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externalLinks/externalLink1.xml" ContentType="application/vnd.openxmlformats-officedocument.spreadsheetml.externalLink+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slicerCaches/slicerCache1.xml" ContentType="application/vnd.ms-excel.slicerCache+xml"/>
  <Override PartName="/xl/slicerCaches/slicerCache2.xml" ContentType="application/vnd.ms-excel.slicerCache+xml"/>
  <Override PartName="/xl/slicerCaches/slicerCache3.xml" ContentType="application/vnd.ms-excel.slicerCache+xml"/>
  <Override PartName="/xl/slicerCaches/slicerCache4.xml" ContentType="application/vnd.ms-excel.slicerCache+xml"/>
  <Override PartName="/xl/slicerCaches/slicerCache5.xml" ContentType="application/vnd.ms-excel.slicerCache+xml"/>
  <Override PartName="/xl/slicerCaches/slicerCache6.xml" ContentType="application/vnd.ms-excel.slicerCache+xml"/>
  <Override PartName="/xl/slicerCaches/slicerCache7.xml" ContentType="application/vnd.ms-excel.slicerCache+xml"/>
  <Override PartName="/xl/slicerCaches/slicerCache8.xml" ContentType="application/vnd.ms-excel.slicerCache+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tables/table1.xml" ContentType="application/vnd.openxmlformats-officedocument.spreadsheetml.table+xml"/>
  <Override PartName="/xl/comments1.xml" ContentType="application/vnd.openxmlformats-officedocument.spreadsheetml.comments+xml"/>
  <Override PartName="/xl/pivotTables/pivotTable1.xml" ContentType="application/vnd.openxmlformats-officedocument.spreadsheetml.pivotTable+xml"/>
  <Override PartName="/xl/pivotTables/pivotTable2.xml" ContentType="application/vnd.openxmlformats-officedocument.spreadsheetml.pivotTable+xml"/>
  <Override PartName="/xl/pivotTables/pivotTable3.xml" ContentType="application/vnd.openxmlformats-officedocument.spreadsheetml.pivotTable+xml"/>
  <Override PartName="/xl/pivotTables/pivotTable4.xml" ContentType="application/vnd.openxmlformats-officedocument.spreadsheetml.pivotTable+xml"/>
  <Override PartName="/xl/drawings/drawing5.xml" ContentType="application/vnd.openxmlformats-officedocument.drawing+xml"/>
  <Override PartName="/xl/slicers/slicer1.xml" ContentType="application/vnd.ms-excel.slicer+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drawings/drawing6.xml" ContentType="application/vnd.openxmlformats-officedocument.drawing+xml"/>
  <Override PartName="/xl/comments2.xml" ContentType="application/vnd.openxmlformats-officedocument.spreadsheetml.comments+xml"/>
  <Override PartName="/xl/drawings/drawing7.xml" ContentType="application/vnd.openxmlformats-officedocument.drawing+xml"/>
  <Override PartName="/xl/comments3.xml" ContentType="application/vnd.openxmlformats-officedocument.spreadsheetml.comments+xml"/>
  <Override PartName="/xl/drawings/drawing8.xml" ContentType="application/vnd.openxmlformats-officedocument.drawing+xml"/>
  <Override PartName="/xl/comments4.xml" ContentType="application/vnd.openxmlformats-officedocument.spreadsheetml.comments+xml"/>
  <Override PartName="/xl/drawings/drawing9.xml" ContentType="application/vnd.openxmlformats-officedocument.drawing+xml"/>
  <Override PartName="/xl/comments5.xml" ContentType="application/vnd.openxmlformats-officedocument.spreadsheetml.comments+xml"/>
  <Override PartName="/xl/drawings/drawing10.xml" ContentType="application/vnd.openxmlformats-officedocument.drawing+xml"/>
  <Override PartName="/xl/comments6.xml" ContentType="application/vnd.openxmlformats-officedocument.spreadsheetml.comments+xml"/>
  <Override PartName="/xl/drawings/drawing11.xml" ContentType="application/vnd.openxmlformats-officedocument.drawing+xml"/>
  <Override PartName="/xl/comments7.xml" ContentType="application/vnd.openxmlformats-officedocument.spreadsheetml.comments+xml"/>
  <Override PartName="/xl/drawings/drawing12.xml" ContentType="application/vnd.openxmlformats-officedocument.drawing+xml"/>
  <Override PartName="/xl/comments8.xml" ContentType="application/vnd.openxmlformats-officedocument.spreadsheetml.comments+xml"/>
  <Override PartName="/xl/drawings/drawing13.xml" ContentType="application/vnd.openxmlformats-officedocument.drawing+xml"/>
  <Override PartName="/xl/comments9.xml" ContentType="application/vnd.openxmlformats-officedocument.spreadsheetml.comments+xml"/>
  <Override PartName="/xl/drawings/drawing14.xml" ContentType="application/vnd.openxmlformats-officedocument.drawing+xml"/>
  <Override PartName="/xl/comments10.xml" ContentType="application/vnd.openxmlformats-officedocument.spreadsheetml.comments+xml"/>
  <Override PartName="/xl/drawings/drawing15.xml" ContentType="application/vnd.openxmlformats-officedocument.drawing+xml"/>
  <Override PartName="/xl/comments11.xml" ContentType="application/vnd.openxmlformats-officedocument.spreadsheetml.comments+xml"/>
  <Override PartName="/xl/drawings/drawing16.xml" ContentType="application/vnd.openxmlformats-officedocument.drawing+xml"/>
  <Override PartName="/xl/comments1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726"/>
  <workbookPr hidePivotFieldList="1"/>
  <mc:AlternateContent xmlns:mc="http://schemas.openxmlformats.org/markup-compatibility/2006">
    <mc:Choice Requires="x15">
      <x15ac:absPath xmlns:x15ac="http://schemas.microsoft.com/office/spreadsheetml/2010/11/ac" url="D:\1. SGSST 2023\1. SG-SST\1. SG-SST\ESTRUCTURACION\6. FORMATOS\"/>
    </mc:Choice>
  </mc:AlternateContent>
  <xr:revisionPtr revIDLastSave="0" documentId="13_ncr:1_{E9F1AA64-D08F-40C4-A7E6-8F01C75E9381}" xr6:coauthVersionLast="47" xr6:coauthVersionMax="47" xr10:uidLastSave="{00000000-0000-0000-0000-000000000000}"/>
  <bookViews>
    <workbookView xWindow="-108" yWindow="-108" windowWidth="23256" windowHeight="12456" xr2:uid="{00000000-000D-0000-FFFF-FFFF00000000}"/>
  </bookViews>
  <sheets>
    <sheet name="INTERVENCIONES" sheetId="31" r:id="rId1"/>
    <sheet name="PRINCIPAL" sheetId="30" r:id="rId2"/>
    <sheet name="FACTORES DE RIESGOS" sheetId="24" r:id="rId3"/>
    <sheet name="VALORACIÓN DE RIESGOS" sheetId="25" r:id="rId4"/>
    <sheet name="ACTIVIDADES DE TRABAJO" sheetId="3" r:id="rId5"/>
    <sheet name="LISTAS DE CAUSAS DE AT Y EL" sheetId="9" r:id="rId6"/>
    <sheet name="PELIGROS DESCR-EFEC PO" sheetId="5" r:id="rId7"/>
    <sheet name="ADMON-OPER" sheetId="26" r:id="rId8"/>
    <sheet name="TABLAS DINAMICAS" sheetId="28" r:id="rId9"/>
    <sheet name="DASHBOARD" sheetId="29" r:id="rId10"/>
    <sheet name="OPERATIVO" sheetId="6" state="hidden" r:id="rId11"/>
    <sheet name="DIRECTOR DE OPERACION" sheetId="14" state="hidden" r:id="rId12"/>
    <sheet name="TALENTO HUMANO" sheetId="15" state="hidden" r:id="rId13"/>
    <sheet name="COORDINADORA DEL SGSST" sheetId="12" state="hidden" r:id="rId14"/>
    <sheet name="JEFE PTAR" sheetId="13" state="hidden" r:id="rId15"/>
    <sheet name="JEFE PTAP" sheetId="16" state="hidden" r:id="rId16"/>
    <sheet name="JEFE DE MANTENIMIENTO" sheetId="17" state="hidden" r:id="rId17"/>
    <sheet name="OPERADOR PTAP" sheetId="18" state="hidden" r:id="rId18"/>
    <sheet name="SUPLENTE PTAR Y PTAP" sheetId="19" state="hidden" r:id="rId19"/>
    <sheet name="AUXILIAR OPERACIONAL PTAP" sheetId="20" state="hidden" r:id="rId20"/>
    <sheet name="TODERO" sheetId="21" state="hidden" r:id="rId21"/>
    <sheet name="AUXILIAR DE MANTENIMIENTO" sheetId="22" state="hidden" r:id="rId22"/>
    <sheet name="CONDUCTOR EMPRESARIAL" sheetId="23" state="hidden" r:id="rId23"/>
  </sheets>
  <externalReferences>
    <externalReference r:id="rId24"/>
  </externalReferences>
  <definedNames>
    <definedName name="_xlnm._FilterDatabase" localSheetId="10" hidden="1">OPERATIVO!$H$5:$H$8</definedName>
    <definedName name="_xlnm.Print_Area" localSheetId="4">'ACTIVIDADES DE TRABAJO'!$A$1:$E$96</definedName>
    <definedName name="SegmentaciónDeDatos_ACEPTABILIDAD_DEL_NIVEL_DEL_RIESGO">#N/A</definedName>
    <definedName name="SegmentaciónDeDatos_CARGO">#N/A</definedName>
    <definedName name="SegmentaciónDeDatos_CLASIFICACIÒN_DEL_PELIGRO">#N/A</definedName>
    <definedName name="SegmentaciónDeDatos_CONTROL_DE_ADMINISTRATIVOS__SEÑALIZACIÒN_Y_ADVERTENCIA">#N/A</definedName>
    <definedName name="SegmentaciónDeDatos_CONTROL_DE_INGENIERIA_DISEÑO">#N/A</definedName>
    <definedName name="SegmentaciónDeDatos_DESCRIPCIÒN_DE_PELIGRO">#N/A</definedName>
    <definedName name="SegmentaciónDeDatos_INTERPRETACION_DEL_NIVEL_DE_PROBABILIDAD">#N/A</definedName>
    <definedName name="SegmentaciónDeDatos_TAREAS">#N/A</definedName>
  </definedNames>
  <calcPr calcId="191029"/>
  <pivotCaches>
    <pivotCache cacheId="0" r:id="rId25"/>
  </pivotCaches>
  <extLst>
    <ext xmlns:x14="http://schemas.microsoft.com/office/spreadsheetml/2009/9/main" uri="{BBE1A952-AA13-448e-AADC-164F8A28A991}">
      <x14:slicerCaches>
        <x14:slicerCache r:id="rId26"/>
        <x14:slicerCache r:id="rId27"/>
        <x14:slicerCache r:id="rId28"/>
        <x14:slicerCache r:id="rId29"/>
        <x14:slicerCache r:id="rId30"/>
        <x14:slicerCache r:id="rId31"/>
        <x14:slicerCache r:id="rId32"/>
        <x14:slicerCache r:id="rId33"/>
      </x14:slicerCaches>
    </ext>
    <ext xmlns:x14="http://schemas.microsoft.com/office/spreadsheetml/2009/9/main" uri="{79F54976-1DA5-4618-B147-4CDE4B953A38}">
      <x14:workbookPr/>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T2157" i="26" l="1"/>
  <c r="W2157" i="26" s="1"/>
  <c r="X2157" i="26" s="1"/>
  <c r="Y2157" i="26" s="1"/>
  <c r="T2156" i="26"/>
  <c r="W2156" i="26" s="1"/>
  <c r="X2156" i="26" s="1"/>
  <c r="Y2156" i="26" s="1"/>
  <c r="T2155" i="26"/>
  <c r="W2155" i="26" s="1"/>
  <c r="X2155" i="26" s="1"/>
  <c r="Y2155" i="26" s="1"/>
  <c r="T2154" i="26"/>
  <c r="W2154" i="26" s="1"/>
  <c r="X2154" i="26" s="1"/>
  <c r="Y2154" i="26" s="1"/>
  <c r="T2153" i="26"/>
  <c r="U2153" i="26" s="1"/>
  <c r="T2152" i="26"/>
  <c r="U2152" i="26" s="1"/>
  <c r="T2151" i="26"/>
  <c r="U2151" i="26" s="1"/>
  <c r="T2150" i="26"/>
  <c r="W2150" i="26" s="1"/>
  <c r="X2150" i="26" s="1"/>
  <c r="Y2150" i="26" s="1"/>
  <c r="T2149" i="26"/>
  <c r="W2149" i="26" s="1"/>
  <c r="X2149" i="26" s="1"/>
  <c r="Y2149" i="26" s="1"/>
  <c r="T2148" i="26"/>
  <c r="W2148" i="26" s="1"/>
  <c r="X2148" i="26" s="1"/>
  <c r="Y2148" i="26" s="1"/>
  <c r="T2147" i="26"/>
  <c r="W2147" i="26" s="1"/>
  <c r="X2147" i="26" s="1"/>
  <c r="Y2147" i="26" s="1"/>
  <c r="T2146" i="26"/>
  <c r="W2146" i="26" s="1"/>
  <c r="X2146" i="26" s="1"/>
  <c r="Y2146" i="26" s="1"/>
  <c r="T2145" i="26"/>
  <c r="U2145" i="26" s="1"/>
  <c r="T2144" i="26"/>
  <c r="W2144" i="26" s="1"/>
  <c r="X2144" i="26" s="1"/>
  <c r="Y2144" i="26" s="1"/>
  <c r="T2143" i="26"/>
  <c r="W2143" i="26" s="1"/>
  <c r="X2143" i="26" s="1"/>
  <c r="Y2143" i="26" s="1"/>
  <c r="T2142" i="26"/>
  <c r="W2142" i="26" s="1"/>
  <c r="X2142" i="26" s="1"/>
  <c r="Y2142" i="26" s="1"/>
  <c r="T2141" i="26"/>
  <c r="U2141" i="26" s="1"/>
  <c r="T2140" i="26"/>
  <c r="W2140" i="26" s="1"/>
  <c r="X2140" i="26" s="1"/>
  <c r="Y2140" i="26" s="1"/>
  <c r="T2139" i="26"/>
  <c r="U2139" i="26" s="1"/>
  <c r="T2138" i="26"/>
  <c r="W2138" i="26" s="1"/>
  <c r="X2138" i="26" s="1"/>
  <c r="Y2138" i="26" s="1"/>
  <c r="T2137" i="26"/>
  <c r="U2137" i="26" s="1"/>
  <c r="T2136" i="26"/>
  <c r="U2136" i="26" s="1"/>
  <c r="T2135" i="26"/>
  <c r="W2135" i="26" s="1"/>
  <c r="X2135" i="26" s="1"/>
  <c r="Y2135" i="26" s="1"/>
  <c r="T2134" i="26"/>
  <c r="W2134" i="26" s="1"/>
  <c r="X2134" i="26" s="1"/>
  <c r="Y2134" i="26" s="1"/>
  <c r="T2133" i="26"/>
  <c r="W2133" i="26" s="1"/>
  <c r="X2133" i="26" s="1"/>
  <c r="Y2133" i="26" s="1"/>
  <c r="T2132" i="26"/>
  <c r="W2132" i="26" s="1"/>
  <c r="X2132" i="26" s="1"/>
  <c r="Y2132" i="26" s="1"/>
  <c r="T2131" i="26"/>
  <c r="W2131" i="26" s="1"/>
  <c r="X2131" i="26" s="1"/>
  <c r="Y2131" i="26" s="1"/>
  <c r="T2130" i="26"/>
  <c r="U2130" i="26" s="1"/>
  <c r="T2129" i="26"/>
  <c r="W2129" i="26" s="1"/>
  <c r="X2129" i="26" s="1"/>
  <c r="Y2129" i="26" s="1"/>
  <c r="T2128" i="26"/>
  <c r="W2128" i="26" s="1"/>
  <c r="X2128" i="26" s="1"/>
  <c r="Y2128" i="26" s="1"/>
  <c r="T2127" i="26"/>
  <c r="U2127" i="26" s="1"/>
  <c r="T2126" i="26"/>
  <c r="U2126" i="26" s="1"/>
  <c r="T2125" i="26"/>
  <c r="W2125" i="26" s="1"/>
  <c r="X2125" i="26" s="1"/>
  <c r="Y2125" i="26" s="1"/>
  <c r="T2124" i="26"/>
  <c r="W2124" i="26" s="1"/>
  <c r="X2124" i="26" s="1"/>
  <c r="Y2124" i="26" s="1"/>
  <c r="T2123" i="26"/>
  <c r="U2123" i="26" s="1"/>
  <c r="T2122" i="26"/>
  <c r="W2122" i="26" s="1"/>
  <c r="X2122" i="26" s="1"/>
  <c r="Y2122" i="26" s="1"/>
  <c r="T2121" i="26"/>
  <c r="U2121" i="26" s="1"/>
  <c r="T2120" i="26"/>
  <c r="W2120" i="26" s="1"/>
  <c r="X2120" i="26" s="1"/>
  <c r="Y2120" i="26" s="1"/>
  <c r="T2119" i="26"/>
  <c r="W2119" i="26" s="1"/>
  <c r="X2119" i="26" s="1"/>
  <c r="Y2119" i="26" s="1"/>
  <c r="T2118" i="26"/>
  <c r="W2118" i="26" s="1"/>
  <c r="X2118" i="26" s="1"/>
  <c r="Y2118" i="26" s="1"/>
  <c r="T2117" i="26"/>
  <c r="W2117" i="26" s="1"/>
  <c r="X2117" i="26" s="1"/>
  <c r="Y2117" i="26" s="1"/>
  <c r="T2116" i="26"/>
  <c r="U2116" i="26" s="1"/>
  <c r="T2115" i="26"/>
  <c r="U2115" i="26" s="1"/>
  <c r="T2114" i="26"/>
  <c r="W2114" i="26" s="1"/>
  <c r="X2114" i="26" s="1"/>
  <c r="Y2114" i="26" s="1"/>
  <c r="T2113" i="26"/>
  <c r="W2113" i="26" s="1"/>
  <c r="X2113" i="26" s="1"/>
  <c r="Y2113" i="26" s="1"/>
  <c r="T2107" i="26"/>
  <c r="W2107" i="26" s="1"/>
  <c r="X2107" i="26" s="1"/>
  <c r="Y2107" i="26" s="1"/>
  <c r="T2106" i="26"/>
  <c r="U2106" i="26" s="1"/>
  <c r="T2105" i="26"/>
  <c r="W2105" i="26" s="1"/>
  <c r="X2105" i="26" s="1"/>
  <c r="Y2105" i="26" s="1"/>
  <c r="T2104" i="26"/>
  <c r="W2104" i="26" s="1"/>
  <c r="X2104" i="26" s="1"/>
  <c r="Y2104" i="26" s="1"/>
  <c r="T2103" i="26"/>
  <c r="W2103" i="26" s="1"/>
  <c r="X2103" i="26" s="1"/>
  <c r="Y2103" i="26" s="1"/>
  <c r="T2102" i="26"/>
  <c r="W2102" i="26" s="1"/>
  <c r="X2102" i="26" s="1"/>
  <c r="Y2102" i="26" s="1"/>
  <c r="T2101" i="26"/>
  <c r="W2101" i="26" s="1"/>
  <c r="X2101" i="26" s="1"/>
  <c r="Y2101" i="26" s="1"/>
  <c r="T2100" i="26"/>
  <c r="U2100" i="26" s="1"/>
  <c r="T2099" i="26"/>
  <c r="W2099" i="26" s="1"/>
  <c r="X2099" i="26" s="1"/>
  <c r="Y2099" i="26" s="1"/>
  <c r="T2098" i="26"/>
  <c r="W2098" i="26" s="1"/>
  <c r="X2098" i="26" s="1"/>
  <c r="Y2098" i="26" s="1"/>
  <c r="T2097" i="26"/>
  <c r="U2097" i="26" s="1"/>
  <c r="T2096" i="26"/>
  <c r="W2096" i="26" s="1"/>
  <c r="X2096" i="26" s="1"/>
  <c r="Y2096" i="26" s="1"/>
  <c r="T2095" i="26"/>
  <c r="U2095" i="26" s="1"/>
  <c r="T2094" i="26"/>
  <c r="W2094" i="26" s="1"/>
  <c r="X2094" i="26" s="1"/>
  <c r="Y2094" i="26" s="1"/>
  <c r="T2093" i="26"/>
  <c r="W2093" i="26" s="1"/>
  <c r="X2093" i="26" s="1"/>
  <c r="Y2093" i="26" s="1"/>
  <c r="T2112" i="26"/>
  <c r="W2112" i="26" s="1"/>
  <c r="X2112" i="26" s="1"/>
  <c r="Y2112" i="26" s="1"/>
  <c r="T2111" i="26"/>
  <c r="W2111" i="26" s="1"/>
  <c r="X2111" i="26" s="1"/>
  <c r="Y2111" i="26" s="1"/>
  <c r="T2110" i="26"/>
  <c r="W2110" i="26" s="1"/>
  <c r="X2110" i="26" s="1"/>
  <c r="Y2110" i="26" s="1"/>
  <c r="T2109" i="26"/>
  <c r="U2109" i="26" s="1"/>
  <c r="T2108" i="26"/>
  <c r="W2108" i="26" s="1"/>
  <c r="X2108" i="26" s="1"/>
  <c r="Y2108" i="26" s="1"/>
  <c r="T2092" i="26"/>
  <c r="W2092" i="26" s="1"/>
  <c r="X2092" i="26" s="1"/>
  <c r="Y2092" i="26" s="1"/>
  <c r="T2091" i="26"/>
  <c r="W2091" i="26" s="1"/>
  <c r="X2091" i="26" s="1"/>
  <c r="Y2091" i="26" s="1"/>
  <c r="T2090" i="26"/>
  <c r="T2089" i="26"/>
  <c r="W2089" i="26" s="1"/>
  <c r="X2089" i="26" s="1"/>
  <c r="Y2089" i="26" s="1"/>
  <c r="T2088" i="26"/>
  <c r="W2088" i="26" s="1"/>
  <c r="X2088" i="26" s="1"/>
  <c r="Y2088" i="26" s="1"/>
  <c r="T2087" i="26"/>
  <c r="U2087" i="26" s="1"/>
  <c r="T2086" i="26"/>
  <c r="U2086" i="26" s="1"/>
  <c r="T2085" i="26"/>
  <c r="W2085" i="26" s="1"/>
  <c r="X2085" i="26" s="1"/>
  <c r="Y2085" i="26" s="1"/>
  <c r="T2084" i="26"/>
  <c r="T2083" i="26"/>
  <c r="W2083" i="26" s="1"/>
  <c r="X2083" i="26" s="1"/>
  <c r="Y2083" i="26" s="1"/>
  <c r="T4602" i="26"/>
  <c r="U4602" i="26" s="1"/>
  <c r="T4601" i="26"/>
  <c r="U4601" i="26" s="1"/>
  <c r="T4600" i="26"/>
  <c r="T4599" i="26"/>
  <c r="T4598" i="26"/>
  <c r="U4598" i="26" s="1"/>
  <c r="T4597" i="26"/>
  <c r="U4597" i="26" s="1"/>
  <c r="T4596" i="26"/>
  <c r="T4595" i="26"/>
  <c r="T4594" i="26"/>
  <c r="U4594" i="26" s="1"/>
  <c r="T4593" i="26"/>
  <c r="U4593" i="26" s="1"/>
  <c r="T4592" i="26"/>
  <c r="T4591" i="26"/>
  <c r="T4590" i="26"/>
  <c r="U4590" i="26" s="1"/>
  <c r="T4589" i="26"/>
  <c r="U4589" i="26" s="1"/>
  <c r="T4588" i="26"/>
  <c r="T4587" i="26"/>
  <c r="T4586" i="26"/>
  <c r="U4586" i="26" s="1"/>
  <c r="T4585" i="26"/>
  <c r="U4585" i="26" s="1"/>
  <c r="T4584" i="26"/>
  <c r="T4583" i="26"/>
  <c r="T4582" i="26"/>
  <c r="U4582" i="26" s="1"/>
  <c r="T4581" i="26"/>
  <c r="U4581" i="26" s="1"/>
  <c r="T4580" i="26"/>
  <c r="T4579" i="26"/>
  <c r="T4578" i="26"/>
  <c r="U4578" i="26" s="1"/>
  <c r="T4577" i="26"/>
  <c r="U4577" i="26" s="1"/>
  <c r="T4576" i="26"/>
  <c r="T4575" i="26"/>
  <c r="T4574" i="26"/>
  <c r="U4574" i="26" s="1"/>
  <c r="T4573" i="26"/>
  <c r="U4573" i="26" s="1"/>
  <c r="T4572" i="26"/>
  <c r="T4571" i="26"/>
  <c r="T4570" i="26"/>
  <c r="U4570" i="26" s="1"/>
  <c r="T4569" i="26"/>
  <c r="U4569" i="26" s="1"/>
  <c r="T4568" i="26"/>
  <c r="T4567" i="26"/>
  <c r="T4566" i="26"/>
  <c r="U4566" i="26" s="1"/>
  <c r="T4565" i="26"/>
  <c r="U4565" i="26" s="1"/>
  <c r="T4564" i="26"/>
  <c r="T4563" i="26"/>
  <c r="T4562" i="26"/>
  <c r="U4562" i="26" s="1"/>
  <c r="T4561" i="26"/>
  <c r="U4561" i="26" s="1"/>
  <c r="T4560" i="26"/>
  <c r="T4559" i="26"/>
  <c r="T4558" i="26"/>
  <c r="U4558" i="26" s="1"/>
  <c r="T4557" i="26"/>
  <c r="U4557" i="26" s="1"/>
  <c r="T4556" i="26"/>
  <c r="T4555" i="26"/>
  <c r="T4554" i="26"/>
  <c r="U4554" i="26" s="1"/>
  <c r="T4553" i="26"/>
  <c r="T4552" i="26"/>
  <c r="T4551" i="26"/>
  <c r="T4550" i="26"/>
  <c r="U4550" i="26" s="1"/>
  <c r="T4549" i="26"/>
  <c r="T4548" i="26"/>
  <c r="T4547" i="26"/>
  <c r="T4546" i="26"/>
  <c r="W4546" i="26" s="1"/>
  <c r="X4546" i="26" s="1"/>
  <c r="Y4546" i="26" s="1"/>
  <c r="T4545" i="26"/>
  <c r="T4544" i="26"/>
  <c r="T4543" i="26"/>
  <c r="T4542" i="26"/>
  <c r="T4541" i="26"/>
  <c r="T4540" i="26"/>
  <c r="T4539" i="26"/>
  <c r="T4538" i="26"/>
  <c r="U4538" i="26" s="1"/>
  <c r="T4537" i="26"/>
  <c r="T4536" i="26"/>
  <c r="T4535" i="26"/>
  <c r="T4534" i="26"/>
  <c r="U4534" i="26" s="1"/>
  <c r="T4533" i="26"/>
  <c r="T4532" i="26"/>
  <c r="T4531" i="26"/>
  <c r="T4530" i="26"/>
  <c r="W4530" i="26" s="1"/>
  <c r="X4530" i="26" s="1"/>
  <c r="Y4530" i="26" s="1"/>
  <c r="T4529" i="26"/>
  <c r="T4528" i="26"/>
  <c r="T4527" i="26"/>
  <c r="T4526" i="26"/>
  <c r="T4525" i="26"/>
  <c r="T4524" i="26"/>
  <c r="T4523" i="26"/>
  <c r="T4522" i="26"/>
  <c r="U4522" i="26" s="1"/>
  <c r="T4521" i="26"/>
  <c r="T4520" i="26"/>
  <c r="T4519" i="26"/>
  <c r="T4518" i="26"/>
  <c r="T4517" i="26"/>
  <c r="W4517" i="26" s="1"/>
  <c r="X4517" i="26" s="1"/>
  <c r="Y4517" i="26" s="1"/>
  <c r="T4516" i="26"/>
  <c r="T4515" i="26"/>
  <c r="T4514" i="26"/>
  <c r="T4513" i="26"/>
  <c r="W4513" i="26" s="1"/>
  <c r="X4513" i="26" s="1"/>
  <c r="Y4513" i="26" s="1"/>
  <c r="T4512" i="26"/>
  <c r="U4512" i="26" s="1"/>
  <c r="T4511" i="26"/>
  <c r="U4511" i="26" s="1"/>
  <c r="T4510" i="26"/>
  <c r="T4509" i="26"/>
  <c r="W4509" i="26" s="1"/>
  <c r="X4509" i="26" s="1"/>
  <c r="Y4509" i="26" s="1"/>
  <c r="T4508" i="26"/>
  <c r="T4507" i="26"/>
  <c r="W4507" i="26" s="1"/>
  <c r="X4507" i="26" s="1"/>
  <c r="Y4507" i="26" s="1"/>
  <c r="T4506" i="26"/>
  <c r="T4505" i="26"/>
  <c r="T4504" i="26"/>
  <c r="T4503" i="26"/>
  <c r="T4502" i="26"/>
  <c r="T4501" i="26"/>
  <c r="T4500" i="26"/>
  <c r="U4500" i="26" s="1"/>
  <c r="T4499" i="26"/>
  <c r="U4499" i="26" s="1"/>
  <c r="T4498" i="26"/>
  <c r="T4497" i="26"/>
  <c r="W4497" i="26" s="1"/>
  <c r="X4497" i="26" s="1"/>
  <c r="Y4497" i="26" s="1"/>
  <c r="T4496" i="26"/>
  <c r="T4495" i="26"/>
  <c r="T4494" i="26"/>
  <c r="T4493" i="26"/>
  <c r="W4493" i="26" s="1"/>
  <c r="X4493" i="26" s="1"/>
  <c r="Y4493" i="26" s="1"/>
  <c r="T4492" i="26"/>
  <c r="U4492" i="26" s="1"/>
  <c r="T4491" i="26"/>
  <c r="W4491" i="26" s="1"/>
  <c r="X4491" i="26" s="1"/>
  <c r="Y4491" i="26" s="1"/>
  <c r="T4490" i="26"/>
  <c r="T4489" i="26"/>
  <c r="T4488" i="26"/>
  <c r="U4488" i="26" s="1"/>
  <c r="T4487" i="26"/>
  <c r="U4487" i="26" s="1"/>
  <c r="T4486" i="26"/>
  <c r="U4486" i="26" s="1"/>
  <c r="T4485" i="26"/>
  <c r="T4484" i="26"/>
  <c r="T4483" i="26"/>
  <c r="W4483" i="26" s="1"/>
  <c r="X4483" i="26" s="1"/>
  <c r="Y4483" i="26" s="1"/>
  <c r="T4482" i="26"/>
  <c r="U4482" i="26" s="1"/>
  <c r="T4481" i="26"/>
  <c r="W4481" i="26" s="1"/>
  <c r="X4481" i="26" s="1"/>
  <c r="Y4481" i="26" s="1"/>
  <c r="T4480" i="26"/>
  <c r="T4479" i="26"/>
  <c r="W4479" i="26" s="1"/>
  <c r="X4479" i="26" s="1"/>
  <c r="Y4479" i="26" s="1"/>
  <c r="T4478" i="26"/>
  <c r="U4478" i="26" s="1"/>
  <c r="T4477" i="26"/>
  <c r="W4477" i="26" s="1"/>
  <c r="X4477" i="26" s="1"/>
  <c r="Y4477" i="26" s="1"/>
  <c r="T4476" i="26"/>
  <c r="T4475" i="26"/>
  <c r="W4475" i="26" s="1"/>
  <c r="X4475" i="26" s="1"/>
  <c r="Y4475" i="26" s="1"/>
  <c r="T4474" i="26"/>
  <c r="T4473" i="26"/>
  <c r="W4473" i="26" s="1"/>
  <c r="X4473" i="26" s="1"/>
  <c r="Y4473" i="26" s="1"/>
  <c r="T4472" i="26"/>
  <c r="T4471" i="26"/>
  <c r="W4471" i="26" s="1"/>
  <c r="X4471" i="26" s="1"/>
  <c r="Y4471" i="26" s="1"/>
  <c r="T4470" i="26"/>
  <c r="T4469" i="26"/>
  <c r="W4469" i="26" s="1"/>
  <c r="X4469" i="26" s="1"/>
  <c r="Y4469" i="26" s="1"/>
  <c r="T4468" i="26"/>
  <c r="T4467" i="26"/>
  <c r="W4467" i="26" s="1"/>
  <c r="X4467" i="26" s="1"/>
  <c r="Y4467" i="26" s="1"/>
  <c r="T4466" i="26"/>
  <c r="T4465" i="26"/>
  <c r="T4464" i="26"/>
  <c r="T4463" i="26"/>
  <c r="W4463" i="26" s="1"/>
  <c r="X4463" i="26" s="1"/>
  <c r="Y4463" i="26" s="1"/>
  <c r="T4462" i="26"/>
  <c r="U4462" i="26" s="1"/>
  <c r="T4461" i="26"/>
  <c r="T4460" i="26"/>
  <c r="T4459" i="26"/>
  <c r="W4459" i="26" s="1"/>
  <c r="X4459" i="26" s="1"/>
  <c r="Y4459" i="26" s="1"/>
  <c r="T4458" i="26"/>
  <c r="U4458" i="26" s="1"/>
  <c r="T4457" i="26"/>
  <c r="T4456" i="26"/>
  <c r="T4455" i="26"/>
  <c r="W4455" i="26" s="1"/>
  <c r="X4455" i="26" s="1"/>
  <c r="Y4455" i="26" s="1"/>
  <c r="T4454" i="26"/>
  <c r="U4454" i="26" s="1"/>
  <c r="T4453" i="26"/>
  <c r="W4453" i="26" s="1"/>
  <c r="X4453" i="26" s="1"/>
  <c r="Y4453" i="26" s="1"/>
  <c r="T4452" i="26"/>
  <c r="T4451" i="26"/>
  <c r="W4451" i="26" s="1"/>
  <c r="X4451" i="26" s="1"/>
  <c r="Y4451" i="26" s="1"/>
  <c r="T4450" i="26"/>
  <c r="T4449" i="26"/>
  <c r="W4449" i="26" s="1"/>
  <c r="X4449" i="26" s="1"/>
  <c r="Y4449" i="26" s="1"/>
  <c r="T4448" i="26"/>
  <c r="T4447" i="26"/>
  <c r="W4447" i="26" s="1"/>
  <c r="X4447" i="26" s="1"/>
  <c r="Y4447" i="26" s="1"/>
  <c r="T4446" i="26"/>
  <c r="U4446" i="26" s="1"/>
  <c r="T4445" i="26"/>
  <c r="W4445" i="26" s="1"/>
  <c r="X4445" i="26" s="1"/>
  <c r="Y4445" i="26" s="1"/>
  <c r="T4444" i="26"/>
  <c r="T4443" i="26"/>
  <c r="W4443" i="26" s="1"/>
  <c r="X4443" i="26" s="1"/>
  <c r="Y4443" i="26" s="1"/>
  <c r="T4442" i="26"/>
  <c r="U4442" i="26" s="1"/>
  <c r="T4441" i="26"/>
  <c r="W4441" i="26" s="1"/>
  <c r="X4441" i="26" s="1"/>
  <c r="Y4441" i="26" s="1"/>
  <c r="T4440" i="26"/>
  <c r="T4439" i="26"/>
  <c r="W4439" i="26" s="1"/>
  <c r="X4439" i="26" s="1"/>
  <c r="Y4439" i="26" s="1"/>
  <c r="T4438" i="26"/>
  <c r="U4438" i="26" s="1"/>
  <c r="T4437" i="26"/>
  <c r="W4437" i="26" s="1"/>
  <c r="X4437" i="26" s="1"/>
  <c r="Y4437" i="26" s="1"/>
  <c r="T4436" i="26"/>
  <c r="T4435" i="26"/>
  <c r="T4434" i="26"/>
  <c r="U4434" i="26" s="1"/>
  <c r="T4433" i="26"/>
  <c r="U4433" i="26" s="1"/>
  <c r="T4432" i="26"/>
  <c r="T4431" i="26"/>
  <c r="W4431" i="26" s="1"/>
  <c r="X4431" i="26" s="1"/>
  <c r="Y4431" i="26" s="1"/>
  <c r="T4430" i="26"/>
  <c r="U4430" i="26" s="1"/>
  <c r="T4429" i="26"/>
  <c r="U4429" i="26" s="1"/>
  <c r="T4428" i="26"/>
  <c r="T4427" i="26"/>
  <c r="W4427" i="26" s="1"/>
  <c r="X4427" i="26" s="1"/>
  <c r="Y4427" i="26" s="1"/>
  <c r="T4426" i="26"/>
  <c r="T4425" i="26"/>
  <c r="T4424" i="26"/>
  <c r="T4423" i="26"/>
  <c r="W4423" i="26" s="1"/>
  <c r="X4423" i="26" s="1"/>
  <c r="Y4423" i="26" s="1"/>
  <c r="T4422" i="26"/>
  <c r="U4422" i="26" s="1"/>
  <c r="T4421" i="26"/>
  <c r="T4420" i="26"/>
  <c r="T4419" i="26"/>
  <c r="W4419" i="26" s="1"/>
  <c r="X4419" i="26" s="1"/>
  <c r="Y4419" i="26" s="1"/>
  <c r="T4418" i="26"/>
  <c r="U4418" i="26" s="1"/>
  <c r="T4417" i="26"/>
  <c r="W4417" i="26" s="1"/>
  <c r="X4417" i="26" s="1"/>
  <c r="Y4417" i="26" s="1"/>
  <c r="T4416" i="26"/>
  <c r="T4415" i="26"/>
  <c r="W4415" i="26" s="1"/>
  <c r="X4415" i="26" s="1"/>
  <c r="Y4415" i="26" s="1"/>
  <c r="T4414" i="26"/>
  <c r="T4413" i="26"/>
  <c r="W4413" i="26" s="1"/>
  <c r="X4413" i="26" s="1"/>
  <c r="Y4413" i="26" s="1"/>
  <c r="T4412" i="26"/>
  <c r="T4411" i="26"/>
  <c r="W4411" i="26" s="1"/>
  <c r="X4411" i="26" s="1"/>
  <c r="Y4411" i="26" s="1"/>
  <c r="T4410" i="26"/>
  <c r="U4410" i="26" s="1"/>
  <c r="T4409" i="26"/>
  <c r="W4409" i="26" s="1"/>
  <c r="X4409" i="26" s="1"/>
  <c r="Y4409" i="26" s="1"/>
  <c r="T4408" i="26"/>
  <c r="T4407" i="26"/>
  <c r="W4407" i="26" s="1"/>
  <c r="X4407" i="26" s="1"/>
  <c r="Y4407" i="26" s="1"/>
  <c r="T4406" i="26"/>
  <c r="U4406" i="26" s="1"/>
  <c r="T4405" i="26"/>
  <c r="T4404" i="26"/>
  <c r="T4403" i="26"/>
  <c r="W4403" i="26" s="1"/>
  <c r="X4403" i="26" s="1"/>
  <c r="Y4403" i="26" s="1"/>
  <c r="T4402" i="26"/>
  <c r="U4402" i="26" s="1"/>
  <c r="T4401" i="26"/>
  <c r="W4401" i="26" s="1"/>
  <c r="X4401" i="26" s="1"/>
  <c r="Y4401" i="26" s="1"/>
  <c r="T4400" i="26"/>
  <c r="T4399" i="26"/>
  <c r="T4398" i="26"/>
  <c r="T4397" i="26"/>
  <c r="U4397" i="26" s="1"/>
  <c r="T4396" i="26"/>
  <c r="T4395" i="26"/>
  <c r="W4395" i="26" s="1"/>
  <c r="X4395" i="26" s="1"/>
  <c r="Y4395" i="26" s="1"/>
  <c r="T4394" i="26"/>
  <c r="U4394" i="26" s="1"/>
  <c r="T4393" i="26"/>
  <c r="T4392" i="26"/>
  <c r="T4391" i="26"/>
  <c r="W4391" i="26" s="1"/>
  <c r="X4391" i="26" s="1"/>
  <c r="Y4391" i="26" s="1"/>
  <c r="T4390" i="26"/>
  <c r="U4390" i="26" s="1"/>
  <c r="T4389" i="26"/>
  <c r="T4388" i="26"/>
  <c r="T4387" i="26"/>
  <c r="W4387" i="26" s="1"/>
  <c r="X4387" i="26" s="1"/>
  <c r="Y4387" i="26" s="1"/>
  <c r="T4386" i="26"/>
  <c r="U4386" i="26" s="1"/>
  <c r="T4385" i="26"/>
  <c r="W4385" i="26" s="1"/>
  <c r="X4385" i="26" s="1"/>
  <c r="Y4385" i="26" s="1"/>
  <c r="T4384" i="26"/>
  <c r="U4384" i="26" s="1"/>
  <c r="T4383" i="26"/>
  <c r="T4382" i="26"/>
  <c r="U4382" i="26" s="1"/>
  <c r="T4381" i="26"/>
  <c r="U4381" i="26" s="1"/>
  <c r="T4380" i="26"/>
  <c r="U4380" i="26" s="1"/>
  <c r="T4379" i="26"/>
  <c r="T4378" i="26"/>
  <c r="T4377" i="26"/>
  <c r="T4376" i="26"/>
  <c r="W4376" i="26" s="1"/>
  <c r="X4376" i="26" s="1"/>
  <c r="Y4376" i="26" s="1"/>
  <c r="T4375" i="26"/>
  <c r="W4375" i="26" s="1"/>
  <c r="X4375" i="26" s="1"/>
  <c r="Y4375" i="26" s="1"/>
  <c r="T4374" i="26"/>
  <c r="T4373" i="26"/>
  <c r="T4372" i="26"/>
  <c r="U4372" i="26" s="1"/>
  <c r="T4371" i="26"/>
  <c r="W4371" i="26" s="1"/>
  <c r="X4371" i="26" s="1"/>
  <c r="Y4371" i="26" s="1"/>
  <c r="T4370" i="26"/>
  <c r="W4370" i="26" s="1"/>
  <c r="X4370" i="26" s="1"/>
  <c r="Y4370" i="26" s="1"/>
  <c r="T4369" i="26"/>
  <c r="U4369" i="26" s="1"/>
  <c r="T4368" i="26"/>
  <c r="U4368" i="26" s="1"/>
  <c r="T4367" i="26"/>
  <c r="W4367" i="26" s="1"/>
  <c r="X4367" i="26" s="1"/>
  <c r="Y4367" i="26" s="1"/>
  <c r="T4366" i="26"/>
  <c r="T4365" i="26"/>
  <c r="T4364" i="26"/>
  <c r="U4364" i="26" s="1"/>
  <c r="T4363" i="26"/>
  <c r="W4363" i="26" s="1"/>
  <c r="X4363" i="26" s="1"/>
  <c r="Y4363" i="26" s="1"/>
  <c r="T4362" i="26"/>
  <c r="W4362" i="26" s="1"/>
  <c r="X4362" i="26" s="1"/>
  <c r="Y4362" i="26" s="1"/>
  <c r="T4361" i="26"/>
  <c r="U4361" i="26" s="1"/>
  <c r="T4360" i="26"/>
  <c r="W4360" i="26" s="1"/>
  <c r="X4360" i="26" s="1"/>
  <c r="Y4360" i="26" s="1"/>
  <c r="T4359" i="26"/>
  <c r="W4359" i="26" s="1"/>
  <c r="X4359" i="26" s="1"/>
  <c r="Y4359" i="26" s="1"/>
  <c r="T4358" i="26"/>
  <c r="T4357" i="26"/>
  <c r="T4356" i="26"/>
  <c r="U4356" i="26" s="1"/>
  <c r="T4355" i="26"/>
  <c r="W4355" i="26" s="1"/>
  <c r="X4355" i="26" s="1"/>
  <c r="Y4355" i="26" s="1"/>
  <c r="T4354" i="26"/>
  <c r="W4354" i="26" s="1"/>
  <c r="X4354" i="26" s="1"/>
  <c r="Y4354" i="26" s="1"/>
  <c r="T4353" i="26"/>
  <c r="U4353" i="26" s="1"/>
  <c r="T4352" i="26"/>
  <c r="U4352" i="26" s="1"/>
  <c r="T4351" i="26"/>
  <c r="W4351" i="26" s="1"/>
  <c r="X4351" i="26" s="1"/>
  <c r="Y4351" i="26" s="1"/>
  <c r="T4350" i="26"/>
  <c r="T4349" i="26"/>
  <c r="T4348" i="26"/>
  <c r="U4348" i="26" s="1"/>
  <c r="T4347" i="26"/>
  <c r="W4347" i="26" s="1"/>
  <c r="X4347" i="26" s="1"/>
  <c r="Y4347" i="26" s="1"/>
  <c r="T4346" i="26"/>
  <c r="W4346" i="26" s="1"/>
  <c r="X4346" i="26" s="1"/>
  <c r="Y4346" i="26" s="1"/>
  <c r="T4345" i="26"/>
  <c r="U4345" i="26" s="1"/>
  <c r="T4344" i="26"/>
  <c r="W4344" i="26" s="1"/>
  <c r="X4344" i="26" s="1"/>
  <c r="Y4344" i="26" s="1"/>
  <c r="T4343" i="26"/>
  <c r="W4343" i="26" s="1"/>
  <c r="X4343" i="26" s="1"/>
  <c r="Y4343" i="26" s="1"/>
  <c r="T4342" i="26"/>
  <c r="T4341" i="26"/>
  <c r="T4340" i="26"/>
  <c r="U4340" i="26" s="1"/>
  <c r="T4339" i="26"/>
  <c r="W4339" i="26" s="1"/>
  <c r="X4339" i="26" s="1"/>
  <c r="Y4339" i="26" s="1"/>
  <c r="T4338" i="26"/>
  <c r="W4338" i="26" s="1"/>
  <c r="X4338" i="26" s="1"/>
  <c r="Y4338" i="26" s="1"/>
  <c r="T4337" i="26"/>
  <c r="U4337" i="26" s="1"/>
  <c r="T4336" i="26"/>
  <c r="U4336" i="26" s="1"/>
  <c r="T4335" i="26"/>
  <c r="W4335" i="26" s="1"/>
  <c r="X4335" i="26" s="1"/>
  <c r="Y4335" i="26" s="1"/>
  <c r="T4334" i="26"/>
  <c r="T4333" i="26"/>
  <c r="T4332" i="26"/>
  <c r="U4332" i="26" s="1"/>
  <c r="T4331" i="26"/>
  <c r="W4331" i="26" s="1"/>
  <c r="X4331" i="26" s="1"/>
  <c r="Y4331" i="26" s="1"/>
  <c r="T4330" i="26"/>
  <c r="W4330" i="26" s="1"/>
  <c r="X4330" i="26" s="1"/>
  <c r="Y4330" i="26" s="1"/>
  <c r="T4329" i="26"/>
  <c r="U4329" i="26" s="1"/>
  <c r="T4328" i="26"/>
  <c r="W4328" i="26" s="1"/>
  <c r="X4328" i="26" s="1"/>
  <c r="Y4328" i="26" s="1"/>
  <c r="T4327" i="26"/>
  <c r="W4327" i="26" s="1"/>
  <c r="X4327" i="26" s="1"/>
  <c r="Y4327" i="26" s="1"/>
  <c r="T4326" i="26"/>
  <c r="T4325" i="26"/>
  <c r="T4324" i="26"/>
  <c r="U4324" i="26" s="1"/>
  <c r="T4323" i="26"/>
  <c r="W4323" i="26" s="1"/>
  <c r="X4323" i="26" s="1"/>
  <c r="Y4323" i="26" s="1"/>
  <c r="T4322" i="26"/>
  <c r="W4322" i="26" s="1"/>
  <c r="X4322" i="26" s="1"/>
  <c r="Y4322" i="26" s="1"/>
  <c r="T4321" i="26"/>
  <c r="U4321" i="26" s="1"/>
  <c r="T4320" i="26"/>
  <c r="W4320" i="26" s="1"/>
  <c r="X4320" i="26" s="1"/>
  <c r="Y4320" i="26" s="1"/>
  <c r="T4319" i="26"/>
  <c r="W4319" i="26" s="1"/>
  <c r="X4319" i="26" s="1"/>
  <c r="Y4319" i="26" s="1"/>
  <c r="T4318" i="26"/>
  <c r="T4317" i="26"/>
  <c r="T4316" i="26"/>
  <c r="T4315" i="26"/>
  <c r="W4315" i="26" s="1"/>
  <c r="X4315" i="26" s="1"/>
  <c r="Y4315" i="26" s="1"/>
  <c r="T4314" i="26"/>
  <c r="W4314" i="26" s="1"/>
  <c r="X4314" i="26" s="1"/>
  <c r="Y4314" i="26" s="1"/>
  <c r="T4313" i="26"/>
  <c r="U4313" i="26" s="1"/>
  <c r="T4312" i="26"/>
  <c r="W4312" i="26" s="1"/>
  <c r="X4312" i="26" s="1"/>
  <c r="Y4312" i="26" s="1"/>
  <c r="T4311" i="26"/>
  <c r="W4311" i="26" s="1"/>
  <c r="X4311" i="26" s="1"/>
  <c r="Y4311" i="26" s="1"/>
  <c r="T4310" i="26"/>
  <c r="T4309" i="26"/>
  <c r="T4308" i="26"/>
  <c r="T4307" i="26"/>
  <c r="W4307" i="26" s="1"/>
  <c r="X4307" i="26" s="1"/>
  <c r="Y4307" i="26" s="1"/>
  <c r="T4306" i="26"/>
  <c r="W4306" i="26" s="1"/>
  <c r="X4306" i="26" s="1"/>
  <c r="Y4306" i="26" s="1"/>
  <c r="T4305" i="26"/>
  <c r="U4305" i="26" s="1"/>
  <c r="T4304" i="26"/>
  <c r="W4304" i="26" s="1"/>
  <c r="X4304" i="26" s="1"/>
  <c r="Y4304" i="26" s="1"/>
  <c r="T4303" i="26"/>
  <c r="W4303" i="26" s="1"/>
  <c r="X4303" i="26" s="1"/>
  <c r="Y4303" i="26" s="1"/>
  <c r="T4302" i="26"/>
  <c r="U4302" i="26" s="1"/>
  <c r="T4301" i="26"/>
  <c r="T4300" i="26"/>
  <c r="T4299" i="26"/>
  <c r="W4299" i="26" s="1"/>
  <c r="X4299" i="26" s="1"/>
  <c r="Y4299" i="26" s="1"/>
  <c r="T4298" i="26"/>
  <c r="W4298" i="26" s="1"/>
  <c r="X4298" i="26" s="1"/>
  <c r="Y4298" i="26" s="1"/>
  <c r="T4297" i="26"/>
  <c r="U4297" i="26" s="1"/>
  <c r="T4296" i="26"/>
  <c r="W4296" i="26" s="1"/>
  <c r="X4296" i="26" s="1"/>
  <c r="Y4296" i="26" s="1"/>
  <c r="T4295" i="26"/>
  <c r="W4295" i="26" s="1"/>
  <c r="X4295" i="26" s="1"/>
  <c r="Y4295" i="26" s="1"/>
  <c r="T4294" i="26"/>
  <c r="T4293" i="26"/>
  <c r="T4292" i="26"/>
  <c r="U4292" i="26" s="1"/>
  <c r="T4291" i="26"/>
  <c r="W4291" i="26" s="1"/>
  <c r="X4291" i="26" s="1"/>
  <c r="Y4291" i="26" s="1"/>
  <c r="T4290" i="26"/>
  <c r="W4290" i="26" s="1"/>
  <c r="X4290" i="26" s="1"/>
  <c r="Y4290" i="26" s="1"/>
  <c r="T4289" i="26"/>
  <c r="U4289" i="26" s="1"/>
  <c r="T4288" i="26"/>
  <c r="W4288" i="26" s="1"/>
  <c r="X4288" i="26" s="1"/>
  <c r="Y4288" i="26" s="1"/>
  <c r="T4287" i="26"/>
  <c r="W4287" i="26" s="1"/>
  <c r="X4287" i="26" s="1"/>
  <c r="Y4287" i="26" s="1"/>
  <c r="T4286" i="26"/>
  <c r="T4285" i="26"/>
  <c r="T4284" i="26"/>
  <c r="U4284" i="26" s="1"/>
  <c r="T4283" i="26"/>
  <c r="W4283" i="26" s="1"/>
  <c r="X4283" i="26" s="1"/>
  <c r="Y4283" i="26" s="1"/>
  <c r="T4282" i="26"/>
  <c r="W4282" i="26" s="1"/>
  <c r="X4282" i="26" s="1"/>
  <c r="Y4282" i="26" s="1"/>
  <c r="T4281" i="26"/>
  <c r="U4281" i="26" s="1"/>
  <c r="T4280" i="26"/>
  <c r="W4280" i="26" s="1"/>
  <c r="X4280" i="26" s="1"/>
  <c r="Y4280" i="26" s="1"/>
  <c r="T4279" i="26"/>
  <c r="T4278" i="26"/>
  <c r="T4277" i="26"/>
  <c r="T4276" i="26"/>
  <c r="T4275" i="26"/>
  <c r="T4274" i="26"/>
  <c r="W4274" i="26" s="1"/>
  <c r="X4274" i="26" s="1"/>
  <c r="Y4274" i="26" s="1"/>
  <c r="T4273" i="26"/>
  <c r="U4273" i="26" s="1"/>
  <c r="T4272" i="26"/>
  <c r="W4272" i="26" s="1"/>
  <c r="X4272" i="26" s="1"/>
  <c r="Y4272" i="26" s="1"/>
  <c r="T4271" i="26"/>
  <c r="T4270" i="26"/>
  <c r="T4269" i="26"/>
  <c r="T4268" i="26"/>
  <c r="W4268" i="26" s="1"/>
  <c r="X4268" i="26" s="1"/>
  <c r="Y4268" i="26" s="1"/>
  <c r="T4267" i="26"/>
  <c r="T4266" i="26"/>
  <c r="T4265" i="26"/>
  <c r="T4264" i="26"/>
  <c r="W4264" i="26" s="1"/>
  <c r="X4264" i="26" s="1"/>
  <c r="Y4264" i="26" s="1"/>
  <c r="T4263" i="26"/>
  <c r="T4262" i="26"/>
  <c r="W4262" i="26" s="1"/>
  <c r="X4262" i="26" s="1"/>
  <c r="Y4262" i="26" s="1"/>
  <c r="T4261" i="26"/>
  <c r="T4260" i="26"/>
  <c r="W4260" i="26" s="1"/>
  <c r="X4260" i="26" s="1"/>
  <c r="Y4260" i="26" s="1"/>
  <c r="T4259" i="26"/>
  <c r="T4258" i="26"/>
  <c r="W4258" i="26" s="1"/>
  <c r="X4258" i="26" s="1"/>
  <c r="Y4258" i="26" s="1"/>
  <c r="T4257" i="26"/>
  <c r="U4257" i="26" s="1"/>
  <c r="T2082" i="26"/>
  <c r="U2082" i="26" s="1"/>
  <c r="T2081" i="26"/>
  <c r="W2081" i="26" s="1"/>
  <c r="X2081" i="26" s="1"/>
  <c r="Y2081" i="26" s="1"/>
  <c r="T2080" i="26"/>
  <c r="U2080" i="26" s="1"/>
  <c r="T2079" i="26"/>
  <c r="W2079" i="26" s="1"/>
  <c r="X2079" i="26" s="1"/>
  <c r="Y2079" i="26" s="1"/>
  <c r="T2078" i="26"/>
  <c r="W2078" i="26" s="1"/>
  <c r="X2078" i="26" s="1"/>
  <c r="Y2078" i="26" s="1"/>
  <c r="T2077" i="26"/>
  <c r="U2077" i="26" s="1"/>
  <c r="T2076" i="26"/>
  <c r="U2076" i="26" s="1"/>
  <c r="T2075" i="26"/>
  <c r="W2075" i="26" s="1"/>
  <c r="X2075" i="26" s="1"/>
  <c r="Y2075" i="26" s="1"/>
  <c r="T2074" i="26"/>
  <c r="W2074" i="26" s="1"/>
  <c r="X2074" i="26" s="1"/>
  <c r="Y2074" i="26" s="1"/>
  <c r="T2073" i="26"/>
  <c r="W2073" i="26" s="1"/>
  <c r="X2073" i="26" s="1"/>
  <c r="Y2073" i="26" s="1"/>
  <c r="T2072" i="26"/>
  <c r="W2072" i="26" s="1"/>
  <c r="X2072" i="26" s="1"/>
  <c r="Y2072" i="26" s="1"/>
  <c r="T2071" i="26"/>
  <c r="W2071" i="26" s="1"/>
  <c r="X2071" i="26" s="1"/>
  <c r="Y2071" i="26" s="1"/>
  <c r="T2070" i="26"/>
  <c r="U2070" i="26" s="1"/>
  <c r="T2069" i="26"/>
  <c r="U2069" i="26" s="1"/>
  <c r="T2068" i="26"/>
  <c r="W2068" i="26" s="1"/>
  <c r="X2068" i="26" s="1"/>
  <c r="Y2068" i="26" s="1"/>
  <c r="T2067" i="26"/>
  <c r="W2067" i="26" s="1"/>
  <c r="X2067" i="26" s="1"/>
  <c r="Y2067" i="26" s="1"/>
  <c r="T2066" i="26"/>
  <c r="W2066" i="26" s="1"/>
  <c r="X2066" i="26" s="1"/>
  <c r="Y2066" i="26" s="1"/>
  <c r="T2065" i="26"/>
  <c r="U2065" i="26" s="1"/>
  <c r="T2064" i="26"/>
  <c r="W2064" i="26" s="1"/>
  <c r="X2064" i="26" s="1"/>
  <c r="Y2064" i="26" s="1"/>
  <c r="T2063" i="26"/>
  <c r="W2063" i="26" s="1"/>
  <c r="X2063" i="26" s="1"/>
  <c r="Y2063" i="26" s="1"/>
  <c r="T2061" i="26"/>
  <c r="W2061" i="26" s="1"/>
  <c r="X2061" i="26" s="1"/>
  <c r="Y2061" i="26" s="1"/>
  <c r="T2050" i="26"/>
  <c r="W2050" i="26" s="1"/>
  <c r="X2050" i="26" s="1"/>
  <c r="Y2050" i="26" s="1"/>
  <c r="T2040" i="26"/>
  <c r="W2040" i="26" s="1"/>
  <c r="X2040" i="26" s="1"/>
  <c r="Y2040" i="26" s="1"/>
  <c r="T2030" i="26"/>
  <c r="W2030" i="26" s="1"/>
  <c r="X2030" i="26" s="1"/>
  <c r="Y2030" i="26" s="1"/>
  <c r="T2062" i="26"/>
  <c r="W2062" i="26" s="1"/>
  <c r="X2062" i="26" s="1"/>
  <c r="Y2062" i="26" s="1"/>
  <c r="T2060" i="26"/>
  <c r="W2060" i="26" s="1"/>
  <c r="X2060" i="26" s="1"/>
  <c r="Y2060" i="26" s="1"/>
  <c r="T2059" i="26"/>
  <c r="U2059" i="26" s="1"/>
  <c r="T2058" i="26"/>
  <c r="U2058" i="26" s="1"/>
  <c r="T2057" i="26"/>
  <c r="W2057" i="26" s="1"/>
  <c r="X2057" i="26" s="1"/>
  <c r="Y2057" i="26" s="1"/>
  <c r="T2056" i="26"/>
  <c r="W2056" i="26" s="1"/>
  <c r="X2056" i="26" s="1"/>
  <c r="Y2056" i="26" s="1"/>
  <c r="T2055" i="26"/>
  <c r="W2055" i="26" s="1"/>
  <c r="X2055" i="26" s="1"/>
  <c r="Y2055" i="26" s="1"/>
  <c r="T2054" i="26"/>
  <c r="U2054" i="26" s="1"/>
  <c r="T2053" i="26"/>
  <c r="W2053" i="26" s="1"/>
  <c r="X2053" i="26" s="1"/>
  <c r="Y2053" i="26" s="1"/>
  <c r="T2025" i="26"/>
  <c r="W2025" i="26" s="1"/>
  <c r="X2025" i="26" s="1"/>
  <c r="Y2025" i="26" s="1"/>
  <c r="T2024" i="26"/>
  <c r="W2024" i="26" s="1"/>
  <c r="X2024" i="26" s="1"/>
  <c r="Y2024" i="26" s="1"/>
  <c r="T2035" i="26"/>
  <c r="W2035" i="26" s="1"/>
  <c r="X2035" i="26" s="1"/>
  <c r="Y2035" i="26" s="1"/>
  <c r="T2034" i="26"/>
  <c r="W2034" i="26" s="1"/>
  <c r="X2034" i="26" s="1"/>
  <c r="Y2034" i="26" s="1"/>
  <c r="T2045" i="26"/>
  <c r="W2045" i="26" s="1"/>
  <c r="X2045" i="26" s="1"/>
  <c r="Y2045" i="26" s="1"/>
  <c r="T2044" i="26"/>
  <c r="W2044" i="26" s="1"/>
  <c r="X2044" i="26" s="1"/>
  <c r="Y2044" i="26" s="1"/>
  <c r="T2052" i="26"/>
  <c r="U2052" i="26" s="1"/>
  <c r="T2051" i="26"/>
  <c r="W2051" i="26" s="1"/>
  <c r="X2051" i="26" s="1"/>
  <c r="Y2051" i="26" s="1"/>
  <c r="T2049" i="26"/>
  <c r="W2049" i="26" s="1"/>
  <c r="X2049" i="26" s="1"/>
  <c r="Y2049" i="26" s="1"/>
  <c r="T2048" i="26"/>
  <c r="U2048" i="26" s="1"/>
  <c r="T2047" i="26"/>
  <c r="W2047" i="26" s="1"/>
  <c r="X2047" i="26" s="1"/>
  <c r="Y2047" i="26" s="1"/>
  <c r="T2046" i="26"/>
  <c r="W2046" i="26" s="1"/>
  <c r="X2046" i="26" s="1"/>
  <c r="Y2046" i="26" s="1"/>
  <c r="T2043" i="26"/>
  <c r="U2043" i="26" s="1"/>
  <c r="T2042" i="26"/>
  <c r="U2042" i="26" s="1"/>
  <c r="T2041" i="26"/>
  <c r="W2041" i="26" s="1"/>
  <c r="X2041" i="26" s="1"/>
  <c r="Y2041" i="26" s="1"/>
  <c r="T2039" i="26"/>
  <c r="U2039" i="26" s="1"/>
  <c r="T2038" i="26"/>
  <c r="W2038" i="26" s="1"/>
  <c r="X2038" i="26" s="1"/>
  <c r="Y2038" i="26" s="1"/>
  <c r="T2037" i="26"/>
  <c r="W2037" i="26" s="1"/>
  <c r="X2037" i="26" s="1"/>
  <c r="Y2037" i="26" s="1"/>
  <c r="T2036" i="26"/>
  <c r="W2036" i="26" s="1"/>
  <c r="X2036" i="26" s="1"/>
  <c r="Y2036" i="26" s="1"/>
  <c r="T2033" i="26"/>
  <c r="U2033" i="26" s="1"/>
  <c r="T2032" i="26"/>
  <c r="W2032" i="26" s="1"/>
  <c r="X2032" i="26" s="1"/>
  <c r="Y2032" i="26" s="1"/>
  <c r="T2031" i="26"/>
  <c r="W2031" i="26" s="1"/>
  <c r="X2031" i="26" s="1"/>
  <c r="Y2031" i="26" s="1"/>
  <c r="T2029" i="26"/>
  <c r="W2029" i="26" s="1"/>
  <c r="X2029" i="26" s="1"/>
  <c r="Y2029" i="26" s="1"/>
  <c r="T2028" i="26"/>
  <c r="W2028" i="26" s="1"/>
  <c r="X2028" i="26" s="1"/>
  <c r="Y2028" i="26" s="1"/>
  <c r="T2027" i="26"/>
  <c r="U2027" i="26" s="1"/>
  <c r="T2026" i="26"/>
  <c r="W2026" i="26" s="1"/>
  <c r="X2026" i="26" s="1"/>
  <c r="Y2026" i="26" s="1"/>
  <c r="T2023" i="26"/>
  <c r="W2023" i="26" s="1"/>
  <c r="X2023" i="26" s="1"/>
  <c r="Y2023" i="26" s="1"/>
  <c r="T2022" i="26"/>
  <c r="U2022" i="26" s="1"/>
  <c r="W2152" i="26" l="1"/>
  <c r="X2152" i="26" s="1"/>
  <c r="Y2152" i="26" s="1"/>
  <c r="W2153" i="26"/>
  <c r="X2153" i="26" s="1"/>
  <c r="Y2153" i="26" s="1"/>
  <c r="W2145" i="26"/>
  <c r="X2145" i="26" s="1"/>
  <c r="Y2145" i="26" s="1"/>
  <c r="U2156" i="26"/>
  <c r="U2146" i="26"/>
  <c r="W2151" i="26"/>
  <c r="X2151" i="26" s="1"/>
  <c r="Y2151" i="26" s="1"/>
  <c r="U2148" i="26"/>
  <c r="U2157" i="26"/>
  <c r="U2154" i="26"/>
  <c r="U2155" i="26"/>
  <c r="U2149" i="26"/>
  <c r="U2150" i="26"/>
  <c r="U2143" i="26"/>
  <c r="U2147" i="26"/>
  <c r="U2144" i="26"/>
  <c r="W2141" i="26"/>
  <c r="X2141" i="26" s="1"/>
  <c r="Y2141" i="26" s="1"/>
  <c r="U2138" i="26"/>
  <c r="U2142" i="26"/>
  <c r="W2139" i="26"/>
  <c r="X2139" i="26" s="1"/>
  <c r="Y2139" i="26" s="1"/>
  <c r="U2140" i="26"/>
  <c r="U2133" i="26"/>
  <c r="W2137" i="26"/>
  <c r="X2137" i="26" s="1"/>
  <c r="Y2137" i="26" s="1"/>
  <c r="W2136" i="26"/>
  <c r="X2136" i="26" s="1"/>
  <c r="Y2136" i="26" s="1"/>
  <c r="U2134" i="26"/>
  <c r="U2135" i="26"/>
  <c r="W2127" i="26"/>
  <c r="X2127" i="26" s="1"/>
  <c r="Y2127" i="26" s="1"/>
  <c r="W2130" i="26"/>
  <c r="X2130" i="26" s="1"/>
  <c r="Y2130" i="26" s="1"/>
  <c r="W2126" i="26"/>
  <c r="X2126" i="26" s="1"/>
  <c r="Y2126" i="26" s="1"/>
  <c r="W2123" i="26"/>
  <c r="X2123" i="26" s="1"/>
  <c r="Y2123" i="26" s="1"/>
  <c r="U2131" i="26"/>
  <c r="U2128" i="26"/>
  <c r="U2132" i="26"/>
  <c r="U2129" i="26"/>
  <c r="U2124" i="26"/>
  <c r="U2125" i="26"/>
  <c r="U2122" i="26"/>
  <c r="U2118" i="26"/>
  <c r="W2121" i="26"/>
  <c r="X2121" i="26" s="1"/>
  <c r="Y2121" i="26" s="1"/>
  <c r="U2119" i="26"/>
  <c r="U2120" i="26"/>
  <c r="U2113" i="26"/>
  <c r="W2116" i="26"/>
  <c r="X2116" i="26" s="1"/>
  <c r="Y2116" i="26" s="1"/>
  <c r="W2115" i="26"/>
  <c r="X2115" i="26" s="1"/>
  <c r="Y2115" i="26" s="1"/>
  <c r="U2117" i="26"/>
  <c r="U2114" i="26"/>
  <c r="U2103" i="26"/>
  <c r="W2106" i="26"/>
  <c r="X2106" i="26" s="1"/>
  <c r="Y2106" i="26" s="1"/>
  <c r="U2101" i="26"/>
  <c r="U2105" i="26"/>
  <c r="U2107" i="26"/>
  <c r="U2104" i="26"/>
  <c r="W2100" i="26"/>
  <c r="X2100" i="26" s="1"/>
  <c r="Y2100" i="26" s="1"/>
  <c r="U2098" i="26"/>
  <c r="U2096" i="26"/>
  <c r="U2102" i="26"/>
  <c r="U2099" i="26"/>
  <c r="W2095" i="26"/>
  <c r="X2095" i="26" s="1"/>
  <c r="Y2095" i="26" s="1"/>
  <c r="W2097" i="26"/>
  <c r="X2097" i="26" s="1"/>
  <c r="Y2097" i="26" s="1"/>
  <c r="U2093" i="26"/>
  <c r="U2094" i="26"/>
  <c r="U2110" i="26"/>
  <c r="W2109" i="26"/>
  <c r="X2109" i="26" s="1"/>
  <c r="Y2109" i="26" s="1"/>
  <c r="U2111" i="26"/>
  <c r="U2108" i="26"/>
  <c r="U2112" i="26"/>
  <c r="U4385" i="26"/>
  <c r="W4550" i="26"/>
  <c r="X4550" i="26" s="1"/>
  <c r="Y4550" i="26" s="1"/>
  <c r="W2087" i="26"/>
  <c r="X2087" i="26" s="1"/>
  <c r="Y2087" i="26" s="1"/>
  <c r="U4423" i="26"/>
  <c r="W4538" i="26"/>
  <c r="X4538" i="26" s="1"/>
  <c r="Y4538" i="26" s="1"/>
  <c r="W4352" i="26"/>
  <c r="X4352" i="26" s="1"/>
  <c r="Y4352" i="26" s="1"/>
  <c r="W4402" i="26"/>
  <c r="X4402" i="26" s="1"/>
  <c r="Y4402" i="26" s="1"/>
  <c r="U4459" i="26"/>
  <c r="W4462" i="26"/>
  <c r="X4462" i="26" s="1"/>
  <c r="Y4462" i="26" s="1"/>
  <c r="W4433" i="26"/>
  <c r="X4433" i="26" s="1"/>
  <c r="Y4433" i="26" s="1"/>
  <c r="W4487" i="26"/>
  <c r="X4487" i="26" s="1"/>
  <c r="Y4487" i="26" s="1"/>
  <c r="U4282" i="26"/>
  <c r="W4297" i="26"/>
  <c r="X4297" i="26" s="1"/>
  <c r="Y4297" i="26" s="1"/>
  <c r="U4312" i="26"/>
  <c r="W4380" i="26"/>
  <c r="X4380" i="26" s="1"/>
  <c r="Y4380" i="26" s="1"/>
  <c r="U4407" i="26"/>
  <c r="W4418" i="26"/>
  <c r="X4418" i="26" s="1"/>
  <c r="Y4418" i="26" s="1"/>
  <c r="U4443" i="26"/>
  <c r="W4454" i="26"/>
  <c r="X4454" i="26" s="1"/>
  <c r="Y4454" i="26" s="1"/>
  <c r="W4482" i="26"/>
  <c r="X4482" i="26" s="1"/>
  <c r="Y4482" i="26" s="1"/>
  <c r="W4492" i="26"/>
  <c r="X4492" i="26" s="1"/>
  <c r="Y4492" i="26" s="1"/>
  <c r="W4336" i="26"/>
  <c r="X4336" i="26" s="1"/>
  <c r="Y4336" i="26" s="1"/>
  <c r="U4387" i="26"/>
  <c r="W4390" i="26"/>
  <c r="X4390" i="26" s="1"/>
  <c r="Y4390" i="26" s="1"/>
  <c r="W4500" i="26"/>
  <c r="X4500" i="26" s="1"/>
  <c r="Y4500" i="26" s="1"/>
  <c r="W4511" i="26"/>
  <c r="X4511" i="26" s="1"/>
  <c r="Y4511" i="26" s="1"/>
  <c r="U4314" i="26"/>
  <c r="W4340" i="26"/>
  <c r="X4340" i="26" s="1"/>
  <c r="Y4340" i="26" s="1"/>
  <c r="W4353" i="26"/>
  <c r="X4353" i="26" s="1"/>
  <c r="Y4353" i="26" s="1"/>
  <c r="W4364" i="26"/>
  <c r="X4364" i="26" s="1"/>
  <c r="Y4364" i="26" s="1"/>
  <c r="W4394" i="26"/>
  <c r="X4394" i="26" s="1"/>
  <c r="Y4394" i="26" s="1"/>
  <c r="W4429" i="26"/>
  <c r="X4429" i="26" s="1"/>
  <c r="Y4429" i="26" s="1"/>
  <c r="W4522" i="26"/>
  <c r="X4522" i="26" s="1"/>
  <c r="Y4522" i="26" s="1"/>
  <c r="U4280" i="26"/>
  <c r="U4264" i="26"/>
  <c r="W4321" i="26"/>
  <c r="X4321" i="26" s="1"/>
  <c r="Y4321" i="26" s="1"/>
  <c r="U4338" i="26"/>
  <c r="U4344" i="26"/>
  <c r="U4346" i="26"/>
  <c r="U4360" i="26"/>
  <c r="W4446" i="26"/>
  <c r="X4446" i="26" s="1"/>
  <c r="Y4446" i="26" s="1"/>
  <c r="U4477" i="26"/>
  <c r="U4479" i="26"/>
  <c r="W4561" i="26"/>
  <c r="X4561" i="26" s="1"/>
  <c r="Y4561" i="26" s="1"/>
  <c r="W4566" i="26"/>
  <c r="X4566" i="26" s="1"/>
  <c r="Y4566" i="26" s="1"/>
  <c r="W4585" i="26"/>
  <c r="X4585" i="26" s="1"/>
  <c r="Y4585" i="26" s="1"/>
  <c r="W4590" i="26"/>
  <c r="X4590" i="26" s="1"/>
  <c r="Y4590" i="26" s="1"/>
  <c r="W4593" i="26"/>
  <c r="X4593" i="26" s="1"/>
  <c r="Y4593" i="26" s="1"/>
  <c r="W4598" i="26"/>
  <c r="X4598" i="26" s="1"/>
  <c r="Y4598" i="26" s="1"/>
  <c r="U2083" i="26"/>
  <c r="U4272" i="26"/>
  <c r="U4274" i="26"/>
  <c r="U4304" i="26"/>
  <c r="W4397" i="26"/>
  <c r="X4397" i="26" s="1"/>
  <c r="Y4397" i="26" s="1"/>
  <c r="U4431" i="26"/>
  <c r="U4437" i="26"/>
  <c r="U4439" i="26"/>
  <c r="U4507" i="26"/>
  <c r="U4509" i="26"/>
  <c r="U4517" i="26"/>
  <c r="W4601" i="26"/>
  <c r="X4601" i="26" s="1"/>
  <c r="Y4601" i="26" s="1"/>
  <c r="U4262" i="26"/>
  <c r="U4298" i="26"/>
  <c r="U4354" i="26"/>
  <c r="W4368" i="26"/>
  <c r="X4368" i="26" s="1"/>
  <c r="Y4368" i="26" s="1"/>
  <c r="W4372" i="26"/>
  <c r="X4372" i="26" s="1"/>
  <c r="Y4372" i="26" s="1"/>
  <c r="W4381" i="26"/>
  <c r="X4381" i="26" s="1"/>
  <c r="Y4381" i="26" s="1"/>
  <c r="U4391" i="26"/>
  <c r="U4395" i="26"/>
  <c r="U4401" i="26"/>
  <c r="U4403" i="26"/>
  <c r="W4406" i="26"/>
  <c r="X4406" i="26" s="1"/>
  <c r="Y4406" i="26" s="1"/>
  <c r="U4417" i="26"/>
  <c r="U4419" i="26"/>
  <c r="W4422" i="26"/>
  <c r="X4422" i="26" s="1"/>
  <c r="Y4422" i="26" s="1"/>
  <c r="W4442" i="26"/>
  <c r="X4442" i="26" s="1"/>
  <c r="Y4442" i="26" s="1"/>
  <c r="U4453" i="26"/>
  <c r="U4455" i="26"/>
  <c r="W4458" i="26"/>
  <c r="X4458" i="26" s="1"/>
  <c r="Y4458" i="26" s="1"/>
  <c r="U4463" i="26"/>
  <c r="U4483" i="26"/>
  <c r="W4486" i="26"/>
  <c r="X4486" i="26" s="1"/>
  <c r="Y4486" i="26" s="1"/>
  <c r="W4488" i="26"/>
  <c r="X4488" i="26" s="1"/>
  <c r="Y4488" i="26" s="1"/>
  <c r="U4491" i="26"/>
  <c r="U4493" i="26"/>
  <c r="W4499" i="26"/>
  <c r="X4499" i="26" s="1"/>
  <c r="Y4499" i="26" s="1"/>
  <c r="W4512" i="26"/>
  <c r="X4512" i="26" s="1"/>
  <c r="Y4512" i="26" s="1"/>
  <c r="U4530" i="26"/>
  <c r="W4554" i="26"/>
  <c r="X4554" i="26" s="1"/>
  <c r="Y4554" i="26" s="1"/>
  <c r="W2086" i="26"/>
  <c r="X2086" i="26" s="1"/>
  <c r="Y2086" i="26" s="1"/>
  <c r="U2088" i="26"/>
  <c r="U2091" i="26"/>
  <c r="U4258" i="26"/>
  <c r="W4289" i="26"/>
  <c r="X4289" i="26" s="1"/>
  <c r="Y4289" i="26" s="1"/>
  <c r="U4306" i="26"/>
  <c r="W4329" i="26"/>
  <c r="X4329" i="26" s="1"/>
  <c r="Y4329" i="26" s="1"/>
  <c r="U4362" i="26"/>
  <c r="W4369" i="26"/>
  <c r="X4369" i="26" s="1"/>
  <c r="Y4369" i="26" s="1"/>
  <c r="W4410" i="26"/>
  <c r="X4410" i="26" s="1"/>
  <c r="Y4410" i="26" s="1"/>
  <c r="U4469" i="26"/>
  <c r="W4558" i="26"/>
  <c r="X4558" i="26" s="1"/>
  <c r="Y4558" i="26" s="1"/>
  <c r="W4569" i="26"/>
  <c r="X4569" i="26" s="1"/>
  <c r="Y4569" i="26" s="1"/>
  <c r="W4574" i="26"/>
  <c r="X4574" i="26" s="1"/>
  <c r="Y4574" i="26" s="1"/>
  <c r="W4577" i="26"/>
  <c r="X4577" i="26" s="1"/>
  <c r="Y4577" i="26" s="1"/>
  <c r="W4582" i="26"/>
  <c r="X4582" i="26" s="1"/>
  <c r="Y4582" i="26" s="1"/>
  <c r="W4281" i="26"/>
  <c r="X4281" i="26" s="1"/>
  <c r="Y4281" i="26" s="1"/>
  <c r="U4296" i="26"/>
  <c r="W4313" i="26"/>
  <c r="X4313" i="26" s="1"/>
  <c r="Y4313" i="26" s="1"/>
  <c r="U4328" i="26"/>
  <c r="W4332" i="26"/>
  <c r="X4332" i="26" s="1"/>
  <c r="Y4332" i="26" s="1"/>
  <c r="W4257" i="26"/>
  <c r="X4257" i="26" s="1"/>
  <c r="Y4257" i="26" s="1"/>
  <c r="U4268" i="26"/>
  <c r="W4273" i="26"/>
  <c r="X4273" i="26" s="1"/>
  <c r="Y4273" i="26" s="1"/>
  <c r="U4288" i="26"/>
  <c r="U4290" i="26"/>
  <c r="W4305" i="26"/>
  <c r="X4305" i="26" s="1"/>
  <c r="Y4305" i="26" s="1"/>
  <c r="U4320" i="26"/>
  <c r="U4322" i="26"/>
  <c r="U4330" i="26"/>
  <c r="W4337" i="26"/>
  <c r="X4337" i="26" s="1"/>
  <c r="Y4337" i="26" s="1"/>
  <c r="W4345" i="26"/>
  <c r="X4345" i="26" s="1"/>
  <c r="Y4345" i="26" s="1"/>
  <c r="W4361" i="26"/>
  <c r="X4361" i="26" s="1"/>
  <c r="Y4361" i="26" s="1"/>
  <c r="U4370" i="26"/>
  <c r="U4411" i="26"/>
  <c r="W4430" i="26"/>
  <c r="X4430" i="26" s="1"/>
  <c r="Y4430" i="26" s="1"/>
  <c r="W4438" i="26"/>
  <c r="X4438" i="26" s="1"/>
  <c r="Y4438" i="26" s="1"/>
  <c r="U4447" i="26"/>
  <c r="U4473" i="26"/>
  <c r="W4478" i="26"/>
  <c r="X4478" i="26" s="1"/>
  <c r="Y4478" i="26" s="1"/>
  <c r="W4534" i="26"/>
  <c r="X4534" i="26" s="1"/>
  <c r="Y4534" i="26" s="1"/>
  <c r="U4546" i="26"/>
  <c r="W4557" i="26"/>
  <c r="X4557" i="26" s="1"/>
  <c r="Y4557" i="26" s="1"/>
  <c r="W4562" i="26"/>
  <c r="X4562" i="26" s="1"/>
  <c r="Y4562" i="26" s="1"/>
  <c r="W4565" i="26"/>
  <c r="X4565" i="26" s="1"/>
  <c r="Y4565" i="26" s="1"/>
  <c r="W4570" i="26"/>
  <c r="X4570" i="26" s="1"/>
  <c r="Y4570" i="26" s="1"/>
  <c r="W4573" i="26"/>
  <c r="X4573" i="26" s="1"/>
  <c r="Y4573" i="26" s="1"/>
  <c r="W4578" i="26"/>
  <c r="X4578" i="26" s="1"/>
  <c r="Y4578" i="26" s="1"/>
  <c r="W4581" i="26"/>
  <c r="X4581" i="26" s="1"/>
  <c r="Y4581" i="26" s="1"/>
  <c r="W4586" i="26"/>
  <c r="X4586" i="26" s="1"/>
  <c r="Y4586" i="26" s="1"/>
  <c r="W4589" i="26"/>
  <c r="X4589" i="26" s="1"/>
  <c r="Y4589" i="26" s="1"/>
  <c r="W4594" i="26"/>
  <c r="X4594" i="26" s="1"/>
  <c r="Y4594" i="26" s="1"/>
  <c r="W4597" i="26"/>
  <c r="X4597" i="26" s="1"/>
  <c r="Y4597" i="26" s="1"/>
  <c r="W4602" i="26"/>
  <c r="X4602" i="26" s="1"/>
  <c r="Y4602" i="26" s="1"/>
  <c r="U4261" i="26"/>
  <c r="W4261" i="26"/>
  <c r="X4261" i="26" s="1"/>
  <c r="Y4261" i="26" s="1"/>
  <c r="W4310" i="26"/>
  <c r="X4310" i="26" s="1"/>
  <c r="Y4310" i="26" s="1"/>
  <c r="U4310" i="26"/>
  <c r="W4334" i="26"/>
  <c r="X4334" i="26" s="1"/>
  <c r="Y4334" i="26" s="1"/>
  <c r="U4334" i="26"/>
  <c r="U4378" i="26"/>
  <c r="W4378" i="26"/>
  <c r="X4378" i="26" s="1"/>
  <c r="Y4378" i="26" s="1"/>
  <c r="W4393" i="26"/>
  <c r="X4393" i="26" s="1"/>
  <c r="Y4393" i="26" s="1"/>
  <c r="U4393" i="26"/>
  <c r="W4421" i="26"/>
  <c r="X4421" i="26" s="1"/>
  <c r="Y4421" i="26" s="1"/>
  <c r="U4421" i="26"/>
  <c r="W4457" i="26"/>
  <c r="X4457" i="26" s="1"/>
  <c r="Y4457" i="26" s="1"/>
  <c r="U4457" i="26"/>
  <c r="W4465" i="26"/>
  <c r="X4465" i="26" s="1"/>
  <c r="Y4465" i="26" s="1"/>
  <c r="U4465" i="26"/>
  <c r="W4485" i="26"/>
  <c r="X4485" i="26" s="1"/>
  <c r="Y4485" i="26" s="1"/>
  <c r="U4485" i="26"/>
  <c r="W4495" i="26"/>
  <c r="X4495" i="26" s="1"/>
  <c r="Y4495" i="26" s="1"/>
  <c r="U4495" i="26"/>
  <c r="W4503" i="26"/>
  <c r="X4503" i="26" s="1"/>
  <c r="Y4503" i="26" s="1"/>
  <c r="U4503" i="26"/>
  <c r="U2090" i="26"/>
  <c r="W2090" i="26"/>
  <c r="X2090" i="26" s="1"/>
  <c r="Y2090" i="26" s="1"/>
  <c r="U4269" i="26"/>
  <c r="W4269" i="26"/>
  <c r="X4269" i="26" s="1"/>
  <c r="Y4269" i="26" s="1"/>
  <c r="W4278" i="26"/>
  <c r="X4278" i="26" s="1"/>
  <c r="Y4278" i="26" s="1"/>
  <c r="U4278" i="26"/>
  <c r="W4286" i="26"/>
  <c r="X4286" i="26" s="1"/>
  <c r="Y4286" i="26" s="1"/>
  <c r="U4286" i="26"/>
  <c r="W4294" i="26"/>
  <c r="X4294" i="26" s="1"/>
  <c r="Y4294" i="26" s="1"/>
  <c r="U4294" i="26"/>
  <c r="W4302" i="26"/>
  <c r="X4302" i="26" s="1"/>
  <c r="Y4302" i="26" s="1"/>
  <c r="W4316" i="26"/>
  <c r="X4316" i="26" s="1"/>
  <c r="Y4316" i="26" s="1"/>
  <c r="U4316" i="26"/>
  <c r="W4324" i="26"/>
  <c r="X4324" i="26" s="1"/>
  <c r="Y4324" i="26" s="1"/>
  <c r="U4341" i="26"/>
  <c r="W4341" i="26"/>
  <c r="X4341" i="26" s="1"/>
  <c r="Y4341" i="26" s="1"/>
  <c r="W4348" i="26"/>
  <c r="X4348" i="26" s="1"/>
  <c r="Y4348" i="26" s="1"/>
  <c r="W4358" i="26"/>
  <c r="X4358" i="26" s="1"/>
  <c r="Y4358" i="26" s="1"/>
  <c r="U4358" i="26"/>
  <c r="U4365" i="26"/>
  <c r="W4365" i="26"/>
  <c r="X4365" i="26" s="1"/>
  <c r="Y4365" i="26" s="1"/>
  <c r="W4379" i="26"/>
  <c r="X4379" i="26" s="1"/>
  <c r="Y4379" i="26" s="1"/>
  <c r="U4379" i="26"/>
  <c r="U4398" i="26"/>
  <c r="W4398" i="26"/>
  <c r="X4398" i="26" s="1"/>
  <c r="Y4398" i="26" s="1"/>
  <c r="U4466" i="26"/>
  <c r="W4466" i="26"/>
  <c r="X4466" i="26" s="1"/>
  <c r="Y4466" i="26" s="1"/>
  <c r="U4474" i="26"/>
  <c r="W4474" i="26"/>
  <c r="X4474" i="26" s="1"/>
  <c r="Y4474" i="26" s="1"/>
  <c r="W4496" i="26"/>
  <c r="X4496" i="26" s="1"/>
  <c r="Y4496" i="26" s="1"/>
  <c r="U4496" i="26"/>
  <c r="W4504" i="26"/>
  <c r="X4504" i="26" s="1"/>
  <c r="Y4504" i="26" s="1"/>
  <c r="U4504" i="26"/>
  <c r="W4526" i="26"/>
  <c r="X4526" i="26" s="1"/>
  <c r="Y4526" i="26" s="1"/>
  <c r="U4526" i="26"/>
  <c r="U4277" i="26"/>
  <c r="W4277" i="26"/>
  <c r="X4277" i="26" s="1"/>
  <c r="Y4277" i="26" s="1"/>
  <c r="U4285" i="26"/>
  <c r="W4285" i="26"/>
  <c r="X4285" i="26" s="1"/>
  <c r="Y4285" i="26" s="1"/>
  <c r="W4342" i="26"/>
  <c r="X4342" i="26" s="1"/>
  <c r="Y4342" i="26" s="1"/>
  <c r="U4342" i="26"/>
  <c r="U4349" i="26"/>
  <c r="W4349" i="26"/>
  <c r="X4349" i="26" s="1"/>
  <c r="Y4349" i="26" s="1"/>
  <c r="W4366" i="26"/>
  <c r="X4366" i="26" s="1"/>
  <c r="Y4366" i="26" s="1"/>
  <c r="U4366" i="26"/>
  <c r="W4383" i="26"/>
  <c r="X4383" i="26" s="1"/>
  <c r="Y4383" i="26" s="1"/>
  <c r="U4383" i="26"/>
  <c r="W4399" i="26"/>
  <c r="X4399" i="26" s="1"/>
  <c r="Y4399" i="26" s="1"/>
  <c r="U4399" i="26"/>
  <c r="U4414" i="26"/>
  <c r="W4414" i="26"/>
  <c r="X4414" i="26" s="1"/>
  <c r="Y4414" i="26" s="1"/>
  <c r="W4425" i="26"/>
  <c r="X4425" i="26" s="1"/>
  <c r="Y4425" i="26" s="1"/>
  <c r="U4425" i="26"/>
  <c r="W4435" i="26"/>
  <c r="X4435" i="26" s="1"/>
  <c r="Y4435" i="26" s="1"/>
  <c r="U4435" i="26"/>
  <c r="U4450" i="26"/>
  <c r="W4450" i="26"/>
  <c r="X4450" i="26" s="1"/>
  <c r="Y4450" i="26" s="1"/>
  <c r="W4461" i="26"/>
  <c r="X4461" i="26" s="1"/>
  <c r="Y4461" i="26" s="1"/>
  <c r="U4461" i="26"/>
  <c r="W4501" i="26"/>
  <c r="X4501" i="26" s="1"/>
  <c r="Y4501" i="26" s="1"/>
  <c r="U4501" i="26"/>
  <c r="W4515" i="26"/>
  <c r="X4515" i="26" s="1"/>
  <c r="Y4515" i="26" s="1"/>
  <c r="U4515" i="26"/>
  <c r="W4542" i="26"/>
  <c r="X4542" i="26" s="1"/>
  <c r="Y4542" i="26" s="1"/>
  <c r="U4542" i="26"/>
  <c r="W4266" i="26"/>
  <c r="X4266" i="26" s="1"/>
  <c r="Y4266" i="26" s="1"/>
  <c r="U4266" i="26"/>
  <c r="U4293" i="26"/>
  <c r="W4293" i="26"/>
  <c r="X4293" i="26" s="1"/>
  <c r="Y4293" i="26" s="1"/>
  <c r="U4357" i="26"/>
  <c r="W4357" i="26"/>
  <c r="X4357" i="26" s="1"/>
  <c r="Y4357" i="26" s="1"/>
  <c r="W4374" i="26"/>
  <c r="X4374" i="26" s="1"/>
  <c r="Y4374" i="26" s="1"/>
  <c r="U4374" i="26"/>
  <c r="W4270" i="26"/>
  <c r="X4270" i="26" s="1"/>
  <c r="Y4270" i="26" s="1"/>
  <c r="U4270" i="26"/>
  <c r="W4300" i="26"/>
  <c r="X4300" i="26" s="1"/>
  <c r="Y4300" i="26" s="1"/>
  <c r="U4300" i="26"/>
  <c r="W4308" i="26"/>
  <c r="X4308" i="26" s="1"/>
  <c r="Y4308" i="26" s="1"/>
  <c r="U4308" i="26"/>
  <c r="U4317" i="26"/>
  <c r="W4317" i="26"/>
  <c r="X4317" i="26" s="1"/>
  <c r="Y4317" i="26" s="1"/>
  <c r="U4325" i="26"/>
  <c r="W4325" i="26"/>
  <c r="X4325" i="26" s="1"/>
  <c r="Y4325" i="26" s="1"/>
  <c r="U4260" i="26"/>
  <c r="U4265" i="26"/>
  <c r="W4265" i="26"/>
  <c r="X4265" i="26" s="1"/>
  <c r="Y4265" i="26" s="1"/>
  <c r="W4276" i="26"/>
  <c r="X4276" i="26" s="1"/>
  <c r="Y4276" i="26" s="1"/>
  <c r="U4276" i="26"/>
  <c r="W4284" i="26"/>
  <c r="X4284" i="26" s="1"/>
  <c r="Y4284" i="26" s="1"/>
  <c r="W4292" i="26"/>
  <c r="X4292" i="26" s="1"/>
  <c r="Y4292" i="26" s="1"/>
  <c r="U4301" i="26"/>
  <c r="W4301" i="26"/>
  <c r="X4301" i="26" s="1"/>
  <c r="Y4301" i="26" s="1"/>
  <c r="U4309" i="26"/>
  <c r="W4309" i="26"/>
  <c r="X4309" i="26" s="1"/>
  <c r="Y4309" i="26" s="1"/>
  <c r="W4318" i="26"/>
  <c r="X4318" i="26" s="1"/>
  <c r="Y4318" i="26" s="1"/>
  <c r="U4318" i="26"/>
  <c r="W4326" i="26"/>
  <c r="X4326" i="26" s="1"/>
  <c r="Y4326" i="26" s="1"/>
  <c r="U4326" i="26"/>
  <c r="U4333" i="26"/>
  <c r="W4333" i="26"/>
  <c r="X4333" i="26" s="1"/>
  <c r="Y4333" i="26" s="1"/>
  <c r="W4350" i="26"/>
  <c r="X4350" i="26" s="1"/>
  <c r="Y4350" i="26" s="1"/>
  <c r="U4350" i="26"/>
  <c r="W4356" i="26"/>
  <c r="X4356" i="26" s="1"/>
  <c r="Y4356" i="26" s="1"/>
  <c r="U4373" i="26"/>
  <c r="W4373" i="26"/>
  <c r="X4373" i="26" s="1"/>
  <c r="Y4373" i="26" s="1"/>
  <c r="W4377" i="26"/>
  <c r="X4377" i="26" s="1"/>
  <c r="Y4377" i="26" s="1"/>
  <c r="U4377" i="26"/>
  <c r="W4389" i="26"/>
  <c r="X4389" i="26" s="1"/>
  <c r="Y4389" i="26" s="1"/>
  <c r="U4389" i="26"/>
  <c r="W4405" i="26"/>
  <c r="X4405" i="26" s="1"/>
  <c r="Y4405" i="26" s="1"/>
  <c r="U4405" i="26"/>
  <c r="U4426" i="26"/>
  <c r="W4426" i="26"/>
  <c r="X4426" i="26" s="1"/>
  <c r="Y4426" i="26" s="1"/>
  <c r="U4470" i="26"/>
  <c r="W4470" i="26"/>
  <c r="X4470" i="26" s="1"/>
  <c r="Y4470" i="26" s="1"/>
  <c r="W4508" i="26"/>
  <c r="X4508" i="26" s="1"/>
  <c r="Y4508" i="26" s="1"/>
  <c r="U4508" i="26"/>
  <c r="W4516" i="26"/>
  <c r="X4516" i="26" s="1"/>
  <c r="Y4516" i="26" s="1"/>
  <c r="U4516" i="26"/>
  <c r="W2084" i="26"/>
  <c r="X2084" i="26" s="1"/>
  <c r="Y2084" i="26" s="1"/>
  <c r="U2084" i="26"/>
  <c r="U4409" i="26"/>
  <c r="U4413" i="26"/>
  <c r="U4415" i="26"/>
  <c r="U4427" i="26"/>
  <c r="W4434" i="26"/>
  <c r="X4434" i="26" s="1"/>
  <c r="Y4434" i="26" s="1"/>
  <c r="U4441" i="26"/>
  <c r="U4445" i="26"/>
  <c r="U4449" i="26"/>
  <c r="U4451" i="26"/>
  <c r="U4467" i="26"/>
  <c r="U4471" i="26"/>
  <c r="U4475" i="26"/>
  <c r="U4481" i="26"/>
  <c r="U2092" i="26"/>
  <c r="U2085" i="26"/>
  <c r="U2089" i="26"/>
  <c r="W4267" i="26"/>
  <c r="X4267" i="26" s="1"/>
  <c r="Y4267" i="26" s="1"/>
  <c r="U4267" i="26"/>
  <c r="W4279" i="26"/>
  <c r="X4279" i="26" s="1"/>
  <c r="Y4279" i="26" s="1"/>
  <c r="U4279" i="26"/>
  <c r="W4271" i="26"/>
  <c r="X4271" i="26" s="1"/>
  <c r="Y4271" i="26" s="1"/>
  <c r="U4271" i="26"/>
  <c r="W4263" i="26"/>
  <c r="X4263" i="26" s="1"/>
  <c r="Y4263" i="26" s="1"/>
  <c r="U4263" i="26"/>
  <c r="W4259" i="26"/>
  <c r="X4259" i="26" s="1"/>
  <c r="Y4259" i="26" s="1"/>
  <c r="U4259" i="26"/>
  <c r="W4275" i="26"/>
  <c r="X4275" i="26" s="1"/>
  <c r="Y4275" i="26" s="1"/>
  <c r="U4275" i="26"/>
  <c r="W4388" i="26"/>
  <c r="X4388" i="26" s="1"/>
  <c r="Y4388" i="26" s="1"/>
  <c r="U4388" i="26"/>
  <c r="W4408" i="26"/>
  <c r="X4408" i="26" s="1"/>
  <c r="Y4408" i="26" s="1"/>
  <c r="U4408" i="26"/>
  <c r="W4472" i="26"/>
  <c r="X4472" i="26" s="1"/>
  <c r="Y4472" i="26" s="1"/>
  <c r="U4472" i="26"/>
  <c r="W4480" i="26"/>
  <c r="X4480" i="26" s="1"/>
  <c r="Y4480" i="26" s="1"/>
  <c r="U4480" i="26"/>
  <c r="U4283" i="26"/>
  <c r="U4287" i="26"/>
  <c r="U4291" i="26"/>
  <c r="U4295" i="26"/>
  <c r="U4299" i="26"/>
  <c r="U4303" i="26"/>
  <c r="U4307" i="26"/>
  <c r="U4311" i="26"/>
  <c r="U4315" i="26"/>
  <c r="U4319" i="26"/>
  <c r="U4323" i="26"/>
  <c r="U4327" i="26"/>
  <c r="U4331" i="26"/>
  <c r="U4335" i="26"/>
  <c r="U4339" i="26"/>
  <c r="U4343" i="26"/>
  <c r="U4347" i="26"/>
  <c r="U4351" i="26"/>
  <c r="U4355" i="26"/>
  <c r="U4359" i="26"/>
  <c r="U4363" i="26"/>
  <c r="U4367" i="26"/>
  <c r="U4371" i="26"/>
  <c r="U4375" i="26"/>
  <c r="U4376" i="26"/>
  <c r="W4382" i="26"/>
  <c r="X4382" i="26" s="1"/>
  <c r="Y4382" i="26" s="1"/>
  <c r="W4386" i="26"/>
  <c r="X4386" i="26" s="1"/>
  <c r="Y4386" i="26" s="1"/>
  <c r="W4412" i="26"/>
  <c r="X4412" i="26" s="1"/>
  <c r="Y4412" i="26" s="1"/>
  <c r="U4412" i="26"/>
  <c r="W4448" i="26"/>
  <c r="X4448" i="26" s="1"/>
  <c r="Y4448" i="26" s="1"/>
  <c r="U4448" i="26"/>
  <c r="W4464" i="26"/>
  <c r="X4464" i="26" s="1"/>
  <c r="Y4464" i="26" s="1"/>
  <c r="U4464" i="26"/>
  <c r="W4476" i="26"/>
  <c r="X4476" i="26" s="1"/>
  <c r="Y4476" i="26" s="1"/>
  <c r="U4476" i="26"/>
  <c r="W4494" i="26"/>
  <c r="X4494" i="26" s="1"/>
  <c r="Y4494" i="26" s="1"/>
  <c r="U4494" i="26"/>
  <c r="W4510" i="26"/>
  <c r="X4510" i="26" s="1"/>
  <c r="Y4510" i="26" s="1"/>
  <c r="U4510" i="26"/>
  <c r="W4518" i="26"/>
  <c r="X4518" i="26" s="1"/>
  <c r="Y4518" i="26" s="1"/>
  <c r="U4518" i="26"/>
  <c r="W4523" i="26"/>
  <c r="X4523" i="26" s="1"/>
  <c r="Y4523" i="26" s="1"/>
  <c r="U4523" i="26"/>
  <c r="W4528" i="26"/>
  <c r="X4528" i="26" s="1"/>
  <c r="Y4528" i="26" s="1"/>
  <c r="U4528" i="26"/>
  <c r="U4533" i="26"/>
  <c r="W4533" i="26"/>
  <c r="X4533" i="26" s="1"/>
  <c r="Y4533" i="26" s="1"/>
  <c r="W4539" i="26"/>
  <c r="X4539" i="26" s="1"/>
  <c r="Y4539" i="26" s="1"/>
  <c r="U4539" i="26"/>
  <c r="W4544" i="26"/>
  <c r="X4544" i="26" s="1"/>
  <c r="Y4544" i="26" s="1"/>
  <c r="U4544" i="26"/>
  <c r="U4549" i="26"/>
  <c r="W4549" i="26"/>
  <c r="X4549" i="26" s="1"/>
  <c r="Y4549" i="26" s="1"/>
  <c r="W4555" i="26"/>
  <c r="X4555" i="26" s="1"/>
  <c r="Y4555" i="26" s="1"/>
  <c r="U4555" i="26"/>
  <c r="W4396" i="26"/>
  <c r="X4396" i="26" s="1"/>
  <c r="Y4396" i="26" s="1"/>
  <c r="U4396" i="26"/>
  <c r="W4424" i="26"/>
  <c r="X4424" i="26" s="1"/>
  <c r="Y4424" i="26" s="1"/>
  <c r="U4424" i="26"/>
  <c r="W4432" i="26"/>
  <c r="X4432" i="26" s="1"/>
  <c r="Y4432" i="26" s="1"/>
  <c r="U4432" i="26"/>
  <c r="W4444" i="26"/>
  <c r="X4444" i="26" s="1"/>
  <c r="Y4444" i="26" s="1"/>
  <c r="U4444" i="26"/>
  <c r="W4460" i="26"/>
  <c r="X4460" i="26" s="1"/>
  <c r="Y4460" i="26" s="1"/>
  <c r="U4460" i="26"/>
  <c r="W4400" i="26"/>
  <c r="X4400" i="26" s="1"/>
  <c r="Y4400" i="26" s="1"/>
  <c r="U4400" i="26"/>
  <c r="W4416" i="26"/>
  <c r="X4416" i="26" s="1"/>
  <c r="Y4416" i="26" s="1"/>
  <c r="U4416" i="26"/>
  <c r="W4428" i="26"/>
  <c r="X4428" i="26" s="1"/>
  <c r="Y4428" i="26" s="1"/>
  <c r="U4428" i="26"/>
  <c r="W4436" i="26"/>
  <c r="X4436" i="26" s="1"/>
  <c r="Y4436" i="26" s="1"/>
  <c r="U4436" i="26"/>
  <c r="W4452" i="26"/>
  <c r="X4452" i="26" s="1"/>
  <c r="Y4452" i="26" s="1"/>
  <c r="U4452" i="26"/>
  <c r="W4489" i="26"/>
  <c r="X4489" i="26" s="1"/>
  <c r="Y4489" i="26" s="1"/>
  <c r="U4489" i="26"/>
  <c r="W4505" i="26"/>
  <c r="X4505" i="26" s="1"/>
  <c r="Y4505" i="26" s="1"/>
  <c r="U4505" i="26"/>
  <c r="W4571" i="26"/>
  <c r="X4571" i="26" s="1"/>
  <c r="Y4571" i="26" s="1"/>
  <c r="U4571" i="26"/>
  <c r="W4384" i="26"/>
  <c r="X4384" i="26" s="1"/>
  <c r="Y4384" i="26" s="1"/>
  <c r="W4392" i="26"/>
  <c r="X4392" i="26" s="1"/>
  <c r="Y4392" i="26" s="1"/>
  <c r="U4392" i="26"/>
  <c r="W4404" i="26"/>
  <c r="X4404" i="26" s="1"/>
  <c r="Y4404" i="26" s="1"/>
  <c r="U4404" i="26"/>
  <c r="W4420" i="26"/>
  <c r="X4420" i="26" s="1"/>
  <c r="Y4420" i="26" s="1"/>
  <c r="U4420" i="26"/>
  <c r="W4440" i="26"/>
  <c r="X4440" i="26" s="1"/>
  <c r="Y4440" i="26" s="1"/>
  <c r="U4440" i="26"/>
  <c r="W4456" i="26"/>
  <c r="X4456" i="26" s="1"/>
  <c r="Y4456" i="26" s="1"/>
  <c r="U4456" i="26"/>
  <c r="W4468" i="26"/>
  <c r="X4468" i="26" s="1"/>
  <c r="Y4468" i="26" s="1"/>
  <c r="U4468" i="26"/>
  <c r="W4484" i="26"/>
  <c r="X4484" i="26" s="1"/>
  <c r="Y4484" i="26" s="1"/>
  <c r="U4484" i="26"/>
  <c r="W4587" i="26"/>
  <c r="X4587" i="26" s="1"/>
  <c r="Y4587" i="26" s="1"/>
  <c r="U4587" i="26"/>
  <c r="W4498" i="26"/>
  <c r="X4498" i="26" s="1"/>
  <c r="Y4498" i="26" s="1"/>
  <c r="U4498" i="26"/>
  <c r="W4514" i="26"/>
  <c r="X4514" i="26" s="1"/>
  <c r="Y4514" i="26" s="1"/>
  <c r="U4514" i="26"/>
  <c r="W4519" i="26"/>
  <c r="X4519" i="26" s="1"/>
  <c r="Y4519" i="26" s="1"/>
  <c r="U4519" i="26"/>
  <c r="W4524" i="26"/>
  <c r="X4524" i="26" s="1"/>
  <c r="Y4524" i="26" s="1"/>
  <c r="U4524" i="26"/>
  <c r="U4529" i="26"/>
  <c r="W4529" i="26"/>
  <c r="X4529" i="26" s="1"/>
  <c r="Y4529" i="26" s="1"/>
  <c r="W4535" i="26"/>
  <c r="X4535" i="26" s="1"/>
  <c r="Y4535" i="26" s="1"/>
  <c r="U4535" i="26"/>
  <c r="W4540" i="26"/>
  <c r="X4540" i="26" s="1"/>
  <c r="Y4540" i="26" s="1"/>
  <c r="U4540" i="26"/>
  <c r="U4545" i="26"/>
  <c r="W4545" i="26"/>
  <c r="X4545" i="26" s="1"/>
  <c r="Y4545" i="26" s="1"/>
  <c r="W4551" i="26"/>
  <c r="X4551" i="26" s="1"/>
  <c r="Y4551" i="26" s="1"/>
  <c r="U4551" i="26"/>
  <c r="W4559" i="26"/>
  <c r="X4559" i="26" s="1"/>
  <c r="Y4559" i="26" s="1"/>
  <c r="U4559" i="26"/>
  <c r="W4575" i="26"/>
  <c r="X4575" i="26" s="1"/>
  <c r="Y4575" i="26" s="1"/>
  <c r="U4575" i="26"/>
  <c r="W4591" i="26"/>
  <c r="X4591" i="26" s="1"/>
  <c r="Y4591" i="26" s="1"/>
  <c r="U4591" i="26"/>
  <c r="W4502" i="26"/>
  <c r="X4502" i="26" s="1"/>
  <c r="Y4502" i="26" s="1"/>
  <c r="U4502" i="26"/>
  <c r="W4520" i="26"/>
  <c r="X4520" i="26" s="1"/>
  <c r="Y4520" i="26" s="1"/>
  <c r="U4520" i="26"/>
  <c r="U4525" i="26"/>
  <c r="W4525" i="26"/>
  <c r="X4525" i="26" s="1"/>
  <c r="Y4525" i="26" s="1"/>
  <c r="W4531" i="26"/>
  <c r="X4531" i="26" s="1"/>
  <c r="Y4531" i="26" s="1"/>
  <c r="U4531" i="26"/>
  <c r="W4536" i="26"/>
  <c r="X4536" i="26" s="1"/>
  <c r="Y4536" i="26" s="1"/>
  <c r="U4536" i="26"/>
  <c r="U4541" i="26"/>
  <c r="W4541" i="26"/>
  <c r="X4541" i="26" s="1"/>
  <c r="Y4541" i="26" s="1"/>
  <c r="W4547" i="26"/>
  <c r="X4547" i="26" s="1"/>
  <c r="Y4547" i="26" s="1"/>
  <c r="U4547" i="26"/>
  <c r="W4552" i="26"/>
  <c r="X4552" i="26" s="1"/>
  <c r="Y4552" i="26" s="1"/>
  <c r="U4552" i="26"/>
  <c r="W4563" i="26"/>
  <c r="X4563" i="26" s="1"/>
  <c r="Y4563" i="26" s="1"/>
  <c r="U4563" i="26"/>
  <c r="W4579" i="26"/>
  <c r="X4579" i="26" s="1"/>
  <c r="Y4579" i="26" s="1"/>
  <c r="U4579" i="26"/>
  <c r="W4595" i="26"/>
  <c r="X4595" i="26" s="1"/>
  <c r="Y4595" i="26" s="1"/>
  <c r="U4595" i="26"/>
  <c r="W4490" i="26"/>
  <c r="X4490" i="26" s="1"/>
  <c r="Y4490" i="26" s="1"/>
  <c r="U4490" i="26"/>
  <c r="U4497" i="26"/>
  <c r="W4506" i="26"/>
  <c r="X4506" i="26" s="1"/>
  <c r="Y4506" i="26" s="1"/>
  <c r="U4506" i="26"/>
  <c r="U4513" i="26"/>
  <c r="U4521" i="26"/>
  <c r="W4521" i="26"/>
  <c r="X4521" i="26" s="1"/>
  <c r="Y4521" i="26" s="1"/>
  <c r="W4527" i="26"/>
  <c r="X4527" i="26" s="1"/>
  <c r="Y4527" i="26" s="1"/>
  <c r="U4527" i="26"/>
  <c r="W4532" i="26"/>
  <c r="X4532" i="26" s="1"/>
  <c r="Y4532" i="26" s="1"/>
  <c r="U4532" i="26"/>
  <c r="U4537" i="26"/>
  <c r="W4537" i="26"/>
  <c r="X4537" i="26" s="1"/>
  <c r="Y4537" i="26" s="1"/>
  <c r="W4543" i="26"/>
  <c r="X4543" i="26" s="1"/>
  <c r="Y4543" i="26" s="1"/>
  <c r="U4543" i="26"/>
  <c r="W4548" i="26"/>
  <c r="X4548" i="26" s="1"/>
  <c r="Y4548" i="26" s="1"/>
  <c r="U4548" i="26"/>
  <c r="U4553" i="26"/>
  <c r="W4553" i="26"/>
  <c r="X4553" i="26" s="1"/>
  <c r="Y4553" i="26" s="1"/>
  <c r="W4567" i="26"/>
  <c r="X4567" i="26" s="1"/>
  <c r="Y4567" i="26" s="1"/>
  <c r="U4567" i="26"/>
  <c r="W4583" i="26"/>
  <c r="X4583" i="26" s="1"/>
  <c r="Y4583" i="26" s="1"/>
  <c r="U4583" i="26"/>
  <c r="W4599" i="26"/>
  <c r="X4599" i="26" s="1"/>
  <c r="Y4599" i="26" s="1"/>
  <c r="U4599" i="26"/>
  <c r="W4556" i="26"/>
  <c r="X4556" i="26" s="1"/>
  <c r="Y4556" i="26" s="1"/>
  <c r="U4556" i="26"/>
  <c r="W4560" i="26"/>
  <c r="X4560" i="26" s="1"/>
  <c r="Y4560" i="26" s="1"/>
  <c r="U4560" i="26"/>
  <c r="W4564" i="26"/>
  <c r="X4564" i="26" s="1"/>
  <c r="Y4564" i="26" s="1"/>
  <c r="U4564" i="26"/>
  <c r="W4568" i="26"/>
  <c r="X4568" i="26" s="1"/>
  <c r="Y4568" i="26" s="1"/>
  <c r="U4568" i="26"/>
  <c r="W4572" i="26"/>
  <c r="X4572" i="26" s="1"/>
  <c r="Y4572" i="26" s="1"/>
  <c r="U4572" i="26"/>
  <c r="W4576" i="26"/>
  <c r="X4576" i="26" s="1"/>
  <c r="Y4576" i="26" s="1"/>
  <c r="U4576" i="26"/>
  <c r="W4580" i="26"/>
  <c r="X4580" i="26" s="1"/>
  <c r="Y4580" i="26" s="1"/>
  <c r="U4580" i="26"/>
  <c r="W4584" i="26"/>
  <c r="X4584" i="26" s="1"/>
  <c r="Y4584" i="26" s="1"/>
  <c r="U4584" i="26"/>
  <c r="W4588" i="26"/>
  <c r="X4588" i="26" s="1"/>
  <c r="Y4588" i="26" s="1"/>
  <c r="U4588" i="26"/>
  <c r="W4592" i="26"/>
  <c r="X4592" i="26" s="1"/>
  <c r="Y4592" i="26" s="1"/>
  <c r="U4592" i="26"/>
  <c r="W4596" i="26"/>
  <c r="X4596" i="26" s="1"/>
  <c r="Y4596" i="26" s="1"/>
  <c r="U4596" i="26"/>
  <c r="W4600" i="26"/>
  <c r="X4600" i="26" s="1"/>
  <c r="Y4600" i="26" s="1"/>
  <c r="U4600" i="26"/>
  <c r="U2074" i="26"/>
  <c r="W2080" i="26"/>
  <c r="X2080" i="26" s="1"/>
  <c r="Y2080" i="26" s="1"/>
  <c r="U2073" i="26"/>
  <c r="U2078" i="26"/>
  <c r="W2076" i="26"/>
  <c r="X2076" i="26" s="1"/>
  <c r="Y2076" i="26" s="1"/>
  <c r="W2077" i="26"/>
  <c r="X2077" i="26" s="1"/>
  <c r="Y2077" i="26" s="1"/>
  <c r="U2081" i="26"/>
  <c r="W2082" i="26"/>
  <c r="X2082" i="26" s="1"/>
  <c r="Y2082" i="26" s="1"/>
  <c r="U2075" i="26"/>
  <c r="U2079" i="26"/>
  <c r="W2070" i="26"/>
  <c r="X2070" i="26" s="1"/>
  <c r="Y2070" i="26" s="1"/>
  <c r="W2065" i="26"/>
  <c r="X2065" i="26" s="1"/>
  <c r="Y2065" i="26" s="1"/>
  <c r="U2066" i="26"/>
  <c r="W2069" i="26"/>
  <c r="X2069" i="26" s="1"/>
  <c r="Y2069" i="26" s="1"/>
  <c r="U2063" i="26"/>
  <c r="U2067" i="26"/>
  <c r="U2071" i="26"/>
  <c r="U2064" i="26"/>
  <c r="U2068" i="26"/>
  <c r="U2072" i="26"/>
  <c r="U2061" i="26"/>
  <c r="U2050" i="26"/>
  <c r="U2040" i="26"/>
  <c r="U2030" i="26"/>
  <c r="W2054" i="26"/>
  <c r="X2054" i="26" s="1"/>
  <c r="Y2054" i="26" s="1"/>
  <c r="W2058" i="26"/>
  <c r="X2058" i="26" s="1"/>
  <c r="Y2058" i="26" s="1"/>
  <c r="U2055" i="26"/>
  <c r="W2059" i="26"/>
  <c r="X2059" i="26" s="1"/>
  <c r="Y2059" i="26" s="1"/>
  <c r="U2056" i="26"/>
  <c r="U2060" i="26"/>
  <c r="U2053" i="26"/>
  <c r="U2057" i="26"/>
  <c r="U2062" i="26"/>
  <c r="U2024" i="26"/>
  <c r="U2025" i="26"/>
  <c r="U2034" i="26"/>
  <c r="U2035" i="26"/>
  <c r="U2044" i="26"/>
  <c r="U2045" i="26"/>
  <c r="W2043" i="26"/>
  <c r="X2043" i="26" s="1"/>
  <c r="Y2043" i="26" s="1"/>
  <c r="W2048" i="26"/>
  <c r="X2048" i="26" s="1"/>
  <c r="Y2048" i="26" s="1"/>
  <c r="W2042" i="26"/>
  <c r="X2042" i="26" s="1"/>
  <c r="Y2042" i="26" s="1"/>
  <c r="U2049" i="26"/>
  <c r="W2052" i="26"/>
  <c r="X2052" i="26" s="1"/>
  <c r="Y2052" i="26" s="1"/>
  <c r="U2046" i="26"/>
  <c r="U2051" i="26"/>
  <c r="U2047" i="26"/>
  <c r="W2033" i="26"/>
  <c r="X2033" i="26" s="1"/>
  <c r="Y2033" i="26" s="1"/>
  <c r="U2041" i="26"/>
  <c r="U2036" i="26"/>
  <c r="W2039" i="26"/>
  <c r="X2039" i="26" s="1"/>
  <c r="Y2039" i="26" s="1"/>
  <c r="U2037" i="26"/>
  <c r="U2032" i="26"/>
  <c r="U2038" i="26"/>
  <c r="W2022" i="26"/>
  <c r="X2022" i="26" s="1"/>
  <c r="Y2022" i="26" s="1"/>
  <c r="W2027" i="26"/>
  <c r="X2027" i="26" s="1"/>
  <c r="Y2027" i="26" s="1"/>
  <c r="U2028" i="26"/>
  <c r="U2023" i="26"/>
  <c r="U2029" i="26"/>
  <c r="U2026" i="26"/>
  <c r="U2031" i="26"/>
  <c r="T776" i="26"/>
  <c r="W776" i="26" s="1"/>
  <c r="X776" i="26" s="1"/>
  <c r="Y776" i="26" s="1"/>
  <c r="T758" i="26"/>
  <c r="W758" i="26" s="1"/>
  <c r="X758" i="26" s="1"/>
  <c r="Y758" i="26" s="1"/>
  <c r="T722" i="26"/>
  <c r="W722" i="26" s="1"/>
  <c r="X722" i="26" s="1"/>
  <c r="Y722" i="26" s="1"/>
  <c r="T707" i="26"/>
  <c r="W707" i="26" s="1"/>
  <c r="X707" i="26" s="1"/>
  <c r="Y707" i="26" s="1"/>
  <c r="T692" i="26"/>
  <c r="W692" i="26" s="1"/>
  <c r="X692" i="26" s="1"/>
  <c r="Y692" i="26" s="1"/>
  <c r="T676" i="26"/>
  <c r="W676" i="26" s="1"/>
  <c r="X676" i="26" s="1"/>
  <c r="Y676" i="26" s="1"/>
  <c r="T655" i="26"/>
  <c r="W655" i="26" s="1"/>
  <c r="X655" i="26" s="1"/>
  <c r="Y655" i="26" s="1"/>
  <c r="T639" i="26"/>
  <c r="W639" i="26" s="1"/>
  <c r="X639" i="26" s="1"/>
  <c r="Y639" i="26" s="1"/>
  <c r="T618" i="26"/>
  <c r="W618" i="26" s="1"/>
  <c r="X618" i="26" s="1"/>
  <c r="Y618" i="26" s="1"/>
  <c r="T2003" i="26"/>
  <c r="W2003" i="26" s="1"/>
  <c r="X2003" i="26" s="1"/>
  <c r="Y2003" i="26" s="1"/>
  <c r="T1976" i="26"/>
  <c r="W1976" i="26" s="1"/>
  <c r="X1976" i="26" s="1"/>
  <c r="Y1976" i="26" s="1"/>
  <c r="T1940" i="26"/>
  <c r="W1940" i="26" s="1"/>
  <c r="X1940" i="26" s="1"/>
  <c r="Y1940" i="26" s="1"/>
  <c r="T1926" i="26"/>
  <c r="W1926" i="26" s="1"/>
  <c r="X1926" i="26" s="1"/>
  <c r="Y1926" i="26" s="1"/>
  <c r="T1909" i="26"/>
  <c r="W1909" i="26" s="1"/>
  <c r="X1909" i="26" s="1"/>
  <c r="Y1909" i="26" s="1"/>
  <c r="T1892" i="26"/>
  <c r="W1892" i="26" s="1"/>
  <c r="X1892" i="26" s="1"/>
  <c r="Y1892" i="26" s="1"/>
  <c r="T1875" i="26"/>
  <c r="W1875" i="26" s="1"/>
  <c r="X1875" i="26" s="1"/>
  <c r="Y1875" i="26" s="1"/>
  <c r="T1852" i="26"/>
  <c r="W1852" i="26" s="1"/>
  <c r="X1852" i="26" s="1"/>
  <c r="Y1852" i="26" s="1"/>
  <c r="T1833" i="26"/>
  <c r="W1833" i="26" s="1"/>
  <c r="X1833" i="26" s="1"/>
  <c r="Y1833" i="26" s="1"/>
  <c r="T1769" i="26"/>
  <c r="W1769" i="26" s="1"/>
  <c r="X1769" i="26" s="1"/>
  <c r="Y1769" i="26" s="1"/>
  <c r="T1753" i="26"/>
  <c r="W1753" i="26" s="1"/>
  <c r="X1753" i="26" s="1"/>
  <c r="Y1753" i="26" s="1"/>
  <c r="T1740" i="26"/>
  <c r="W1740" i="26" s="1"/>
  <c r="X1740" i="26" s="1"/>
  <c r="Y1740" i="26" s="1"/>
  <c r="T1726" i="26"/>
  <c r="W1726" i="26" s="1"/>
  <c r="X1726" i="26" s="1"/>
  <c r="Y1726" i="26" s="1"/>
  <c r="T1712" i="26"/>
  <c r="W1712" i="26" s="1"/>
  <c r="X1712" i="26" s="1"/>
  <c r="Y1712" i="26" s="1"/>
  <c r="T1698" i="26"/>
  <c r="W1698" i="26" s="1"/>
  <c r="X1698" i="26" s="1"/>
  <c r="Y1698" i="26" s="1"/>
  <c r="T1684" i="26"/>
  <c r="W1684" i="26" s="1"/>
  <c r="X1684" i="26" s="1"/>
  <c r="Y1684" i="26" s="1"/>
  <c r="T1671" i="26"/>
  <c r="W1671" i="26" s="1"/>
  <c r="X1671" i="26" s="1"/>
  <c r="Y1671" i="26" s="1"/>
  <c r="T1649" i="26"/>
  <c r="W1649" i="26" s="1"/>
  <c r="X1649" i="26" s="1"/>
  <c r="Y1649" i="26" s="1"/>
  <c r="T1625" i="26"/>
  <c r="W1625" i="26" s="1"/>
  <c r="X1625" i="26" s="1"/>
  <c r="Y1625" i="26" s="1"/>
  <c r="T1603" i="26"/>
  <c r="W1603" i="26" s="1"/>
  <c r="X1603" i="26" s="1"/>
  <c r="Y1603" i="26" s="1"/>
  <c r="T1588" i="26"/>
  <c r="W1588" i="26" s="1"/>
  <c r="X1588" i="26" s="1"/>
  <c r="Y1588" i="26" s="1"/>
  <c r="T1568" i="26"/>
  <c r="W1568" i="26" s="1"/>
  <c r="X1568" i="26" s="1"/>
  <c r="Y1568" i="26" s="1"/>
  <c r="T1539" i="26"/>
  <c r="W1539" i="26" s="1"/>
  <c r="X1539" i="26" s="1"/>
  <c r="Y1539" i="26" s="1"/>
  <c r="T1510" i="26"/>
  <c r="W1510" i="26" s="1"/>
  <c r="X1510" i="26" s="1"/>
  <c r="Y1510" i="26" s="1"/>
  <c r="T1482" i="26"/>
  <c r="W1482" i="26" s="1"/>
  <c r="X1482" i="26" s="1"/>
  <c r="Y1482" i="26" s="1"/>
  <c r="T1455" i="26"/>
  <c r="W1455" i="26" s="1"/>
  <c r="X1455" i="26" s="1"/>
  <c r="Y1455" i="26" s="1"/>
  <c r="T1430" i="26"/>
  <c r="U1430" i="26" s="1"/>
  <c r="T1394" i="26"/>
  <c r="W1394" i="26" s="1"/>
  <c r="X1394" i="26" s="1"/>
  <c r="Y1394" i="26" s="1"/>
  <c r="T1376" i="26"/>
  <c r="W1376" i="26" s="1"/>
  <c r="X1376" i="26" s="1"/>
  <c r="Y1376" i="26" s="1"/>
  <c r="T1360" i="26"/>
  <c r="W1360" i="26" s="1"/>
  <c r="X1360" i="26" s="1"/>
  <c r="Y1360" i="26" s="1"/>
  <c r="T1344" i="26"/>
  <c r="W1344" i="26" s="1"/>
  <c r="X1344" i="26" s="1"/>
  <c r="Y1344" i="26" s="1"/>
  <c r="T1313" i="26"/>
  <c r="W1313" i="26" s="1"/>
  <c r="X1313" i="26" s="1"/>
  <c r="Y1313" i="26" s="1"/>
  <c r="T1293" i="26"/>
  <c r="W1293" i="26" s="1"/>
  <c r="X1293" i="26" s="1"/>
  <c r="Y1293" i="26" s="1"/>
  <c r="T1272" i="26"/>
  <c r="W1272" i="26" s="1"/>
  <c r="X1272" i="26" s="1"/>
  <c r="Y1272" i="26" s="1"/>
  <c r="T1231" i="26"/>
  <c r="W1231" i="26" s="1"/>
  <c r="X1231" i="26" s="1"/>
  <c r="Y1231" i="26" s="1"/>
  <c r="T1215" i="26"/>
  <c r="W1215" i="26" s="1"/>
  <c r="X1215" i="26" s="1"/>
  <c r="Y1215" i="26" s="1"/>
  <c r="T1191" i="26"/>
  <c r="W1191" i="26" s="1"/>
  <c r="X1191" i="26" s="1"/>
  <c r="Y1191" i="26" s="1"/>
  <c r="T1175" i="26"/>
  <c r="W1175" i="26" s="1"/>
  <c r="X1175" i="26" s="1"/>
  <c r="Y1175" i="26" s="1"/>
  <c r="T1148" i="26"/>
  <c r="W1148" i="26" s="1"/>
  <c r="X1148" i="26" s="1"/>
  <c r="Y1148" i="26" s="1"/>
  <c r="T1136" i="26"/>
  <c r="W1136" i="26" s="1"/>
  <c r="X1136" i="26" s="1"/>
  <c r="Y1136" i="26" s="1"/>
  <c r="T1122" i="26"/>
  <c r="W1122" i="26" s="1"/>
  <c r="X1122" i="26" s="1"/>
  <c r="Y1122" i="26" s="1"/>
  <c r="T1098" i="26"/>
  <c r="W1098" i="26" s="1"/>
  <c r="X1098" i="26" s="1"/>
  <c r="Y1098" i="26" s="1"/>
  <c r="T1086" i="26"/>
  <c r="W1086" i="26" s="1"/>
  <c r="X1086" i="26" s="1"/>
  <c r="Y1086" i="26" s="1"/>
  <c r="T1074" i="26"/>
  <c r="W1074" i="26" s="1"/>
  <c r="X1074" i="26" s="1"/>
  <c r="Y1074" i="26" s="1"/>
  <c r="T1058" i="26"/>
  <c r="U1058" i="26" s="1"/>
  <c r="T1042" i="26"/>
  <c r="W1042" i="26" s="1"/>
  <c r="X1042" i="26" s="1"/>
  <c r="Y1042" i="26" s="1"/>
  <c r="T1021" i="26"/>
  <c r="W1021" i="26" s="1"/>
  <c r="X1021" i="26" s="1"/>
  <c r="Y1021" i="26" s="1"/>
  <c r="T995" i="26"/>
  <c r="W995" i="26" s="1"/>
  <c r="X995" i="26" s="1"/>
  <c r="Y995" i="26" s="1"/>
  <c r="T973" i="26"/>
  <c r="W973" i="26" s="1"/>
  <c r="X973" i="26" s="1"/>
  <c r="Y973" i="26" s="1"/>
  <c r="T949" i="26"/>
  <c r="W949" i="26" s="1"/>
  <c r="X949" i="26" s="1"/>
  <c r="Y949" i="26" s="1"/>
  <c r="T931" i="26"/>
  <c r="W931" i="26" s="1"/>
  <c r="X931" i="26" s="1"/>
  <c r="Y931" i="26" s="1"/>
  <c r="T919" i="26"/>
  <c r="W919" i="26" s="1"/>
  <c r="X919" i="26" s="1"/>
  <c r="Y919" i="26" s="1"/>
  <c r="T895" i="26"/>
  <c r="W895" i="26" s="1"/>
  <c r="X895" i="26" s="1"/>
  <c r="Y895" i="26" s="1"/>
  <c r="T880" i="26"/>
  <c r="W880" i="26" s="1"/>
  <c r="X880" i="26" s="1"/>
  <c r="Y880" i="26" s="1"/>
  <c r="T866" i="26"/>
  <c r="W866" i="26" s="1"/>
  <c r="X866" i="26" s="1"/>
  <c r="Y866" i="26" s="1"/>
  <c r="T850" i="26"/>
  <c r="W850" i="26" s="1"/>
  <c r="X850" i="26" s="1"/>
  <c r="Y850" i="26" s="1"/>
  <c r="T834" i="26"/>
  <c r="W834" i="26" s="1"/>
  <c r="X834" i="26" s="1"/>
  <c r="Y834" i="26" s="1"/>
  <c r="T813" i="26"/>
  <c r="W813" i="26" s="1"/>
  <c r="X813" i="26" s="1"/>
  <c r="Y813" i="26" s="1"/>
  <c r="T775" i="26"/>
  <c r="W775" i="26" s="1"/>
  <c r="X775" i="26" s="1"/>
  <c r="Y775" i="26" s="1"/>
  <c r="T757" i="26"/>
  <c r="W757" i="26" s="1"/>
  <c r="X757" i="26" s="1"/>
  <c r="Y757" i="26" s="1"/>
  <c r="T745" i="26"/>
  <c r="W745" i="26" s="1"/>
  <c r="X745" i="26" s="1"/>
  <c r="Y745" i="26" s="1"/>
  <c r="T721" i="26"/>
  <c r="U721" i="26" s="1"/>
  <c r="T706" i="26"/>
  <c r="W706" i="26" s="1"/>
  <c r="X706" i="26" s="1"/>
  <c r="Y706" i="26" s="1"/>
  <c r="T691" i="26"/>
  <c r="W691" i="26" s="1"/>
  <c r="X691" i="26" s="1"/>
  <c r="Y691" i="26" s="1"/>
  <c r="T675" i="26"/>
  <c r="W675" i="26" s="1"/>
  <c r="X675" i="26" s="1"/>
  <c r="Y675" i="26" s="1"/>
  <c r="T654" i="26"/>
  <c r="W654" i="26" s="1"/>
  <c r="X654" i="26" s="1"/>
  <c r="Y654" i="26" s="1"/>
  <c r="T638" i="26"/>
  <c r="W638" i="26" s="1"/>
  <c r="X638" i="26" s="1"/>
  <c r="Y638" i="26" s="1"/>
  <c r="T617" i="26"/>
  <c r="W617" i="26" s="1"/>
  <c r="X617" i="26" s="1"/>
  <c r="Y617" i="26" s="1"/>
  <c r="T2002" i="26"/>
  <c r="W2002" i="26" s="1"/>
  <c r="X2002" i="26" s="1"/>
  <c r="Y2002" i="26" s="1"/>
  <c r="T1975" i="26"/>
  <c r="W1975" i="26" s="1"/>
  <c r="X1975" i="26" s="1"/>
  <c r="Y1975" i="26" s="1"/>
  <c r="T1851" i="26"/>
  <c r="W1851" i="26" s="1"/>
  <c r="X1851" i="26" s="1"/>
  <c r="Y1851" i="26" s="1"/>
  <c r="T1832" i="26"/>
  <c r="U1832" i="26" s="1"/>
  <c r="T1624" i="26"/>
  <c r="W1624" i="26" s="1"/>
  <c r="X1624" i="26" s="1"/>
  <c r="Y1624" i="26" s="1"/>
  <c r="T1538" i="26"/>
  <c r="U1538" i="26" s="1"/>
  <c r="T1509" i="26"/>
  <c r="U1509" i="26" s="1"/>
  <c r="T1481" i="26"/>
  <c r="W1481" i="26" s="1"/>
  <c r="X1481" i="26" s="1"/>
  <c r="Y1481" i="26" s="1"/>
  <c r="T1454" i="26"/>
  <c r="W1454" i="26" s="1"/>
  <c r="X1454" i="26" s="1"/>
  <c r="Y1454" i="26" s="1"/>
  <c r="T1429" i="26"/>
  <c r="W1429" i="26" s="1"/>
  <c r="X1429" i="26" s="1"/>
  <c r="Y1429" i="26" s="1"/>
  <c r="T1393" i="26"/>
  <c r="U1393" i="26" s="1"/>
  <c r="T1312" i="26"/>
  <c r="W1312" i="26" s="1"/>
  <c r="X1312" i="26" s="1"/>
  <c r="Y1312" i="26" s="1"/>
  <c r="T1292" i="26"/>
  <c r="W1292" i="26" s="1"/>
  <c r="X1292" i="26" s="1"/>
  <c r="Y1292" i="26" s="1"/>
  <c r="T1271" i="26"/>
  <c r="W1271" i="26" s="1"/>
  <c r="X1271" i="26" s="1"/>
  <c r="Y1271" i="26" s="1"/>
  <c r="T1190" i="26"/>
  <c r="U1190" i="26" s="1"/>
  <c r="T994" i="26"/>
  <c r="U994" i="26" s="1"/>
  <c r="T948" i="26"/>
  <c r="W948" i="26" s="1"/>
  <c r="X948" i="26" s="1"/>
  <c r="Y948" i="26" s="1"/>
  <c r="T774" i="26"/>
  <c r="W774" i="26" s="1"/>
  <c r="X774" i="26" s="1"/>
  <c r="Y774" i="26" s="1"/>
  <c r="T2001" i="26"/>
  <c r="W2001" i="26" s="1"/>
  <c r="X2001" i="26" s="1"/>
  <c r="Y2001" i="26" s="1"/>
  <c r="T1974" i="26"/>
  <c r="W1974" i="26" s="1"/>
  <c r="X1974" i="26" s="1"/>
  <c r="Y1974" i="26" s="1"/>
  <c r="T1850" i="26"/>
  <c r="W1850" i="26" s="1"/>
  <c r="X1850" i="26" s="1"/>
  <c r="Y1850" i="26" s="1"/>
  <c r="T1831" i="26"/>
  <c r="U1831" i="26" s="1"/>
  <c r="T1648" i="26"/>
  <c r="W1648" i="26" s="1"/>
  <c r="X1648" i="26" s="1"/>
  <c r="Y1648" i="26" s="1"/>
  <c r="T1602" i="26"/>
  <c r="W1602" i="26" s="1"/>
  <c r="X1602" i="26" s="1"/>
  <c r="Y1602" i="26" s="1"/>
  <c r="T1567" i="26"/>
  <c r="W1567" i="26" s="1"/>
  <c r="X1567" i="26" s="1"/>
  <c r="Y1567" i="26" s="1"/>
  <c r="T1537" i="26"/>
  <c r="W1537" i="26" s="1"/>
  <c r="X1537" i="26" s="1"/>
  <c r="Y1537" i="26" s="1"/>
  <c r="T1508" i="26"/>
  <c r="W1508" i="26" s="1"/>
  <c r="X1508" i="26" s="1"/>
  <c r="Y1508" i="26" s="1"/>
  <c r="T1480" i="26"/>
  <c r="W1480" i="26" s="1"/>
  <c r="X1480" i="26" s="1"/>
  <c r="Y1480" i="26" s="1"/>
  <c r="T1453" i="26"/>
  <c r="W1453" i="26" s="1"/>
  <c r="X1453" i="26" s="1"/>
  <c r="Y1453" i="26" s="1"/>
  <c r="T1392" i="26"/>
  <c r="W1392" i="26" s="1"/>
  <c r="X1392" i="26" s="1"/>
  <c r="Y1392" i="26" s="1"/>
  <c r="T1311" i="26"/>
  <c r="W1311" i="26" s="1"/>
  <c r="X1311" i="26" s="1"/>
  <c r="Y1311" i="26" s="1"/>
  <c r="T1270" i="26"/>
  <c r="W1270" i="26" s="1"/>
  <c r="X1270" i="26" s="1"/>
  <c r="Y1270" i="26" s="1"/>
  <c r="T1189" i="26"/>
  <c r="U1189" i="26" s="1"/>
  <c r="T993" i="26"/>
  <c r="W993" i="26" s="1"/>
  <c r="X993" i="26" s="1"/>
  <c r="Y993" i="26" s="1"/>
  <c r="T947" i="26"/>
  <c r="W947" i="26" s="1"/>
  <c r="X947" i="26" s="1"/>
  <c r="Y947" i="26" s="1"/>
  <c r="T773" i="26"/>
  <c r="W773" i="26" s="1"/>
  <c r="X773" i="26" s="1"/>
  <c r="Y773" i="26" s="1"/>
  <c r="T2000" i="26"/>
  <c r="W2000" i="26" s="1"/>
  <c r="X2000" i="26" s="1"/>
  <c r="Y2000" i="26" s="1"/>
  <c r="T1973" i="26"/>
  <c r="U1973" i="26" s="1"/>
  <c r="T1939" i="26"/>
  <c r="U1939" i="26" s="1"/>
  <c r="T1830" i="26"/>
  <c r="U1830" i="26" s="1"/>
  <c r="T1623" i="26"/>
  <c r="W1623" i="26" s="1"/>
  <c r="X1623" i="26" s="1"/>
  <c r="Y1623" i="26" s="1"/>
  <c r="T1536" i="26"/>
  <c r="W1536" i="26" s="1"/>
  <c r="X1536" i="26" s="1"/>
  <c r="Y1536" i="26" s="1"/>
  <c r="T1507" i="26"/>
  <c r="U1507" i="26" s="1"/>
  <c r="T1479" i="26"/>
  <c r="W1479" i="26" s="1"/>
  <c r="X1479" i="26" s="1"/>
  <c r="Y1479" i="26" s="1"/>
  <c r="T1452" i="26"/>
  <c r="U1452" i="26" s="1"/>
  <c r="T1428" i="26"/>
  <c r="W1428" i="26" s="1"/>
  <c r="X1428" i="26" s="1"/>
  <c r="Y1428" i="26" s="1"/>
  <c r="T1391" i="26"/>
  <c r="W1391" i="26" s="1"/>
  <c r="X1391" i="26" s="1"/>
  <c r="Y1391" i="26" s="1"/>
  <c r="T1310" i="26"/>
  <c r="W1310" i="26" s="1"/>
  <c r="X1310" i="26" s="1"/>
  <c r="Y1310" i="26" s="1"/>
  <c r="T1291" i="26"/>
  <c r="W1291" i="26" s="1"/>
  <c r="X1291" i="26" s="1"/>
  <c r="Y1291" i="26" s="1"/>
  <c r="T1174" i="26"/>
  <c r="U1174" i="26" s="1"/>
  <c r="T1999" i="26"/>
  <c r="W1999" i="26" s="1"/>
  <c r="X1999" i="26" s="1"/>
  <c r="Y1999" i="26" s="1"/>
  <c r="T1972" i="26"/>
  <c r="W1972" i="26" s="1"/>
  <c r="X1972" i="26" s="1"/>
  <c r="Y1972" i="26" s="1"/>
  <c r="T1938" i="26"/>
  <c r="W1938" i="26" s="1"/>
  <c r="X1938" i="26" s="1"/>
  <c r="Y1938" i="26" s="1"/>
  <c r="T1925" i="26"/>
  <c r="W1925" i="26" s="1"/>
  <c r="X1925" i="26" s="1"/>
  <c r="Y1925" i="26" s="1"/>
  <c r="T1908" i="26"/>
  <c r="W1908" i="26" s="1"/>
  <c r="X1908" i="26" s="1"/>
  <c r="Y1908" i="26" s="1"/>
  <c r="T1891" i="26"/>
  <c r="W1891" i="26" s="1"/>
  <c r="X1891" i="26" s="1"/>
  <c r="Y1891" i="26" s="1"/>
  <c r="T1874" i="26"/>
  <c r="W1874" i="26" s="1"/>
  <c r="X1874" i="26" s="1"/>
  <c r="Y1874" i="26" s="1"/>
  <c r="T1849" i="26"/>
  <c r="W1849" i="26" s="1"/>
  <c r="X1849" i="26" s="1"/>
  <c r="Y1849" i="26" s="1"/>
  <c r="T1829" i="26"/>
  <c r="W1829" i="26" s="1"/>
  <c r="X1829" i="26" s="1"/>
  <c r="Y1829" i="26" s="1"/>
  <c r="T1768" i="26"/>
  <c r="W1768" i="26" s="1"/>
  <c r="X1768" i="26" s="1"/>
  <c r="Y1768" i="26" s="1"/>
  <c r="T1752" i="26"/>
  <c r="W1752" i="26" s="1"/>
  <c r="X1752" i="26" s="1"/>
  <c r="Y1752" i="26" s="1"/>
  <c r="T1739" i="26"/>
  <c r="W1739" i="26" s="1"/>
  <c r="X1739" i="26" s="1"/>
  <c r="Y1739" i="26" s="1"/>
  <c r="T1725" i="26"/>
  <c r="W1725" i="26" s="1"/>
  <c r="X1725" i="26" s="1"/>
  <c r="Y1725" i="26" s="1"/>
  <c r="T1711" i="26"/>
  <c r="W1711" i="26" s="1"/>
  <c r="X1711" i="26" s="1"/>
  <c r="Y1711" i="26" s="1"/>
  <c r="T1697" i="26"/>
  <c r="W1697" i="26" s="1"/>
  <c r="X1697" i="26" s="1"/>
  <c r="Y1697" i="26" s="1"/>
  <c r="T1683" i="26"/>
  <c r="W1683" i="26" s="1"/>
  <c r="X1683" i="26" s="1"/>
  <c r="Y1683" i="26" s="1"/>
  <c r="T1670" i="26"/>
  <c r="W1670" i="26" s="1"/>
  <c r="X1670" i="26" s="1"/>
  <c r="Y1670" i="26" s="1"/>
  <c r="T1647" i="26"/>
  <c r="W1647" i="26" s="1"/>
  <c r="X1647" i="26" s="1"/>
  <c r="Y1647" i="26" s="1"/>
  <c r="T1622" i="26"/>
  <c r="W1622" i="26" s="1"/>
  <c r="X1622" i="26" s="1"/>
  <c r="Y1622" i="26" s="1"/>
  <c r="T1601" i="26"/>
  <c r="W1601" i="26" s="1"/>
  <c r="X1601" i="26" s="1"/>
  <c r="Y1601" i="26" s="1"/>
  <c r="T1587" i="26"/>
  <c r="W1587" i="26" s="1"/>
  <c r="X1587" i="26" s="1"/>
  <c r="Y1587" i="26" s="1"/>
  <c r="T1566" i="26"/>
  <c r="W1566" i="26" s="1"/>
  <c r="X1566" i="26" s="1"/>
  <c r="Y1566" i="26" s="1"/>
  <c r="T1535" i="26"/>
  <c r="W1535" i="26" s="1"/>
  <c r="X1535" i="26" s="1"/>
  <c r="Y1535" i="26" s="1"/>
  <c r="T1506" i="26"/>
  <c r="W1506" i="26" s="1"/>
  <c r="X1506" i="26" s="1"/>
  <c r="Y1506" i="26" s="1"/>
  <c r="T1478" i="26"/>
  <c r="W1478" i="26" s="1"/>
  <c r="X1478" i="26" s="1"/>
  <c r="Y1478" i="26" s="1"/>
  <c r="T1451" i="26"/>
  <c r="W1451" i="26" s="1"/>
  <c r="X1451" i="26" s="1"/>
  <c r="Y1451" i="26" s="1"/>
  <c r="T1427" i="26"/>
  <c r="W1427" i="26" s="1"/>
  <c r="X1427" i="26" s="1"/>
  <c r="Y1427" i="26" s="1"/>
  <c r="T1390" i="26"/>
  <c r="W1390" i="26" s="1"/>
  <c r="X1390" i="26" s="1"/>
  <c r="Y1390" i="26" s="1"/>
  <c r="T1375" i="26"/>
  <c r="W1375" i="26" s="1"/>
  <c r="X1375" i="26" s="1"/>
  <c r="Y1375" i="26" s="1"/>
  <c r="T1359" i="26"/>
  <c r="W1359" i="26" s="1"/>
  <c r="X1359" i="26" s="1"/>
  <c r="Y1359" i="26" s="1"/>
  <c r="T1343" i="26"/>
  <c r="W1343" i="26" s="1"/>
  <c r="X1343" i="26" s="1"/>
  <c r="Y1343" i="26" s="1"/>
  <c r="T1336" i="26"/>
  <c r="W1336" i="26" s="1"/>
  <c r="X1336" i="26" s="1"/>
  <c r="Y1336" i="26" s="1"/>
  <c r="T1331" i="26"/>
  <c r="W1331" i="26" s="1"/>
  <c r="X1331" i="26" s="1"/>
  <c r="Y1331" i="26" s="1"/>
  <c r="T1309" i="26"/>
  <c r="W1309" i="26" s="1"/>
  <c r="X1309" i="26" s="1"/>
  <c r="Y1309" i="26" s="1"/>
  <c r="T1290" i="26"/>
  <c r="W1290" i="26" s="1"/>
  <c r="X1290" i="26" s="1"/>
  <c r="Y1290" i="26" s="1"/>
  <c r="T1269" i="26"/>
  <c r="W1269" i="26" s="1"/>
  <c r="X1269" i="26" s="1"/>
  <c r="Y1269" i="26" s="1"/>
  <c r="T1249" i="26"/>
  <c r="W1249" i="26" s="1"/>
  <c r="X1249" i="26" s="1"/>
  <c r="Y1249" i="26" s="1"/>
  <c r="T1230" i="26"/>
  <c r="W1230" i="26" s="1"/>
  <c r="X1230" i="26" s="1"/>
  <c r="Y1230" i="26" s="1"/>
  <c r="T1214" i="26"/>
  <c r="W1214" i="26" s="1"/>
  <c r="X1214" i="26" s="1"/>
  <c r="Y1214" i="26" s="1"/>
  <c r="T1188" i="26"/>
  <c r="W1188" i="26" s="1"/>
  <c r="X1188" i="26" s="1"/>
  <c r="Y1188" i="26" s="1"/>
  <c r="T1173" i="26"/>
  <c r="W1173" i="26" s="1"/>
  <c r="X1173" i="26" s="1"/>
  <c r="Y1173" i="26" s="1"/>
  <c r="T1147" i="26"/>
  <c r="W1147" i="26" s="1"/>
  <c r="X1147" i="26" s="1"/>
  <c r="Y1147" i="26" s="1"/>
  <c r="T1135" i="26"/>
  <c r="W1135" i="26" s="1"/>
  <c r="X1135" i="26" s="1"/>
  <c r="Y1135" i="26" s="1"/>
  <c r="T1121" i="26"/>
  <c r="W1121" i="26" s="1"/>
  <c r="X1121" i="26" s="1"/>
  <c r="Y1121" i="26" s="1"/>
  <c r="T1097" i="26"/>
  <c r="W1097" i="26" s="1"/>
  <c r="X1097" i="26" s="1"/>
  <c r="Y1097" i="26" s="1"/>
  <c r="T1085" i="26"/>
  <c r="U1085" i="26" s="1"/>
  <c r="T1073" i="26"/>
  <c r="W1073" i="26" s="1"/>
  <c r="X1073" i="26" s="1"/>
  <c r="Y1073" i="26" s="1"/>
  <c r="T1057" i="26"/>
  <c r="W1057" i="26" s="1"/>
  <c r="X1057" i="26" s="1"/>
  <c r="Y1057" i="26" s="1"/>
  <c r="T1041" i="26"/>
  <c r="W1041" i="26" s="1"/>
  <c r="X1041" i="26" s="1"/>
  <c r="Y1041" i="26" s="1"/>
  <c r="T1020" i="26"/>
  <c r="W1020" i="26" s="1"/>
  <c r="X1020" i="26" s="1"/>
  <c r="Y1020" i="26" s="1"/>
  <c r="T992" i="26"/>
  <c r="W992" i="26" s="1"/>
  <c r="X992" i="26" s="1"/>
  <c r="Y992" i="26" s="1"/>
  <c r="T972" i="26"/>
  <c r="U972" i="26" s="1"/>
  <c r="T946" i="26"/>
  <c r="W946" i="26" s="1"/>
  <c r="X946" i="26" s="1"/>
  <c r="Y946" i="26" s="1"/>
  <c r="T930" i="26"/>
  <c r="U930" i="26" s="1"/>
  <c r="T918" i="26"/>
  <c r="W918" i="26" s="1"/>
  <c r="X918" i="26" s="1"/>
  <c r="Y918" i="26" s="1"/>
  <c r="T894" i="26"/>
  <c r="W894" i="26" s="1"/>
  <c r="X894" i="26" s="1"/>
  <c r="Y894" i="26" s="1"/>
  <c r="T879" i="26"/>
  <c r="W879" i="26" s="1"/>
  <c r="X879" i="26" s="1"/>
  <c r="Y879" i="26" s="1"/>
  <c r="T865" i="26"/>
  <c r="W865" i="26" s="1"/>
  <c r="X865" i="26" s="1"/>
  <c r="Y865" i="26" s="1"/>
  <c r="T849" i="26"/>
  <c r="U849" i="26" s="1"/>
  <c r="T833" i="26"/>
  <c r="W833" i="26" s="1"/>
  <c r="X833" i="26" s="1"/>
  <c r="Y833" i="26" s="1"/>
  <c r="T812" i="26"/>
  <c r="U812" i="26" s="1"/>
  <c r="T772" i="26"/>
  <c r="W772" i="26" s="1"/>
  <c r="X772" i="26" s="1"/>
  <c r="Y772" i="26" s="1"/>
  <c r="T756" i="26"/>
  <c r="W756" i="26" s="1"/>
  <c r="X756" i="26" s="1"/>
  <c r="Y756" i="26" s="1"/>
  <c r="T744" i="26"/>
  <c r="W744" i="26" s="1"/>
  <c r="X744" i="26" s="1"/>
  <c r="Y744" i="26" s="1"/>
  <c r="T720" i="26"/>
  <c r="W720" i="26" s="1"/>
  <c r="X720" i="26" s="1"/>
  <c r="Y720" i="26" s="1"/>
  <c r="T705" i="26"/>
  <c r="U705" i="26" s="1"/>
  <c r="T690" i="26"/>
  <c r="W690" i="26" s="1"/>
  <c r="X690" i="26" s="1"/>
  <c r="Y690" i="26" s="1"/>
  <c r="T674" i="26"/>
  <c r="U674" i="26" s="1"/>
  <c r="T653" i="26"/>
  <c r="U653" i="26" s="1"/>
  <c r="T637" i="26"/>
  <c r="W637" i="26" s="1"/>
  <c r="X637" i="26" s="1"/>
  <c r="Y637" i="26" s="1"/>
  <c r="T616" i="26"/>
  <c r="U616" i="26" s="1"/>
  <c r="T1998" i="26"/>
  <c r="W1998" i="26" s="1"/>
  <c r="X1998" i="26" s="1"/>
  <c r="Y1998" i="26" s="1"/>
  <c r="T1971" i="26"/>
  <c r="U1971" i="26" s="1"/>
  <c r="T1937" i="26"/>
  <c r="W1937" i="26" s="1"/>
  <c r="X1937" i="26" s="1"/>
  <c r="Y1937" i="26" s="1"/>
  <c r="T1924" i="26"/>
  <c r="W1924" i="26" s="1"/>
  <c r="X1924" i="26" s="1"/>
  <c r="Y1924" i="26" s="1"/>
  <c r="T1907" i="26"/>
  <c r="W1907" i="26" s="1"/>
  <c r="X1907" i="26" s="1"/>
  <c r="Y1907" i="26" s="1"/>
  <c r="T1890" i="26"/>
  <c r="W1890" i="26" s="1"/>
  <c r="X1890" i="26" s="1"/>
  <c r="Y1890" i="26" s="1"/>
  <c r="T1873" i="26"/>
  <c r="W1873" i="26" s="1"/>
  <c r="X1873" i="26" s="1"/>
  <c r="Y1873" i="26" s="1"/>
  <c r="T1848" i="26"/>
  <c r="W1848" i="26" s="1"/>
  <c r="X1848" i="26" s="1"/>
  <c r="Y1848" i="26" s="1"/>
  <c r="T1828" i="26"/>
  <c r="W1828" i="26" s="1"/>
  <c r="X1828" i="26" s="1"/>
  <c r="Y1828" i="26" s="1"/>
  <c r="T1669" i="26"/>
  <c r="W1669" i="26" s="1"/>
  <c r="X1669" i="26" s="1"/>
  <c r="Y1669" i="26" s="1"/>
  <c r="T1646" i="26"/>
  <c r="W1646" i="26" s="1"/>
  <c r="X1646" i="26" s="1"/>
  <c r="Y1646" i="26" s="1"/>
  <c r="T1621" i="26"/>
  <c r="U1621" i="26" s="1"/>
  <c r="T1600" i="26"/>
  <c r="W1600" i="26" s="1"/>
  <c r="X1600" i="26" s="1"/>
  <c r="Y1600" i="26" s="1"/>
  <c r="T1586" i="26"/>
  <c r="U1586" i="26" s="1"/>
  <c r="T1565" i="26"/>
  <c r="W1565" i="26" s="1"/>
  <c r="X1565" i="26" s="1"/>
  <c r="Y1565" i="26" s="1"/>
  <c r="T1534" i="26"/>
  <c r="W1534" i="26" s="1"/>
  <c r="X1534" i="26" s="1"/>
  <c r="Y1534" i="26" s="1"/>
  <c r="T1505" i="26"/>
  <c r="U1505" i="26" s="1"/>
  <c r="T1477" i="26"/>
  <c r="W1477" i="26" s="1"/>
  <c r="X1477" i="26" s="1"/>
  <c r="Y1477" i="26" s="1"/>
  <c r="T1450" i="26"/>
  <c r="W1450" i="26" s="1"/>
  <c r="X1450" i="26" s="1"/>
  <c r="Y1450" i="26" s="1"/>
  <c r="T1426" i="26"/>
  <c r="W1426" i="26" s="1"/>
  <c r="X1426" i="26" s="1"/>
  <c r="Y1426" i="26" s="1"/>
  <c r="T1389" i="26"/>
  <c r="W1389" i="26" s="1"/>
  <c r="X1389" i="26" s="1"/>
  <c r="Y1389" i="26" s="1"/>
  <c r="T1374" i="26"/>
  <c r="W1374" i="26" s="1"/>
  <c r="X1374" i="26" s="1"/>
  <c r="Y1374" i="26" s="1"/>
  <c r="T1358" i="26"/>
  <c r="U1358" i="26" s="1"/>
  <c r="T1342" i="26"/>
  <c r="W1342" i="26" s="1"/>
  <c r="X1342" i="26" s="1"/>
  <c r="Y1342" i="26" s="1"/>
  <c r="T1308" i="26"/>
  <c r="W1308" i="26" s="1"/>
  <c r="X1308" i="26" s="1"/>
  <c r="Y1308" i="26" s="1"/>
  <c r="T1289" i="26"/>
  <c r="W1289" i="26" s="1"/>
  <c r="X1289" i="26" s="1"/>
  <c r="Y1289" i="26" s="1"/>
  <c r="T1268" i="26"/>
  <c r="W1268" i="26" s="1"/>
  <c r="X1268" i="26" s="1"/>
  <c r="Y1268" i="26" s="1"/>
  <c r="T1229" i="26"/>
  <c r="U1229" i="26" s="1"/>
  <c r="T1187" i="26"/>
  <c r="W1187" i="26" s="1"/>
  <c r="X1187" i="26" s="1"/>
  <c r="Y1187" i="26" s="1"/>
  <c r="T1172" i="26"/>
  <c r="W1172" i="26" s="1"/>
  <c r="X1172" i="26" s="1"/>
  <c r="Y1172" i="26" s="1"/>
  <c r="T1146" i="26"/>
  <c r="W1146" i="26" s="1"/>
  <c r="X1146" i="26" s="1"/>
  <c r="Y1146" i="26" s="1"/>
  <c r="T1096" i="26"/>
  <c r="W1096" i="26" s="1"/>
  <c r="X1096" i="26" s="1"/>
  <c r="Y1096" i="26" s="1"/>
  <c r="T1072" i="26"/>
  <c r="W1072" i="26" s="1"/>
  <c r="X1072" i="26" s="1"/>
  <c r="Y1072" i="26" s="1"/>
  <c r="T1056" i="26"/>
  <c r="W1056" i="26" s="1"/>
  <c r="X1056" i="26" s="1"/>
  <c r="Y1056" i="26" s="1"/>
  <c r="T1040" i="26"/>
  <c r="U1040" i="26" s="1"/>
  <c r="T1019" i="26"/>
  <c r="W1019" i="26" s="1"/>
  <c r="X1019" i="26" s="1"/>
  <c r="Y1019" i="26" s="1"/>
  <c r="T991" i="26"/>
  <c r="W991" i="26" s="1"/>
  <c r="X991" i="26" s="1"/>
  <c r="Y991" i="26" s="1"/>
  <c r="T945" i="26"/>
  <c r="W945" i="26" s="1"/>
  <c r="X945" i="26" s="1"/>
  <c r="Y945" i="26" s="1"/>
  <c r="T929" i="26"/>
  <c r="W929" i="26" s="1"/>
  <c r="X929" i="26" s="1"/>
  <c r="Y929" i="26" s="1"/>
  <c r="T893" i="26"/>
  <c r="W893" i="26" s="1"/>
  <c r="X893" i="26" s="1"/>
  <c r="Y893" i="26" s="1"/>
  <c r="T864" i="26"/>
  <c r="W864" i="26" s="1"/>
  <c r="X864" i="26" s="1"/>
  <c r="Y864" i="26" s="1"/>
  <c r="T848" i="26"/>
  <c r="W848" i="26" s="1"/>
  <c r="X848" i="26" s="1"/>
  <c r="Y848" i="26" s="1"/>
  <c r="T832" i="26"/>
  <c r="W832" i="26" s="1"/>
  <c r="X832" i="26" s="1"/>
  <c r="Y832" i="26" s="1"/>
  <c r="T811" i="26"/>
  <c r="W811" i="26" s="1"/>
  <c r="X811" i="26" s="1"/>
  <c r="Y811" i="26" s="1"/>
  <c r="T771" i="26"/>
  <c r="W771" i="26" s="1"/>
  <c r="X771" i="26" s="1"/>
  <c r="Y771" i="26" s="1"/>
  <c r="T755" i="26"/>
  <c r="W755" i="26" s="1"/>
  <c r="X755" i="26" s="1"/>
  <c r="Y755" i="26" s="1"/>
  <c r="T719" i="26"/>
  <c r="W719" i="26" s="1"/>
  <c r="X719" i="26" s="1"/>
  <c r="Y719" i="26" s="1"/>
  <c r="T689" i="26"/>
  <c r="W689" i="26" s="1"/>
  <c r="X689" i="26" s="1"/>
  <c r="Y689" i="26" s="1"/>
  <c r="T673" i="26"/>
  <c r="W673" i="26" s="1"/>
  <c r="X673" i="26" s="1"/>
  <c r="Y673" i="26" s="1"/>
  <c r="T652" i="26"/>
  <c r="W652" i="26" s="1"/>
  <c r="X652" i="26" s="1"/>
  <c r="Y652" i="26" s="1"/>
  <c r="T636" i="26"/>
  <c r="W636" i="26" s="1"/>
  <c r="X636" i="26" s="1"/>
  <c r="Y636" i="26" s="1"/>
  <c r="T615" i="26"/>
  <c r="W615" i="26" s="1"/>
  <c r="X615" i="26" s="1"/>
  <c r="Y615" i="26" s="1"/>
  <c r="T1997" i="26"/>
  <c r="W1997" i="26" s="1"/>
  <c r="X1997" i="26" s="1"/>
  <c r="Y1997" i="26" s="1"/>
  <c r="T1533" i="26"/>
  <c r="W1533" i="26" s="1"/>
  <c r="X1533" i="26" s="1"/>
  <c r="Y1533" i="26" s="1"/>
  <c r="T1504" i="26"/>
  <c r="W1504" i="26" s="1"/>
  <c r="X1504" i="26" s="1"/>
  <c r="Y1504" i="26" s="1"/>
  <c r="T1476" i="26"/>
  <c r="U1476" i="26" s="1"/>
  <c r="T1449" i="26"/>
  <c r="W1449" i="26" s="1"/>
  <c r="X1449" i="26" s="1"/>
  <c r="Y1449" i="26" s="1"/>
  <c r="T1388" i="26"/>
  <c r="W1388" i="26" s="1"/>
  <c r="X1388" i="26" s="1"/>
  <c r="Y1388" i="26" s="1"/>
  <c r="T1996" i="26"/>
  <c r="W1996" i="26" s="1"/>
  <c r="X1996" i="26" s="1"/>
  <c r="Y1996" i="26" s="1"/>
  <c r="T1923" i="26"/>
  <c r="W1923" i="26" s="1"/>
  <c r="X1923" i="26" s="1"/>
  <c r="Y1923" i="26" s="1"/>
  <c r="T1906" i="26"/>
  <c r="W1906" i="26" s="1"/>
  <c r="X1906" i="26" s="1"/>
  <c r="Y1906" i="26" s="1"/>
  <c r="T1889" i="26"/>
  <c r="U1889" i="26" s="1"/>
  <c r="T1872" i="26"/>
  <c r="W1872" i="26" s="1"/>
  <c r="X1872" i="26" s="1"/>
  <c r="Y1872" i="26" s="1"/>
  <c r="T1827" i="26"/>
  <c r="W1827" i="26" s="1"/>
  <c r="X1827" i="26" s="1"/>
  <c r="Y1827" i="26" s="1"/>
  <c r="T1767" i="26"/>
  <c r="W1767" i="26" s="1"/>
  <c r="X1767" i="26" s="1"/>
  <c r="Y1767" i="26" s="1"/>
  <c r="T1751" i="26"/>
  <c r="W1751" i="26" s="1"/>
  <c r="X1751" i="26" s="1"/>
  <c r="Y1751" i="26" s="1"/>
  <c r="T1738" i="26"/>
  <c r="W1738" i="26" s="1"/>
  <c r="X1738" i="26" s="1"/>
  <c r="Y1738" i="26" s="1"/>
  <c r="T1724" i="26"/>
  <c r="W1724" i="26" s="1"/>
  <c r="X1724" i="26" s="1"/>
  <c r="Y1724" i="26" s="1"/>
  <c r="T1710" i="26"/>
  <c r="U1710" i="26" s="1"/>
  <c r="T1696" i="26"/>
  <c r="U1696" i="26" s="1"/>
  <c r="T1682" i="26"/>
  <c r="W1682" i="26" s="1"/>
  <c r="X1682" i="26" s="1"/>
  <c r="Y1682" i="26" s="1"/>
  <c r="T1668" i="26"/>
  <c r="U1668" i="26" s="1"/>
  <c r="T1645" i="26"/>
  <c r="W1645" i="26" s="1"/>
  <c r="X1645" i="26" s="1"/>
  <c r="Y1645" i="26" s="1"/>
  <c r="T1620" i="26"/>
  <c r="W1620" i="26" s="1"/>
  <c r="X1620" i="26" s="1"/>
  <c r="Y1620" i="26" s="1"/>
  <c r="T1585" i="26"/>
  <c r="U1585" i="26" s="1"/>
  <c r="T1373" i="26"/>
  <c r="U1373" i="26" s="1"/>
  <c r="T1357" i="26"/>
  <c r="U1357" i="26" s="1"/>
  <c r="T1341" i="26"/>
  <c r="U1341" i="26" s="1"/>
  <c r="T1228" i="26"/>
  <c r="U1228" i="26" s="1"/>
  <c r="T1213" i="26"/>
  <c r="U1213" i="26" s="1"/>
  <c r="T1145" i="26"/>
  <c r="U1145" i="26" s="1"/>
  <c r="T1134" i="26"/>
  <c r="W1134" i="26" s="1"/>
  <c r="X1134" i="26" s="1"/>
  <c r="Y1134" i="26" s="1"/>
  <c r="T1120" i="26"/>
  <c r="W1120" i="26" s="1"/>
  <c r="X1120" i="26" s="1"/>
  <c r="Y1120" i="26" s="1"/>
  <c r="T1095" i="26"/>
  <c r="U1095" i="26" s="1"/>
  <c r="T1084" i="26"/>
  <c r="U1084" i="26" s="1"/>
  <c r="T1071" i="26"/>
  <c r="W1071" i="26" s="1"/>
  <c r="X1071" i="26" s="1"/>
  <c r="Y1071" i="26" s="1"/>
  <c r="T1055" i="26"/>
  <c r="U1055" i="26" s="1"/>
  <c r="T1039" i="26"/>
  <c r="W1039" i="26" s="1"/>
  <c r="X1039" i="26" s="1"/>
  <c r="Y1039" i="26" s="1"/>
  <c r="T1018" i="26"/>
  <c r="U1018" i="26" s="1"/>
  <c r="T971" i="26"/>
  <c r="W971" i="26" s="1"/>
  <c r="X971" i="26" s="1"/>
  <c r="Y971" i="26" s="1"/>
  <c r="T928" i="26"/>
  <c r="U928" i="26" s="1"/>
  <c r="T917" i="26"/>
  <c r="W917" i="26" s="1"/>
  <c r="X917" i="26" s="1"/>
  <c r="Y917" i="26" s="1"/>
  <c r="T892" i="26"/>
  <c r="W892" i="26" s="1"/>
  <c r="X892" i="26" s="1"/>
  <c r="Y892" i="26" s="1"/>
  <c r="T878" i="26"/>
  <c r="U878" i="26" s="1"/>
  <c r="T863" i="26"/>
  <c r="W863" i="26" s="1"/>
  <c r="X863" i="26" s="1"/>
  <c r="Y863" i="26" s="1"/>
  <c r="T847" i="26"/>
  <c r="W847" i="26" s="1"/>
  <c r="X847" i="26" s="1"/>
  <c r="Y847" i="26" s="1"/>
  <c r="T831" i="26"/>
  <c r="U831" i="26" s="1"/>
  <c r="T810" i="26"/>
  <c r="W810" i="26" s="1"/>
  <c r="X810" i="26" s="1"/>
  <c r="Y810" i="26" s="1"/>
  <c r="T754" i="26"/>
  <c r="W754" i="26" s="1"/>
  <c r="X754" i="26" s="1"/>
  <c r="Y754" i="26" s="1"/>
  <c r="T743" i="26"/>
  <c r="U743" i="26" s="1"/>
  <c r="T718" i="26"/>
  <c r="U718" i="26" s="1"/>
  <c r="T704" i="26"/>
  <c r="W704" i="26" s="1"/>
  <c r="X704" i="26" s="1"/>
  <c r="Y704" i="26" s="1"/>
  <c r="T688" i="26"/>
  <c r="W688" i="26" s="1"/>
  <c r="X688" i="26" s="1"/>
  <c r="Y688" i="26" s="1"/>
  <c r="T672" i="26"/>
  <c r="W672" i="26" s="1"/>
  <c r="X672" i="26" s="1"/>
  <c r="Y672" i="26" s="1"/>
  <c r="T651" i="26"/>
  <c r="U651" i="26" s="1"/>
  <c r="T635" i="26"/>
  <c r="W635" i="26" s="1"/>
  <c r="X635" i="26" s="1"/>
  <c r="Y635" i="26" s="1"/>
  <c r="T614" i="26"/>
  <c r="W614" i="26" s="1"/>
  <c r="X614" i="26" s="1"/>
  <c r="Y614" i="26" s="1"/>
  <c r="T1995" i="26"/>
  <c r="W1995" i="26" s="1"/>
  <c r="X1995" i="26" s="1"/>
  <c r="Y1995" i="26" s="1"/>
  <c r="T1847" i="26"/>
  <c r="W1847" i="26" s="1"/>
  <c r="X1847" i="26" s="1"/>
  <c r="Y1847" i="26" s="1"/>
  <c r="T1766" i="26"/>
  <c r="W1766" i="26" s="1"/>
  <c r="X1766" i="26" s="1"/>
  <c r="Y1766" i="26" s="1"/>
  <c r="T1644" i="26"/>
  <c r="U1644" i="26" s="1"/>
  <c r="T1599" i="26"/>
  <c r="U1599" i="26" s="1"/>
  <c r="T1564" i="26"/>
  <c r="U1564" i="26" s="1"/>
  <c r="T1448" i="26"/>
  <c r="W1448" i="26" s="1"/>
  <c r="X1448" i="26" s="1"/>
  <c r="Y1448" i="26" s="1"/>
  <c r="T1387" i="26"/>
  <c r="W1387" i="26" s="1"/>
  <c r="X1387" i="26" s="1"/>
  <c r="Y1387" i="26" s="1"/>
  <c r="T1307" i="26"/>
  <c r="W1307" i="26" s="1"/>
  <c r="X1307" i="26" s="1"/>
  <c r="Y1307" i="26" s="1"/>
  <c r="T1267" i="26"/>
  <c r="W1267" i="26" s="1"/>
  <c r="X1267" i="26" s="1"/>
  <c r="Y1267" i="26" s="1"/>
  <c r="T1227" i="26"/>
  <c r="W1227" i="26" s="1"/>
  <c r="X1227" i="26" s="1"/>
  <c r="Y1227" i="26" s="1"/>
  <c r="T1186" i="26"/>
  <c r="W1186" i="26" s="1"/>
  <c r="X1186" i="26" s="1"/>
  <c r="Y1186" i="26" s="1"/>
  <c r="T1171" i="26"/>
  <c r="W1171" i="26" s="1"/>
  <c r="X1171" i="26" s="1"/>
  <c r="Y1171" i="26" s="1"/>
  <c r="T1017" i="26"/>
  <c r="U1017" i="26" s="1"/>
  <c r="T990" i="26"/>
  <c r="W990" i="26" s="1"/>
  <c r="X990" i="26" s="1"/>
  <c r="Y990" i="26" s="1"/>
  <c r="T944" i="26"/>
  <c r="W944" i="26" s="1"/>
  <c r="X944" i="26" s="1"/>
  <c r="Y944" i="26" s="1"/>
  <c r="T809" i="26"/>
  <c r="U809" i="26" s="1"/>
  <c r="T770" i="26"/>
  <c r="W770" i="26" s="1"/>
  <c r="X770" i="26" s="1"/>
  <c r="Y770" i="26" s="1"/>
  <c r="T613" i="26"/>
  <c r="W613" i="26" s="1"/>
  <c r="X613" i="26" s="1"/>
  <c r="Y613" i="26" s="1"/>
  <c r="T2019" i="26"/>
  <c r="W2019" i="26" s="1"/>
  <c r="X2019" i="26" s="1"/>
  <c r="Y2019" i="26" s="1"/>
  <c r="T1992" i="26"/>
  <c r="W1992" i="26" s="1"/>
  <c r="X1992" i="26" s="1"/>
  <c r="Y1992" i="26" s="1"/>
  <c r="T1962" i="26"/>
  <c r="W1962" i="26" s="1"/>
  <c r="X1962" i="26" s="1"/>
  <c r="Y1962" i="26" s="1"/>
  <c r="T1951" i="26"/>
  <c r="W1951" i="26" s="1"/>
  <c r="X1951" i="26" s="1"/>
  <c r="Y1951" i="26" s="1"/>
  <c r="T1936" i="26"/>
  <c r="W1936" i="26" s="1"/>
  <c r="X1936" i="26" s="1"/>
  <c r="Y1936" i="26" s="1"/>
  <c r="T1922" i="26"/>
  <c r="W1922" i="26" s="1"/>
  <c r="X1922" i="26" s="1"/>
  <c r="Y1922" i="26" s="1"/>
  <c r="T1905" i="26"/>
  <c r="W1905" i="26" s="1"/>
  <c r="X1905" i="26" s="1"/>
  <c r="Y1905" i="26" s="1"/>
  <c r="T1888" i="26"/>
  <c r="W1888" i="26" s="1"/>
  <c r="X1888" i="26" s="1"/>
  <c r="Y1888" i="26" s="1"/>
  <c r="T1870" i="26"/>
  <c r="W1870" i="26" s="1"/>
  <c r="X1870" i="26" s="1"/>
  <c r="Y1870" i="26" s="1"/>
  <c r="T1846" i="26"/>
  <c r="W1846" i="26" s="1"/>
  <c r="X1846" i="26" s="1"/>
  <c r="Y1846" i="26" s="1"/>
  <c r="T1781" i="26"/>
  <c r="W1781" i="26" s="1"/>
  <c r="X1781" i="26" s="1"/>
  <c r="Y1781" i="26" s="1"/>
  <c r="T1765" i="26"/>
  <c r="W1765" i="26" s="1"/>
  <c r="X1765" i="26" s="1"/>
  <c r="Y1765" i="26" s="1"/>
  <c r="T1750" i="26"/>
  <c r="W1750" i="26" s="1"/>
  <c r="X1750" i="26" s="1"/>
  <c r="Y1750" i="26" s="1"/>
  <c r="T1737" i="26"/>
  <c r="W1737" i="26" s="1"/>
  <c r="X1737" i="26" s="1"/>
  <c r="Y1737" i="26" s="1"/>
  <c r="T1723" i="26"/>
  <c r="W1723" i="26" s="1"/>
  <c r="X1723" i="26" s="1"/>
  <c r="Y1723" i="26" s="1"/>
  <c r="T1709" i="26"/>
  <c r="W1709" i="26" s="1"/>
  <c r="X1709" i="26" s="1"/>
  <c r="Y1709" i="26" s="1"/>
  <c r="T1695" i="26"/>
  <c r="W1695" i="26" s="1"/>
  <c r="X1695" i="26" s="1"/>
  <c r="Y1695" i="26" s="1"/>
  <c r="T1681" i="26"/>
  <c r="W1681" i="26" s="1"/>
  <c r="X1681" i="26" s="1"/>
  <c r="Y1681" i="26" s="1"/>
  <c r="T1665" i="26"/>
  <c r="W1665" i="26" s="1"/>
  <c r="X1665" i="26" s="1"/>
  <c r="Y1665" i="26" s="1"/>
  <c r="T1642" i="26"/>
  <c r="W1642" i="26" s="1"/>
  <c r="X1642" i="26" s="1"/>
  <c r="Y1642" i="26" s="1"/>
  <c r="T1617" i="26"/>
  <c r="W1617" i="26" s="1"/>
  <c r="X1617" i="26" s="1"/>
  <c r="Y1617" i="26" s="1"/>
  <c r="T1598" i="26"/>
  <c r="W1598" i="26" s="1"/>
  <c r="X1598" i="26" s="1"/>
  <c r="Y1598" i="26" s="1"/>
  <c r="T1582" i="26"/>
  <c r="W1582" i="26" s="1"/>
  <c r="X1582" i="26" s="1"/>
  <c r="Y1582" i="26" s="1"/>
  <c r="T1561" i="26"/>
  <c r="W1561" i="26" s="1"/>
  <c r="X1561" i="26" s="1"/>
  <c r="Y1561" i="26" s="1"/>
  <c r="T1530" i="26"/>
  <c r="W1530" i="26" s="1"/>
  <c r="X1530" i="26" s="1"/>
  <c r="Y1530" i="26" s="1"/>
  <c r="T1501" i="26"/>
  <c r="U1501" i="26" s="1"/>
  <c r="T1473" i="26"/>
  <c r="W1473" i="26" s="1"/>
  <c r="X1473" i="26" s="1"/>
  <c r="Y1473" i="26" s="1"/>
  <c r="T1441" i="26"/>
  <c r="W1441" i="26" s="1"/>
  <c r="X1441" i="26" s="1"/>
  <c r="Y1441" i="26" s="1"/>
  <c r="T1412" i="26"/>
  <c r="W1412" i="26" s="1"/>
  <c r="X1412" i="26" s="1"/>
  <c r="Y1412" i="26" s="1"/>
  <c r="T1386" i="26"/>
  <c r="W1386" i="26" s="1"/>
  <c r="X1386" i="26" s="1"/>
  <c r="Y1386" i="26" s="1"/>
  <c r="T1371" i="26"/>
  <c r="W1371" i="26" s="1"/>
  <c r="X1371" i="26" s="1"/>
  <c r="Y1371" i="26" s="1"/>
  <c r="T1355" i="26"/>
  <c r="U1355" i="26" s="1"/>
  <c r="T1328" i="26"/>
  <c r="U1328" i="26" s="1"/>
  <c r="T1304" i="26"/>
  <c r="W1304" i="26" s="1"/>
  <c r="X1304" i="26" s="1"/>
  <c r="Y1304" i="26" s="1"/>
  <c r="T1287" i="26"/>
  <c r="U1287" i="26" s="1"/>
  <c r="T1261" i="26"/>
  <c r="W1261" i="26" s="1"/>
  <c r="X1261" i="26" s="1"/>
  <c r="Y1261" i="26" s="1"/>
  <c r="T1247" i="26"/>
  <c r="W1247" i="26" s="1"/>
  <c r="X1247" i="26" s="1"/>
  <c r="Y1247" i="26" s="1"/>
  <c r="T1226" i="26"/>
  <c r="U1226" i="26" s="1"/>
  <c r="T1206" i="26"/>
  <c r="W1206" i="26" s="1"/>
  <c r="X1206" i="26" s="1"/>
  <c r="Y1206" i="26" s="1"/>
  <c r="T1184" i="26"/>
  <c r="W1184" i="26" s="1"/>
  <c r="X1184" i="26" s="1"/>
  <c r="Y1184" i="26" s="1"/>
  <c r="T1159" i="26"/>
  <c r="W1159" i="26" s="1"/>
  <c r="X1159" i="26" s="1"/>
  <c r="Y1159" i="26" s="1"/>
  <c r="T1144" i="26"/>
  <c r="W1144" i="26" s="1"/>
  <c r="X1144" i="26" s="1"/>
  <c r="Y1144" i="26" s="1"/>
  <c r="T1133" i="26"/>
  <c r="U1133" i="26" s="1"/>
  <c r="T1119" i="26"/>
  <c r="W1119" i="26" s="1"/>
  <c r="X1119" i="26" s="1"/>
  <c r="Y1119" i="26" s="1"/>
  <c r="T1111" i="26"/>
  <c r="W1111" i="26" s="1"/>
  <c r="X1111" i="26" s="1"/>
  <c r="Y1111" i="26" s="1"/>
  <c r="T1093" i="26"/>
  <c r="W1093" i="26" s="1"/>
  <c r="X1093" i="26" s="1"/>
  <c r="Y1093" i="26" s="1"/>
  <c r="T1069" i="26"/>
  <c r="W1069" i="26" s="1"/>
  <c r="X1069" i="26" s="1"/>
  <c r="Y1069" i="26" s="1"/>
  <c r="T1053" i="26"/>
  <c r="W1053" i="26" s="1"/>
  <c r="X1053" i="26" s="1"/>
  <c r="Y1053" i="26" s="1"/>
  <c r="T1037" i="26"/>
  <c r="W1037" i="26" s="1"/>
  <c r="X1037" i="26" s="1"/>
  <c r="Y1037" i="26" s="1"/>
  <c r="T1010" i="26"/>
  <c r="W1010" i="26" s="1"/>
  <c r="X1010" i="26" s="1"/>
  <c r="Y1010" i="26" s="1"/>
  <c r="T984" i="26"/>
  <c r="W984" i="26" s="1"/>
  <c r="X984" i="26" s="1"/>
  <c r="Y984" i="26" s="1"/>
  <c r="T964" i="26"/>
  <c r="W964" i="26" s="1"/>
  <c r="X964" i="26" s="1"/>
  <c r="Y964" i="26" s="1"/>
  <c r="T942" i="26"/>
  <c r="W942" i="26" s="1"/>
  <c r="X942" i="26" s="1"/>
  <c r="Y942" i="26" s="1"/>
  <c r="T927" i="26"/>
  <c r="W927" i="26" s="1"/>
  <c r="X927" i="26" s="1"/>
  <c r="Y927" i="26" s="1"/>
  <c r="T916" i="26"/>
  <c r="W916" i="26" s="1"/>
  <c r="X916" i="26" s="1"/>
  <c r="Y916" i="26" s="1"/>
  <c r="T908" i="26"/>
  <c r="W908" i="26" s="1"/>
  <c r="X908" i="26" s="1"/>
  <c r="Y908" i="26" s="1"/>
  <c r="T891" i="26"/>
  <c r="W891" i="26" s="1"/>
  <c r="X891" i="26" s="1"/>
  <c r="Y891" i="26" s="1"/>
  <c r="T877" i="26"/>
  <c r="W877" i="26" s="1"/>
  <c r="X877" i="26" s="1"/>
  <c r="Y877" i="26" s="1"/>
  <c r="T861" i="26"/>
  <c r="W861" i="26" s="1"/>
  <c r="X861" i="26" s="1"/>
  <c r="Y861" i="26" s="1"/>
  <c r="T845" i="26"/>
  <c r="W845" i="26" s="1"/>
  <c r="X845" i="26" s="1"/>
  <c r="Y845" i="26" s="1"/>
  <c r="T829" i="26"/>
  <c r="W829" i="26" s="1"/>
  <c r="X829" i="26" s="1"/>
  <c r="Y829" i="26" s="1"/>
  <c r="T790" i="26"/>
  <c r="W790" i="26" s="1"/>
  <c r="X790" i="26" s="1"/>
  <c r="Y790" i="26" s="1"/>
  <c r="T768" i="26"/>
  <c r="W768" i="26" s="1"/>
  <c r="X768" i="26" s="1"/>
  <c r="Y768" i="26" s="1"/>
  <c r="T753" i="26"/>
  <c r="W753" i="26" s="1"/>
  <c r="X753" i="26" s="1"/>
  <c r="Y753" i="26" s="1"/>
  <c r="T742" i="26"/>
  <c r="W742" i="26" s="1"/>
  <c r="X742" i="26" s="1"/>
  <c r="Y742" i="26" s="1"/>
  <c r="T734" i="26"/>
  <c r="U734" i="26" s="1"/>
  <c r="T717" i="26"/>
  <c r="W717" i="26" s="1"/>
  <c r="X717" i="26" s="1"/>
  <c r="Y717" i="26" s="1"/>
  <c r="T702" i="26"/>
  <c r="W702" i="26" s="1"/>
  <c r="X702" i="26" s="1"/>
  <c r="Y702" i="26" s="1"/>
  <c r="T686" i="26"/>
  <c r="W686" i="26" s="1"/>
  <c r="X686" i="26" s="1"/>
  <c r="Y686" i="26" s="1"/>
  <c r="T665" i="26"/>
  <c r="W665" i="26" s="1"/>
  <c r="X665" i="26" s="1"/>
  <c r="Y665" i="26" s="1"/>
  <c r="T649" i="26"/>
  <c r="W649" i="26" s="1"/>
  <c r="X649" i="26" s="1"/>
  <c r="Y649" i="26" s="1"/>
  <c r="T633" i="26"/>
  <c r="W633" i="26" s="1"/>
  <c r="X633" i="26" s="1"/>
  <c r="Y633" i="26" s="1"/>
  <c r="T64" i="26"/>
  <c r="W64" i="26" s="1"/>
  <c r="X64" i="26" s="1"/>
  <c r="Y64" i="26" s="1"/>
  <c r="T57" i="26"/>
  <c r="W57" i="26" s="1"/>
  <c r="X57" i="26" s="1"/>
  <c r="Y57" i="26" s="1"/>
  <c r="T52" i="26"/>
  <c r="W52" i="26" s="1"/>
  <c r="X52" i="26" s="1"/>
  <c r="Y52" i="26" s="1"/>
  <c r="T240" i="26"/>
  <c r="W240" i="26" s="1"/>
  <c r="X240" i="26" s="1"/>
  <c r="Y240" i="26" s="1"/>
  <c r="T16" i="26"/>
  <c r="W16" i="26" s="1"/>
  <c r="X16" i="26" s="1"/>
  <c r="Y16" i="26" s="1"/>
  <c r="T582" i="26"/>
  <c r="W582" i="26" s="1"/>
  <c r="X582" i="26" s="1"/>
  <c r="Y582" i="26" s="1"/>
  <c r="T581" i="26"/>
  <c r="W581" i="26" s="1"/>
  <c r="X581" i="26" s="1"/>
  <c r="Y581" i="26" s="1"/>
  <c r="T570" i="26"/>
  <c r="U570" i="26" s="1"/>
  <c r="T1124" i="26"/>
  <c r="U1124" i="26" s="1"/>
  <c r="T1123" i="26"/>
  <c r="U1123" i="26" s="1"/>
  <c r="T611" i="26"/>
  <c r="W611" i="26" s="1"/>
  <c r="X611" i="26" s="1"/>
  <c r="Y611" i="26" s="1"/>
  <c r="T597" i="26"/>
  <c r="W597" i="26" s="1"/>
  <c r="X597" i="26" s="1"/>
  <c r="Y597" i="26" s="1"/>
  <c r="T583" i="26"/>
  <c r="W583" i="26" s="1"/>
  <c r="X583" i="26" s="1"/>
  <c r="Y583" i="26" s="1"/>
  <c r="T567" i="26"/>
  <c r="W567" i="26" s="1"/>
  <c r="X567" i="26" s="1"/>
  <c r="Y567" i="26" s="1"/>
  <c r="T553" i="26"/>
  <c r="W553" i="26" s="1"/>
  <c r="X553" i="26" s="1"/>
  <c r="Y553" i="26" s="1"/>
  <c r="T539" i="26"/>
  <c r="W539" i="26" s="1"/>
  <c r="X539" i="26" s="1"/>
  <c r="Y539" i="26" s="1"/>
  <c r="T525" i="26"/>
  <c r="W525" i="26" s="1"/>
  <c r="X525" i="26" s="1"/>
  <c r="Y525" i="26" s="1"/>
  <c r="T511" i="26"/>
  <c r="W511" i="26" s="1"/>
  <c r="X511" i="26" s="1"/>
  <c r="Y511" i="26" s="1"/>
  <c r="T497" i="26"/>
  <c r="W497" i="26" s="1"/>
  <c r="X497" i="26" s="1"/>
  <c r="Y497" i="26" s="1"/>
  <c r="T483" i="26"/>
  <c r="W483" i="26" s="1"/>
  <c r="X483" i="26" s="1"/>
  <c r="Y483" i="26" s="1"/>
  <c r="T468" i="26"/>
  <c r="W468" i="26" s="1"/>
  <c r="X468" i="26" s="1"/>
  <c r="Y468" i="26" s="1"/>
  <c r="T451" i="26"/>
  <c r="W451" i="26" s="1"/>
  <c r="X451" i="26" s="1"/>
  <c r="Y451" i="26" s="1"/>
  <c r="T428" i="26"/>
  <c r="W428" i="26" s="1"/>
  <c r="X428" i="26" s="1"/>
  <c r="Y428" i="26" s="1"/>
  <c r="T405" i="26"/>
  <c r="W405" i="26" s="1"/>
  <c r="X405" i="26" s="1"/>
  <c r="Y405" i="26" s="1"/>
  <c r="T394" i="26"/>
  <c r="W394" i="26" s="1"/>
  <c r="X394" i="26" s="1"/>
  <c r="Y394" i="26" s="1"/>
  <c r="T384" i="26"/>
  <c r="W384" i="26" s="1"/>
  <c r="X384" i="26" s="1"/>
  <c r="Y384" i="26" s="1"/>
  <c r="T373" i="26"/>
  <c r="W373" i="26" s="1"/>
  <c r="X373" i="26" s="1"/>
  <c r="Y373" i="26" s="1"/>
  <c r="T362" i="26"/>
  <c r="W362" i="26" s="1"/>
  <c r="X362" i="26" s="1"/>
  <c r="Y362" i="26" s="1"/>
  <c r="T351" i="26"/>
  <c r="W351" i="26" s="1"/>
  <c r="X351" i="26" s="1"/>
  <c r="Y351" i="26" s="1"/>
  <c r="T331" i="26"/>
  <c r="W331" i="26" s="1"/>
  <c r="X331" i="26" s="1"/>
  <c r="Y331" i="26" s="1"/>
  <c r="T320" i="26"/>
  <c r="W320" i="26" s="1"/>
  <c r="X320" i="26" s="1"/>
  <c r="Y320" i="26" s="1"/>
  <c r="T302" i="26"/>
  <c r="W302" i="26" s="1"/>
  <c r="X302" i="26" s="1"/>
  <c r="Y302" i="26" s="1"/>
  <c r="T291" i="26"/>
  <c r="W291" i="26" s="1"/>
  <c r="X291" i="26" s="1"/>
  <c r="Y291" i="26" s="1"/>
  <c r="T273" i="26"/>
  <c r="W273" i="26" s="1"/>
  <c r="X273" i="26" s="1"/>
  <c r="Y273" i="26" s="1"/>
  <c r="T261" i="26"/>
  <c r="W261" i="26" s="1"/>
  <c r="X261" i="26" s="1"/>
  <c r="Y261" i="26" s="1"/>
  <c r="T251" i="26"/>
  <c r="W251" i="26" s="1"/>
  <c r="X251" i="26" s="1"/>
  <c r="Y251" i="26" s="1"/>
  <c r="T241" i="26"/>
  <c r="W241" i="26" s="1"/>
  <c r="X241" i="26" s="1"/>
  <c r="Y241" i="26" s="1"/>
  <c r="T230" i="26"/>
  <c r="W230" i="26" s="1"/>
  <c r="X230" i="26" s="1"/>
  <c r="Y230" i="26" s="1"/>
  <c r="T215" i="26"/>
  <c r="W215" i="26" s="1"/>
  <c r="X215" i="26" s="1"/>
  <c r="Y215" i="26" s="1"/>
  <c r="T202" i="26"/>
  <c r="W202" i="26" s="1"/>
  <c r="X202" i="26" s="1"/>
  <c r="Y202" i="26" s="1"/>
  <c r="T192" i="26"/>
  <c r="W192" i="26" s="1"/>
  <c r="X192" i="26" s="1"/>
  <c r="Y192" i="26" s="1"/>
  <c r="T183" i="26"/>
  <c r="W183" i="26" s="1"/>
  <c r="X183" i="26" s="1"/>
  <c r="Y183" i="26" s="1"/>
  <c r="T171" i="26"/>
  <c r="W171" i="26" s="1"/>
  <c r="X171" i="26" s="1"/>
  <c r="Y171" i="26" s="1"/>
  <c r="T159" i="26"/>
  <c r="W159" i="26" s="1"/>
  <c r="X159" i="26" s="1"/>
  <c r="Y159" i="26" s="1"/>
  <c r="T150" i="26"/>
  <c r="W150" i="26" s="1"/>
  <c r="X150" i="26" s="1"/>
  <c r="Y150" i="26" s="1"/>
  <c r="T138" i="26"/>
  <c r="W138" i="26" s="1"/>
  <c r="X138" i="26" s="1"/>
  <c r="Y138" i="26" s="1"/>
  <c r="T122" i="26"/>
  <c r="W122" i="26" s="1"/>
  <c r="X122" i="26" s="1"/>
  <c r="Y122" i="26" s="1"/>
  <c r="T108" i="26"/>
  <c r="W108" i="26" s="1"/>
  <c r="X108" i="26" s="1"/>
  <c r="Y108" i="26" s="1"/>
  <c r="T97" i="26"/>
  <c r="W97" i="26" s="1"/>
  <c r="X97" i="26" s="1"/>
  <c r="Y97" i="26" s="1"/>
  <c r="T85" i="26"/>
  <c r="W85" i="26" s="1"/>
  <c r="X85" i="26" s="1"/>
  <c r="Y85" i="26" s="1"/>
  <c r="T1177" i="26"/>
  <c r="W1177" i="26" s="1"/>
  <c r="X1177" i="26" s="1"/>
  <c r="Y1177" i="26" s="1"/>
  <c r="T1176" i="26"/>
  <c r="W1176" i="26" s="1"/>
  <c r="X1176" i="26" s="1"/>
  <c r="Y1176" i="26" s="1"/>
  <c r="T124" i="26"/>
  <c r="W124" i="26" s="1"/>
  <c r="X124" i="26" s="1"/>
  <c r="Y124" i="26" s="1"/>
  <c r="T87" i="26"/>
  <c r="W87" i="26" s="1"/>
  <c r="X87" i="26" s="1"/>
  <c r="Y87" i="26" s="1"/>
  <c r="T155" i="26"/>
  <c r="W155" i="26" s="1"/>
  <c r="X155" i="26" s="1"/>
  <c r="Y155" i="26" s="1"/>
  <c r="T132" i="26"/>
  <c r="W132" i="26" s="1"/>
  <c r="X132" i="26" s="1"/>
  <c r="Y132" i="26" s="1"/>
  <c r="T114" i="26"/>
  <c r="W114" i="26" s="1"/>
  <c r="X114" i="26" s="1"/>
  <c r="Y114" i="26" s="1"/>
  <c r="T91" i="26"/>
  <c r="W91" i="26" s="1"/>
  <c r="X91" i="26" s="1"/>
  <c r="Y91" i="26" s="1"/>
  <c r="T80" i="26"/>
  <c r="W80" i="26" s="1"/>
  <c r="X80" i="26" s="1"/>
  <c r="Y80" i="26" s="1"/>
  <c r="T2021" i="26"/>
  <c r="W2021" i="26" s="1"/>
  <c r="X2021" i="26" s="1"/>
  <c r="Y2021" i="26" s="1"/>
  <c r="T2020" i="26"/>
  <c r="W2020" i="26" s="1"/>
  <c r="X2020" i="26" s="1"/>
  <c r="Y2020" i="26" s="1"/>
  <c r="T2018" i="26"/>
  <c r="W2018" i="26" s="1"/>
  <c r="X2018" i="26" s="1"/>
  <c r="Y2018" i="26" s="1"/>
  <c r="T2017" i="26"/>
  <c r="W2017" i="26" s="1"/>
  <c r="X2017" i="26" s="1"/>
  <c r="Y2017" i="26" s="1"/>
  <c r="T2015" i="26"/>
  <c r="U2015" i="26" s="1"/>
  <c r="T2014" i="26"/>
  <c r="U2014" i="26" s="1"/>
  <c r="T2012" i="26"/>
  <c r="W2012" i="26" s="1"/>
  <c r="X2012" i="26" s="1"/>
  <c r="Y2012" i="26" s="1"/>
  <c r="T2011" i="26"/>
  <c r="W2011" i="26" s="1"/>
  <c r="X2011" i="26" s="1"/>
  <c r="Y2011" i="26" s="1"/>
  <c r="T2010" i="26"/>
  <c r="W2010" i="26" s="1"/>
  <c r="X2010" i="26" s="1"/>
  <c r="Y2010" i="26" s="1"/>
  <c r="T2009" i="26"/>
  <c r="U2009" i="26" s="1"/>
  <c r="T1994" i="26"/>
  <c r="W1994" i="26" s="1"/>
  <c r="X1994" i="26" s="1"/>
  <c r="Y1994" i="26" s="1"/>
  <c r="T1993" i="26"/>
  <c r="U1993" i="26" s="1"/>
  <c r="T1991" i="26"/>
  <c r="W1991" i="26" s="1"/>
  <c r="X1991" i="26" s="1"/>
  <c r="Y1991" i="26" s="1"/>
  <c r="T1990" i="26"/>
  <c r="W1990" i="26" s="1"/>
  <c r="X1990" i="26" s="1"/>
  <c r="Y1990" i="26" s="1"/>
  <c r="T1988" i="26"/>
  <c r="U1988" i="26" s="1"/>
  <c r="T1987" i="26"/>
  <c r="W1987" i="26" s="1"/>
  <c r="X1987" i="26" s="1"/>
  <c r="Y1987" i="26" s="1"/>
  <c r="T1984" i="26"/>
  <c r="W1984" i="26" s="1"/>
  <c r="X1984" i="26" s="1"/>
  <c r="Y1984" i="26" s="1"/>
  <c r="T1983" i="26"/>
  <c r="U1983" i="26" s="1"/>
  <c r="T1982" i="26"/>
  <c r="W1982" i="26" s="1"/>
  <c r="X1982" i="26" s="1"/>
  <c r="Y1982" i="26" s="1"/>
  <c r="T1985" i="26"/>
  <c r="W1985" i="26" s="1"/>
  <c r="X1985" i="26" s="1"/>
  <c r="Y1985" i="26" s="1"/>
  <c r="T1933" i="26"/>
  <c r="W1933" i="26" s="1"/>
  <c r="X1933" i="26" s="1"/>
  <c r="Y1933" i="26" s="1"/>
  <c r="T1935" i="26"/>
  <c r="U1935" i="26" s="1"/>
  <c r="T1969" i="26"/>
  <c r="W1969" i="26" s="1"/>
  <c r="X1969" i="26" s="1"/>
  <c r="Y1969" i="26" s="1"/>
  <c r="T1968" i="26"/>
  <c r="W1968" i="26" s="1"/>
  <c r="X1968" i="26" s="1"/>
  <c r="Y1968" i="26" s="1"/>
  <c r="T1967" i="26"/>
  <c r="U1967" i="26" s="1"/>
  <c r="T1966" i="26"/>
  <c r="W1966" i="26" s="1"/>
  <c r="X1966" i="26" s="1"/>
  <c r="Y1966" i="26" s="1"/>
  <c r="T1965" i="26"/>
  <c r="W1965" i="26" s="1"/>
  <c r="X1965" i="26" s="1"/>
  <c r="Y1965" i="26" s="1"/>
  <c r="T1964" i="26"/>
  <c r="W1964" i="26" s="1"/>
  <c r="X1964" i="26" s="1"/>
  <c r="Y1964" i="26" s="1"/>
  <c r="T1963" i="26"/>
  <c r="U1963" i="26" s="1"/>
  <c r="T1958" i="26"/>
  <c r="U1958" i="26" s="1"/>
  <c r="T1957" i="26"/>
  <c r="U1957" i="26" s="1"/>
  <c r="T1956" i="26"/>
  <c r="W1956" i="26" s="1"/>
  <c r="X1956" i="26" s="1"/>
  <c r="Y1956" i="26" s="1"/>
  <c r="T1955" i="26"/>
  <c r="W1955" i="26" s="1"/>
  <c r="X1955" i="26" s="1"/>
  <c r="Y1955" i="26" s="1"/>
  <c r="T1954" i="26"/>
  <c r="W1954" i="26" s="1"/>
  <c r="X1954" i="26" s="1"/>
  <c r="Y1954" i="26" s="1"/>
  <c r="T1953" i="26"/>
  <c r="W1953" i="26" s="1"/>
  <c r="X1953" i="26" s="1"/>
  <c r="Y1953" i="26" s="1"/>
  <c r="T1952" i="26"/>
  <c r="U1952" i="26" s="1"/>
  <c r="T1950" i="26"/>
  <c r="U1950" i="26" s="1"/>
  <c r="T1949" i="26"/>
  <c r="W1949" i="26" s="1"/>
  <c r="X1949" i="26" s="1"/>
  <c r="Y1949" i="26" s="1"/>
  <c r="T1947" i="26"/>
  <c r="W1947" i="26" s="1"/>
  <c r="X1947" i="26" s="1"/>
  <c r="Y1947" i="26" s="1"/>
  <c r="T1948" i="26"/>
  <c r="W1948" i="26" s="1"/>
  <c r="X1948" i="26" s="1"/>
  <c r="Y1948" i="26" s="1"/>
  <c r="T1944" i="26"/>
  <c r="W1944" i="26" s="1"/>
  <c r="X1944" i="26" s="1"/>
  <c r="Y1944" i="26" s="1"/>
  <c r="T1943" i="26"/>
  <c r="U1943" i="26" s="1"/>
  <c r="T1934" i="26"/>
  <c r="W1934" i="26" s="1"/>
  <c r="X1934" i="26" s="1"/>
  <c r="Y1934" i="26" s="1"/>
  <c r="T1930" i="26"/>
  <c r="W1930" i="26" s="1"/>
  <c r="X1930" i="26" s="1"/>
  <c r="Y1930" i="26" s="1"/>
  <c r="T1932" i="26"/>
  <c r="U1932" i="26" s="1"/>
  <c r="T1931" i="26"/>
  <c r="U1931" i="26" s="1"/>
  <c r="T1921" i="26"/>
  <c r="W1921" i="26" s="1"/>
  <c r="X1921" i="26" s="1"/>
  <c r="Y1921" i="26" s="1"/>
  <c r="T1920" i="26"/>
  <c r="W1920" i="26" s="1"/>
  <c r="X1920" i="26" s="1"/>
  <c r="Y1920" i="26" s="1"/>
  <c r="T1919" i="26"/>
  <c r="U1919" i="26" s="1"/>
  <c r="T1918" i="26"/>
  <c r="W1918" i="26" s="1"/>
  <c r="X1918" i="26" s="1"/>
  <c r="Y1918" i="26" s="1"/>
  <c r="T1917" i="26"/>
  <c r="U1917" i="26" s="1"/>
  <c r="T1916" i="26"/>
  <c r="W1916" i="26" s="1"/>
  <c r="X1916" i="26" s="1"/>
  <c r="Y1916" i="26" s="1"/>
  <c r="T1915" i="26"/>
  <c r="W1915" i="26" s="1"/>
  <c r="X1915" i="26" s="1"/>
  <c r="Y1915" i="26" s="1"/>
  <c r="T1914" i="26"/>
  <c r="W1914" i="26" s="1"/>
  <c r="X1914" i="26" s="1"/>
  <c r="Y1914" i="26" s="1"/>
  <c r="T1913" i="26"/>
  <c r="W1913" i="26" s="1"/>
  <c r="X1913" i="26" s="1"/>
  <c r="Y1913" i="26" s="1"/>
  <c r="T1912" i="26"/>
  <c r="W1912" i="26" s="1"/>
  <c r="X1912" i="26" s="1"/>
  <c r="Y1912" i="26" s="1"/>
  <c r="T1911" i="26"/>
  <c r="U1911" i="26" s="1"/>
  <c r="T1910" i="26"/>
  <c r="W1910" i="26" s="1"/>
  <c r="X1910" i="26" s="1"/>
  <c r="Y1910" i="26" s="1"/>
  <c r="T1904" i="26"/>
  <c r="W1904" i="26" s="1"/>
  <c r="X1904" i="26" s="1"/>
  <c r="Y1904" i="26" s="1"/>
  <c r="T1903" i="26"/>
  <c r="U1903" i="26" s="1"/>
  <c r="T1902" i="26"/>
  <c r="W1902" i="26" s="1"/>
  <c r="X1902" i="26" s="1"/>
  <c r="Y1902" i="26" s="1"/>
  <c r="T1901" i="26"/>
  <c r="W1901" i="26" s="1"/>
  <c r="X1901" i="26" s="1"/>
  <c r="Y1901" i="26" s="1"/>
  <c r="T1900" i="26"/>
  <c r="W1900" i="26" s="1"/>
  <c r="X1900" i="26" s="1"/>
  <c r="Y1900" i="26" s="1"/>
  <c r="T1899" i="26"/>
  <c r="U1899" i="26" s="1"/>
  <c r="T1898" i="26"/>
  <c r="W1898" i="26" s="1"/>
  <c r="X1898" i="26" s="1"/>
  <c r="Y1898" i="26" s="1"/>
  <c r="T1897" i="26"/>
  <c r="W1897" i="26" s="1"/>
  <c r="X1897" i="26" s="1"/>
  <c r="Y1897" i="26" s="1"/>
  <c r="T1896" i="26"/>
  <c r="W1896" i="26" s="1"/>
  <c r="X1896" i="26" s="1"/>
  <c r="Y1896" i="26" s="1"/>
  <c r="T1895" i="26"/>
  <c r="U1895" i="26" s="1"/>
  <c r="T1894" i="26"/>
  <c r="W1894" i="26" s="1"/>
  <c r="X1894" i="26" s="1"/>
  <c r="Y1894" i="26" s="1"/>
  <c r="T1893" i="26"/>
  <c r="W1893" i="26" s="1"/>
  <c r="X1893" i="26" s="1"/>
  <c r="Y1893" i="26" s="1"/>
  <c r="T1887" i="26"/>
  <c r="U1887" i="26" s="1"/>
  <c r="T1886" i="26"/>
  <c r="W1886" i="26" s="1"/>
  <c r="X1886" i="26" s="1"/>
  <c r="Y1886" i="26" s="1"/>
  <c r="T1885" i="26"/>
  <c r="W1885" i="26" s="1"/>
  <c r="X1885" i="26" s="1"/>
  <c r="Y1885" i="26" s="1"/>
  <c r="T1884" i="26"/>
  <c r="U1884" i="26" s="1"/>
  <c r="T1883" i="26"/>
  <c r="U1883" i="26" s="1"/>
  <c r="T1882" i="26"/>
  <c r="W1882" i="26" s="1"/>
  <c r="X1882" i="26" s="1"/>
  <c r="Y1882" i="26" s="1"/>
  <c r="T1881" i="26"/>
  <c r="W1881" i="26" s="1"/>
  <c r="X1881" i="26" s="1"/>
  <c r="Y1881" i="26" s="1"/>
  <c r="T1880" i="26"/>
  <c r="W1880" i="26" s="1"/>
  <c r="X1880" i="26" s="1"/>
  <c r="Y1880" i="26" s="1"/>
  <c r="T1879" i="26"/>
  <c r="U1879" i="26" s="1"/>
  <c r="T1878" i="26"/>
  <c r="W1878" i="26" s="1"/>
  <c r="X1878" i="26" s="1"/>
  <c r="Y1878" i="26" s="1"/>
  <c r="T1877" i="26"/>
  <c r="W1877" i="26" s="1"/>
  <c r="X1877" i="26" s="1"/>
  <c r="Y1877" i="26" s="1"/>
  <c r="T1876" i="26"/>
  <c r="W1876" i="26" s="1"/>
  <c r="X1876" i="26" s="1"/>
  <c r="Y1876" i="26" s="1"/>
  <c r="T1868" i="26"/>
  <c r="W1868" i="26" s="1"/>
  <c r="X1868" i="26" s="1"/>
  <c r="Y1868" i="26" s="1"/>
  <c r="T1864" i="26"/>
  <c r="U1864" i="26" s="1"/>
  <c r="T1869" i="26"/>
  <c r="W1869" i="26" s="1"/>
  <c r="X1869" i="26" s="1"/>
  <c r="Y1869" i="26" s="1"/>
  <c r="T1871" i="26"/>
  <c r="W1871" i="26" s="1"/>
  <c r="X1871" i="26" s="1"/>
  <c r="Y1871" i="26" s="1"/>
  <c r="T1867" i="26"/>
  <c r="W1867" i="26" s="1"/>
  <c r="X1867" i="26" s="1"/>
  <c r="Y1867" i="26" s="1"/>
  <c r="T1866" i="26"/>
  <c r="W1866" i="26" s="1"/>
  <c r="X1866" i="26" s="1"/>
  <c r="Y1866" i="26" s="1"/>
  <c r="T1865" i="26"/>
  <c r="U1865" i="26" s="1"/>
  <c r="T1863" i="26"/>
  <c r="U1863" i="26" s="1"/>
  <c r="T1862" i="26"/>
  <c r="W1862" i="26" s="1"/>
  <c r="X1862" i="26" s="1"/>
  <c r="Y1862" i="26" s="1"/>
  <c r="T1861" i="26"/>
  <c r="W1861" i="26" s="1"/>
  <c r="X1861" i="26" s="1"/>
  <c r="Y1861" i="26" s="1"/>
  <c r="T1860" i="26"/>
  <c r="U1860" i="26" s="1"/>
  <c r="T1859" i="26"/>
  <c r="U1859" i="26" s="1"/>
  <c r="T1858" i="26"/>
  <c r="W1858" i="26" s="1"/>
  <c r="X1858" i="26" s="1"/>
  <c r="Y1858" i="26" s="1"/>
  <c r="T1857" i="26"/>
  <c r="W1857" i="26" s="1"/>
  <c r="X1857" i="26" s="1"/>
  <c r="Y1857" i="26" s="1"/>
  <c r="T1856" i="26"/>
  <c r="W1856" i="26" s="1"/>
  <c r="X1856" i="26" s="1"/>
  <c r="Y1856" i="26" s="1"/>
  <c r="T1855" i="26"/>
  <c r="U1855" i="26" s="1"/>
  <c r="T1854" i="26"/>
  <c r="W1854" i="26" s="1"/>
  <c r="X1854" i="26" s="1"/>
  <c r="Y1854" i="26" s="1"/>
  <c r="T1853" i="26"/>
  <c r="W1853" i="26" s="1"/>
  <c r="X1853" i="26" s="1"/>
  <c r="Y1853" i="26" s="1"/>
  <c r="T1844" i="26"/>
  <c r="W1844" i="26" s="1"/>
  <c r="X1844" i="26" s="1"/>
  <c r="Y1844" i="26" s="1"/>
  <c r="T1843" i="26"/>
  <c r="W1843" i="26" s="1"/>
  <c r="X1843" i="26" s="1"/>
  <c r="Y1843" i="26" s="1"/>
  <c r="T1838" i="26"/>
  <c r="W1838" i="26" s="1"/>
  <c r="X1838" i="26" s="1"/>
  <c r="Y1838" i="26" s="1"/>
  <c r="T1837" i="26"/>
  <c r="W1837" i="26" s="1"/>
  <c r="X1837" i="26" s="1"/>
  <c r="Y1837" i="26" s="1"/>
  <c r="T1835" i="26"/>
  <c r="W1835" i="26" s="1"/>
  <c r="X1835" i="26" s="1"/>
  <c r="Y1835" i="26" s="1"/>
  <c r="T1826" i="26"/>
  <c r="W1826" i="26" s="1"/>
  <c r="X1826" i="26" s="1"/>
  <c r="Y1826" i="26" s="1"/>
  <c r="T1825" i="26"/>
  <c r="W1825" i="26" s="1"/>
  <c r="X1825" i="26" s="1"/>
  <c r="Y1825" i="26" s="1"/>
  <c r="T1822" i="26"/>
  <c r="U1822" i="26" s="1"/>
  <c r="T1821" i="26"/>
  <c r="W1821" i="26" s="1"/>
  <c r="X1821" i="26" s="1"/>
  <c r="Y1821" i="26" s="1"/>
  <c r="T1804" i="26"/>
  <c r="W1804" i="26" s="1"/>
  <c r="X1804" i="26" s="1"/>
  <c r="Y1804" i="26" s="1"/>
  <c r="T1800" i="26"/>
  <c r="U1800" i="26" s="1"/>
  <c r="T1801" i="26"/>
  <c r="W1801" i="26" s="1"/>
  <c r="X1801" i="26" s="1"/>
  <c r="Y1801" i="26" s="1"/>
  <c r="T1805" i="26"/>
  <c r="W1805" i="26" s="1"/>
  <c r="X1805" i="26" s="1"/>
  <c r="Y1805" i="26" s="1"/>
  <c r="T1777" i="26"/>
  <c r="U1777" i="26" s="1"/>
  <c r="T1764" i="26"/>
  <c r="W1764" i="26" s="1"/>
  <c r="X1764" i="26" s="1"/>
  <c r="Y1764" i="26" s="1"/>
  <c r="T1761" i="26"/>
  <c r="U1761" i="26" s="1"/>
  <c r="T1680" i="26"/>
  <c r="U1680" i="26" s="1"/>
  <c r="T1679" i="26"/>
  <c r="W1679" i="26" s="1"/>
  <c r="X1679" i="26" s="1"/>
  <c r="Y1679" i="26" s="1"/>
  <c r="T1678" i="26"/>
  <c r="W1678" i="26" s="1"/>
  <c r="X1678" i="26" s="1"/>
  <c r="Y1678" i="26" s="1"/>
  <c r="T1677" i="26"/>
  <c r="U1677" i="26" s="1"/>
  <c r="T1676" i="26"/>
  <c r="U1676" i="26" s="1"/>
  <c r="T1675" i="26"/>
  <c r="W1675" i="26" s="1"/>
  <c r="X1675" i="26" s="1"/>
  <c r="Y1675" i="26" s="1"/>
  <c r="T1674" i="26"/>
  <c r="W1674" i="26" s="1"/>
  <c r="X1674" i="26" s="1"/>
  <c r="Y1674" i="26" s="1"/>
  <c r="T1673" i="26"/>
  <c r="W1673" i="26" s="1"/>
  <c r="X1673" i="26" s="1"/>
  <c r="Y1673" i="26" s="1"/>
  <c r="T1672" i="26"/>
  <c r="U1672" i="26" s="1"/>
  <c r="T1667" i="26"/>
  <c r="W1667" i="26" s="1"/>
  <c r="X1667" i="26" s="1"/>
  <c r="Y1667" i="26" s="1"/>
  <c r="T1666" i="26"/>
  <c r="W1666" i="26" s="1"/>
  <c r="X1666" i="26" s="1"/>
  <c r="Y1666" i="26" s="1"/>
  <c r="T1663" i="26"/>
  <c r="W1663" i="26" s="1"/>
  <c r="X1663" i="26" s="1"/>
  <c r="Y1663" i="26" s="1"/>
  <c r="T1662" i="26"/>
  <c r="W1662" i="26" s="1"/>
  <c r="X1662" i="26" s="1"/>
  <c r="Y1662" i="26" s="1"/>
  <c r="T1661" i="26"/>
  <c r="W1661" i="26" s="1"/>
  <c r="X1661" i="26" s="1"/>
  <c r="Y1661" i="26" s="1"/>
  <c r="T1664" i="26"/>
  <c r="W1664" i="26" s="1"/>
  <c r="X1664" i="26" s="1"/>
  <c r="Y1664" i="26" s="1"/>
  <c r="T1660" i="26"/>
  <c r="W1660" i="26" s="1"/>
  <c r="X1660" i="26" s="1"/>
  <c r="Y1660" i="26" s="1"/>
  <c r="T1659" i="26"/>
  <c r="W1659" i="26" s="1"/>
  <c r="X1659" i="26" s="1"/>
  <c r="Y1659" i="26" s="1"/>
  <c r="T1658" i="26"/>
  <c r="W1658" i="26" s="1"/>
  <c r="X1658" i="26" s="1"/>
  <c r="Y1658" i="26" s="1"/>
  <c r="T1657" i="26"/>
  <c r="W1657" i="26" s="1"/>
  <c r="X1657" i="26" s="1"/>
  <c r="Y1657" i="26" s="1"/>
  <c r="T1656" i="26"/>
  <c r="W1656" i="26" s="1"/>
  <c r="X1656" i="26" s="1"/>
  <c r="Y1656" i="26" s="1"/>
  <c r="T1655" i="26"/>
  <c r="W1655" i="26" s="1"/>
  <c r="X1655" i="26" s="1"/>
  <c r="Y1655" i="26" s="1"/>
  <c r="T1654" i="26"/>
  <c r="W1654" i="26" s="1"/>
  <c r="X1654" i="26" s="1"/>
  <c r="Y1654" i="26" s="1"/>
  <c r="T1653" i="26"/>
  <c r="W1653" i="26" s="1"/>
  <c r="X1653" i="26" s="1"/>
  <c r="Y1653" i="26" s="1"/>
  <c r="T1652" i="26"/>
  <c r="W1652" i="26" s="1"/>
  <c r="X1652" i="26" s="1"/>
  <c r="Y1652" i="26" s="1"/>
  <c r="T1651" i="26"/>
  <c r="W1651" i="26" s="1"/>
  <c r="X1651" i="26" s="1"/>
  <c r="Y1651" i="26" s="1"/>
  <c r="T1650" i="26"/>
  <c r="W1650" i="26" s="1"/>
  <c r="X1650" i="26" s="1"/>
  <c r="Y1650" i="26" s="1"/>
  <c r="T1639" i="26"/>
  <c r="W1639" i="26" s="1"/>
  <c r="X1639" i="26" s="1"/>
  <c r="Y1639" i="26" s="1"/>
  <c r="T1638" i="26"/>
  <c r="U1638" i="26" s="1"/>
  <c r="T1641" i="26"/>
  <c r="W1641" i="26" s="1"/>
  <c r="X1641" i="26" s="1"/>
  <c r="Y1641" i="26" s="1"/>
  <c r="T1643" i="26"/>
  <c r="W1643" i="26" s="1"/>
  <c r="X1643" i="26" s="1"/>
  <c r="Y1643" i="26" s="1"/>
  <c r="T1640" i="26"/>
  <c r="W1640" i="26" s="1"/>
  <c r="X1640" i="26" s="1"/>
  <c r="Y1640" i="26" s="1"/>
  <c r="T1637" i="26"/>
  <c r="W1637" i="26" s="1"/>
  <c r="X1637" i="26" s="1"/>
  <c r="Y1637" i="26" s="1"/>
  <c r="T1636" i="26"/>
  <c r="W1636" i="26" s="1"/>
  <c r="X1636" i="26" s="1"/>
  <c r="Y1636" i="26" s="1"/>
  <c r="T1635" i="26"/>
  <c r="U1635" i="26" s="1"/>
  <c r="T1634" i="26"/>
  <c r="W1634" i="26" s="1"/>
  <c r="X1634" i="26" s="1"/>
  <c r="Y1634" i="26" s="1"/>
  <c r="T1633" i="26"/>
  <c r="W1633" i="26" s="1"/>
  <c r="X1633" i="26" s="1"/>
  <c r="Y1633" i="26" s="1"/>
  <c r="T1632" i="26"/>
  <c r="U1632" i="26" s="1"/>
  <c r="T1631" i="26"/>
  <c r="U1631" i="26" s="1"/>
  <c r="T1630" i="26"/>
  <c r="W1630" i="26" s="1"/>
  <c r="X1630" i="26" s="1"/>
  <c r="Y1630" i="26" s="1"/>
  <c r="T1629" i="26"/>
  <c r="W1629" i="26" s="1"/>
  <c r="X1629" i="26" s="1"/>
  <c r="Y1629" i="26" s="1"/>
  <c r="T1628" i="26"/>
  <c r="W1628" i="26" s="1"/>
  <c r="X1628" i="26" s="1"/>
  <c r="Y1628" i="26" s="1"/>
  <c r="T1627" i="26"/>
  <c r="U1627" i="26" s="1"/>
  <c r="T1626" i="26"/>
  <c r="W1626" i="26" s="1"/>
  <c r="X1626" i="26" s="1"/>
  <c r="Y1626" i="26" s="1"/>
  <c r="T1619" i="26"/>
  <c r="W1619" i="26" s="1"/>
  <c r="X1619" i="26" s="1"/>
  <c r="Y1619" i="26" s="1"/>
  <c r="T1618" i="26"/>
  <c r="U1618" i="26" s="1"/>
  <c r="T1616" i="26"/>
  <c r="W1616" i="26" s="1"/>
  <c r="X1616" i="26" s="1"/>
  <c r="Y1616" i="26" s="1"/>
  <c r="T1615" i="26"/>
  <c r="W1615" i="26" s="1"/>
  <c r="X1615" i="26" s="1"/>
  <c r="Y1615" i="26" s="1"/>
  <c r="T1614" i="26"/>
  <c r="U1614" i="26" s="1"/>
  <c r="T1613" i="26"/>
  <c r="W1613" i="26" s="1"/>
  <c r="X1613" i="26" s="1"/>
  <c r="Y1613" i="26" s="1"/>
  <c r="T1612" i="26"/>
  <c r="W1612" i="26" s="1"/>
  <c r="X1612" i="26" s="1"/>
  <c r="Y1612" i="26" s="1"/>
  <c r="T1611" i="26"/>
  <c r="W1611" i="26" s="1"/>
  <c r="X1611" i="26" s="1"/>
  <c r="Y1611" i="26" s="1"/>
  <c r="T1610" i="26"/>
  <c r="U1610" i="26" s="1"/>
  <c r="T1609" i="26"/>
  <c r="W1609" i="26" s="1"/>
  <c r="X1609" i="26" s="1"/>
  <c r="Y1609" i="26" s="1"/>
  <c r="T1608" i="26"/>
  <c r="W1608" i="26" s="1"/>
  <c r="X1608" i="26" s="1"/>
  <c r="Y1608" i="26" s="1"/>
  <c r="T1607" i="26"/>
  <c r="W1607" i="26" s="1"/>
  <c r="X1607" i="26" s="1"/>
  <c r="Y1607" i="26" s="1"/>
  <c r="T1606" i="26"/>
  <c r="U1606" i="26" s="1"/>
  <c r="T1605" i="26"/>
  <c r="W1605" i="26" s="1"/>
  <c r="X1605" i="26" s="1"/>
  <c r="Y1605" i="26" s="1"/>
  <c r="T1604" i="26"/>
  <c r="W1604" i="26" s="1"/>
  <c r="X1604" i="26" s="1"/>
  <c r="Y1604" i="26" s="1"/>
  <c r="T1597" i="26"/>
  <c r="U1597" i="26" s="1"/>
  <c r="T1596" i="26"/>
  <c r="W1596" i="26" s="1"/>
  <c r="X1596" i="26" s="1"/>
  <c r="Y1596" i="26" s="1"/>
  <c r="T1595" i="26"/>
  <c r="W1595" i="26" s="1"/>
  <c r="X1595" i="26" s="1"/>
  <c r="Y1595" i="26" s="1"/>
  <c r="T1594" i="26"/>
  <c r="U1594" i="26" s="1"/>
  <c r="T1593" i="26"/>
  <c r="U1593" i="26" s="1"/>
  <c r="T1592" i="26"/>
  <c r="W1592" i="26" s="1"/>
  <c r="X1592" i="26" s="1"/>
  <c r="Y1592" i="26" s="1"/>
  <c r="T1591" i="26"/>
  <c r="W1591" i="26" s="1"/>
  <c r="X1591" i="26" s="1"/>
  <c r="Y1591" i="26" s="1"/>
  <c r="T1590" i="26"/>
  <c r="U1590" i="26" s="1"/>
  <c r="T1589" i="26"/>
  <c r="U1589" i="26" s="1"/>
  <c r="T1584" i="26"/>
  <c r="U1584" i="26" s="1"/>
  <c r="T1583" i="26"/>
  <c r="W1583" i="26" s="1"/>
  <c r="X1583" i="26" s="1"/>
  <c r="Y1583" i="26" s="1"/>
  <c r="T1580" i="26"/>
  <c r="W1580" i="26" s="1"/>
  <c r="X1580" i="26" s="1"/>
  <c r="Y1580" i="26" s="1"/>
  <c r="T1579" i="26"/>
  <c r="U1579" i="26" s="1"/>
  <c r="T1578" i="26"/>
  <c r="W1578" i="26" s="1"/>
  <c r="X1578" i="26" s="1"/>
  <c r="Y1578" i="26" s="1"/>
  <c r="T1577" i="26"/>
  <c r="W1577" i="26" s="1"/>
  <c r="X1577" i="26" s="1"/>
  <c r="Y1577" i="26" s="1"/>
  <c r="T1581" i="26"/>
  <c r="W1581" i="26" s="1"/>
  <c r="X1581" i="26" s="1"/>
  <c r="Y1581" i="26" s="1"/>
  <c r="T1576" i="26"/>
  <c r="W1576" i="26" s="1"/>
  <c r="X1576" i="26" s="1"/>
  <c r="Y1576" i="26" s="1"/>
  <c r="T1575" i="26"/>
  <c r="W1575" i="26" s="1"/>
  <c r="X1575" i="26" s="1"/>
  <c r="Y1575" i="26" s="1"/>
  <c r="T1574" i="26"/>
  <c r="W1574" i="26" s="1"/>
  <c r="X1574" i="26" s="1"/>
  <c r="Y1574" i="26" s="1"/>
  <c r="T1573" i="26"/>
  <c r="W1573" i="26" s="1"/>
  <c r="X1573" i="26" s="1"/>
  <c r="Y1573" i="26" s="1"/>
  <c r="T1572" i="26"/>
  <c r="W1572" i="26" s="1"/>
  <c r="X1572" i="26" s="1"/>
  <c r="Y1572" i="26" s="1"/>
  <c r="T1571" i="26"/>
  <c r="W1571" i="26" s="1"/>
  <c r="X1571" i="26" s="1"/>
  <c r="Y1571" i="26" s="1"/>
  <c r="T1570" i="26"/>
  <c r="W1570" i="26" s="1"/>
  <c r="X1570" i="26" s="1"/>
  <c r="Y1570" i="26" s="1"/>
  <c r="T1569" i="26"/>
  <c r="W1569" i="26" s="1"/>
  <c r="X1569" i="26" s="1"/>
  <c r="Y1569" i="26" s="1"/>
  <c r="T1559" i="26"/>
  <c r="W1559" i="26" s="1"/>
  <c r="X1559" i="26" s="1"/>
  <c r="Y1559" i="26" s="1"/>
  <c r="T1554" i="26"/>
  <c r="U1554" i="26" s="1"/>
  <c r="T1563" i="26"/>
  <c r="W1563" i="26" s="1"/>
  <c r="X1563" i="26" s="1"/>
  <c r="Y1563" i="26" s="1"/>
  <c r="T1562" i="26"/>
  <c r="U1562" i="26" s="1"/>
  <c r="T1560" i="26"/>
  <c r="W1560" i="26" s="1"/>
  <c r="X1560" i="26" s="1"/>
  <c r="Y1560" i="26" s="1"/>
  <c r="T1558" i="26"/>
  <c r="W1558" i="26" s="1"/>
  <c r="X1558" i="26" s="1"/>
  <c r="Y1558" i="26" s="1"/>
  <c r="T1557" i="26"/>
  <c r="W1557" i="26" s="1"/>
  <c r="X1557" i="26" s="1"/>
  <c r="Y1557" i="26" s="1"/>
  <c r="T1556" i="26"/>
  <c r="U1556" i="26" s="1"/>
  <c r="T1555" i="26"/>
  <c r="W1555" i="26" s="1"/>
  <c r="X1555" i="26" s="1"/>
  <c r="Y1555" i="26" s="1"/>
  <c r="T1553" i="26"/>
  <c r="W1553" i="26" s="1"/>
  <c r="X1553" i="26" s="1"/>
  <c r="Y1553" i="26" s="1"/>
  <c r="T1552" i="26"/>
  <c r="W1552" i="26" s="1"/>
  <c r="X1552" i="26" s="1"/>
  <c r="Y1552" i="26" s="1"/>
  <c r="T1551" i="26"/>
  <c r="W1551" i="26" s="1"/>
  <c r="X1551" i="26" s="1"/>
  <c r="Y1551" i="26" s="1"/>
  <c r="T1550" i="26"/>
  <c r="W1550" i="26" s="1"/>
  <c r="X1550" i="26" s="1"/>
  <c r="Y1550" i="26" s="1"/>
  <c r="T1549" i="26"/>
  <c r="W1549" i="26" s="1"/>
  <c r="X1549" i="26" s="1"/>
  <c r="Y1549" i="26" s="1"/>
  <c r="T1548" i="26"/>
  <c r="U1548" i="26" s="1"/>
  <c r="T1547" i="26"/>
  <c r="W1547" i="26" s="1"/>
  <c r="X1547" i="26" s="1"/>
  <c r="Y1547" i="26" s="1"/>
  <c r="T1546" i="26"/>
  <c r="W1546" i="26" s="1"/>
  <c r="X1546" i="26" s="1"/>
  <c r="Y1546" i="26" s="1"/>
  <c r="T1545" i="26"/>
  <c r="W1545" i="26" s="1"/>
  <c r="X1545" i="26" s="1"/>
  <c r="Y1545" i="26" s="1"/>
  <c r="T1544" i="26"/>
  <c r="W1544" i="26" s="1"/>
  <c r="X1544" i="26" s="1"/>
  <c r="Y1544" i="26" s="1"/>
  <c r="T1543" i="26"/>
  <c r="W1543" i="26" s="1"/>
  <c r="X1543" i="26" s="1"/>
  <c r="Y1543" i="26" s="1"/>
  <c r="T1542" i="26"/>
  <c r="W1542" i="26" s="1"/>
  <c r="X1542" i="26" s="1"/>
  <c r="Y1542" i="26" s="1"/>
  <c r="T1541" i="26"/>
  <c r="W1541" i="26" s="1"/>
  <c r="X1541" i="26" s="1"/>
  <c r="Y1541" i="26" s="1"/>
  <c r="T1540" i="26"/>
  <c r="W1540" i="26" s="1"/>
  <c r="X1540" i="26" s="1"/>
  <c r="Y1540" i="26" s="1"/>
  <c r="T1528" i="26"/>
  <c r="W1528" i="26" s="1"/>
  <c r="X1528" i="26" s="1"/>
  <c r="Y1528" i="26" s="1"/>
  <c r="T1532" i="26"/>
  <c r="W1532" i="26" s="1"/>
  <c r="X1532" i="26" s="1"/>
  <c r="Y1532" i="26" s="1"/>
  <c r="T1531" i="26"/>
  <c r="W1531" i="26" s="1"/>
  <c r="X1531" i="26" s="1"/>
  <c r="Y1531" i="26" s="1"/>
  <c r="T1529" i="26"/>
  <c r="W1529" i="26" s="1"/>
  <c r="X1529" i="26" s="1"/>
  <c r="Y1529" i="26" s="1"/>
  <c r="T1527" i="26"/>
  <c r="W1527" i="26" s="1"/>
  <c r="X1527" i="26" s="1"/>
  <c r="Y1527" i="26" s="1"/>
  <c r="T1526" i="26"/>
  <c r="U1526" i="26" s="1"/>
  <c r="T1525" i="26"/>
  <c r="W1525" i="26" s="1"/>
  <c r="X1525" i="26" s="1"/>
  <c r="Y1525" i="26" s="1"/>
  <c r="T1524" i="26"/>
  <c r="W1524" i="26" s="1"/>
  <c r="X1524" i="26" s="1"/>
  <c r="Y1524" i="26" s="1"/>
  <c r="T1523" i="26"/>
  <c r="W1523" i="26" s="1"/>
  <c r="X1523" i="26" s="1"/>
  <c r="Y1523" i="26" s="1"/>
  <c r="T1522" i="26"/>
  <c r="U1522" i="26" s="1"/>
  <c r="T1521" i="26"/>
  <c r="W1521" i="26" s="1"/>
  <c r="X1521" i="26" s="1"/>
  <c r="Y1521" i="26" s="1"/>
  <c r="T1520" i="26"/>
  <c r="W1520" i="26" s="1"/>
  <c r="X1520" i="26" s="1"/>
  <c r="Y1520" i="26" s="1"/>
  <c r="T1519" i="26"/>
  <c r="W1519" i="26" s="1"/>
  <c r="X1519" i="26" s="1"/>
  <c r="Y1519" i="26" s="1"/>
  <c r="T1518" i="26"/>
  <c r="U1518" i="26" s="1"/>
  <c r="T1517" i="26"/>
  <c r="W1517" i="26" s="1"/>
  <c r="X1517" i="26" s="1"/>
  <c r="Y1517" i="26" s="1"/>
  <c r="T1516" i="26"/>
  <c r="W1516" i="26" s="1"/>
  <c r="X1516" i="26" s="1"/>
  <c r="Y1516" i="26" s="1"/>
  <c r="T1515" i="26"/>
  <c r="W1515" i="26" s="1"/>
  <c r="X1515" i="26" s="1"/>
  <c r="Y1515" i="26" s="1"/>
  <c r="T1514" i="26"/>
  <c r="U1514" i="26" s="1"/>
  <c r="T1513" i="26"/>
  <c r="W1513" i="26" s="1"/>
  <c r="X1513" i="26" s="1"/>
  <c r="Y1513" i="26" s="1"/>
  <c r="T1512" i="26"/>
  <c r="W1512" i="26" s="1"/>
  <c r="X1512" i="26" s="1"/>
  <c r="Y1512" i="26" s="1"/>
  <c r="T1511" i="26"/>
  <c r="W1511" i="26" s="1"/>
  <c r="X1511" i="26" s="1"/>
  <c r="Y1511" i="26" s="1"/>
  <c r="T1499" i="26"/>
  <c r="W1499" i="26" s="1"/>
  <c r="X1499" i="26" s="1"/>
  <c r="Y1499" i="26" s="1"/>
  <c r="T1503" i="26"/>
  <c r="W1503" i="26" s="1"/>
  <c r="X1503" i="26" s="1"/>
  <c r="Y1503" i="26" s="1"/>
  <c r="T1502" i="26"/>
  <c r="W1502" i="26" s="1"/>
  <c r="X1502" i="26" s="1"/>
  <c r="Y1502" i="26" s="1"/>
  <c r="T1500" i="26"/>
  <c r="U1500" i="26" s="1"/>
  <c r="T1498" i="26"/>
  <c r="W1498" i="26" s="1"/>
  <c r="X1498" i="26" s="1"/>
  <c r="Y1498" i="26" s="1"/>
  <c r="T1497" i="26"/>
  <c r="W1497" i="26" s="1"/>
  <c r="X1497" i="26" s="1"/>
  <c r="Y1497" i="26" s="1"/>
  <c r="T1496" i="26"/>
  <c r="W1496" i="26" s="1"/>
  <c r="X1496" i="26" s="1"/>
  <c r="Y1496" i="26" s="1"/>
  <c r="T1495" i="26"/>
  <c r="U1495" i="26" s="1"/>
  <c r="T1494" i="26"/>
  <c r="W1494" i="26" s="1"/>
  <c r="X1494" i="26" s="1"/>
  <c r="Y1494" i="26" s="1"/>
  <c r="T1493" i="26"/>
  <c r="W1493" i="26" s="1"/>
  <c r="X1493" i="26" s="1"/>
  <c r="Y1493" i="26" s="1"/>
  <c r="T1492" i="26"/>
  <c r="W1492" i="26" s="1"/>
  <c r="X1492" i="26" s="1"/>
  <c r="Y1492" i="26" s="1"/>
  <c r="T1491" i="26"/>
  <c r="W1491" i="26" s="1"/>
  <c r="X1491" i="26" s="1"/>
  <c r="Y1491" i="26" s="1"/>
  <c r="T1490" i="26"/>
  <c r="W1490" i="26" s="1"/>
  <c r="X1490" i="26" s="1"/>
  <c r="Y1490" i="26" s="1"/>
  <c r="T1489" i="26"/>
  <c r="W1489" i="26" s="1"/>
  <c r="X1489" i="26" s="1"/>
  <c r="Y1489" i="26" s="1"/>
  <c r="T1488" i="26"/>
  <c r="W1488" i="26" s="1"/>
  <c r="X1488" i="26" s="1"/>
  <c r="Y1488" i="26" s="1"/>
  <c r="T1487" i="26"/>
  <c r="W1487" i="26" s="1"/>
  <c r="X1487" i="26" s="1"/>
  <c r="Y1487" i="26" s="1"/>
  <c r="T1486" i="26"/>
  <c r="W1486" i="26" s="1"/>
  <c r="X1486" i="26" s="1"/>
  <c r="Y1486" i="26" s="1"/>
  <c r="T1485" i="26"/>
  <c r="W1485" i="26" s="1"/>
  <c r="X1485" i="26" s="1"/>
  <c r="Y1485" i="26" s="1"/>
  <c r="T1484" i="26"/>
  <c r="W1484" i="26" s="1"/>
  <c r="X1484" i="26" s="1"/>
  <c r="Y1484" i="26" s="1"/>
  <c r="T1483" i="26"/>
  <c r="U1483" i="26" s="1"/>
  <c r="T1475" i="26"/>
  <c r="W1475" i="26" s="1"/>
  <c r="X1475" i="26" s="1"/>
  <c r="Y1475" i="26" s="1"/>
  <c r="T1474" i="26"/>
  <c r="U1474" i="26" s="1"/>
  <c r="T1472" i="26"/>
  <c r="W1472" i="26" s="1"/>
  <c r="X1472" i="26" s="1"/>
  <c r="Y1472" i="26" s="1"/>
  <c r="T1471" i="26"/>
  <c r="U1471" i="26" s="1"/>
  <c r="T1470" i="26"/>
  <c r="U1470" i="26" s="1"/>
  <c r="T1469" i="26"/>
  <c r="W1469" i="26" s="1"/>
  <c r="X1469" i="26" s="1"/>
  <c r="Y1469" i="26" s="1"/>
  <c r="T1468" i="26"/>
  <c r="W1468" i="26" s="1"/>
  <c r="X1468" i="26" s="1"/>
  <c r="Y1468" i="26" s="1"/>
  <c r="T1467" i="26"/>
  <c r="W1467" i="26" s="1"/>
  <c r="X1467" i="26" s="1"/>
  <c r="Y1467" i="26" s="1"/>
  <c r="T1466" i="26"/>
  <c r="U1466" i="26" s="1"/>
  <c r="T1465" i="26"/>
  <c r="W1465" i="26" s="1"/>
  <c r="X1465" i="26" s="1"/>
  <c r="Y1465" i="26" s="1"/>
  <c r="T1464" i="26"/>
  <c r="W1464" i="26" s="1"/>
  <c r="X1464" i="26" s="1"/>
  <c r="Y1464" i="26" s="1"/>
  <c r="T1463" i="26"/>
  <c r="W1463" i="26" s="1"/>
  <c r="X1463" i="26" s="1"/>
  <c r="Y1463" i="26" s="1"/>
  <c r="T1462" i="26"/>
  <c r="U1462" i="26" s="1"/>
  <c r="T1461" i="26"/>
  <c r="W1461" i="26" s="1"/>
  <c r="X1461" i="26" s="1"/>
  <c r="Y1461" i="26" s="1"/>
  <c r="T1460" i="26"/>
  <c r="T1459" i="26"/>
  <c r="W1459" i="26" s="1"/>
  <c r="X1459" i="26" s="1"/>
  <c r="Y1459" i="26" s="1"/>
  <c r="T1458" i="26"/>
  <c r="U1458" i="26" s="1"/>
  <c r="T1457" i="26"/>
  <c r="W1457" i="26" s="1"/>
  <c r="X1457" i="26" s="1"/>
  <c r="Y1457" i="26" s="1"/>
  <c r="T1456" i="26"/>
  <c r="T1447" i="26"/>
  <c r="W1447" i="26" s="1"/>
  <c r="X1447" i="26" s="1"/>
  <c r="Y1447" i="26" s="1"/>
  <c r="T1446" i="26"/>
  <c r="U1446" i="26" s="1"/>
  <c r="T1445" i="26"/>
  <c r="W1445" i="26" s="1"/>
  <c r="X1445" i="26" s="1"/>
  <c r="Y1445" i="26" s="1"/>
  <c r="T1444" i="26"/>
  <c r="W1444" i="26" s="1"/>
  <c r="X1444" i="26" s="1"/>
  <c r="Y1444" i="26" s="1"/>
  <c r="T1443" i="26"/>
  <c r="U1443" i="26" s="1"/>
  <c r="T1442" i="26"/>
  <c r="W1442" i="26" s="1"/>
  <c r="X1442" i="26" s="1"/>
  <c r="Y1442" i="26" s="1"/>
  <c r="T1440" i="26"/>
  <c r="W1440" i="26" s="1"/>
  <c r="X1440" i="26" s="1"/>
  <c r="Y1440" i="26" s="1"/>
  <c r="T1439" i="26"/>
  <c r="W1439" i="26" s="1"/>
  <c r="X1439" i="26" s="1"/>
  <c r="Y1439" i="26" s="1"/>
  <c r="T1438" i="26"/>
  <c r="U1438" i="26" s="1"/>
  <c r="T1437" i="26"/>
  <c r="U1437" i="26" s="1"/>
  <c r="T1436" i="26"/>
  <c r="W1436" i="26" s="1"/>
  <c r="X1436" i="26" s="1"/>
  <c r="Y1436" i="26" s="1"/>
  <c r="T1435" i="26"/>
  <c r="W1435" i="26" s="1"/>
  <c r="X1435" i="26" s="1"/>
  <c r="Y1435" i="26" s="1"/>
  <c r="T1434" i="26"/>
  <c r="W1434" i="26" s="1"/>
  <c r="X1434" i="26" s="1"/>
  <c r="Y1434" i="26" s="1"/>
  <c r="T1433" i="26"/>
  <c r="U1433" i="26" s="1"/>
  <c r="T1432" i="26"/>
  <c r="W1432" i="26" s="1"/>
  <c r="X1432" i="26" s="1"/>
  <c r="Y1432" i="26" s="1"/>
  <c r="T1431" i="26"/>
  <c r="W1431" i="26" s="1"/>
  <c r="X1431" i="26" s="1"/>
  <c r="Y1431" i="26" s="1"/>
  <c r="T1425" i="26"/>
  <c r="W1425" i="26" s="1"/>
  <c r="X1425" i="26" s="1"/>
  <c r="Y1425" i="26" s="1"/>
  <c r="T1424" i="26"/>
  <c r="U1424" i="26" s="1"/>
  <c r="T1423" i="26"/>
  <c r="W1423" i="26" s="1"/>
  <c r="X1423" i="26" s="1"/>
  <c r="Y1423" i="26" s="1"/>
  <c r="T1422" i="26"/>
  <c r="W1422" i="26" s="1"/>
  <c r="X1422" i="26" s="1"/>
  <c r="Y1422" i="26" s="1"/>
  <c r="T1421" i="26"/>
  <c r="U1421" i="26" s="1"/>
  <c r="T1419" i="26"/>
  <c r="W1419" i="26" s="1"/>
  <c r="X1419" i="26" s="1"/>
  <c r="Y1419" i="26" s="1"/>
  <c r="T1417" i="26"/>
  <c r="W1417" i="26" s="1"/>
  <c r="X1417" i="26" s="1"/>
  <c r="Y1417" i="26" s="1"/>
  <c r="T1418" i="26"/>
  <c r="U1418" i="26" s="1"/>
  <c r="T1420" i="26"/>
  <c r="W1420" i="26" s="1"/>
  <c r="X1420" i="26" s="1"/>
  <c r="Y1420" i="26" s="1"/>
  <c r="T1416" i="26"/>
  <c r="W1416" i="26" s="1"/>
  <c r="X1416" i="26" s="1"/>
  <c r="Y1416" i="26" s="1"/>
  <c r="T1415" i="26"/>
  <c r="U1415" i="26" s="1"/>
  <c r="T1414" i="26"/>
  <c r="W1414" i="26" s="1"/>
  <c r="X1414" i="26" s="1"/>
  <c r="Y1414" i="26" s="1"/>
  <c r="T1413" i="26"/>
  <c r="W1413" i="26" s="1"/>
  <c r="X1413" i="26" s="1"/>
  <c r="Y1413" i="26" s="1"/>
  <c r="T1410" i="26"/>
  <c r="W1410" i="26" s="1"/>
  <c r="X1410" i="26" s="1"/>
  <c r="Y1410" i="26" s="1"/>
  <c r="T1409" i="26"/>
  <c r="W1409" i="26" s="1"/>
  <c r="X1409" i="26" s="1"/>
  <c r="Y1409" i="26" s="1"/>
  <c r="T1411" i="26"/>
  <c r="W1411" i="26" s="1"/>
  <c r="X1411" i="26" s="1"/>
  <c r="Y1411" i="26" s="1"/>
  <c r="T1408" i="26"/>
  <c r="W1408" i="26" s="1"/>
  <c r="X1408" i="26" s="1"/>
  <c r="Y1408" i="26" s="1"/>
  <c r="T1407" i="26"/>
  <c r="W1407" i="26" s="1"/>
  <c r="X1407" i="26" s="1"/>
  <c r="Y1407" i="26" s="1"/>
  <c r="T1406" i="26"/>
  <c r="W1406" i="26" s="1"/>
  <c r="X1406" i="26" s="1"/>
  <c r="Y1406" i="26" s="1"/>
  <c r="T1405" i="26"/>
  <c r="W1405" i="26" s="1"/>
  <c r="X1405" i="26" s="1"/>
  <c r="Y1405" i="26" s="1"/>
  <c r="T1404" i="26"/>
  <c r="W1404" i="26" s="1"/>
  <c r="X1404" i="26" s="1"/>
  <c r="Y1404" i="26" s="1"/>
  <c r="T1403" i="26"/>
  <c r="W1403" i="26" s="1"/>
  <c r="X1403" i="26" s="1"/>
  <c r="Y1403" i="26" s="1"/>
  <c r="T1402" i="26"/>
  <c r="W1402" i="26" s="1"/>
  <c r="X1402" i="26" s="1"/>
  <c r="Y1402" i="26" s="1"/>
  <c r="T1401" i="26"/>
  <c r="W1401" i="26" s="1"/>
  <c r="X1401" i="26" s="1"/>
  <c r="Y1401" i="26" s="1"/>
  <c r="T1400" i="26"/>
  <c r="W1400" i="26" s="1"/>
  <c r="X1400" i="26" s="1"/>
  <c r="Y1400" i="26" s="1"/>
  <c r="T1399" i="26"/>
  <c r="W1399" i="26" s="1"/>
  <c r="X1399" i="26" s="1"/>
  <c r="Y1399" i="26" s="1"/>
  <c r="T1398" i="26"/>
  <c r="W1398" i="26" s="1"/>
  <c r="X1398" i="26" s="1"/>
  <c r="Y1398" i="26" s="1"/>
  <c r="T1397" i="26"/>
  <c r="W1397" i="26" s="1"/>
  <c r="X1397" i="26" s="1"/>
  <c r="Y1397" i="26" s="1"/>
  <c r="T1396" i="26"/>
  <c r="W1396" i="26" s="1"/>
  <c r="X1396" i="26" s="1"/>
  <c r="Y1396" i="26" s="1"/>
  <c r="T1395" i="26"/>
  <c r="W1395" i="26" s="1"/>
  <c r="X1395" i="26" s="1"/>
  <c r="Y1395" i="26" s="1"/>
  <c r="T1385" i="26"/>
  <c r="U1385" i="26" s="1"/>
  <c r="T1384" i="26"/>
  <c r="U1384" i="26" s="1"/>
  <c r="T1383" i="26"/>
  <c r="W1383" i="26" s="1"/>
  <c r="X1383" i="26" s="1"/>
  <c r="Y1383" i="26" s="1"/>
  <c r="T1382" i="26"/>
  <c r="W1382" i="26" s="1"/>
  <c r="X1382" i="26" s="1"/>
  <c r="Y1382" i="26" s="1"/>
  <c r="T1381" i="26"/>
  <c r="W1381" i="26" s="1"/>
  <c r="X1381" i="26" s="1"/>
  <c r="Y1381" i="26" s="1"/>
  <c r="T1380" i="26"/>
  <c r="U1380" i="26" s="1"/>
  <c r="T1379" i="26"/>
  <c r="W1379" i="26" s="1"/>
  <c r="X1379" i="26" s="1"/>
  <c r="Y1379" i="26" s="1"/>
  <c r="T1378" i="26"/>
  <c r="W1378" i="26" s="1"/>
  <c r="X1378" i="26" s="1"/>
  <c r="Y1378" i="26" s="1"/>
  <c r="T1377" i="26"/>
  <c r="W1377" i="26" s="1"/>
  <c r="X1377" i="26" s="1"/>
  <c r="Y1377" i="26" s="1"/>
  <c r="T1372" i="26"/>
  <c r="W1372" i="26" s="1"/>
  <c r="X1372" i="26" s="1"/>
  <c r="Y1372" i="26" s="1"/>
  <c r="T1370" i="26"/>
  <c r="U1370" i="26" s="1"/>
  <c r="T1369" i="26"/>
  <c r="W1369" i="26" s="1"/>
  <c r="X1369" i="26" s="1"/>
  <c r="Y1369" i="26" s="1"/>
  <c r="T1368" i="26"/>
  <c r="W1368" i="26" s="1"/>
  <c r="X1368" i="26" s="1"/>
  <c r="Y1368" i="26" s="1"/>
  <c r="T1367" i="26"/>
  <c r="W1367" i="26" s="1"/>
  <c r="X1367" i="26" s="1"/>
  <c r="Y1367" i="26" s="1"/>
  <c r="T1366" i="26"/>
  <c r="U1366" i="26" s="1"/>
  <c r="T1365" i="26"/>
  <c r="W1365" i="26" s="1"/>
  <c r="X1365" i="26" s="1"/>
  <c r="Y1365" i="26" s="1"/>
  <c r="T1364" i="26"/>
  <c r="W1364" i="26" s="1"/>
  <c r="X1364" i="26" s="1"/>
  <c r="Y1364" i="26" s="1"/>
  <c r="T1363" i="26"/>
  <c r="W1363" i="26" s="1"/>
  <c r="X1363" i="26" s="1"/>
  <c r="Y1363" i="26" s="1"/>
  <c r="T1362" i="26"/>
  <c r="U1362" i="26" s="1"/>
  <c r="T1361" i="26"/>
  <c r="W1361" i="26" s="1"/>
  <c r="X1361" i="26" s="1"/>
  <c r="Y1361" i="26" s="1"/>
  <c r="T1356" i="26"/>
  <c r="W1356" i="26" s="1"/>
  <c r="X1356" i="26" s="1"/>
  <c r="Y1356" i="26" s="1"/>
  <c r="T1354" i="26"/>
  <c r="W1354" i="26" s="1"/>
  <c r="X1354" i="26" s="1"/>
  <c r="Y1354" i="26" s="1"/>
  <c r="T1353" i="26"/>
  <c r="W1353" i="26" s="1"/>
  <c r="X1353" i="26" s="1"/>
  <c r="Y1353" i="26" s="1"/>
  <c r="T1352" i="26"/>
  <c r="U1352" i="26" s="1"/>
  <c r="T1351" i="26"/>
  <c r="U1351" i="26" s="1"/>
  <c r="T1350" i="26"/>
  <c r="W1350" i="26" s="1"/>
  <c r="X1350" i="26" s="1"/>
  <c r="Y1350" i="26" s="1"/>
  <c r="T1349" i="26"/>
  <c r="W1349" i="26" s="1"/>
  <c r="X1349" i="26" s="1"/>
  <c r="Y1349" i="26" s="1"/>
  <c r="T1348" i="26"/>
  <c r="W1348" i="26" s="1"/>
  <c r="X1348" i="26" s="1"/>
  <c r="Y1348" i="26" s="1"/>
  <c r="T1347" i="26"/>
  <c r="U1347" i="26" s="1"/>
  <c r="T1346" i="26"/>
  <c r="W1346" i="26" s="1"/>
  <c r="X1346" i="26" s="1"/>
  <c r="Y1346" i="26" s="1"/>
  <c r="T1345" i="26"/>
  <c r="W1345" i="26" s="1"/>
  <c r="X1345" i="26" s="1"/>
  <c r="Y1345" i="26" s="1"/>
  <c r="T1327" i="26"/>
  <c r="W1327" i="26" s="1"/>
  <c r="X1327" i="26" s="1"/>
  <c r="Y1327" i="26" s="1"/>
  <c r="T1318" i="26"/>
  <c r="W1318" i="26" s="1"/>
  <c r="X1318" i="26" s="1"/>
  <c r="Y1318" i="26" s="1"/>
  <c r="T1330" i="26"/>
  <c r="W1330" i="26" s="1"/>
  <c r="X1330" i="26" s="1"/>
  <c r="Y1330" i="26" s="1"/>
  <c r="T1329" i="26"/>
  <c r="W1329" i="26" s="1"/>
  <c r="X1329" i="26" s="1"/>
  <c r="Y1329" i="26" s="1"/>
  <c r="T1326" i="26"/>
  <c r="W1326" i="26" s="1"/>
  <c r="X1326" i="26" s="1"/>
  <c r="Y1326" i="26" s="1"/>
  <c r="T1325" i="26"/>
  <c r="W1325" i="26" s="1"/>
  <c r="X1325" i="26" s="1"/>
  <c r="Y1325" i="26" s="1"/>
  <c r="T1324" i="26"/>
  <c r="W1324" i="26" s="1"/>
  <c r="X1324" i="26" s="1"/>
  <c r="Y1324" i="26" s="1"/>
  <c r="T1323" i="26"/>
  <c r="U1323" i="26" s="1"/>
  <c r="T1322" i="26"/>
  <c r="W1322" i="26" s="1"/>
  <c r="X1322" i="26" s="1"/>
  <c r="Y1322" i="26" s="1"/>
  <c r="T1321" i="26"/>
  <c r="W1321" i="26" s="1"/>
  <c r="X1321" i="26" s="1"/>
  <c r="Y1321" i="26" s="1"/>
  <c r="T1299" i="26"/>
  <c r="U1299" i="26" s="1"/>
  <c r="T1320" i="26"/>
  <c r="W1320" i="26" s="1"/>
  <c r="X1320" i="26" s="1"/>
  <c r="Y1320" i="26" s="1"/>
  <c r="T1319" i="26"/>
  <c r="W1319" i="26" s="1"/>
  <c r="X1319" i="26" s="1"/>
  <c r="Y1319" i="26" s="1"/>
  <c r="T1316" i="26"/>
  <c r="U1316" i="26" s="1"/>
  <c r="T1315" i="26"/>
  <c r="W1315" i="26" s="1"/>
  <c r="X1315" i="26" s="1"/>
  <c r="Y1315" i="26" s="1"/>
  <c r="T1314" i="26"/>
  <c r="U1314" i="26" s="1"/>
  <c r="T1306" i="26"/>
  <c r="U1306" i="26" s="1"/>
  <c r="T1305" i="26"/>
  <c r="U1305" i="26" s="1"/>
  <c r="T1303" i="26"/>
  <c r="U1303" i="26" s="1"/>
  <c r="T1302" i="26"/>
  <c r="W1302" i="26" s="1"/>
  <c r="X1302" i="26" s="1"/>
  <c r="Y1302" i="26" s="1"/>
  <c r="T1301" i="26"/>
  <c r="U1301" i="26" s="1"/>
  <c r="T1300" i="26"/>
  <c r="U1300" i="26" s="1"/>
  <c r="U707" i="26" l="1"/>
  <c r="U866" i="26"/>
  <c r="U1074" i="26"/>
  <c r="W1509" i="26"/>
  <c r="X1509" i="26" s="1"/>
  <c r="Y1509" i="26" s="1"/>
  <c r="U1712" i="26"/>
  <c r="W812" i="26"/>
  <c r="X812" i="26" s="1"/>
  <c r="Y812" i="26" s="1"/>
  <c r="W994" i="26"/>
  <c r="X994" i="26" s="1"/>
  <c r="Y994" i="26" s="1"/>
  <c r="U618" i="26"/>
  <c r="U1136" i="26"/>
  <c r="W1430" i="26"/>
  <c r="X1430" i="26" s="1"/>
  <c r="Y1430" i="26" s="1"/>
  <c r="U639" i="26"/>
  <c r="U676" i="26"/>
  <c r="U1270" i="26"/>
  <c r="U775" i="26"/>
  <c r="U1215" i="26"/>
  <c r="U1649" i="26"/>
  <c r="U655" i="26"/>
  <c r="U692" i="26"/>
  <c r="U722" i="26"/>
  <c r="U745" i="26"/>
  <c r="U895" i="26"/>
  <c r="U1684" i="26"/>
  <c r="W849" i="26"/>
  <c r="X849" i="26" s="1"/>
  <c r="Y849" i="26" s="1"/>
  <c r="W1174" i="26"/>
  <c r="X1174" i="26" s="1"/>
  <c r="Y1174" i="26" s="1"/>
  <c r="U834" i="26"/>
  <c r="U995" i="26"/>
  <c r="U1098" i="26"/>
  <c r="U1272" i="26"/>
  <c r="U776" i="26"/>
  <c r="U758" i="26"/>
  <c r="W1831" i="26"/>
  <c r="X1831" i="26" s="1"/>
  <c r="Y1831" i="26" s="1"/>
  <c r="U1454" i="26"/>
  <c r="U617" i="26"/>
  <c r="U1175" i="26"/>
  <c r="U1344" i="26"/>
  <c r="U1482" i="26"/>
  <c r="U1539" i="26"/>
  <c r="U1740" i="26"/>
  <c r="U1852" i="26"/>
  <c r="U1892" i="26"/>
  <c r="U1976" i="26"/>
  <c r="W1505" i="26"/>
  <c r="X1505" i="26" s="1"/>
  <c r="Y1505" i="26" s="1"/>
  <c r="W1971" i="26"/>
  <c r="X1971" i="26" s="1"/>
  <c r="Y1971" i="26" s="1"/>
  <c r="U1602" i="26"/>
  <c r="U1292" i="26"/>
  <c r="W1393" i="26"/>
  <c r="X1393" i="26" s="1"/>
  <c r="Y1393" i="26" s="1"/>
  <c r="W721" i="26"/>
  <c r="X721" i="26" s="1"/>
  <c r="Y721" i="26" s="1"/>
  <c r="U757" i="26"/>
  <c r="U813" i="26"/>
  <c r="U850" i="26"/>
  <c r="U880" i="26"/>
  <c r="U973" i="26"/>
  <c r="U1021" i="26"/>
  <c r="U1086" i="26"/>
  <c r="U1122" i="26"/>
  <c r="U1231" i="26"/>
  <c r="U1394" i="26"/>
  <c r="U1671" i="26"/>
  <c r="U1698" i="26"/>
  <c r="U1726" i="26"/>
  <c r="U1833" i="26"/>
  <c r="W616" i="26"/>
  <c r="X616" i="26" s="1"/>
  <c r="Y616" i="26" s="1"/>
  <c r="U993" i="26"/>
  <c r="U654" i="26"/>
  <c r="U691" i="26"/>
  <c r="U1042" i="26"/>
  <c r="U1926" i="26"/>
  <c r="U1537" i="26"/>
  <c r="W1190" i="26"/>
  <c r="X1190" i="26" s="1"/>
  <c r="Y1190" i="26" s="1"/>
  <c r="U1624" i="26"/>
  <c r="U675" i="26"/>
  <c r="U706" i="26"/>
  <c r="U931" i="26"/>
  <c r="U1148" i="26"/>
  <c r="U1313" i="26"/>
  <c r="U1360" i="26"/>
  <c r="U1455" i="26"/>
  <c r="U1510" i="26"/>
  <c r="U1568" i="26"/>
  <c r="U1753" i="26"/>
  <c r="U1875" i="26"/>
  <c r="U1909" i="26"/>
  <c r="U1940" i="26"/>
  <c r="U2003" i="26"/>
  <c r="U1769" i="26"/>
  <c r="U1625" i="26"/>
  <c r="U1603" i="26"/>
  <c r="U1588" i="26"/>
  <c r="U1376" i="26"/>
  <c r="U1293" i="26"/>
  <c r="U1191" i="26"/>
  <c r="W1058" i="26"/>
  <c r="X1058" i="26" s="1"/>
  <c r="Y1058" i="26" s="1"/>
  <c r="U949" i="26"/>
  <c r="U919" i="26"/>
  <c r="U638" i="26"/>
  <c r="W1621" i="26"/>
  <c r="X1621" i="26" s="1"/>
  <c r="Y1621" i="26" s="1"/>
  <c r="U1536" i="26"/>
  <c r="U773" i="26"/>
  <c r="U1480" i="26"/>
  <c r="U948" i="26"/>
  <c r="U1271" i="26"/>
  <c r="U1312" i="26"/>
  <c r="U1479" i="26"/>
  <c r="W1973" i="26"/>
  <c r="X1973" i="26" s="1"/>
  <c r="Y1973" i="26" s="1"/>
  <c r="U1392" i="26"/>
  <c r="U1429" i="26"/>
  <c r="U1481" i="26"/>
  <c r="W1538" i="26"/>
  <c r="X1538" i="26" s="1"/>
  <c r="Y1538" i="26" s="1"/>
  <c r="W1832" i="26"/>
  <c r="X1832" i="26" s="1"/>
  <c r="Y1832" i="26" s="1"/>
  <c r="U1975" i="26"/>
  <c r="U2002" i="26"/>
  <c r="U1851" i="26"/>
  <c r="U774" i="26"/>
  <c r="U929" i="26"/>
  <c r="W930" i="26"/>
  <c r="X930" i="26" s="1"/>
  <c r="Y930" i="26" s="1"/>
  <c r="U992" i="26"/>
  <c r="W1189" i="26"/>
  <c r="X1189" i="26" s="1"/>
  <c r="Y1189" i="26" s="1"/>
  <c r="U1311" i="26"/>
  <c r="U1453" i="26"/>
  <c r="U1508" i="26"/>
  <c r="U1567" i="26"/>
  <c r="U1648" i="26"/>
  <c r="U2001" i="26"/>
  <c r="U1428" i="26"/>
  <c r="U947" i="26"/>
  <c r="U944" i="26"/>
  <c r="W653" i="26"/>
  <c r="X653" i="26" s="1"/>
  <c r="Y653" i="26" s="1"/>
  <c r="U1850" i="26"/>
  <c r="U1974" i="26"/>
  <c r="U615" i="26"/>
  <c r="W1358" i="26"/>
  <c r="X1358" i="26" s="1"/>
  <c r="Y1358" i="26" s="1"/>
  <c r="W1586" i="26"/>
  <c r="X1586" i="26" s="1"/>
  <c r="Y1586" i="26" s="1"/>
  <c r="U756" i="26"/>
  <c r="U1249" i="26"/>
  <c r="U1331" i="26"/>
  <c r="U1375" i="26"/>
  <c r="U1478" i="26"/>
  <c r="U1587" i="26"/>
  <c r="U1670" i="26"/>
  <c r="U1725" i="26"/>
  <c r="U1829" i="26"/>
  <c r="U1908" i="26"/>
  <c r="U1999" i="26"/>
  <c r="U1310" i="26"/>
  <c r="W1939" i="26"/>
  <c r="X1939" i="26" s="1"/>
  <c r="Y1939" i="26" s="1"/>
  <c r="U744" i="26"/>
  <c r="U1073" i="26"/>
  <c r="U1230" i="26"/>
  <c r="U1309" i="26"/>
  <c r="U1359" i="26"/>
  <c r="U1451" i="26"/>
  <c r="U1566" i="26"/>
  <c r="U1647" i="26"/>
  <c r="U1711" i="26"/>
  <c r="U1768" i="26"/>
  <c r="U1891" i="26"/>
  <c r="U1972" i="26"/>
  <c r="W1452" i="26"/>
  <c r="X1452" i="26" s="1"/>
  <c r="Y1452" i="26" s="1"/>
  <c r="W1507" i="26"/>
  <c r="X1507" i="26" s="1"/>
  <c r="Y1507" i="26" s="1"/>
  <c r="U2000" i="26"/>
  <c r="U879" i="26"/>
  <c r="U1121" i="26"/>
  <c r="U1291" i="26"/>
  <c r="W1830" i="26"/>
  <c r="X1830" i="26" s="1"/>
  <c r="Y1830" i="26" s="1"/>
  <c r="U1623" i="26"/>
  <c r="U1391" i="26"/>
  <c r="U1057" i="26"/>
  <c r="U1097" i="26"/>
  <c r="U1135" i="26"/>
  <c r="U1188" i="26"/>
  <c r="U1269" i="26"/>
  <c r="U1336" i="26"/>
  <c r="U1390" i="26"/>
  <c r="U1506" i="26"/>
  <c r="U1601" i="26"/>
  <c r="U1683" i="26"/>
  <c r="U1739" i="26"/>
  <c r="U1849" i="26"/>
  <c r="U1925" i="26"/>
  <c r="U689" i="26"/>
  <c r="W1229" i="26"/>
  <c r="X1229" i="26" s="1"/>
  <c r="Y1229" i="26" s="1"/>
  <c r="U637" i="26"/>
  <c r="W674" i="26"/>
  <c r="X674" i="26" s="1"/>
  <c r="Y674" i="26" s="1"/>
  <c r="U833" i="26"/>
  <c r="U865" i="26"/>
  <c r="U894" i="26"/>
  <c r="U946" i="26"/>
  <c r="U1020" i="26"/>
  <c r="U1214" i="26"/>
  <c r="U1290" i="26"/>
  <c r="U1343" i="26"/>
  <c r="U1427" i="26"/>
  <c r="U1535" i="26"/>
  <c r="U1622" i="26"/>
  <c r="U1697" i="26"/>
  <c r="U1752" i="26"/>
  <c r="U1874" i="26"/>
  <c r="U1938" i="26"/>
  <c r="W1040" i="26"/>
  <c r="X1040" i="26" s="1"/>
  <c r="Y1040" i="26" s="1"/>
  <c r="W705" i="26"/>
  <c r="X705" i="26" s="1"/>
  <c r="Y705" i="26" s="1"/>
  <c r="U772" i="26"/>
  <c r="U918" i="26"/>
  <c r="W972" i="26"/>
  <c r="X972" i="26" s="1"/>
  <c r="Y972" i="26" s="1"/>
  <c r="W1085" i="26"/>
  <c r="X1085" i="26" s="1"/>
  <c r="Y1085" i="26" s="1"/>
  <c r="U1173" i="26"/>
  <c r="U1147" i="26"/>
  <c r="U1041" i="26"/>
  <c r="U720" i="26"/>
  <c r="U690" i="26"/>
  <c r="U1738" i="26"/>
  <c r="U1449" i="26"/>
  <c r="U1504" i="26"/>
  <c r="U1997" i="26"/>
  <c r="U652" i="26"/>
  <c r="U771" i="26"/>
  <c r="U1019" i="26"/>
  <c r="U1096" i="26"/>
  <c r="U1172" i="26"/>
  <c r="U1289" i="26"/>
  <c r="U1342" i="26"/>
  <c r="U1389" i="26"/>
  <c r="U1565" i="26"/>
  <c r="U1848" i="26"/>
  <c r="U1907" i="26"/>
  <c r="U1937" i="26"/>
  <c r="U719" i="26"/>
  <c r="U848" i="26"/>
  <c r="U893" i="26"/>
  <c r="U945" i="26"/>
  <c r="U1056" i="26"/>
  <c r="U1374" i="26"/>
  <c r="U1477" i="26"/>
  <c r="U1600" i="26"/>
  <c r="U1828" i="26"/>
  <c r="U1388" i="26"/>
  <c r="W1476" i="26"/>
  <c r="X1476" i="26" s="1"/>
  <c r="Y1476" i="26" s="1"/>
  <c r="U1533" i="26"/>
  <c r="U636" i="26"/>
  <c r="U811" i="26"/>
  <c r="U1146" i="26"/>
  <c r="U1268" i="26"/>
  <c r="U1308" i="26"/>
  <c r="U1426" i="26"/>
  <c r="U1534" i="26"/>
  <c r="U1646" i="26"/>
  <c r="U1924" i="26"/>
  <c r="U1998" i="26"/>
  <c r="U1890" i="26"/>
  <c r="U1873" i="26"/>
  <c r="U1669" i="26"/>
  <c r="U1450" i="26"/>
  <c r="U1187" i="26"/>
  <c r="U1072" i="26"/>
  <c r="U991" i="26"/>
  <c r="U864" i="26"/>
  <c r="U832" i="26"/>
  <c r="U755" i="26"/>
  <c r="U673" i="26"/>
  <c r="U1665" i="26"/>
  <c r="W1599" i="26"/>
  <c r="X1599" i="26" s="1"/>
  <c r="Y1599" i="26" s="1"/>
  <c r="U635" i="26"/>
  <c r="U672" i="26"/>
  <c r="U704" i="26"/>
  <c r="W878" i="26"/>
  <c r="X878" i="26" s="1"/>
  <c r="Y878" i="26" s="1"/>
  <c r="W928" i="26"/>
  <c r="X928" i="26" s="1"/>
  <c r="Y928" i="26" s="1"/>
  <c r="W1018" i="26"/>
  <c r="X1018" i="26" s="1"/>
  <c r="Y1018" i="26" s="1"/>
  <c r="W1055" i="26"/>
  <c r="X1055" i="26" s="1"/>
  <c r="Y1055" i="26" s="1"/>
  <c r="W1213" i="26"/>
  <c r="X1213" i="26" s="1"/>
  <c r="Y1213" i="26" s="1"/>
  <c r="W1341" i="26"/>
  <c r="X1341" i="26" s="1"/>
  <c r="Y1341" i="26" s="1"/>
  <c r="W1373" i="26"/>
  <c r="X1373" i="26" s="1"/>
  <c r="Y1373" i="26" s="1"/>
  <c r="U1620" i="26"/>
  <c r="U1767" i="26"/>
  <c r="W1889" i="26"/>
  <c r="X1889" i="26" s="1"/>
  <c r="Y1889" i="26" s="1"/>
  <c r="U1923" i="26"/>
  <c r="W1355" i="26"/>
  <c r="X1355" i="26" s="1"/>
  <c r="Y1355" i="26" s="1"/>
  <c r="W1564" i="26"/>
  <c r="X1564" i="26" s="1"/>
  <c r="Y1564" i="26" s="1"/>
  <c r="W1644" i="26"/>
  <c r="X1644" i="26" s="1"/>
  <c r="Y1644" i="26" s="1"/>
  <c r="W651" i="26"/>
  <c r="X651" i="26" s="1"/>
  <c r="Y651" i="26" s="1"/>
  <c r="U810" i="26"/>
  <c r="U863" i="26"/>
  <c r="U971" i="26"/>
  <c r="U1039" i="26"/>
  <c r="W1228" i="26"/>
  <c r="X1228" i="26" s="1"/>
  <c r="Y1228" i="26" s="1"/>
  <c r="W1357" i="26"/>
  <c r="X1357" i="26" s="1"/>
  <c r="Y1357" i="26" s="1"/>
  <c r="W1585" i="26"/>
  <c r="X1585" i="26" s="1"/>
  <c r="Y1585" i="26" s="1"/>
  <c r="U1645" i="26"/>
  <c r="U1906" i="26"/>
  <c r="W1226" i="26"/>
  <c r="X1226" i="26" s="1"/>
  <c r="Y1226" i="26" s="1"/>
  <c r="W1017" i="26"/>
  <c r="X1017" i="26" s="1"/>
  <c r="Y1017" i="26" s="1"/>
  <c r="U1448" i="26"/>
  <c r="W718" i="26"/>
  <c r="X718" i="26" s="1"/>
  <c r="Y718" i="26" s="1"/>
  <c r="U754" i="26"/>
  <c r="U847" i="26"/>
  <c r="W1084" i="26"/>
  <c r="X1084" i="26" s="1"/>
  <c r="Y1084" i="26" s="1"/>
  <c r="U1120" i="26"/>
  <c r="W1145" i="26"/>
  <c r="X1145" i="26" s="1"/>
  <c r="Y1145" i="26" s="1"/>
  <c r="U1682" i="26"/>
  <c r="W1710" i="26"/>
  <c r="X1710" i="26" s="1"/>
  <c r="Y1710" i="26" s="1"/>
  <c r="U1872" i="26"/>
  <c r="U1996" i="26"/>
  <c r="U649" i="26"/>
  <c r="U770" i="26"/>
  <c r="W743" i="26"/>
  <c r="X743" i="26" s="1"/>
  <c r="Y743" i="26" s="1"/>
  <c r="W831" i="26"/>
  <c r="X831" i="26" s="1"/>
  <c r="Y831" i="26" s="1"/>
  <c r="W1095" i="26"/>
  <c r="X1095" i="26" s="1"/>
  <c r="Y1095" i="26" s="1"/>
  <c r="W1696" i="26"/>
  <c r="X1696" i="26" s="1"/>
  <c r="Y1696" i="26" s="1"/>
  <c r="U1827" i="26"/>
  <c r="U1751" i="26"/>
  <c r="U1724" i="26"/>
  <c r="W1668" i="26"/>
  <c r="X1668" i="26" s="1"/>
  <c r="Y1668" i="26" s="1"/>
  <c r="U1134" i="26"/>
  <c r="U1071" i="26"/>
  <c r="U917" i="26"/>
  <c r="U892" i="26"/>
  <c r="U688" i="26"/>
  <c r="U614" i="26"/>
  <c r="U984" i="26"/>
  <c r="U1962" i="26"/>
  <c r="U613" i="26"/>
  <c r="W809" i="26"/>
  <c r="X809" i="26" s="1"/>
  <c r="Y809" i="26" s="1"/>
  <c r="U990" i="26"/>
  <c r="U1847" i="26"/>
  <c r="U1995" i="26"/>
  <c r="U1766" i="26"/>
  <c r="U1387" i="26"/>
  <c r="U1307" i="26"/>
  <c r="U1267" i="26"/>
  <c r="U1227" i="26"/>
  <c r="U1186" i="26"/>
  <c r="U1171" i="26"/>
  <c r="U665" i="26"/>
  <c r="U916" i="26"/>
  <c r="U1069" i="26"/>
  <c r="W1133" i="26"/>
  <c r="X1133" i="26" s="1"/>
  <c r="Y1133" i="26" s="1"/>
  <c r="W1287" i="26"/>
  <c r="X1287" i="26" s="1"/>
  <c r="Y1287" i="26" s="1"/>
  <c r="W1501" i="26"/>
  <c r="X1501" i="26" s="1"/>
  <c r="Y1501" i="26" s="1"/>
  <c r="U1642" i="26"/>
  <c r="U1723" i="26"/>
  <c r="U1951" i="26"/>
  <c r="U1992" i="26"/>
  <c r="U64" i="26"/>
  <c r="U742" i="26"/>
  <c r="U768" i="26"/>
  <c r="U942" i="26"/>
  <c r="U1111" i="26"/>
  <c r="U1159" i="26"/>
  <c r="U1206" i="26"/>
  <c r="W1328" i="26"/>
  <c r="X1328" i="26" s="1"/>
  <c r="Y1328" i="26" s="1"/>
  <c r="U1412" i="26"/>
  <c r="U1750" i="26"/>
  <c r="U1781" i="26"/>
  <c r="U1870" i="26"/>
  <c r="U1905" i="26"/>
  <c r="U753" i="26"/>
  <c r="U1037" i="26"/>
  <c r="U1119" i="26"/>
  <c r="U1184" i="26"/>
  <c r="U1261" i="26"/>
  <c r="U1386" i="26"/>
  <c r="U1598" i="26"/>
  <c r="U1695" i="26"/>
  <c r="U1765" i="26"/>
  <c r="U1846" i="26"/>
  <c r="U1888" i="26"/>
  <c r="U1922" i="26"/>
  <c r="U57" i="26"/>
  <c r="U686" i="26"/>
  <c r="U717" i="26"/>
  <c r="U829" i="26"/>
  <c r="U861" i="26"/>
  <c r="U891" i="26"/>
  <c r="U964" i="26"/>
  <c r="U1010" i="26"/>
  <c r="U1053" i="26"/>
  <c r="U1144" i="26"/>
  <c r="U1247" i="26"/>
  <c r="U1304" i="26"/>
  <c r="U1530" i="26"/>
  <c r="U1582" i="26"/>
  <c r="U1617" i="26"/>
  <c r="U1681" i="26"/>
  <c r="U1709" i="26"/>
  <c r="U1936" i="26"/>
  <c r="U1737" i="26"/>
  <c r="U702" i="26"/>
  <c r="U790" i="26"/>
  <c r="U845" i="26"/>
  <c r="U877" i="26"/>
  <c r="U1441" i="26"/>
  <c r="U1561" i="26"/>
  <c r="U2019" i="26"/>
  <c r="U1473" i="26"/>
  <c r="U1371" i="26"/>
  <c r="U1093" i="26"/>
  <c r="U927" i="26"/>
  <c r="U908" i="26"/>
  <c r="W734" i="26"/>
  <c r="X734" i="26" s="1"/>
  <c r="Y734" i="26" s="1"/>
  <c r="U633" i="26"/>
  <c r="U52" i="26"/>
  <c r="U240" i="26"/>
  <c r="U16" i="26"/>
  <c r="U582" i="26"/>
  <c r="U581" i="26"/>
  <c r="W570" i="26"/>
  <c r="X570" i="26" s="1"/>
  <c r="Y570" i="26" s="1"/>
  <c r="U122" i="26"/>
  <c r="U171" i="26"/>
  <c r="U97" i="26"/>
  <c r="U291" i="26"/>
  <c r="U497" i="26"/>
  <c r="U85" i="26"/>
  <c r="U261" i="26"/>
  <c r="U553" i="26"/>
  <c r="U597" i="26"/>
  <c r="U108" i="26"/>
  <c r="U159" i="26"/>
  <c r="U451" i="26"/>
  <c r="U483" i="26"/>
  <c r="U583" i="26"/>
  <c r="U150" i="26"/>
  <c r="U405" i="26"/>
  <c r="U567" i="26"/>
  <c r="U611" i="26"/>
  <c r="U539" i="26"/>
  <c r="U525" i="26"/>
  <c r="U511" i="26"/>
  <c r="U468" i="26"/>
  <c r="U428" i="26"/>
  <c r="U394" i="26"/>
  <c r="U384" i="26"/>
  <c r="U373" i="26"/>
  <c r="U362" i="26"/>
  <c r="U351" i="26"/>
  <c r="U331" i="26"/>
  <c r="U320" i="26"/>
  <c r="U302" i="26"/>
  <c r="U273" i="26"/>
  <c r="U251" i="26"/>
  <c r="U241" i="26"/>
  <c r="U230" i="26"/>
  <c r="U215" i="26"/>
  <c r="U202" i="26"/>
  <c r="U192" i="26"/>
  <c r="U183" i="26"/>
  <c r="U138" i="26"/>
  <c r="U1177" i="26"/>
  <c r="U1176" i="26"/>
  <c r="U124" i="26"/>
  <c r="U87" i="26"/>
  <c r="U114" i="26"/>
  <c r="U91" i="26"/>
  <c r="U132" i="26"/>
  <c r="U155" i="26"/>
  <c r="U80" i="26"/>
  <c r="W2015" i="26"/>
  <c r="X2015" i="26" s="1"/>
  <c r="Y2015" i="26" s="1"/>
  <c r="U2010" i="26"/>
  <c r="W2014" i="26"/>
  <c r="X2014" i="26" s="1"/>
  <c r="Y2014" i="26" s="1"/>
  <c r="U2017" i="26"/>
  <c r="U2020" i="26"/>
  <c r="U2011" i="26"/>
  <c r="W2009" i="26"/>
  <c r="X2009" i="26" s="1"/>
  <c r="Y2009" i="26" s="1"/>
  <c r="U2021" i="26"/>
  <c r="U2012" i="26"/>
  <c r="U2018" i="26"/>
  <c r="W1993" i="26"/>
  <c r="X1993" i="26" s="1"/>
  <c r="Y1993" i="26" s="1"/>
  <c r="U1994" i="26"/>
  <c r="U1987" i="26"/>
  <c r="W1988" i="26"/>
  <c r="X1988" i="26" s="1"/>
  <c r="Y1988" i="26" s="1"/>
  <c r="U1990" i="26"/>
  <c r="U1991" i="26"/>
  <c r="W1983" i="26"/>
  <c r="X1983" i="26" s="1"/>
  <c r="Y1983" i="26" s="1"/>
  <c r="U1984" i="26"/>
  <c r="U1982" i="26"/>
  <c r="U1933" i="26"/>
  <c r="U1985" i="26"/>
  <c r="W1935" i="26"/>
  <c r="X1935" i="26" s="1"/>
  <c r="Y1935" i="26" s="1"/>
  <c r="W1967" i="26"/>
  <c r="X1967" i="26" s="1"/>
  <c r="Y1967" i="26" s="1"/>
  <c r="U1968" i="26"/>
  <c r="U1965" i="26"/>
  <c r="U1969" i="26"/>
  <c r="U1966" i="26"/>
  <c r="U1954" i="26"/>
  <c r="W1963" i="26"/>
  <c r="X1963" i="26" s="1"/>
  <c r="Y1963" i="26" s="1"/>
  <c r="W1958" i="26"/>
  <c r="X1958" i="26" s="1"/>
  <c r="Y1958" i="26" s="1"/>
  <c r="U1964" i="26"/>
  <c r="W1957" i="26"/>
  <c r="X1957" i="26" s="1"/>
  <c r="Y1957" i="26" s="1"/>
  <c r="U1955" i="26"/>
  <c r="U1956" i="26"/>
  <c r="U1944" i="26"/>
  <c r="U1947" i="26"/>
  <c r="W1943" i="26"/>
  <c r="X1943" i="26" s="1"/>
  <c r="Y1943" i="26" s="1"/>
  <c r="W1950" i="26"/>
  <c r="X1950" i="26" s="1"/>
  <c r="Y1950" i="26" s="1"/>
  <c r="W1952" i="26"/>
  <c r="X1952" i="26" s="1"/>
  <c r="Y1952" i="26" s="1"/>
  <c r="U1953" i="26"/>
  <c r="U1948" i="26"/>
  <c r="U1949" i="26"/>
  <c r="W1931" i="26"/>
  <c r="X1931" i="26" s="1"/>
  <c r="Y1931" i="26" s="1"/>
  <c r="U1934" i="26"/>
  <c r="U1930" i="26"/>
  <c r="W1932" i="26"/>
  <c r="X1932" i="26" s="1"/>
  <c r="Y1932" i="26" s="1"/>
  <c r="W1917" i="26"/>
  <c r="X1917" i="26" s="1"/>
  <c r="Y1917" i="26" s="1"/>
  <c r="U1913" i="26"/>
  <c r="U1921" i="26"/>
  <c r="W1899" i="26"/>
  <c r="X1899" i="26" s="1"/>
  <c r="Y1899" i="26" s="1"/>
  <c r="U1910" i="26"/>
  <c r="U1914" i="26"/>
  <c r="U1918" i="26"/>
  <c r="U1915" i="26"/>
  <c r="W1911" i="26"/>
  <c r="X1911" i="26" s="1"/>
  <c r="Y1911" i="26" s="1"/>
  <c r="U1912" i="26"/>
  <c r="U1916" i="26"/>
  <c r="W1919" i="26"/>
  <c r="X1919" i="26" s="1"/>
  <c r="Y1919" i="26" s="1"/>
  <c r="U1920" i="26"/>
  <c r="U1904" i="26"/>
  <c r="W1895" i="26"/>
  <c r="X1895" i="26" s="1"/>
  <c r="Y1895" i="26" s="1"/>
  <c r="U1900" i="26"/>
  <c r="U1893" i="26"/>
  <c r="U1897" i="26"/>
  <c r="W1903" i="26"/>
  <c r="X1903" i="26" s="1"/>
  <c r="Y1903" i="26" s="1"/>
  <c r="U1896" i="26"/>
  <c r="U1901" i="26"/>
  <c r="U1894" i="26"/>
  <c r="U1898" i="26"/>
  <c r="U1902" i="26"/>
  <c r="U1880" i="26"/>
  <c r="W1884" i="26"/>
  <c r="X1884" i="26" s="1"/>
  <c r="Y1884" i="26" s="1"/>
  <c r="W1887" i="26"/>
  <c r="X1887" i="26" s="1"/>
  <c r="Y1887" i="26" s="1"/>
  <c r="U1869" i="26"/>
  <c r="U1876" i="26"/>
  <c r="W1883" i="26"/>
  <c r="X1883" i="26" s="1"/>
  <c r="Y1883" i="26" s="1"/>
  <c r="W1879" i="26"/>
  <c r="X1879" i="26" s="1"/>
  <c r="Y1879" i="26" s="1"/>
  <c r="U1877" i="26"/>
  <c r="U1881" i="26"/>
  <c r="U1885" i="26"/>
  <c r="U1878" i="26"/>
  <c r="U1882" i="26"/>
  <c r="U1886" i="26"/>
  <c r="W1864" i="26"/>
  <c r="X1864" i="26" s="1"/>
  <c r="Y1864" i="26" s="1"/>
  <c r="U1868" i="26"/>
  <c r="W1860" i="26"/>
  <c r="X1860" i="26" s="1"/>
  <c r="Y1860" i="26" s="1"/>
  <c r="W1855" i="26"/>
  <c r="X1855" i="26" s="1"/>
  <c r="Y1855" i="26" s="1"/>
  <c r="W1865" i="26"/>
  <c r="X1865" i="26" s="1"/>
  <c r="Y1865" i="26" s="1"/>
  <c r="U1856" i="26"/>
  <c r="W1863" i="26"/>
  <c r="X1863" i="26" s="1"/>
  <c r="Y1863" i="26" s="1"/>
  <c r="W1859" i="26"/>
  <c r="X1859" i="26" s="1"/>
  <c r="Y1859" i="26" s="1"/>
  <c r="U1871" i="26"/>
  <c r="U1853" i="26"/>
  <c r="U1857" i="26"/>
  <c r="U1861" i="26"/>
  <c r="U1866" i="26"/>
  <c r="U1854" i="26"/>
  <c r="U1858" i="26"/>
  <c r="U1862" i="26"/>
  <c r="U1867" i="26"/>
  <c r="U1844" i="26"/>
  <c r="U1843" i="26"/>
  <c r="U1838" i="26"/>
  <c r="U1837" i="26"/>
  <c r="U1835" i="26"/>
  <c r="W1822" i="26"/>
  <c r="X1822" i="26" s="1"/>
  <c r="Y1822" i="26" s="1"/>
  <c r="U1801" i="26"/>
  <c r="U1825" i="26"/>
  <c r="U1826" i="26"/>
  <c r="U1821" i="26"/>
  <c r="W1800" i="26"/>
  <c r="X1800" i="26" s="1"/>
  <c r="Y1800" i="26" s="1"/>
  <c r="U1805" i="26"/>
  <c r="U1804" i="26"/>
  <c r="W1777" i="26"/>
  <c r="X1777" i="26" s="1"/>
  <c r="Y1777" i="26" s="1"/>
  <c r="W1761" i="26"/>
  <c r="X1761" i="26" s="1"/>
  <c r="Y1761" i="26" s="1"/>
  <c r="U1764" i="26"/>
  <c r="U1673" i="26"/>
  <c r="W1677" i="26"/>
  <c r="X1677" i="26" s="1"/>
  <c r="Y1677" i="26" s="1"/>
  <c r="W1680" i="26"/>
  <c r="X1680" i="26" s="1"/>
  <c r="Y1680" i="26" s="1"/>
  <c r="W1676" i="26"/>
  <c r="X1676" i="26" s="1"/>
  <c r="Y1676" i="26" s="1"/>
  <c r="W1672" i="26"/>
  <c r="X1672" i="26" s="1"/>
  <c r="Y1672" i="26" s="1"/>
  <c r="U1674" i="26"/>
  <c r="U1678" i="26"/>
  <c r="U1675" i="26"/>
  <c r="U1679" i="26"/>
  <c r="U1667" i="26"/>
  <c r="U1666" i="26"/>
  <c r="U1663" i="26"/>
  <c r="U1662" i="26"/>
  <c r="U1661" i="26"/>
  <c r="U1664" i="26"/>
  <c r="U1660" i="26"/>
  <c r="U1659" i="26"/>
  <c r="U1658" i="26"/>
  <c r="U1657" i="26"/>
  <c r="U1656" i="26"/>
  <c r="U1655" i="26"/>
  <c r="U1654" i="26"/>
  <c r="U1653" i="26"/>
  <c r="U1652" i="26"/>
  <c r="U1651" i="26"/>
  <c r="U1650" i="26"/>
  <c r="W1638" i="26"/>
  <c r="X1638" i="26" s="1"/>
  <c r="Y1638" i="26" s="1"/>
  <c r="U1639" i="26"/>
  <c r="U1641" i="26"/>
  <c r="W1632" i="26"/>
  <c r="X1632" i="26" s="1"/>
  <c r="Y1632" i="26" s="1"/>
  <c r="W1635" i="26"/>
  <c r="X1635" i="26" s="1"/>
  <c r="Y1635" i="26" s="1"/>
  <c r="U1628" i="26"/>
  <c r="W1631" i="26"/>
  <c r="X1631" i="26" s="1"/>
  <c r="Y1631" i="26" s="1"/>
  <c r="U1643" i="26"/>
  <c r="W1627" i="26"/>
  <c r="X1627" i="26" s="1"/>
  <c r="Y1627" i="26" s="1"/>
  <c r="U1636" i="26"/>
  <c r="U1629" i="26"/>
  <c r="U1633" i="26"/>
  <c r="U1637" i="26"/>
  <c r="U1626" i="26"/>
  <c r="U1630" i="26"/>
  <c r="U1634" i="26"/>
  <c r="U1640" i="26"/>
  <c r="W1610" i="26"/>
  <c r="X1610" i="26" s="1"/>
  <c r="Y1610" i="26" s="1"/>
  <c r="W1614" i="26"/>
  <c r="X1614" i="26" s="1"/>
  <c r="Y1614" i="26" s="1"/>
  <c r="W1618" i="26"/>
  <c r="X1618" i="26" s="1"/>
  <c r="Y1618" i="26" s="1"/>
  <c r="W1606" i="26"/>
  <c r="X1606" i="26" s="1"/>
  <c r="Y1606" i="26" s="1"/>
  <c r="U1607" i="26"/>
  <c r="U1611" i="26"/>
  <c r="U1615" i="26"/>
  <c r="U1619" i="26"/>
  <c r="U1604" i="26"/>
  <c r="U1608" i="26"/>
  <c r="U1612" i="26"/>
  <c r="U1616" i="26"/>
  <c r="U1605" i="26"/>
  <c r="U1609" i="26"/>
  <c r="U1613" i="26"/>
  <c r="W1590" i="26"/>
  <c r="X1590" i="26" s="1"/>
  <c r="Y1590" i="26" s="1"/>
  <c r="W1593" i="26"/>
  <c r="X1593" i="26" s="1"/>
  <c r="Y1593" i="26" s="1"/>
  <c r="W1594" i="26"/>
  <c r="X1594" i="26" s="1"/>
  <c r="Y1594" i="26" s="1"/>
  <c r="W1597" i="26"/>
  <c r="X1597" i="26" s="1"/>
  <c r="Y1597" i="26" s="1"/>
  <c r="W1589" i="26"/>
  <c r="X1589" i="26" s="1"/>
  <c r="Y1589" i="26" s="1"/>
  <c r="U1591" i="26"/>
  <c r="U1595" i="26"/>
  <c r="U1592" i="26"/>
  <c r="U1596" i="26"/>
  <c r="W1584" i="26"/>
  <c r="X1584" i="26" s="1"/>
  <c r="Y1584" i="26" s="1"/>
  <c r="U1583" i="26"/>
  <c r="W1579" i="26"/>
  <c r="X1579" i="26" s="1"/>
  <c r="Y1579" i="26" s="1"/>
  <c r="U1580" i="26"/>
  <c r="U1578" i="26"/>
  <c r="U1577" i="26"/>
  <c r="U1581" i="26"/>
  <c r="U1576" i="26"/>
  <c r="U1575" i="26"/>
  <c r="U1574" i="26"/>
  <c r="U1573" i="26"/>
  <c r="U1572" i="26"/>
  <c r="U1571" i="26"/>
  <c r="U1570" i="26"/>
  <c r="U1569" i="26"/>
  <c r="W1548" i="26"/>
  <c r="X1548" i="26" s="1"/>
  <c r="Y1548" i="26" s="1"/>
  <c r="W1554" i="26"/>
  <c r="X1554" i="26" s="1"/>
  <c r="Y1554" i="26" s="1"/>
  <c r="U1559" i="26"/>
  <c r="U1547" i="26"/>
  <c r="W1562" i="26"/>
  <c r="X1562" i="26" s="1"/>
  <c r="Y1562" i="26" s="1"/>
  <c r="U1545" i="26"/>
  <c r="U1540" i="26"/>
  <c r="U1553" i="26"/>
  <c r="U1543" i="26"/>
  <c r="U1544" i="26"/>
  <c r="U1551" i="26"/>
  <c r="U1552" i="26"/>
  <c r="U1558" i="26"/>
  <c r="U1541" i="26"/>
  <c r="U1549" i="26"/>
  <c r="U1557" i="26"/>
  <c r="U1563" i="26"/>
  <c r="W1556" i="26"/>
  <c r="X1556" i="26" s="1"/>
  <c r="Y1556" i="26" s="1"/>
  <c r="U1542" i="26"/>
  <c r="U1546" i="26"/>
  <c r="U1550" i="26"/>
  <c r="U1555" i="26"/>
  <c r="U1560" i="26"/>
  <c r="W1514" i="26"/>
  <c r="X1514" i="26" s="1"/>
  <c r="Y1514" i="26" s="1"/>
  <c r="U1528" i="26"/>
  <c r="W1518" i="26"/>
  <c r="X1518" i="26" s="1"/>
  <c r="Y1518" i="26" s="1"/>
  <c r="W1522" i="26"/>
  <c r="X1522" i="26" s="1"/>
  <c r="Y1522" i="26" s="1"/>
  <c r="W1526" i="26"/>
  <c r="X1526" i="26" s="1"/>
  <c r="Y1526" i="26" s="1"/>
  <c r="U1511" i="26"/>
  <c r="U1515" i="26"/>
  <c r="U1519" i="26"/>
  <c r="U1523" i="26"/>
  <c r="U1527" i="26"/>
  <c r="U1532" i="26"/>
  <c r="U1531" i="26"/>
  <c r="U1512" i="26"/>
  <c r="U1516" i="26"/>
  <c r="U1520" i="26"/>
  <c r="U1524" i="26"/>
  <c r="U1529" i="26"/>
  <c r="U1513" i="26"/>
  <c r="U1517" i="26"/>
  <c r="U1521" i="26"/>
  <c r="U1525" i="26"/>
  <c r="U1499" i="26"/>
  <c r="U1486" i="26"/>
  <c r="U1490" i="26"/>
  <c r="U1494" i="26"/>
  <c r="U1498" i="26"/>
  <c r="U1503" i="26"/>
  <c r="W1443" i="26"/>
  <c r="X1443" i="26" s="1"/>
  <c r="Y1443" i="26" s="1"/>
  <c r="W1446" i="26"/>
  <c r="X1446" i="26" s="1"/>
  <c r="Y1446" i="26" s="1"/>
  <c r="U1467" i="26"/>
  <c r="U1485" i="26"/>
  <c r="U1489" i="26"/>
  <c r="U1493" i="26"/>
  <c r="U1497" i="26"/>
  <c r="U1502" i="26"/>
  <c r="U1487" i="26"/>
  <c r="U1491" i="26"/>
  <c r="W1483" i="26"/>
  <c r="X1483" i="26" s="1"/>
  <c r="Y1483" i="26" s="1"/>
  <c r="U1484" i="26"/>
  <c r="U1488" i="26"/>
  <c r="U1492" i="26"/>
  <c r="W1495" i="26"/>
  <c r="X1495" i="26" s="1"/>
  <c r="Y1495" i="26" s="1"/>
  <c r="U1496" i="26"/>
  <c r="W1500" i="26"/>
  <c r="X1500" i="26" s="1"/>
  <c r="Y1500" i="26" s="1"/>
  <c r="W1458" i="26"/>
  <c r="X1458" i="26" s="1"/>
  <c r="Y1458" i="26" s="1"/>
  <c r="W1471" i="26"/>
  <c r="X1471" i="26" s="1"/>
  <c r="Y1471" i="26" s="1"/>
  <c r="W1474" i="26"/>
  <c r="X1474" i="26" s="1"/>
  <c r="Y1474" i="26" s="1"/>
  <c r="U1463" i="26"/>
  <c r="W1470" i="26"/>
  <c r="X1470" i="26" s="1"/>
  <c r="Y1470" i="26" s="1"/>
  <c r="U1459" i="26"/>
  <c r="W1466" i="26"/>
  <c r="X1466" i="26" s="1"/>
  <c r="Y1466" i="26" s="1"/>
  <c r="U1475" i="26"/>
  <c r="W1462" i="26"/>
  <c r="X1462" i="26" s="1"/>
  <c r="Y1462" i="26" s="1"/>
  <c r="W1460" i="26"/>
  <c r="X1460" i="26" s="1"/>
  <c r="Y1460" i="26" s="1"/>
  <c r="U1460" i="26"/>
  <c r="W1456" i="26"/>
  <c r="X1456" i="26" s="1"/>
  <c r="Y1456" i="26" s="1"/>
  <c r="U1456" i="26"/>
  <c r="U1464" i="26"/>
  <c r="U1468" i="26"/>
  <c r="U1472" i="26"/>
  <c r="U1457" i="26"/>
  <c r="U1461" i="26"/>
  <c r="U1465" i="26"/>
  <c r="U1469" i="26"/>
  <c r="U1447" i="26"/>
  <c r="U1444" i="26"/>
  <c r="U1445" i="26"/>
  <c r="U1434" i="26"/>
  <c r="W1438" i="26"/>
  <c r="X1438" i="26" s="1"/>
  <c r="Y1438" i="26" s="1"/>
  <c r="W1437" i="26"/>
  <c r="X1437" i="26" s="1"/>
  <c r="Y1437" i="26" s="1"/>
  <c r="W1433" i="26"/>
  <c r="X1433" i="26" s="1"/>
  <c r="Y1433" i="26" s="1"/>
  <c r="U1442" i="26"/>
  <c r="U1431" i="26"/>
  <c r="U1435" i="26"/>
  <c r="U1439" i="26"/>
  <c r="U1432" i="26"/>
  <c r="U1436" i="26"/>
  <c r="U1440" i="26"/>
  <c r="W1418" i="26"/>
  <c r="X1418" i="26" s="1"/>
  <c r="Y1418" i="26" s="1"/>
  <c r="W1421" i="26"/>
  <c r="X1421" i="26" s="1"/>
  <c r="Y1421" i="26" s="1"/>
  <c r="W1424" i="26"/>
  <c r="X1424" i="26" s="1"/>
  <c r="Y1424" i="26" s="1"/>
  <c r="U1425" i="26"/>
  <c r="U1422" i="26"/>
  <c r="U1423" i="26"/>
  <c r="U1417" i="26"/>
  <c r="U1419" i="26"/>
  <c r="W1415" i="26"/>
  <c r="X1415" i="26" s="1"/>
  <c r="Y1415" i="26" s="1"/>
  <c r="U1420" i="26"/>
  <c r="U1416" i="26"/>
  <c r="U1414" i="26"/>
  <c r="U1413" i="26"/>
  <c r="U1410" i="26"/>
  <c r="U1409" i="26"/>
  <c r="U1411" i="26"/>
  <c r="U1408" i="26"/>
  <c r="U1407" i="26"/>
  <c r="U1406" i="26"/>
  <c r="U1405" i="26"/>
  <c r="U1404" i="26"/>
  <c r="U1402" i="26"/>
  <c r="U1403" i="26"/>
  <c r="U1401" i="26"/>
  <c r="U1400" i="26"/>
  <c r="U1399" i="26"/>
  <c r="U1398" i="26"/>
  <c r="U1397" i="26"/>
  <c r="U1396" i="26"/>
  <c r="U1395" i="26"/>
  <c r="U1381" i="26"/>
  <c r="W1384" i="26"/>
  <c r="X1384" i="26" s="1"/>
  <c r="Y1384" i="26" s="1"/>
  <c r="W1385" i="26"/>
  <c r="X1385" i="26" s="1"/>
  <c r="Y1385" i="26" s="1"/>
  <c r="U1378" i="26"/>
  <c r="U1377" i="26"/>
  <c r="U1382" i="26"/>
  <c r="W1380" i="26"/>
  <c r="X1380" i="26" s="1"/>
  <c r="Y1380" i="26" s="1"/>
  <c r="U1379" i="26"/>
  <c r="U1383" i="26"/>
  <c r="U1367" i="26"/>
  <c r="U1363" i="26"/>
  <c r="W1370" i="26"/>
  <c r="X1370" i="26" s="1"/>
  <c r="Y1370" i="26" s="1"/>
  <c r="W1366" i="26"/>
  <c r="X1366" i="26" s="1"/>
  <c r="Y1366" i="26" s="1"/>
  <c r="U1372" i="26"/>
  <c r="W1362" i="26"/>
  <c r="X1362" i="26" s="1"/>
  <c r="Y1362" i="26" s="1"/>
  <c r="U1364" i="26"/>
  <c r="U1368" i="26"/>
  <c r="U1361" i="26"/>
  <c r="U1365" i="26"/>
  <c r="U1369" i="26"/>
  <c r="U1348" i="26"/>
  <c r="W1352" i="26"/>
  <c r="X1352" i="26" s="1"/>
  <c r="Y1352" i="26" s="1"/>
  <c r="W1351" i="26"/>
  <c r="X1351" i="26" s="1"/>
  <c r="Y1351" i="26" s="1"/>
  <c r="W1347" i="26"/>
  <c r="X1347" i="26" s="1"/>
  <c r="Y1347" i="26" s="1"/>
  <c r="U1356" i="26"/>
  <c r="U1345" i="26"/>
  <c r="U1349" i="26"/>
  <c r="U1353" i="26"/>
  <c r="U1346" i="26"/>
  <c r="U1350" i="26"/>
  <c r="U1354" i="26"/>
  <c r="U1327" i="26"/>
  <c r="U1318" i="26"/>
  <c r="U1330" i="26"/>
  <c r="U1329" i="26"/>
  <c r="U1326" i="26"/>
  <c r="U1325" i="26"/>
  <c r="W1323" i="26"/>
  <c r="X1323" i="26" s="1"/>
  <c r="Y1323" i="26" s="1"/>
  <c r="U1324" i="26"/>
  <c r="U1322" i="26"/>
  <c r="W1299" i="26"/>
  <c r="X1299" i="26" s="1"/>
  <c r="Y1299" i="26" s="1"/>
  <c r="U1321" i="26"/>
  <c r="U1320" i="26"/>
  <c r="U1319" i="26"/>
  <c r="W1316" i="26"/>
  <c r="X1316" i="26" s="1"/>
  <c r="Y1316" i="26" s="1"/>
  <c r="U1315" i="26"/>
  <c r="W1314" i="26"/>
  <c r="X1314" i="26" s="1"/>
  <c r="Y1314" i="26" s="1"/>
  <c r="W1306" i="26"/>
  <c r="X1306" i="26" s="1"/>
  <c r="Y1306" i="26" s="1"/>
  <c r="W1305" i="26"/>
  <c r="X1305" i="26" s="1"/>
  <c r="Y1305" i="26" s="1"/>
  <c r="W1303" i="26"/>
  <c r="X1303" i="26" s="1"/>
  <c r="Y1303" i="26" s="1"/>
  <c r="U1302" i="26"/>
  <c r="W1301" i="26"/>
  <c r="X1301" i="26" s="1"/>
  <c r="Y1301" i="26" s="1"/>
  <c r="W1300" i="26"/>
  <c r="X1300" i="26" s="1"/>
  <c r="Y1300" i="26" s="1"/>
  <c r="T1298" i="26"/>
  <c r="W1298" i="26" s="1"/>
  <c r="X1298" i="26" s="1"/>
  <c r="Y1298" i="26" s="1"/>
  <c r="T1297" i="26"/>
  <c r="W1297" i="26" s="1"/>
  <c r="X1297" i="26" s="1"/>
  <c r="Y1297" i="26" s="1"/>
  <c r="T1296" i="26"/>
  <c r="U1296" i="26" s="1"/>
  <c r="T1295" i="26"/>
  <c r="W1295" i="26" s="1"/>
  <c r="X1295" i="26" s="1"/>
  <c r="Y1295" i="26" s="1"/>
  <c r="U1298" i="26" l="1"/>
  <c r="U1297" i="26"/>
  <c r="W1296" i="26"/>
  <c r="X1296" i="26" s="1"/>
  <c r="Y1296" i="26" s="1"/>
  <c r="U1295" i="26"/>
  <c r="T1294" i="26"/>
  <c r="W1294" i="26" s="1"/>
  <c r="X1294" i="26" s="1"/>
  <c r="Y1294" i="26" s="1"/>
  <c r="T1288" i="26"/>
  <c r="W1288" i="26" s="1"/>
  <c r="X1288" i="26" s="1"/>
  <c r="Y1288" i="26" s="1"/>
  <c r="T1286" i="26"/>
  <c r="W1286" i="26" s="1"/>
  <c r="X1286" i="26" s="1"/>
  <c r="Y1286" i="26" s="1"/>
  <c r="T1285" i="26"/>
  <c r="W1285" i="26" s="1"/>
  <c r="X1285" i="26" s="1"/>
  <c r="Y1285" i="26" s="1"/>
  <c r="T1284" i="26"/>
  <c r="W1284" i="26" s="1"/>
  <c r="X1284" i="26" s="1"/>
  <c r="Y1284" i="26" s="1"/>
  <c r="T1283" i="26"/>
  <c r="U1283" i="26" s="1"/>
  <c r="T1282" i="26"/>
  <c r="W1282" i="26" s="1"/>
  <c r="X1282" i="26" s="1"/>
  <c r="Y1282" i="26" s="1"/>
  <c r="T1281" i="26"/>
  <c r="W1281" i="26" s="1"/>
  <c r="X1281" i="26" s="1"/>
  <c r="Y1281" i="26" s="1"/>
  <c r="T1280" i="26"/>
  <c r="W1280" i="26" s="1"/>
  <c r="X1280" i="26" s="1"/>
  <c r="Y1280" i="26" s="1"/>
  <c r="T1279" i="26"/>
  <c r="U1279" i="26" s="1"/>
  <c r="T1278" i="26"/>
  <c r="W1278" i="26" s="1"/>
  <c r="X1278" i="26" s="1"/>
  <c r="Y1278" i="26" s="1"/>
  <c r="T1277" i="26"/>
  <c r="W1277" i="26" s="1"/>
  <c r="X1277" i="26" s="1"/>
  <c r="Y1277" i="26" s="1"/>
  <c r="T1276" i="26"/>
  <c r="W1276" i="26" s="1"/>
  <c r="X1276" i="26" s="1"/>
  <c r="Y1276" i="26" s="1"/>
  <c r="T1275" i="26"/>
  <c r="U1275" i="26" s="1"/>
  <c r="T1274" i="26"/>
  <c r="W1274" i="26" s="1"/>
  <c r="X1274" i="26" s="1"/>
  <c r="Y1274" i="26" s="1"/>
  <c r="T1273" i="26"/>
  <c r="W1273" i="26" s="1"/>
  <c r="X1273" i="26" s="1"/>
  <c r="Y1273" i="26" s="1"/>
  <c r="T1266" i="26"/>
  <c r="W1266" i="26" s="1"/>
  <c r="X1266" i="26" s="1"/>
  <c r="Y1266" i="26" s="1"/>
  <c r="T1265" i="26"/>
  <c r="W1265" i="26" s="1"/>
  <c r="X1265" i="26" s="1"/>
  <c r="Y1265" i="26" s="1"/>
  <c r="T1264" i="26"/>
  <c r="U1264" i="26" s="1"/>
  <c r="T1263" i="26"/>
  <c r="W1263" i="26" s="1"/>
  <c r="X1263" i="26" s="1"/>
  <c r="Y1263" i="26" s="1"/>
  <c r="T1262" i="26"/>
  <c r="W1262" i="26" s="1"/>
  <c r="X1262" i="26" s="1"/>
  <c r="Y1262" i="26" s="1"/>
  <c r="T1260" i="26"/>
  <c r="U1260" i="26" s="1"/>
  <c r="T1259" i="26"/>
  <c r="W1259" i="26" s="1"/>
  <c r="X1259" i="26" s="1"/>
  <c r="Y1259" i="26" s="1"/>
  <c r="T1258" i="26"/>
  <c r="W1258" i="26" s="1"/>
  <c r="X1258" i="26" s="1"/>
  <c r="Y1258" i="26" s="1"/>
  <c r="T1257" i="26"/>
  <c r="W1257" i="26" s="1"/>
  <c r="X1257" i="26" s="1"/>
  <c r="Y1257" i="26" s="1"/>
  <c r="T1256" i="26"/>
  <c r="U1256" i="26" s="1"/>
  <c r="T1255" i="26"/>
  <c r="W1255" i="26" s="1"/>
  <c r="X1255" i="26" s="1"/>
  <c r="Y1255" i="26" s="1"/>
  <c r="T1254" i="26"/>
  <c r="U1254" i="26" s="1"/>
  <c r="T1253" i="26"/>
  <c r="W1253" i="26" s="1"/>
  <c r="X1253" i="26" s="1"/>
  <c r="Y1253" i="26" s="1"/>
  <c r="T1252" i="26"/>
  <c r="W1252" i="26" s="1"/>
  <c r="X1252" i="26" s="1"/>
  <c r="Y1252" i="26" s="1"/>
  <c r="T1251" i="26"/>
  <c r="U1251" i="26" s="1"/>
  <c r="T1250" i="26"/>
  <c r="W1250" i="26" s="1"/>
  <c r="X1250" i="26" s="1"/>
  <c r="Y1250" i="26" s="1"/>
  <c r="T1248" i="26"/>
  <c r="W1248" i="26" s="1"/>
  <c r="X1248" i="26" s="1"/>
  <c r="Y1248" i="26" s="1"/>
  <c r="T1246" i="26"/>
  <c r="U1246" i="26" s="1"/>
  <c r="T1245" i="26"/>
  <c r="W1245" i="26" s="1"/>
  <c r="X1245" i="26" s="1"/>
  <c r="Y1245" i="26" s="1"/>
  <c r="T1244" i="26"/>
  <c r="W1244" i="26" s="1"/>
  <c r="X1244" i="26" s="1"/>
  <c r="Y1244" i="26" s="1"/>
  <c r="T1243" i="26"/>
  <c r="U1243" i="26" s="1"/>
  <c r="T1242" i="26"/>
  <c r="U1242" i="26" s="1"/>
  <c r="T1241" i="26"/>
  <c r="W1241" i="26" s="1"/>
  <c r="X1241" i="26" s="1"/>
  <c r="Y1241" i="26" s="1"/>
  <c r="T1240" i="26"/>
  <c r="W1240" i="26" s="1"/>
  <c r="X1240" i="26" s="1"/>
  <c r="Y1240" i="26" s="1"/>
  <c r="T1239" i="26"/>
  <c r="W1239" i="26" s="1"/>
  <c r="X1239" i="26" s="1"/>
  <c r="Y1239" i="26" s="1"/>
  <c r="T1238" i="26"/>
  <c r="U1238" i="26" s="1"/>
  <c r="T1237" i="26"/>
  <c r="W1237" i="26" s="1"/>
  <c r="X1237" i="26" s="1"/>
  <c r="Y1237" i="26" s="1"/>
  <c r="T1236" i="26"/>
  <c r="W1236" i="26" s="1"/>
  <c r="X1236" i="26" s="1"/>
  <c r="Y1236" i="26" s="1"/>
  <c r="T1235" i="26"/>
  <c r="W1235" i="26" s="1"/>
  <c r="X1235" i="26" s="1"/>
  <c r="Y1235" i="26" s="1"/>
  <c r="T1234" i="26"/>
  <c r="U1234" i="26" s="1"/>
  <c r="T1233" i="26"/>
  <c r="W1233" i="26" s="1"/>
  <c r="X1233" i="26" s="1"/>
  <c r="Y1233" i="26" s="1"/>
  <c r="T1232" i="26"/>
  <c r="W1232" i="26" s="1"/>
  <c r="X1232" i="26" s="1"/>
  <c r="Y1232" i="26" s="1"/>
  <c r="T1225" i="26"/>
  <c r="U1225" i="26" s="1"/>
  <c r="T1224" i="26"/>
  <c r="W1224" i="26" s="1"/>
  <c r="X1224" i="26" s="1"/>
  <c r="Y1224" i="26" s="1"/>
  <c r="T1223" i="26"/>
  <c r="W1223" i="26" s="1"/>
  <c r="X1223" i="26" s="1"/>
  <c r="Y1223" i="26" s="1"/>
  <c r="T1222" i="26"/>
  <c r="W1222" i="26" s="1"/>
  <c r="X1222" i="26" s="1"/>
  <c r="Y1222" i="26" s="1"/>
  <c r="T1221" i="26"/>
  <c r="U1221" i="26" s="1"/>
  <c r="T1220" i="26"/>
  <c r="W1220" i="26" s="1"/>
  <c r="X1220" i="26" s="1"/>
  <c r="Y1220" i="26" s="1"/>
  <c r="T1219" i="26"/>
  <c r="W1219" i="26" s="1"/>
  <c r="X1219" i="26" s="1"/>
  <c r="Y1219" i="26" s="1"/>
  <c r="T1218" i="26"/>
  <c r="W1218" i="26" s="1"/>
  <c r="X1218" i="26" s="1"/>
  <c r="Y1218" i="26" s="1"/>
  <c r="T1217" i="26"/>
  <c r="U1217" i="26" s="1"/>
  <c r="T1216" i="26"/>
  <c r="W1216" i="26" s="1"/>
  <c r="X1216" i="26" s="1"/>
  <c r="Y1216" i="26" s="1"/>
  <c r="T1212" i="26"/>
  <c r="W1212" i="26" s="1"/>
  <c r="X1212" i="26" s="1"/>
  <c r="Y1212" i="26" s="1"/>
  <c r="T1211" i="26"/>
  <c r="U1211" i="26" s="1"/>
  <c r="T1210" i="26"/>
  <c r="W1210" i="26" s="1"/>
  <c r="X1210" i="26" s="1"/>
  <c r="Y1210" i="26" s="1"/>
  <c r="T1209" i="26"/>
  <c r="U1209" i="26" s="1"/>
  <c r="T1208" i="26"/>
  <c r="W1208" i="26" s="1"/>
  <c r="X1208" i="26" s="1"/>
  <c r="Y1208" i="26" s="1"/>
  <c r="T1207" i="26"/>
  <c r="W1207" i="26" s="1"/>
  <c r="X1207" i="26" s="1"/>
  <c r="Y1207" i="26" s="1"/>
  <c r="T1205" i="26"/>
  <c r="W1205" i="26" s="1"/>
  <c r="X1205" i="26" s="1"/>
  <c r="Y1205" i="26" s="1"/>
  <c r="T1204" i="26"/>
  <c r="U1204" i="26" s="1"/>
  <c r="T1203" i="26"/>
  <c r="W1203" i="26" s="1"/>
  <c r="X1203" i="26" s="1"/>
  <c r="Y1203" i="26" s="1"/>
  <c r="T1202" i="26"/>
  <c r="W1202" i="26" s="1"/>
  <c r="X1202" i="26" s="1"/>
  <c r="Y1202" i="26" s="1"/>
  <c r="T1201" i="26"/>
  <c r="W1201" i="26" s="1"/>
  <c r="X1201" i="26" s="1"/>
  <c r="Y1201" i="26" s="1"/>
  <c r="T1200" i="26"/>
  <c r="U1200" i="26" s="1"/>
  <c r="T1199" i="26"/>
  <c r="W1199" i="26" s="1"/>
  <c r="X1199" i="26" s="1"/>
  <c r="Y1199" i="26" s="1"/>
  <c r="T1198" i="26"/>
  <c r="U1198" i="26" s="1"/>
  <c r="T1197" i="26"/>
  <c r="W1197" i="26" s="1"/>
  <c r="X1197" i="26" s="1"/>
  <c r="Y1197" i="26" s="1"/>
  <c r="T1196" i="26"/>
  <c r="W1196" i="26" s="1"/>
  <c r="X1196" i="26" s="1"/>
  <c r="Y1196" i="26" s="1"/>
  <c r="T1195" i="26"/>
  <c r="W1195" i="26" s="1"/>
  <c r="X1195" i="26" s="1"/>
  <c r="Y1195" i="26" s="1"/>
  <c r="T1194" i="26"/>
  <c r="U1194" i="26" s="1"/>
  <c r="T1193" i="26"/>
  <c r="W1193" i="26" s="1"/>
  <c r="X1193" i="26" s="1"/>
  <c r="Y1193" i="26" s="1"/>
  <c r="T1192" i="26"/>
  <c r="U1192" i="26" s="1"/>
  <c r="T1185" i="26"/>
  <c r="W1185" i="26" s="1"/>
  <c r="X1185" i="26" s="1"/>
  <c r="Y1185" i="26" s="1"/>
  <c r="T1183" i="26"/>
  <c r="W1183" i="26" s="1"/>
  <c r="X1183" i="26" s="1"/>
  <c r="Y1183" i="26" s="1"/>
  <c r="T1182" i="26"/>
  <c r="W1182" i="26" s="1"/>
  <c r="X1182" i="26" s="1"/>
  <c r="Y1182" i="26" s="1"/>
  <c r="T1181" i="26"/>
  <c r="W1181" i="26" s="1"/>
  <c r="X1181" i="26" s="1"/>
  <c r="Y1181" i="26" s="1"/>
  <c r="T1180" i="26"/>
  <c r="W1180" i="26" s="1"/>
  <c r="X1180" i="26" s="1"/>
  <c r="Y1180" i="26" s="1"/>
  <c r="T1178" i="26"/>
  <c r="W1178" i="26" s="1"/>
  <c r="X1178" i="26" s="1"/>
  <c r="Y1178" i="26" s="1"/>
  <c r="T1170" i="26"/>
  <c r="W1170" i="26" s="1"/>
  <c r="X1170" i="26" s="1"/>
  <c r="Y1170" i="26" s="1"/>
  <c r="T1169" i="26"/>
  <c r="U1169" i="26" s="1"/>
  <c r="T1168" i="26"/>
  <c r="W1168" i="26" s="1"/>
  <c r="X1168" i="26" s="1"/>
  <c r="Y1168" i="26" s="1"/>
  <c r="T1167" i="26"/>
  <c r="W1167" i="26" s="1"/>
  <c r="X1167" i="26" s="1"/>
  <c r="Y1167" i="26" s="1"/>
  <c r="T1166" i="26"/>
  <c r="W1166" i="26" s="1"/>
  <c r="X1166" i="26" s="1"/>
  <c r="Y1166" i="26" s="1"/>
  <c r="T1165" i="26"/>
  <c r="W1165" i="26" s="1"/>
  <c r="X1165" i="26" s="1"/>
  <c r="Y1165" i="26" s="1"/>
  <c r="T1164" i="26"/>
  <c r="U1164" i="26" s="1"/>
  <c r="T1163" i="26"/>
  <c r="W1163" i="26" s="1"/>
  <c r="X1163" i="26" s="1"/>
  <c r="Y1163" i="26" s="1"/>
  <c r="T1162" i="26"/>
  <c r="U1162" i="26" s="1"/>
  <c r="T1161" i="26"/>
  <c r="W1161" i="26" s="1"/>
  <c r="X1161" i="26" s="1"/>
  <c r="Y1161" i="26" s="1"/>
  <c r="T1160" i="26"/>
  <c r="W1160" i="26" s="1"/>
  <c r="X1160" i="26" s="1"/>
  <c r="Y1160" i="26" s="1"/>
  <c r="T1158" i="26"/>
  <c r="U1158" i="26" s="1"/>
  <c r="T1157" i="26"/>
  <c r="W1157" i="26" s="1"/>
  <c r="X1157" i="26" s="1"/>
  <c r="Y1157" i="26" s="1"/>
  <c r="T1156" i="26"/>
  <c r="W1156" i="26" s="1"/>
  <c r="X1156" i="26" s="1"/>
  <c r="Y1156" i="26" s="1"/>
  <c r="T1155" i="26"/>
  <c r="U1155" i="26" s="1"/>
  <c r="T1154" i="26"/>
  <c r="U1154" i="26" s="1"/>
  <c r="T1153" i="26"/>
  <c r="W1153" i="26" s="1"/>
  <c r="X1153" i="26" s="1"/>
  <c r="Y1153" i="26" s="1"/>
  <c r="T1152" i="26"/>
  <c r="W1152" i="26" s="1"/>
  <c r="X1152" i="26" s="1"/>
  <c r="Y1152" i="26" s="1"/>
  <c r="T1151" i="26"/>
  <c r="W1151" i="26" s="1"/>
  <c r="X1151" i="26" s="1"/>
  <c r="Y1151" i="26" s="1"/>
  <c r="T1150" i="26"/>
  <c r="U1150" i="26" s="1"/>
  <c r="T1149" i="26"/>
  <c r="W1149" i="26" s="1"/>
  <c r="X1149" i="26" s="1"/>
  <c r="Y1149" i="26" s="1"/>
  <c r="T1118" i="26"/>
  <c r="U1118" i="26" s="1"/>
  <c r="T1117" i="26"/>
  <c r="W1117" i="26" s="1"/>
  <c r="X1117" i="26" s="1"/>
  <c r="Y1117" i="26" s="1"/>
  <c r="T1116" i="26"/>
  <c r="W1116" i="26" s="1"/>
  <c r="X1116" i="26" s="1"/>
  <c r="Y1116" i="26" s="1"/>
  <c r="T1115" i="26"/>
  <c r="W1115" i="26" s="1"/>
  <c r="X1115" i="26" s="1"/>
  <c r="Y1115" i="26" s="1"/>
  <c r="T1114" i="26"/>
  <c r="U1114" i="26" s="1"/>
  <c r="T1113" i="26"/>
  <c r="W1113" i="26" s="1"/>
  <c r="X1113" i="26" s="1"/>
  <c r="Y1113" i="26" s="1"/>
  <c r="T1112" i="26"/>
  <c r="U1112" i="26" s="1"/>
  <c r="T1110" i="26"/>
  <c r="U1110" i="26" s="1"/>
  <c r="T1109" i="26"/>
  <c r="W1109" i="26" s="1"/>
  <c r="X1109" i="26" s="1"/>
  <c r="Y1109" i="26" s="1"/>
  <c r="T1108" i="26"/>
  <c r="W1108" i="26" s="1"/>
  <c r="X1108" i="26" s="1"/>
  <c r="Y1108" i="26" s="1"/>
  <c r="T1107" i="26"/>
  <c r="W1107" i="26" s="1"/>
  <c r="X1107" i="26" s="1"/>
  <c r="Y1107" i="26" s="1"/>
  <c r="T1106" i="26"/>
  <c r="U1106" i="26" s="1"/>
  <c r="T1105" i="26"/>
  <c r="W1105" i="26" s="1"/>
  <c r="X1105" i="26" s="1"/>
  <c r="Y1105" i="26" s="1"/>
  <c r="T1104" i="26"/>
  <c r="W1104" i="26" s="1"/>
  <c r="X1104" i="26" s="1"/>
  <c r="Y1104" i="26" s="1"/>
  <c r="T1103" i="26"/>
  <c r="W1103" i="26" s="1"/>
  <c r="X1103" i="26" s="1"/>
  <c r="Y1103" i="26" s="1"/>
  <c r="T1102" i="26"/>
  <c r="U1102" i="26" s="1"/>
  <c r="T1101" i="26"/>
  <c r="W1101" i="26" s="1"/>
  <c r="X1101" i="26" s="1"/>
  <c r="Y1101" i="26" s="1"/>
  <c r="T1100" i="26"/>
  <c r="W1100" i="26" s="1"/>
  <c r="X1100" i="26" s="1"/>
  <c r="Y1100" i="26" s="1"/>
  <c r="T1099" i="26"/>
  <c r="W1099" i="26" s="1"/>
  <c r="X1099" i="26" s="1"/>
  <c r="Y1099" i="26" s="1"/>
  <c r="T1094" i="26"/>
  <c r="W1094" i="26" s="1"/>
  <c r="X1094" i="26" s="1"/>
  <c r="Y1094" i="26" s="1"/>
  <c r="T1092" i="26"/>
  <c r="W1092" i="26" s="1"/>
  <c r="X1092" i="26" s="1"/>
  <c r="Y1092" i="26" s="1"/>
  <c r="T1091" i="26"/>
  <c r="W1091" i="26" s="1"/>
  <c r="X1091" i="26" s="1"/>
  <c r="Y1091" i="26" s="1"/>
  <c r="T1090" i="26"/>
  <c r="W1090" i="26" s="1"/>
  <c r="X1090" i="26" s="1"/>
  <c r="Y1090" i="26" s="1"/>
  <c r="T1089" i="26"/>
  <c r="U1089" i="26" s="1"/>
  <c r="T1088" i="26"/>
  <c r="W1088" i="26" s="1"/>
  <c r="X1088" i="26" s="1"/>
  <c r="Y1088" i="26" s="1"/>
  <c r="T1087" i="26"/>
  <c r="W1087" i="26" s="1"/>
  <c r="X1087" i="26" s="1"/>
  <c r="Y1087" i="26" s="1"/>
  <c r="T1083" i="26"/>
  <c r="W1083" i="26" s="1"/>
  <c r="X1083" i="26" s="1"/>
  <c r="Y1083" i="26" s="1"/>
  <c r="T1082" i="26"/>
  <c r="W1082" i="26" s="1"/>
  <c r="X1082" i="26" s="1"/>
  <c r="Y1082" i="26" s="1"/>
  <c r="T1081" i="26"/>
  <c r="U1081" i="26" s="1"/>
  <c r="T1080" i="26"/>
  <c r="W1080" i="26" s="1"/>
  <c r="X1080" i="26" s="1"/>
  <c r="Y1080" i="26" s="1"/>
  <c r="T1079" i="26"/>
  <c r="W1079" i="26" s="1"/>
  <c r="X1079" i="26" s="1"/>
  <c r="Y1079" i="26" s="1"/>
  <c r="T1078" i="26"/>
  <c r="W1078" i="26" s="1"/>
  <c r="X1078" i="26" s="1"/>
  <c r="Y1078" i="26" s="1"/>
  <c r="T1077" i="26"/>
  <c r="W1077" i="26" s="1"/>
  <c r="X1077" i="26" s="1"/>
  <c r="Y1077" i="26" s="1"/>
  <c r="T1076" i="26"/>
  <c r="W1076" i="26" s="1"/>
  <c r="X1076" i="26" s="1"/>
  <c r="Y1076" i="26" s="1"/>
  <c r="T1075" i="26"/>
  <c r="W1075" i="26" s="1"/>
  <c r="X1075" i="26" s="1"/>
  <c r="Y1075" i="26" s="1"/>
  <c r="T1070" i="26"/>
  <c r="W1070" i="26" s="1"/>
  <c r="X1070" i="26" s="1"/>
  <c r="Y1070" i="26" s="1"/>
  <c r="T1068" i="26"/>
  <c r="U1068" i="26" s="1"/>
  <c r="T1067" i="26"/>
  <c r="W1067" i="26" s="1"/>
  <c r="X1067" i="26" s="1"/>
  <c r="Y1067" i="26" s="1"/>
  <c r="T1066" i="26"/>
  <c r="W1066" i="26" s="1"/>
  <c r="X1066" i="26" s="1"/>
  <c r="Y1066" i="26" s="1"/>
  <c r="T1065" i="26"/>
  <c r="U1065" i="26" s="1"/>
  <c r="T1064" i="26"/>
  <c r="U1064" i="26" s="1"/>
  <c r="T1063" i="26"/>
  <c r="W1063" i="26" s="1"/>
  <c r="X1063" i="26" s="1"/>
  <c r="Y1063" i="26" s="1"/>
  <c r="T1062" i="26"/>
  <c r="W1062" i="26" s="1"/>
  <c r="X1062" i="26" s="1"/>
  <c r="Y1062" i="26" s="1"/>
  <c r="T1061" i="26"/>
  <c r="W1061" i="26" s="1"/>
  <c r="X1061" i="26" s="1"/>
  <c r="Y1061" i="26" s="1"/>
  <c r="T1060" i="26"/>
  <c r="W1060" i="26" s="1"/>
  <c r="X1060" i="26" s="1"/>
  <c r="Y1060" i="26" s="1"/>
  <c r="T1059" i="26"/>
  <c r="W1059" i="26" s="1"/>
  <c r="X1059" i="26" s="1"/>
  <c r="Y1059" i="26" s="1"/>
  <c r="T1054" i="26"/>
  <c r="W1054" i="26" s="1"/>
  <c r="X1054" i="26" s="1"/>
  <c r="Y1054" i="26" s="1"/>
  <c r="T1052" i="26"/>
  <c r="W1052" i="26" s="1"/>
  <c r="X1052" i="26" s="1"/>
  <c r="Y1052" i="26" s="1"/>
  <c r="T1051" i="26"/>
  <c r="W1051" i="26" s="1"/>
  <c r="X1051" i="26" s="1"/>
  <c r="Y1051" i="26" s="1"/>
  <c r="T1050" i="26"/>
  <c r="W1050" i="26" s="1"/>
  <c r="X1050" i="26" s="1"/>
  <c r="Y1050" i="26" s="1"/>
  <c r="T1049" i="26"/>
  <c r="W1049" i="26" s="1"/>
  <c r="X1049" i="26" s="1"/>
  <c r="Y1049" i="26" s="1"/>
  <c r="T1048" i="26"/>
  <c r="W1048" i="26" s="1"/>
  <c r="X1048" i="26" s="1"/>
  <c r="Y1048" i="26" s="1"/>
  <c r="T1047" i="26"/>
  <c r="W1047" i="26" s="1"/>
  <c r="X1047" i="26" s="1"/>
  <c r="Y1047" i="26" s="1"/>
  <c r="T1046" i="26"/>
  <c r="U1046" i="26" s="1"/>
  <c r="T1045" i="26"/>
  <c r="W1045" i="26" s="1"/>
  <c r="X1045" i="26" s="1"/>
  <c r="Y1045" i="26" s="1"/>
  <c r="T1044" i="26"/>
  <c r="W1044" i="26" s="1"/>
  <c r="X1044" i="26" s="1"/>
  <c r="Y1044" i="26" s="1"/>
  <c r="T1043" i="26"/>
  <c r="W1043" i="26" s="1"/>
  <c r="X1043" i="26" s="1"/>
  <c r="Y1043" i="26" s="1"/>
  <c r="T1038" i="26"/>
  <c r="W1038" i="26" s="1"/>
  <c r="X1038" i="26" s="1"/>
  <c r="Y1038" i="26" s="1"/>
  <c r="T1036" i="26"/>
  <c r="W1036" i="26" s="1"/>
  <c r="X1036" i="26" s="1"/>
  <c r="Y1036" i="26" s="1"/>
  <c r="T1035" i="26"/>
  <c r="U1035" i="26" s="1"/>
  <c r="T1034" i="26"/>
  <c r="W1034" i="26" s="1"/>
  <c r="X1034" i="26" s="1"/>
  <c r="Y1034" i="26" s="1"/>
  <c r="T1033" i="26"/>
  <c r="W1033" i="26" s="1"/>
  <c r="X1033" i="26" s="1"/>
  <c r="Y1033" i="26" s="1"/>
  <c r="T1032" i="26"/>
  <c r="W1032" i="26" s="1"/>
  <c r="X1032" i="26" s="1"/>
  <c r="Y1032" i="26" s="1"/>
  <c r="T1031" i="26"/>
  <c r="U1031" i="26" s="1"/>
  <c r="T1030" i="26"/>
  <c r="W1030" i="26" s="1"/>
  <c r="X1030" i="26" s="1"/>
  <c r="Y1030" i="26" s="1"/>
  <c r="T1029" i="26"/>
  <c r="W1029" i="26" s="1"/>
  <c r="X1029" i="26" s="1"/>
  <c r="Y1029" i="26" s="1"/>
  <c r="T1028" i="26"/>
  <c r="W1028" i="26" s="1"/>
  <c r="X1028" i="26" s="1"/>
  <c r="Y1028" i="26" s="1"/>
  <c r="T1027" i="26"/>
  <c r="U1027" i="26" s="1"/>
  <c r="T1026" i="26"/>
  <c r="W1026" i="26" s="1"/>
  <c r="X1026" i="26" s="1"/>
  <c r="Y1026" i="26" s="1"/>
  <c r="T1025" i="26"/>
  <c r="W1025" i="26" s="1"/>
  <c r="X1025" i="26" s="1"/>
  <c r="Y1025" i="26" s="1"/>
  <c r="T1024" i="26"/>
  <c r="U1024" i="26" s="1"/>
  <c r="T1023" i="26"/>
  <c r="U1023" i="26" s="1"/>
  <c r="T1022" i="26"/>
  <c r="W1022" i="26" s="1"/>
  <c r="X1022" i="26" s="1"/>
  <c r="Y1022" i="26" s="1"/>
  <c r="T1016" i="26"/>
  <c r="W1016" i="26" s="1"/>
  <c r="X1016" i="26" s="1"/>
  <c r="Y1016" i="26" s="1"/>
  <c r="T1015" i="26"/>
  <c r="U1015" i="26" s="1"/>
  <c r="T1014" i="26"/>
  <c r="W1014" i="26" s="1"/>
  <c r="X1014" i="26" s="1"/>
  <c r="Y1014" i="26" s="1"/>
  <c r="T1013" i="26"/>
  <c r="W1013" i="26" s="1"/>
  <c r="X1013" i="26" s="1"/>
  <c r="Y1013" i="26" s="1"/>
  <c r="T1012" i="26"/>
  <c r="W1012" i="26" s="1"/>
  <c r="X1012" i="26" s="1"/>
  <c r="Y1012" i="26" s="1"/>
  <c r="G805" i="26"/>
  <c r="G806" i="26" s="1"/>
  <c r="T1011" i="26"/>
  <c r="W1011" i="26" s="1"/>
  <c r="X1011" i="26" s="1"/>
  <c r="Y1011" i="26" s="1"/>
  <c r="T965" i="26"/>
  <c r="W965" i="26" s="1"/>
  <c r="X965" i="26" s="1"/>
  <c r="Y965" i="26" s="1"/>
  <c r="T943" i="26"/>
  <c r="W943" i="26" s="1"/>
  <c r="X943" i="26" s="1"/>
  <c r="Y943" i="26" s="1"/>
  <c r="T862" i="26"/>
  <c r="W862" i="26" s="1"/>
  <c r="X862" i="26" s="1"/>
  <c r="Y862" i="26" s="1"/>
  <c r="T846" i="26"/>
  <c r="W846" i="26" s="1"/>
  <c r="X846" i="26" s="1"/>
  <c r="Y846" i="26" s="1"/>
  <c r="T830" i="26"/>
  <c r="W830" i="26" s="1"/>
  <c r="X830" i="26" s="1"/>
  <c r="Y830" i="26" s="1"/>
  <c r="T791" i="26"/>
  <c r="W791" i="26" s="1"/>
  <c r="X791" i="26" s="1"/>
  <c r="Y791" i="26" s="1"/>
  <c r="T769" i="26"/>
  <c r="W769" i="26" s="1"/>
  <c r="X769" i="26" s="1"/>
  <c r="Y769" i="26" s="1"/>
  <c r="T703" i="26"/>
  <c r="W703" i="26" s="1"/>
  <c r="X703" i="26" s="1"/>
  <c r="Y703" i="26" s="1"/>
  <c r="T687" i="26"/>
  <c r="W687" i="26" s="1"/>
  <c r="X687" i="26" s="1"/>
  <c r="Y687" i="26" s="1"/>
  <c r="T666" i="26"/>
  <c r="W666" i="26" s="1"/>
  <c r="X666" i="26" s="1"/>
  <c r="Y666" i="26" s="1"/>
  <c r="T650" i="26"/>
  <c r="U650" i="26" s="1"/>
  <c r="T634" i="26"/>
  <c r="W634" i="26" s="1"/>
  <c r="X634" i="26" s="1"/>
  <c r="Y634" i="26" s="1"/>
  <c r="T1009" i="26"/>
  <c r="W1009" i="26" s="1"/>
  <c r="X1009" i="26" s="1"/>
  <c r="Y1009" i="26" s="1"/>
  <c r="T963" i="26"/>
  <c r="W963" i="26" s="1"/>
  <c r="X963" i="26" s="1"/>
  <c r="Y963" i="26" s="1"/>
  <c r="T803" i="26"/>
  <c r="W803" i="26" s="1"/>
  <c r="X803" i="26" s="1"/>
  <c r="Y803" i="26" s="1"/>
  <c r="T789" i="26"/>
  <c r="W789" i="26" s="1"/>
  <c r="X789" i="26" s="1"/>
  <c r="Y789" i="26" s="1"/>
  <c r="T1008" i="26"/>
  <c r="W1008" i="26" s="1"/>
  <c r="X1008" i="26" s="1"/>
  <c r="Y1008" i="26" s="1"/>
  <c r="T982" i="26"/>
  <c r="U982" i="26" s="1"/>
  <c r="T962" i="26"/>
  <c r="W962" i="26" s="1"/>
  <c r="X962" i="26" s="1"/>
  <c r="Y962" i="26" s="1"/>
  <c r="T940" i="26"/>
  <c r="W940" i="26" s="1"/>
  <c r="X940" i="26" s="1"/>
  <c r="Y940" i="26" s="1"/>
  <c r="T906" i="26"/>
  <c r="W906" i="26" s="1"/>
  <c r="X906" i="26" s="1"/>
  <c r="Y906" i="26" s="1"/>
  <c r="T889" i="26"/>
  <c r="W889" i="26" s="1"/>
  <c r="X889" i="26" s="1"/>
  <c r="Y889" i="26" s="1"/>
  <c r="T875" i="26"/>
  <c r="W875" i="26" s="1"/>
  <c r="X875" i="26" s="1"/>
  <c r="Y875" i="26" s="1"/>
  <c r="T859" i="26"/>
  <c r="W859" i="26" s="1"/>
  <c r="X859" i="26" s="1"/>
  <c r="Y859" i="26" s="1"/>
  <c r="T843" i="26"/>
  <c r="W843" i="26" s="1"/>
  <c r="X843" i="26" s="1"/>
  <c r="Y843" i="26" s="1"/>
  <c r="T827" i="26"/>
  <c r="W827" i="26" s="1"/>
  <c r="X827" i="26" s="1"/>
  <c r="Y827" i="26" s="1"/>
  <c r="T802" i="26"/>
  <c r="W802" i="26" s="1"/>
  <c r="X802" i="26" s="1"/>
  <c r="Y802" i="26" s="1"/>
  <c r="T788" i="26"/>
  <c r="W788" i="26" s="1"/>
  <c r="X788" i="26" s="1"/>
  <c r="Y788" i="26" s="1"/>
  <c r="T766" i="26"/>
  <c r="W766" i="26" s="1"/>
  <c r="X766" i="26" s="1"/>
  <c r="Y766" i="26" s="1"/>
  <c r="T732" i="26"/>
  <c r="W732" i="26" s="1"/>
  <c r="X732" i="26" s="1"/>
  <c r="Y732" i="26" s="1"/>
  <c r="T715" i="26"/>
  <c r="W715" i="26" s="1"/>
  <c r="X715" i="26" s="1"/>
  <c r="Y715" i="26" s="1"/>
  <c r="T700" i="26"/>
  <c r="W700" i="26" s="1"/>
  <c r="X700" i="26" s="1"/>
  <c r="Y700" i="26" s="1"/>
  <c r="T684" i="26"/>
  <c r="W684" i="26" s="1"/>
  <c r="X684" i="26" s="1"/>
  <c r="Y684" i="26" s="1"/>
  <c r="T663" i="26"/>
  <c r="U663" i="26" s="1"/>
  <c r="T647" i="26"/>
  <c r="W647" i="26" s="1"/>
  <c r="X647" i="26" s="1"/>
  <c r="Y647" i="26" s="1"/>
  <c r="T631" i="26"/>
  <c r="U631" i="26" s="1"/>
  <c r="T1007" i="26"/>
  <c r="W1007" i="26" s="1"/>
  <c r="X1007" i="26" s="1"/>
  <c r="Y1007" i="26" s="1"/>
  <c r="T981" i="26"/>
  <c r="W981" i="26" s="1"/>
  <c r="X981" i="26" s="1"/>
  <c r="Y981" i="26" s="1"/>
  <c r="T961" i="26"/>
  <c r="W961" i="26" s="1"/>
  <c r="X961" i="26" s="1"/>
  <c r="Y961" i="26" s="1"/>
  <c r="T939" i="26"/>
  <c r="W939" i="26" s="1"/>
  <c r="X939" i="26" s="1"/>
  <c r="Y939" i="26" s="1"/>
  <c r="T925" i="26"/>
  <c r="W925" i="26" s="1"/>
  <c r="X925" i="26" s="1"/>
  <c r="Y925" i="26" s="1"/>
  <c r="T914" i="26"/>
  <c r="U914" i="26" s="1"/>
  <c r="T905" i="26"/>
  <c r="W905" i="26" s="1"/>
  <c r="X905" i="26" s="1"/>
  <c r="Y905" i="26" s="1"/>
  <c r="T888" i="26"/>
  <c r="W888" i="26" s="1"/>
  <c r="X888" i="26" s="1"/>
  <c r="Y888" i="26" s="1"/>
  <c r="T874" i="26"/>
  <c r="W874" i="26" s="1"/>
  <c r="X874" i="26" s="1"/>
  <c r="Y874" i="26" s="1"/>
  <c r="T858" i="26"/>
  <c r="W858" i="26" s="1"/>
  <c r="X858" i="26" s="1"/>
  <c r="Y858" i="26" s="1"/>
  <c r="T842" i="26"/>
  <c r="W842" i="26" s="1"/>
  <c r="X842" i="26" s="1"/>
  <c r="Y842" i="26" s="1"/>
  <c r="T826" i="26"/>
  <c r="W826" i="26" s="1"/>
  <c r="X826" i="26" s="1"/>
  <c r="Y826" i="26" s="1"/>
  <c r="T787" i="26"/>
  <c r="W787" i="26" s="1"/>
  <c r="X787" i="26" s="1"/>
  <c r="Y787" i="26" s="1"/>
  <c r="T765" i="26"/>
  <c r="W765" i="26" s="1"/>
  <c r="X765" i="26" s="1"/>
  <c r="Y765" i="26" s="1"/>
  <c r="T751" i="26"/>
  <c r="U751" i="26" s="1"/>
  <c r="T740" i="26"/>
  <c r="U740" i="26" s="1"/>
  <c r="T731" i="26"/>
  <c r="W731" i="26" s="1"/>
  <c r="X731" i="26" s="1"/>
  <c r="Y731" i="26" s="1"/>
  <c r="T714" i="26"/>
  <c r="W714" i="26" s="1"/>
  <c r="X714" i="26" s="1"/>
  <c r="Y714" i="26" s="1"/>
  <c r="T699" i="26"/>
  <c r="W699" i="26" s="1"/>
  <c r="X699" i="26" s="1"/>
  <c r="Y699" i="26" s="1"/>
  <c r="T683" i="26"/>
  <c r="W683" i="26" s="1"/>
  <c r="X683" i="26" s="1"/>
  <c r="Y683" i="26" s="1"/>
  <c r="T662" i="26"/>
  <c r="W662" i="26" s="1"/>
  <c r="X662" i="26" s="1"/>
  <c r="Y662" i="26" s="1"/>
  <c r="T646" i="26"/>
  <c r="W646" i="26" s="1"/>
  <c r="X646" i="26" s="1"/>
  <c r="Y646" i="26" s="1"/>
  <c r="T630" i="26"/>
  <c r="W630" i="26" s="1"/>
  <c r="X630" i="26" s="1"/>
  <c r="Y630" i="26" s="1"/>
  <c r="T825" i="26"/>
  <c r="W825" i="26" s="1"/>
  <c r="X825" i="26" s="1"/>
  <c r="Y825" i="26" s="1"/>
  <c r="T629" i="26"/>
  <c r="W629" i="26" s="1"/>
  <c r="X629" i="26" s="1"/>
  <c r="Y629" i="26" s="1"/>
  <c r="T983" i="26"/>
  <c r="W983" i="26" s="1"/>
  <c r="X983" i="26" s="1"/>
  <c r="Y983" i="26" s="1"/>
  <c r="T941" i="26"/>
  <c r="U941" i="26" s="1"/>
  <c r="T926" i="26"/>
  <c r="W926" i="26" s="1"/>
  <c r="X926" i="26" s="1"/>
  <c r="Y926" i="26" s="1"/>
  <c r="T915" i="26"/>
  <c r="W915" i="26" s="1"/>
  <c r="X915" i="26" s="1"/>
  <c r="Y915" i="26" s="1"/>
  <c r="T907" i="26"/>
  <c r="W907" i="26" s="1"/>
  <c r="X907" i="26" s="1"/>
  <c r="Y907" i="26" s="1"/>
  <c r="T890" i="26"/>
  <c r="W890" i="26" s="1"/>
  <c r="X890" i="26" s="1"/>
  <c r="Y890" i="26" s="1"/>
  <c r="T876" i="26"/>
  <c r="W876" i="26" s="1"/>
  <c r="X876" i="26" s="1"/>
  <c r="Y876" i="26" s="1"/>
  <c r="T860" i="26"/>
  <c r="W860" i="26" s="1"/>
  <c r="X860" i="26" s="1"/>
  <c r="Y860" i="26" s="1"/>
  <c r="T844" i="26"/>
  <c r="W844" i="26" s="1"/>
  <c r="X844" i="26" s="1"/>
  <c r="Y844" i="26" s="1"/>
  <c r="T767" i="26"/>
  <c r="U767" i="26" s="1"/>
  <c r="T752" i="26"/>
  <c r="W752" i="26" s="1"/>
  <c r="X752" i="26" s="1"/>
  <c r="Y752" i="26" s="1"/>
  <c r="T741" i="26"/>
  <c r="W741" i="26" s="1"/>
  <c r="X741" i="26" s="1"/>
  <c r="Y741" i="26" s="1"/>
  <c r="T733" i="26"/>
  <c r="W733" i="26" s="1"/>
  <c r="X733" i="26" s="1"/>
  <c r="Y733" i="26" s="1"/>
  <c r="T716" i="26"/>
  <c r="W716" i="26" s="1"/>
  <c r="X716" i="26" s="1"/>
  <c r="Y716" i="26" s="1"/>
  <c r="T701" i="26"/>
  <c r="W701" i="26" s="1"/>
  <c r="X701" i="26" s="1"/>
  <c r="Y701" i="26" s="1"/>
  <c r="T685" i="26"/>
  <c r="U685" i="26" s="1"/>
  <c r="T664" i="26"/>
  <c r="W664" i="26" s="1"/>
  <c r="X664" i="26" s="1"/>
  <c r="Y664" i="26" s="1"/>
  <c r="T648" i="26"/>
  <c r="W648" i="26" s="1"/>
  <c r="X648" i="26" s="1"/>
  <c r="Y648" i="26" s="1"/>
  <c r="T828" i="26"/>
  <c r="W828" i="26" s="1"/>
  <c r="X828" i="26" s="1"/>
  <c r="Y828" i="26" s="1"/>
  <c r="T632" i="26"/>
  <c r="W632" i="26" s="1"/>
  <c r="X632" i="26" s="1"/>
  <c r="Y632" i="26" s="1"/>
  <c r="T824" i="26"/>
  <c r="W824" i="26" s="1"/>
  <c r="X824" i="26" s="1"/>
  <c r="Y824" i="26" s="1"/>
  <c r="T628" i="26"/>
  <c r="W628" i="26" s="1"/>
  <c r="X628" i="26" s="1"/>
  <c r="Y628" i="26" s="1"/>
  <c r="T989" i="26"/>
  <c r="W989" i="26" s="1"/>
  <c r="X989" i="26" s="1"/>
  <c r="Y989" i="26" s="1"/>
  <c r="T970" i="26"/>
  <c r="W970" i="26" s="1"/>
  <c r="X970" i="26" s="1"/>
  <c r="Y970" i="26" s="1"/>
  <c r="T913" i="26"/>
  <c r="W913" i="26" s="1"/>
  <c r="X913" i="26" s="1"/>
  <c r="Y913" i="26" s="1"/>
  <c r="T904" i="26"/>
  <c r="W904" i="26" s="1"/>
  <c r="X904" i="26" s="1"/>
  <c r="Y904" i="26" s="1"/>
  <c r="T808" i="26"/>
  <c r="W808" i="26" s="1"/>
  <c r="X808" i="26" s="1"/>
  <c r="Y808" i="26" s="1"/>
  <c r="T801" i="26"/>
  <c r="W801" i="26" s="1"/>
  <c r="X801" i="26" s="1"/>
  <c r="Y801" i="26" s="1"/>
  <c r="T796" i="26"/>
  <c r="W796" i="26" s="1"/>
  <c r="X796" i="26" s="1"/>
  <c r="Y796" i="26" s="1"/>
  <c r="T739" i="26"/>
  <c r="U739" i="26" s="1"/>
  <c r="T730" i="26"/>
  <c r="W730" i="26" s="1"/>
  <c r="X730" i="26" s="1"/>
  <c r="Y730" i="26" s="1"/>
  <c r="T1006" i="26"/>
  <c r="W1006" i="26" s="1"/>
  <c r="X1006" i="26" s="1"/>
  <c r="Y1006" i="26" s="1"/>
  <c r="T988" i="26"/>
  <c r="W988" i="26" s="1"/>
  <c r="X988" i="26" s="1"/>
  <c r="Y988" i="26" s="1"/>
  <c r="T980" i="26"/>
  <c r="W980" i="26" s="1"/>
  <c r="X980" i="26" s="1"/>
  <c r="Y980" i="26" s="1"/>
  <c r="T969" i="26"/>
  <c r="W969" i="26" s="1"/>
  <c r="X969" i="26" s="1"/>
  <c r="Y969" i="26" s="1"/>
  <c r="T960" i="26"/>
  <c r="W960" i="26" s="1"/>
  <c r="X960" i="26" s="1"/>
  <c r="Y960" i="26" s="1"/>
  <c r="T938" i="26"/>
  <c r="W938" i="26" s="1"/>
  <c r="X938" i="26" s="1"/>
  <c r="Y938" i="26" s="1"/>
  <c r="T924" i="26"/>
  <c r="W924" i="26" s="1"/>
  <c r="X924" i="26" s="1"/>
  <c r="Y924" i="26" s="1"/>
  <c r="T912" i="26"/>
  <c r="W912" i="26" s="1"/>
  <c r="X912" i="26" s="1"/>
  <c r="Y912" i="26" s="1"/>
  <c r="T903" i="26"/>
  <c r="U903" i="26" s="1"/>
  <c r="T887" i="26"/>
  <c r="W887" i="26" s="1"/>
  <c r="X887" i="26" s="1"/>
  <c r="Y887" i="26" s="1"/>
  <c r="T873" i="26"/>
  <c r="W873" i="26" s="1"/>
  <c r="X873" i="26" s="1"/>
  <c r="Y873" i="26" s="1"/>
  <c r="T857" i="26"/>
  <c r="U857" i="26" s="1"/>
  <c r="T841" i="26"/>
  <c r="W841" i="26" s="1"/>
  <c r="X841" i="26" s="1"/>
  <c r="Y841" i="26" s="1"/>
  <c r="T823" i="26"/>
  <c r="W823" i="26" s="1"/>
  <c r="X823" i="26" s="1"/>
  <c r="Y823" i="26" s="1"/>
  <c r="T807" i="26"/>
  <c r="W807" i="26" s="1"/>
  <c r="X807" i="26" s="1"/>
  <c r="Y807" i="26" s="1"/>
  <c r="T800" i="26"/>
  <c r="W800" i="26" s="1"/>
  <c r="X800" i="26" s="1"/>
  <c r="Y800" i="26" s="1"/>
  <c r="T795" i="26"/>
  <c r="W795" i="26" s="1"/>
  <c r="X795" i="26" s="1"/>
  <c r="Y795" i="26" s="1"/>
  <c r="T786" i="26"/>
  <c r="W786" i="26" s="1"/>
  <c r="X786" i="26" s="1"/>
  <c r="Y786" i="26" s="1"/>
  <c r="T764" i="26"/>
  <c r="W764" i="26" s="1"/>
  <c r="X764" i="26" s="1"/>
  <c r="Y764" i="26" s="1"/>
  <c r="T750" i="26"/>
  <c r="W750" i="26" s="1"/>
  <c r="X750" i="26" s="1"/>
  <c r="Y750" i="26" s="1"/>
  <c r="T738" i="26"/>
  <c r="W738" i="26" s="1"/>
  <c r="X738" i="26" s="1"/>
  <c r="Y738" i="26" s="1"/>
  <c r="T729" i="26"/>
  <c r="W729" i="26" s="1"/>
  <c r="X729" i="26" s="1"/>
  <c r="Y729" i="26" s="1"/>
  <c r="T713" i="26"/>
  <c r="W713" i="26" s="1"/>
  <c r="X713" i="26" s="1"/>
  <c r="Y713" i="26" s="1"/>
  <c r="T698" i="26"/>
  <c r="W698" i="26" s="1"/>
  <c r="X698" i="26" s="1"/>
  <c r="Y698" i="26" s="1"/>
  <c r="T682" i="26"/>
  <c r="W682" i="26" s="1"/>
  <c r="X682" i="26" s="1"/>
  <c r="Y682" i="26" s="1"/>
  <c r="T670" i="26"/>
  <c r="W670" i="26" s="1"/>
  <c r="X670" i="26" s="1"/>
  <c r="Y670" i="26" s="1"/>
  <c r="T661" i="26"/>
  <c r="W661" i="26" s="1"/>
  <c r="X661" i="26" s="1"/>
  <c r="Y661" i="26" s="1"/>
  <c r="T645" i="26"/>
  <c r="U645" i="26" s="1"/>
  <c r="T627" i="26"/>
  <c r="W627" i="26" s="1"/>
  <c r="X627" i="26" s="1"/>
  <c r="Y627" i="26" s="1"/>
  <c r="T987" i="26"/>
  <c r="W987" i="26" s="1"/>
  <c r="X987" i="26" s="1"/>
  <c r="Y987" i="26" s="1"/>
  <c r="T968" i="26"/>
  <c r="W968" i="26" s="1"/>
  <c r="X968" i="26" s="1"/>
  <c r="Y968" i="26" s="1"/>
  <c r="T911" i="26"/>
  <c r="W911" i="26" s="1"/>
  <c r="X911" i="26" s="1"/>
  <c r="Y911" i="26" s="1"/>
  <c r="T902" i="26"/>
  <c r="W902" i="26" s="1"/>
  <c r="X902" i="26" s="1"/>
  <c r="Y902" i="26" s="1"/>
  <c r="T806" i="26"/>
  <c r="W806" i="26" s="1"/>
  <c r="X806" i="26" s="1"/>
  <c r="Y806" i="26" s="1"/>
  <c r="T799" i="26"/>
  <c r="W799" i="26" s="1"/>
  <c r="X799" i="26" s="1"/>
  <c r="Y799" i="26" s="1"/>
  <c r="T794" i="26"/>
  <c r="W794" i="26" s="1"/>
  <c r="X794" i="26" s="1"/>
  <c r="Y794" i="26" s="1"/>
  <c r="T737" i="26"/>
  <c r="W737" i="26" s="1"/>
  <c r="X737" i="26" s="1"/>
  <c r="Y737" i="26" s="1"/>
  <c r="T728" i="26"/>
  <c r="W728" i="26" s="1"/>
  <c r="X728" i="26" s="1"/>
  <c r="Y728" i="26" s="1"/>
  <c r="T669" i="26"/>
  <c r="W669" i="26" s="1"/>
  <c r="X669" i="26" s="1"/>
  <c r="Y669" i="26" s="1"/>
  <c r="T1005" i="26"/>
  <c r="W1005" i="26" s="1"/>
  <c r="X1005" i="26" s="1"/>
  <c r="Y1005" i="26" s="1"/>
  <c r="T986" i="26"/>
  <c r="W986" i="26" s="1"/>
  <c r="X986" i="26" s="1"/>
  <c r="Y986" i="26" s="1"/>
  <c r="T979" i="26"/>
  <c r="W979" i="26" s="1"/>
  <c r="X979" i="26" s="1"/>
  <c r="Y979" i="26" s="1"/>
  <c r="T967" i="26"/>
  <c r="W967" i="26" s="1"/>
  <c r="X967" i="26" s="1"/>
  <c r="Y967" i="26" s="1"/>
  <c r="T959" i="26"/>
  <c r="W959" i="26" s="1"/>
  <c r="X959" i="26" s="1"/>
  <c r="Y959" i="26" s="1"/>
  <c r="T937" i="26"/>
  <c r="U937" i="26" s="1"/>
  <c r="T923" i="26"/>
  <c r="U923" i="26" s="1"/>
  <c r="T910" i="26"/>
  <c r="W910" i="26" s="1"/>
  <c r="X910" i="26" s="1"/>
  <c r="Y910" i="26" s="1"/>
  <c r="T901" i="26"/>
  <c r="W901" i="26" s="1"/>
  <c r="X901" i="26" s="1"/>
  <c r="Y901" i="26" s="1"/>
  <c r="T886" i="26"/>
  <c r="W886" i="26" s="1"/>
  <c r="X886" i="26" s="1"/>
  <c r="Y886" i="26" s="1"/>
  <c r="T872" i="26"/>
  <c r="W872" i="26" s="1"/>
  <c r="X872" i="26" s="1"/>
  <c r="Y872" i="26" s="1"/>
  <c r="T856" i="26"/>
  <c r="W856" i="26" s="1"/>
  <c r="X856" i="26" s="1"/>
  <c r="Y856" i="26" s="1"/>
  <c r="T840" i="26"/>
  <c r="W840" i="26" s="1"/>
  <c r="X840" i="26" s="1"/>
  <c r="Y840" i="26" s="1"/>
  <c r="T822" i="26"/>
  <c r="U822" i="26" s="1"/>
  <c r="T805" i="26"/>
  <c r="U805" i="26" s="1"/>
  <c r="T798" i="26"/>
  <c r="W798" i="26" s="1"/>
  <c r="X798" i="26" s="1"/>
  <c r="Y798" i="26" s="1"/>
  <c r="T793" i="26"/>
  <c r="U793" i="26" s="1"/>
  <c r="T785" i="26"/>
  <c r="W785" i="26" s="1"/>
  <c r="X785" i="26" s="1"/>
  <c r="Y785" i="26" s="1"/>
  <c r="T763" i="26"/>
  <c r="W763" i="26" s="1"/>
  <c r="X763" i="26" s="1"/>
  <c r="Y763" i="26" s="1"/>
  <c r="T749" i="26"/>
  <c r="W749" i="26" s="1"/>
  <c r="X749" i="26" s="1"/>
  <c r="Y749" i="26" s="1"/>
  <c r="T736" i="26"/>
  <c r="W736" i="26" s="1"/>
  <c r="X736" i="26" s="1"/>
  <c r="Y736" i="26" s="1"/>
  <c r="T727" i="26"/>
  <c r="W727" i="26" s="1"/>
  <c r="X727" i="26" s="1"/>
  <c r="Y727" i="26" s="1"/>
  <c r="T712" i="26"/>
  <c r="W712" i="26" s="1"/>
  <c r="X712" i="26" s="1"/>
  <c r="Y712" i="26" s="1"/>
  <c r="T697" i="26"/>
  <c r="U697" i="26" s="1"/>
  <c r="T681" i="26"/>
  <c r="W681" i="26" s="1"/>
  <c r="X681" i="26" s="1"/>
  <c r="Y681" i="26" s="1"/>
  <c r="T668" i="26"/>
  <c r="W668" i="26" s="1"/>
  <c r="X668" i="26" s="1"/>
  <c r="Y668" i="26" s="1"/>
  <c r="T660" i="26"/>
  <c r="W660" i="26" s="1"/>
  <c r="X660" i="26" s="1"/>
  <c r="Y660" i="26" s="1"/>
  <c r="T644" i="26"/>
  <c r="W644" i="26" s="1"/>
  <c r="X644" i="26" s="1"/>
  <c r="Y644" i="26" s="1"/>
  <c r="T626" i="26"/>
  <c r="W626" i="26" s="1"/>
  <c r="X626" i="26" s="1"/>
  <c r="Y626" i="26" s="1"/>
  <c r="T1004" i="26"/>
  <c r="W1004" i="26" s="1"/>
  <c r="X1004" i="26" s="1"/>
  <c r="Y1004" i="26" s="1"/>
  <c r="T985" i="26"/>
  <c r="W985" i="26" s="1"/>
  <c r="X985" i="26" s="1"/>
  <c r="Y985" i="26" s="1"/>
  <c r="T978" i="26"/>
  <c r="U978" i="26" s="1"/>
  <c r="T966" i="26"/>
  <c r="W966" i="26" s="1"/>
  <c r="X966" i="26" s="1"/>
  <c r="Y966" i="26" s="1"/>
  <c r="T958" i="26"/>
  <c r="W958" i="26" s="1"/>
  <c r="X958" i="26" s="1"/>
  <c r="Y958" i="26" s="1"/>
  <c r="T936" i="26"/>
  <c r="W936" i="26" s="1"/>
  <c r="X936" i="26" s="1"/>
  <c r="Y936" i="26" s="1"/>
  <c r="T922" i="26"/>
  <c r="W922" i="26" s="1"/>
  <c r="X922" i="26" s="1"/>
  <c r="Y922" i="26" s="1"/>
  <c r="T909" i="26"/>
  <c r="U909" i="26" s="1"/>
  <c r="T900" i="26"/>
  <c r="W900" i="26" s="1"/>
  <c r="X900" i="26" s="1"/>
  <c r="Y900" i="26" s="1"/>
  <c r="T885" i="26"/>
  <c r="W885" i="26" s="1"/>
  <c r="X885" i="26" s="1"/>
  <c r="Y885" i="26" s="1"/>
  <c r="T871" i="26"/>
  <c r="W871" i="26" s="1"/>
  <c r="X871" i="26" s="1"/>
  <c r="Y871" i="26" s="1"/>
  <c r="T855" i="26"/>
  <c r="W855" i="26" s="1"/>
  <c r="X855" i="26" s="1"/>
  <c r="Y855" i="26" s="1"/>
  <c r="T839" i="26"/>
  <c r="W839" i="26" s="1"/>
  <c r="X839" i="26" s="1"/>
  <c r="Y839" i="26" s="1"/>
  <c r="T821" i="26"/>
  <c r="W821" i="26" s="1"/>
  <c r="X821" i="26" s="1"/>
  <c r="Y821" i="26" s="1"/>
  <c r="T804" i="26"/>
  <c r="W804" i="26" s="1"/>
  <c r="X804" i="26" s="1"/>
  <c r="Y804" i="26" s="1"/>
  <c r="T797" i="26"/>
  <c r="W797" i="26" s="1"/>
  <c r="X797" i="26" s="1"/>
  <c r="Y797" i="26" s="1"/>
  <c r="T792" i="26"/>
  <c r="W792" i="26" s="1"/>
  <c r="X792" i="26" s="1"/>
  <c r="Y792" i="26" s="1"/>
  <c r="T784" i="26"/>
  <c r="W784" i="26" s="1"/>
  <c r="X784" i="26" s="1"/>
  <c r="Y784" i="26" s="1"/>
  <c r="T762" i="26"/>
  <c r="W762" i="26" s="1"/>
  <c r="X762" i="26" s="1"/>
  <c r="Y762" i="26" s="1"/>
  <c r="T748" i="26"/>
  <c r="U748" i="26" s="1"/>
  <c r="T735" i="26"/>
  <c r="U735" i="26" s="1"/>
  <c r="T726" i="26"/>
  <c r="W726" i="26" s="1"/>
  <c r="X726" i="26" s="1"/>
  <c r="Y726" i="26" s="1"/>
  <c r="T711" i="26"/>
  <c r="W711" i="26" s="1"/>
  <c r="X711" i="26" s="1"/>
  <c r="Y711" i="26" s="1"/>
  <c r="T696" i="26"/>
  <c r="W696" i="26" s="1"/>
  <c r="X696" i="26" s="1"/>
  <c r="Y696" i="26" s="1"/>
  <c r="T680" i="26"/>
  <c r="W680" i="26" s="1"/>
  <c r="X680" i="26" s="1"/>
  <c r="Y680" i="26" s="1"/>
  <c r="T667" i="26"/>
  <c r="W667" i="26" s="1"/>
  <c r="X667" i="26" s="1"/>
  <c r="Y667" i="26" s="1"/>
  <c r="T659" i="26"/>
  <c r="W659" i="26" s="1"/>
  <c r="X659" i="26" s="1"/>
  <c r="Y659" i="26" s="1"/>
  <c r="T643" i="26"/>
  <c r="U643" i="26" s="1"/>
  <c r="T625" i="26"/>
  <c r="W625" i="26" s="1"/>
  <c r="X625" i="26" s="1"/>
  <c r="Y625" i="26" s="1"/>
  <c r="T820" i="26"/>
  <c r="W820" i="26" s="1"/>
  <c r="X820" i="26" s="1"/>
  <c r="Y820" i="26" s="1"/>
  <c r="T1003" i="26"/>
  <c r="W1003" i="26" s="1"/>
  <c r="X1003" i="26" s="1"/>
  <c r="Y1003" i="26" s="1"/>
  <c r="T977" i="26"/>
  <c r="W977" i="26" s="1"/>
  <c r="X977" i="26" s="1"/>
  <c r="Y977" i="26" s="1"/>
  <c r="T957" i="26"/>
  <c r="W957" i="26" s="1"/>
  <c r="X957" i="26" s="1"/>
  <c r="Y957" i="26" s="1"/>
  <c r="T921" i="26"/>
  <c r="W921" i="26" s="1"/>
  <c r="X921" i="26" s="1"/>
  <c r="Y921" i="26" s="1"/>
  <c r="T884" i="26"/>
  <c r="U884" i="26" s="1"/>
  <c r="T819" i="26"/>
  <c r="W819" i="26" s="1"/>
  <c r="X819" i="26" s="1"/>
  <c r="Y819" i="26" s="1"/>
  <c r="T783" i="26"/>
  <c r="W783" i="26" s="1"/>
  <c r="X783" i="26" s="1"/>
  <c r="Y783" i="26" s="1"/>
  <c r="T747" i="26"/>
  <c r="W747" i="26" s="1"/>
  <c r="X747" i="26" s="1"/>
  <c r="Y747" i="26" s="1"/>
  <c r="T710" i="26"/>
  <c r="W710" i="26" s="1"/>
  <c r="X710" i="26" s="1"/>
  <c r="Y710" i="26" s="1"/>
  <c r="T623" i="26"/>
  <c r="W623" i="26" s="1"/>
  <c r="X623" i="26" s="1"/>
  <c r="Y623" i="26" s="1"/>
  <c r="T1002" i="26"/>
  <c r="W1002" i="26" s="1"/>
  <c r="X1002" i="26" s="1"/>
  <c r="Y1002" i="26" s="1"/>
  <c r="T976" i="26"/>
  <c r="W976" i="26" s="1"/>
  <c r="X976" i="26" s="1"/>
  <c r="Y976" i="26" s="1"/>
  <c r="T956" i="26"/>
  <c r="W956" i="26" s="1"/>
  <c r="X956" i="26" s="1"/>
  <c r="Y956" i="26" s="1"/>
  <c r="T920" i="26"/>
  <c r="W920" i="26" s="1"/>
  <c r="X920" i="26" s="1"/>
  <c r="Y920" i="26" s="1"/>
  <c r="T883" i="26"/>
  <c r="W883" i="26" s="1"/>
  <c r="X883" i="26" s="1"/>
  <c r="Y883" i="26" s="1"/>
  <c r="T818" i="26"/>
  <c r="W818" i="26" s="1"/>
  <c r="X818" i="26" s="1"/>
  <c r="Y818" i="26" s="1"/>
  <c r="T782" i="26"/>
  <c r="W782" i="26" s="1"/>
  <c r="X782" i="26" s="1"/>
  <c r="Y782" i="26" s="1"/>
  <c r="T746" i="26"/>
  <c r="W746" i="26" s="1"/>
  <c r="X746" i="26" s="1"/>
  <c r="Y746" i="26" s="1"/>
  <c r="T709" i="26"/>
  <c r="W709" i="26" s="1"/>
  <c r="X709" i="26" s="1"/>
  <c r="Y709" i="26" s="1"/>
  <c r="T622" i="26"/>
  <c r="W622" i="26" s="1"/>
  <c r="X622" i="26" s="1"/>
  <c r="Y622" i="26" s="1"/>
  <c r="T1001" i="26"/>
  <c r="W1001" i="26" s="1"/>
  <c r="X1001" i="26" s="1"/>
  <c r="Y1001" i="26" s="1"/>
  <c r="T955" i="26"/>
  <c r="W955" i="26" s="1"/>
  <c r="X955" i="26" s="1"/>
  <c r="Y955" i="26" s="1"/>
  <c r="T1000" i="26"/>
  <c r="W1000" i="26" s="1"/>
  <c r="X1000" i="26" s="1"/>
  <c r="Y1000" i="26" s="1"/>
  <c r="T954" i="26"/>
  <c r="W954" i="26" s="1"/>
  <c r="X954" i="26" s="1"/>
  <c r="Y954" i="26" s="1"/>
  <c r="T935" i="26"/>
  <c r="W935" i="26" s="1"/>
  <c r="X935" i="26" s="1"/>
  <c r="Y935" i="26" s="1"/>
  <c r="T899" i="26"/>
  <c r="W899" i="26" s="1"/>
  <c r="X899" i="26" s="1"/>
  <c r="Y899" i="26" s="1"/>
  <c r="T870" i="26"/>
  <c r="W870" i="26" s="1"/>
  <c r="X870" i="26" s="1"/>
  <c r="Y870" i="26" s="1"/>
  <c r="T854" i="26"/>
  <c r="W854" i="26" s="1"/>
  <c r="X854" i="26" s="1"/>
  <c r="Y854" i="26" s="1"/>
  <c r="T838" i="26"/>
  <c r="W838" i="26" s="1"/>
  <c r="X838" i="26" s="1"/>
  <c r="Y838" i="26" s="1"/>
  <c r="T817" i="26"/>
  <c r="W817" i="26" s="1"/>
  <c r="X817" i="26" s="1"/>
  <c r="Y817" i="26" s="1"/>
  <c r="T780" i="26"/>
  <c r="W780" i="26" s="1"/>
  <c r="X780" i="26" s="1"/>
  <c r="Y780" i="26" s="1"/>
  <c r="T761" i="26"/>
  <c r="U761" i="26" s="1"/>
  <c r="T725" i="26"/>
  <c r="W725" i="26" s="1"/>
  <c r="X725" i="26" s="1"/>
  <c r="Y725" i="26" s="1"/>
  <c r="T695" i="26"/>
  <c r="W695" i="26" s="1"/>
  <c r="X695" i="26" s="1"/>
  <c r="Y695" i="26" s="1"/>
  <c r="T679" i="26"/>
  <c r="W679" i="26" s="1"/>
  <c r="X679" i="26" s="1"/>
  <c r="Y679" i="26" s="1"/>
  <c r="T658" i="26"/>
  <c r="W658" i="26" s="1"/>
  <c r="X658" i="26" s="1"/>
  <c r="Y658" i="26" s="1"/>
  <c r="T642" i="26"/>
  <c r="W642" i="26" s="1"/>
  <c r="X642" i="26" s="1"/>
  <c r="Y642" i="26" s="1"/>
  <c r="T621" i="26"/>
  <c r="U621" i="26" s="1"/>
  <c r="T603" i="26"/>
  <c r="U603" i="26" s="1"/>
  <c r="T999" i="26"/>
  <c r="W999" i="26" s="1"/>
  <c r="X999" i="26" s="1"/>
  <c r="Y999" i="26" s="1"/>
  <c r="T953" i="26"/>
  <c r="W953" i="26" s="1"/>
  <c r="X953" i="26" s="1"/>
  <c r="Y953" i="26" s="1"/>
  <c r="T934" i="26"/>
  <c r="W934" i="26" s="1"/>
  <c r="X934" i="26" s="1"/>
  <c r="Y934" i="26" s="1"/>
  <c r="T898" i="26"/>
  <c r="W898" i="26" s="1"/>
  <c r="X898" i="26" s="1"/>
  <c r="Y898" i="26" s="1"/>
  <c r="T869" i="26"/>
  <c r="W869" i="26" s="1"/>
  <c r="X869" i="26" s="1"/>
  <c r="Y869" i="26" s="1"/>
  <c r="T853" i="26"/>
  <c r="W853" i="26" s="1"/>
  <c r="X853" i="26" s="1"/>
  <c r="Y853" i="26" s="1"/>
  <c r="T837" i="26"/>
  <c r="W837" i="26" s="1"/>
  <c r="X837" i="26" s="1"/>
  <c r="Y837" i="26" s="1"/>
  <c r="T816" i="26"/>
  <c r="W816" i="26" s="1"/>
  <c r="X816" i="26" s="1"/>
  <c r="Y816" i="26" s="1"/>
  <c r="T779" i="26"/>
  <c r="W779" i="26" s="1"/>
  <c r="X779" i="26" s="1"/>
  <c r="Y779" i="26" s="1"/>
  <c r="T760" i="26"/>
  <c r="W760" i="26" s="1"/>
  <c r="X760" i="26" s="1"/>
  <c r="Y760" i="26" s="1"/>
  <c r="T724" i="26"/>
  <c r="U724" i="26" s="1"/>
  <c r="T694" i="26"/>
  <c r="W694" i="26" s="1"/>
  <c r="X694" i="26" s="1"/>
  <c r="Y694" i="26" s="1"/>
  <c r="T678" i="26"/>
  <c r="W678" i="26" s="1"/>
  <c r="X678" i="26" s="1"/>
  <c r="Y678" i="26" s="1"/>
  <c r="T657" i="26"/>
  <c r="U657" i="26" s="1"/>
  <c r="T641" i="26"/>
  <c r="W641" i="26" s="1"/>
  <c r="X641" i="26" s="1"/>
  <c r="Y641" i="26" s="1"/>
  <c r="T620" i="26"/>
  <c r="W620" i="26" s="1"/>
  <c r="X620" i="26" s="1"/>
  <c r="Y620" i="26" s="1"/>
  <c r="T998" i="26"/>
  <c r="W998" i="26" s="1"/>
  <c r="X998" i="26" s="1"/>
  <c r="Y998" i="26" s="1"/>
  <c r="T975" i="26"/>
  <c r="W975" i="26" s="1"/>
  <c r="X975" i="26" s="1"/>
  <c r="Y975" i="26" s="1"/>
  <c r="T952" i="26"/>
  <c r="W952" i="26" s="1"/>
  <c r="X952" i="26" s="1"/>
  <c r="Y952" i="26" s="1"/>
  <c r="T933" i="26"/>
  <c r="W933" i="26" s="1"/>
  <c r="X933" i="26" s="1"/>
  <c r="Y933" i="26" s="1"/>
  <c r="T897" i="26"/>
  <c r="W897" i="26" s="1"/>
  <c r="X897" i="26" s="1"/>
  <c r="Y897" i="26" s="1"/>
  <c r="T882" i="26"/>
  <c r="U882" i="26" s="1"/>
  <c r="T868" i="26"/>
  <c r="W868" i="26" s="1"/>
  <c r="X868" i="26" s="1"/>
  <c r="Y868" i="26" s="1"/>
  <c r="T852" i="26"/>
  <c r="W852" i="26" s="1"/>
  <c r="X852" i="26" s="1"/>
  <c r="Y852" i="26" s="1"/>
  <c r="T836" i="26"/>
  <c r="W836" i="26" s="1"/>
  <c r="X836" i="26" s="1"/>
  <c r="Y836" i="26" s="1"/>
  <c r="T815" i="26"/>
  <c r="W815" i="26" s="1"/>
  <c r="X815" i="26" s="1"/>
  <c r="Y815" i="26" s="1"/>
  <c r="T778" i="26"/>
  <c r="W778" i="26" s="1"/>
  <c r="X778" i="26" s="1"/>
  <c r="Y778" i="26" s="1"/>
  <c r="T759" i="26"/>
  <c r="U759" i="26" s="1"/>
  <c r="T723" i="26"/>
  <c r="U723" i="26" s="1"/>
  <c r="T708" i="26"/>
  <c r="W708" i="26" s="1"/>
  <c r="X708" i="26" s="1"/>
  <c r="Y708" i="26" s="1"/>
  <c r="T693" i="26"/>
  <c r="U693" i="26" s="1"/>
  <c r="T677" i="26"/>
  <c r="W677" i="26" s="1"/>
  <c r="X677" i="26" s="1"/>
  <c r="Y677" i="26" s="1"/>
  <c r="T656" i="26"/>
  <c r="W656" i="26" s="1"/>
  <c r="X656" i="26" s="1"/>
  <c r="Y656" i="26" s="1"/>
  <c r="T640" i="26"/>
  <c r="W640" i="26" s="1"/>
  <c r="X640" i="26" s="1"/>
  <c r="Y640" i="26" s="1"/>
  <c r="T619" i="26"/>
  <c r="W619" i="26" s="1"/>
  <c r="X619" i="26" s="1"/>
  <c r="Y619" i="26" s="1"/>
  <c r="T997" i="26"/>
  <c r="W997" i="26" s="1"/>
  <c r="X997" i="26" s="1"/>
  <c r="Y997" i="26" s="1"/>
  <c r="T951" i="26"/>
  <c r="W951" i="26" s="1"/>
  <c r="X951" i="26" s="1"/>
  <c r="Y951" i="26" s="1"/>
  <c r="T777" i="26"/>
  <c r="W777" i="26" s="1"/>
  <c r="X777" i="26" s="1"/>
  <c r="Y777" i="26" s="1"/>
  <c r="T996" i="26"/>
  <c r="W996" i="26" s="1"/>
  <c r="X996" i="26" s="1"/>
  <c r="Y996" i="26" s="1"/>
  <c r="T974" i="26"/>
  <c r="W974" i="26" s="1"/>
  <c r="X974" i="26" s="1"/>
  <c r="Y974" i="26" s="1"/>
  <c r="T950" i="26"/>
  <c r="W950" i="26" s="1"/>
  <c r="X950" i="26" s="1"/>
  <c r="Y950" i="26" s="1"/>
  <c r="T932" i="26"/>
  <c r="W932" i="26" s="1"/>
  <c r="X932" i="26" s="1"/>
  <c r="Y932" i="26" s="1"/>
  <c r="T896" i="26"/>
  <c r="W896" i="26" s="1"/>
  <c r="X896" i="26" s="1"/>
  <c r="Y896" i="26" s="1"/>
  <c r="T881" i="26"/>
  <c r="W881" i="26" s="1"/>
  <c r="X881" i="26" s="1"/>
  <c r="Y881" i="26" s="1"/>
  <c r="T867" i="26"/>
  <c r="W867" i="26" s="1"/>
  <c r="X867" i="26" s="1"/>
  <c r="Y867" i="26" s="1"/>
  <c r="T851" i="26"/>
  <c r="W851" i="26" s="1"/>
  <c r="X851" i="26" s="1"/>
  <c r="Y851" i="26" s="1"/>
  <c r="T835" i="26"/>
  <c r="W835" i="26" s="1"/>
  <c r="X835" i="26" s="1"/>
  <c r="Y835" i="26" s="1"/>
  <c r="T814" i="26"/>
  <c r="W814" i="26" s="1"/>
  <c r="X814" i="26" s="1"/>
  <c r="Y814" i="26" s="1"/>
  <c r="T781" i="26"/>
  <c r="W781" i="26" s="1"/>
  <c r="X781" i="26" s="1"/>
  <c r="Y781" i="26" s="1"/>
  <c r="T1317" i="26"/>
  <c r="U1317" i="26" s="1"/>
  <c r="T2158" i="26"/>
  <c r="T2159" i="26"/>
  <c r="T2160" i="26"/>
  <c r="U2160" i="26" s="1"/>
  <c r="T2161" i="26"/>
  <c r="T2162" i="26"/>
  <c r="T2163" i="26"/>
  <c r="T2164" i="26"/>
  <c r="T2165" i="26"/>
  <c r="T2166" i="26"/>
  <c r="U2166" i="26" s="1"/>
  <c r="T2167" i="26"/>
  <c r="T2168" i="26"/>
  <c r="T2169" i="26"/>
  <c r="U2169" i="26" s="1"/>
  <c r="T2170" i="26"/>
  <c r="W2170" i="26" s="1"/>
  <c r="X2170" i="26" s="1"/>
  <c r="Y2170" i="26" s="1"/>
  <c r="T2171" i="26"/>
  <c r="T2172" i="26"/>
  <c r="U2172" i="26" s="1"/>
  <c r="T2173" i="26"/>
  <c r="T2174" i="26"/>
  <c r="T2175" i="26"/>
  <c r="T2176" i="26"/>
  <c r="T2177" i="26"/>
  <c r="U2177" i="26" s="1"/>
  <c r="T2178" i="26"/>
  <c r="U2178" i="26" s="1"/>
  <c r="T2179" i="26"/>
  <c r="T2180" i="26"/>
  <c r="U2180" i="26" s="1"/>
  <c r="T2181" i="26"/>
  <c r="T2182" i="26"/>
  <c r="T2183" i="26"/>
  <c r="T2184" i="26"/>
  <c r="T2185" i="26"/>
  <c r="U2185" i="26" s="1"/>
  <c r="T2186" i="26"/>
  <c r="W2186" i="26" s="1"/>
  <c r="X2186" i="26" s="1"/>
  <c r="Y2186" i="26" s="1"/>
  <c r="T2187" i="26"/>
  <c r="T2188" i="26"/>
  <c r="T2189" i="26"/>
  <c r="T2190" i="26"/>
  <c r="T2191" i="26"/>
  <c r="T2192" i="26"/>
  <c r="T2193" i="26"/>
  <c r="U2193" i="26" s="1"/>
  <c r="T2194" i="26"/>
  <c r="T2195" i="26"/>
  <c r="T2196" i="26"/>
  <c r="U2196" i="26" s="1"/>
  <c r="T2197" i="26"/>
  <c r="T2198" i="26"/>
  <c r="W2198" i="26" s="1"/>
  <c r="X2198" i="26" s="1"/>
  <c r="Y2198" i="26" s="1"/>
  <c r="T2199" i="26"/>
  <c r="T2200" i="26"/>
  <c r="T2201" i="26"/>
  <c r="U2201" i="26" s="1"/>
  <c r="T2202" i="26"/>
  <c r="T2203" i="26"/>
  <c r="T2204" i="26"/>
  <c r="T2205" i="26"/>
  <c r="T2206" i="26"/>
  <c r="T2207" i="26"/>
  <c r="T2208" i="26"/>
  <c r="T2209" i="26"/>
  <c r="U2209" i="26" s="1"/>
  <c r="T2210" i="26"/>
  <c r="T2211" i="26"/>
  <c r="T2212" i="26"/>
  <c r="T2213" i="26"/>
  <c r="T2214" i="26"/>
  <c r="T2215" i="26"/>
  <c r="T2216" i="26"/>
  <c r="W2216" i="26" s="1"/>
  <c r="X2216" i="26" s="1"/>
  <c r="Y2216" i="26" s="1"/>
  <c r="T2217" i="26"/>
  <c r="U2217" i="26" s="1"/>
  <c r="T2218" i="26"/>
  <c r="T2219" i="26"/>
  <c r="T2220" i="26"/>
  <c r="U2220" i="26" s="1"/>
  <c r="T2221" i="26"/>
  <c r="T2222" i="26"/>
  <c r="T2223" i="26"/>
  <c r="T2224" i="26"/>
  <c r="T2225" i="26"/>
  <c r="U2225" i="26" s="1"/>
  <c r="T2226" i="26"/>
  <c r="U2226" i="26" s="1"/>
  <c r="T2227" i="26"/>
  <c r="T2228" i="26"/>
  <c r="T2229" i="26"/>
  <c r="T2230" i="26"/>
  <c r="W2230" i="26" s="1"/>
  <c r="X2230" i="26" s="1"/>
  <c r="Y2230" i="26" s="1"/>
  <c r="T2231" i="26"/>
  <c r="T2232" i="26"/>
  <c r="T2233" i="26"/>
  <c r="T2234" i="26"/>
  <c r="W2234" i="26" s="1"/>
  <c r="X2234" i="26" s="1"/>
  <c r="Y2234" i="26" s="1"/>
  <c r="T2235" i="26"/>
  <c r="T2236" i="26"/>
  <c r="T2237" i="26"/>
  <c r="T2238" i="26"/>
  <c r="T2239" i="26"/>
  <c r="T2240" i="26"/>
  <c r="T2241" i="26"/>
  <c r="U2241" i="26" s="1"/>
  <c r="T2242" i="26"/>
  <c r="U2242" i="26" s="1"/>
  <c r="T2243" i="26"/>
  <c r="T2244" i="26"/>
  <c r="U2244" i="26" s="1"/>
  <c r="T2245" i="26"/>
  <c r="T2246" i="26"/>
  <c r="W2246" i="26" s="1"/>
  <c r="X2246" i="26" s="1"/>
  <c r="Y2246" i="26" s="1"/>
  <c r="T2247" i="26"/>
  <c r="T2248" i="26"/>
  <c r="T2249" i="26"/>
  <c r="U2249" i="26" s="1"/>
  <c r="T2250" i="26"/>
  <c r="T2251" i="26"/>
  <c r="T2252" i="26"/>
  <c r="W2252" i="26" s="1"/>
  <c r="X2252" i="26" s="1"/>
  <c r="Y2252" i="26" s="1"/>
  <c r="T2253" i="26"/>
  <c r="T2254" i="26"/>
  <c r="T2255" i="26"/>
  <c r="T2256" i="26"/>
  <c r="U2256" i="26" s="1"/>
  <c r="T2257" i="26"/>
  <c r="U2257" i="26" s="1"/>
  <c r="T2258" i="26"/>
  <c r="T2259" i="26"/>
  <c r="T2260" i="26"/>
  <c r="T2261" i="26"/>
  <c r="T2262" i="26"/>
  <c r="W2262" i="26" s="1"/>
  <c r="X2262" i="26" s="1"/>
  <c r="Y2262" i="26" s="1"/>
  <c r="T2263" i="26"/>
  <c r="T2264" i="26"/>
  <c r="T2265" i="26"/>
  <c r="U2265" i="26" s="1"/>
  <c r="T2266" i="26"/>
  <c r="U2266" i="26" s="1"/>
  <c r="T2267" i="26"/>
  <c r="T2268" i="26"/>
  <c r="T2269" i="26"/>
  <c r="T2270" i="26"/>
  <c r="T2271" i="26"/>
  <c r="T2272" i="26"/>
  <c r="U2272" i="26" s="1"/>
  <c r="T2273" i="26"/>
  <c r="U2273" i="26" s="1"/>
  <c r="T2274" i="26"/>
  <c r="T2275" i="26"/>
  <c r="T2276" i="26"/>
  <c r="U2276" i="26" s="1"/>
  <c r="T2277" i="26"/>
  <c r="T2278" i="26"/>
  <c r="T2279" i="26"/>
  <c r="T2280" i="26"/>
  <c r="U2280" i="26" s="1"/>
  <c r="T2281" i="26"/>
  <c r="U2281" i="26" s="1"/>
  <c r="T2282" i="26"/>
  <c r="T2283" i="26"/>
  <c r="T2284" i="26"/>
  <c r="T2285" i="26"/>
  <c r="T2286" i="26"/>
  <c r="T2287" i="26"/>
  <c r="T2288" i="26"/>
  <c r="T2289" i="26"/>
  <c r="U2289" i="26" s="1"/>
  <c r="T2290" i="26"/>
  <c r="T2291" i="26"/>
  <c r="T2292" i="26"/>
  <c r="T2293" i="26"/>
  <c r="T2294" i="26"/>
  <c r="T2295" i="26"/>
  <c r="T2296" i="26"/>
  <c r="T2297" i="26"/>
  <c r="U2297" i="26" s="1"/>
  <c r="T2298" i="26"/>
  <c r="W2298" i="26" s="1"/>
  <c r="X2298" i="26" s="1"/>
  <c r="Y2298" i="26" s="1"/>
  <c r="T2299" i="26"/>
  <c r="T2300" i="26"/>
  <c r="T2301" i="26"/>
  <c r="T2302" i="26"/>
  <c r="T2303" i="26"/>
  <c r="T2304" i="26"/>
  <c r="T2305" i="26"/>
  <c r="U2305" i="26" s="1"/>
  <c r="T2306" i="26"/>
  <c r="U2306" i="26" s="1"/>
  <c r="T2307" i="26"/>
  <c r="T2308" i="26"/>
  <c r="U2308" i="26" s="1"/>
  <c r="T2309" i="26"/>
  <c r="T2310" i="26"/>
  <c r="T2311" i="26"/>
  <c r="T2312" i="26"/>
  <c r="T2313" i="26"/>
  <c r="U2313" i="26" s="1"/>
  <c r="T2314" i="26"/>
  <c r="W2314" i="26" s="1"/>
  <c r="X2314" i="26" s="1"/>
  <c r="Y2314" i="26" s="1"/>
  <c r="T2315" i="26"/>
  <c r="T2316" i="26"/>
  <c r="T2317" i="26"/>
  <c r="T2318" i="26"/>
  <c r="T2319" i="26"/>
  <c r="T2320" i="26"/>
  <c r="T2321" i="26"/>
  <c r="U2321" i="26" s="1"/>
  <c r="T2322" i="26"/>
  <c r="T2323" i="26"/>
  <c r="T2324" i="26"/>
  <c r="T2325" i="26"/>
  <c r="T2326" i="26"/>
  <c r="W2326" i="26" s="1"/>
  <c r="X2326" i="26" s="1"/>
  <c r="Y2326" i="26" s="1"/>
  <c r="T2327" i="26"/>
  <c r="T2328" i="26"/>
  <c r="W2328" i="26" s="1"/>
  <c r="X2328" i="26" s="1"/>
  <c r="Y2328" i="26" s="1"/>
  <c r="T2329" i="26"/>
  <c r="U2329" i="26" s="1"/>
  <c r="T2330" i="26"/>
  <c r="T2331" i="26"/>
  <c r="T2332" i="26"/>
  <c r="T2333" i="26"/>
  <c r="T2334" i="26"/>
  <c r="T2335" i="26"/>
  <c r="T2336" i="26"/>
  <c r="U2336" i="26" s="1"/>
  <c r="T2337" i="26"/>
  <c r="U2337" i="26" s="1"/>
  <c r="T2338" i="26"/>
  <c r="T2339" i="26"/>
  <c r="T2340" i="26"/>
  <c r="U2340" i="26" s="1"/>
  <c r="T2341" i="26"/>
  <c r="T2342" i="26"/>
  <c r="T2343" i="26"/>
  <c r="T2344" i="26"/>
  <c r="T2345" i="26"/>
  <c r="U2345" i="26" s="1"/>
  <c r="T2346" i="26"/>
  <c r="T2347" i="26"/>
  <c r="T2348" i="26"/>
  <c r="T2349" i="26"/>
  <c r="T2350" i="26"/>
  <c r="T2351" i="26"/>
  <c r="T2352" i="26"/>
  <c r="W2352" i="26" s="1"/>
  <c r="X2352" i="26" s="1"/>
  <c r="Y2352" i="26" s="1"/>
  <c r="T2353" i="26"/>
  <c r="U2353" i="26" s="1"/>
  <c r="T2354" i="26"/>
  <c r="U2354" i="26" s="1"/>
  <c r="T2355" i="26"/>
  <c r="T2356" i="26"/>
  <c r="T2357" i="26"/>
  <c r="T2358" i="26"/>
  <c r="W2358" i="26" s="1"/>
  <c r="X2358" i="26" s="1"/>
  <c r="Y2358" i="26" s="1"/>
  <c r="T2359" i="26"/>
  <c r="T2360" i="26"/>
  <c r="T2361" i="26"/>
  <c r="U2361" i="26" s="1"/>
  <c r="T2362" i="26"/>
  <c r="W2362" i="26" s="1"/>
  <c r="X2362" i="26" s="1"/>
  <c r="Y2362" i="26" s="1"/>
  <c r="T2363" i="26"/>
  <c r="T2364" i="26"/>
  <c r="T2365" i="26"/>
  <c r="T2366" i="26"/>
  <c r="T2367" i="26"/>
  <c r="T2368" i="26"/>
  <c r="U2368" i="26" s="1"/>
  <c r="T2369" i="26"/>
  <c r="U2369" i="26" s="1"/>
  <c r="T2370" i="26"/>
  <c r="U2370" i="26" s="1"/>
  <c r="T2371" i="26"/>
  <c r="T2372" i="26"/>
  <c r="U2372" i="26" s="1"/>
  <c r="T2373" i="26"/>
  <c r="T2374" i="26"/>
  <c r="W2374" i="26" s="1"/>
  <c r="X2374" i="26" s="1"/>
  <c r="Y2374" i="26" s="1"/>
  <c r="T2375" i="26"/>
  <c r="T2376" i="26"/>
  <c r="T2377" i="26"/>
  <c r="U2377" i="26" s="1"/>
  <c r="T2378" i="26"/>
  <c r="T2379" i="26"/>
  <c r="T2380" i="26"/>
  <c r="U2380" i="26" s="1"/>
  <c r="T2381" i="26"/>
  <c r="T2382" i="26"/>
  <c r="T2383" i="26"/>
  <c r="T2384" i="26"/>
  <c r="T2385" i="26"/>
  <c r="U2385" i="26" s="1"/>
  <c r="T2386" i="26"/>
  <c r="T2387" i="26"/>
  <c r="T2388" i="26"/>
  <c r="T2389" i="26"/>
  <c r="T2390" i="26"/>
  <c r="W2390" i="26" s="1"/>
  <c r="X2390" i="26" s="1"/>
  <c r="Y2390" i="26" s="1"/>
  <c r="T2391" i="26"/>
  <c r="T2392" i="26"/>
  <c r="T2393" i="26"/>
  <c r="U2393" i="26" s="1"/>
  <c r="T2394" i="26"/>
  <c r="U2394" i="26" s="1"/>
  <c r="T2395" i="26"/>
  <c r="T2396" i="26"/>
  <c r="T2397" i="26"/>
  <c r="T2398" i="26"/>
  <c r="T2399" i="26"/>
  <c r="T2400" i="26"/>
  <c r="U2400" i="26" s="1"/>
  <c r="T2401" i="26"/>
  <c r="U2401" i="26" s="1"/>
  <c r="T2402" i="26"/>
  <c r="T2403" i="26"/>
  <c r="T2404" i="26"/>
  <c r="T2405" i="26"/>
  <c r="T2406" i="26"/>
  <c r="T2407" i="26"/>
  <c r="T2408" i="26"/>
  <c r="T2409" i="26"/>
  <c r="U2409" i="26" s="1"/>
  <c r="T2410" i="26"/>
  <c r="T2411" i="26"/>
  <c r="T2412" i="26"/>
  <c r="T2413" i="26"/>
  <c r="T2414" i="26"/>
  <c r="T2415" i="26"/>
  <c r="T2416" i="26"/>
  <c r="T2417" i="26"/>
  <c r="U2417" i="26" s="1"/>
  <c r="T2418" i="26"/>
  <c r="T2419" i="26"/>
  <c r="T2420" i="26"/>
  <c r="T2421" i="26"/>
  <c r="T2422" i="26"/>
  <c r="U2422" i="26" s="1"/>
  <c r="T2423" i="26"/>
  <c r="T2424" i="26"/>
  <c r="T2425" i="26"/>
  <c r="U2425" i="26" s="1"/>
  <c r="T2426" i="26"/>
  <c r="W2426" i="26" s="1"/>
  <c r="X2426" i="26" s="1"/>
  <c r="Y2426" i="26" s="1"/>
  <c r="T2427" i="26"/>
  <c r="T2428" i="26"/>
  <c r="U2428" i="26" s="1"/>
  <c r="T2429" i="26"/>
  <c r="T2430" i="26"/>
  <c r="T2431" i="26"/>
  <c r="T2432" i="26"/>
  <c r="T2433" i="26"/>
  <c r="U2433" i="26" s="1"/>
  <c r="T2434" i="26"/>
  <c r="U2434" i="26" s="1"/>
  <c r="T2435" i="26"/>
  <c r="T2436" i="26"/>
  <c r="U2436" i="26" s="1"/>
  <c r="T2437" i="26"/>
  <c r="T2438" i="26"/>
  <c r="T2439" i="26"/>
  <c r="T2440" i="26"/>
  <c r="U2440" i="26" s="1"/>
  <c r="T2441" i="26"/>
  <c r="U2441" i="26" s="1"/>
  <c r="T2442" i="26"/>
  <c r="W2442" i="26" s="1"/>
  <c r="X2442" i="26" s="1"/>
  <c r="Y2442" i="26" s="1"/>
  <c r="T2443" i="26"/>
  <c r="T2444" i="26"/>
  <c r="T2445" i="26"/>
  <c r="T2446" i="26"/>
  <c r="T2447" i="26"/>
  <c r="T2448" i="26"/>
  <c r="W2448" i="26" s="1"/>
  <c r="X2448" i="26" s="1"/>
  <c r="Y2448" i="26" s="1"/>
  <c r="T2449" i="26"/>
  <c r="U2449" i="26" s="1"/>
  <c r="T2450" i="26"/>
  <c r="T2451" i="26"/>
  <c r="T2452" i="26"/>
  <c r="U2452" i="26" s="1"/>
  <c r="T2453" i="26"/>
  <c r="T2454" i="26"/>
  <c r="W2454" i="26" s="1"/>
  <c r="X2454" i="26" s="1"/>
  <c r="Y2454" i="26" s="1"/>
  <c r="T2455" i="26"/>
  <c r="T2456" i="26"/>
  <c r="T2457" i="26"/>
  <c r="U2457" i="26" s="1"/>
  <c r="T2458" i="26"/>
  <c r="U2458" i="26" s="1"/>
  <c r="T2459" i="26"/>
  <c r="T2460" i="26"/>
  <c r="T2461" i="26"/>
  <c r="T2462" i="26"/>
  <c r="T2463" i="26"/>
  <c r="T2464" i="26"/>
  <c r="T2465" i="26"/>
  <c r="U2465" i="26" s="1"/>
  <c r="T2466" i="26"/>
  <c r="T2467" i="26"/>
  <c r="T2468" i="26"/>
  <c r="U2468" i="26" s="1"/>
  <c r="T2469" i="26"/>
  <c r="T2470" i="26"/>
  <c r="T2471" i="26"/>
  <c r="T2472" i="26"/>
  <c r="T2473" i="26"/>
  <c r="U2473" i="26" s="1"/>
  <c r="T2474" i="26"/>
  <c r="T2475" i="26"/>
  <c r="T2476" i="26"/>
  <c r="U2476" i="26" s="1"/>
  <c r="T2477" i="26"/>
  <c r="T2478" i="26"/>
  <c r="T2479" i="26"/>
  <c r="T2480" i="26"/>
  <c r="T2481" i="26"/>
  <c r="U2481" i="26" s="1"/>
  <c r="T2482" i="26"/>
  <c r="U2482" i="26" s="1"/>
  <c r="T2483" i="26"/>
  <c r="T2484" i="26"/>
  <c r="T2485" i="26"/>
  <c r="T2486" i="26"/>
  <c r="W2486" i="26" s="1"/>
  <c r="X2486" i="26" s="1"/>
  <c r="Y2486" i="26" s="1"/>
  <c r="T2487" i="26"/>
  <c r="T2488" i="26"/>
  <c r="T2489" i="26"/>
  <c r="U2489" i="26" s="1"/>
  <c r="T2490" i="26"/>
  <c r="W2490" i="26" s="1"/>
  <c r="X2490" i="26" s="1"/>
  <c r="Y2490" i="26" s="1"/>
  <c r="T2491" i="26"/>
  <c r="T2492" i="26"/>
  <c r="U2492" i="26" s="1"/>
  <c r="T2493" i="26"/>
  <c r="T2494" i="26"/>
  <c r="T2495" i="26"/>
  <c r="T2496" i="26"/>
  <c r="W2496" i="26" s="1"/>
  <c r="X2496" i="26" s="1"/>
  <c r="Y2496" i="26" s="1"/>
  <c r="T2497" i="26"/>
  <c r="U2497" i="26" s="1"/>
  <c r="T2498" i="26"/>
  <c r="U2498" i="26" s="1"/>
  <c r="T2499" i="26"/>
  <c r="T2500" i="26"/>
  <c r="T2501" i="26"/>
  <c r="U2501" i="26" s="1"/>
  <c r="T2502" i="26"/>
  <c r="W2502" i="26" s="1"/>
  <c r="X2502" i="26" s="1"/>
  <c r="Y2502" i="26" s="1"/>
  <c r="T2503" i="26"/>
  <c r="T2504" i="26"/>
  <c r="U2504" i="26" s="1"/>
  <c r="T2505" i="26"/>
  <c r="U2505" i="26" s="1"/>
  <c r="T2506" i="26"/>
  <c r="T2507" i="26"/>
  <c r="T2508" i="26"/>
  <c r="T2509" i="26"/>
  <c r="U2509" i="26" s="1"/>
  <c r="T2510" i="26"/>
  <c r="T2511" i="26"/>
  <c r="T2512" i="26"/>
  <c r="T2513" i="26"/>
  <c r="U2513" i="26" s="1"/>
  <c r="T2514" i="26"/>
  <c r="T2515" i="26"/>
  <c r="T2516" i="26"/>
  <c r="U2516" i="26" s="1"/>
  <c r="T2517" i="26"/>
  <c r="U2517" i="26" s="1"/>
  <c r="T2518" i="26"/>
  <c r="W2518" i="26" s="1"/>
  <c r="X2518" i="26" s="1"/>
  <c r="Y2518" i="26" s="1"/>
  <c r="T2519" i="26"/>
  <c r="T2520" i="26"/>
  <c r="U2520" i="26" s="1"/>
  <c r="T2521" i="26"/>
  <c r="U2521" i="26" s="1"/>
  <c r="T2522" i="26"/>
  <c r="U2522" i="26" s="1"/>
  <c r="T2523" i="26"/>
  <c r="T2524" i="26"/>
  <c r="T2525" i="26"/>
  <c r="U2525" i="26" s="1"/>
  <c r="T2526" i="26"/>
  <c r="T2527" i="26"/>
  <c r="T2528" i="26"/>
  <c r="T2529" i="26"/>
  <c r="U2529" i="26" s="1"/>
  <c r="T2530" i="26"/>
  <c r="T2531" i="26"/>
  <c r="T2532" i="26"/>
  <c r="T2533" i="26"/>
  <c r="U2533" i="26" s="1"/>
  <c r="T2534" i="26"/>
  <c r="U2534" i="26" s="1"/>
  <c r="T2535" i="26"/>
  <c r="T2536" i="26"/>
  <c r="W2536" i="26" s="1"/>
  <c r="X2536" i="26" s="1"/>
  <c r="Y2536" i="26" s="1"/>
  <c r="T2537" i="26"/>
  <c r="U2537" i="26" s="1"/>
  <c r="T2538" i="26"/>
  <c r="T2539" i="26"/>
  <c r="T2540" i="26"/>
  <c r="T2541" i="26"/>
  <c r="U2541" i="26" s="1"/>
  <c r="T2542" i="26"/>
  <c r="T2543" i="26"/>
  <c r="T2544" i="26"/>
  <c r="U2544" i="26" s="1"/>
  <c r="T2545" i="26"/>
  <c r="U2545" i="26" s="1"/>
  <c r="T2546" i="26"/>
  <c r="U2546" i="26" s="1"/>
  <c r="T2547" i="26"/>
  <c r="T2548" i="26"/>
  <c r="U2548" i="26" s="1"/>
  <c r="T2549" i="26"/>
  <c r="U2549" i="26" s="1"/>
  <c r="T2550" i="26"/>
  <c r="T2551" i="26"/>
  <c r="T2552" i="26"/>
  <c r="T2553" i="26"/>
  <c r="U2553" i="26" s="1"/>
  <c r="T2554" i="26"/>
  <c r="W2554" i="26" s="1"/>
  <c r="X2554" i="26" s="1"/>
  <c r="Y2554" i="26" s="1"/>
  <c r="T2555" i="26"/>
  <c r="T2556" i="26"/>
  <c r="W2556" i="26" s="1"/>
  <c r="X2556" i="26" s="1"/>
  <c r="Y2556" i="26" s="1"/>
  <c r="T2557" i="26"/>
  <c r="U2557" i="26" s="1"/>
  <c r="T2558" i="26"/>
  <c r="T2559" i="26"/>
  <c r="T2560" i="26"/>
  <c r="T2561" i="26"/>
  <c r="U2561" i="26" s="1"/>
  <c r="T2562" i="26"/>
  <c r="U2562" i="26" s="1"/>
  <c r="T2563" i="26"/>
  <c r="T2564" i="26"/>
  <c r="T2565" i="26"/>
  <c r="U2565" i="26" s="1"/>
  <c r="T2566" i="26"/>
  <c r="T2567" i="26"/>
  <c r="T2568" i="26"/>
  <c r="T2569" i="26"/>
  <c r="U2569" i="26" s="1"/>
  <c r="T2570" i="26"/>
  <c r="W2570" i="26" s="1"/>
  <c r="X2570" i="26" s="1"/>
  <c r="Y2570" i="26" s="1"/>
  <c r="T2571" i="26"/>
  <c r="T2572" i="26"/>
  <c r="U2572" i="26" s="1"/>
  <c r="T2573" i="26"/>
  <c r="U2573" i="26" s="1"/>
  <c r="T2574" i="26"/>
  <c r="T2575" i="26"/>
  <c r="T2576" i="26"/>
  <c r="T2577" i="26"/>
  <c r="U2577" i="26" s="1"/>
  <c r="T2578" i="26"/>
  <c r="T2579" i="26"/>
  <c r="T2580" i="26"/>
  <c r="T2581" i="26"/>
  <c r="U2581" i="26" s="1"/>
  <c r="T2582" i="26"/>
  <c r="W2582" i="26" s="1"/>
  <c r="X2582" i="26" s="1"/>
  <c r="Y2582" i="26" s="1"/>
  <c r="T2583" i="26"/>
  <c r="T2584" i="26"/>
  <c r="T2585" i="26"/>
  <c r="U2585" i="26" s="1"/>
  <c r="T2586" i="26"/>
  <c r="T2587" i="26"/>
  <c r="T2588" i="26"/>
  <c r="T2589" i="26"/>
  <c r="U2589" i="26" s="1"/>
  <c r="T2590" i="26"/>
  <c r="T2591" i="26"/>
  <c r="T2592" i="26"/>
  <c r="T2593" i="26"/>
  <c r="U2593" i="26" s="1"/>
  <c r="T2594" i="26"/>
  <c r="T2595" i="26"/>
  <c r="T2596" i="26"/>
  <c r="U2596" i="26" s="1"/>
  <c r="T2597" i="26"/>
  <c r="U2597" i="26" s="1"/>
  <c r="T2598" i="26"/>
  <c r="T2599" i="26"/>
  <c r="T2600" i="26"/>
  <c r="T2601" i="26"/>
  <c r="U2601" i="26" s="1"/>
  <c r="T2602" i="26"/>
  <c r="T2603" i="26"/>
  <c r="T2604" i="26"/>
  <c r="T2605" i="26"/>
  <c r="U2605" i="26" s="1"/>
  <c r="T2606" i="26"/>
  <c r="T2607" i="26"/>
  <c r="T2608" i="26"/>
  <c r="U2608" i="26" s="1"/>
  <c r="T2609" i="26"/>
  <c r="U2609" i="26" s="1"/>
  <c r="T2610" i="26"/>
  <c r="U2610" i="26" s="1"/>
  <c r="T2611" i="26"/>
  <c r="T2612" i="26"/>
  <c r="U2612" i="26" s="1"/>
  <c r="T2613" i="26"/>
  <c r="U2613" i="26" s="1"/>
  <c r="T2614" i="26"/>
  <c r="W2614" i="26" s="1"/>
  <c r="X2614" i="26" s="1"/>
  <c r="Y2614" i="26" s="1"/>
  <c r="T2615" i="26"/>
  <c r="T2616" i="26"/>
  <c r="T2617" i="26"/>
  <c r="U2617" i="26" s="1"/>
  <c r="T2618" i="26"/>
  <c r="W2618" i="26" s="1"/>
  <c r="X2618" i="26" s="1"/>
  <c r="Y2618" i="26" s="1"/>
  <c r="T2619" i="26"/>
  <c r="T2620" i="26"/>
  <c r="T2621" i="26"/>
  <c r="U2621" i="26" s="1"/>
  <c r="T2622" i="26"/>
  <c r="T2623" i="26"/>
  <c r="T2624" i="26"/>
  <c r="T2625" i="26"/>
  <c r="U2625" i="26" s="1"/>
  <c r="T2626" i="26"/>
  <c r="T2627" i="26"/>
  <c r="T2628" i="26"/>
  <c r="T2629" i="26"/>
  <c r="U2629" i="26" s="1"/>
  <c r="T2630" i="26"/>
  <c r="W2630" i="26" s="1"/>
  <c r="X2630" i="26" s="1"/>
  <c r="Y2630" i="26" s="1"/>
  <c r="T2631" i="26"/>
  <c r="T2632" i="26"/>
  <c r="W2632" i="26" s="1"/>
  <c r="X2632" i="26" s="1"/>
  <c r="Y2632" i="26" s="1"/>
  <c r="T2633" i="26"/>
  <c r="U2633" i="26" s="1"/>
  <c r="T2634" i="26"/>
  <c r="T2635" i="26"/>
  <c r="T2636" i="26"/>
  <c r="T2637" i="26"/>
  <c r="U2637" i="26" s="1"/>
  <c r="T2638" i="26"/>
  <c r="T2639" i="26"/>
  <c r="T2640" i="26"/>
  <c r="U2640" i="26" s="1"/>
  <c r="T2641" i="26"/>
  <c r="U2641" i="26" s="1"/>
  <c r="T2642" i="26"/>
  <c r="T2643" i="26"/>
  <c r="T2644" i="26"/>
  <c r="U2644" i="26" s="1"/>
  <c r="T2645" i="26"/>
  <c r="U2645" i="26" s="1"/>
  <c r="T2646" i="26"/>
  <c r="W2646" i="26" s="1"/>
  <c r="X2646" i="26" s="1"/>
  <c r="Y2646" i="26" s="1"/>
  <c r="T2647" i="26"/>
  <c r="T2648" i="26"/>
  <c r="W2648" i="26" s="1"/>
  <c r="X2648" i="26" s="1"/>
  <c r="Y2648" i="26" s="1"/>
  <c r="T2649" i="26"/>
  <c r="T2650" i="26"/>
  <c r="U2650" i="26" s="1"/>
  <c r="T2651" i="26"/>
  <c r="T2652" i="26"/>
  <c r="T2653" i="26"/>
  <c r="U2653" i="26" s="1"/>
  <c r="T2654" i="26"/>
  <c r="T2655" i="26"/>
  <c r="T2656" i="26"/>
  <c r="T2657" i="26"/>
  <c r="T2658" i="26"/>
  <c r="T2659" i="26"/>
  <c r="T2660" i="26"/>
  <c r="T2661" i="26"/>
  <c r="U2661" i="26" s="1"/>
  <c r="T2662" i="26"/>
  <c r="T2663" i="26"/>
  <c r="T2664" i="26"/>
  <c r="T2665" i="26"/>
  <c r="T2666" i="26"/>
  <c r="T2667" i="26"/>
  <c r="T2668" i="26"/>
  <c r="T2669" i="26"/>
  <c r="U2669" i="26" s="1"/>
  <c r="T2670" i="26"/>
  <c r="T2671" i="26"/>
  <c r="T2672" i="26"/>
  <c r="U2672" i="26" s="1"/>
  <c r="T2673" i="26"/>
  <c r="T2674" i="26"/>
  <c r="T2675" i="26"/>
  <c r="T2676" i="26"/>
  <c r="T2677" i="26"/>
  <c r="U2677" i="26" s="1"/>
  <c r="T2678" i="26"/>
  <c r="T2679" i="26"/>
  <c r="T2680" i="26"/>
  <c r="T2681" i="26"/>
  <c r="T2682" i="26"/>
  <c r="W2682" i="26" s="1"/>
  <c r="X2682" i="26" s="1"/>
  <c r="Y2682" i="26" s="1"/>
  <c r="T2683" i="26"/>
  <c r="T2684" i="26"/>
  <c r="T2685" i="26"/>
  <c r="U2685" i="26" s="1"/>
  <c r="T2686" i="26"/>
  <c r="T2687" i="26"/>
  <c r="T2688" i="26"/>
  <c r="U2688" i="26" s="1"/>
  <c r="T2689" i="26"/>
  <c r="W2689" i="26" s="1"/>
  <c r="X2689" i="26" s="1"/>
  <c r="Y2689" i="26" s="1"/>
  <c r="T2690" i="26"/>
  <c r="U2690" i="26" s="1"/>
  <c r="T2691" i="26"/>
  <c r="T2692" i="26"/>
  <c r="W2692" i="26" s="1"/>
  <c r="X2692" i="26" s="1"/>
  <c r="Y2692" i="26" s="1"/>
  <c r="T2693" i="26"/>
  <c r="U2693" i="26" s="1"/>
  <c r="T2694" i="26"/>
  <c r="T2695" i="26"/>
  <c r="T2696" i="26"/>
  <c r="T2697" i="26"/>
  <c r="T2698" i="26"/>
  <c r="T2699" i="26"/>
  <c r="T2700" i="26"/>
  <c r="U2700" i="26" s="1"/>
  <c r="T2701" i="26"/>
  <c r="U2701" i="26" s="1"/>
  <c r="T2702" i="26"/>
  <c r="T2703" i="26"/>
  <c r="T2704" i="26"/>
  <c r="T2705" i="26"/>
  <c r="T2706" i="26"/>
  <c r="T2707" i="26"/>
  <c r="T2708" i="26"/>
  <c r="T2709" i="26"/>
  <c r="U2709" i="26" s="1"/>
  <c r="T2710" i="26"/>
  <c r="W2710" i="26" s="1"/>
  <c r="X2710" i="26" s="1"/>
  <c r="Y2710" i="26" s="1"/>
  <c r="T2711" i="26"/>
  <c r="T2712" i="26"/>
  <c r="W2712" i="26" s="1"/>
  <c r="X2712" i="26" s="1"/>
  <c r="Y2712" i="26" s="1"/>
  <c r="T2713" i="26"/>
  <c r="T2714" i="26"/>
  <c r="U2714" i="26" s="1"/>
  <c r="T2715" i="26"/>
  <c r="T2716" i="26"/>
  <c r="U2716" i="26" s="1"/>
  <c r="T2717" i="26"/>
  <c r="U2717" i="26" s="1"/>
  <c r="T2718" i="26"/>
  <c r="T2719" i="26"/>
  <c r="T2720" i="26"/>
  <c r="T2721" i="26"/>
  <c r="T2722" i="26"/>
  <c r="T2723" i="26"/>
  <c r="T2724" i="26"/>
  <c r="T2725" i="26"/>
  <c r="U2725" i="26" s="1"/>
  <c r="T2726" i="26"/>
  <c r="W2726" i="26" s="1"/>
  <c r="X2726" i="26" s="1"/>
  <c r="Y2726" i="26" s="1"/>
  <c r="T2727" i="26"/>
  <c r="T2728" i="26"/>
  <c r="T2729" i="26"/>
  <c r="T2730" i="26"/>
  <c r="W2730" i="26" s="1"/>
  <c r="X2730" i="26" s="1"/>
  <c r="Y2730" i="26" s="1"/>
  <c r="T2731" i="26"/>
  <c r="T2732" i="26"/>
  <c r="U2732" i="26" s="1"/>
  <c r="T2733" i="26"/>
  <c r="U2733" i="26" s="1"/>
  <c r="T2734" i="26"/>
  <c r="T2735" i="26"/>
  <c r="T2736" i="26"/>
  <c r="T2737" i="26"/>
  <c r="T2738" i="26"/>
  <c r="U2738" i="26" s="1"/>
  <c r="T2739" i="26"/>
  <c r="T2740" i="26"/>
  <c r="T2741" i="26"/>
  <c r="U2741" i="26" s="1"/>
  <c r="T2742" i="26"/>
  <c r="W2742" i="26" s="1"/>
  <c r="X2742" i="26" s="1"/>
  <c r="Y2742" i="26" s="1"/>
  <c r="T2743" i="26"/>
  <c r="T2744" i="26"/>
  <c r="U2744" i="26" s="1"/>
  <c r="T2745" i="26"/>
  <c r="T2746" i="26"/>
  <c r="W2746" i="26" s="1"/>
  <c r="X2746" i="26" s="1"/>
  <c r="Y2746" i="26" s="1"/>
  <c r="T2747" i="26"/>
  <c r="T2748" i="26"/>
  <c r="U2748" i="26" s="1"/>
  <c r="T2749" i="26"/>
  <c r="U2749" i="26" s="1"/>
  <c r="T2750" i="26"/>
  <c r="T2751" i="26"/>
  <c r="T2752" i="26"/>
  <c r="U2752" i="26" s="1"/>
  <c r="T2753" i="26"/>
  <c r="T2754" i="26"/>
  <c r="T2755" i="26"/>
  <c r="T2756" i="26"/>
  <c r="T2757" i="26"/>
  <c r="U2757" i="26" s="1"/>
  <c r="T2758" i="26"/>
  <c r="T2759" i="26"/>
  <c r="T2760" i="26"/>
  <c r="T2761" i="26"/>
  <c r="T2762" i="26"/>
  <c r="W2762" i="26" s="1"/>
  <c r="X2762" i="26" s="1"/>
  <c r="Y2762" i="26" s="1"/>
  <c r="T2763" i="26"/>
  <c r="T2764" i="26"/>
  <c r="T2765" i="26"/>
  <c r="U2765" i="26" s="1"/>
  <c r="T2766" i="26"/>
  <c r="T2767" i="26"/>
  <c r="T2768" i="26"/>
  <c r="T2769" i="26"/>
  <c r="T2770" i="26"/>
  <c r="T2771" i="26"/>
  <c r="T2772" i="26"/>
  <c r="T2773" i="26"/>
  <c r="U2773" i="26" s="1"/>
  <c r="T2774" i="26"/>
  <c r="W2774" i="26" s="1"/>
  <c r="X2774" i="26" s="1"/>
  <c r="Y2774" i="26" s="1"/>
  <c r="T2775" i="26"/>
  <c r="T2776" i="26"/>
  <c r="U2776" i="26" s="1"/>
  <c r="T2777" i="26"/>
  <c r="T2778" i="26"/>
  <c r="U2778" i="26" s="1"/>
  <c r="T2779" i="26"/>
  <c r="T2780" i="26"/>
  <c r="U2780" i="26" s="1"/>
  <c r="T2781" i="26"/>
  <c r="U2781" i="26" s="1"/>
  <c r="T2782" i="26"/>
  <c r="T2783" i="26"/>
  <c r="T2784" i="26"/>
  <c r="U2784" i="26" s="1"/>
  <c r="T2785" i="26"/>
  <c r="T2786" i="26"/>
  <c r="T2787" i="26"/>
  <c r="T2788" i="26"/>
  <c r="T2789" i="26"/>
  <c r="U2789" i="26" s="1"/>
  <c r="T2790" i="26"/>
  <c r="U2790" i="26" s="1"/>
  <c r="T2791" i="26"/>
  <c r="T2792" i="26"/>
  <c r="T2793" i="26"/>
  <c r="T2794" i="26"/>
  <c r="U2794" i="26" s="1"/>
  <c r="T2795" i="26"/>
  <c r="T2796" i="26"/>
  <c r="T2797" i="26"/>
  <c r="U2797" i="26" s="1"/>
  <c r="T2798" i="26"/>
  <c r="T2799" i="26"/>
  <c r="T2800" i="26"/>
  <c r="T2801" i="26"/>
  <c r="T2802" i="26"/>
  <c r="U2802" i="26" s="1"/>
  <c r="T2803" i="26"/>
  <c r="T2804" i="26"/>
  <c r="T2805" i="26"/>
  <c r="U2805" i="26" s="1"/>
  <c r="T2806" i="26"/>
  <c r="U2806" i="26" s="1"/>
  <c r="T2807" i="26"/>
  <c r="T2808" i="26"/>
  <c r="T2809" i="26"/>
  <c r="T2810" i="26"/>
  <c r="W2810" i="26" s="1"/>
  <c r="X2810" i="26" s="1"/>
  <c r="Y2810" i="26" s="1"/>
  <c r="T2811" i="26"/>
  <c r="T2812" i="26"/>
  <c r="U2812" i="26" s="1"/>
  <c r="T2813" i="26"/>
  <c r="U2813" i="26" s="1"/>
  <c r="T2814" i="26"/>
  <c r="T2815" i="26"/>
  <c r="T2816" i="26"/>
  <c r="U2816" i="26" s="1"/>
  <c r="T2817" i="26"/>
  <c r="T2818" i="26"/>
  <c r="U2818" i="26" s="1"/>
  <c r="T2819" i="26"/>
  <c r="T2820" i="26"/>
  <c r="W2820" i="26" s="1"/>
  <c r="X2820" i="26" s="1"/>
  <c r="Y2820" i="26" s="1"/>
  <c r="T2821" i="26"/>
  <c r="U2821" i="26" s="1"/>
  <c r="T2822" i="26"/>
  <c r="T2823" i="26"/>
  <c r="T2824" i="26"/>
  <c r="T2825" i="26"/>
  <c r="T2826" i="26"/>
  <c r="T2827" i="26"/>
  <c r="T2828" i="26"/>
  <c r="U2828" i="26" s="1"/>
  <c r="T2829" i="26"/>
  <c r="U2829" i="26" s="1"/>
  <c r="T2830" i="26"/>
  <c r="T2831" i="26"/>
  <c r="T2832" i="26"/>
  <c r="T2833" i="26"/>
  <c r="T2834" i="26"/>
  <c r="T2835" i="26"/>
  <c r="T2836" i="26"/>
  <c r="T2837" i="26"/>
  <c r="U2837" i="26" s="1"/>
  <c r="T2838" i="26"/>
  <c r="W2838" i="26" s="1"/>
  <c r="X2838" i="26" s="1"/>
  <c r="Y2838" i="26" s="1"/>
  <c r="T2839" i="26"/>
  <c r="T2840" i="26"/>
  <c r="T2841" i="26"/>
  <c r="T2842" i="26"/>
  <c r="T2843" i="26"/>
  <c r="T2844" i="26"/>
  <c r="T2845" i="26"/>
  <c r="U2845" i="26" s="1"/>
  <c r="T2846" i="26"/>
  <c r="T2847" i="26"/>
  <c r="T2848" i="26"/>
  <c r="T2849" i="26"/>
  <c r="T2850" i="26"/>
  <c r="T2851" i="26"/>
  <c r="T2852" i="26"/>
  <c r="T2853" i="26"/>
  <c r="U2853" i="26" s="1"/>
  <c r="T2854" i="26"/>
  <c r="W2854" i="26" s="1"/>
  <c r="X2854" i="26" s="1"/>
  <c r="Y2854" i="26" s="1"/>
  <c r="T2855" i="26"/>
  <c r="T2856" i="26"/>
  <c r="U2856" i="26" s="1"/>
  <c r="T2857" i="26"/>
  <c r="T2858" i="26"/>
  <c r="W2858" i="26" s="1"/>
  <c r="X2858" i="26" s="1"/>
  <c r="Y2858" i="26" s="1"/>
  <c r="T2859" i="26"/>
  <c r="T2860" i="26"/>
  <c r="U2860" i="26" s="1"/>
  <c r="T2861" i="26"/>
  <c r="U2861" i="26" s="1"/>
  <c r="T2862" i="26"/>
  <c r="T2863" i="26"/>
  <c r="T2864" i="26"/>
  <c r="T2865" i="26"/>
  <c r="T2866" i="26"/>
  <c r="U2866" i="26" s="1"/>
  <c r="T2867" i="26"/>
  <c r="T2868" i="26"/>
  <c r="T2869" i="26"/>
  <c r="U2869" i="26" s="1"/>
  <c r="T2870" i="26"/>
  <c r="W2870" i="26" s="1"/>
  <c r="X2870" i="26" s="1"/>
  <c r="Y2870" i="26" s="1"/>
  <c r="T2871" i="26"/>
  <c r="T2872" i="26"/>
  <c r="T2873" i="26"/>
  <c r="T2874" i="26"/>
  <c r="W2874" i="26" s="1"/>
  <c r="X2874" i="26" s="1"/>
  <c r="Y2874" i="26" s="1"/>
  <c r="T2875" i="26"/>
  <c r="T2876" i="26"/>
  <c r="U2876" i="26" s="1"/>
  <c r="T2877" i="26"/>
  <c r="U2877" i="26" s="1"/>
  <c r="T2878" i="26"/>
  <c r="T2879" i="26"/>
  <c r="T2880" i="26"/>
  <c r="T2881" i="26"/>
  <c r="T2882" i="26"/>
  <c r="T2883" i="26"/>
  <c r="T2884" i="26"/>
  <c r="T2885" i="26"/>
  <c r="U2885" i="26" s="1"/>
  <c r="T2886" i="26"/>
  <c r="W2886" i="26" s="1"/>
  <c r="X2886" i="26" s="1"/>
  <c r="Y2886" i="26" s="1"/>
  <c r="T2887" i="26"/>
  <c r="T2888" i="26"/>
  <c r="W2888" i="26" s="1"/>
  <c r="X2888" i="26" s="1"/>
  <c r="Y2888" i="26" s="1"/>
  <c r="T2889" i="26"/>
  <c r="T2890" i="26"/>
  <c r="T2891" i="26"/>
  <c r="T2892" i="26"/>
  <c r="U2892" i="26" s="1"/>
  <c r="T2893" i="26"/>
  <c r="U2893" i="26" s="1"/>
  <c r="T2894" i="26"/>
  <c r="T2895" i="26"/>
  <c r="T2896" i="26"/>
  <c r="T2897" i="26"/>
  <c r="T2898" i="26"/>
  <c r="T2899" i="26"/>
  <c r="T2900" i="26"/>
  <c r="U2900" i="26" s="1"/>
  <c r="T2901" i="26"/>
  <c r="U2901" i="26" s="1"/>
  <c r="T2902" i="26"/>
  <c r="W2902" i="26" s="1"/>
  <c r="X2902" i="26" s="1"/>
  <c r="Y2902" i="26" s="1"/>
  <c r="T2903" i="26"/>
  <c r="T2904" i="26"/>
  <c r="T2905" i="26"/>
  <c r="T2906" i="26"/>
  <c r="U2906" i="26" s="1"/>
  <c r="T2907" i="26"/>
  <c r="T2908" i="26"/>
  <c r="T2909" i="26"/>
  <c r="U2909" i="26" s="1"/>
  <c r="T2910" i="26"/>
  <c r="T2911" i="26"/>
  <c r="T2912" i="26"/>
  <c r="T2913" i="26"/>
  <c r="T2914" i="26"/>
  <c r="T2915" i="26"/>
  <c r="T2916" i="26"/>
  <c r="T2917" i="26"/>
  <c r="U2917" i="26" s="1"/>
  <c r="T2918" i="26"/>
  <c r="T2919" i="26"/>
  <c r="T2920" i="26"/>
  <c r="U2920" i="26" s="1"/>
  <c r="T2921" i="26"/>
  <c r="T2922" i="26"/>
  <c r="U2922" i="26" s="1"/>
  <c r="T2923" i="26"/>
  <c r="T2924" i="26"/>
  <c r="U2924" i="26" s="1"/>
  <c r="T2925" i="26"/>
  <c r="U2925" i="26" s="1"/>
  <c r="T2926" i="26"/>
  <c r="T2927" i="26"/>
  <c r="T2928" i="26"/>
  <c r="T2929" i="26"/>
  <c r="T2930" i="26"/>
  <c r="T2931" i="26"/>
  <c r="T2932" i="26"/>
  <c r="T2933" i="26"/>
  <c r="U2933" i="26" s="1"/>
  <c r="T2934" i="26"/>
  <c r="T2935" i="26"/>
  <c r="T2936" i="26"/>
  <c r="U2936" i="26" s="1"/>
  <c r="T2937" i="26"/>
  <c r="T2938" i="26"/>
  <c r="W2938" i="26" s="1"/>
  <c r="X2938" i="26" s="1"/>
  <c r="Y2938" i="26" s="1"/>
  <c r="T2939" i="26"/>
  <c r="T2940" i="26"/>
  <c r="U2940" i="26" s="1"/>
  <c r="T2941" i="26"/>
  <c r="U2941" i="26" s="1"/>
  <c r="T2942" i="26"/>
  <c r="T2943" i="26"/>
  <c r="T2944" i="26"/>
  <c r="T2945" i="26"/>
  <c r="T2946" i="26"/>
  <c r="U2946" i="26" s="1"/>
  <c r="T2947" i="26"/>
  <c r="T2948" i="26"/>
  <c r="T2949" i="26"/>
  <c r="U2949" i="26" s="1"/>
  <c r="T2950" i="26"/>
  <c r="T2951" i="26"/>
  <c r="T2952" i="26"/>
  <c r="T2953" i="26"/>
  <c r="T2954" i="26"/>
  <c r="T2955" i="26"/>
  <c r="T2956" i="26"/>
  <c r="T2957" i="26"/>
  <c r="U2957" i="26" s="1"/>
  <c r="T2958" i="26"/>
  <c r="T2959" i="26"/>
  <c r="T2960" i="26"/>
  <c r="U2960" i="26" s="1"/>
  <c r="T2961" i="26"/>
  <c r="T2962" i="26"/>
  <c r="T2963" i="26"/>
  <c r="T2964" i="26"/>
  <c r="U2964" i="26" s="1"/>
  <c r="T2965" i="26"/>
  <c r="U2965" i="26" s="1"/>
  <c r="T2966" i="26"/>
  <c r="W2966" i="26" s="1"/>
  <c r="X2966" i="26" s="1"/>
  <c r="Y2966" i="26" s="1"/>
  <c r="T2967" i="26"/>
  <c r="T2968" i="26"/>
  <c r="U2968" i="26" s="1"/>
  <c r="T2969" i="26"/>
  <c r="T2970" i="26"/>
  <c r="T2971" i="26"/>
  <c r="T2972" i="26"/>
  <c r="T2973" i="26"/>
  <c r="U2973" i="26" s="1"/>
  <c r="T2974" i="26"/>
  <c r="T2975" i="26"/>
  <c r="T2976" i="26"/>
  <c r="T2977" i="26"/>
  <c r="T2978" i="26"/>
  <c r="T2979" i="26"/>
  <c r="T2980" i="26"/>
  <c r="U2980" i="26" s="1"/>
  <c r="T2981" i="26"/>
  <c r="U2981" i="26" s="1"/>
  <c r="T2982" i="26"/>
  <c r="W2982" i="26" s="1"/>
  <c r="X2982" i="26" s="1"/>
  <c r="Y2982" i="26" s="1"/>
  <c r="T2983" i="26"/>
  <c r="T2984" i="26"/>
  <c r="T2985" i="26"/>
  <c r="T2986" i="26"/>
  <c r="W2986" i="26" s="1"/>
  <c r="X2986" i="26" s="1"/>
  <c r="Y2986" i="26" s="1"/>
  <c r="T2987" i="26"/>
  <c r="T2988" i="26"/>
  <c r="T2989" i="26"/>
  <c r="U2989" i="26" s="1"/>
  <c r="T2990" i="26"/>
  <c r="T2991" i="26"/>
  <c r="T2992" i="26"/>
  <c r="U2992" i="26" s="1"/>
  <c r="T2993" i="26"/>
  <c r="T2994" i="26"/>
  <c r="U2994" i="26" s="1"/>
  <c r="T2995" i="26"/>
  <c r="T2996" i="26"/>
  <c r="U2996" i="26" s="1"/>
  <c r="T2997" i="26"/>
  <c r="U2997" i="26" s="1"/>
  <c r="T2998" i="26"/>
  <c r="W2998" i="26" s="1"/>
  <c r="X2998" i="26" s="1"/>
  <c r="Y2998" i="26" s="1"/>
  <c r="T2999" i="26"/>
  <c r="T3000" i="26"/>
  <c r="W3000" i="26" s="1"/>
  <c r="X3000" i="26" s="1"/>
  <c r="Y3000" i="26" s="1"/>
  <c r="T3001" i="26"/>
  <c r="T3002" i="26"/>
  <c r="W3002" i="26" s="1"/>
  <c r="X3002" i="26" s="1"/>
  <c r="Y3002" i="26" s="1"/>
  <c r="T3003" i="26"/>
  <c r="T3004" i="26"/>
  <c r="T3005" i="26"/>
  <c r="U3005" i="26" s="1"/>
  <c r="T3006" i="26"/>
  <c r="T3007" i="26"/>
  <c r="T3008" i="26"/>
  <c r="T3009" i="26"/>
  <c r="T3010" i="26"/>
  <c r="T3011" i="26"/>
  <c r="T3012" i="26"/>
  <c r="U3012" i="26" s="1"/>
  <c r="T3013" i="26"/>
  <c r="U3013" i="26" s="1"/>
  <c r="T3014" i="26"/>
  <c r="T3015" i="26"/>
  <c r="T3016" i="26"/>
  <c r="T3017" i="26"/>
  <c r="T3018" i="26"/>
  <c r="W3018" i="26" s="1"/>
  <c r="X3018" i="26" s="1"/>
  <c r="Y3018" i="26" s="1"/>
  <c r="T3019" i="26"/>
  <c r="T3020" i="26"/>
  <c r="U3020" i="26" s="1"/>
  <c r="T3021" i="26"/>
  <c r="U3021" i="26" s="1"/>
  <c r="T3022" i="26"/>
  <c r="T3023" i="26"/>
  <c r="T3024" i="26"/>
  <c r="U3024" i="26" s="1"/>
  <c r="T3025" i="26"/>
  <c r="T3026" i="26"/>
  <c r="T3027" i="26"/>
  <c r="T3028" i="26"/>
  <c r="T3029" i="26"/>
  <c r="U3029" i="26" s="1"/>
  <c r="T3030" i="26"/>
  <c r="W3030" i="26" s="1"/>
  <c r="X3030" i="26" s="1"/>
  <c r="Y3030" i="26" s="1"/>
  <c r="T3031" i="26"/>
  <c r="T3032" i="26"/>
  <c r="W3032" i="26" s="1"/>
  <c r="X3032" i="26" s="1"/>
  <c r="Y3032" i="26" s="1"/>
  <c r="T3033" i="26"/>
  <c r="T3034" i="26"/>
  <c r="U3034" i="26" s="1"/>
  <c r="T3035" i="26"/>
  <c r="T3036" i="26"/>
  <c r="T3037" i="26"/>
  <c r="U3037" i="26" s="1"/>
  <c r="T3038" i="26"/>
  <c r="T3039" i="26"/>
  <c r="T3040" i="26"/>
  <c r="U3040" i="26" s="1"/>
  <c r="T3041" i="26"/>
  <c r="T3042" i="26"/>
  <c r="T3043" i="26"/>
  <c r="T3044" i="26"/>
  <c r="U3044" i="26" s="1"/>
  <c r="T3045" i="26"/>
  <c r="U3045" i="26" s="1"/>
  <c r="T3046" i="26"/>
  <c r="T3047" i="26"/>
  <c r="T3048" i="26"/>
  <c r="T3049" i="26"/>
  <c r="T3050" i="26"/>
  <c r="U3050" i="26" s="1"/>
  <c r="T3051" i="26"/>
  <c r="T3052" i="26"/>
  <c r="U3052" i="26" s="1"/>
  <c r="T3053" i="26"/>
  <c r="U3053" i="26" s="1"/>
  <c r="T3054" i="26"/>
  <c r="T3055" i="26"/>
  <c r="T3056" i="26"/>
  <c r="U3056" i="26" s="1"/>
  <c r="T3057" i="26"/>
  <c r="T3058" i="26"/>
  <c r="T3059" i="26"/>
  <c r="T3060" i="26"/>
  <c r="T3061" i="26"/>
  <c r="U3061" i="26" s="1"/>
  <c r="T3062" i="26"/>
  <c r="U3062" i="26" s="1"/>
  <c r="T3063" i="26"/>
  <c r="T3064" i="26"/>
  <c r="T3065" i="26"/>
  <c r="T3066" i="26"/>
  <c r="W3066" i="26" s="1"/>
  <c r="X3066" i="26" s="1"/>
  <c r="Y3066" i="26" s="1"/>
  <c r="T3067" i="26"/>
  <c r="T3068" i="26"/>
  <c r="U3068" i="26" s="1"/>
  <c r="T3069" i="26"/>
  <c r="U3069" i="26" s="1"/>
  <c r="T3070" i="26"/>
  <c r="T3071" i="26"/>
  <c r="T3072" i="26"/>
  <c r="U3072" i="26" s="1"/>
  <c r="T3073" i="26"/>
  <c r="T3074" i="26"/>
  <c r="U3074" i="26" s="1"/>
  <c r="T3075" i="26"/>
  <c r="T3076" i="26"/>
  <c r="T3077" i="26"/>
  <c r="U3077" i="26" s="1"/>
  <c r="T3078" i="26"/>
  <c r="T3079" i="26"/>
  <c r="T3080" i="26"/>
  <c r="T3081" i="26"/>
  <c r="T3082" i="26"/>
  <c r="T3083" i="26"/>
  <c r="T3084" i="26"/>
  <c r="U3084" i="26" s="1"/>
  <c r="T3085" i="26"/>
  <c r="U3085" i="26" s="1"/>
  <c r="T3086" i="26"/>
  <c r="T3087" i="26"/>
  <c r="T3088" i="26"/>
  <c r="T3089" i="26"/>
  <c r="T3090" i="26"/>
  <c r="T3091" i="26"/>
  <c r="T3092" i="26"/>
  <c r="U3092" i="26" s="1"/>
  <c r="T3093" i="26"/>
  <c r="U3093" i="26" s="1"/>
  <c r="T3094" i="26"/>
  <c r="W3094" i="26" s="1"/>
  <c r="X3094" i="26" s="1"/>
  <c r="Y3094" i="26" s="1"/>
  <c r="T3095" i="26"/>
  <c r="T3096" i="26"/>
  <c r="U3096" i="26" s="1"/>
  <c r="T3097" i="26"/>
  <c r="T3098" i="26"/>
  <c r="T3099" i="26"/>
  <c r="T3100" i="26"/>
  <c r="T3101" i="26"/>
  <c r="U3101" i="26" s="1"/>
  <c r="T3102" i="26"/>
  <c r="T3103" i="26"/>
  <c r="T3104" i="26"/>
  <c r="T3105" i="26"/>
  <c r="T3106" i="26"/>
  <c r="T3107" i="26"/>
  <c r="T3108" i="26"/>
  <c r="T3109" i="26"/>
  <c r="U3109" i="26" s="1"/>
  <c r="T3110" i="26"/>
  <c r="W3110" i="26" s="1"/>
  <c r="X3110" i="26" s="1"/>
  <c r="Y3110" i="26" s="1"/>
  <c r="T3111" i="26"/>
  <c r="T3112" i="26"/>
  <c r="U3112" i="26" s="1"/>
  <c r="T3113" i="26"/>
  <c r="T3114" i="26"/>
  <c r="W3114" i="26" s="1"/>
  <c r="X3114" i="26" s="1"/>
  <c r="Y3114" i="26" s="1"/>
  <c r="T3115" i="26"/>
  <c r="T3116" i="26"/>
  <c r="T3117" i="26"/>
  <c r="U3117" i="26" s="1"/>
  <c r="T3118" i="26"/>
  <c r="T3119" i="26"/>
  <c r="T3120" i="26"/>
  <c r="T3121" i="26"/>
  <c r="T3122" i="26"/>
  <c r="U3122" i="26" s="1"/>
  <c r="T3123" i="26"/>
  <c r="T3124" i="26"/>
  <c r="U3124" i="26" s="1"/>
  <c r="T3125" i="26"/>
  <c r="U3125" i="26" s="1"/>
  <c r="T3126" i="26"/>
  <c r="W3126" i="26" s="1"/>
  <c r="X3126" i="26" s="1"/>
  <c r="Y3126" i="26" s="1"/>
  <c r="T3127" i="26"/>
  <c r="T3128" i="26"/>
  <c r="T3129" i="26"/>
  <c r="T3130" i="26"/>
  <c r="W3130" i="26" s="1"/>
  <c r="X3130" i="26" s="1"/>
  <c r="Y3130" i="26" s="1"/>
  <c r="T3131" i="26"/>
  <c r="T3132" i="26"/>
  <c r="T3133" i="26"/>
  <c r="U3133" i="26" s="1"/>
  <c r="T3134" i="26"/>
  <c r="T3135" i="26"/>
  <c r="T3136" i="26"/>
  <c r="T3137" i="26"/>
  <c r="T3138" i="26"/>
  <c r="U3138" i="26" s="1"/>
  <c r="T3139" i="26"/>
  <c r="T3140" i="26"/>
  <c r="U3140" i="26" s="1"/>
  <c r="T3141" i="26"/>
  <c r="U3141" i="26" s="1"/>
  <c r="T3142" i="26"/>
  <c r="W3142" i="26" s="1"/>
  <c r="X3142" i="26" s="1"/>
  <c r="Y3142" i="26" s="1"/>
  <c r="T3143" i="26"/>
  <c r="T3144" i="26"/>
  <c r="U3144" i="26" s="1"/>
  <c r="T3145" i="26"/>
  <c r="T3146" i="26"/>
  <c r="T3147" i="26"/>
  <c r="T3148" i="26"/>
  <c r="U3148" i="26" s="1"/>
  <c r="T3149" i="26"/>
  <c r="U3149" i="26" s="1"/>
  <c r="T3150" i="26"/>
  <c r="T3151" i="26"/>
  <c r="T3152" i="26"/>
  <c r="T3153" i="26"/>
  <c r="T3154" i="26"/>
  <c r="T3155" i="26"/>
  <c r="T3156" i="26"/>
  <c r="T3157" i="26"/>
  <c r="U3157" i="26" s="1"/>
  <c r="T3158" i="26"/>
  <c r="W3158" i="26" s="1"/>
  <c r="X3158" i="26" s="1"/>
  <c r="Y3158" i="26" s="1"/>
  <c r="T3159" i="26"/>
  <c r="T3160" i="26"/>
  <c r="U3160" i="26" s="1"/>
  <c r="T3161" i="26"/>
  <c r="T3162" i="26"/>
  <c r="U3162" i="26" s="1"/>
  <c r="T3163" i="26"/>
  <c r="T3164" i="26"/>
  <c r="T3165" i="26"/>
  <c r="U3165" i="26" s="1"/>
  <c r="T3166" i="26"/>
  <c r="T3167" i="26"/>
  <c r="T3168" i="26"/>
  <c r="T3169" i="26"/>
  <c r="T3170" i="26"/>
  <c r="T3171" i="26"/>
  <c r="T3172" i="26"/>
  <c r="U3172" i="26" s="1"/>
  <c r="T3173" i="26"/>
  <c r="U3173" i="26" s="1"/>
  <c r="T3174" i="26"/>
  <c r="T3175" i="26"/>
  <c r="T3176" i="26"/>
  <c r="U3176" i="26" s="1"/>
  <c r="T3177" i="26"/>
  <c r="T3178" i="26"/>
  <c r="U3178" i="26" s="1"/>
  <c r="T3179" i="26"/>
  <c r="T3180" i="26"/>
  <c r="U3180" i="26" s="1"/>
  <c r="T3181" i="26"/>
  <c r="U3181" i="26" s="1"/>
  <c r="T3182" i="26"/>
  <c r="T3183" i="26"/>
  <c r="T3184" i="26"/>
  <c r="T3185" i="26"/>
  <c r="T3186" i="26"/>
  <c r="T3187" i="26"/>
  <c r="T3188" i="26"/>
  <c r="U3188" i="26" s="1"/>
  <c r="T3189" i="26"/>
  <c r="U3189" i="26" s="1"/>
  <c r="T3190" i="26"/>
  <c r="U3190" i="26" s="1"/>
  <c r="T3191" i="26"/>
  <c r="T3192" i="26"/>
  <c r="U3192" i="26" s="1"/>
  <c r="T3193" i="26"/>
  <c r="T3194" i="26"/>
  <c r="W3194" i="26" s="1"/>
  <c r="X3194" i="26" s="1"/>
  <c r="Y3194" i="26" s="1"/>
  <c r="T3195" i="26"/>
  <c r="T3196" i="26"/>
  <c r="T3197" i="26"/>
  <c r="U3197" i="26" s="1"/>
  <c r="T3198" i="26"/>
  <c r="T3199" i="26"/>
  <c r="T3200" i="26"/>
  <c r="U3200" i="26" s="1"/>
  <c r="T3201" i="26"/>
  <c r="T3202" i="26"/>
  <c r="U3202" i="26" s="1"/>
  <c r="T3203" i="26"/>
  <c r="T3204" i="26"/>
  <c r="T3205" i="26"/>
  <c r="U3205" i="26" s="1"/>
  <c r="T3206" i="26"/>
  <c r="T3207" i="26"/>
  <c r="T3208" i="26"/>
  <c r="T3209" i="26"/>
  <c r="T3210" i="26"/>
  <c r="T3211" i="26"/>
  <c r="T3212" i="26"/>
  <c r="T3213" i="26"/>
  <c r="U3213" i="26" s="1"/>
  <c r="T3214" i="26"/>
  <c r="T3215" i="26"/>
  <c r="T3216" i="26"/>
  <c r="U3216" i="26" s="1"/>
  <c r="T3217" i="26"/>
  <c r="T3218" i="26"/>
  <c r="T3219" i="26"/>
  <c r="T3220" i="26"/>
  <c r="U3220" i="26" s="1"/>
  <c r="T3221" i="26"/>
  <c r="U3221" i="26" s="1"/>
  <c r="T3222" i="26"/>
  <c r="T3223" i="26"/>
  <c r="T3224" i="26"/>
  <c r="T3225" i="26"/>
  <c r="T3226" i="26"/>
  <c r="W3226" i="26" s="1"/>
  <c r="X3226" i="26" s="1"/>
  <c r="Y3226" i="26" s="1"/>
  <c r="T3227" i="26"/>
  <c r="T3228" i="26"/>
  <c r="T3229" i="26"/>
  <c r="U3229" i="26" s="1"/>
  <c r="T3230" i="26"/>
  <c r="T3231" i="26"/>
  <c r="T3232" i="26"/>
  <c r="T3233" i="26"/>
  <c r="T3234" i="26"/>
  <c r="U3234" i="26" s="1"/>
  <c r="T3235" i="26"/>
  <c r="T3236" i="26"/>
  <c r="U3236" i="26" s="1"/>
  <c r="T3237" i="26"/>
  <c r="U3237" i="26" s="1"/>
  <c r="T3238" i="26"/>
  <c r="W3238" i="26" s="1"/>
  <c r="X3238" i="26" s="1"/>
  <c r="Y3238" i="26" s="1"/>
  <c r="T3239" i="26"/>
  <c r="T3240" i="26"/>
  <c r="U3240" i="26" s="1"/>
  <c r="T3241" i="26"/>
  <c r="T3242" i="26"/>
  <c r="W3242" i="26" s="1"/>
  <c r="X3242" i="26" s="1"/>
  <c r="Y3242" i="26" s="1"/>
  <c r="T3243" i="26"/>
  <c r="T3244" i="26"/>
  <c r="U3244" i="26" s="1"/>
  <c r="T3245" i="26"/>
  <c r="U3245" i="26" s="1"/>
  <c r="T3246" i="26"/>
  <c r="T3247" i="26"/>
  <c r="T3248" i="26"/>
  <c r="T3249" i="26"/>
  <c r="T3250" i="26"/>
  <c r="T3251" i="26"/>
  <c r="T3252" i="26"/>
  <c r="T3253" i="26"/>
  <c r="U3253" i="26" s="1"/>
  <c r="T3254" i="26"/>
  <c r="T3255" i="26"/>
  <c r="T3256" i="26"/>
  <c r="U3256" i="26" s="1"/>
  <c r="T3257" i="26"/>
  <c r="T3258" i="26"/>
  <c r="W3258" i="26" s="1"/>
  <c r="X3258" i="26" s="1"/>
  <c r="Y3258" i="26" s="1"/>
  <c r="T3259" i="26"/>
  <c r="T3260" i="26"/>
  <c r="U3260" i="26" s="1"/>
  <c r="T3261" i="26"/>
  <c r="U3261" i="26" s="1"/>
  <c r="T3262" i="26"/>
  <c r="T3263" i="26"/>
  <c r="T3264" i="26"/>
  <c r="U3264" i="26" s="1"/>
  <c r="T3265" i="26"/>
  <c r="T3266" i="26"/>
  <c r="U3266" i="26" s="1"/>
  <c r="T3267" i="26"/>
  <c r="T3268" i="26"/>
  <c r="T3269" i="26"/>
  <c r="U3269" i="26" s="1"/>
  <c r="T3270" i="26"/>
  <c r="T3271" i="26"/>
  <c r="T3272" i="26"/>
  <c r="T3273" i="26"/>
  <c r="T3274" i="26"/>
  <c r="W3274" i="26" s="1"/>
  <c r="X3274" i="26" s="1"/>
  <c r="Y3274" i="26" s="1"/>
  <c r="T3275" i="26"/>
  <c r="T3276" i="26"/>
  <c r="U3276" i="26" s="1"/>
  <c r="T3277" i="26"/>
  <c r="U3277" i="26" s="1"/>
  <c r="T3278" i="26"/>
  <c r="T3279" i="26"/>
  <c r="T3280" i="26"/>
  <c r="U3280" i="26" s="1"/>
  <c r="T3281" i="26"/>
  <c r="T3282" i="26"/>
  <c r="T3283" i="26"/>
  <c r="T3284" i="26"/>
  <c r="U3284" i="26" s="1"/>
  <c r="T3285" i="26"/>
  <c r="U3285" i="26" s="1"/>
  <c r="T3286" i="26"/>
  <c r="U3286" i="26" s="1"/>
  <c r="T3287" i="26"/>
  <c r="T3288" i="26"/>
  <c r="T3289" i="26"/>
  <c r="T3290" i="26"/>
  <c r="W3290" i="26" s="1"/>
  <c r="X3290" i="26" s="1"/>
  <c r="Y3290" i="26" s="1"/>
  <c r="T3291" i="26"/>
  <c r="T3292" i="26"/>
  <c r="W3292" i="26" s="1"/>
  <c r="X3292" i="26" s="1"/>
  <c r="Y3292" i="26" s="1"/>
  <c r="T3293" i="26"/>
  <c r="U3293" i="26" s="1"/>
  <c r="T3294" i="26"/>
  <c r="T3295" i="26"/>
  <c r="T3296" i="26"/>
  <c r="T3297" i="26"/>
  <c r="T3298" i="26"/>
  <c r="U3298" i="26" s="1"/>
  <c r="T3299" i="26"/>
  <c r="T3300" i="26"/>
  <c r="U3300" i="26" s="1"/>
  <c r="T3301" i="26"/>
  <c r="U3301" i="26" s="1"/>
  <c r="T3302" i="26"/>
  <c r="W3302" i="26" s="1"/>
  <c r="X3302" i="26" s="1"/>
  <c r="Y3302" i="26" s="1"/>
  <c r="T3303" i="26"/>
  <c r="T3304" i="26"/>
  <c r="U3304" i="26" s="1"/>
  <c r="T3305" i="26"/>
  <c r="T3306" i="26"/>
  <c r="W3306" i="26" s="1"/>
  <c r="X3306" i="26" s="1"/>
  <c r="Y3306" i="26" s="1"/>
  <c r="T3307" i="26"/>
  <c r="T3308" i="26"/>
  <c r="U3308" i="26" s="1"/>
  <c r="T3309" i="26"/>
  <c r="U3309" i="26" s="1"/>
  <c r="T3310" i="26"/>
  <c r="T3311" i="26"/>
  <c r="T3312" i="26"/>
  <c r="T3313" i="26"/>
  <c r="T3314" i="26"/>
  <c r="T3315" i="26"/>
  <c r="T3316" i="26"/>
  <c r="T3317" i="26"/>
  <c r="U3317" i="26" s="1"/>
  <c r="T3318" i="26"/>
  <c r="T3319" i="26"/>
  <c r="T3320" i="26"/>
  <c r="U3320" i="26" s="1"/>
  <c r="T3321" i="26"/>
  <c r="T3322" i="26"/>
  <c r="W3322" i="26" s="1"/>
  <c r="X3322" i="26" s="1"/>
  <c r="Y3322" i="26" s="1"/>
  <c r="T3323" i="26"/>
  <c r="T3324" i="26"/>
  <c r="U3324" i="26" s="1"/>
  <c r="T3325" i="26"/>
  <c r="U3325" i="26" s="1"/>
  <c r="T3326" i="26"/>
  <c r="T3327" i="26"/>
  <c r="T3328" i="26"/>
  <c r="U3328" i="26" s="1"/>
  <c r="T3329" i="26"/>
  <c r="T3330" i="26"/>
  <c r="U3330" i="26" s="1"/>
  <c r="T3331" i="26"/>
  <c r="T3332" i="26"/>
  <c r="T3333" i="26"/>
  <c r="U3333" i="26" s="1"/>
  <c r="T3334" i="26"/>
  <c r="W3334" i="26" s="1"/>
  <c r="X3334" i="26" s="1"/>
  <c r="Y3334" i="26" s="1"/>
  <c r="T3335" i="26"/>
  <c r="T3336" i="26"/>
  <c r="T3337" i="26"/>
  <c r="T3338" i="26"/>
  <c r="W3338" i="26" s="1"/>
  <c r="X3338" i="26" s="1"/>
  <c r="Y3338" i="26" s="1"/>
  <c r="T3339" i="26"/>
  <c r="T3340" i="26"/>
  <c r="T3341" i="26"/>
  <c r="U3341" i="26" s="1"/>
  <c r="T3342" i="26"/>
  <c r="T3343" i="26"/>
  <c r="T3344" i="26"/>
  <c r="U3344" i="26" s="1"/>
  <c r="T3345" i="26"/>
  <c r="T3346" i="26"/>
  <c r="U3346" i="26" s="1"/>
  <c r="T3347" i="26"/>
  <c r="T3348" i="26"/>
  <c r="U3348" i="26" s="1"/>
  <c r="T3349" i="26"/>
  <c r="U3349" i="26" s="1"/>
  <c r="T3350" i="26"/>
  <c r="U3350" i="26" s="1"/>
  <c r="T3351" i="26"/>
  <c r="T3352" i="26"/>
  <c r="T3353" i="26"/>
  <c r="T3354" i="26"/>
  <c r="W3354" i="26" s="1"/>
  <c r="X3354" i="26" s="1"/>
  <c r="Y3354" i="26" s="1"/>
  <c r="T3355" i="26"/>
  <c r="T3356" i="26"/>
  <c r="U3356" i="26" s="1"/>
  <c r="T3357" i="26"/>
  <c r="U3357" i="26" s="1"/>
  <c r="T3358" i="26"/>
  <c r="T3359" i="26"/>
  <c r="T3360" i="26"/>
  <c r="T3361" i="26"/>
  <c r="T3362" i="26"/>
  <c r="U3362" i="26" s="1"/>
  <c r="T3363" i="26"/>
  <c r="T3364" i="26"/>
  <c r="U3364" i="26" s="1"/>
  <c r="T3365" i="26"/>
  <c r="U3365" i="26" s="1"/>
  <c r="T3366" i="26"/>
  <c r="T3367" i="26"/>
  <c r="T3368" i="26"/>
  <c r="U3368" i="26" s="1"/>
  <c r="T3369" i="26"/>
  <c r="T3370" i="26"/>
  <c r="W3370" i="26" s="1"/>
  <c r="X3370" i="26" s="1"/>
  <c r="Y3370" i="26" s="1"/>
  <c r="T3371" i="26"/>
  <c r="T3372" i="26"/>
  <c r="T3373" i="26"/>
  <c r="U3373" i="26" s="1"/>
  <c r="T3374" i="26"/>
  <c r="T3375" i="26"/>
  <c r="T3376" i="26"/>
  <c r="T3377" i="26"/>
  <c r="T3378" i="26"/>
  <c r="T3379" i="26"/>
  <c r="T3380" i="26"/>
  <c r="T3381" i="26"/>
  <c r="U3381" i="26" s="1"/>
  <c r="T3382" i="26"/>
  <c r="U3382" i="26" s="1"/>
  <c r="T3383" i="26"/>
  <c r="T3384" i="26"/>
  <c r="U3384" i="26" s="1"/>
  <c r="T3385" i="26"/>
  <c r="T3386" i="26"/>
  <c r="W3386" i="26" s="1"/>
  <c r="X3386" i="26" s="1"/>
  <c r="Y3386" i="26" s="1"/>
  <c r="T3387" i="26"/>
  <c r="T3388" i="26"/>
  <c r="U3388" i="26" s="1"/>
  <c r="T3389" i="26"/>
  <c r="U3389" i="26" s="1"/>
  <c r="T3390" i="26"/>
  <c r="T3391" i="26"/>
  <c r="T3392" i="26"/>
  <c r="U3392" i="26" s="1"/>
  <c r="T3393" i="26"/>
  <c r="T3394" i="26"/>
  <c r="U3394" i="26" s="1"/>
  <c r="T3395" i="26"/>
  <c r="T3396" i="26"/>
  <c r="T3397" i="26"/>
  <c r="U3397" i="26" s="1"/>
  <c r="T3398" i="26"/>
  <c r="W3398" i="26" s="1"/>
  <c r="X3398" i="26" s="1"/>
  <c r="Y3398" i="26" s="1"/>
  <c r="T3399" i="26"/>
  <c r="T3400" i="26"/>
  <c r="T3401" i="26"/>
  <c r="T3402" i="26"/>
  <c r="W3402" i="26" s="1"/>
  <c r="X3402" i="26" s="1"/>
  <c r="Y3402" i="26" s="1"/>
  <c r="T3403" i="26"/>
  <c r="T3404" i="26"/>
  <c r="U3404" i="26" s="1"/>
  <c r="T3405" i="26"/>
  <c r="U3405" i="26" s="1"/>
  <c r="T3406" i="26"/>
  <c r="T3407" i="26"/>
  <c r="T3408" i="26"/>
  <c r="U3408" i="26" s="1"/>
  <c r="T3409" i="26"/>
  <c r="T3410" i="26"/>
  <c r="U3410" i="26" s="1"/>
  <c r="T3411" i="26"/>
  <c r="T3412" i="26"/>
  <c r="U3412" i="26" s="1"/>
  <c r="T3413" i="26"/>
  <c r="U3413" i="26" s="1"/>
  <c r="T3414" i="26"/>
  <c r="T3415" i="26"/>
  <c r="T3416" i="26"/>
  <c r="W3416" i="26" s="1"/>
  <c r="X3416" i="26" s="1"/>
  <c r="Y3416" i="26" s="1"/>
  <c r="T3417" i="26"/>
  <c r="T3418" i="26"/>
  <c r="W3418" i="26" s="1"/>
  <c r="X3418" i="26" s="1"/>
  <c r="Y3418" i="26" s="1"/>
  <c r="T3419" i="26"/>
  <c r="T3420" i="26"/>
  <c r="U3420" i="26" s="1"/>
  <c r="T3421" i="26"/>
  <c r="U3421" i="26" s="1"/>
  <c r="T3422" i="26"/>
  <c r="T3423" i="26"/>
  <c r="T3424" i="26"/>
  <c r="T3425" i="26"/>
  <c r="T3426" i="26"/>
  <c r="U3426" i="26" s="1"/>
  <c r="T3427" i="26"/>
  <c r="T3428" i="26"/>
  <c r="U3428" i="26" s="1"/>
  <c r="T3429" i="26"/>
  <c r="U3429" i="26" s="1"/>
  <c r="T3430" i="26"/>
  <c r="W3430" i="26" s="1"/>
  <c r="X3430" i="26" s="1"/>
  <c r="Y3430" i="26" s="1"/>
  <c r="T3431" i="26"/>
  <c r="T3432" i="26"/>
  <c r="U3432" i="26" s="1"/>
  <c r="T3433" i="26"/>
  <c r="T3434" i="26"/>
  <c r="W3434" i="26" s="1"/>
  <c r="X3434" i="26" s="1"/>
  <c r="Y3434" i="26" s="1"/>
  <c r="T3435" i="26"/>
  <c r="T3436" i="26"/>
  <c r="U3436" i="26" s="1"/>
  <c r="T3437" i="26"/>
  <c r="U3437" i="26" s="1"/>
  <c r="T3438" i="26"/>
  <c r="T3439" i="26"/>
  <c r="T3440" i="26"/>
  <c r="T3441" i="26"/>
  <c r="T3442" i="26"/>
  <c r="T3443" i="26"/>
  <c r="T3444" i="26"/>
  <c r="T3445" i="26"/>
  <c r="U3445" i="26" s="1"/>
  <c r="T3446" i="26"/>
  <c r="U3446" i="26" s="1"/>
  <c r="T3447" i="26"/>
  <c r="T3448" i="26"/>
  <c r="U3448" i="26" s="1"/>
  <c r="T3449" i="26"/>
  <c r="T3450" i="26"/>
  <c r="W3450" i="26" s="1"/>
  <c r="X3450" i="26" s="1"/>
  <c r="Y3450" i="26" s="1"/>
  <c r="T3451" i="26"/>
  <c r="T3452" i="26"/>
  <c r="U3452" i="26" s="1"/>
  <c r="T3453" i="26"/>
  <c r="U3453" i="26" s="1"/>
  <c r="T3454" i="26"/>
  <c r="T3455" i="26"/>
  <c r="T3456" i="26"/>
  <c r="U3456" i="26" s="1"/>
  <c r="T3457" i="26"/>
  <c r="T3458" i="26"/>
  <c r="U3458" i="26" s="1"/>
  <c r="T3459" i="26"/>
  <c r="T3460" i="26"/>
  <c r="T3461" i="26"/>
  <c r="U3461" i="26" s="1"/>
  <c r="T3462" i="26"/>
  <c r="W3462" i="26" s="1"/>
  <c r="X3462" i="26" s="1"/>
  <c r="Y3462" i="26" s="1"/>
  <c r="T3463" i="26"/>
  <c r="T3464" i="26"/>
  <c r="T3465" i="26"/>
  <c r="T3466" i="26"/>
  <c r="W3466" i="26" s="1"/>
  <c r="X3466" i="26" s="1"/>
  <c r="Y3466" i="26" s="1"/>
  <c r="T3467" i="26"/>
  <c r="T3468" i="26"/>
  <c r="U3468" i="26" s="1"/>
  <c r="T3469" i="26"/>
  <c r="U3469" i="26" s="1"/>
  <c r="T3470" i="26"/>
  <c r="T3471" i="26"/>
  <c r="T3472" i="26"/>
  <c r="U3472" i="26" s="1"/>
  <c r="T3473" i="26"/>
  <c r="T3474" i="26"/>
  <c r="T3475" i="26"/>
  <c r="T3476" i="26"/>
  <c r="U3476" i="26" s="1"/>
  <c r="T3477" i="26"/>
  <c r="U3477" i="26" s="1"/>
  <c r="T3478" i="26"/>
  <c r="T3479" i="26"/>
  <c r="T3480" i="26"/>
  <c r="T3481" i="26"/>
  <c r="T3482" i="26"/>
  <c r="W3482" i="26" s="1"/>
  <c r="X3482" i="26" s="1"/>
  <c r="Y3482" i="26" s="1"/>
  <c r="T3483" i="26"/>
  <c r="T3484" i="26"/>
  <c r="U3484" i="26" s="1"/>
  <c r="T3485" i="26"/>
  <c r="U3485" i="26" s="1"/>
  <c r="T3486" i="26"/>
  <c r="T3487" i="26"/>
  <c r="T3488" i="26"/>
  <c r="T3489" i="26"/>
  <c r="T3490" i="26"/>
  <c r="U3490" i="26" s="1"/>
  <c r="T3491" i="26"/>
  <c r="T3492" i="26"/>
  <c r="U3492" i="26" s="1"/>
  <c r="T3493" i="26"/>
  <c r="U3493" i="26" s="1"/>
  <c r="T3494" i="26"/>
  <c r="W3494" i="26" s="1"/>
  <c r="X3494" i="26" s="1"/>
  <c r="Y3494" i="26" s="1"/>
  <c r="T3495" i="26"/>
  <c r="T3496" i="26"/>
  <c r="U3496" i="26" s="1"/>
  <c r="T3497" i="26"/>
  <c r="T3498" i="26"/>
  <c r="W3498" i="26" s="1"/>
  <c r="X3498" i="26" s="1"/>
  <c r="Y3498" i="26" s="1"/>
  <c r="T3499" i="26"/>
  <c r="T3500" i="26"/>
  <c r="U3500" i="26" s="1"/>
  <c r="T3501" i="26"/>
  <c r="U3501" i="26" s="1"/>
  <c r="T3502" i="26"/>
  <c r="T3503" i="26"/>
  <c r="T3504" i="26"/>
  <c r="T3505" i="26"/>
  <c r="T3506" i="26"/>
  <c r="T3507" i="26"/>
  <c r="T3508" i="26"/>
  <c r="T3509" i="26"/>
  <c r="U3509" i="26" s="1"/>
  <c r="T3510" i="26"/>
  <c r="T3511" i="26"/>
  <c r="T3512" i="26"/>
  <c r="U3512" i="26" s="1"/>
  <c r="T3513" i="26"/>
  <c r="T3514" i="26"/>
  <c r="W3514" i="26" s="1"/>
  <c r="X3514" i="26" s="1"/>
  <c r="Y3514" i="26" s="1"/>
  <c r="T3515" i="26"/>
  <c r="T3516" i="26"/>
  <c r="U3516" i="26" s="1"/>
  <c r="T3517" i="26"/>
  <c r="U3517" i="26" s="1"/>
  <c r="T3518" i="26"/>
  <c r="T3519" i="26"/>
  <c r="T3520" i="26"/>
  <c r="U3520" i="26" s="1"/>
  <c r="T3521" i="26"/>
  <c r="T3522" i="26"/>
  <c r="U3522" i="26" s="1"/>
  <c r="T3523" i="26"/>
  <c r="T3524" i="26"/>
  <c r="T3525" i="26"/>
  <c r="U3525" i="26" s="1"/>
  <c r="T3526" i="26"/>
  <c r="T3527" i="26"/>
  <c r="T3528" i="26"/>
  <c r="W3528" i="26" s="1"/>
  <c r="X3528" i="26" s="1"/>
  <c r="Y3528" i="26" s="1"/>
  <c r="T3529" i="26"/>
  <c r="T3530" i="26"/>
  <c r="W3530" i="26" s="1"/>
  <c r="X3530" i="26" s="1"/>
  <c r="Y3530" i="26" s="1"/>
  <c r="T3531" i="26"/>
  <c r="T3532" i="26"/>
  <c r="U3532" i="26" s="1"/>
  <c r="T3533" i="26"/>
  <c r="U3533" i="26" s="1"/>
  <c r="T3534" i="26"/>
  <c r="T3535" i="26"/>
  <c r="T3536" i="26"/>
  <c r="U3536" i="26" s="1"/>
  <c r="T3537" i="26"/>
  <c r="T3538" i="26"/>
  <c r="T3539" i="26"/>
  <c r="T3540" i="26"/>
  <c r="U3540" i="26" s="1"/>
  <c r="T3541" i="26"/>
  <c r="U3541" i="26" s="1"/>
  <c r="T3542" i="26"/>
  <c r="U3542" i="26" s="1"/>
  <c r="T3543" i="26"/>
  <c r="T3544" i="26"/>
  <c r="T3545" i="26"/>
  <c r="T3546" i="26"/>
  <c r="W3546" i="26" s="1"/>
  <c r="X3546" i="26" s="1"/>
  <c r="Y3546" i="26" s="1"/>
  <c r="T3547" i="26"/>
  <c r="T3548" i="26"/>
  <c r="U3548" i="26" s="1"/>
  <c r="T3549" i="26"/>
  <c r="U3549" i="26" s="1"/>
  <c r="T3550" i="26"/>
  <c r="T3551" i="26"/>
  <c r="T3552" i="26"/>
  <c r="T3553" i="26"/>
  <c r="T3554" i="26"/>
  <c r="U3554" i="26" s="1"/>
  <c r="T3555" i="26"/>
  <c r="T3556" i="26"/>
  <c r="U3556" i="26" s="1"/>
  <c r="T3557" i="26"/>
  <c r="U3557" i="26" s="1"/>
  <c r="T3558" i="26"/>
  <c r="W3558" i="26" s="1"/>
  <c r="X3558" i="26" s="1"/>
  <c r="Y3558" i="26" s="1"/>
  <c r="T3559" i="26"/>
  <c r="T3560" i="26"/>
  <c r="U3560" i="26" s="1"/>
  <c r="T3561" i="26"/>
  <c r="T3562" i="26"/>
  <c r="W3562" i="26" s="1"/>
  <c r="X3562" i="26" s="1"/>
  <c r="Y3562" i="26" s="1"/>
  <c r="T3563" i="26"/>
  <c r="T3564" i="26"/>
  <c r="U3564" i="26" s="1"/>
  <c r="T3565" i="26"/>
  <c r="U3565" i="26" s="1"/>
  <c r="T3566" i="26"/>
  <c r="T3567" i="26"/>
  <c r="T3568" i="26"/>
  <c r="T3569" i="26"/>
  <c r="T3570" i="26"/>
  <c r="T3571" i="26"/>
  <c r="T3572" i="26"/>
  <c r="T3573" i="26"/>
  <c r="U3573" i="26" s="1"/>
  <c r="T3574" i="26"/>
  <c r="T3575" i="26"/>
  <c r="T3576" i="26"/>
  <c r="U3576" i="26" s="1"/>
  <c r="T3577" i="26"/>
  <c r="T3578" i="26"/>
  <c r="W3578" i="26" s="1"/>
  <c r="X3578" i="26" s="1"/>
  <c r="Y3578" i="26" s="1"/>
  <c r="T3579" i="26"/>
  <c r="T3580" i="26"/>
  <c r="U3580" i="26" s="1"/>
  <c r="T3581" i="26"/>
  <c r="U3581" i="26" s="1"/>
  <c r="T3582" i="26"/>
  <c r="T3583" i="26"/>
  <c r="T3584" i="26"/>
  <c r="U3584" i="26" s="1"/>
  <c r="T3585" i="26"/>
  <c r="T3586" i="26"/>
  <c r="U3586" i="26" s="1"/>
  <c r="T3587" i="26"/>
  <c r="T3588" i="26"/>
  <c r="T3589" i="26"/>
  <c r="U3589" i="26" s="1"/>
  <c r="T3590" i="26"/>
  <c r="W3590" i="26" s="1"/>
  <c r="X3590" i="26" s="1"/>
  <c r="Y3590" i="26" s="1"/>
  <c r="T3591" i="26"/>
  <c r="T3592" i="26"/>
  <c r="T3593" i="26"/>
  <c r="T3594" i="26"/>
  <c r="W3594" i="26" s="1"/>
  <c r="X3594" i="26" s="1"/>
  <c r="Y3594" i="26" s="1"/>
  <c r="T3595" i="26"/>
  <c r="T3596" i="26"/>
  <c r="T3597" i="26"/>
  <c r="U3597" i="26" s="1"/>
  <c r="T3598" i="26"/>
  <c r="T3599" i="26"/>
  <c r="T3600" i="26"/>
  <c r="U3600" i="26" s="1"/>
  <c r="T3601" i="26"/>
  <c r="T3602" i="26"/>
  <c r="U3602" i="26" s="1"/>
  <c r="T3603" i="26"/>
  <c r="T3604" i="26"/>
  <c r="U3604" i="26" s="1"/>
  <c r="T3605" i="26"/>
  <c r="U3605" i="26" s="1"/>
  <c r="T3606" i="26"/>
  <c r="U3606" i="26" s="1"/>
  <c r="T3607" i="26"/>
  <c r="T3608" i="26"/>
  <c r="T3609" i="26"/>
  <c r="T3610" i="26"/>
  <c r="W3610" i="26" s="1"/>
  <c r="X3610" i="26" s="1"/>
  <c r="Y3610" i="26" s="1"/>
  <c r="T3611" i="26"/>
  <c r="T3612" i="26"/>
  <c r="U3612" i="26" s="1"/>
  <c r="T3613" i="26"/>
  <c r="U3613" i="26" s="1"/>
  <c r="T3614" i="26"/>
  <c r="T3615" i="26"/>
  <c r="T3616" i="26"/>
  <c r="T3617" i="26"/>
  <c r="T3618" i="26"/>
  <c r="U3618" i="26" s="1"/>
  <c r="T3619" i="26"/>
  <c r="T3620" i="26"/>
  <c r="U3620" i="26" s="1"/>
  <c r="T3621" i="26"/>
  <c r="U3621" i="26" s="1"/>
  <c r="T3622" i="26"/>
  <c r="W3622" i="26" s="1"/>
  <c r="X3622" i="26" s="1"/>
  <c r="Y3622" i="26" s="1"/>
  <c r="T3623" i="26"/>
  <c r="T3624" i="26"/>
  <c r="U3624" i="26" s="1"/>
  <c r="T3625" i="26"/>
  <c r="T3626" i="26"/>
  <c r="W3626" i="26" s="1"/>
  <c r="X3626" i="26" s="1"/>
  <c r="Y3626" i="26" s="1"/>
  <c r="T3627" i="26"/>
  <c r="T3628" i="26"/>
  <c r="U3628" i="26" s="1"/>
  <c r="T3629" i="26"/>
  <c r="U3629" i="26" s="1"/>
  <c r="T3630" i="26"/>
  <c r="T3631" i="26"/>
  <c r="T3632" i="26"/>
  <c r="T3633" i="26"/>
  <c r="T3634" i="26"/>
  <c r="T3635" i="26"/>
  <c r="T3636" i="26"/>
  <c r="U3636" i="26" s="1"/>
  <c r="T3637" i="26"/>
  <c r="U3637" i="26" s="1"/>
  <c r="T3638" i="26"/>
  <c r="U3638" i="26" s="1"/>
  <c r="T3639" i="26"/>
  <c r="T3640" i="26"/>
  <c r="T3641" i="26"/>
  <c r="T3642" i="26"/>
  <c r="W3642" i="26" s="1"/>
  <c r="X3642" i="26" s="1"/>
  <c r="Y3642" i="26" s="1"/>
  <c r="T3643" i="26"/>
  <c r="T3644" i="26"/>
  <c r="U3644" i="26" s="1"/>
  <c r="T3645" i="26"/>
  <c r="U3645" i="26" s="1"/>
  <c r="T3646" i="26"/>
  <c r="T3647" i="26"/>
  <c r="T3648" i="26"/>
  <c r="T3649" i="26"/>
  <c r="T3650" i="26"/>
  <c r="U3650" i="26" s="1"/>
  <c r="T3651" i="26"/>
  <c r="T3652" i="26"/>
  <c r="T3653" i="26"/>
  <c r="U3653" i="26" s="1"/>
  <c r="T3654" i="26"/>
  <c r="T3655" i="26"/>
  <c r="T3656" i="26"/>
  <c r="U3656" i="26" s="1"/>
  <c r="T3657" i="26"/>
  <c r="T3658" i="26"/>
  <c r="W3658" i="26" s="1"/>
  <c r="X3658" i="26" s="1"/>
  <c r="Y3658" i="26" s="1"/>
  <c r="T3659" i="26"/>
  <c r="T3660" i="26"/>
  <c r="U3660" i="26" s="1"/>
  <c r="T3661" i="26"/>
  <c r="U3661" i="26" s="1"/>
  <c r="T3662" i="26"/>
  <c r="T3663" i="26"/>
  <c r="T3664" i="26"/>
  <c r="U3664" i="26" s="1"/>
  <c r="T3665" i="26"/>
  <c r="T3666" i="26"/>
  <c r="U3666" i="26" s="1"/>
  <c r="T3667" i="26"/>
  <c r="T3668" i="26"/>
  <c r="U3668" i="26" s="1"/>
  <c r="T3669" i="26"/>
  <c r="U3669" i="26" s="1"/>
  <c r="T3670" i="26"/>
  <c r="T3671" i="26"/>
  <c r="T3672" i="26"/>
  <c r="T3673" i="26"/>
  <c r="T3674" i="26"/>
  <c r="W3674" i="26" s="1"/>
  <c r="X3674" i="26" s="1"/>
  <c r="Y3674" i="26" s="1"/>
  <c r="T3675" i="26"/>
  <c r="T3676" i="26"/>
  <c r="T3677" i="26"/>
  <c r="U3677" i="26" s="1"/>
  <c r="T3678" i="26"/>
  <c r="T3679" i="26"/>
  <c r="T3680" i="26"/>
  <c r="U3680" i="26" s="1"/>
  <c r="T3681" i="26"/>
  <c r="T3682" i="26"/>
  <c r="U3682" i="26" s="1"/>
  <c r="T3683" i="26"/>
  <c r="T3684" i="26"/>
  <c r="U3684" i="26" s="1"/>
  <c r="T3685" i="26"/>
  <c r="U3685" i="26" s="1"/>
  <c r="T3686" i="26"/>
  <c r="W3686" i="26" s="1"/>
  <c r="X3686" i="26" s="1"/>
  <c r="Y3686" i="26" s="1"/>
  <c r="T3687" i="26"/>
  <c r="T3688" i="26"/>
  <c r="U3688" i="26" s="1"/>
  <c r="T3689" i="26"/>
  <c r="T3690" i="26"/>
  <c r="W3690" i="26" s="1"/>
  <c r="X3690" i="26" s="1"/>
  <c r="Y3690" i="26" s="1"/>
  <c r="T3691" i="26"/>
  <c r="T3692" i="26"/>
  <c r="U3692" i="26" s="1"/>
  <c r="T3693" i="26"/>
  <c r="U3693" i="26" s="1"/>
  <c r="T3694" i="26"/>
  <c r="T3695" i="26"/>
  <c r="T3696" i="26"/>
  <c r="T3697" i="26"/>
  <c r="U3697" i="26" s="1"/>
  <c r="T3698" i="26"/>
  <c r="T3699" i="26"/>
  <c r="T3700" i="26"/>
  <c r="U3700" i="26" s="1"/>
  <c r="T3701" i="26"/>
  <c r="U3701" i="26" s="1"/>
  <c r="T3702" i="26"/>
  <c r="U3702" i="26" s="1"/>
  <c r="T3703" i="26"/>
  <c r="T3704" i="26"/>
  <c r="U3704" i="26" s="1"/>
  <c r="T3705" i="26"/>
  <c r="U3705" i="26" s="1"/>
  <c r="T3706" i="26"/>
  <c r="W3706" i="26" s="1"/>
  <c r="X3706" i="26" s="1"/>
  <c r="Y3706" i="26" s="1"/>
  <c r="T3707" i="26"/>
  <c r="T3708" i="26"/>
  <c r="U3708" i="26" s="1"/>
  <c r="T3709" i="26"/>
  <c r="U3709" i="26" s="1"/>
  <c r="T3710" i="26"/>
  <c r="T3711" i="26"/>
  <c r="T3712" i="26"/>
  <c r="U3712" i="26" s="1"/>
  <c r="T3713" i="26"/>
  <c r="U3713" i="26" s="1"/>
  <c r="T3714" i="26"/>
  <c r="U3714" i="26" s="1"/>
  <c r="T3715" i="26"/>
  <c r="T3716" i="26"/>
  <c r="T3717" i="26"/>
  <c r="U3717" i="26" s="1"/>
  <c r="T3718" i="26"/>
  <c r="W3718" i="26" s="1"/>
  <c r="X3718" i="26" s="1"/>
  <c r="Y3718" i="26" s="1"/>
  <c r="T3719" i="26"/>
  <c r="T3720" i="26"/>
  <c r="T3721" i="26"/>
  <c r="U3721" i="26" s="1"/>
  <c r="T3722" i="26"/>
  <c r="W3722" i="26" s="1"/>
  <c r="X3722" i="26" s="1"/>
  <c r="Y3722" i="26" s="1"/>
  <c r="T3723" i="26"/>
  <c r="T3724" i="26"/>
  <c r="U3724" i="26" s="1"/>
  <c r="T3725" i="26"/>
  <c r="U3725" i="26" s="1"/>
  <c r="T3726" i="26"/>
  <c r="T3727" i="26"/>
  <c r="T3728" i="26"/>
  <c r="U3728" i="26" s="1"/>
  <c r="T3729" i="26"/>
  <c r="U3729" i="26" s="1"/>
  <c r="T3730" i="26"/>
  <c r="T3731" i="26"/>
  <c r="T3732" i="26"/>
  <c r="U3732" i="26" s="1"/>
  <c r="T3733" i="26"/>
  <c r="U3733" i="26" s="1"/>
  <c r="T3734" i="26"/>
  <c r="T3735" i="26"/>
  <c r="T3736" i="26"/>
  <c r="U3736" i="26" s="1"/>
  <c r="T3737" i="26"/>
  <c r="U3737" i="26" s="1"/>
  <c r="T3738" i="26"/>
  <c r="W3738" i="26" s="1"/>
  <c r="X3738" i="26" s="1"/>
  <c r="Y3738" i="26" s="1"/>
  <c r="T3739" i="26"/>
  <c r="T3740" i="26"/>
  <c r="T3741" i="26"/>
  <c r="U3741" i="26" s="1"/>
  <c r="T3742" i="26"/>
  <c r="T3743" i="26"/>
  <c r="T3744" i="26"/>
  <c r="U3744" i="26" s="1"/>
  <c r="T3745" i="26"/>
  <c r="U3745" i="26" s="1"/>
  <c r="T3746" i="26"/>
  <c r="U3746" i="26" s="1"/>
  <c r="T3747" i="26"/>
  <c r="T3748" i="26"/>
  <c r="U3748" i="26" s="1"/>
  <c r="T3749" i="26"/>
  <c r="U3749" i="26" s="1"/>
  <c r="T3750" i="26"/>
  <c r="W3750" i="26" s="1"/>
  <c r="X3750" i="26" s="1"/>
  <c r="Y3750" i="26" s="1"/>
  <c r="T3751" i="26"/>
  <c r="T3752" i="26"/>
  <c r="U3752" i="26" s="1"/>
  <c r="T3753" i="26"/>
  <c r="U3753" i="26" s="1"/>
  <c r="T3754" i="26"/>
  <c r="W3754" i="26" s="1"/>
  <c r="X3754" i="26" s="1"/>
  <c r="Y3754" i="26" s="1"/>
  <c r="T3755" i="26"/>
  <c r="T3756" i="26"/>
  <c r="U3756" i="26" s="1"/>
  <c r="T3757" i="26"/>
  <c r="U3757" i="26" s="1"/>
  <c r="T3758" i="26"/>
  <c r="T3759" i="26"/>
  <c r="T3760" i="26"/>
  <c r="T3761" i="26"/>
  <c r="U3761" i="26" s="1"/>
  <c r="T3762" i="26"/>
  <c r="T3763" i="26"/>
  <c r="T3764" i="26"/>
  <c r="U3764" i="26" s="1"/>
  <c r="T3765" i="26"/>
  <c r="U3765" i="26" s="1"/>
  <c r="T3766" i="26"/>
  <c r="T3767" i="26"/>
  <c r="T3768" i="26"/>
  <c r="U3768" i="26" s="1"/>
  <c r="T3769" i="26"/>
  <c r="U3769" i="26" s="1"/>
  <c r="T3770" i="26"/>
  <c r="W3770" i="26" s="1"/>
  <c r="X3770" i="26" s="1"/>
  <c r="Y3770" i="26" s="1"/>
  <c r="T3771" i="26"/>
  <c r="T3772" i="26"/>
  <c r="U3772" i="26" s="1"/>
  <c r="T3773" i="26"/>
  <c r="U3773" i="26" s="1"/>
  <c r="T3774" i="26"/>
  <c r="T3775" i="26"/>
  <c r="T3776" i="26"/>
  <c r="U3776" i="26" s="1"/>
  <c r="T3777" i="26"/>
  <c r="U3777" i="26" s="1"/>
  <c r="T3778" i="26"/>
  <c r="U3778" i="26" s="1"/>
  <c r="T3779" i="26"/>
  <c r="T3780" i="26"/>
  <c r="T3781" i="26"/>
  <c r="U3781" i="26" s="1"/>
  <c r="T3782" i="26"/>
  <c r="W3782" i="26" s="1"/>
  <c r="X3782" i="26" s="1"/>
  <c r="Y3782" i="26" s="1"/>
  <c r="T3783" i="26"/>
  <c r="T3784" i="26"/>
  <c r="U3784" i="26" s="1"/>
  <c r="T3785" i="26"/>
  <c r="U3785" i="26" s="1"/>
  <c r="T3786" i="26"/>
  <c r="T3787" i="26"/>
  <c r="T3788" i="26"/>
  <c r="U3788" i="26" s="1"/>
  <c r="T3789" i="26"/>
  <c r="U3789" i="26" s="1"/>
  <c r="T3790" i="26"/>
  <c r="T3791" i="26"/>
  <c r="T3792" i="26"/>
  <c r="U3792" i="26" s="1"/>
  <c r="T3793" i="26"/>
  <c r="U3793" i="26" s="1"/>
  <c r="T3794" i="26"/>
  <c r="T3795" i="26"/>
  <c r="T3796" i="26"/>
  <c r="U3796" i="26" s="1"/>
  <c r="T3797" i="26"/>
  <c r="U3797" i="26" s="1"/>
  <c r="T3798" i="26"/>
  <c r="U3798" i="26" s="1"/>
  <c r="T3799" i="26"/>
  <c r="T3800" i="26"/>
  <c r="T3801" i="26"/>
  <c r="U3801" i="26" s="1"/>
  <c r="T3802" i="26"/>
  <c r="W3802" i="26" s="1"/>
  <c r="X3802" i="26" s="1"/>
  <c r="Y3802" i="26" s="1"/>
  <c r="T3803" i="26"/>
  <c r="T3804" i="26"/>
  <c r="T3805" i="26"/>
  <c r="U3805" i="26" s="1"/>
  <c r="T3806" i="26"/>
  <c r="T3807" i="26"/>
  <c r="T3808" i="26"/>
  <c r="U3808" i="26" s="1"/>
  <c r="T3809" i="26"/>
  <c r="U3809" i="26" s="1"/>
  <c r="T3810" i="26"/>
  <c r="U3810" i="26" s="1"/>
  <c r="T3811" i="26"/>
  <c r="T3812" i="26"/>
  <c r="U3812" i="26" s="1"/>
  <c r="T3813" i="26"/>
  <c r="U3813" i="26" s="1"/>
  <c r="T3814" i="26"/>
  <c r="W3814" i="26" s="1"/>
  <c r="X3814" i="26" s="1"/>
  <c r="Y3814" i="26" s="1"/>
  <c r="T3815" i="26"/>
  <c r="T3816" i="26"/>
  <c r="U3816" i="26" s="1"/>
  <c r="T3817" i="26"/>
  <c r="U3817" i="26" s="1"/>
  <c r="T3818" i="26"/>
  <c r="W3818" i="26" s="1"/>
  <c r="X3818" i="26" s="1"/>
  <c r="Y3818" i="26" s="1"/>
  <c r="T3819" i="26"/>
  <c r="T3820" i="26"/>
  <c r="U3820" i="26" s="1"/>
  <c r="T3821" i="26"/>
  <c r="U3821" i="26" s="1"/>
  <c r="T3822" i="26"/>
  <c r="T3823" i="26"/>
  <c r="T3824" i="26"/>
  <c r="W3824" i="26" s="1"/>
  <c r="X3824" i="26" s="1"/>
  <c r="Y3824" i="26" s="1"/>
  <c r="T3825" i="26"/>
  <c r="U3825" i="26" s="1"/>
  <c r="T3826" i="26"/>
  <c r="T3827" i="26"/>
  <c r="T3828" i="26"/>
  <c r="U3828" i="26" s="1"/>
  <c r="T3829" i="26"/>
  <c r="U3829" i="26" s="1"/>
  <c r="T3830" i="26"/>
  <c r="T3831" i="26"/>
  <c r="T3832" i="26"/>
  <c r="T3833" i="26"/>
  <c r="U3833" i="26" s="1"/>
  <c r="T3834" i="26"/>
  <c r="W3834" i="26" s="1"/>
  <c r="X3834" i="26" s="1"/>
  <c r="Y3834" i="26" s="1"/>
  <c r="T3835" i="26"/>
  <c r="T3836" i="26"/>
  <c r="U3836" i="26" s="1"/>
  <c r="T3837" i="26"/>
  <c r="U3837" i="26" s="1"/>
  <c r="T3838" i="26"/>
  <c r="T3839" i="26"/>
  <c r="T3840" i="26"/>
  <c r="U3840" i="26" s="1"/>
  <c r="T3841" i="26"/>
  <c r="U3841" i="26" s="1"/>
  <c r="T3842" i="26"/>
  <c r="U3842" i="26" s="1"/>
  <c r="T3843" i="26"/>
  <c r="T3844" i="26"/>
  <c r="T3845" i="26"/>
  <c r="U3845" i="26" s="1"/>
  <c r="T3846" i="26"/>
  <c r="W3846" i="26" s="1"/>
  <c r="X3846" i="26" s="1"/>
  <c r="Y3846" i="26" s="1"/>
  <c r="T3847" i="26"/>
  <c r="T3848" i="26"/>
  <c r="U3848" i="26" s="1"/>
  <c r="T3849" i="26"/>
  <c r="U3849" i="26" s="1"/>
  <c r="T3850" i="26"/>
  <c r="W3850" i="26" s="1"/>
  <c r="X3850" i="26" s="1"/>
  <c r="Y3850" i="26" s="1"/>
  <c r="T3851" i="26"/>
  <c r="T3852" i="26"/>
  <c r="U3852" i="26" s="1"/>
  <c r="T3853" i="26"/>
  <c r="U3853" i="26" s="1"/>
  <c r="T3854" i="26"/>
  <c r="T3855" i="26"/>
  <c r="T3856" i="26"/>
  <c r="U3856" i="26" s="1"/>
  <c r="T3857" i="26"/>
  <c r="U3857" i="26" s="1"/>
  <c r="T3858" i="26"/>
  <c r="U3858" i="26" s="1"/>
  <c r="T3859" i="26"/>
  <c r="T3860" i="26"/>
  <c r="U3860" i="26" s="1"/>
  <c r="T3861" i="26"/>
  <c r="U3861" i="26" s="1"/>
  <c r="T3862" i="26"/>
  <c r="U3862" i="26" s="1"/>
  <c r="T3863" i="26"/>
  <c r="T3864" i="26"/>
  <c r="U3864" i="26" s="1"/>
  <c r="T3865" i="26"/>
  <c r="U3865" i="26" s="1"/>
  <c r="T3866" i="26"/>
  <c r="W3866" i="26" s="1"/>
  <c r="X3866" i="26" s="1"/>
  <c r="Y3866" i="26" s="1"/>
  <c r="T3867" i="26"/>
  <c r="T3868" i="26"/>
  <c r="T3869" i="26"/>
  <c r="U3869" i="26" s="1"/>
  <c r="T3870" i="26"/>
  <c r="T3871" i="26"/>
  <c r="T3872" i="26"/>
  <c r="U3872" i="26" s="1"/>
  <c r="T3873" i="26"/>
  <c r="U3873" i="26" s="1"/>
  <c r="T3874" i="26"/>
  <c r="U3874" i="26" s="1"/>
  <c r="T3875" i="26"/>
  <c r="T3876" i="26"/>
  <c r="U3876" i="26" s="1"/>
  <c r="T3877" i="26"/>
  <c r="U3877" i="26" s="1"/>
  <c r="T3878" i="26"/>
  <c r="W3878" i="26" s="1"/>
  <c r="X3878" i="26" s="1"/>
  <c r="Y3878" i="26" s="1"/>
  <c r="T3879" i="26"/>
  <c r="T3880" i="26"/>
  <c r="U3880" i="26" s="1"/>
  <c r="T3881" i="26"/>
  <c r="U3881" i="26" s="1"/>
  <c r="T3882" i="26"/>
  <c r="W3882" i="26" s="1"/>
  <c r="X3882" i="26" s="1"/>
  <c r="Y3882" i="26" s="1"/>
  <c r="T3883" i="26"/>
  <c r="T3884" i="26"/>
  <c r="U3884" i="26" s="1"/>
  <c r="T3885" i="26"/>
  <c r="U3885" i="26" s="1"/>
  <c r="T3886" i="26"/>
  <c r="T3887" i="26"/>
  <c r="T3888" i="26"/>
  <c r="T3889" i="26"/>
  <c r="U3889" i="26" s="1"/>
  <c r="T3890" i="26"/>
  <c r="T3891" i="26"/>
  <c r="T3892" i="26"/>
  <c r="U3892" i="26" s="1"/>
  <c r="T3893" i="26"/>
  <c r="U3893" i="26" s="1"/>
  <c r="T3894" i="26"/>
  <c r="U3894" i="26" s="1"/>
  <c r="T3895" i="26"/>
  <c r="T3896" i="26"/>
  <c r="T3897" i="26"/>
  <c r="U3897" i="26" s="1"/>
  <c r="T3898" i="26"/>
  <c r="W3898" i="26" s="1"/>
  <c r="X3898" i="26" s="1"/>
  <c r="Y3898" i="26" s="1"/>
  <c r="T3899" i="26"/>
  <c r="T3900" i="26"/>
  <c r="U3900" i="26" s="1"/>
  <c r="T3901" i="26"/>
  <c r="U3901" i="26" s="1"/>
  <c r="T3902" i="26"/>
  <c r="T3903" i="26"/>
  <c r="T3904" i="26"/>
  <c r="U3904" i="26" s="1"/>
  <c r="T3905" i="26"/>
  <c r="U3905" i="26" s="1"/>
  <c r="T3906" i="26"/>
  <c r="U3906" i="26" s="1"/>
  <c r="T3907" i="26"/>
  <c r="T3908" i="26"/>
  <c r="T3909" i="26"/>
  <c r="U3909" i="26" s="1"/>
  <c r="T3910" i="26"/>
  <c r="T3911" i="26"/>
  <c r="T3912" i="26"/>
  <c r="U3912" i="26" s="1"/>
  <c r="T3913" i="26"/>
  <c r="U3913" i="26" s="1"/>
  <c r="T3914" i="26"/>
  <c r="W3914" i="26" s="1"/>
  <c r="X3914" i="26" s="1"/>
  <c r="Y3914" i="26" s="1"/>
  <c r="T3915" i="26"/>
  <c r="T3916" i="26"/>
  <c r="U3916" i="26" s="1"/>
  <c r="T3917" i="26"/>
  <c r="U3917" i="26" s="1"/>
  <c r="T3918" i="26"/>
  <c r="T3919" i="26"/>
  <c r="T3920" i="26"/>
  <c r="U3920" i="26" s="1"/>
  <c r="T3921" i="26"/>
  <c r="U3921" i="26" s="1"/>
  <c r="T3922" i="26"/>
  <c r="U3922" i="26" s="1"/>
  <c r="T3923" i="26"/>
  <c r="T3924" i="26"/>
  <c r="U3924" i="26" s="1"/>
  <c r="T3925" i="26"/>
  <c r="U3925" i="26" s="1"/>
  <c r="T3926" i="26"/>
  <c r="T3927" i="26"/>
  <c r="T3928" i="26"/>
  <c r="W3928" i="26" s="1"/>
  <c r="X3928" i="26" s="1"/>
  <c r="Y3928" i="26" s="1"/>
  <c r="T3929" i="26"/>
  <c r="U3929" i="26" s="1"/>
  <c r="T3930" i="26"/>
  <c r="W3930" i="26" s="1"/>
  <c r="X3930" i="26" s="1"/>
  <c r="Y3930" i="26" s="1"/>
  <c r="T3931" i="26"/>
  <c r="T3932" i="26"/>
  <c r="T3933" i="26"/>
  <c r="U3933" i="26" s="1"/>
  <c r="T3934" i="26"/>
  <c r="T3935" i="26"/>
  <c r="T3936" i="26"/>
  <c r="U3936" i="26" s="1"/>
  <c r="T3937" i="26"/>
  <c r="U3937" i="26" s="1"/>
  <c r="T3938" i="26"/>
  <c r="U3938" i="26" s="1"/>
  <c r="T3939" i="26"/>
  <c r="T3940" i="26"/>
  <c r="U3940" i="26" s="1"/>
  <c r="T3941" i="26"/>
  <c r="U3941" i="26" s="1"/>
  <c r="T3942" i="26"/>
  <c r="W3942" i="26" s="1"/>
  <c r="X3942" i="26" s="1"/>
  <c r="Y3942" i="26" s="1"/>
  <c r="T3943" i="26"/>
  <c r="T3944" i="26"/>
  <c r="U3944" i="26" s="1"/>
  <c r="T3945" i="26"/>
  <c r="U3945" i="26" s="1"/>
  <c r="T3946" i="26"/>
  <c r="W3946" i="26" s="1"/>
  <c r="X3946" i="26" s="1"/>
  <c r="Y3946" i="26" s="1"/>
  <c r="T3947" i="26"/>
  <c r="T3948" i="26"/>
  <c r="U3948" i="26" s="1"/>
  <c r="T3949" i="26"/>
  <c r="U3949" i="26" s="1"/>
  <c r="T3950" i="26"/>
  <c r="T3951" i="26"/>
  <c r="T3952" i="26"/>
  <c r="T3953" i="26"/>
  <c r="U3953" i="26" s="1"/>
  <c r="T3954" i="26"/>
  <c r="T3955" i="26"/>
  <c r="T3956" i="26"/>
  <c r="U3956" i="26" s="1"/>
  <c r="T3957" i="26"/>
  <c r="U3957" i="26" s="1"/>
  <c r="T3958" i="26"/>
  <c r="U3958" i="26" s="1"/>
  <c r="T3959" i="26"/>
  <c r="T3960" i="26"/>
  <c r="U3960" i="26" s="1"/>
  <c r="T3961" i="26"/>
  <c r="U3961" i="26" s="1"/>
  <c r="T3962" i="26"/>
  <c r="W3962" i="26" s="1"/>
  <c r="X3962" i="26" s="1"/>
  <c r="Y3962" i="26" s="1"/>
  <c r="T3963" i="26"/>
  <c r="T3964" i="26"/>
  <c r="U3964" i="26" s="1"/>
  <c r="T3965" i="26"/>
  <c r="U3965" i="26" s="1"/>
  <c r="T3966" i="26"/>
  <c r="T3967" i="26"/>
  <c r="T3968" i="26"/>
  <c r="U3968" i="26" s="1"/>
  <c r="T3969" i="26"/>
  <c r="U3969" i="26" s="1"/>
  <c r="T3970" i="26"/>
  <c r="U3970" i="26" s="1"/>
  <c r="T3971" i="26"/>
  <c r="T3972" i="26"/>
  <c r="T3973" i="26"/>
  <c r="U3973" i="26" s="1"/>
  <c r="T3974" i="26"/>
  <c r="W3974" i="26" s="1"/>
  <c r="X3974" i="26" s="1"/>
  <c r="Y3974" i="26" s="1"/>
  <c r="T3975" i="26"/>
  <c r="T3976" i="26"/>
  <c r="T3977" i="26"/>
  <c r="U3977" i="26" s="1"/>
  <c r="T3978" i="26"/>
  <c r="T3979" i="26"/>
  <c r="T3980" i="26"/>
  <c r="U3980" i="26" s="1"/>
  <c r="T3981" i="26"/>
  <c r="U3981" i="26" s="1"/>
  <c r="T3982" i="26"/>
  <c r="T3983" i="26"/>
  <c r="T3984" i="26"/>
  <c r="U3984" i="26" s="1"/>
  <c r="T3985" i="26"/>
  <c r="U3985" i="26" s="1"/>
  <c r="T3986" i="26"/>
  <c r="T3987" i="26"/>
  <c r="T3988" i="26"/>
  <c r="U3988" i="26" s="1"/>
  <c r="T3989" i="26"/>
  <c r="U3989" i="26" s="1"/>
  <c r="T3990" i="26"/>
  <c r="T3991" i="26"/>
  <c r="T3992" i="26"/>
  <c r="U3992" i="26" s="1"/>
  <c r="T3993" i="26"/>
  <c r="U3993" i="26" s="1"/>
  <c r="T3994" i="26"/>
  <c r="W3994" i="26" s="1"/>
  <c r="X3994" i="26" s="1"/>
  <c r="Y3994" i="26" s="1"/>
  <c r="T3995" i="26"/>
  <c r="T3996" i="26"/>
  <c r="T3997" i="26"/>
  <c r="U3997" i="26" s="1"/>
  <c r="T3998" i="26"/>
  <c r="T3999" i="26"/>
  <c r="T4000" i="26"/>
  <c r="U4000" i="26" s="1"/>
  <c r="T4001" i="26"/>
  <c r="U4001" i="26" s="1"/>
  <c r="T4002" i="26"/>
  <c r="U4002" i="26" s="1"/>
  <c r="T4003" i="26"/>
  <c r="T4004" i="26"/>
  <c r="U4004" i="26" s="1"/>
  <c r="T4005" i="26"/>
  <c r="U4005" i="26" s="1"/>
  <c r="T4006" i="26"/>
  <c r="W4006" i="26" s="1"/>
  <c r="X4006" i="26" s="1"/>
  <c r="Y4006" i="26" s="1"/>
  <c r="T4007" i="26"/>
  <c r="T4008" i="26"/>
  <c r="U4008" i="26" s="1"/>
  <c r="T4009" i="26"/>
  <c r="U4009" i="26" s="1"/>
  <c r="T4010" i="26"/>
  <c r="W4010" i="26" s="1"/>
  <c r="X4010" i="26" s="1"/>
  <c r="Y4010" i="26" s="1"/>
  <c r="T4011" i="26"/>
  <c r="T4012" i="26"/>
  <c r="U4012" i="26" s="1"/>
  <c r="T4013" i="26"/>
  <c r="U4013" i="26" s="1"/>
  <c r="T4014" i="26"/>
  <c r="T4015" i="26"/>
  <c r="T4016" i="26"/>
  <c r="T4017" i="26"/>
  <c r="U4017" i="26" s="1"/>
  <c r="T4018" i="26"/>
  <c r="T4019" i="26"/>
  <c r="T4020" i="26"/>
  <c r="U4020" i="26" s="1"/>
  <c r="T4021" i="26"/>
  <c r="U4021" i="26" s="1"/>
  <c r="T4022" i="26"/>
  <c r="T4023" i="26"/>
  <c r="T4024" i="26"/>
  <c r="W4024" i="26" s="1"/>
  <c r="X4024" i="26" s="1"/>
  <c r="Y4024" i="26" s="1"/>
  <c r="T4025" i="26"/>
  <c r="U4025" i="26" s="1"/>
  <c r="T4026" i="26"/>
  <c r="W4026" i="26" s="1"/>
  <c r="X4026" i="26" s="1"/>
  <c r="Y4026" i="26" s="1"/>
  <c r="T4027" i="26"/>
  <c r="T4028" i="26"/>
  <c r="U4028" i="26" s="1"/>
  <c r="T4029" i="26"/>
  <c r="U4029" i="26" s="1"/>
  <c r="T4030" i="26"/>
  <c r="T4031" i="26"/>
  <c r="T4032" i="26"/>
  <c r="U4032" i="26" s="1"/>
  <c r="T4033" i="26"/>
  <c r="U4033" i="26" s="1"/>
  <c r="T4034" i="26"/>
  <c r="U4034" i="26" s="1"/>
  <c r="T4035" i="26"/>
  <c r="T4036" i="26"/>
  <c r="U4036" i="26" s="1"/>
  <c r="T4037" i="26"/>
  <c r="U4037" i="26" s="1"/>
  <c r="T4038" i="26"/>
  <c r="W4038" i="26" s="1"/>
  <c r="X4038" i="26" s="1"/>
  <c r="Y4038" i="26" s="1"/>
  <c r="T4039" i="26"/>
  <c r="T4040" i="26"/>
  <c r="U4040" i="26" s="1"/>
  <c r="T4041" i="26"/>
  <c r="U4041" i="26" s="1"/>
  <c r="T4042" i="26"/>
  <c r="W4042" i="26" s="1"/>
  <c r="X4042" i="26" s="1"/>
  <c r="Y4042" i="26" s="1"/>
  <c r="T4043" i="26"/>
  <c r="T4044" i="26"/>
  <c r="U4044" i="26" s="1"/>
  <c r="T4045" i="26"/>
  <c r="U4045" i="26" s="1"/>
  <c r="T4046" i="26"/>
  <c r="T4047" i="26"/>
  <c r="T4048" i="26"/>
  <c r="U4048" i="26" s="1"/>
  <c r="T4049" i="26"/>
  <c r="U4049" i="26" s="1"/>
  <c r="T4050" i="26"/>
  <c r="T4051" i="26"/>
  <c r="T4052" i="26"/>
  <c r="U4052" i="26" s="1"/>
  <c r="T4053" i="26"/>
  <c r="U4053" i="26" s="1"/>
  <c r="T4054" i="26"/>
  <c r="U4054" i="26" s="1"/>
  <c r="T4055" i="26"/>
  <c r="T4056" i="26"/>
  <c r="T4057" i="26"/>
  <c r="U4057" i="26" s="1"/>
  <c r="T4058" i="26"/>
  <c r="W4058" i="26" s="1"/>
  <c r="X4058" i="26" s="1"/>
  <c r="Y4058" i="26" s="1"/>
  <c r="T4059" i="26"/>
  <c r="T4060" i="26"/>
  <c r="U4060" i="26" s="1"/>
  <c r="T4061" i="26"/>
  <c r="U4061" i="26" s="1"/>
  <c r="T4062" i="26"/>
  <c r="T4063" i="26"/>
  <c r="T4064" i="26"/>
  <c r="U4064" i="26" s="1"/>
  <c r="T4065" i="26"/>
  <c r="U4065" i="26" s="1"/>
  <c r="T4066" i="26"/>
  <c r="U4066" i="26" s="1"/>
  <c r="T4067" i="26"/>
  <c r="T4068" i="26"/>
  <c r="U4068" i="26" s="1"/>
  <c r="T4069" i="26"/>
  <c r="U4069" i="26" s="1"/>
  <c r="T4070" i="26"/>
  <c r="W4070" i="26" s="1"/>
  <c r="X4070" i="26" s="1"/>
  <c r="Y4070" i="26" s="1"/>
  <c r="T4071" i="26"/>
  <c r="T4072" i="26"/>
  <c r="U4072" i="26" s="1"/>
  <c r="T4073" i="26"/>
  <c r="U4073" i="26" s="1"/>
  <c r="T4074" i="26"/>
  <c r="W4074" i="26" s="1"/>
  <c r="X4074" i="26" s="1"/>
  <c r="Y4074" i="26" s="1"/>
  <c r="T4075" i="26"/>
  <c r="T4076" i="26"/>
  <c r="T4077" i="26"/>
  <c r="U4077" i="26" s="1"/>
  <c r="T4078" i="26"/>
  <c r="T4079" i="26"/>
  <c r="T4080" i="26"/>
  <c r="U4080" i="26" s="1"/>
  <c r="T4081" i="26"/>
  <c r="U4081" i="26" s="1"/>
  <c r="T4082" i="26"/>
  <c r="T4083" i="26"/>
  <c r="T4084" i="26"/>
  <c r="U4084" i="26" s="1"/>
  <c r="T4085" i="26"/>
  <c r="U4085" i="26" s="1"/>
  <c r="T4086" i="26"/>
  <c r="T4087" i="26"/>
  <c r="T4088" i="26"/>
  <c r="U4088" i="26" s="1"/>
  <c r="T4089" i="26"/>
  <c r="U4089" i="26" s="1"/>
  <c r="T4090" i="26"/>
  <c r="W4090" i="26" s="1"/>
  <c r="X4090" i="26" s="1"/>
  <c r="Y4090" i="26" s="1"/>
  <c r="T4091" i="26"/>
  <c r="T4092" i="26"/>
  <c r="U4092" i="26" s="1"/>
  <c r="T4093" i="26"/>
  <c r="U4093" i="26" s="1"/>
  <c r="T4094" i="26"/>
  <c r="T4095" i="26"/>
  <c r="T4096" i="26"/>
  <c r="T4097" i="26"/>
  <c r="U4097" i="26" s="1"/>
  <c r="T4098" i="26"/>
  <c r="U4098" i="26" s="1"/>
  <c r="T4099" i="26"/>
  <c r="T4100" i="26"/>
  <c r="U4100" i="26" s="1"/>
  <c r="T4101" i="26"/>
  <c r="U4101" i="26" s="1"/>
  <c r="T4102" i="26"/>
  <c r="W4102" i="26" s="1"/>
  <c r="X4102" i="26" s="1"/>
  <c r="Y4102" i="26" s="1"/>
  <c r="T4103" i="26"/>
  <c r="T4104" i="26"/>
  <c r="T4105" i="26"/>
  <c r="U4105" i="26" s="1"/>
  <c r="T4106" i="26"/>
  <c r="W4106" i="26" s="1"/>
  <c r="X4106" i="26" s="1"/>
  <c r="Y4106" i="26" s="1"/>
  <c r="T4107" i="26"/>
  <c r="T4108" i="26"/>
  <c r="U4108" i="26" s="1"/>
  <c r="T4109" i="26"/>
  <c r="U4109" i="26" s="1"/>
  <c r="T4110" i="26"/>
  <c r="T4111" i="26"/>
  <c r="T4112" i="26"/>
  <c r="U4112" i="26" s="1"/>
  <c r="T4113" i="26"/>
  <c r="U4113" i="26" s="1"/>
  <c r="T4114" i="26"/>
  <c r="U4114" i="26" s="1"/>
  <c r="T4115" i="26"/>
  <c r="T4116" i="26"/>
  <c r="U4116" i="26" s="1"/>
  <c r="T4117" i="26"/>
  <c r="U4117" i="26" s="1"/>
  <c r="T4118" i="26"/>
  <c r="U4118" i="26" s="1"/>
  <c r="T4119" i="26"/>
  <c r="T4120" i="26"/>
  <c r="U4120" i="26" s="1"/>
  <c r="T4121" i="26"/>
  <c r="U4121" i="26" s="1"/>
  <c r="T4122" i="26"/>
  <c r="W4122" i="26" s="1"/>
  <c r="X4122" i="26" s="1"/>
  <c r="Y4122" i="26" s="1"/>
  <c r="T4123" i="26"/>
  <c r="T4124" i="26"/>
  <c r="U4124" i="26" s="1"/>
  <c r="T4125" i="26"/>
  <c r="U4125" i="26" s="1"/>
  <c r="T4126" i="26"/>
  <c r="T4127" i="26"/>
  <c r="T4128" i="26"/>
  <c r="T4129" i="26"/>
  <c r="U4129" i="26" s="1"/>
  <c r="T4130" i="26"/>
  <c r="U4130" i="26" s="1"/>
  <c r="T4131" i="26"/>
  <c r="T4132" i="26"/>
  <c r="U4132" i="26" s="1"/>
  <c r="T4133" i="26"/>
  <c r="U4133" i="26" s="1"/>
  <c r="T4134" i="26"/>
  <c r="W4134" i="26" s="1"/>
  <c r="X4134" i="26" s="1"/>
  <c r="Y4134" i="26" s="1"/>
  <c r="T4135" i="26"/>
  <c r="T4136" i="26"/>
  <c r="U4136" i="26" s="1"/>
  <c r="T4137" i="26"/>
  <c r="U4137" i="26" s="1"/>
  <c r="T4138" i="26"/>
  <c r="W4138" i="26" s="1"/>
  <c r="X4138" i="26" s="1"/>
  <c r="Y4138" i="26" s="1"/>
  <c r="T4139" i="26"/>
  <c r="T4140" i="26"/>
  <c r="U4140" i="26" s="1"/>
  <c r="T4141" i="26"/>
  <c r="U4141" i="26" s="1"/>
  <c r="T4142" i="26"/>
  <c r="T4143" i="26"/>
  <c r="T4144" i="26"/>
  <c r="U4144" i="26" s="1"/>
  <c r="T4145" i="26"/>
  <c r="U4145" i="26" s="1"/>
  <c r="T4146" i="26"/>
  <c r="T4147" i="26"/>
  <c r="T4148" i="26"/>
  <c r="U4148" i="26" s="1"/>
  <c r="T4149" i="26"/>
  <c r="U4149" i="26" s="1"/>
  <c r="T4150" i="26"/>
  <c r="U4150" i="26" s="1"/>
  <c r="T4151" i="26"/>
  <c r="T4152" i="26"/>
  <c r="U4152" i="26" s="1"/>
  <c r="T4153" i="26"/>
  <c r="U4153" i="26" s="1"/>
  <c r="T4154" i="26"/>
  <c r="W4154" i="26" s="1"/>
  <c r="X4154" i="26" s="1"/>
  <c r="Y4154" i="26" s="1"/>
  <c r="T4155" i="26"/>
  <c r="T4156" i="26"/>
  <c r="T4157" i="26"/>
  <c r="U4157" i="26" s="1"/>
  <c r="T4158" i="26"/>
  <c r="T4159" i="26"/>
  <c r="T4160" i="26"/>
  <c r="U4160" i="26" s="1"/>
  <c r="T4161" i="26"/>
  <c r="U4161" i="26" s="1"/>
  <c r="T4162" i="26"/>
  <c r="U4162" i="26" s="1"/>
  <c r="T4163" i="26"/>
  <c r="T4164" i="26"/>
  <c r="T4165" i="26"/>
  <c r="U4165" i="26" s="1"/>
  <c r="T4166" i="26"/>
  <c r="W4166" i="26" s="1"/>
  <c r="X4166" i="26" s="1"/>
  <c r="Y4166" i="26" s="1"/>
  <c r="T4167" i="26"/>
  <c r="T4168" i="26"/>
  <c r="U4168" i="26" s="1"/>
  <c r="T4169" i="26"/>
  <c r="U4169" i="26" s="1"/>
  <c r="T4170" i="26"/>
  <c r="W4170" i="26" s="1"/>
  <c r="X4170" i="26" s="1"/>
  <c r="Y4170" i="26" s="1"/>
  <c r="T4171" i="26"/>
  <c r="T4172" i="26"/>
  <c r="U4172" i="26" s="1"/>
  <c r="T4173" i="26"/>
  <c r="U4173" i="26" s="1"/>
  <c r="T4174" i="26"/>
  <c r="T4175" i="26"/>
  <c r="T4176" i="26"/>
  <c r="U4176" i="26" s="1"/>
  <c r="T4177" i="26"/>
  <c r="U4177" i="26" s="1"/>
  <c r="T4178" i="26"/>
  <c r="T4179" i="26"/>
  <c r="T4180" i="26"/>
  <c r="T4181" i="26"/>
  <c r="U4181" i="26" s="1"/>
  <c r="T4182" i="26"/>
  <c r="W4182" i="26" s="1"/>
  <c r="X4182" i="26" s="1"/>
  <c r="Y4182" i="26" s="1"/>
  <c r="T4183" i="26"/>
  <c r="T4184" i="26"/>
  <c r="T4185" i="26"/>
  <c r="U4185" i="26" s="1"/>
  <c r="T4186" i="26"/>
  <c r="W4186" i="26" s="1"/>
  <c r="X4186" i="26" s="1"/>
  <c r="Y4186" i="26" s="1"/>
  <c r="T4187" i="26"/>
  <c r="T4188" i="26"/>
  <c r="U4188" i="26" s="1"/>
  <c r="T4189" i="26"/>
  <c r="U4189" i="26" s="1"/>
  <c r="T4190" i="26"/>
  <c r="T4191" i="26"/>
  <c r="T4192" i="26"/>
  <c r="U4192" i="26" s="1"/>
  <c r="T4193" i="26"/>
  <c r="U4193" i="26" s="1"/>
  <c r="T4194" i="26"/>
  <c r="T4195" i="26"/>
  <c r="T4196" i="26"/>
  <c r="W4196" i="26" s="1"/>
  <c r="X4196" i="26" s="1"/>
  <c r="Y4196" i="26" s="1"/>
  <c r="T4197" i="26"/>
  <c r="U4197" i="26" s="1"/>
  <c r="T4198" i="26"/>
  <c r="W4198" i="26" s="1"/>
  <c r="X4198" i="26" s="1"/>
  <c r="Y4198" i="26" s="1"/>
  <c r="T4199" i="26"/>
  <c r="T4200" i="26"/>
  <c r="U4200" i="26" s="1"/>
  <c r="T4201" i="26"/>
  <c r="U4201" i="26" s="1"/>
  <c r="T4202" i="26"/>
  <c r="W4202" i="26" s="1"/>
  <c r="X4202" i="26" s="1"/>
  <c r="Y4202" i="26" s="1"/>
  <c r="T4203" i="26"/>
  <c r="T4204" i="26"/>
  <c r="U4204" i="26" s="1"/>
  <c r="T4205" i="26"/>
  <c r="U4205" i="26" s="1"/>
  <c r="T4206" i="26"/>
  <c r="T4207" i="26"/>
  <c r="T4208" i="26"/>
  <c r="U4208" i="26" s="1"/>
  <c r="T4209" i="26"/>
  <c r="U4209" i="26" s="1"/>
  <c r="T4210" i="26"/>
  <c r="T4211" i="26"/>
  <c r="T4212" i="26"/>
  <c r="U4212" i="26" s="1"/>
  <c r="T4213" i="26"/>
  <c r="U4213" i="26" s="1"/>
  <c r="T4214" i="26"/>
  <c r="W4214" i="26" s="1"/>
  <c r="X4214" i="26" s="1"/>
  <c r="Y4214" i="26" s="1"/>
  <c r="T4215" i="26"/>
  <c r="T4216" i="26"/>
  <c r="T4217" i="26"/>
  <c r="U4217" i="26" s="1"/>
  <c r="T4218" i="26"/>
  <c r="W4218" i="26" s="1"/>
  <c r="X4218" i="26" s="1"/>
  <c r="Y4218" i="26" s="1"/>
  <c r="T4219" i="26"/>
  <c r="T4220" i="26"/>
  <c r="U4220" i="26" s="1"/>
  <c r="T4221" i="26"/>
  <c r="U4221" i="26" s="1"/>
  <c r="T4222" i="26"/>
  <c r="T4223" i="26"/>
  <c r="T4224" i="26"/>
  <c r="W4224" i="26" s="1"/>
  <c r="X4224" i="26" s="1"/>
  <c r="Y4224" i="26" s="1"/>
  <c r="T4225" i="26"/>
  <c r="U4225" i="26" s="1"/>
  <c r="T4226" i="26"/>
  <c r="T4227" i="26"/>
  <c r="T4228" i="26"/>
  <c r="U4228" i="26" s="1"/>
  <c r="T4229" i="26"/>
  <c r="U4229" i="26" s="1"/>
  <c r="T4230" i="26"/>
  <c r="W4230" i="26" s="1"/>
  <c r="X4230" i="26" s="1"/>
  <c r="Y4230" i="26" s="1"/>
  <c r="T4231" i="26"/>
  <c r="T4232" i="26"/>
  <c r="T4233" i="26"/>
  <c r="U4233" i="26" s="1"/>
  <c r="T4234" i="26"/>
  <c r="W4234" i="26" s="1"/>
  <c r="X4234" i="26" s="1"/>
  <c r="Y4234" i="26" s="1"/>
  <c r="T4235" i="26"/>
  <c r="T4236" i="26"/>
  <c r="U4236" i="26" s="1"/>
  <c r="T4237" i="26"/>
  <c r="U4237" i="26" s="1"/>
  <c r="T4238" i="26"/>
  <c r="T4239" i="26"/>
  <c r="T4240" i="26"/>
  <c r="T4241" i="26"/>
  <c r="U4241" i="26" s="1"/>
  <c r="T4242" i="26"/>
  <c r="T4243" i="26"/>
  <c r="T4244" i="26"/>
  <c r="W4244" i="26" s="1"/>
  <c r="X4244" i="26" s="1"/>
  <c r="Y4244" i="26" s="1"/>
  <c r="T4245" i="26"/>
  <c r="U4245" i="26" s="1"/>
  <c r="T4246" i="26"/>
  <c r="W4246" i="26" s="1"/>
  <c r="X4246" i="26" s="1"/>
  <c r="Y4246" i="26" s="1"/>
  <c r="T4247" i="26"/>
  <c r="T4248" i="26"/>
  <c r="U4248" i="26" s="1"/>
  <c r="T4249" i="26"/>
  <c r="U4249" i="26" s="1"/>
  <c r="T4250" i="26"/>
  <c r="W4250" i="26" s="1"/>
  <c r="X4250" i="26" s="1"/>
  <c r="Y4250" i="26" s="1"/>
  <c r="T4251" i="26"/>
  <c r="T4252" i="26"/>
  <c r="U4252" i="26" s="1"/>
  <c r="T4253" i="26"/>
  <c r="U4253" i="26" s="1"/>
  <c r="T4254" i="26"/>
  <c r="T4255" i="26"/>
  <c r="T4256" i="26"/>
  <c r="U4256" i="26" s="1"/>
  <c r="T612" i="26"/>
  <c r="W612" i="26" s="1"/>
  <c r="X612" i="26" s="1"/>
  <c r="Y612" i="26" s="1"/>
  <c r="T469" i="26"/>
  <c r="W469" i="26" s="1"/>
  <c r="X469" i="26" s="1"/>
  <c r="Y469" i="26" s="1"/>
  <c r="T452" i="26"/>
  <c r="W452" i="26" s="1"/>
  <c r="X452" i="26" s="1"/>
  <c r="Y452" i="26" s="1"/>
  <c r="T429" i="26"/>
  <c r="W429" i="26" s="1"/>
  <c r="X429" i="26" s="1"/>
  <c r="Y429" i="26" s="1"/>
  <c r="T406" i="26"/>
  <c r="W406" i="26" s="1"/>
  <c r="X406" i="26" s="1"/>
  <c r="Y406" i="26" s="1"/>
  <c r="T395" i="26"/>
  <c r="W395" i="26" s="1"/>
  <c r="X395" i="26" s="1"/>
  <c r="Y395" i="26" s="1"/>
  <c r="T374" i="26"/>
  <c r="W374" i="26" s="1"/>
  <c r="X374" i="26" s="1"/>
  <c r="Y374" i="26" s="1"/>
  <c r="T363" i="26"/>
  <c r="W363" i="26" s="1"/>
  <c r="X363" i="26" s="1"/>
  <c r="Y363" i="26" s="1"/>
  <c r="T352" i="26"/>
  <c r="U352" i="26" s="1"/>
  <c r="T449" i="26"/>
  <c r="W449" i="26" s="1"/>
  <c r="X449" i="26" s="1"/>
  <c r="Y449" i="26" s="1"/>
  <c r="T610" i="26"/>
  <c r="W610" i="26" s="1"/>
  <c r="X610" i="26" s="1"/>
  <c r="Y610" i="26" s="1"/>
  <c r="T596" i="26"/>
  <c r="W596" i="26" s="1"/>
  <c r="X596" i="26" s="1"/>
  <c r="Y596" i="26" s="1"/>
  <c r="T580" i="26"/>
  <c r="W580" i="26" s="1"/>
  <c r="X580" i="26" s="1"/>
  <c r="Y580" i="26" s="1"/>
  <c r="T566" i="26"/>
  <c r="W566" i="26" s="1"/>
  <c r="X566" i="26" s="1"/>
  <c r="Y566" i="26" s="1"/>
  <c r="T552" i="26"/>
  <c r="W552" i="26" s="1"/>
  <c r="X552" i="26" s="1"/>
  <c r="Y552" i="26" s="1"/>
  <c r="T538" i="26"/>
  <c r="W538" i="26" s="1"/>
  <c r="X538" i="26" s="1"/>
  <c r="Y538" i="26" s="1"/>
  <c r="T524" i="26"/>
  <c r="W524" i="26" s="1"/>
  <c r="X524" i="26" s="1"/>
  <c r="Y524" i="26" s="1"/>
  <c r="T510" i="26"/>
  <c r="W510" i="26" s="1"/>
  <c r="X510" i="26" s="1"/>
  <c r="Y510" i="26" s="1"/>
  <c r="T496" i="26"/>
  <c r="W496" i="26" s="1"/>
  <c r="X496" i="26" s="1"/>
  <c r="Y496" i="26" s="1"/>
  <c r="T482" i="26"/>
  <c r="W482" i="26" s="1"/>
  <c r="X482" i="26" s="1"/>
  <c r="Y482" i="26" s="1"/>
  <c r="T466" i="26"/>
  <c r="W466" i="26" s="1"/>
  <c r="X466" i="26" s="1"/>
  <c r="Y466" i="26" s="1"/>
  <c r="T448" i="26"/>
  <c r="W448" i="26" s="1"/>
  <c r="X448" i="26" s="1"/>
  <c r="Y448" i="26" s="1"/>
  <c r="T425" i="26"/>
  <c r="W425" i="26" s="1"/>
  <c r="X425" i="26" s="1"/>
  <c r="Y425" i="26" s="1"/>
  <c r="T404" i="26"/>
  <c r="W404" i="26" s="1"/>
  <c r="X404" i="26" s="1"/>
  <c r="Y404" i="26" s="1"/>
  <c r="T393" i="26"/>
  <c r="W393" i="26" s="1"/>
  <c r="X393" i="26" s="1"/>
  <c r="Y393" i="26" s="1"/>
  <c r="T383" i="26"/>
  <c r="W383" i="26" s="1"/>
  <c r="X383" i="26" s="1"/>
  <c r="Y383" i="26" s="1"/>
  <c r="T372" i="26"/>
  <c r="U372" i="26" s="1"/>
  <c r="T361" i="26"/>
  <c r="W361" i="26" s="1"/>
  <c r="X361" i="26" s="1"/>
  <c r="Y361" i="26" s="1"/>
  <c r="T349" i="26"/>
  <c r="W349" i="26" s="1"/>
  <c r="X349" i="26" s="1"/>
  <c r="Y349" i="26" s="1"/>
  <c r="T450" i="26"/>
  <c r="W450" i="26" s="1"/>
  <c r="X450" i="26" s="1"/>
  <c r="Y450" i="26" s="1"/>
  <c r="T447" i="26"/>
  <c r="W447" i="26" s="1"/>
  <c r="X447" i="26" s="1"/>
  <c r="Y447" i="26" s="1"/>
  <c r="T427" i="26"/>
  <c r="W427" i="26" s="1"/>
  <c r="X427" i="26" s="1"/>
  <c r="Y427" i="26" s="1"/>
  <c r="T424" i="26"/>
  <c r="U424" i="26" s="1"/>
  <c r="T350" i="26"/>
  <c r="W350" i="26" s="1"/>
  <c r="X350" i="26" s="1"/>
  <c r="Y350" i="26" s="1"/>
  <c r="T348" i="26"/>
  <c r="W348" i="26" s="1"/>
  <c r="X348" i="26" s="1"/>
  <c r="Y348" i="26" s="1"/>
  <c r="T467" i="26"/>
  <c r="W467" i="26" s="1"/>
  <c r="X467" i="26" s="1"/>
  <c r="Y467" i="26" s="1"/>
  <c r="T465" i="26"/>
  <c r="W465" i="26" s="1"/>
  <c r="X465" i="26" s="1"/>
  <c r="Y465" i="26" s="1"/>
  <c r="T446" i="26"/>
  <c r="W446" i="26" s="1"/>
  <c r="X446" i="26" s="1"/>
  <c r="Y446" i="26" s="1"/>
  <c r="T423" i="26"/>
  <c r="W423" i="26" s="1"/>
  <c r="X423" i="26" s="1"/>
  <c r="Y423" i="26" s="1"/>
  <c r="T347" i="26"/>
  <c r="U347" i="26" s="1"/>
  <c r="T579" i="26"/>
  <c r="W579" i="26" s="1"/>
  <c r="X579" i="26" s="1"/>
  <c r="Y579" i="26" s="1"/>
  <c r="T565" i="26"/>
  <c r="W565" i="26" s="1"/>
  <c r="X565" i="26" s="1"/>
  <c r="Y565" i="26" s="1"/>
  <c r="T537" i="26"/>
  <c r="U537" i="26" s="1"/>
  <c r="T523" i="26"/>
  <c r="W523" i="26" s="1"/>
  <c r="X523" i="26" s="1"/>
  <c r="Y523" i="26" s="1"/>
  <c r="T509" i="26"/>
  <c r="U509" i="26" s="1"/>
  <c r="T495" i="26"/>
  <c r="W495" i="26" s="1"/>
  <c r="X495" i="26" s="1"/>
  <c r="Y495" i="26" s="1"/>
  <c r="T481" i="26"/>
  <c r="W481" i="26" s="1"/>
  <c r="X481" i="26" s="1"/>
  <c r="Y481" i="26" s="1"/>
  <c r="T464" i="26"/>
  <c r="U464" i="26" s="1"/>
  <c r="T445" i="26"/>
  <c r="W445" i="26" s="1"/>
  <c r="X445" i="26" s="1"/>
  <c r="Y445" i="26" s="1"/>
  <c r="T422" i="26"/>
  <c r="W422" i="26" s="1"/>
  <c r="X422" i="26" s="1"/>
  <c r="Y422" i="26" s="1"/>
  <c r="T609" i="26"/>
  <c r="W609" i="26" s="1"/>
  <c r="X609" i="26" s="1"/>
  <c r="Y609" i="26" s="1"/>
  <c r="T595" i="26"/>
  <c r="W595" i="26" s="1"/>
  <c r="X595" i="26" s="1"/>
  <c r="Y595" i="26" s="1"/>
  <c r="T578" i="26"/>
  <c r="W578" i="26" s="1"/>
  <c r="X578" i="26" s="1"/>
  <c r="Y578" i="26" s="1"/>
  <c r="T564" i="26"/>
  <c r="W564" i="26" s="1"/>
  <c r="X564" i="26" s="1"/>
  <c r="Y564" i="26" s="1"/>
  <c r="T551" i="26"/>
  <c r="W551" i="26" s="1"/>
  <c r="X551" i="26" s="1"/>
  <c r="Y551" i="26" s="1"/>
  <c r="T536" i="26"/>
  <c r="W536" i="26" s="1"/>
  <c r="X536" i="26" s="1"/>
  <c r="Y536" i="26" s="1"/>
  <c r="T522" i="26"/>
  <c r="W522" i="26" s="1"/>
  <c r="X522" i="26" s="1"/>
  <c r="Y522" i="26" s="1"/>
  <c r="T508" i="26"/>
  <c r="W508" i="26" s="1"/>
  <c r="X508" i="26" s="1"/>
  <c r="Y508" i="26" s="1"/>
  <c r="T494" i="26"/>
  <c r="W494" i="26" s="1"/>
  <c r="X494" i="26" s="1"/>
  <c r="Y494" i="26" s="1"/>
  <c r="T480" i="26"/>
  <c r="U480" i="26" s="1"/>
  <c r="T463" i="26"/>
  <c r="U463" i="26" s="1"/>
  <c r="T444" i="26"/>
  <c r="W444" i="26" s="1"/>
  <c r="X444" i="26" s="1"/>
  <c r="Y444" i="26" s="1"/>
  <c r="T421" i="26"/>
  <c r="U421" i="26" s="1"/>
  <c r="T403" i="26"/>
  <c r="W403" i="26" s="1"/>
  <c r="X403" i="26" s="1"/>
  <c r="Y403" i="26" s="1"/>
  <c r="T392" i="26"/>
  <c r="W392" i="26" s="1"/>
  <c r="X392" i="26" s="1"/>
  <c r="Y392" i="26" s="1"/>
  <c r="T382" i="26"/>
  <c r="U382" i="26" s="1"/>
  <c r="T371" i="26"/>
  <c r="W371" i="26" s="1"/>
  <c r="X371" i="26" s="1"/>
  <c r="Y371" i="26" s="1"/>
  <c r="T360" i="26"/>
  <c r="W360" i="26" s="1"/>
  <c r="X360" i="26" s="1"/>
  <c r="Y360" i="26" s="1"/>
  <c r="T346" i="26"/>
  <c r="U346" i="26" s="1"/>
  <c r="T608" i="26"/>
  <c r="W608" i="26" s="1"/>
  <c r="X608" i="26" s="1"/>
  <c r="Y608" i="26" s="1"/>
  <c r="T594" i="26"/>
  <c r="W594" i="26" s="1"/>
  <c r="X594" i="26" s="1"/>
  <c r="Y594" i="26" s="1"/>
  <c r="T550" i="26"/>
  <c r="W550" i="26" s="1"/>
  <c r="X550" i="26" s="1"/>
  <c r="Y550" i="26" s="1"/>
  <c r="T607" i="26"/>
  <c r="W607" i="26" s="1"/>
  <c r="X607" i="26" s="1"/>
  <c r="Y607" i="26" s="1"/>
  <c r="T593" i="26"/>
  <c r="W593" i="26" s="1"/>
  <c r="X593" i="26" s="1"/>
  <c r="Y593" i="26" s="1"/>
  <c r="T577" i="26"/>
  <c r="W577" i="26" s="1"/>
  <c r="X577" i="26" s="1"/>
  <c r="Y577" i="26" s="1"/>
  <c r="T563" i="26"/>
  <c r="W563" i="26" s="1"/>
  <c r="X563" i="26" s="1"/>
  <c r="Y563" i="26" s="1"/>
  <c r="T549" i="26"/>
  <c r="W549" i="26" s="1"/>
  <c r="X549" i="26" s="1"/>
  <c r="Y549" i="26" s="1"/>
  <c r="T535" i="26"/>
  <c r="W535" i="26" s="1"/>
  <c r="X535" i="26" s="1"/>
  <c r="Y535" i="26" s="1"/>
  <c r="T521" i="26"/>
  <c r="W521" i="26" s="1"/>
  <c r="X521" i="26" s="1"/>
  <c r="Y521" i="26" s="1"/>
  <c r="T507" i="26"/>
  <c r="W507" i="26" s="1"/>
  <c r="X507" i="26" s="1"/>
  <c r="Y507" i="26" s="1"/>
  <c r="T493" i="26"/>
  <c r="W493" i="26" s="1"/>
  <c r="X493" i="26" s="1"/>
  <c r="Y493" i="26" s="1"/>
  <c r="T479" i="26"/>
  <c r="W479" i="26" s="1"/>
  <c r="X479" i="26" s="1"/>
  <c r="Y479" i="26" s="1"/>
  <c r="T462" i="26"/>
  <c r="W462" i="26" s="1"/>
  <c r="X462" i="26" s="1"/>
  <c r="Y462" i="26" s="1"/>
  <c r="T443" i="26"/>
  <c r="W443" i="26" s="1"/>
  <c r="X443" i="26" s="1"/>
  <c r="Y443" i="26" s="1"/>
  <c r="T420" i="26"/>
  <c r="U420" i="26" s="1"/>
  <c r="T402" i="26"/>
  <c r="W402" i="26" s="1"/>
  <c r="X402" i="26" s="1"/>
  <c r="Y402" i="26" s="1"/>
  <c r="T391" i="26"/>
  <c r="U391" i="26" s="1"/>
  <c r="T381" i="26"/>
  <c r="U381" i="26" s="1"/>
  <c r="T370" i="26"/>
  <c r="W370" i="26" s="1"/>
  <c r="X370" i="26" s="1"/>
  <c r="Y370" i="26" s="1"/>
  <c r="T359" i="26"/>
  <c r="W359" i="26" s="1"/>
  <c r="X359" i="26" s="1"/>
  <c r="Y359" i="26" s="1"/>
  <c r="T345" i="26"/>
  <c r="W345" i="26" s="1"/>
  <c r="X345" i="26" s="1"/>
  <c r="Y345" i="26" s="1"/>
  <c r="T606" i="26"/>
  <c r="W606" i="26" s="1"/>
  <c r="X606" i="26" s="1"/>
  <c r="Y606" i="26" s="1"/>
  <c r="T592" i="26"/>
  <c r="U592" i="26" s="1"/>
  <c r="T576" i="26"/>
  <c r="W576" i="26" s="1"/>
  <c r="X576" i="26" s="1"/>
  <c r="Y576" i="26" s="1"/>
  <c r="T562" i="26"/>
  <c r="W562" i="26" s="1"/>
  <c r="X562" i="26" s="1"/>
  <c r="Y562" i="26" s="1"/>
  <c r="T548" i="26"/>
  <c r="W548" i="26" s="1"/>
  <c r="X548" i="26" s="1"/>
  <c r="Y548" i="26" s="1"/>
  <c r="T534" i="26"/>
  <c r="W534" i="26" s="1"/>
  <c r="X534" i="26" s="1"/>
  <c r="Y534" i="26" s="1"/>
  <c r="T520" i="26"/>
  <c r="W520" i="26" s="1"/>
  <c r="X520" i="26" s="1"/>
  <c r="Y520" i="26" s="1"/>
  <c r="T506" i="26"/>
  <c r="W506" i="26" s="1"/>
  <c r="X506" i="26" s="1"/>
  <c r="Y506" i="26" s="1"/>
  <c r="T492" i="26"/>
  <c r="W492" i="26" s="1"/>
  <c r="X492" i="26" s="1"/>
  <c r="Y492" i="26" s="1"/>
  <c r="T478" i="26"/>
  <c r="W478" i="26" s="1"/>
  <c r="X478" i="26" s="1"/>
  <c r="Y478" i="26" s="1"/>
  <c r="T461" i="26"/>
  <c r="W461" i="26" s="1"/>
  <c r="X461" i="26" s="1"/>
  <c r="Y461" i="26" s="1"/>
  <c r="T442" i="26"/>
  <c r="U442" i="26" s="1"/>
  <c r="T419" i="26"/>
  <c r="W419" i="26" s="1"/>
  <c r="X419" i="26" s="1"/>
  <c r="Y419" i="26" s="1"/>
  <c r="T401" i="26"/>
  <c r="W401" i="26" s="1"/>
  <c r="X401" i="26" s="1"/>
  <c r="Y401" i="26" s="1"/>
  <c r="T390" i="26"/>
  <c r="U390" i="26" s="1"/>
  <c r="T380" i="26"/>
  <c r="W380" i="26" s="1"/>
  <c r="X380" i="26" s="1"/>
  <c r="Y380" i="26" s="1"/>
  <c r="T369" i="26"/>
  <c r="W369" i="26" s="1"/>
  <c r="X369" i="26" s="1"/>
  <c r="Y369" i="26" s="1"/>
  <c r="T358" i="26"/>
  <c r="W358" i="26" s="1"/>
  <c r="X358" i="26" s="1"/>
  <c r="Y358" i="26" s="1"/>
  <c r="T344" i="26"/>
  <c r="U344" i="26" s="1"/>
  <c r="T605" i="26"/>
  <c r="W605" i="26" s="1"/>
  <c r="X605" i="26" s="1"/>
  <c r="Y605" i="26" s="1"/>
  <c r="T591" i="26"/>
  <c r="W591" i="26" s="1"/>
  <c r="X591" i="26" s="1"/>
  <c r="Y591" i="26" s="1"/>
  <c r="T575" i="26"/>
  <c r="U575" i="26" s="1"/>
  <c r="T561" i="26"/>
  <c r="W561" i="26" s="1"/>
  <c r="X561" i="26" s="1"/>
  <c r="Y561" i="26" s="1"/>
  <c r="T547" i="26"/>
  <c r="W547" i="26" s="1"/>
  <c r="X547" i="26" s="1"/>
  <c r="Y547" i="26" s="1"/>
  <c r="T533" i="26"/>
  <c r="W533" i="26" s="1"/>
  <c r="X533" i="26" s="1"/>
  <c r="Y533" i="26" s="1"/>
  <c r="T519" i="26"/>
  <c r="W519" i="26" s="1"/>
  <c r="X519" i="26" s="1"/>
  <c r="Y519" i="26" s="1"/>
  <c r="T505" i="26"/>
  <c r="W505" i="26" s="1"/>
  <c r="X505" i="26" s="1"/>
  <c r="Y505" i="26" s="1"/>
  <c r="T491" i="26"/>
  <c r="W491" i="26" s="1"/>
  <c r="X491" i="26" s="1"/>
  <c r="Y491" i="26" s="1"/>
  <c r="T477" i="26"/>
  <c r="U477" i="26" s="1"/>
  <c r="T441" i="26"/>
  <c r="W441" i="26" s="1"/>
  <c r="X441" i="26" s="1"/>
  <c r="Y441" i="26" s="1"/>
  <c r="T418" i="26"/>
  <c r="U418" i="26" s="1"/>
  <c r="T400" i="26"/>
  <c r="U400" i="26" s="1"/>
  <c r="T389" i="26"/>
  <c r="W389" i="26" s="1"/>
  <c r="X389" i="26" s="1"/>
  <c r="Y389" i="26" s="1"/>
  <c r="T379" i="26"/>
  <c r="W379" i="26" s="1"/>
  <c r="X379" i="26" s="1"/>
  <c r="Y379" i="26" s="1"/>
  <c r="T368" i="26"/>
  <c r="U368" i="26" s="1"/>
  <c r="T357" i="26"/>
  <c r="W357" i="26" s="1"/>
  <c r="X357" i="26" s="1"/>
  <c r="Y357" i="26" s="1"/>
  <c r="T343" i="26"/>
  <c r="W343" i="26" s="1"/>
  <c r="X343" i="26" s="1"/>
  <c r="Y343" i="26" s="1"/>
  <c r="T604" i="26"/>
  <c r="W604" i="26" s="1"/>
  <c r="X604" i="26" s="1"/>
  <c r="Y604" i="26" s="1"/>
  <c r="T590" i="26"/>
  <c r="W590" i="26" s="1"/>
  <c r="X590" i="26" s="1"/>
  <c r="Y590" i="26" s="1"/>
  <c r="T574" i="26"/>
  <c r="W574" i="26" s="1"/>
  <c r="X574" i="26" s="1"/>
  <c r="Y574" i="26" s="1"/>
  <c r="T560" i="26"/>
  <c r="W560" i="26" s="1"/>
  <c r="X560" i="26" s="1"/>
  <c r="Y560" i="26" s="1"/>
  <c r="T546" i="26"/>
  <c r="W546" i="26" s="1"/>
  <c r="X546" i="26" s="1"/>
  <c r="Y546" i="26" s="1"/>
  <c r="T532" i="26"/>
  <c r="U532" i="26" s="1"/>
  <c r="T518" i="26"/>
  <c r="W518" i="26" s="1"/>
  <c r="X518" i="26" s="1"/>
  <c r="Y518" i="26" s="1"/>
  <c r="T504" i="26"/>
  <c r="W504" i="26" s="1"/>
  <c r="X504" i="26" s="1"/>
  <c r="Y504" i="26" s="1"/>
  <c r="T490" i="26"/>
  <c r="U490" i="26" s="1"/>
  <c r="T476" i="26"/>
  <c r="W476" i="26" s="1"/>
  <c r="X476" i="26" s="1"/>
  <c r="Y476" i="26" s="1"/>
  <c r="T460" i="26"/>
  <c r="W460" i="26" s="1"/>
  <c r="X460" i="26" s="1"/>
  <c r="Y460" i="26" s="1"/>
  <c r="T440" i="26"/>
  <c r="W440" i="26" s="1"/>
  <c r="X440" i="26" s="1"/>
  <c r="Y440" i="26" s="1"/>
  <c r="T417" i="26"/>
  <c r="W417" i="26" s="1"/>
  <c r="X417" i="26" s="1"/>
  <c r="Y417" i="26" s="1"/>
  <c r="T399" i="26"/>
  <c r="W399" i="26" s="1"/>
  <c r="X399" i="26" s="1"/>
  <c r="Y399" i="26" s="1"/>
  <c r="T388" i="26"/>
  <c r="W388" i="26" s="1"/>
  <c r="X388" i="26" s="1"/>
  <c r="Y388" i="26" s="1"/>
  <c r="T378" i="26"/>
  <c r="U378" i="26" s="1"/>
  <c r="T367" i="26"/>
  <c r="W367" i="26" s="1"/>
  <c r="X367" i="26" s="1"/>
  <c r="Y367" i="26" s="1"/>
  <c r="T356" i="26"/>
  <c r="W356" i="26" s="1"/>
  <c r="X356" i="26" s="1"/>
  <c r="Y356" i="26" s="1"/>
  <c r="T342" i="26"/>
  <c r="W342" i="26" s="1"/>
  <c r="X342" i="26" s="1"/>
  <c r="Y342" i="26" s="1"/>
  <c r="T589" i="26"/>
  <c r="W589" i="26" s="1"/>
  <c r="X589" i="26" s="1"/>
  <c r="Y589" i="26" s="1"/>
  <c r="T573" i="26"/>
  <c r="W573" i="26" s="1"/>
  <c r="X573" i="26" s="1"/>
  <c r="Y573" i="26" s="1"/>
  <c r="T559" i="26"/>
  <c r="W559" i="26" s="1"/>
  <c r="X559" i="26" s="1"/>
  <c r="Y559" i="26" s="1"/>
  <c r="T545" i="26"/>
  <c r="W545" i="26" s="1"/>
  <c r="X545" i="26" s="1"/>
  <c r="Y545" i="26" s="1"/>
  <c r="T531" i="26"/>
  <c r="U531" i="26" s="1"/>
  <c r="T517" i="26"/>
  <c r="W517" i="26" s="1"/>
  <c r="X517" i="26" s="1"/>
  <c r="Y517" i="26" s="1"/>
  <c r="T503" i="26"/>
  <c r="W503" i="26" s="1"/>
  <c r="X503" i="26" s="1"/>
  <c r="Y503" i="26" s="1"/>
  <c r="T489" i="26"/>
  <c r="W489" i="26" s="1"/>
  <c r="X489" i="26" s="1"/>
  <c r="Y489" i="26" s="1"/>
  <c r="T475" i="26"/>
  <c r="W475" i="26" s="1"/>
  <c r="X475" i="26" s="1"/>
  <c r="Y475" i="26" s="1"/>
  <c r="T459" i="26"/>
  <c r="W459" i="26" s="1"/>
  <c r="X459" i="26" s="1"/>
  <c r="Y459" i="26" s="1"/>
  <c r="T439" i="26"/>
  <c r="W439" i="26" s="1"/>
  <c r="X439" i="26" s="1"/>
  <c r="Y439" i="26" s="1"/>
  <c r="T416" i="26"/>
  <c r="W416" i="26" s="1"/>
  <c r="X416" i="26" s="1"/>
  <c r="Y416" i="26" s="1"/>
  <c r="T341" i="26"/>
  <c r="W341" i="26" s="1"/>
  <c r="X341" i="26" s="1"/>
  <c r="Y341" i="26" s="1"/>
  <c r="T602" i="26"/>
  <c r="W602" i="26" s="1"/>
  <c r="X602" i="26" s="1"/>
  <c r="Y602" i="26" s="1"/>
  <c r="T588" i="26"/>
  <c r="U588" i="26" s="1"/>
  <c r="T572" i="26"/>
  <c r="W572" i="26" s="1"/>
  <c r="X572" i="26" s="1"/>
  <c r="Y572" i="26" s="1"/>
  <c r="T558" i="26"/>
  <c r="U558" i="26" s="1"/>
  <c r="T544" i="26"/>
  <c r="W544" i="26" s="1"/>
  <c r="X544" i="26" s="1"/>
  <c r="Y544" i="26" s="1"/>
  <c r="T530" i="26"/>
  <c r="W530" i="26" s="1"/>
  <c r="X530" i="26" s="1"/>
  <c r="Y530" i="26" s="1"/>
  <c r="T516" i="26"/>
  <c r="W516" i="26" s="1"/>
  <c r="X516" i="26" s="1"/>
  <c r="Y516" i="26" s="1"/>
  <c r="T502" i="26"/>
  <c r="W502" i="26" s="1"/>
  <c r="X502" i="26" s="1"/>
  <c r="Y502" i="26" s="1"/>
  <c r="T488" i="26"/>
  <c r="W488" i="26" s="1"/>
  <c r="X488" i="26" s="1"/>
  <c r="Y488" i="26" s="1"/>
  <c r="T474" i="26"/>
  <c r="W474" i="26" s="1"/>
  <c r="X474" i="26" s="1"/>
  <c r="Y474" i="26" s="1"/>
  <c r="T458" i="26"/>
  <c r="W458" i="26" s="1"/>
  <c r="X458" i="26" s="1"/>
  <c r="Y458" i="26" s="1"/>
  <c r="T438" i="26"/>
  <c r="U438" i="26" s="1"/>
  <c r="T415" i="26"/>
  <c r="W415" i="26" s="1"/>
  <c r="X415" i="26" s="1"/>
  <c r="Y415" i="26" s="1"/>
  <c r="T340" i="26"/>
  <c r="W340" i="26" s="1"/>
  <c r="X340" i="26" s="1"/>
  <c r="Y340" i="26" s="1"/>
  <c r="T339" i="26"/>
  <c r="W339" i="26" s="1"/>
  <c r="X339" i="26" s="1"/>
  <c r="Y339" i="26" s="1"/>
  <c r="T338" i="26"/>
  <c r="W338" i="26" s="1"/>
  <c r="X338" i="26" s="1"/>
  <c r="Y338" i="26" s="1"/>
  <c r="T601" i="26"/>
  <c r="W601" i="26" s="1"/>
  <c r="X601" i="26" s="1"/>
  <c r="Y601" i="26" s="1"/>
  <c r="T587" i="26"/>
  <c r="W587" i="26" s="1"/>
  <c r="X587" i="26" s="1"/>
  <c r="Y587" i="26" s="1"/>
  <c r="T571" i="26"/>
  <c r="W571" i="26" s="1"/>
  <c r="X571" i="26" s="1"/>
  <c r="Y571" i="26" s="1"/>
  <c r="T557" i="26"/>
  <c r="U557" i="26" s="1"/>
  <c r="T543" i="26"/>
  <c r="W543" i="26" s="1"/>
  <c r="X543" i="26" s="1"/>
  <c r="Y543" i="26" s="1"/>
  <c r="T529" i="26"/>
  <c r="W529" i="26" s="1"/>
  <c r="X529" i="26" s="1"/>
  <c r="Y529" i="26" s="1"/>
  <c r="T515" i="26"/>
  <c r="W515" i="26" s="1"/>
  <c r="X515" i="26" s="1"/>
  <c r="Y515" i="26" s="1"/>
  <c r="T501" i="26"/>
  <c r="W501" i="26" s="1"/>
  <c r="X501" i="26" s="1"/>
  <c r="Y501" i="26" s="1"/>
  <c r="T487" i="26"/>
  <c r="U487" i="26" s="1"/>
  <c r="T473" i="26"/>
  <c r="W473" i="26" s="1"/>
  <c r="X473" i="26" s="1"/>
  <c r="Y473" i="26" s="1"/>
  <c r="T457" i="26"/>
  <c r="U457" i="26" s="1"/>
  <c r="T437" i="26"/>
  <c r="W437" i="26" s="1"/>
  <c r="X437" i="26" s="1"/>
  <c r="Y437" i="26" s="1"/>
  <c r="T414" i="26"/>
  <c r="W414" i="26" s="1"/>
  <c r="X414" i="26" s="1"/>
  <c r="Y414" i="26" s="1"/>
  <c r="T398" i="26"/>
  <c r="W398" i="26" s="1"/>
  <c r="X398" i="26" s="1"/>
  <c r="Y398" i="26" s="1"/>
  <c r="T387" i="26"/>
  <c r="W387" i="26" s="1"/>
  <c r="X387" i="26" s="1"/>
  <c r="Y387" i="26" s="1"/>
  <c r="T377" i="26"/>
  <c r="W377" i="26" s="1"/>
  <c r="X377" i="26" s="1"/>
  <c r="Y377" i="26" s="1"/>
  <c r="T366" i="26"/>
  <c r="U366" i="26" s="1"/>
  <c r="T355" i="26"/>
  <c r="W355" i="26" s="1"/>
  <c r="X355" i="26" s="1"/>
  <c r="Y355" i="26" s="1"/>
  <c r="T337" i="26"/>
  <c r="U337" i="26" s="1"/>
  <c r="T456" i="26"/>
  <c r="W456" i="26" s="1"/>
  <c r="X456" i="26" s="1"/>
  <c r="Y456" i="26" s="1"/>
  <c r="T436" i="26"/>
  <c r="U436" i="26" s="1"/>
  <c r="T413" i="26"/>
  <c r="U413" i="26" s="1"/>
  <c r="T336" i="26"/>
  <c r="W336" i="26" s="1"/>
  <c r="X336" i="26" s="1"/>
  <c r="Y336" i="26" s="1"/>
  <c r="T435" i="26"/>
  <c r="W435" i="26" s="1"/>
  <c r="X435" i="26" s="1"/>
  <c r="Y435" i="26" s="1"/>
  <c r="T412" i="26"/>
  <c r="W412" i="26" s="1"/>
  <c r="X412" i="26" s="1"/>
  <c r="Y412" i="26" s="1"/>
  <c r="T455" i="26"/>
  <c r="W455" i="26" s="1"/>
  <c r="X455" i="26" s="1"/>
  <c r="Y455" i="26" s="1"/>
  <c r="T335" i="26"/>
  <c r="W335" i="26" s="1"/>
  <c r="X335" i="26" s="1"/>
  <c r="Y335" i="26" s="1"/>
  <c r="T600" i="26"/>
  <c r="W600" i="26" s="1"/>
  <c r="X600" i="26" s="1"/>
  <c r="Y600" i="26" s="1"/>
  <c r="T586" i="26"/>
  <c r="W586" i="26" s="1"/>
  <c r="X586" i="26" s="1"/>
  <c r="Y586" i="26" s="1"/>
  <c r="T556" i="26"/>
  <c r="W556" i="26" s="1"/>
  <c r="X556" i="26" s="1"/>
  <c r="Y556" i="26" s="1"/>
  <c r="T542" i="26"/>
  <c r="W542" i="26" s="1"/>
  <c r="X542" i="26" s="1"/>
  <c r="Y542" i="26" s="1"/>
  <c r="T528" i="26"/>
  <c r="W528" i="26" s="1"/>
  <c r="X528" i="26" s="1"/>
  <c r="Y528" i="26" s="1"/>
  <c r="T514" i="26"/>
  <c r="W514" i="26" s="1"/>
  <c r="X514" i="26" s="1"/>
  <c r="Y514" i="26" s="1"/>
  <c r="T500" i="26"/>
  <c r="W500" i="26" s="1"/>
  <c r="X500" i="26" s="1"/>
  <c r="Y500" i="26" s="1"/>
  <c r="T486" i="26"/>
  <c r="W486" i="26" s="1"/>
  <c r="X486" i="26" s="1"/>
  <c r="Y486" i="26" s="1"/>
  <c r="T472" i="26"/>
  <c r="W472" i="26" s="1"/>
  <c r="X472" i="26" s="1"/>
  <c r="Y472" i="26" s="1"/>
  <c r="T454" i="26"/>
  <c r="U454" i="26" s="1"/>
  <c r="T434" i="26"/>
  <c r="W434" i="26" s="1"/>
  <c r="X434" i="26" s="1"/>
  <c r="Y434" i="26" s="1"/>
  <c r="T411" i="26"/>
  <c r="U411" i="26" s="1"/>
  <c r="T397" i="26"/>
  <c r="W397" i="26" s="1"/>
  <c r="X397" i="26" s="1"/>
  <c r="Y397" i="26" s="1"/>
  <c r="T386" i="26"/>
  <c r="W386" i="26" s="1"/>
  <c r="X386" i="26" s="1"/>
  <c r="Y386" i="26" s="1"/>
  <c r="T376" i="26"/>
  <c r="W376" i="26" s="1"/>
  <c r="X376" i="26" s="1"/>
  <c r="Y376" i="26" s="1"/>
  <c r="T365" i="26"/>
  <c r="U365" i="26" s="1"/>
  <c r="T354" i="26"/>
  <c r="U354" i="26" s="1"/>
  <c r="T334" i="26"/>
  <c r="U334" i="26" s="1"/>
  <c r="T599" i="26"/>
  <c r="W599" i="26" s="1"/>
  <c r="X599" i="26" s="1"/>
  <c r="Y599" i="26" s="1"/>
  <c r="T585" i="26"/>
  <c r="U585" i="26" s="1"/>
  <c r="T569" i="26"/>
  <c r="W569" i="26" s="1"/>
  <c r="X569" i="26" s="1"/>
  <c r="Y569" i="26" s="1"/>
  <c r="T555" i="26"/>
  <c r="W555" i="26" s="1"/>
  <c r="X555" i="26" s="1"/>
  <c r="Y555" i="26" s="1"/>
  <c r="T541" i="26"/>
  <c r="U541" i="26" s="1"/>
  <c r="T527" i="26"/>
  <c r="W527" i="26" s="1"/>
  <c r="X527" i="26" s="1"/>
  <c r="Y527" i="26" s="1"/>
  <c r="T513" i="26"/>
  <c r="W513" i="26" s="1"/>
  <c r="X513" i="26" s="1"/>
  <c r="Y513" i="26" s="1"/>
  <c r="T499" i="26"/>
  <c r="W499" i="26" s="1"/>
  <c r="X499" i="26" s="1"/>
  <c r="Y499" i="26" s="1"/>
  <c r="T485" i="26"/>
  <c r="W485" i="26" s="1"/>
  <c r="X485" i="26" s="1"/>
  <c r="Y485" i="26" s="1"/>
  <c r="T471" i="26"/>
  <c r="W471" i="26" s="1"/>
  <c r="X471" i="26" s="1"/>
  <c r="Y471" i="26" s="1"/>
  <c r="T453" i="26"/>
  <c r="W453" i="26" s="1"/>
  <c r="X453" i="26" s="1"/>
  <c r="Y453" i="26" s="1"/>
  <c r="T433" i="26"/>
  <c r="U433" i="26" s="1"/>
  <c r="T410" i="26"/>
  <c r="W410" i="26" s="1"/>
  <c r="X410" i="26" s="1"/>
  <c r="Y410" i="26" s="1"/>
  <c r="T333" i="26"/>
  <c r="U333" i="26" s="1"/>
  <c r="T432" i="26"/>
  <c r="W432" i="26" s="1"/>
  <c r="X432" i="26" s="1"/>
  <c r="Y432" i="26" s="1"/>
  <c r="T598" i="26"/>
  <c r="W598" i="26" s="1"/>
  <c r="X598" i="26" s="1"/>
  <c r="Y598" i="26" s="1"/>
  <c r="T584" i="26"/>
  <c r="W584" i="26" s="1"/>
  <c r="X584" i="26" s="1"/>
  <c r="Y584" i="26" s="1"/>
  <c r="T568" i="26"/>
  <c r="U568" i="26" s="1"/>
  <c r="T554" i="26"/>
  <c r="W554" i="26" s="1"/>
  <c r="X554" i="26" s="1"/>
  <c r="Y554" i="26" s="1"/>
  <c r="T540" i="26"/>
  <c r="W540" i="26" s="1"/>
  <c r="X540" i="26" s="1"/>
  <c r="Y540" i="26" s="1"/>
  <c r="T526" i="26"/>
  <c r="W526" i="26" s="1"/>
  <c r="X526" i="26" s="1"/>
  <c r="Y526" i="26" s="1"/>
  <c r="T512" i="26"/>
  <c r="W512" i="26" s="1"/>
  <c r="X512" i="26" s="1"/>
  <c r="Y512" i="26" s="1"/>
  <c r="T498" i="26"/>
  <c r="W498" i="26" s="1"/>
  <c r="X498" i="26" s="1"/>
  <c r="Y498" i="26" s="1"/>
  <c r="T484" i="26"/>
  <c r="W484" i="26" s="1"/>
  <c r="X484" i="26" s="1"/>
  <c r="Y484" i="26" s="1"/>
  <c r="T470" i="26"/>
  <c r="W470" i="26" s="1"/>
  <c r="X470" i="26" s="1"/>
  <c r="Y470" i="26" s="1"/>
  <c r="T431" i="26"/>
  <c r="W431" i="26" s="1"/>
  <c r="X431" i="26" s="1"/>
  <c r="Y431" i="26" s="1"/>
  <c r="T408" i="26"/>
  <c r="W408" i="26" s="1"/>
  <c r="X408" i="26" s="1"/>
  <c r="Y408" i="26" s="1"/>
  <c r="T396" i="26"/>
  <c r="W396" i="26" s="1"/>
  <c r="X396" i="26" s="1"/>
  <c r="Y396" i="26" s="1"/>
  <c r="T385" i="26"/>
  <c r="W385" i="26" s="1"/>
  <c r="X385" i="26" s="1"/>
  <c r="Y385" i="26" s="1"/>
  <c r="T375" i="26"/>
  <c r="W375" i="26" s="1"/>
  <c r="X375" i="26" s="1"/>
  <c r="Y375" i="26" s="1"/>
  <c r="T364" i="26"/>
  <c r="W364" i="26" s="1"/>
  <c r="X364" i="26" s="1"/>
  <c r="Y364" i="26" s="1"/>
  <c r="T353" i="26"/>
  <c r="W353" i="26" s="1"/>
  <c r="X353" i="26" s="1"/>
  <c r="Y353" i="26" s="1"/>
  <c r="T332" i="26"/>
  <c r="W332" i="26" s="1"/>
  <c r="X332" i="26" s="1"/>
  <c r="Y332" i="26" s="1"/>
  <c r="T430" i="26"/>
  <c r="W430" i="26" s="1"/>
  <c r="X430" i="26" s="1"/>
  <c r="Y430" i="26" s="1"/>
  <c r="T407" i="26"/>
  <c r="W407" i="26" s="1"/>
  <c r="X407" i="26" s="1"/>
  <c r="Y407" i="26" s="1"/>
  <c r="T624" i="26"/>
  <c r="U624" i="26" s="1"/>
  <c r="T671" i="26"/>
  <c r="U671" i="26" s="1"/>
  <c r="T330" i="26"/>
  <c r="W330" i="26" s="1"/>
  <c r="X330" i="26" s="1"/>
  <c r="Y330" i="26" s="1"/>
  <c r="T329" i="26"/>
  <c r="U329" i="26" s="1"/>
  <c r="T328" i="26"/>
  <c r="T327" i="26"/>
  <c r="U327" i="26" s="1"/>
  <c r="T326" i="26"/>
  <c r="T325" i="26"/>
  <c r="U325" i="26" s="1"/>
  <c r="T324" i="26"/>
  <c r="W324" i="26" s="1"/>
  <c r="X324" i="26" s="1"/>
  <c r="Y324" i="26" s="1"/>
  <c r="T323" i="26"/>
  <c r="U323" i="26" s="1"/>
  <c r="T322" i="26"/>
  <c r="W322" i="26" s="1"/>
  <c r="X322" i="26" s="1"/>
  <c r="Y322" i="26" s="1"/>
  <c r="T409" i="26"/>
  <c r="U409" i="26" s="1"/>
  <c r="T426" i="26"/>
  <c r="U426" i="26" s="1"/>
  <c r="T321" i="26"/>
  <c r="W321" i="26" s="1"/>
  <c r="X321" i="26" s="1"/>
  <c r="Y321" i="26" s="1"/>
  <c r="T303" i="26"/>
  <c r="W303" i="26" s="1"/>
  <c r="X303" i="26" s="1"/>
  <c r="Y303" i="26" s="1"/>
  <c r="T292" i="26"/>
  <c r="W292" i="26" s="1"/>
  <c r="X292" i="26" s="1"/>
  <c r="Y292" i="26" s="1"/>
  <c r="T274" i="26"/>
  <c r="W274" i="26" s="1"/>
  <c r="X274" i="26" s="1"/>
  <c r="Y274" i="26" s="1"/>
  <c r="T272" i="26"/>
  <c r="W272" i="26" s="1"/>
  <c r="X272" i="26" s="1"/>
  <c r="Y272" i="26" s="1"/>
  <c r="T318" i="26"/>
  <c r="W318" i="26" s="1"/>
  <c r="X318" i="26" s="1"/>
  <c r="Y318" i="26" s="1"/>
  <c r="T301" i="26"/>
  <c r="U301" i="26" s="1"/>
  <c r="T289" i="26"/>
  <c r="W289" i="26" s="1"/>
  <c r="X289" i="26" s="1"/>
  <c r="Y289" i="26" s="1"/>
  <c r="T271" i="26"/>
  <c r="W271" i="26" s="1"/>
  <c r="X271" i="26" s="1"/>
  <c r="Y271" i="26" s="1"/>
  <c r="T260" i="26"/>
  <c r="W260" i="26" s="1"/>
  <c r="X260" i="26" s="1"/>
  <c r="Y260" i="26" s="1"/>
  <c r="T250" i="26"/>
  <c r="U250" i="26" s="1"/>
  <c r="T238" i="26"/>
  <c r="W238" i="26" s="1"/>
  <c r="X238" i="26" s="1"/>
  <c r="Y238" i="26" s="1"/>
  <c r="T229" i="26"/>
  <c r="U229" i="26" s="1"/>
  <c r="T214" i="26"/>
  <c r="U214" i="26" s="1"/>
  <c r="T319" i="26"/>
  <c r="W319" i="26" s="1"/>
  <c r="X319" i="26" s="1"/>
  <c r="Y319" i="26" s="1"/>
  <c r="T290" i="26"/>
  <c r="U290" i="26" s="1"/>
  <c r="T317" i="26"/>
  <c r="W317" i="26" s="1"/>
  <c r="X317" i="26" s="1"/>
  <c r="Y317" i="26" s="1"/>
  <c r="T300" i="26"/>
  <c r="W300" i="26" s="1"/>
  <c r="X300" i="26" s="1"/>
  <c r="Y300" i="26" s="1"/>
  <c r="T288" i="26"/>
  <c r="W288" i="26" s="1"/>
  <c r="X288" i="26" s="1"/>
  <c r="Y288" i="26" s="1"/>
  <c r="T270" i="26"/>
  <c r="U270" i="26" s="1"/>
  <c r="T259" i="26"/>
  <c r="W259" i="26" s="1"/>
  <c r="X259" i="26" s="1"/>
  <c r="Y259" i="26" s="1"/>
  <c r="T249" i="26"/>
  <c r="W249" i="26" s="1"/>
  <c r="X249" i="26" s="1"/>
  <c r="Y249" i="26" s="1"/>
  <c r="T237" i="26"/>
  <c r="W237" i="26" s="1"/>
  <c r="X237" i="26" s="1"/>
  <c r="Y237" i="26" s="1"/>
  <c r="T228" i="26"/>
  <c r="U228" i="26" s="1"/>
  <c r="T316" i="26"/>
  <c r="W316" i="26" s="1"/>
  <c r="X316" i="26" s="1"/>
  <c r="Y316" i="26" s="1"/>
  <c r="T287" i="26"/>
  <c r="W287" i="26" s="1"/>
  <c r="X287" i="26" s="1"/>
  <c r="Y287" i="26" s="1"/>
  <c r="T315" i="26"/>
  <c r="W315" i="26" s="1"/>
  <c r="X315" i="26" s="1"/>
  <c r="Y315" i="26" s="1"/>
  <c r="T299" i="26"/>
  <c r="U299" i="26" s="1"/>
  <c r="T286" i="26"/>
  <c r="W286" i="26" s="1"/>
  <c r="X286" i="26" s="1"/>
  <c r="Y286" i="26" s="1"/>
  <c r="T269" i="26"/>
  <c r="W269" i="26" s="1"/>
  <c r="X269" i="26" s="1"/>
  <c r="Y269" i="26" s="1"/>
  <c r="T258" i="26"/>
  <c r="W258" i="26" s="1"/>
  <c r="X258" i="26" s="1"/>
  <c r="Y258" i="26" s="1"/>
  <c r="T248" i="26"/>
  <c r="U248" i="26" s="1"/>
  <c r="T236" i="26"/>
  <c r="W236" i="26" s="1"/>
  <c r="X236" i="26" s="1"/>
  <c r="Y236" i="26" s="1"/>
  <c r="T227" i="26"/>
  <c r="U227" i="26" s="1"/>
  <c r="T212" i="26"/>
  <c r="W212" i="26" s="1"/>
  <c r="X212" i="26" s="1"/>
  <c r="Y212" i="26" s="1"/>
  <c r="T314" i="26"/>
  <c r="W314" i="26" s="1"/>
  <c r="X314" i="26" s="1"/>
  <c r="Y314" i="26" s="1"/>
  <c r="T298" i="26"/>
  <c r="W298" i="26" s="1"/>
  <c r="X298" i="26" s="1"/>
  <c r="Y298" i="26" s="1"/>
  <c r="T285" i="26"/>
  <c r="U285" i="26" s="1"/>
  <c r="T268" i="26"/>
  <c r="W268" i="26" s="1"/>
  <c r="X268" i="26" s="1"/>
  <c r="Y268" i="26" s="1"/>
  <c r="T257" i="26"/>
  <c r="W257" i="26" s="1"/>
  <c r="X257" i="26" s="1"/>
  <c r="Y257" i="26" s="1"/>
  <c r="T247" i="26"/>
  <c r="W247" i="26" s="1"/>
  <c r="X247" i="26" s="1"/>
  <c r="Y247" i="26" s="1"/>
  <c r="T297" i="26"/>
  <c r="W297" i="26" s="1"/>
  <c r="X297" i="26" s="1"/>
  <c r="Y297" i="26" s="1"/>
  <c r="T256" i="26"/>
  <c r="U256" i="26" s="1"/>
  <c r="T246" i="26"/>
  <c r="W246" i="26" s="1"/>
  <c r="X246" i="26" s="1"/>
  <c r="Y246" i="26" s="1"/>
  <c r="T313" i="26"/>
  <c r="W313" i="26" s="1"/>
  <c r="X313" i="26" s="1"/>
  <c r="Y313" i="26" s="1"/>
  <c r="T296" i="26"/>
  <c r="W296" i="26" s="1"/>
  <c r="X296" i="26" s="1"/>
  <c r="Y296" i="26" s="1"/>
  <c r="T284" i="26"/>
  <c r="U284" i="26" s="1"/>
  <c r="T255" i="26"/>
  <c r="U255" i="26" s="1"/>
  <c r="T245" i="26"/>
  <c r="W245" i="26" s="1"/>
  <c r="X245" i="26" s="1"/>
  <c r="Y245" i="26" s="1"/>
  <c r="T312" i="26"/>
  <c r="W312" i="26" s="1"/>
  <c r="X312" i="26" s="1"/>
  <c r="Y312" i="26" s="1"/>
  <c r="T283" i="26"/>
  <c r="W283" i="26" s="1"/>
  <c r="X283" i="26" s="1"/>
  <c r="Y283" i="26" s="1"/>
  <c r="T267" i="26"/>
  <c r="W267" i="26" s="1"/>
  <c r="X267" i="26" s="1"/>
  <c r="Y267" i="26" s="1"/>
  <c r="T311" i="26"/>
  <c r="W311" i="26" s="1"/>
  <c r="X311" i="26" s="1"/>
  <c r="Y311" i="26" s="1"/>
  <c r="T282" i="26"/>
  <c r="U282" i="26" s="1"/>
  <c r="T266" i="26"/>
  <c r="W266" i="26" s="1"/>
  <c r="X266" i="26" s="1"/>
  <c r="Y266" i="26" s="1"/>
  <c r="T164" i="26"/>
  <c r="W164" i="26" s="1"/>
  <c r="X164" i="26" s="1"/>
  <c r="Y164" i="26" s="1"/>
  <c r="T154" i="26"/>
  <c r="U154" i="26" s="1"/>
  <c r="T131" i="26"/>
  <c r="U131" i="26" s="1"/>
  <c r="T113" i="26"/>
  <c r="W113" i="26" s="1"/>
  <c r="X113" i="26" s="1"/>
  <c r="Y113" i="26" s="1"/>
  <c r="T90" i="26"/>
  <c r="W90" i="26" s="1"/>
  <c r="X90" i="26" s="1"/>
  <c r="Y90" i="26" s="1"/>
  <c r="T79" i="26"/>
  <c r="U79" i="26" s="1"/>
  <c r="T310" i="26"/>
  <c r="W310" i="26" s="1"/>
  <c r="X310" i="26" s="1"/>
  <c r="Y310" i="26" s="1"/>
  <c r="T281" i="26"/>
  <c r="W281" i="26" s="1"/>
  <c r="X281" i="26" s="1"/>
  <c r="Y281" i="26" s="1"/>
  <c r="T309" i="26"/>
  <c r="W309" i="26" s="1"/>
  <c r="X309" i="26" s="1"/>
  <c r="Y309" i="26" s="1"/>
  <c r="T295" i="26"/>
  <c r="W295" i="26" s="1"/>
  <c r="X295" i="26" s="1"/>
  <c r="Y295" i="26" s="1"/>
  <c r="T280" i="26"/>
  <c r="W280" i="26" s="1"/>
  <c r="X280" i="26" s="1"/>
  <c r="Y280" i="26" s="1"/>
  <c r="T265" i="26"/>
  <c r="U265" i="26" s="1"/>
  <c r="T254" i="26"/>
  <c r="U254" i="26" s="1"/>
  <c r="T244" i="26"/>
  <c r="W244" i="26" s="1"/>
  <c r="X244" i="26" s="1"/>
  <c r="Y244" i="26" s="1"/>
  <c r="T308" i="26"/>
  <c r="W308" i="26" s="1"/>
  <c r="X308" i="26" s="1"/>
  <c r="Y308" i="26" s="1"/>
  <c r="T279" i="26"/>
  <c r="W279" i="26" s="1"/>
  <c r="X279" i="26" s="1"/>
  <c r="Y279" i="26" s="1"/>
  <c r="T307" i="26"/>
  <c r="W307" i="26" s="1"/>
  <c r="X307" i="26" s="1"/>
  <c r="Y307" i="26" s="1"/>
  <c r="T294" i="26"/>
  <c r="W294" i="26" s="1"/>
  <c r="X294" i="26" s="1"/>
  <c r="Y294" i="26" s="1"/>
  <c r="T278" i="26"/>
  <c r="W278" i="26" s="1"/>
  <c r="X278" i="26" s="1"/>
  <c r="Y278" i="26" s="1"/>
  <c r="T264" i="26"/>
  <c r="W264" i="26" s="1"/>
  <c r="X264" i="26" s="1"/>
  <c r="Y264" i="26" s="1"/>
  <c r="T253" i="26"/>
  <c r="U253" i="26" s="1"/>
  <c r="T243" i="26"/>
  <c r="W243" i="26" s="1"/>
  <c r="X243" i="26" s="1"/>
  <c r="Y243" i="26" s="1"/>
  <c r="T306" i="26"/>
  <c r="W306" i="26" s="1"/>
  <c r="X306" i="26" s="1"/>
  <c r="Y306" i="26" s="1"/>
  <c r="T277" i="26"/>
  <c r="W277" i="26" s="1"/>
  <c r="X277" i="26" s="1"/>
  <c r="Y277" i="26" s="1"/>
  <c r="T263" i="26"/>
  <c r="W263" i="26" s="1"/>
  <c r="X263" i="26" s="1"/>
  <c r="Y263" i="26" s="1"/>
  <c r="T305" i="26"/>
  <c r="W305" i="26" s="1"/>
  <c r="X305" i="26" s="1"/>
  <c r="Y305" i="26" s="1"/>
  <c r="T293" i="26"/>
  <c r="U293" i="26" s="1"/>
  <c r="T276" i="26"/>
  <c r="W276" i="26" s="1"/>
  <c r="X276" i="26" s="1"/>
  <c r="Y276" i="26" s="1"/>
  <c r="T252" i="26"/>
  <c r="W252" i="26" s="1"/>
  <c r="X252" i="26" s="1"/>
  <c r="Y252" i="26" s="1"/>
  <c r="T304" i="26"/>
  <c r="W304" i="26" s="1"/>
  <c r="X304" i="26" s="1"/>
  <c r="Y304" i="26" s="1"/>
  <c r="T275" i="26"/>
  <c r="U275" i="26" s="1"/>
  <c r="T262" i="26"/>
  <c r="W262" i="26" s="1"/>
  <c r="X262" i="26" s="1"/>
  <c r="Y262" i="26" s="1"/>
  <c r="T242" i="26"/>
  <c r="W242" i="26" s="1"/>
  <c r="X242" i="26" s="1"/>
  <c r="Y242" i="26" s="1"/>
  <c r="T193" i="26"/>
  <c r="W193" i="26" s="1"/>
  <c r="X193" i="26" s="1"/>
  <c r="Y193" i="26" s="1"/>
  <c r="T160" i="26"/>
  <c r="W160" i="26" s="1"/>
  <c r="X160" i="26" s="1"/>
  <c r="Y160" i="26" s="1"/>
  <c r="T139" i="26"/>
  <c r="W139" i="26" s="1"/>
  <c r="X139" i="26" s="1"/>
  <c r="Y139" i="26" s="1"/>
  <c r="T123" i="26"/>
  <c r="W123" i="26" s="1"/>
  <c r="X123" i="26" s="1"/>
  <c r="Y123" i="26" s="1"/>
  <c r="T137" i="26"/>
  <c r="W137" i="26" s="1"/>
  <c r="X137" i="26" s="1"/>
  <c r="Y137" i="26" s="1"/>
  <c r="T119" i="26"/>
  <c r="W119" i="26" s="1"/>
  <c r="X119" i="26" s="1"/>
  <c r="Y119" i="26" s="1"/>
  <c r="T96" i="26"/>
  <c r="W96" i="26" s="1"/>
  <c r="X96" i="26" s="1"/>
  <c r="Y96" i="26" s="1"/>
  <c r="T239" i="26"/>
  <c r="W239" i="26" s="1"/>
  <c r="X239" i="26" s="1"/>
  <c r="Y239" i="26" s="1"/>
  <c r="T182" i="26"/>
  <c r="W182" i="26" s="1"/>
  <c r="X182" i="26" s="1"/>
  <c r="Y182" i="26" s="1"/>
  <c r="T234" i="26"/>
  <c r="U234" i="26" s="1"/>
  <c r="T225" i="26"/>
  <c r="U225" i="26" s="1"/>
  <c r="T210" i="26"/>
  <c r="W210" i="26" s="1"/>
  <c r="X210" i="26" s="1"/>
  <c r="Y210" i="26" s="1"/>
  <c r="T198" i="26"/>
  <c r="W198" i="26" s="1"/>
  <c r="X198" i="26" s="1"/>
  <c r="Y198" i="26" s="1"/>
  <c r="T233" i="26"/>
  <c r="U233" i="26" s="1"/>
  <c r="T224" i="26"/>
  <c r="W224" i="26" s="1"/>
  <c r="X224" i="26" s="1"/>
  <c r="Y224" i="26" s="1"/>
  <c r="T209" i="26"/>
  <c r="W209" i="26" s="1"/>
  <c r="X209" i="26" s="1"/>
  <c r="Y209" i="26" s="1"/>
  <c r="T197" i="26"/>
  <c r="W197" i="26" s="1"/>
  <c r="X197" i="26" s="1"/>
  <c r="Y197" i="26" s="1"/>
  <c r="T207" i="26"/>
  <c r="W207" i="26" s="1"/>
  <c r="X207" i="26" s="1"/>
  <c r="Y207" i="26" s="1"/>
  <c r="T129" i="26"/>
  <c r="W129" i="26" s="1"/>
  <c r="X129" i="26" s="1"/>
  <c r="Y129" i="26" s="1"/>
  <c r="T219" i="26"/>
  <c r="W219" i="26" s="1"/>
  <c r="X219" i="26" s="1"/>
  <c r="Y219" i="26" s="1"/>
  <c r="T205" i="26"/>
  <c r="U205" i="26" s="1"/>
  <c r="T195" i="26"/>
  <c r="U195" i="26" s="1"/>
  <c r="T152" i="26"/>
  <c r="W152" i="26" s="1"/>
  <c r="X152" i="26" s="1"/>
  <c r="Y152" i="26" s="1"/>
  <c r="T142" i="26"/>
  <c r="W142" i="26" s="1"/>
  <c r="X142" i="26" s="1"/>
  <c r="Y142" i="26" s="1"/>
  <c r="T127" i="26"/>
  <c r="U127" i="26" s="1"/>
  <c r="T111" i="26"/>
  <c r="W111" i="26" s="1"/>
  <c r="X111" i="26" s="1"/>
  <c r="Y111" i="26" s="1"/>
  <c r="T88" i="26"/>
  <c r="U88" i="26" s="1"/>
  <c r="T218" i="26"/>
  <c r="W218" i="26" s="1"/>
  <c r="X218" i="26" s="1"/>
  <c r="Y218" i="26" s="1"/>
  <c r="T204" i="26"/>
  <c r="W204" i="26" s="1"/>
  <c r="X204" i="26" s="1"/>
  <c r="Y204" i="26" s="1"/>
  <c r="T76" i="26"/>
  <c r="W76" i="26" s="1"/>
  <c r="X76" i="26" s="1"/>
  <c r="Y76" i="26" s="1"/>
  <c r="T216" i="26"/>
  <c r="W216" i="26" s="1"/>
  <c r="X216" i="26" s="1"/>
  <c r="Y216" i="26" s="1"/>
  <c r="U1294" i="26" l="1"/>
  <c r="W1275" i="26"/>
  <c r="X1275" i="26" s="1"/>
  <c r="Y1275" i="26" s="1"/>
  <c r="W1279" i="26"/>
  <c r="X1279" i="26" s="1"/>
  <c r="Y1279" i="26" s="1"/>
  <c r="W1283" i="26"/>
  <c r="X1283" i="26" s="1"/>
  <c r="Y1283" i="26" s="1"/>
  <c r="U1276" i="26"/>
  <c r="U1280" i="26"/>
  <c r="U1284" i="26"/>
  <c r="U1288" i="26"/>
  <c r="U1273" i="26"/>
  <c r="U1277" i="26"/>
  <c r="U1281" i="26"/>
  <c r="U1285" i="26"/>
  <c r="U1274" i="26"/>
  <c r="U1278" i="26"/>
  <c r="U1282" i="26"/>
  <c r="U1286" i="26"/>
  <c r="U1265" i="26"/>
  <c r="W1264" i="26"/>
  <c r="X1264" i="26" s="1"/>
  <c r="Y1264" i="26" s="1"/>
  <c r="U1262" i="26"/>
  <c r="U1266" i="26"/>
  <c r="U1263" i="26"/>
  <c r="W1256" i="26"/>
  <c r="X1256" i="26" s="1"/>
  <c r="Y1256" i="26" s="1"/>
  <c r="W1260" i="26"/>
  <c r="X1260" i="26" s="1"/>
  <c r="Y1260" i="26" s="1"/>
  <c r="U1257" i="26"/>
  <c r="U1258" i="26"/>
  <c r="W1254" i="26"/>
  <c r="X1254" i="26" s="1"/>
  <c r="Y1254" i="26" s="1"/>
  <c r="U1255" i="26"/>
  <c r="U1259" i="26"/>
  <c r="U1252" i="26"/>
  <c r="W1251" i="26"/>
  <c r="X1251" i="26" s="1"/>
  <c r="Y1251" i="26" s="1"/>
  <c r="U1253" i="26"/>
  <c r="U1250" i="26"/>
  <c r="W1243" i="26"/>
  <c r="X1243" i="26" s="1"/>
  <c r="Y1243" i="26" s="1"/>
  <c r="W1246" i="26"/>
  <c r="X1246" i="26" s="1"/>
  <c r="Y1246" i="26" s="1"/>
  <c r="W1242" i="26"/>
  <c r="X1242" i="26" s="1"/>
  <c r="Y1242" i="26" s="1"/>
  <c r="U1236" i="26"/>
  <c r="U1235" i="26"/>
  <c r="U1240" i="26"/>
  <c r="W1234" i="26"/>
  <c r="X1234" i="26" s="1"/>
  <c r="Y1234" i="26" s="1"/>
  <c r="U1239" i="26"/>
  <c r="U1244" i="26"/>
  <c r="U1232" i="26"/>
  <c r="W1238" i="26"/>
  <c r="X1238" i="26" s="1"/>
  <c r="Y1238" i="26" s="1"/>
  <c r="U1248" i="26"/>
  <c r="U1233" i="26"/>
  <c r="U1237" i="26"/>
  <c r="U1241" i="26"/>
  <c r="U1245" i="26"/>
  <c r="W1217" i="26"/>
  <c r="X1217" i="26" s="1"/>
  <c r="Y1217" i="26" s="1"/>
  <c r="W1221" i="26"/>
  <c r="X1221" i="26" s="1"/>
  <c r="Y1221" i="26" s="1"/>
  <c r="W1225" i="26"/>
  <c r="X1225" i="26" s="1"/>
  <c r="Y1225" i="26" s="1"/>
  <c r="U1218" i="26"/>
  <c r="U1222" i="26"/>
  <c r="U1219" i="26"/>
  <c r="U1223" i="26"/>
  <c r="U1216" i="26"/>
  <c r="U1220" i="26"/>
  <c r="U1224" i="26"/>
  <c r="W1211" i="26"/>
  <c r="X1211" i="26" s="1"/>
  <c r="Y1211" i="26" s="1"/>
  <c r="U1208" i="26"/>
  <c r="U1212" i="26"/>
  <c r="W1194" i="26"/>
  <c r="X1194" i="26" s="1"/>
  <c r="Y1194" i="26" s="1"/>
  <c r="W1209" i="26"/>
  <c r="X1209" i="26" s="1"/>
  <c r="Y1209" i="26" s="1"/>
  <c r="U1210" i="26"/>
  <c r="U1202" i="26"/>
  <c r="W1198" i="26"/>
  <c r="X1198" i="26" s="1"/>
  <c r="Y1198" i="26" s="1"/>
  <c r="U1195" i="26"/>
  <c r="U1199" i="26"/>
  <c r="U1203" i="26"/>
  <c r="U1207" i="26"/>
  <c r="U1196" i="26"/>
  <c r="W1192" i="26"/>
  <c r="X1192" i="26" s="1"/>
  <c r="Y1192" i="26" s="1"/>
  <c r="U1193" i="26"/>
  <c r="U1197" i="26"/>
  <c r="W1200" i="26"/>
  <c r="X1200" i="26" s="1"/>
  <c r="Y1200" i="26" s="1"/>
  <c r="U1201" i="26"/>
  <c r="W1204" i="26"/>
  <c r="X1204" i="26" s="1"/>
  <c r="Y1204" i="26" s="1"/>
  <c r="U1205" i="26"/>
  <c r="U1185" i="26"/>
  <c r="U1183" i="26"/>
  <c r="U1182" i="26"/>
  <c r="U1181" i="26"/>
  <c r="U1180" i="26"/>
  <c r="U1178" i="26"/>
  <c r="W1169" i="26"/>
  <c r="X1169" i="26" s="1"/>
  <c r="Y1169" i="26" s="1"/>
  <c r="U1166" i="26"/>
  <c r="U1170" i="26"/>
  <c r="U1167" i="26"/>
  <c r="U1168" i="26"/>
  <c r="W1164" i="26"/>
  <c r="X1164" i="26" s="1"/>
  <c r="Y1164" i="26" s="1"/>
  <c r="U1161" i="26"/>
  <c r="U1165" i="26"/>
  <c r="W1162" i="26"/>
  <c r="X1162" i="26" s="1"/>
  <c r="Y1162" i="26" s="1"/>
  <c r="U1163" i="26"/>
  <c r="W1155" i="26"/>
  <c r="X1155" i="26" s="1"/>
  <c r="Y1155" i="26" s="1"/>
  <c r="U1151" i="26"/>
  <c r="W1154" i="26"/>
  <c r="X1154" i="26" s="1"/>
  <c r="Y1154" i="26" s="1"/>
  <c r="U1156" i="26"/>
  <c r="U1152" i="26"/>
  <c r="W1158" i="26"/>
  <c r="X1158" i="26" s="1"/>
  <c r="Y1158" i="26" s="1"/>
  <c r="W1150" i="26"/>
  <c r="X1150" i="26" s="1"/>
  <c r="Y1150" i="26" s="1"/>
  <c r="U1160" i="26"/>
  <c r="U1149" i="26"/>
  <c r="U1153" i="26"/>
  <c r="U1157" i="26"/>
  <c r="W1114" i="26"/>
  <c r="X1114" i="26" s="1"/>
  <c r="Y1114" i="26" s="1"/>
  <c r="W1118" i="26"/>
  <c r="X1118" i="26" s="1"/>
  <c r="Y1118" i="26" s="1"/>
  <c r="U1115" i="26"/>
  <c r="U1116" i="26"/>
  <c r="W1112" i="26"/>
  <c r="X1112" i="26" s="1"/>
  <c r="Y1112" i="26" s="1"/>
  <c r="U1113" i="26"/>
  <c r="U1117" i="26"/>
  <c r="W1102" i="26"/>
  <c r="X1102" i="26" s="1"/>
  <c r="Y1102" i="26" s="1"/>
  <c r="W1106" i="26"/>
  <c r="X1106" i="26" s="1"/>
  <c r="Y1106" i="26" s="1"/>
  <c r="U1090" i="26"/>
  <c r="W1110" i="26"/>
  <c r="X1110" i="26" s="1"/>
  <c r="Y1110" i="26" s="1"/>
  <c r="U1088" i="26"/>
  <c r="U1099" i="26"/>
  <c r="U1103" i="26"/>
  <c r="U1107" i="26"/>
  <c r="U1100" i="26"/>
  <c r="U1104" i="26"/>
  <c r="U1108" i="26"/>
  <c r="U1101" i="26"/>
  <c r="U1105" i="26"/>
  <c r="U1109" i="26"/>
  <c r="W1089" i="26"/>
  <c r="X1089" i="26" s="1"/>
  <c r="Y1089" i="26" s="1"/>
  <c r="U1050" i="26"/>
  <c r="U1045" i="26"/>
  <c r="W1064" i="26"/>
  <c r="X1064" i="26" s="1"/>
  <c r="Y1064" i="26" s="1"/>
  <c r="U1066" i="26"/>
  <c r="U1079" i="26"/>
  <c r="U1092" i="26"/>
  <c r="W1065" i="26"/>
  <c r="X1065" i="26" s="1"/>
  <c r="Y1065" i="26" s="1"/>
  <c r="U1094" i="26"/>
  <c r="U1087" i="26"/>
  <c r="U1091" i="26"/>
  <c r="W1046" i="26"/>
  <c r="X1046" i="26" s="1"/>
  <c r="Y1046" i="26" s="1"/>
  <c r="U1049" i="26"/>
  <c r="U1075" i="26"/>
  <c r="W1081" i="26"/>
  <c r="X1081" i="26" s="1"/>
  <c r="Y1081" i="26" s="1"/>
  <c r="U1062" i="26"/>
  <c r="U1082" i="26"/>
  <c r="U1054" i="26"/>
  <c r="U1077" i="26"/>
  <c r="U1078" i="26"/>
  <c r="U1083" i="26"/>
  <c r="U1076" i="26"/>
  <c r="U1080" i="26"/>
  <c r="U1060" i="26"/>
  <c r="U1061" i="26"/>
  <c r="W1068" i="26"/>
  <c r="X1068" i="26" s="1"/>
  <c r="Y1068" i="26" s="1"/>
  <c r="U1070" i="26"/>
  <c r="U1059" i="26"/>
  <c r="U1063" i="26"/>
  <c r="U1067" i="26"/>
  <c r="U1043" i="26"/>
  <c r="U1047" i="26"/>
  <c r="U1051" i="26"/>
  <c r="U1044" i="26"/>
  <c r="U1048" i="26"/>
  <c r="U1052" i="26"/>
  <c r="U1036" i="26"/>
  <c r="W1024" i="26"/>
  <c r="X1024" i="26" s="1"/>
  <c r="Y1024" i="26" s="1"/>
  <c r="W1027" i="26"/>
  <c r="X1027" i="26" s="1"/>
  <c r="Y1027" i="26" s="1"/>
  <c r="U1012" i="26"/>
  <c r="W1023" i="26"/>
  <c r="X1023" i="26" s="1"/>
  <c r="Y1023" i="26" s="1"/>
  <c r="U1032" i="26"/>
  <c r="U1028" i="26"/>
  <c r="W1035" i="26"/>
  <c r="X1035" i="26" s="1"/>
  <c r="Y1035" i="26" s="1"/>
  <c r="W1031" i="26"/>
  <c r="X1031" i="26" s="1"/>
  <c r="Y1031" i="26" s="1"/>
  <c r="U1025" i="26"/>
  <c r="U1029" i="26"/>
  <c r="U1033" i="26"/>
  <c r="U1022" i="26"/>
  <c r="U1026" i="26"/>
  <c r="U1030" i="26"/>
  <c r="U1034" i="26"/>
  <c r="U1038" i="26"/>
  <c r="W650" i="26"/>
  <c r="X650" i="26" s="1"/>
  <c r="Y650" i="26" s="1"/>
  <c r="U1016" i="26"/>
  <c r="W1015" i="26"/>
  <c r="X1015" i="26" s="1"/>
  <c r="Y1015" i="26" s="1"/>
  <c r="U1013" i="26"/>
  <c r="U1014" i="26"/>
  <c r="U634" i="26"/>
  <c r="U687" i="26"/>
  <c r="U769" i="26"/>
  <c r="U830" i="26"/>
  <c r="U862" i="26"/>
  <c r="U965" i="26"/>
  <c r="U666" i="26"/>
  <c r="U703" i="26"/>
  <c r="U791" i="26"/>
  <c r="U846" i="26"/>
  <c r="U943" i="26"/>
  <c r="U1011" i="26"/>
  <c r="U963" i="26"/>
  <c r="U803" i="26"/>
  <c r="U1009" i="26"/>
  <c r="W663" i="26"/>
  <c r="X663" i="26" s="1"/>
  <c r="Y663" i="26" s="1"/>
  <c r="W740" i="26"/>
  <c r="X740" i="26" s="1"/>
  <c r="Y740" i="26" s="1"/>
  <c r="U940" i="26"/>
  <c r="U647" i="26"/>
  <c r="U889" i="26"/>
  <c r="U789" i="26"/>
  <c r="U700" i="26"/>
  <c r="U962" i="26"/>
  <c r="U732" i="26"/>
  <c r="W982" i="26"/>
  <c r="X982" i="26" s="1"/>
  <c r="Y982" i="26" s="1"/>
  <c r="U859" i="26"/>
  <c r="W631" i="26"/>
  <c r="X631" i="26" s="1"/>
  <c r="Y631" i="26" s="1"/>
  <c r="U684" i="26"/>
  <c r="U715" i="26"/>
  <c r="U766" i="26"/>
  <c r="U802" i="26"/>
  <c r="U1008" i="26"/>
  <c r="U827" i="26"/>
  <c r="U843" i="26"/>
  <c r="U875" i="26"/>
  <c r="U906" i="26"/>
  <c r="U788" i="26"/>
  <c r="U714" i="26"/>
  <c r="U646" i="26"/>
  <c r="W751" i="26"/>
  <c r="X751" i="26" s="1"/>
  <c r="Y751" i="26" s="1"/>
  <c r="U888" i="26"/>
  <c r="W914" i="26"/>
  <c r="X914" i="26" s="1"/>
  <c r="Y914" i="26" s="1"/>
  <c r="U939" i="26"/>
  <c r="U981" i="26"/>
  <c r="U874" i="26"/>
  <c r="U630" i="26"/>
  <c r="U787" i="26"/>
  <c r="U842" i="26"/>
  <c r="U664" i="26"/>
  <c r="U716" i="26"/>
  <c r="U926" i="26"/>
  <c r="U629" i="26"/>
  <c r="U699" i="26"/>
  <c r="U731" i="26"/>
  <c r="U765" i="26"/>
  <c r="U905" i="26"/>
  <c r="U662" i="26"/>
  <c r="U826" i="26"/>
  <c r="U858" i="26"/>
  <c r="U925" i="26"/>
  <c r="U961" i="26"/>
  <c r="U1007" i="26"/>
  <c r="U683" i="26"/>
  <c r="U741" i="26"/>
  <c r="U844" i="26"/>
  <c r="W941" i="26"/>
  <c r="X941" i="26" s="1"/>
  <c r="Y941" i="26" s="1"/>
  <c r="W685" i="26"/>
  <c r="X685" i="26" s="1"/>
  <c r="Y685" i="26" s="1"/>
  <c r="U907" i="26"/>
  <c r="U825" i="26"/>
  <c r="U632" i="26"/>
  <c r="U648" i="26"/>
  <c r="U876" i="26"/>
  <c r="U701" i="26"/>
  <c r="U733" i="26"/>
  <c r="U752" i="26"/>
  <c r="W767" i="26"/>
  <c r="X767" i="26" s="1"/>
  <c r="Y767" i="26" s="1"/>
  <c r="U915" i="26"/>
  <c r="U983" i="26"/>
  <c r="U860" i="26"/>
  <c r="U890" i="26"/>
  <c r="U828" i="26"/>
  <c r="W739" i="26"/>
  <c r="X739" i="26" s="1"/>
  <c r="Y739" i="26" s="1"/>
  <c r="U970" i="26"/>
  <c r="U628" i="26"/>
  <c r="U904" i="26"/>
  <c r="U824" i="26"/>
  <c r="U801" i="26"/>
  <c r="U730" i="26"/>
  <c r="W645" i="26"/>
  <c r="X645" i="26" s="1"/>
  <c r="Y645" i="26" s="1"/>
  <c r="U796" i="26"/>
  <c r="U808" i="26"/>
  <c r="U989" i="26"/>
  <c r="U913" i="26"/>
  <c r="W793" i="26"/>
  <c r="X793" i="26" s="1"/>
  <c r="Y793" i="26" s="1"/>
  <c r="W822" i="26"/>
  <c r="X822" i="26" s="1"/>
  <c r="Y822" i="26" s="1"/>
  <c r="U786" i="26"/>
  <c r="U807" i="26"/>
  <c r="U887" i="26"/>
  <c r="U713" i="26"/>
  <c r="U750" i="26"/>
  <c r="W857" i="26"/>
  <c r="X857" i="26" s="1"/>
  <c r="Y857" i="26" s="1"/>
  <c r="U968" i="26"/>
  <c r="U839" i="26"/>
  <c r="U682" i="26"/>
  <c r="U969" i="26"/>
  <c r="U988" i="26"/>
  <c r="W805" i="26"/>
  <c r="X805" i="26" s="1"/>
  <c r="Y805" i="26" s="1"/>
  <c r="U627" i="26"/>
  <c r="W903" i="26"/>
  <c r="X903" i="26" s="1"/>
  <c r="Y903" i="26" s="1"/>
  <c r="U938" i="26"/>
  <c r="U726" i="26"/>
  <c r="W643" i="26"/>
  <c r="X643" i="26" s="1"/>
  <c r="Y643" i="26" s="1"/>
  <c r="U856" i="26"/>
  <c r="U902" i="26"/>
  <c r="U670" i="26"/>
  <c r="U698" i="26"/>
  <c r="U738" i="26"/>
  <c r="U800" i="26"/>
  <c r="U841" i="26"/>
  <c r="U924" i="26"/>
  <c r="U960" i="26"/>
  <c r="U871" i="26"/>
  <c r="U661" i="26"/>
  <c r="U729" i="26"/>
  <c r="U764" i="26"/>
  <c r="U795" i="26"/>
  <c r="U873" i="26"/>
  <c r="U912" i="26"/>
  <c r="U1006" i="26"/>
  <c r="U797" i="26"/>
  <c r="W697" i="26"/>
  <c r="X697" i="26" s="1"/>
  <c r="Y697" i="26" s="1"/>
  <c r="W923" i="26"/>
  <c r="X923" i="26" s="1"/>
  <c r="Y923" i="26" s="1"/>
  <c r="U823" i="26"/>
  <c r="U980" i="26"/>
  <c r="W735" i="26"/>
  <c r="X735" i="26" s="1"/>
  <c r="Y735" i="26" s="1"/>
  <c r="U784" i="26"/>
  <c r="U660" i="26"/>
  <c r="U681" i="26"/>
  <c r="U736" i="26"/>
  <c r="U763" i="26"/>
  <c r="U910" i="26"/>
  <c r="U728" i="26"/>
  <c r="U794" i="26"/>
  <c r="U806" i="26"/>
  <c r="U625" i="26"/>
  <c r="U900" i="26"/>
  <c r="W978" i="26"/>
  <c r="X978" i="26" s="1"/>
  <c r="Y978" i="26" s="1"/>
  <c r="U626" i="26"/>
  <c r="U886" i="26"/>
  <c r="W937" i="26"/>
  <c r="X937" i="26" s="1"/>
  <c r="Y937" i="26" s="1"/>
  <c r="U979" i="26"/>
  <c r="U669" i="26"/>
  <c r="U911" i="26"/>
  <c r="U668" i="26"/>
  <c r="U727" i="26"/>
  <c r="U749" i="26"/>
  <c r="U737" i="26"/>
  <c r="U799" i="26"/>
  <c r="U987" i="26"/>
  <c r="U696" i="26"/>
  <c r="W748" i="26"/>
  <c r="X748" i="26" s="1"/>
  <c r="Y748" i="26" s="1"/>
  <c r="U712" i="26"/>
  <c r="U785" i="26"/>
  <c r="U840" i="26"/>
  <c r="U872" i="26"/>
  <c r="U901" i="26"/>
  <c r="U959" i="26"/>
  <c r="U667" i="26"/>
  <c r="U821" i="26"/>
  <c r="W909" i="26"/>
  <c r="X909" i="26" s="1"/>
  <c r="Y909" i="26" s="1"/>
  <c r="U644" i="26"/>
  <c r="U986" i="26"/>
  <c r="U1005" i="26"/>
  <c r="U967" i="26"/>
  <c r="U798" i="26"/>
  <c r="U659" i="26"/>
  <c r="U762" i="26"/>
  <c r="U985" i="26"/>
  <c r="U680" i="26"/>
  <c r="U711" i="26"/>
  <c r="U792" i="26"/>
  <c r="U804" i="26"/>
  <c r="U855" i="26"/>
  <c r="U936" i="26"/>
  <c r="U1004" i="26"/>
  <c r="U966" i="26"/>
  <c r="U958" i="26"/>
  <c r="U922" i="26"/>
  <c r="U885" i="26"/>
  <c r="U820" i="26"/>
  <c r="W884" i="26"/>
  <c r="X884" i="26" s="1"/>
  <c r="Y884" i="26" s="1"/>
  <c r="U920" i="26"/>
  <c r="U977" i="26"/>
  <c r="U623" i="26"/>
  <c r="U921" i="26"/>
  <c r="U622" i="26"/>
  <c r="U746" i="26"/>
  <c r="U976" i="26"/>
  <c r="U747" i="26"/>
  <c r="U819" i="26"/>
  <c r="U957" i="26"/>
  <c r="U710" i="26"/>
  <c r="U783" i="26"/>
  <c r="U1003" i="26"/>
  <c r="U782" i="26"/>
  <c r="U883" i="26"/>
  <c r="U956" i="26"/>
  <c r="U1002" i="26"/>
  <c r="U818" i="26"/>
  <c r="U709" i="26"/>
  <c r="U955" i="26"/>
  <c r="U1001" i="26"/>
  <c r="W882" i="26"/>
  <c r="X882" i="26" s="1"/>
  <c r="Y882" i="26" s="1"/>
  <c r="U641" i="26"/>
  <c r="W761" i="26"/>
  <c r="X761" i="26" s="1"/>
  <c r="Y761" i="26" s="1"/>
  <c r="W621" i="26"/>
  <c r="X621" i="26" s="1"/>
  <c r="Y621" i="26" s="1"/>
  <c r="W759" i="26"/>
  <c r="X759" i="26" s="1"/>
  <c r="Y759" i="26" s="1"/>
  <c r="W724" i="26"/>
  <c r="X724" i="26" s="1"/>
  <c r="Y724" i="26" s="1"/>
  <c r="U780" i="26"/>
  <c r="U838" i="26"/>
  <c r="U954" i="26"/>
  <c r="U816" i="26"/>
  <c r="U658" i="26"/>
  <c r="W723" i="26"/>
  <c r="X723" i="26" s="1"/>
  <c r="Y723" i="26" s="1"/>
  <c r="U760" i="26"/>
  <c r="U898" i="26"/>
  <c r="U870" i="26"/>
  <c r="U935" i="26"/>
  <c r="U695" i="26"/>
  <c r="U817" i="26"/>
  <c r="W657" i="26"/>
  <c r="X657" i="26" s="1"/>
  <c r="Y657" i="26" s="1"/>
  <c r="U642" i="26"/>
  <c r="U679" i="26"/>
  <c r="U1000" i="26"/>
  <c r="U899" i="26"/>
  <c r="U854" i="26"/>
  <c r="U725" i="26"/>
  <c r="W603" i="26"/>
  <c r="X603" i="26" s="1"/>
  <c r="Y603" i="26" s="1"/>
  <c r="W693" i="26"/>
  <c r="X693" i="26" s="1"/>
  <c r="Y693" i="26" s="1"/>
  <c r="U852" i="26"/>
  <c r="U620" i="26"/>
  <c r="U694" i="26"/>
  <c r="U779" i="26"/>
  <c r="U869" i="26"/>
  <c r="U815" i="26"/>
  <c r="U975" i="26"/>
  <c r="U678" i="26"/>
  <c r="U853" i="26"/>
  <c r="U953" i="26"/>
  <c r="W3904" i="26"/>
  <c r="X3904" i="26" s="1"/>
  <c r="Y3904" i="26" s="1"/>
  <c r="U999" i="26"/>
  <c r="U934" i="26"/>
  <c r="U837" i="26"/>
  <c r="U933" i="26"/>
  <c r="U619" i="26"/>
  <c r="U708" i="26"/>
  <c r="U778" i="26"/>
  <c r="U836" i="26"/>
  <c r="U868" i="26"/>
  <c r="U998" i="26"/>
  <c r="U640" i="26"/>
  <c r="U677" i="26"/>
  <c r="U656" i="26"/>
  <c r="U897" i="26"/>
  <c r="U952" i="26"/>
  <c r="U951" i="26"/>
  <c r="W2949" i="26"/>
  <c r="X2949" i="26" s="1"/>
  <c r="Y2949" i="26" s="1"/>
  <c r="U932" i="26"/>
  <c r="W2565" i="26"/>
  <c r="X2565" i="26" s="1"/>
  <c r="Y2565" i="26" s="1"/>
  <c r="U881" i="26"/>
  <c r="W2313" i="26"/>
  <c r="X2313" i="26" s="1"/>
  <c r="Y2313" i="26" s="1"/>
  <c r="U777" i="26"/>
  <c r="U997" i="26"/>
  <c r="U867" i="26"/>
  <c r="U896" i="26"/>
  <c r="U974" i="26"/>
  <c r="U835" i="26"/>
  <c r="U814" i="26"/>
  <c r="U950" i="26"/>
  <c r="U996" i="26"/>
  <c r="U851" i="26"/>
  <c r="W3092" i="26"/>
  <c r="X3092" i="26" s="1"/>
  <c r="Y3092" i="26" s="1"/>
  <c r="W3077" i="26"/>
  <c r="X3077" i="26" s="1"/>
  <c r="Y3077" i="26" s="1"/>
  <c r="W2861" i="26"/>
  <c r="X2861" i="26" s="1"/>
  <c r="Y2861" i="26" s="1"/>
  <c r="W3576" i="26"/>
  <c r="X3576" i="26" s="1"/>
  <c r="Y3576" i="26" s="1"/>
  <c r="W3053" i="26"/>
  <c r="X3053" i="26" s="1"/>
  <c r="Y3053" i="26" s="1"/>
  <c r="W2700" i="26"/>
  <c r="X2700" i="26" s="1"/>
  <c r="Y2700" i="26" s="1"/>
  <c r="W2409" i="26"/>
  <c r="X2409" i="26" s="1"/>
  <c r="Y2409" i="26" s="1"/>
  <c r="W3629" i="26"/>
  <c r="X3629" i="26" s="1"/>
  <c r="Y3629" i="26" s="1"/>
  <c r="W2541" i="26"/>
  <c r="X2541" i="26" s="1"/>
  <c r="Y2541" i="26" s="1"/>
  <c r="W3181" i="26"/>
  <c r="X3181" i="26" s="1"/>
  <c r="Y3181" i="26" s="1"/>
  <c r="W2989" i="26"/>
  <c r="X2989" i="26" s="1"/>
  <c r="Y2989" i="26" s="1"/>
  <c r="W2669" i="26"/>
  <c r="X2669" i="26" s="1"/>
  <c r="Y2669" i="26" s="1"/>
  <c r="W2385" i="26"/>
  <c r="X2385" i="26" s="1"/>
  <c r="Y2385" i="26" s="1"/>
  <c r="U2888" i="26"/>
  <c r="W4140" i="26"/>
  <c r="X4140" i="26" s="1"/>
  <c r="Y4140" i="26" s="1"/>
  <c r="W3236" i="26"/>
  <c r="X3236" i="26" s="1"/>
  <c r="Y3236" i="26" s="1"/>
  <c r="W3792" i="26"/>
  <c r="X3792" i="26" s="1"/>
  <c r="Y3792" i="26" s="1"/>
  <c r="W3408" i="26"/>
  <c r="X3408" i="26" s="1"/>
  <c r="Y3408" i="26" s="1"/>
  <c r="W3680" i="26"/>
  <c r="X3680" i="26" s="1"/>
  <c r="Y3680" i="26" s="1"/>
  <c r="W2924" i="26"/>
  <c r="X2924" i="26" s="1"/>
  <c r="Y2924" i="26" s="1"/>
  <c r="W4020" i="26"/>
  <c r="X4020" i="26" s="1"/>
  <c r="Y4020" i="26" s="1"/>
  <c r="W3024" i="26"/>
  <c r="X3024" i="26" s="1"/>
  <c r="Y3024" i="26" s="1"/>
  <c r="W4108" i="26"/>
  <c r="X4108" i="26" s="1"/>
  <c r="Y4108" i="26" s="1"/>
  <c r="W3876" i="26"/>
  <c r="X3876" i="26" s="1"/>
  <c r="Y3876" i="26" s="1"/>
  <c r="W3644" i="26"/>
  <c r="X3644" i="26" s="1"/>
  <c r="Y3644" i="26" s="1"/>
  <c r="W3364" i="26"/>
  <c r="X3364" i="26" s="1"/>
  <c r="Y3364" i="26" s="1"/>
  <c r="W2504" i="26"/>
  <c r="X2504" i="26" s="1"/>
  <c r="Y2504" i="26" s="1"/>
  <c r="W2380" i="26"/>
  <c r="X2380" i="26" s="1"/>
  <c r="Y2380" i="26" s="1"/>
  <c r="W4220" i="26"/>
  <c r="X4220" i="26" s="1"/>
  <c r="Y4220" i="26" s="1"/>
  <c r="W4072" i="26"/>
  <c r="X4072" i="26" s="1"/>
  <c r="Y4072" i="26" s="1"/>
  <c r="W3964" i="26"/>
  <c r="X3964" i="26" s="1"/>
  <c r="Y3964" i="26" s="1"/>
  <c r="W3852" i="26"/>
  <c r="X3852" i="26" s="1"/>
  <c r="Y3852" i="26" s="1"/>
  <c r="W3732" i="26"/>
  <c r="X3732" i="26" s="1"/>
  <c r="Y3732" i="26" s="1"/>
  <c r="W3492" i="26"/>
  <c r="X3492" i="26" s="1"/>
  <c r="Y3492" i="26" s="1"/>
  <c r="W3320" i="26"/>
  <c r="X3320" i="26" s="1"/>
  <c r="Y3320" i="26" s="1"/>
  <c r="W3068" i="26"/>
  <c r="X3068" i="26" s="1"/>
  <c r="Y3068" i="26" s="1"/>
  <c r="W2968" i="26"/>
  <c r="X2968" i="26" s="1"/>
  <c r="Y2968" i="26" s="1"/>
  <c r="W2856" i="26"/>
  <c r="X2856" i="26" s="1"/>
  <c r="Y2856" i="26" s="1"/>
  <c r="W2640" i="26"/>
  <c r="X2640" i="26" s="1"/>
  <c r="Y2640" i="26" s="1"/>
  <c r="W2436" i="26"/>
  <c r="X2436" i="26" s="1"/>
  <c r="Y2436" i="26" s="1"/>
  <c r="U3928" i="26"/>
  <c r="W4256" i="26"/>
  <c r="X4256" i="26" s="1"/>
  <c r="Y4256" i="26" s="1"/>
  <c r="W3988" i="26"/>
  <c r="X3988" i="26" s="1"/>
  <c r="Y3988" i="26" s="1"/>
  <c r="W3764" i="26"/>
  <c r="X3764" i="26" s="1"/>
  <c r="Y3764" i="26" s="1"/>
  <c r="W3536" i="26"/>
  <c r="X3536" i="26" s="1"/>
  <c r="Y3536" i="26" s="1"/>
  <c r="W3188" i="26"/>
  <c r="X3188" i="26" s="1"/>
  <c r="Y3188" i="26" s="1"/>
  <c r="U2536" i="26"/>
  <c r="W4176" i="26"/>
  <c r="X4176" i="26" s="1"/>
  <c r="Y4176" i="26" s="1"/>
  <c r="W4044" i="26"/>
  <c r="X4044" i="26" s="1"/>
  <c r="Y4044" i="26" s="1"/>
  <c r="W3936" i="26"/>
  <c r="X3936" i="26" s="1"/>
  <c r="Y3936" i="26" s="1"/>
  <c r="W3820" i="26"/>
  <c r="X3820" i="26" s="1"/>
  <c r="Y3820" i="26" s="1"/>
  <c r="W3708" i="26"/>
  <c r="X3708" i="26" s="1"/>
  <c r="Y3708" i="26" s="1"/>
  <c r="W3620" i="26"/>
  <c r="X3620" i="26" s="1"/>
  <c r="Y3620" i="26" s="1"/>
  <c r="W3448" i="26"/>
  <c r="X3448" i="26" s="1"/>
  <c r="Y3448" i="26" s="1"/>
  <c r="W3280" i="26"/>
  <c r="X3280" i="26" s="1"/>
  <c r="Y3280" i="26" s="1"/>
  <c r="W3148" i="26"/>
  <c r="X3148" i="26" s="1"/>
  <c r="Y3148" i="26" s="1"/>
  <c r="W2780" i="26"/>
  <c r="X2780" i="26" s="1"/>
  <c r="Y2780" i="26" s="1"/>
  <c r="W2244" i="26"/>
  <c r="X2244" i="26" s="1"/>
  <c r="Y2244" i="26" s="1"/>
  <c r="U3416" i="26"/>
  <c r="U4240" i="26"/>
  <c r="W4240" i="26"/>
  <c r="X4240" i="26" s="1"/>
  <c r="Y4240" i="26" s="1"/>
  <c r="W4232" i="26"/>
  <c r="X4232" i="26" s="1"/>
  <c r="Y4232" i="26" s="1"/>
  <c r="U4232" i="26"/>
  <c r="U4216" i="26"/>
  <c r="W4216" i="26"/>
  <c r="X4216" i="26" s="1"/>
  <c r="Y4216" i="26" s="1"/>
  <c r="U4016" i="26"/>
  <c r="W4016" i="26"/>
  <c r="X4016" i="26" s="1"/>
  <c r="Y4016" i="26" s="1"/>
  <c r="U3996" i="26"/>
  <c r="W3996" i="26"/>
  <c r="X3996" i="26" s="1"/>
  <c r="Y3996" i="26" s="1"/>
  <c r="U3952" i="26"/>
  <c r="W3952" i="26"/>
  <c r="X3952" i="26" s="1"/>
  <c r="Y3952" i="26" s="1"/>
  <c r="U3888" i="26"/>
  <c r="W3888" i="26"/>
  <c r="X3888" i="26" s="1"/>
  <c r="Y3888" i="26" s="1"/>
  <c r="U3868" i="26"/>
  <c r="W3868" i="26"/>
  <c r="X3868" i="26" s="1"/>
  <c r="Y3868" i="26" s="1"/>
  <c r="U3844" i="26"/>
  <c r="W3844" i="26"/>
  <c r="X3844" i="26" s="1"/>
  <c r="Y3844" i="26" s="1"/>
  <c r="W3832" i="26"/>
  <c r="X3832" i="26" s="1"/>
  <c r="Y3832" i="26" s="1"/>
  <c r="U3832" i="26"/>
  <c r="W3800" i="26"/>
  <c r="X3800" i="26" s="1"/>
  <c r="Y3800" i="26" s="1"/>
  <c r="U3800" i="26"/>
  <c r="U3780" i="26"/>
  <c r="W3780" i="26"/>
  <c r="X3780" i="26" s="1"/>
  <c r="Y3780" i="26" s="1"/>
  <c r="U3760" i="26"/>
  <c r="W3760" i="26"/>
  <c r="X3760" i="26" s="1"/>
  <c r="Y3760" i="26" s="1"/>
  <c r="W3720" i="26"/>
  <c r="X3720" i="26" s="1"/>
  <c r="Y3720" i="26" s="1"/>
  <c r="U3720" i="26"/>
  <c r="U3716" i="26"/>
  <c r="W3716" i="26"/>
  <c r="X3716" i="26" s="1"/>
  <c r="Y3716" i="26" s="1"/>
  <c r="U3696" i="26"/>
  <c r="W3696" i="26"/>
  <c r="X3696" i="26" s="1"/>
  <c r="Y3696" i="26" s="1"/>
  <c r="U3676" i="26"/>
  <c r="W3676" i="26"/>
  <c r="X3676" i="26" s="1"/>
  <c r="Y3676" i="26" s="1"/>
  <c r="W3640" i="26"/>
  <c r="X3640" i="26" s="1"/>
  <c r="Y3640" i="26" s="1"/>
  <c r="U3640" i="26"/>
  <c r="U3616" i="26"/>
  <c r="W3616" i="26"/>
  <c r="X3616" i="26" s="1"/>
  <c r="Y3616" i="26" s="1"/>
  <c r="W3596" i="26"/>
  <c r="X3596" i="26" s="1"/>
  <c r="Y3596" i="26" s="1"/>
  <c r="U3596" i="26"/>
  <c r="U3572" i="26"/>
  <c r="W3572" i="26"/>
  <c r="X3572" i="26" s="1"/>
  <c r="Y3572" i="26" s="1"/>
  <c r="U3568" i="26"/>
  <c r="W3568" i="26"/>
  <c r="X3568" i="26" s="1"/>
  <c r="Y3568" i="26" s="1"/>
  <c r="U3552" i="26"/>
  <c r="W3552" i="26"/>
  <c r="X3552" i="26" s="1"/>
  <c r="Y3552" i="26" s="1"/>
  <c r="U3524" i="26"/>
  <c r="W3524" i="26"/>
  <c r="X3524" i="26" s="1"/>
  <c r="Y3524" i="26" s="1"/>
  <c r="U3488" i="26"/>
  <c r="W3488" i="26"/>
  <c r="X3488" i="26" s="1"/>
  <c r="Y3488" i="26" s="1"/>
  <c r="U3464" i="26"/>
  <c r="W3464" i="26"/>
  <c r="X3464" i="26" s="1"/>
  <c r="Y3464" i="26" s="1"/>
  <c r="U3460" i="26"/>
  <c r="W3460" i="26"/>
  <c r="X3460" i="26" s="1"/>
  <c r="Y3460" i="26" s="1"/>
  <c r="U3424" i="26"/>
  <c r="W3424" i="26"/>
  <c r="X3424" i="26" s="1"/>
  <c r="Y3424" i="26" s="1"/>
  <c r="W3372" i="26"/>
  <c r="X3372" i="26" s="1"/>
  <c r="Y3372" i="26" s="1"/>
  <c r="U3372" i="26"/>
  <c r="U3360" i="26"/>
  <c r="W3360" i="26"/>
  <c r="X3360" i="26" s="1"/>
  <c r="Y3360" i="26" s="1"/>
  <c r="U3352" i="26"/>
  <c r="W3352" i="26"/>
  <c r="X3352" i="26" s="1"/>
  <c r="Y3352" i="26" s="1"/>
  <c r="U3316" i="26"/>
  <c r="W3316" i="26"/>
  <c r="X3316" i="26" s="1"/>
  <c r="Y3316" i="26" s="1"/>
  <c r="U3312" i="26"/>
  <c r="W3312" i="26"/>
  <c r="X3312" i="26" s="1"/>
  <c r="Y3312" i="26" s="1"/>
  <c r="U3296" i="26"/>
  <c r="W3296" i="26"/>
  <c r="X3296" i="26" s="1"/>
  <c r="Y3296" i="26" s="1"/>
  <c r="U3272" i="26"/>
  <c r="W3272" i="26"/>
  <c r="X3272" i="26" s="1"/>
  <c r="Y3272" i="26" s="1"/>
  <c r="U3268" i="26"/>
  <c r="W3268" i="26"/>
  <c r="X3268" i="26" s="1"/>
  <c r="Y3268" i="26" s="1"/>
  <c r="W3228" i="26"/>
  <c r="X3228" i="26" s="1"/>
  <c r="Y3228" i="26" s="1"/>
  <c r="U3228" i="26"/>
  <c r="W3212" i="26"/>
  <c r="X3212" i="26" s="1"/>
  <c r="Y3212" i="26" s="1"/>
  <c r="U3212" i="26"/>
  <c r="U3208" i="26"/>
  <c r="W3208" i="26"/>
  <c r="X3208" i="26" s="1"/>
  <c r="Y3208" i="26" s="1"/>
  <c r="U3204" i="26"/>
  <c r="W3204" i="26"/>
  <c r="X3204" i="26" s="1"/>
  <c r="Y3204" i="26" s="1"/>
  <c r="U3156" i="26"/>
  <c r="W3156" i="26"/>
  <c r="X3156" i="26" s="1"/>
  <c r="Y3156" i="26" s="1"/>
  <c r="W3116" i="26"/>
  <c r="X3116" i="26" s="1"/>
  <c r="Y3116" i="26" s="1"/>
  <c r="U3116" i="26"/>
  <c r="U3108" i="26"/>
  <c r="W3108" i="26"/>
  <c r="X3108" i="26" s="1"/>
  <c r="Y3108" i="26" s="1"/>
  <c r="U3100" i="26"/>
  <c r="W3100" i="26"/>
  <c r="X3100" i="26" s="1"/>
  <c r="Y3100" i="26" s="1"/>
  <c r="U3080" i="26"/>
  <c r="W3080" i="26"/>
  <c r="X3080" i="26" s="1"/>
  <c r="Y3080" i="26" s="1"/>
  <c r="U3008" i="26"/>
  <c r="W3008" i="26"/>
  <c r="X3008" i="26" s="1"/>
  <c r="Y3008" i="26" s="1"/>
  <c r="U3004" i="26"/>
  <c r="W3004" i="26"/>
  <c r="X3004" i="26" s="1"/>
  <c r="Y3004" i="26" s="1"/>
  <c r="U2976" i="26"/>
  <c r="W2976" i="26"/>
  <c r="X2976" i="26" s="1"/>
  <c r="Y2976" i="26" s="1"/>
  <c r="W2956" i="26"/>
  <c r="X2956" i="26" s="1"/>
  <c r="Y2956" i="26" s="1"/>
  <c r="U2956" i="26"/>
  <c r="W2912" i="26"/>
  <c r="X2912" i="26" s="1"/>
  <c r="Y2912" i="26" s="1"/>
  <c r="U2912" i="26"/>
  <c r="U2884" i="26"/>
  <c r="W2884" i="26"/>
  <c r="X2884" i="26" s="1"/>
  <c r="Y2884" i="26" s="1"/>
  <c r="U2872" i="26"/>
  <c r="W2872" i="26"/>
  <c r="X2872" i="26" s="1"/>
  <c r="Y2872" i="26" s="1"/>
  <c r="U2868" i="26"/>
  <c r="W2868" i="26"/>
  <c r="X2868" i="26" s="1"/>
  <c r="Y2868" i="26" s="1"/>
  <c r="U2844" i="26"/>
  <c r="W2844" i="26"/>
  <c r="X2844" i="26" s="1"/>
  <c r="Y2844" i="26" s="1"/>
  <c r="W2840" i="26"/>
  <c r="X2840" i="26" s="1"/>
  <c r="Y2840" i="26" s="1"/>
  <c r="U2840" i="26"/>
  <c r="U2832" i="26"/>
  <c r="W2832" i="26"/>
  <c r="X2832" i="26" s="1"/>
  <c r="Y2832" i="26" s="1"/>
  <c r="W2824" i="26"/>
  <c r="X2824" i="26" s="1"/>
  <c r="Y2824" i="26" s="1"/>
  <c r="U2824" i="26"/>
  <c r="U2808" i="26"/>
  <c r="W2808" i="26"/>
  <c r="X2808" i="26" s="1"/>
  <c r="Y2808" i="26" s="1"/>
  <c r="U2800" i="26"/>
  <c r="W2800" i="26"/>
  <c r="X2800" i="26" s="1"/>
  <c r="Y2800" i="26" s="1"/>
  <c r="U2792" i="26"/>
  <c r="W2792" i="26"/>
  <c r="X2792" i="26" s="1"/>
  <c r="Y2792" i="26" s="1"/>
  <c r="U2764" i="26"/>
  <c r="W2764" i="26"/>
  <c r="X2764" i="26" s="1"/>
  <c r="Y2764" i="26" s="1"/>
  <c r="W2760" i="26"/>
  <c r="X2760" i="26" s="1"/>
  <c r="Y2760" i="26" s="1"/>
  <c r="U2760" i="26"/>
  <c r="W2756" i="26"/>
  <c r="X2756" i="26" s="1"/>
  <c r="Y2756" i="26" s="1"/>
  <c r="U2756" i="26"/>
  <c r="W2696" i="26"/>
  <c r="X2696" i="26" s="1"/>
  <c r="Y2696" i="26" s="1"/>
  <c r="U2696" i="26"/>
  <c r="U2680" i="26"/>
  <c r="W2680" i="26"/>
  <c r="X2680" i="26" s="1"/>
  <c r="Y2680" i="26" s="1"/>
  <c r="U2668" i="26"/>
  <c r="W2668" i="26"/>
  <c r="X2668" i="26" s="1"/>
  <c r="Y2668" i="26" s="1"/>
  <c r="U2660" i="26"/>
  <c r="W2660" i="26"/>
  <c r="X2660" i="26" s="1"/>
  <c r="Y2660" i="26" s="1"/>
  <c r="U2656" i="26"/>
  <c r="W2656" i="26"/>
  <c r="X2656" i="26" s="1"/>
  <c r="Y2656" i="26" s="1"/>
  <c r="W2652" i="26"/>
  <c r="X2652" i="26" s="1"/>
  <c r="Y2652" i="26" s="1"/>
  <c r="U2652" i="26"/>
  <c r="U2636" i="26"/>
  <c r="W2636" i="26"/>
  <c r="X2636" i="26" s="1"/>
  <c r="Y2636" i="26" s="1"/>
  <c r="W2628" i="26"/>
  <c r="X2628" i="26" s="1"/>
  <c r="Y2628" i="26" s="1"/>
  <c r="U2628" i="26"/>
  <c r="U2620" i="26"/>
  <c r="W2620" i="26"/>
  <c r="X2620" i="26" s="1"/>
  <c r="Y2620" i="26" s="1"/>
  <c r="W2588" i="26"/>
  <c r="X2588" i="26" s="1"/>
  <c r="Y2588" i="26" s="1"/>
  <c r="U2588" i="26"/>
  <c r="U2580" i="26"/>
  <c r="W2580" i="26"/>
  <c r="X2580" i="26" s="1"/>
  <c r="Y2580" i="26" s="1"/>
  <c r="U2564" i="26"/>
  <c r="W2564" i="26"/>
  <c r="X2564" i="26" s="1"/>
  <c r="Y2564" i="26" s="1"/>
  <c r="U2560" i="26"/>
  <c r="W2560" i="26"/>
  <c r="X2560" i="26" s="1"/>
  <c r="Y2560" i="26" s="1"/>
  <c r="U2552" i="26"/>
  <c r="W2552" i="26"/>
  <c r="X2552" i="26" s="1"/>
  <c r="Y2552" i="26" s="1"/>
  <c r="U2500" i="26"/>
  <c r="W2500" i="26"/>
  <c r="X2500" i="26" s="1"/>
  <c r="Y2500" i="26" s="1"/>
  <c r="W2472" i="26"/>
  <c r="X2472" i="26" s="1"/>
  <c r="Y2472" i="26" s="1"/>
  <c r="U2472" i="26"/>
  <c r="U2444" i="26"/>
  <c r="W2444" i="26"/>
  <c r="X2444" i="26" s="1"/>
  <c r="Y2444" i="26" s="1"/>
  <c r="U2424" i="26"/>
  <c r="W2424" i="26"/>
  <c r="X2424" i="26" s="1"/>
  <c r="Y2424" i="26" s="1"/>
  <c r="W2416" i="26"/>
  <c r="X2416" i="26" s="1"/>
  <c r="Y2416" i="26" s="1"/>
  <c r="U2416" i="26"/>
  <c r="U2408" i="26"/>
  <c r="W2408" i="26"/>
  <c r="X2408" i="26" s="1"/>
  <c r="Y2408" i="26" s="1"/>
  <c r="U2396" i="26"/>
  <c r="W2396" i="26"/>
  <c r="X2396" i="26" s="1"/>
  <c r="Y2396" i="26" s="1"/>
  <c r="U2320" i="26"/>
  <c r="W2320" i="26"/>
  <c r="X2320" i="26" s="1"/>
  <c r="Y2320" i="26" s="1"/>
  <c r="U2316" i="26"/>
  <c r="W2316" i="26"/>
  <c r="X2316" i="26" s="1"/>
  <c r="Y2316" i="26" s="1"/>
  <c r="U2312" i="26"/>
  <c r="W2312" i="26"/>
  <c r="X2312" i="26" s="1"/>
  <c r="Y2312" i="26" s="1"/>
  <c r="U2304" i="26"/>
  <c r="W2304" i="26"/>
  <c r="X2304" i="26" s="1"/>
  <c r="Y2304" i="26" s="1"/>
  <c r="W2296" i="26"/>
  <c r="X2296" i="26" s="1"/>
  <c r="Y2296" i="26" s="1"/>
  <c r="U2296" i="26"/>
  <c r="U2248" i="26"/>
  <c r="W2248" i="26"/>
  <c r="X2248" i="26" s="1"/>
  <c r="Y2248" i="26" s="1"/>
  <c r="U2240" i="26"/>
  <c r="W2240" i="26"/>
  <c r="X2240" i="26" s="1"/>
  <c r="Y2240" i="26" s="1"/>
  <c r="W4248" i="26"/>
  <c r="X4248" i="26" s="1"/>
  <c r="Y4248" i="26" s="1"/>
  <c r="W4204" i="26"/>
  <c r="X4204" i="26" s="1"/>
  <c r="Y4204" i="26" s="1"/>
  <c r="W4172" i="26"/>
  <c r="X4172" i="26" s="1"/>
  <c r="Y4172" i="26" s="1"/>
  <c r="W4136" i="26"/>
  <c r="X4136" i="26" s="1"/>
  <c r="Y4136" i="26" s="1"/>
  <c r="W4092" i="26"/>
  <c r="X4092" i="26" s="1"/>
  <c r="Y4092" i="26" s="1"/>
  <c r="W4064" i="26"/>
  <c r="X4064" i="26" s="1"/>
  <c r="Y4064" i="26" s="1"/>
  <c r="W4040" i="26"/>
  <c r="X4040" i="26" s="1"/>
  <c r="Y4040" i="26" s="1"/>
  <c r="W4012" i="26"/>
  <c r="X4012" i="26" s="1"/>
  <c r="Y4012" i="26" s="1"/>
  <c r="W3984" i="26"/>
  <c r="X3984" i="26" s="1"/>
  <c r="Y3984" i="26" s="1"/>
  <c r="W3956" i="26"/>
  <c r="X3956" i="26" s="1"/>
  <c r="Y3956" i="26" s="1"/>
  <c r="W3924" i="26"/>
  <c r="X3924" i="26" s="1"/>
  <c r="Y3924" i="26" s="1"/>
  <c r="W3900" i="26"/>
  <c r="X3900" i="26" s="1"/>
  <c r="Y3900" i="26" s="1"/>
  <c r="W3872" i="26"/>
  <c r="X3872" i="26" s="1"/>
  <c r="Y3872" i="26" s="1"/>
  <c r="W3840" i="26"/>
  <c r="X3840" i="26" s="1"/>
  <c r="Y3840" i="26" s="1"/>
  <c r="W3812" i="26"/>
  <c r="X3812" i="26" s="1"/>
  <c r="Y3812" i="26" s="1"/>
  <c r="W3788" i="26"/>
  <c r="X3788" i="26" s="1"/>
  <c r="Y3788" i="26" s="1"/>
  <c r="W3756" i="26"/>
  <c r="X3756" i="26" s="1"/>
  <c r="Y3756" i="26" s="1"/>
  <c r="W3728" i="26"/>
  <c r="X3728" i="26" s="1"/>
  <c r="Y3728" i="26" s="1"/>
  <c r="W3700" i="26"/>
  <c r="X3700" i="26" s="1"/>
  <c r="Y3700" i="26" s="1"/>
  <c r="W3668" i="26"/>
  <c r="X3668" i="26" s="1"/>
  <c r="Y3668" i="26" s="1"/>
  <c r="W3636" i="26"/>
  <c r="X3636" i="26" s="1"/>
  <c r="Y3636" i="26" s="1"/>
  <c r="W3604" i="26"/>
  <c r="X3604" i="26" s="1"/>
  <c r="Y3604" i="26" s="1"/>
  <c r="W3560" i="26"/>
  <c r="X3560" i="26" s="1"/>
  <c r="Y3560" i="26" s="1"/>
  <c r="W3520" i="26"/>
  <c r="X3520" i="26" s="1"/>
  <c r="Y3520" i="26" s="1"/>
  <c r="W3476" i="26"/>
  <c r="X3476" i="26" s="1"/>
  <c r="Y3476" i="26" s="1"/>
  <c r="W3432" i="26"/>
  <c r="X3432" i="26" s="1"/>
  <c r="Y3432" i="26" s="1"/>
  <c r="W3392" i="26"/>
  <c r="X3392" i="26" s="1"/>
  <c r="Y3392" i="26" s="1"/>
  <c r="W3348" i="26"/>
  <c r="X3348" i="26" s="1"/>
  <c r="Y3348" i="26" s="1"/>
  <c r="W3304" i="26"/>
  <c r="X3304" i="26" s="1"/>
  <c r="Y3304" i="26" s="1"/>
  <c r="W3264" i="26"/>
  <c r="X3264" i="26" s="1"/>
  <c r="Y3264" i="26" s="1"/>
  <c r="W3220" i="26"/>
  <c r="X3220" i="26" s="1"/>
  <c r="Y3220" i="26" s="1"/>
  <c r="W3144" i="26"/>
  <c r="X3144" i="26" s="1"/>
  <c r="Y3144" i="26" s="1"/>
  <c r="W3084" i="26"/>
  <c r="X3084" i="26" s="1"/>
  <c r="Y3084" i="26" s="1"/>
  <c r="W3012" i="26"/>
  <c r="X3012" i="26" s="1"/>
  <c r="Y3012" i="26" s="1"/>
  <c r="W2964" i="26"/>
  <c r="X2964" i="26" s="1"/>
  <c r="Y2964" i="26" s="1"/>
  <c r="W2892" i="26"/>
  <c r="X2892" i="26" s="1"/>
  <c r="Y2892" i="26" s="1"/>
  <c r="W2828" i="26"/>
  <c r="X2828" i="26" s="1"/>
  <c r="Y2828" i="26" s="1"/>
  <c r="W2748" i="26"/>
  <c r="X2748" i="26" s="1"/>
  <c r="Y2748" i="26" s="1"/>
  <c r="W2672" i="26"/>
  <c r="X2672" i="26" s="1"/>
  <c r="Y2672" i="26" s="1"/>
  <c r="W2612" i="26"/>
  <c r="X2612" i="26" s="1"/>
  <c r="Y2612" i="26" s="1"/>
  <c r="W2544" i="26"/>
  <c r="X2544" i="26" s="1"/>
  <c r="Y2544" i="26" s="1"/>
  <c r="W2476" i="26"/>
  <c r="X2476" i="26" s="1"/>
  <c r="Y2476" i="26" s="1"/>
  <c r="W2368" i="26"/>
  <c r="X2368" i="26" s="1"/>
  <c r="Y2368" i="26" s="1"/>
  <c r="W2308" i="26"/>
  <c r="X2308" i="26" s="1"/>
  <c r="Y2308" i="26" s="1"/>
  <c r="W2220" i="26"/>
  <c r="X2220" i="26" s="1"/>
  <c r="Y2220" i="26" s="1"/>
  <c r="U4224" i="26"/>
  <c r="U3824" i="26"/>
  <c r="U3292" i="26"/>
  <c r="U2448" i="26"/>
  <c r="W4236" i="26"/>
  <c r="X4236" i="26" s="1"/>
  <c r="Y4236" i="26" s="1"/>
  <c r="W4200" i="26"/>
  <c r="X4200" i="26" s="1"/>
  <c r="Y4200" i="26" s="1"/>
  <c r="W4160" i="26"/>
  <c r="X4160" i="26" s="1"/>
  <c r="Y4160" i="26" s="1"/>
  <c r="W4120" i="26"/>
  <c r="X4120" i="26" s="1"/>
  <c r="Y4120" i="26" s="1"/>
  <c r="W4088" i="26"/>
  <c r="X4088" i="26" s="1"/>
  <c r="Y4088" i="26" s="1"/>
  <c r="W4060" i="26"/>
  <c r="X4060" i="26" s="1"/>
  <c r="Y4060" i="26" s="1"/>
  <c r="W4032" i="26"/>
  <c r="X4032" i="26" s="1"/>
  <c r="Y4032" i="26" s="1"/>
  <c r="W4004" i="26"/>
  <c r="X4004" i="26" s="1"/>
  <c r="Y4004" i="26" s="1"/>
  <c r="W3980" i="26"/>
  <c r="X3980" i="26" s="1"/>
  <c r="Y3980" i="26" s="1"/>
  <c r="W3948" i="26"/>
  <c r="X3948" i="26" s="1"/>
  <c r="Y3948" i="26" s="1"/>
  <c r="W3920" i="26"/>
  <c r="X3920" i="26" s="1"/>
  <c r="Y3920" i="26" s="1"/>
  <c r="W3892" i="26"/>
  <c r="X3892" i="26" s="1"/>
  <c r="Y3892" i="26" s="1"/>
  <c r="W3860" i="26"/>
  <c r="X3860" i="26" s="1"/>
  <c r="Y3860" i="26" s="1"/>
  <c r="W3836" i="26"/>
  <c r="X3836" i="26" s="1"/>
  <c r="Y3836" i="26" s="1"/>
  <c r="W3808" i="26"/>
  <c r="X3808" i="26" s="1"/>
  <c r="Y3808" i="26" s="1"/>
  <c r="W3776" i="26"/>
  <c r="X3776" i="26" s="1"/>
  <c r="Y3776" i="26" s="1"/>
  <c r="W3748" i="26"/>
  <c r="X3748" i="26" s="1"/>
  <c r="Y3748" i="26" s="1"/>
  <c r="W3724" i="26"/>
  <c r="X3724" i="26" s="1"/>
  <c r="Y3724" i="26" s="1"/>
  <c r="W3692" i="26"/>
  <c r="X3692" i="26" s="1"/>
  <c r="Y3692" i="26" s="1"/>
  <c r="W3664" i="26"/>
  <c r="X3664" i="26" s="1"/>
  <c r="Y3664" i="26" s="1"/>
  <c r="W3600" i="26"/>
  <c r="X3600" i="26" s="1"/>
  <c r="Y3600" i="26" s="1"/>
  <c r="W3556" i="26"/>
  <c r="X3556" i="26" s="1"/>
  <c r="Y3556" i="26" s="1"/>
  <c r="W3512" i="26"/>
  <c r="X3512" i="26" s="1"/>
  <c r="Y3512" i="26" s="1"/>
  <c r="W3472" i="26"/>
  <c r="X3472" i="26" s="1"/>
  <c r="Y3472" i="26" s="1"/>
  <c r="W3428" i="26"/>
  <c r="X3428" i="26" s="1"/>
  <c r="Y3428" i="26" s="1"/>
  <c r="W3384" i="26"/>
  <c r="X3384" i="26" s="1"/>
  <c r="Y3384" i="26" s="1"/>
  <c r="W3344" i="26"/>
  <c r="X3344" i="26" s="1"/>
  <c r="Y3344" i="26" s="1"/>
  <c r="W3300" i="26"/>
  <c r="X3300" i="26" s="1"/>
  <c r="Y3300" i="26" s="1"/>
  <c r="W3256" i="26"/>
  <c r="X3256" i="26" s="1"/>
  <c r="Y3256" i="26" s="1"/>
  <c r="W3216" i="26"/>
  <c r="X3216" i="26" s="1"/>
  <c r="Y3216" i="26" s="1"/>
  <c r="W3176" i="26"/>
  <c r="X3176" i="26" s="1"/>
  <c r="Y3176" i="26" s="1"/>
  <c r="W3124" i="26"/>
  <c r="X3124" i="26" s="1"/>
  <c r="Y3124" i="26" s="1"/>
  <c r="W3052" i="26"/>
  <c r="X3052" i="26" s="1"/>
  <c r="Y3052" i="26" s="1"/>
  <c r="W2992" i="26"/>
  <c r="X2992" i="26" s="1"/>
  <c r="Y2992" i="26" s="1"/>
  <c r="W2812" i="26"/>
  <c r="X2812" i="26" s="1"/>
  <c r="Y2812" i="26" s="1"/>
  <c r="W2744" i="26"/>
  <c r="X2744" i="26" s="1"/>
  <c r="Y2744" i="26" s="1"/>
  <c r="W2596" i="26"/>
  <c r="X2596" i="26" s="1"/>
  <c r="Y2596" i="26" s="1"/>
  <c r="W2468" i="26"/>
  <c r="X2468" i="26" s="1"/>
  <c r="Y2468" i="26" s="1"/>
  <c r="W2400" i="26"/>
  <c r="X2400" i="26" s="1"/>
  <c r="Y2400" i="26" s="1"/>
  <c r="W2340" i="26"/>
  <c r="X2340" i="26" s="1"/>
  <c r="Y2340" i="26" s="1"/>
  <c r="W2280" i="26"/>
  <c r="X2280" i="26" s="1"/>
  <c r="Y2280" i="26" s="1"/>
  <c r="W2180" i="26"/>
  <c r="X2180" i="26" s="1"/>
  <c r="Y2180" i="26" s="1"/>
  <c r="U2712" i="26"/>
  <c r="U2352" i="26"/>
  <c r="U4184" i="26"/>
  <c r="W4184" i="26"/>
  <c r="X4184" i="26" s="1"/>
  <c r="Y4184" i="26" s="1"/>
  <c r="W4180" i="26"/>
  <c r="X4180" i="26" s="1"/>
  <c r="Y4180" i="26" s="1"/>
  <c r="U4180" i="26"/>
  <c r="W4164" i="26"/>
  <c r="X4164" i="26" s="1"/>
  <c r="Y4164" i="26" s="1"/>
  <c r="U4164" i="26"/>
  <c r="U4156" i="26"/>
  <c r="W4156" i="26"/>
  <c r="X4156" i="26" s="1"/>
  <c r="Y4156" i="26" s="1"/>
  <c r="U4128" i="26"/>
  <c r="W4128" i="26"/>
  <c r="X4128" i="26" s="1"/>
  <c r="Y4128" i="26" s="1"/>
  <c r="W4104" i="26"/>
  <c r="X4104" i="26" s="1"/>
  <c r="Y4104" i="26" s="1"/>
  <c r="U4104" i="26"/>
  <c r="U4096" i="26"/>
  <c r="W4096" i="26"/>
  <c r="X4096" i="26" s="1"/>
  <c r="Y4096" i="26" s="1"/>
  <c r="U4076" i="26"/>
  <c r="W4076" i="26"/>
  <c r="X4076" i="26" s="1"/>
  <c r="Y4076" i="26" s="1"/>
  <c r="U4056" i="26"/>
  <c r="W4056" i="26"/>
  <c r="X4056" i="26" s="1"/>
  <c r="Y4056" i="26" s="1"/>
  <c r="W3976" i="26"/>
  <c r="X3976" i="26" s="1"/>
  <c r="Y3976" i="26" s="1"/>
  <c r="U3976" i="26"/>
  <c r="U3972" i="26"/>
  <c r="W3972" i="26"/>
  <c r="X3972" i="26" s="1"/>
  <c r="Y3972" i="26" s="1"/>
  <c r="U3932" i="26"/>
  <c r="W3932" i="26"/>
  <c r="X3932" i="26" s="1"/>
  <c r="Y3932" i="26" s="1"/>
  <c r="U3908" i="26"/>
  <c r="W3908" i="26"/>
  <c r="X3908" i="26" s="1"/>
  <c r="Y3908" i="26" s="1"/>
  <c r="W3896" i="26"/>
  <c r="X3896" i="26" s="1"/>
  <c r="Y3896" i="26" s="1"/>
  <c r="U3896" i="26"/>
  <c r="U3804" i="26"/>
  <c r="W3804" i="26"/>
  <c r="X3804" i="26" s="1"/>
  <c r="Y3804" i="26" s="1"/>
  <c r="U3740" i="26"/>
  <c r="W3740" i="26"/>
  <c r="X3740" i="26" s="1"/>
  <c r="Y3740" i="26" s="1"/>
  <c r="W3672" i="26"/>
  <c r="X3672" i="26" s="1"/>
  <c r="Y3672" i="26" s="1"/>
  <c r="U3672" i="26"/>
  <c r="U3652" i="26"/>
  <c r="W3652" i="26"/>
  <c r="X3652" i="26" s="1"/>
  <c r="Y3652" i="26" s="1"/>
  <c r="U3648" i="26"/>
  <c r="W3648" i="26"/>
  <c r="X3648" i="26" s="1"/>
  <c r="Y3648" i="26" s="1"/>
  <c r="U3632" i="26"/>
  <c r="W3632" i="26"/>
  <c r="X3632" i="26" s="1"/>
  <c r="Y3632" i="26" s="1"/>
  <c r="W3608" i="26"/>
  <c r="X3608" i="26" s="1"/>
  <c r="Y3608" i="26" s="1"/>
  <c r="U3608" i="26"/>
  <c r="U3592" i="26"/>
  <c r="W3592" i="26"/>
  <c r="X3592" i="26" s="1"/>
  <c r="Y3592" i="26" s="1"/>
  <c r="U3588" i="26"/>
  <c r="W3588" i="26"/>
  <c r="X3588" i="26" s="1"/>
  <c r="Y3588" i="26" s="1"/>
  <c r="U3544" i="26"/>
  <c r="W3544" i="26"/>
  <c r="X3544" i="26" s="1"/>
  <c r="Y3544" i="26" s="1"/>
  <c r="U3508" i="26"/>
  <c r="W3508" i="26"/>
  <c r="X3508" i="26" s="1"/>
  <c r="Y3508" i="26" s="1"/>
  <c r="U3504" i="26"/>
  <c r="W3504" i="26"/>
  <c r="X3504" i="26" s="1"/>
  <c r="Y3504" i="26" s="1"/>
  <c r="U3480" i="26"/>
  <c r="W3480" i="26"/>
  <c r="X3480" i="26" s="1"/>
  <c r="Y3480" i="26" s="1"/>
  <c r="U3444" i="26"/>
  <c r="W3444" i="26"/>
  <c r="X3444" i="26" s="1"/>
  <c r="Y3444" i="26" s="1"/>
  <c r="U3440" i="26"/>
  <c r="W3440" i="26"/>
  <c r="X3440" i="26" s="1"/>
  <c r="Y3440" i="26" s="1"/>
  <c r="U3400" i="26"/>
  <c r="W3400" i="26"/>
  <c r="X3400" i="26" s="1"/>
  <c r="Y3400" i="26" s="1"/>
  <c r="U3396" i="26"/>
  <c r="W3396" i="26"/>
  <c r="X3396" i="26" s="1"/>
  <c r="Y3396" i="26" s="1"/>
  <c r="U3380" i="26"/>
  <c r="W3380" i="26"/>
  <c r="X3380" i="26" s="1"/>
  <c r="Y3380" i="26" s="1"/>
  <c r="W3376" i="26"/>
  <c r="X3376" i="26" s="1"/>
  <c r="Y3376" i="26" s="1"/>
  <c r="U3376" i="26"/>
  <c r="W3340" i="26"/>
  <c r="X3340" i="26" s="1"/>
  <c r="Y3340" i="26" s="1"/>
  <c r="U3340" i="26"/>
  <c r="U3336" i="26"/>
  <c r="W3336" i="26"/>
  <c r="X3336" i="26" s="1"/>
  <c r="Y3336" i="26" s="1"/>
  <c r="U3332" i="26"/>
  <c r="W3332" i="26"/>
  <c r="X3332" i="26" s="1"/>
  <c r="Y3332" i="26" s="1"/>
  <c r="U3288" i="26"/>
  <c r="W3288" i="26"/>
  <c r="X3288" i="26" s="1"/>
  <c r="Y3288" i="26" s="1"/>
  <c r="U3252" i="26"/>
  <c r="W3252" i="26"/>
  <c r="X3252" i="26" s="1"/>
  <c r="Y3252" i="26" s="1"/>
  <c r="U3248" i="26"/>
  <c r="W3248" i="26"/>
  <c r="X3248" i="26" s="1"/>
  <c r="Y3248" i="26" s="1"/>
  <c r="U3232" i="26"/>
  <c r="W3232" i="26"/>
  <c r="X3232" i="26" s="1"/>
  <c r="Y3232" i="26" s="1"/>
  <c r="U3224" i="26"/>
  <c r="W3224" i="26"/>
  <c r="X3224" i="26" s="1"/>
  <c r="Y3224" i="26" s="1"/>
  <c r="U3184" i="26"/>
  <c r="W3184" i="26"/>
  <c r="X3184" i="26" s="1"/>
  <c r="Y3184" i="26" s="1"/>
  <c r="U3164" i="26"/>
  <c r="W3164" i="26"/>
  <c r="X3164" i="26" s="1"/>
  <c r="Y3164" i="26" s="1"/>
  <c r="U3132" i="26"/>
  <c r="W3132" i="26"/>
  <c r="X3132" i="26" s="1"/>
  <c r="Y3132" i="26" s="1"/>
  <c r="U3128" i="26"/>
  <c r="W3128" i="26"/>
  <c r="X3128" i="26" s="1"/>
  <c r="Y3128" i="26" s="1"/>
  <c r="U3064" i="26"/>
  <c r="W3064" i="26"/>
  <c r="X3064" i="26" s="1"/>
  <c r="Y3064" i="26" s="1"/>
  <c r="U3036" i="26"/>
  <c r="W3036" i="26"/>
  <c r="X3036" i="26" s="1"/>
  <c r="Y3036" i="26" s="1"/>
  <c r="U3028" i="26"/>
  <c r="W3028" i="26"/>
  <c r="X3028" i="26" s="1"/>
  <c r="Y3028" i="26" s="1"/>
  <c r="W2988" i="26"/>
  <c r="X2988" i="26" s="1"/>
  <c r="Y2988" i="26" s="1"/>
  <c r="U2988" i="26"/>
  <c r="U2984" i="26"/>
  <c r="W2984" i="26"/>
  <c r="X2984" i="26" s="1"/>
  <c r="Y2984" i="26" s="1"/>
  <c r="U2952" i="26"/>
  <c r="W2952" i="26"/>
  <c r="X2952" i="26" s="1"/>
  <c r="Y2952" i="26" s="1"/>
  <c r="U2948" i="26"/>
  <c r="W2948" i="26"/>
  <c r="X2948" i="26" s="1"/>
  <c r="Y2948" i="26" s="1"/>
  <c r="U2932" i="26"/>
  <c r="W2932" i="26"/>
  <c r="X2932" i="26" s="1"/>
  <c r="Y2932" i="26" s="1"/>
  <c r="U2916" i="26"/>
  <c r="W2916" i="26"/>
  <c r="X2916" i="26" s="1"/>
  <c r="Y2916" i="26" s="1"/>
  <c r="U2908" i="26"/>
  <c r="W2908" i="26"/>
  <c r="X2908" i="26" s="1"/>
  <c r="Y2908" i="26" s="1"/>
  <c r="U2904" i="26"/>
  <c r="W2904" i="26"/>
  <c r="X2904" i="26" s="1"/>
  <c r="Y2904" i="26" s="1"/>
  <c r="U2848" i="26"/>
  <c r="W2848" i="26"/>
  <c r="X2848" i="26" s="1"/>
  <c r="Y2848" i="26" s="1"/>
  <c r="W2804" i="26"/>
  <c r="X2804" i="26" s="1"/>
  <c r="Y2804" i="26" s="1"/>
  <c r="U2804" i="26"/>
  <c r="W2796" i="26"/>
  <c r="X2796" i="26" s="1"/>
  <c r="Y2796" i="26" s="1"/>
  <c r="U2796" i="26"/>
  <c r="U2768" i="26"/>
  <c r="W2768" i="26"/>
  <c r="X2768" i="26" s="1"/>
  <c r="Y2768" i="26" s="1"/>
  <c r="W2740" i="26"/>
  <c r="X2740" i="26" s="1"/>
  <c r="Y2740" i="26" s="1"/>
  <c r="U2740" i="26"/>
  <c r="U2736" i="26"/>
  <c r="W2736" i="26"/>
  <c r="X2736" i="26" s="1"/>
  <c r="Y2736" i="26" s="1"/>
  <c r="U2728" i="26"/>
  <c r="W2728" i="26"/>
  <c r="X2728" i="26" s="1"/>
  <c r="Y2728" i="26" s="1"/>
  <c r="U2720" i="26"/>
  <c r="W2720" i="26"/>
  <c r="X2720" i="26" s="1"/>
  <c r="Y2720" i="26" s="1"/>
  <c r="U2704" i="26"/>
  <c r="W2704" i="26"/>
  <c r="X2704" i="26" s="1"/>
  <c r="Y2704" i="26" s="1"/>
  <c r="U2684" i="26"/>
  <c r="W2684" i="26"/>
  <c r="X2684" i="26" s="1"/>
  <c r="Y2684" i="26" s="1"/>
  <c r="W2676" i="26"/>
  <c r="X2676" i="26" s="1"/>
  <c r="Y2676" i="26" s="1"/>
  <c r="U2676" i="26"/>
  <c r="U2624" i="26"/>
  <c r="W2624" i="26"/>
  <c r="X2624" i="26" s="1"/>
  <c r="Y2624" i="26" s="1"/>
  <c r="U2604" i="26"/>
  <c r="W2604" i="26"/>
  <c r="X2604" i="26" s="1"/>
  <c r="Y2604" i="26" s="1"/>
  <c r="U2592" i="26"/>
  <c r="W2592" i="26"/>
  <c r="X2592" i="26" s="1"/>
  <c r="Y2592" i="26" s="1"/>
  <c r="W2584" i="26"/>
  <c r="X2584" i="26" s="1"/>
  <c r="Y2584" i="26" s="1"/>
  <c r="U2584" i="26"/>
  <c r="U2576" i="26"/>
  <c r="W2576" i="26"/>
  <c r="X2576" i="26" s="1"/>
  <c r="Y2576" i="26" s="1"/>
  <c r="U2540" i="26"/>
  <c r="W2540" i="26"/>
  <c r="X2540" i="26" s="1"/>
  <c r="Y2540" i="26" s="1"/>
  <c r="U2532" i="26"/>
  <c r="W2532" i="26"/>
  <c r="X2532" i="26" s="1"/>
  <c r="Y2532" i="26" s="1"/>
  <c r="W2524" i="26"/>
  <c r="X2524" i="26" s="1"/>
  <c r="Y2524" i="26" s="1"/>
  <c r="U2524" i="26"/>
  <c r="U2508" i="26"/>
  <c r="W2508" i="26"/>
  <c r="X2508" i="26" s="1"/>
  <c r="Y2508" i="26" s="1"/>
  <c r="U2488" i="26"/>
  <c r="W2488" i="26"/>
  <c r="X2488" i="26" s="1"/>
  <c r="Y2488" i="26" s="1"/>
  <c r="U2484" i="26"/>
  <c r="W2484" i="26"/>
  <c r="X2484" i="26" s="1"/>
  <c r="Y2484" i="26" s="1"/>
  <c r="U2460" i="26"/>
  <c r="W2460" i="26"/>
  <c r="X2460" i="26" s="1"/>
  <c r="Y2460" i="26" s="1"/>
  <c r="U2456" i="26"/>
  <c r="W2456" i="26"/>
  <c r="X2456" i="26" s="1"/>
  <c r="Y2456" i="26" s="1"/>
  <c r="U2420" i="26"/>
  <c r="W2420" i="26"/>
  <c r="X2420" i="26" s="1"/>
  <c r="Y2420" i="26" s="1"/>
  <c r="U2412" i="26"/>
  <c r="W2412" i="26"/>
  <c r="X2412" i="26" s="1"/>
  <c r="Y2412" i="26" s="1"/>
  <c r="W2392" i="26"/>
  <c r="X2392" i="26" s="1"/>
  <c r="Y2392" i="26" s="1"/>
  <c r="U2392" i="26"/>
  <c r="U2384" i="26"/>
  <c r="W2384" i="26"/>
  <c r="X2384" i="26" s="1"/>
  <c r="Y2384" i="26" s="1"/>
  <c r="U2364" i="26"/>
  <c r="W2364" i="26"/>
  <c r="X2364" i="26" s="1"/>
  <c r="Y2364" i="26" s="1"/>
  <c r="U2356" i="26"/>
  <c r="W2356" i="26"/>
  <c r="X2356" i="26" s="1"/>
  <c r="Y2356" i="26" s="1"/>
  <c r="U2348" i="26"/>
  <c r="W2348" i="26"/>
  <c r="X2348" i="26" s="1"/>
  <c r="Y2348" i="26" s="1"/>
  <c r="W2332" i="26"/>
  <c r="X2332" i="26" s="1"/>
  <c r="Y2332" i="26" s="1"/>
  <c r="U2332" i="26"/>
  <c r="U2324" i="26"/>
  <c r="W2324" i="26"/>
  <c r="X2324" i="26" s="1"/>
  <c r="Y2324" i="26" s="1"/>
  <c r="W2300" i="26"/>
  <c r="X2300" i="26" s="1"/>
  <c r="Y2300" i="26" s="1"/>
  <c r="U2300" i="26"/>
  <c r="U2292" i="26"/>
  <c r="W2292" i="26"/>
  <c r="X2292" i="26" s="1"/>
  <c r="Y2292" i="26" s="1"/>
  <c r="U2288" i="26"/>
  <c r="W2288" i="26"/>
  <c r="X2288" i="26" s="1"/>
  <c r="Y2288" i="26" s="1"/>
  <c r="W2268" i="26"/>
  <c r="X2268" i="26" s="1"/>
  <c r="Y2268" i="26" s="1"/>
  <c r="U2268" i="26"/>
  <c r="U2264" i="26"/>
  <c r="W2264" i="26"/>
  <c r="X2264" i="26" s="1"/>
  <c r="Y2264" i="26" s="1"/>
  <c r="U2260" i="26"/>
  <c r="W2260" i="26"/>
  <c r="X2260" i="26" s="1"/>
  <c r="Y2260" i="26" s="1"/>
  <c r="U2232" i="26"/>
  <c r="W2232" i="26"/>
  <c r="X2232" i="26" s="1"/>
  <c r="Y2232" i="26" s="1"/>
  <c r="U2228" i="26"/>
  <c r="W2228" i="26"/>
  <c r="X2228" i="26" s="1"/>
  <c r="Y2228" i="26" s="1"/>
  <c r="W2224" i="26"/>
  <c r="X2224" i="26" s="1"/>
  <c r="Y2224" i="26" s="1"/>
  <c r="U2224" i="26"/>
  <c r="U2212" i="26"/>
  <c r="W2212" i="26"/>
  <c r="X2212" i="26" s="1"/>
  <c r="Y2212" i="26" s="1"/>
  <c r="U2204" i="26"/>
  <c r="W2204" i="26"/>
  <c r="X2204" i="26" s="1"/>
  <c r="Y2204" i="26" s="1"/>
  <c r="U2200" i="26"/>
  <c r="W2200" i="26"/>
  <c r="X2200" i="26" s="1"/>
  <c r="Y2200" i="26" s="1"/>
  <c r="W2188" i="26"/>
  <c r="X2188" i="26" s="1"/>
  <c r="Y2188" i="26" s="1"/>
  <c r="U2188" i="26"/>
  <c r="U2184" i="26"/>
  <c r="W2184" i="26"/>
  <c r="X2184" i="26" s="1"/>
  <c r="Y2184" i="26" s="1"/>
  <c r="U2168" i="26"/>
  <c r="W2168" i="26"/>
  <c r="X2168" i="26" s="1"/>
  <c r="Y2168" i="26" s="1"/>
  <c r="U2164" i="26"/>
  <c r="W2164" i="26"/>
  <c r="X2164" i="26" s="1"/>
  <c r="Y2164" i="26" s="1"/>
  <c r="W4192" i="26"/>
  <c r="X4192" i="26" s="1"/>
  <c r="Y4192" i="26" s="1"/>
  <c r="W4152" i="26"/>
  <c r="X4152" i="26" s="1"/>
  <c r="Y4152" i="26" s="1"/>
  <c r="W4112" i="26"/>
  <c r="X4112" i="26" s="1"/>
  <c r="Y4112" i="26" s="1"/>
  <c r="W4080" i="26"/>
  <c r="X4080" i="26" s="1"/>
  <c r="Y4080" i="26" s="1"/>
  <c r="W4048" i="26"/>
  <c r="X4048" i="26" s="1"/>
  <c r="Y4048" i="26" s="1"/>
  <c r="W4028" i="26"/>
  <c r="X4028" i="26" s="1"/>
  <c r="Y4028" i="26" s="1"/>
  <c r="W4000" i="26"/>
  <c r="X4000" i="26" s="1"/>
  <c r="Y4000" i="26" s="1"/>
  <c r="W3968" i="26"/>
  <c r="X3968" i="26" s="1"/>
  <c r="Y3968" i="26" s="1"/>
  <c r="W3940" i="26"/>
  <c r="X3940" i="26" s="1"/>
  <c r="Y3940" i="26" s="1"/>
  <c r="W3916" i="26"/>
  <c r="X3916" i="26" s="1"/>
  <c r="Y3916" i="26" s="1"/>
  <c r="W3884" i="26"/>
  <c r="X3884" i="26" s="1"/>
  <c r="Y3884" i="26" s="1"/>
  <c r="W3856" i="26"/>
  <c r="X3856" i="26" s="1"/>
  <c r="Y3856" i="26" s="1"/>
  <c r="W3828" i="26"/>
  <c r="X3828" i="26" s="1"/>
  <c r="Y3828" i="26" s="1"/>
  <c r="W3796" i="26"/>
  <c r="X3796" i="26" s="1"/>
  <c r="Y3796" i="26" s="1"/>
  <c r="W3772" i="26"/>
  <c r="X3772" i="26" s="1"/>
  <c r="Y3772" i="26" s="1"/>
  <c r="W3744" i="26"/>
  <c r="X3744" i="26" s="1"/>
  <c r="Y3744" i="26" s="1"/>
  <c r="W3712" i="26"/>
  <c r="X3712" i="26" s="1"/>
  <c r="Y3712" i="26" s="1"/>
  <c r="W3684" i="26"/>
  <c r="X3684" i="26" s="1"/>
  <c r="Y3684" i="26" s="1"/>
  <c r="W3660" i="26"/>
  <c r="X3660" i="26" s="1"/>
  <c r="Y3660" i="26" s="1"/>
  <c r="W3624" i="26"/>
  <c r="X3624" i="26" s="1"/>
  <c r="Y3624" i="26" s="1"/>
  <c r="W3584" i="26"/>
  <c r="X3584" i="26" s="1"/>
  <c r="Y3584" i="26" s="1"/>
  <c r="W3540" i="26"/>
  <c r="X3540" i="26" s="1"/>
  <c r="Y3540" i="26" s="1"/>
  <c r="W3496" i="26"/>
  <c r="X3496" i="26" s="1"/>
  <c r="Y3496" i="26" s="1"/>
  <c r="W3456" i="26"/>
  <c r="X3456" i="26" s="1"/>
  <c r="Y3456" i="26" s="1"/>
  <c r="W3412" i="26"/>
  <c r="X3412" i="26" s="1"/>
  <c r="Y3412" i="26" s="1"/>
  <c r="W3368" i="26"/>
  <c r="X3368" i="26" s="1"/>
  <c r="Y3368" i="26" s="1"/>
  <c r="W3328" i="26"/>
  <c r="X3328" i="26" s="1"/>
  <c r="Y3328" i="26" s="1"/>
  <c r="W3284" i="26"/>
  <c r="X3284" i="26" s="1"/>
  <c r="Y3284" i="26" s="1"/>
  <c r="W3240" i="26"/>
  <c r="X3240" i="26" s="1"/>
  <c r="Y3240" i="26" s="1"/>
  <c r="W3200" i="26"/>
  <c r="X3200" i="26" s="1"/>
  <c r="Y3200" i="26" s="1"/>
  <c r="W3172" i="26"/>
  <c r="X3172" i="26" s="1"/>
  <c r="Y3172" i="26" s="1"/>
  <c r="W3112" i="26"/>
  <c r="X3112" i="26" s="1"/>
  <c r="Y3112" i="26" s="1"/>
  <c r="W3072" i="26"/>
  <c r="X3072" i="26" s="1"/>
  <c r="Y3072" i="26" s="1"/>
  <c r="W3044" i="26"/>
  <c r="X3044" i="26" s="1"/>
  <c r="Y3044" i="26" s="1"/>
  <c r="W2936" i="26"/>
  <c r="X2936" i="26" s="1"/>
  <c r="Y2936" i="26" s="1"/>
  <c r="W2784" i="26"/>
  <c r="X2784" i="26" s="1"/>
  <c r="Y2784" i="26" s="1"/>
  <c r="W2716" i="26"/>
  <c r="X2716" i="26" s="1"/>
  <c r="Y2716" i="26" s="1"/>
  <c r="W2644" i="26"/>
  <c r="X2644" i="26" s="1"/>
  <c r="Y2644" i="26" s="1"/>
  <c r="W2572" i="26"/>
  <c r="X2572" i="26" s="1"/>
  <c r="Y2572" i="26" s="1"/>
  <c r="W2520" i="26"/>
  <c r="X2520" i="26" s="1"/>
  <c r="Y2520" i="26" s="1"/>
  <c r="W2440" i="26"/>
  <c r="X2440" i="26" s="1"/>
  <c r="Y2440" i="26" s="1"/>
  <c r="W2336" i="26"/>
  <c r="X2336" i="26" s="1"/>
  <c r="Y2336" i="26" s="1"/>
  <c r="W2272" i="26"/>
  <c r="X2272" i="26" s="1"/>
  <c r="Y2272" i="26" s="1"/>
  <c r="U4024" i="26"/>
  <c r="U3528" i="26"/>
  <c r="U3000" i="26"/>
  <c r="U2632" i="26"/>
  <c r="U2216" i="26"/>
  <c r="W4033" i="26"/>
  <c r="X4033" i="26" s="1"/>
  <c r="Y4033" i="26" s="1"/>
  <c r="U2233" i="26"/>
  <c r="W2233" i="26"/>
  <c r="X2233" i="26" s="1"/>
  <c r="Y2233" i="26" s="1"/>
  <c r="U2161" i="26"/>
  <c r="W2161" i="26"/>
  <c r="X2161" i="26" s="1"/>
  <c r="Y2161" i="26" s="1"/>
  <c r="W3168" i="26"/>
  <c r="X3168" i="26" s="1"/>
  <c r="Y3168" i="26" s="1"/>
  <c r="U3168" i="26"/>
  <c r="U3120" i="26"/>
  <c r="W3120" i="26"/>
  <c r="X3120" i="26" s="1"/>
  <c r="Y3120" i="26" s="1"/>
  <c r="U3104" i="26"/>
  <c r="W3104" i="26"/>
  <c r="X3104" i="26" s="1"/>
  <c r="Y3104" i="26" s="1"/>
  <c r="U3048" i="26"/>
  <c r="W3048" i="26"/>
  <c r="X3048" i="26" s="1"/>
  <c r="Y3048" i="26" s="1"/>
  <c r="W2944" i="26"/>
  <c r="X2944" i="26" s="1"/>
  <c r="Y2944" i="26" s="1"/>
  <c r="U2944" i="26"/>
  <c r="U2928" i="26"/>
  <c r="W2928" i="26"/>
  <c r="X2928" i="26" s="1"/>
  <c r="Y2928" i="26" s="1"/>
  <c r="U2896" i="26"/>
  <c r="W2896" i="26"/>
  <c r="X2896" i="26" s="1"/>
  <c r="Y2896" i="26" s="1"/>
  <c r="U2880" i="26"/>
  <c r="W2880" i="26"/>
  <c r="X2880" i="26" s="1"/>
  <c r="Y2880" i="26" s="1"/>
  <c r="W2864" i="26"/>
  <c r="X2864" i="26" s="1"/>
  <c r="Y2864" i="26" s="1"/>
  <c r="U2864" i="26"/>
  <c r="U2852" i="26"/>
  <c r="W2852" i="26"/>
  <c r="X2852" i="26" s="1"/>
  <c r="Y2852" i="26" s="1"/>
  <c r="W2836" i="26"/>
  <c r="X2836" i="26" s="1"/>
  <c r="Y2836" i="26" s="1"/>
  <c r="U2836" i="26"/>
  <c r="U2788" i="26"/>
  <c r="W2788" i="26"/>
  <c r="X2788" i="26" s="1"/>
  <c r="Y2788" i="26" s="1"/>
  <c r="W2772" i="26"/>
  <c r="X2772" i="26" s="1"/>
  <c r="Y2772" i="26" s="1"/>
  <c r="U2772" i="26"/>
  <c r="U2724" i="26"/>
  <c r="W2724" i="26"/>
  <c r="X2724" i="26" s="1"/>
  <c r="Y2724" i="26" s="1"/>
  <c r="W2708" i="26"/>
  <c r="X2708" i="26" s="1"/>
  <c r="Y2708" i="26" s="1"/>
  <c r="U2708" i="26"/>
  <c r="W2664" i="26"/>
  <c r="X2664" i="26" s="1"/>
  <c r="Y2664" i="26" s="1"/>
  <c r="U2664" i="26"/>
  <c r="U2616" i="26"/>
  <c r="W2616" i="26"/>
  <c r="X2616" i="26" s="1"/>
  <c r="Y2616" i="26" s="1"/>
  <c r="W2600" i="26"/>
  <c r="X2600" i="26" s="1"/>
  <c r="Y2600" i="26" s="1"/>
  <c r="U2600" i="26"/>
  <c r="U2568" i="26"/>
  <c r="W2568" i="26"/>
  <c r="X2568" i="26" s="1"/>
  <c r="Y2568" i="26" s="1"/>
  <c r="U2528" i="26"/>
  <c r="W2528" i="26"/>
  <c r="X2528" i="26" s="1"/>
  <c r="Y2528" i="26" s="1"/>
  <c r="U2512" i="26"/>
  <c r="W2512" i="26"/>
  <c r="X2512" i="26" s="1"/>
  <c r="Y2512" i="26" s="1"/>
  <c r="U2480" i="26"/>
  <c r="W2480" i="26"/>
  <c r="X2480" i="26" s="1"/>
  <c r="Y2480" i="26" s="1"/>
  <c r="U2464" i="26"/>
  <c r="W2464" i="26"/>
  <c r="X2464" i="26" s="1"/>
  <c r="Y2464" i="26" s="1"/>
  <c r="W2432" i="26"/>
  <c r="X2432" i="26" s="1"/>
  <c r="Y2432" i="26" s="1"/>
  <c r="U2432" i="26"/>
  <c r="U2404" i="26"/>
  <c r="W2404" i="26"/>
  <c r="X2404" i="26" s="1"/>
  <c r="Y2404" i="26" s="1"/>
  <c r="U2388" i="26"/>
  <c r="W2388" i="26"/>
  <c r="X2388" i="26" s="1"/>
  <c r="Y2388" i="26" s="1"/>
  <c r="W2376" i="26"/>
  <c r="X2376" i="26" s="1"/>
  <c r="Y2376" i="26" s="1"/>
  <c r="U2376" i="26"/>
  <c r="U2360" i="26"/>
  <c r="W2360" i="26"/>
  <c r="X2360" i="26" s="1"/>
  <c r="Y2360" i="26" s="1"/>
  <c r="U2344" i="26"/>
  <c r="W2344" i="26"/>
  <c r="X2344" i="26" s="1"/>
  <c r="Y2344" i="26" s="1"/>
  <c r="U2284" i="26"/>
  <c r="W2284" i="26"/>
  <c r="X2284" i="26" s="1"/>
  <c r="Y2284" i="26" s="1"/>
  <c r="U2236" i="26"/>
  <c r="W2236" i="26"/>
  <c r="X2236" i="26" s="1"/>
  <c r="Y2236" i="26" s="1"/>
  <c r="W2208" i="26"/>
  <c r="X2208" i="26" s="1"/>
  <c r="Y2208" i="26" s="1"/>
  <c r="U2208" i="26"/>
  <c r="U2192" i="26"/>
  <c r="W2192" i="26"/>
  <c r="X2192" i="26" s="1"/>
  <c r="Y2192" i="26" s="1"/>
  <c r="U2176" i="26"/>
  <c r="W2176" i="26"/>
  <c r="X2176" i="26" s="1"/>
  <c r="Y2176" i="26" s="1"/>
  <c r="U3196" i="26"/>
  <c r="W3196" i="26"/>
  <c r="X3196" i="26" s="1"/>
  <c r="Y3196" i="26" s="1"/>
  <c r="U3152" i="26"/>
  <c r="W3152" i="26"/>
  <c r="X3152" i="26" s="1"/>
  <c r="Y3152" i="26" s="1"/>
  <c r="U3136" i="26"/>
  <c r="W3136" i="26"/>
  <c r="X3136" i="26" s="1"/>
  <c r="Y3136" i="26" s="1"/>
  <c r="U3088" i="26"/>
  <c r="W3088" i="26"/>
  <c r="X3088" i="26" s="1"/>
  <c r="Y3088" i="26" s="1"/>
  <c r="U3076" i="26"/>
  <c r="W3076" i="26"/>
  <c r="X3076" i="26" s="1"/>
  <c r="Y3076" i="26" s="1"/>
  <c r="U3060" i="26"/>
  <c r="W3060" i="26"/>
  <c r="X3060" i="26" s="1"/>
  <c r="Y3060" i="26" s="1"/>
  <c r="W3016" i="26"/>
  <c r="X3016" i="26" s="1"/>
  <c r="Y3016" i="26" s="1"/>
  <c r="U3016" i="26"/>
  <c r="U2972" i="26"/>
  <c r="W2972" i="26"/>
  <c r="X2972" i="26" s="1"/>
  <c r="Y2972" i="26" s="1"/>
  <c r="W4252" i="26"/>
  <c r="X4252" i="26" s="1"/>
  <c r="Y4252" i="26" s="1"/>
  <c r="W4208" i="26"/>
  <c r="X4208" i="26" s="1"/>
  <c r="Y4208" i="26" s="1"/>
  <c r="W4188" i="26"/>
  <c r="X4188" i="26" s="1"/>
  <c r="Y4188" i="26" s="1"/>
  <c r="W4168" i="26"/>
  <c r="X4168" i="26" s="1"/>
  <c r="Y4168" i="26" s="1"/>
  <c r="W4144" i="26"/>
  <c r="X4144" i="26" s="1"/>
  <c r="Y4144" i="26" s="1"/>
  <c r="W4124" i="26"/>
  <c r="X4124" i="26" s="1"/>
  <c r="Y4124" i="26" s="1"/>
  <c r="W4084" i="26"/>
  <c r="X4084" i="26" s="1"/>
  <c r="Y4084" i="26" s="1"/>
  <c r="W4068" i="26"/>
  <c r="X4068" i="26" s="1"/>
  <c r="Y4068" i="26" s="1"/>
  <c r="W4052" i="26"/>
  <c r="X4052" i="26" s="1"/>
  <c r="Y4052" i="26" s="1"/>
  <c r="W4036" i="26"/>
  <c r="X4036" i="26" s="1"/>
  <c r="Y4036" i="26" s="1"/>
  <c r="W4008" i="26"/>
  <c r="X4008" i="26" s="1"/>
  <c r="Y4008" i="26" s="1"/>
  <c r="W3992" i="26"/>
  <c r="X3992" i="26" s="1"/>
  <c r="Y3992" i="26" s="1"/>
  <c r="W3960" i="26"/>
  <c r="X3960" i="26" s="1"/>
  <c r="Y3960" i="26" s="1"/>
  <c r="W3944" i="26"/>
  <c r="X3944" i="26" s="1"/>
  <c r="Y3944" i="26" s="1"/>
  <c r="W3912" i="26"/>
  <c r="X3912" i="26" s="1"/>
  <c r="Y3912" i="26" s="1"/>
  <c r="W3880" i="26"/>
  <c r="X3880" i="26" s="1"/>
  <c r="Y3880" i="26" s="1"/>
  <c r="W3864" i="26"/>
  <c r="X3864" i="26" s="1"/>
  <c r="Y3864" i="26" s="1"/>
  <c r="W3848" i="26"/>
  <c r="X3848" i="26" s="1"/>
  <c r="Y3848" i="26" s="1"/>
  <c r="W3816" i="26"/>
  <c r="X3816" i="26" s="1"/>
  <c r="Y3816" i="26" s="1"/>
  <c r="W3784" i="26"/>
  <c r="X3784" i="26" s="1"/>
  <c r="Y3784" i="26" s="1"/>
  <c r="W3768" i="26"/>
  <c r="X3768" i="26" s="1"/>
  <c r="Y3768" i="26" s="1"/>
  <c r="W3752" i="26"/>
  <c r="X3752" i="26" s="1"/>
  <c r="Y3752" i="26" s="1"/>
  <c r="W3736" i="26"/>
  <c r="X3736" i="26" s="1"/>
  <c r="Y3736" i="26" s="1"/>
  <c r="W3704" i="26"/>
  <c r="X3704" i="26" s="1"/>
  <c r="Y3704" i="26" s="1"/>
  <c r="W3688" i="26"/>
  <c r="X3688" i="26" s="1"/>
  <c r="Y3688" i="26" s="1"/>
  <c r="W3656" i="26"/>
  <c r="X3656" i="26" s="1"/>
  <c r="Y3656" i="26" s="1"/>
  <c r="W3628" i="26"/>
  <c r="X3628" i="26" s="1"/>
  <c r="Y3628" i="26" s="1"/>
  <c r="W3612" i="26"/>
  <c r="X3612" i="26" s="1"/>
  <c r="Y3612" i="26" s="1"/>
  <c r="W3580" i="26"/>
  <c r="X3580" i="26" s="1"/>
  <c r="Y3580" i="26" s="1"/>
  <c r="W3564" i="26"/>
  <c r="X3564" i="26" s="1"/>
  <c r="Y3564" i="26" s="1"/>
  <c r="W3548" i="26"/>
  <c r="X3548" i="26" s="1"/>
  <c r="Y3548" i="26" s="1"/>
  <c r="W3532" i="26"/>
  <c r="X3532" i="26" s="1"/>
  <c r="Y3532" i="26" s="1"/>
  <c r="W3516" i="26"/>
  <c r="X3516" i="26" s="1"/>
  <c r="Y3516" i="26" s="1"/>
  <c r="W3500" i="26"/>
  <c r="X3500" i="26" s="1"/>
  <c r="Y3500" i="26" s="1"/>
  <c r="W3484" i="26"/>
  <c r="X3484" i="26" s="1"/>
  <c r="Y3484" i="26" s="1"/>
  <c r="W3468" i="26"/>
  <c r="X3468" i="26" s="1"/>
  <c r="Y3468" i="26" s="1"/>
  <c r="W3452" i="26"/>
  <c r="X3452" i="26" s="1"/>
  <c r="Y3452" i="26" s="1"/>
  <c r="W3436" i="26"/>
  <c r="X3436" i="26" s="1"/>
  <c r="Y3436" i="26" s="1"/>
  <c r="W3420" i="26"/>
  <c r="X3420" i="26" s="1"/>
  <c r="Y3420" i="26" s="1"/>
  <c r="W3404" i="26"/>
  <c r="X3404" i="26" s="1"/>
  <c r="Y3404" i="26" s="1"/>
  <c r="W3388" i="26"/>
  <c r="X3388" i="26" s="1"/>
  <c r="Y3388" i="26" s="1"/>
  <c r="W3356" i="26"/>
  <c r="X3356" i="26" s="1"/>
  <c r="Y3356" i="26" s="1"/>
  <c r="W3324" i="26"/>
  <c r="X3324" i="26" s="1"/>
  <c r="Y3324" i="26" s="1"/>
  <c r="W3308" i="26"/>
  <c r="X3308" i="26" s="1"/>
  <c r="Y3308" i="26" s="1"/>
  <c r="W3276" i="26"/>
  <c r="X3276" i="26" s="1"/>
  <c r="Y3276" i="26" s="1"/>
  <c r="W3260" i="26"/>
  <c r="X3260" i="26" s="1"/>
  <c r="Y3260" i="26" s="1"/>
  <c r="W3244" i="26"/>
  <c r="X3244" i="26" s="1"/>
  <c r="Y3244" i="26" s="1"/>
  <c r="W3192" i="26"/>
  <c r="X3192" i="26" s="1"/>
  <c r="Y3192" i="26" s="1"/>
  <c r="W3180" i="26"/>
  <c r="X3180" i="26" s="1"/>
  <c r="Y3180" i="26" s="1"/>
  <c r="W3160" i="26"/>
  <c r="X3160" i="26" s="1"/>
  <c r="Y3160" i="26" s="1"/>
  <c r="W3140" i="26"/>
  <c r="X3140" i="26" s="1"/>
  <c r="Y3140" i="26" s="1"/>
  <c r="W3096" i="26"/>
  <c r="X3096" i="26" s="1"/>
  <c r="Y3096" i="26" s="1"/>
  <c r="W3056" i="26"/>
  <c r="X3056" i="26" s="1"/>
  <c r="Y3056" i="26" s="1"/>
  <c r="W3040" i="26"/>
  <c r="X3040" i="26" s="1"/>
  <c r="Y3040" i="26" s="1"/>
  <c r="W3020" i="26"/>
  <c r="X3020" i="26" s="1"/>
  <c r="Y3020" i="26" s="1"/>
  <c r="W2996" i="26"/>
  <c r="X2996" i="26" s="1"/>
  <c r="Y2996" i="26" s="1"/>
  <c r="W2980" i="26"/>
  <c r="X2980" i="26" s="1"/>
  <c r="Y2980" i="26" s="1"/>
  <c r="W2960" i="26"/>
  <c r="X2960" i="26" s="1"/>
  <c r="Y2960" i="26" s="1"/>
  <c r="W2940" i="26"/>
  <c r="X2940" i="26" s="1"/>
  <c r="Y2940" i="26" s="1"/>
  <c r="W2920" i="26"/>
  <c r="X2920" i="26" s="1"/>
  <c r="Y2920" i="26" s="1"/>
  <c r="W2900" i="26"/>
  <c r="X2900" i="26" s="1"/>
  <c r="Y2900" i="26" s="1"/>
  <c r="W2876" i="26"/>
  <c r="X2876" i="26" s="1"/>
  <c r="Y2876" i="26" s="1"/>
  <c r="W2860" i="26"/>
  <c r="X2860" i="26" s="1"/>
  <c r="Y2860" i="26" s="1"/>
  <c r="W2816" i="26"/>
  <c r="X2816" i="26" s="1"/>
  <c r="Y2816" i="26" s="1"/>
  <c r="W2776" i="26"/>
  <c r="X2776" i="26" s="1"/>
  <c r="Y2776" i="26" s="1"/>
  <c r="W2752" i="26"/>
  <c r="X2752" i="26" s="1"/>
  <c r="Y2752" i="26" s="1"/>
  <c r="W2732" i="26"/>
  <c r="X2732" i="26" s="1"/>
  <c r="Y2732" i="26" s="1"/>
  <c r="W2688" i="26"/>
  <c r="X2688" i="26" s="1"/>
  <c r="Y2688" i="26" s="1"/>
  <c r="W2608" i="26"/>
  <c r="X2608" i="26" s="1"/>
  <c r="Y2608" i="26" s="1"/>
  <c r="W2548" i="26"/>
  <c r="X2548" i="26" s="1"/>
  <c r="Y2548" i="26" s="1"/>
  <c r="W2516" i="26"/>
  <c r="X2516" i="26" s="1"/>
  <c r="Y2516" i="26" s="1"/>
  <c r="W2492" i="26"/>
  <c r="X2492" i="26" s="1"/>
  <c r="Y2492" i="26" s="1"/>
  <c r="W2452" i="26"/>
  <c r="X2452" i="26" s="1"/>
  <c r="Y2452" i="26" s="1"/>
  <c r="W2428" i="26"/>
  <c r="X2428" i="26" s="1"/>
  <c r="Y2428" i="26" s="1"/>
  <c r="W2372" i="26"/>
  <c r="X2372" i="26" s="1"/>
  <c r="Y2372" i="26" s="1"/>
  <c r="W2276" i="26"/>
  <c r="X2276" i="26" s="1"/>
  <c r="Y2276" i="26" s="1"/>
  <c r="W2256" i="26"/>
  <c r="X2256" i="26" s="1"/>
  <c r="Y2256" i="26" s="1"/>
  <c r="W2196" i="26"/>
  <c r="X2196" i="26" s="1"/>
  <c r="Y2196" i="26" s="1"/>
  <c r="W2172" i="26"/>
  <c r="X2172" i="26" s="1"/>
  <c r="Y2172" i="26" s="1"/>
  <c r="W2160" i="26"/>
  <c r="X2160" i="26" s="1"/>
  <c r="Y2160" i="26" s="1"/>
  <c r="W1317" i="26"/>
  <c r="X1317" i="26" s="1"/>
  <c r="Y1317" i="26" s="1"/>
  <c r="U4244" i="26"/>
  <c r="U4196" i="26"/>
  <c r="U3032" i="26"/>
  <c r="U2820" i="26"/>
  <c r="U2692" i="26"/>
  <c r="U2648" i="26"/>
  <c r="U2556" i="26"/>
  <c r="U2496" i="26"/>
  <c r="U2328" i="26"/>
  <c r="U2252" i="26"/>
  <c r="W3117" i="26"/>
  <c r="X3117" i="26" s="1"/>
  <c r="Y3117" i="26" s="1"/>
  <c r="W2605" i="26"/>
  <c r="X2605" i="26" s="1"/>
  <c r="Y2605" i="26" s="1"/>
  <c r="W2417" i="26"/>
  <c r="X2417" i="26" s="1"/>
  <c r="Y2417" i="26" s="1"/>
  <c r="W2393" i="26"/>
  <c r="X2393" i="26" s="1"/>
  <c r="Y2393" i="26" s="1"/>
  <c r="U2689" i="26"/>
  <c r="W3309" i="26"/>
  <c r="X3309" i="26" s="1"/>
  <c r="Y3309" i="26" s="1"/>
  <c r="W3205" i="26"/>
  <c r="X3205" i="26" s="1"/>
  <c r="Y3205" i="26" s="1"/>
  <c r="W2797" i="26"/>
  <c r="X2797" i="26" s="1"/>
  <c r="Y2797" i="26" s="1"/>
  <c r="W2693" i="26"/>
  <c r="X2693" i="26" s="1"/>
  <c r="Y2693" i="26" s="1"/>
  <c r="W4228" i="26"/>
  <c r="X4228" i="26" s="1"/>
  <c r="Y4228" i="26" s="1"/>
  <c r="W4212" i="26"/>
  <c r="X4212" i="26" s="1"/>
  <c r="Y4212" i="26" s="1"/>
  <c r="W4148" i="26"/>
  <c r="X4148" i="26" s="1"/>
  <c r="Y4148" i="26" s="1"/>
  <c r="W4132" i="26"/>
  <c r="X4132" i="26" s="1"/>
  <c r="Y4132" i="26" s="1"/>
  <c r="W4116" i="26"/>
  <c r="X4116" i="26" s="1"/>
  <c r="Y4116" i="26" s="1"/>
  <c r="W4100" i="26"/>
  <c r="X4100" i="26" s="1"/>
  <c r="Y4100" i="26" s="1"/>
  <c r="W3865" i="26"/>
  <c r="X3865" i="26" s="1"/>
  <c r="Y3865" i="26" s="1"/>
  <c r="W3853" i="26"/>
  <c r="X3853" i="26" s="1"/>
  <c r="Y3853" i="26" s="1"/>
  <c r="W3365" i="26"/>
  <c r="X3365" i="26" s="1"/>
  <c r="Y3365" i="26" s="1"/>
  <c r="W3245" i="26"/>
  <c r="X3245" i="26" s="1"/>
  <c r="Y3245" i="26" s="1"/>
  <c r="W2925" i="26"/>
  <c r="X2925" i="26" s="1"/>
  <c r="Y2925" i="26" s="1"/>
  <c r="W2821" i="26"/>
  <c r="X2821" i="26" s="1"/>
  <c r="Y2821" i="26" s="1"/>
  <c r="W2733" i="26"/>
  <c r="X2733" i="26" s="1"/>
  <c r="Y2733" i="26" s="1"/>
  <c r="W2501" i="26"/>
  <c r="X2501" i="26" s="1"/>
  <c r="Y2501" i="26" s="1"/>
  <c r="W2489" i="26"/>
  <c r="X2489" i="26" s="1"/>
  <c r="Y2489" i="26" s="1"/>
  <c r="W4057" i="26"/>
  <c r="X4057" i="26" s="1"/>
  <c r="Y4057" i="26" s="1"/>
  <c r="W3757" i="26"/>
  <c r="X3757" i="26" s="1"/>
  <c r="Y3757" i="26" s="1"/>
  <c r="W3717" i="26"/>
  <c r="X3717" i="26" s="1"/>
  <c r="Y3717" i="26" s="1"/>
  <c r="W3437" i="26"/>
  <c r="X3437" i="26" s="1"/>
  <c r="Y3437" i="26" s="1"/>
  <c r="W3781" i="26"/>
  <c r="X3781" i="26" s="1"/>
  <c r="Y3781" i="26" s="1"/>
  <c r="W3725" i="26"/>
  <c r="X3725" i="26" s="1"/>
  <c r="Y3725" i="26" s="1"/>
  <c r="W3269" i="26"/>
  <c r="X3269" i="26" s="1"/>
  <c r="Y3269" i="26" s="1"/>
  <c r="W3141" i="26"/>
  <c r="X3141" i="26" s="1"/>
  <c r="Y3141" i="26" s="1"/>
  <c r="W3013" i="26"/>
  <c r="X3013" i="26" s="1"/>
  <c r="Y3013" i="26" s="1"/>
  <c r="W2885" i="26"/>
  <c r="X2885" i="26" s="1"/>
  <c r="Y2885" i="26" s="1"/>
  <c r="W2757" i="26"/>
  <c r="X2757" i="26" s="1"/>
  <c r="Y2757" i="26" s="1"/>
  <c r="W2629" i="26"/>
  <c r="X2629" i="26" s="1"/>
  <c r="Y2629" i="26" s="1"/>
  <c r="W3789" i="26"/>
  <c r="X3789" i="26" s="1"/>
  <c r="Y3789" i="26" s="1"/>
  <c r="W3565" i="26"/>
  <c r="X3565" i="26" s="1"/>
  <c r="Y3565" i="26" s="1"/>
  <c r="W3493" i="26"/>
  <c r="X3493" i="26" s="1"/>
  <c r="Y3493" i="26" s="1"/>
  <c r="W3213" i="26"/>
  <c r="X3213" i="26" s="1"/>
  <c r="Y3213" i="26" s="1"/>
  <c r="W3021" i="26"/>
  <c r="X3021" i="26" s="1"/>
  <c r="Y3021" i="26" s="1"/>
  <c r="W2829" i="26"/>
  <c r="X2829" i="26" s="1"/>
  <c r="Y2829" i="26" s="1"/>
  <c r="W2509" i="26"/>
  <c r="X2509" i="26" s="1"/>
  <c r="Y2509" i="26" s="1"/>
  <c r="W2441" i="26"/>
  <c r="X2441" i="26" s="1"/>
  <c r="Y2441" i="26" s="1"/>
  <c r="W2257" i="26"/>
  <c r="X2257" i="26" s="1"/>
  <c r="Y2257" i="26" s="1"/>
  <c r="W2185" i="26"/>
  <c r="X2185" i="26" s="1"/>
  <c r="Y2185" i="26" s="1"/>
  <c r="W3373" i="26"/>
  <c r="X3373" i="26" s="1"/>
  <c r="Y3373" i="26" s="1"/>
  <c r="W3277" i="26"/>
  <c r="X3277" i="26" s="1"/>
  <c r="Y3277" i="26" s="1"/>
  <c r="W3149" i="26"/>
  <c r="X3149" i="26" s="1"/>
  <c r="Y3149" i="26" s="1"/>
  <c r="W3085" i="26"/>
  <c r="X3085" i="26" s="1"/>
  <c r="Y3085" i="26" s="1"/>
  <c r="W2957" i="26"/>
  <c r="X2957" i="26" s="1"/>
  <c r="Y2957" i="26" s="1"/>
  <c r="W2893" i="26"/>
  <c r="X2893" i="26" s="1"/>
  <c r="Y2893" i="26" s="1"/>
  <c r="W2765" i="26"/>
  <c r="X2765" i="26" s="1"/>
  <c r="Y2765" i="26" s="1"/>
  <c r="W2701" i="26"/>
  <c r="X2701" i="26" s="1"/>
  <c r="Y2701" i="26" s="1"/>
  <c r="W2637" i="26"/>
  <c r="X2637" i="26" s="1"/>
  <c r="Y2637" i="26" s="1"/>
  <c r="W2573" i="26"/>
  <c r="X2573" i="26" s="1"/>
  <c r="Y2573" i="26" s="1"/>
  <c r="W2281" i="26"/>
  <c r="X2281" i="26" s="1"/>
  <c r="Y2281" i="26" s="1"/>
  <c r="W3961" i="26"/>
  <c r="X3961" i="26" s="1"/>
  <c r="Y3961" i="26" s="1"/>
  <c r="W3845" i="26"/>
  <c r="X3845" i="26" s="1"/>
  <c r="Y3845" i="26" s="1"/>
  <c r="W3693" i="26"/>
  <c r="X3693" i="26" s="1"/>
  <c r="Y3693" i="26" s="1"/>
  <c r="W3621" i="26"/>
  <c r="X3621" i="26" s="1"/>
  <c r="Y3621" i="26" s="1"/>
  <c r="W3501" i="26"/>
  <c r="X3501" i="26" s="1"/>
  <c r="Y3501" i="26" s="1"/>
  <c r="W3301" i="26"/>
  <c r="X3301" i="26" s="1"/>
  <c r="Y3301" i="26" s="1"/>
  <c r="W3237" i="26"/>
  <c r="X3237" i="26" s="1"/>
  <c r="Y3237" i="26" s="1"/>
  <c r="W3173" i="26"/>
  <c r="X3173" i="26" s="1"/>
  <c r="Y3173" i="26" s="1"/>
  <c r="W3109" i="26"/>
  <c r="X3109" i="26" s="1"/>
  <c r="Y3109" i="26" s="1"/>
  <c r="W3045" i="26"/>
  <c r="X3045" i="26" s="1"/>
  <c r="Y3045" i="26" s="1"/>
  <c r="W2981" i="26"/>
  <c r="X2981" i="26" s="1"/>
  <c r="Y2981" i="26" s="1"/>
  <c r="W2917" i="26"/>
  <c r="X2917" i="26" s="1"/>
  <c r="Y2917" i="26" s="1"/>
  <c r="W2853" i="26"/>
  <c r="X2853" i="26" s="1"/>
  <c r="Y2853" i="26" s="1"/>
  <c r="W2789" i="26"/>
  <c r="X2789" i="26" s="1"/>
  <c r="Y2789" i="26" s="1"/>
  <c r="W2725" i="26"/>
  <c r="X2725" i="26" s="1"/>
  <c r="Y2725" i="26" s="1"/>
  <c r="W2661" i="26"/>
  <c r="X2661" i="26" s="1"/>
  <c r="Y2661" i="26" s="1"/>
  <c r="W2597" i="26"/>
  <c r="X2597" i="26" s="1"/>
  <c r="Y2597" i="26" s="1"/>
  <c r="W2533" i="26"/>
  <c r="X2533" i="26" s="1"/>
  <c r="Y2533" i="26" s="1"/>
  <c r="W2361" i="26"/>
  <c r="X2361" i="26" s="1"/>
  <c r="Y2361" i="26" s="1"/>
  <c r="W2289" i="26"/>
  <c r="X2289" i="26" s="1"/>
  <c r="Y2289" i="26" s="1"/>
  <c r="W2265" i="26"/>
  <c r="X2265" i="26" s="1"/>
  <c r="Y2265" i="26" s="1"/>
  <c r="W4217" i="26"/>
  <c r="X4217" i="26" s="1"/>
  <c r="Y4217" i="26" s="1"/>
  <c r="W4065" i="26"/>
  <c r="X4065" i="26" s="1"/>
  <c r="Y4065" i="26" s="1"/>
  <c r="W4041" i="26"/>
  <c r="X4041" i="26" s="1"/>
  <c r="Y4041" i="26" s="1"/>
  <c r="W3929" i="26"/>
  <c r="X3929" i="26" s="1"/>
  <c r="Y3929" i="26" s="1"/>
  <c r="W3905" i="26"/>
  <c r="X3905" i="26" s="1"/>
  <c r="Y3905" i="26" s="1"/>
  <c r="W3813" i="26"/>
  <c r="X3813" i="26" s="1"/>
  <c r="Y3813" i="26" s="1"/>
  <c r="W3749" i="26"/>
  <c r="X3749" i="26" s="1"/>
  <c r="Y3749" i="26" s="1"/>
  <c r="W3685" i="26"/>
  <c r="X3685" i="26" s="1"/>
  <c r="Y3685" i="26" s="1"/>
  <c r="W3557" i="26"/>
  <c r="X3557" i="26" s="1"/>
  <c r="Y3557" i="26" s="1"/>
  <c r="W3429" i="26"/>
  <c r="X3429" i="26" s="1"/>
  <c r="Y3429" i="26" s="1"/>
  <c r="W4137" i="26"/>
  <c r="X4137" i="26" s="1"/>
  <c r="Y4137" i="26" s="1"/>
  <c r="W3937" i="26"/>
  <c r="X3937" i="26" s="1"/>
  <c r="Y3937" i="26" s="1"/>
  <c r="W3913" i="26"/>
  <c r="X3913" i="26" s="1"/>
  <c r="Y3913" i="26" s="1"/>
  <c r="W3821" i="26"/>
  <c r="X3821" i="26" s="1"/>
  <c r="Y3821" i="26" s="1"/>
  <c r="W4089" i="26"/>
  <c r="X4089" i="26" s="1"/>
  <c r="Y4089" i="26" s="1"/>
  <c r="W4185" i="26"/>
  <c r="X4185" i="26" s="1"/>
  <c r="Y4185" i="26" s="1"/>
  <c r="W4161" i="26"/>
  <c r="X4161" i="26" s="1"/>
  <c r="Y4161" i="26" s="1"/>
  <c r="W4193" i="26"/>
  <c r="X4193" i="26" s="1"/>
  <c r="Y4193" i="26" s="1"/>
  <c r="W4169" i="26"/>
  <c r="X4169" i="26" s="1"/>
  <c r="Y4169" i="26" s="1"/>
  <c r="W4009" i="26"/>
  <c r="X4009" i="26" s="1"/>
  <c r="Y4009" i="26" s="1"/>
  <c r="W4249" i="26"/>
  <c r="X4249" i="26" s="1"/>
  <c r="Y4249" i="26" s="1"/>
  <c r="W4225" i="26"/>
  <c r="X4225" i="26" s="1"/>
  <c r="Y4225" i="26" s="1"/>
  <c r="W4201" i="26"/>
  <c r="X4201" i="26" s="1"/>
  <c r="Y4201" i="26" s="1"/>
  <c r="W4121" i="26"/>
  <c r="X4121" i="26" s="1"/>
  <c r="Y4121" i="26" s="1"/>
  <c r="W4097" i="26"/>
  <c r="X4097" i="26" s="1"/>
  <c r="Y4097" i="26" s="1"/>
  <c r="W4073" i="26"/>
  <c r="X4073" i="26" s="1"/>
  <c r="Y4073" i="26" s="1"/>
  <c r="W3993" i="26"/>
  <c r="X3993" i="26" s="1"/>
  <c r="Y3993" i="26" s="1"/>
  <c r="W3969" i="26"/>
  <c r="X3969" i="26" s="1"/>
  <c r="Y3969" i="26" s="1"/>
  <c r="W3945" i="26"/>
  <c r="X3945" i="26" s="1"/>
  <c r="Y3945" i="26" s="1"/>
  <c r="W3873" i="26"/>
  <c r="X3873" i="26" s="1"/>
  <c r="Y3873" i="26" s="1"/>
  <c r="W3829" i="26"/>
  <c r="X3829" i="26" s="1"/>
  <c r="Y3829" i="26" s="1"/>
  <c r="W3797" i="26"/>
  <c r="X3797" i="26" s="1"/>
  <c r="Y3797" i="26" s="1"/>
  <c r="W3765" i="26"/>
  <c r="X3765" i="26" s="1"/>
  <c r="Y3765" i="26" s="1"/>
  <c r="W3733" i="26"/>
  <c r="X3733" i="26" s="1"/>
  <c r="Y3733" i="26" s="1"/>
  <c r="W3701" i="26"/>
  <c r="X3701" i="26" s="1"/>
  <c r="Y3701" i="26" s="1"/>
  <c r="W3653" i="26"/>
  <c r="X3653" i="26" s="1"/>
  <c r="Y3653" i="26" s="1"/>
  <c r="W3589" i="26"/>
  <c r="X3589" i="26" s="1"/>
  <c r="Y3589" i="26" s="1"/>
  <c r="W3525" i="26"/>
  <c r="X3525" i="26" s="1"/>
  <c r="Y3525" i="26" s="1"/>
  <c r="W3461" i="26"/>
  <c r="X3461" i="26" s="1"/>
  <c r="Y3461" i="26" s="1"/>
  <c r="W3397" i="26"/>
  <c r="X3397" i="26" s="1"/>
  <c r="Y3397" i="26" s="1"/>
  <c r="W3333" i="26"/>
  <c r="X3333" i="26" s="1"/>
  <c r="Y3333" i="26" s="1"/>
  <c r="W3285" i="26"/>
  <c r="X3285" i="26" s="1"/>
  <c r="Y3285" i="26" s="1"/>
  <c r="W3253" i="26"/>
  <c r="X3253" i="26" s="1"/>
  <c r="Y3253" i="26" s="1"/>
  <c r="W3221" i="26"/>
  <c r="X3221" i="26" s="1"/>
  <c r="Y3221" i="26" s="1"/>
  <c r="W3189" i="26"/>
  <c r="X3189" i="26" s="1"/>
  <c r="Y3189" i="26" s="1"/>
  <c r="W3157" i="26"/>
  <c r="X3157" i="26" s="1"/>
  <c r="Y3157" i="26" s="1"/>
  <c r="W3125" i="26"/>
  <c r="X3125" i="26" s="1"/>
  <c r="Y3125" i="26" s="1"/>
  <c r="W3093" i="26"/>
  <c r="X3093" i="26" s="1"/>
  <c r="Y3093" i="26" s="1"/>
  <c r="W3061" i="26"/>
  <c r="X3061" i="26" s="1"/>
  <c r="Y3061" i="26" s="1"/>
  <c r="W3029" i="26"/>
  <c r="X3029" i="26" s="1"/>
  <c r="Y3029" i="26" s="1"/>
  <c r="W2997" i="26"/>
  <c r="X2997" i="26" s="1"/>
  <c r="Y2997" i="26" s="1"/>
  <c r="W2965" i="26"/>
  <c r="X2965" i="26" s="1"/>
  <c r="Y2965" i="26" s="1"/>
  <c r="W2933" i="26"/>
  <c r="X2933" i="26" s="1"/>
  <c r="Y2933" i="26" s="1"/>
  <c r="W2901" i="26"/>
  <c r="X2901" i="26" s="1"/>
  <c r="Y2901" i="26" s="1"/>
  <c r="W2869" i="26"/>
  <c r="X2869" i="26" s="1"/>
  <c r="Y2869" i="26" s="1"/>
  <c r="W2837" i="26"/>
  <c r="X2837" i="26" s="1"/>
  <c r="Y2837" i="26" s="1"/>
  <c r="W2805" i="26"/>
  <c r="X2805" i="26" s="1"/>
  <c r="Y2805" i="26" s="1"/>
  <c r="W2773" i="26"/>
  <c r="X2773" i="26" s="1"/>
  <c r="Y2773" i="26" s="1"/>
  <c r="W2741" i="26"/>
  <c r="X2741" i="26" s="1"/>
  <c r="Y2741" i="26" s="1"/>
  <c r="W2709" i="26"/>
  <c r="X2709" i="26" s="1"/>
  <c r="Y2709" i="26" s="1"/>
  <c r="W2677" i="26"/>
  <c r="X2677" i="26" s="1"/>
  <c r="Y2677" i="26" s="1"/>
  <c r="W2645" i="26"/>
  <c r="X2645" i="26" s="1"/>
  <c r="Y2645" i="26" s="1"/>
  <c r="W2613" i="26"/>
  <c r="X2613" i="26" s="1"/>
  <c r="Y2613" i="26" s="1"/>
  <c r="W2581" i="26"/>
  <c r="X2581" i="26" s="1"/>
  <c r="Y2581" i="26" s="1"/>
  <c r="W2549" i="26"/>
  <c r="X2549" i="26" s="1"/>
  <c r="Y2549" i="26" s="1"/>
  <c r="W2517" i="26"/>
  <c r="X2517" i="26" s="1"/>
  <c r="Y2517" i="26" s="1"/>
  <c r="W2473" i="26"/>
  <c r="X2473" i="26" s="1"/>
  <c r="Y2473" i="26" s="1"/>
  <c r="W2449" i="26"/>
  <c r="X2449" i="26" s="1"/>
  <c r="Y2449" i="26" s="1"/>
  <c r="W2425" i="26"/>
  <c r="X2425" i="26" s="1"/>
  <c r="Y2425" i="26" s="1"/>
  <c r="W2345" i="26"/>
  <c r="X2345" i="26" s="1"/>
  <c r="Y2345" i="26" s="1"/>
  <c r="W2321" i="26"/>
  <c r="X2321" i="26" s="1"/>
  <c r="Y2321" i="26" s="1"/>
  <c r="W2297" i="26"/>
  <c r="X2297" i="26" s="1"/>
  <c r="Y2297" i="26" s="1"/>
  <c r="W2217" i="26"/>
  <c r="X2217" i="26" s="1"/>
  <c r="Y2217" i="26" s="1"/>
  <c r="W2193" i="26"/>
  <c r="X2193" i="26" s="1"/>
  <c r="Y2193" i="26" s="1"/>
  <c r="W2169" i="26"/>
  <c r="X2169" i="26" s="1"/>
  <c r="Y2169" i="26" s="1"/>
  <c r="W4233" i="26"/>
  <c r="X4233" i="26" s="1"/>
  <c r="Y4233" i="26" s="1"/>
  <c r="W4153" i="26"/>
  <c r="X4153" i="26" s="1"/>
  <c r="Y4153" i="26" s="1"/>
  <c r="W4129" i="26"/>
  <c r="X4129" i="26" s="1"/>
  <c r="Y4129" i="26" s="1"/>
  <c r="W4105" i="26"/>
  <c r="X4105" i="26" s="1"/>
  <c r="Y4105" i="26" s="1"/>
  <c r="W4025" i="26"/>
  <c r="X4025" i="26" s="1"/>
  <c r="Y4025" i="26" s="1"/>
  <c r="W4001" i="26"/>
  <c r="X4001" i="26" s="1"/>
  <c r="Y4001" i="26" s="1"/>
  <c r="W3977" i="26"/>
  <c r="X3977" i="26" s="1"/>
  <c r="Y3977" i="26" s="1"/>
  <c r="W3897" i="26"/>
  <c r="X3897" i="26" s="1"/>
  <c r="Y3897" i="26" s="1"/>
  <c r="W3837" i="26"/>
  <c r="X3837" i="26" s="1"/>
  <c r="Y3837" i="26" s="1"/>
  <c r="W3805" i="26"/>
  <c r="X3805" i="26" s="1"/>
  <c r="Y3805" i="26" s="1"/>
  <c r="W3773" i="26"/>
  <c r="X3773" i="26" s="1"/>
  <c r="Y3773" i="26" s="1"/>
  <c r="W3741" i="26"/>
  <c r="X3741" i="26" s="1"/>
  <c r="Y3741" i="26" s="1"/>
  <c r="W3709" i="26"/>
  <c r="X3709" i="26" s="1"/>
  <c r="Y3709" i="26" s="1"/>
  <c r="W3661" i="26"/>
  <c r="X3661" i="26" s="1"/>
  <c r="Y3661" i="26" s="1"/>
  <c r="W3597" i="26"/>
  <c r="X3597" i="26" s="1"/>
  <c r="Y3597" i="26" s="1"/>
  <c r="W3533" i="26"/>
  <c r="X3533" i="26" s="1"/>
  <c r="Y3533" i="26" s="1"/>
  <c r="W3469" i="26"/>
  <c r="X3469" i="26" s="1"/>
  <c r="Y3469" i="26" s="1"/>
  <c r="W3405" i="26"/>
  <c r="X3405" i="26" s="1"/>
  <c r="Y3405" i="26" s="1"/>
  <c r="W3341" i="26"/>
  <c r="X3341" i="26" s="1"/>
  <c r="Y3341" i="26" s="1"/>
  <c r="W3293" i="26"/>
  <c r="X3293" i="26" s="1"/>
  <c r="Y3293" i="26" s="1"/>
  <c r="W3261" i="26"/>
  <c r="X3261" i="26" s="1"/>
  <c r="Y3261" i="26" s="1"/>
  <c r="W3229" i="26"/>
  <c r="X3229" i="26" s="1"/>
  <c r="Y3229" i="26" s="1"/>
  <c r="W3197" i="26"/>
  <c r="X3197" i="26" s="1"/>
  <c r="Y3197" i="26" s="1"/>
  <c r="W3165" i="26"/>
  <c r="X3165" i="26" s="1"/>
  <c r="Y3165" i="26" s="1"/>
  <c r="W3133" i="26"/>
  <c r="X3133" i="26" s="1"/>
  <c r="Y3133" i="26" s="1"/>
  <c r="W3101" i="26"/>
  <c r="X3101" i="26" s="1"/>
  <c r="Y3101" i="26" s="1"/>
  <c r="W3069" i="26"/>
  <c r="X3069" i="26" s="1"/>
  <c r="Y3069" i="26" s="1"/>
  <c r="W3037" i="26"/>
  <c r="X3037" i="26" s="1"/>
  <c r="Y3037" i="26" s="1"/>
  <c r="W3005" i="26"/>
  <c r="X3005" i="26" s="1"/>
  <c r="Y3005" i="26" s="1"/>
  <c r="W2973" i="26"/>
  <c r="X2973" i="26" s="1"/>
  <c r="Y2973" i="26" s="1"/>
  <c r="W2941" i="26"/>
  <c r="X2941" i="26" s="1"/>
  <c r="Y2941" i="26" s="1"/>
  <c r="W2909" i="26"/>
  <c r="X2909" i="26" s="1"/>
  <c r="Y2909" i="26" s="1"/>
  <c r="W2877" i="26"/>
  <c r="X2877" i="26" s="1"/>
  <c r="Y2877" i="26" s="1"/>
  <c r="W2845" i="26"/>
  <c r="X2845" i="26" s="1"/>
  <c r="Y2845" i="26" s="1"/>
  <c r="W2813" i="26"/>
  <c r="X2813" i="26" s="1"/>
  <c r="Y2813" i="26" s="1"/>
  <c r="W2781" i="26"/>
  <c r="X2781" i="26" s="1"/>
  <c r="Y2781" i="26" s="1"/>
  <c r="W2749" i="26"/>
  <c r="X2749" i="26" s="1"/>
  <c r="Y2749" i="26" s="1"/>
  <c r="W2717" i="26"/>
  <c r="X2717" i="26" s="1"/>
  <c r="Y2717" i="26" s="1"/>
  <c r="W2685" i="26"/>
  <c r="X2685" i="26" s="1"/>
  <c r="Y2685" i="26" s="1"/>
  <c r="W2653" i="26"/>
  <c r="X2653" i="26" s="1"/>
  <c r="Y2653" i="26" s="1"/>
  <c r="W2621" i="26"/>
  <c r="X2621" i="26" s="1"/>
  <c r="Y2621" i="26" s="1"/>
  <c r="W2589" i="26"/>
  <c r="X2589" i="26" s="1"/>
  <c r="Y2589" i="26" s="1"/>
  <c r="W2557" i="26"/>
  <c r="X2557" i="26" s="1"/>
  <c r="Y2557" i="26" s="1"/>
  <c r="W2525" i="26"/>
  <c r="X2525" i="26" s="1"/>
  <c r="Y2525" i="26" s="1"/>
  <c r="W2481" i="26"/>
  <c r="X2481" i="26" s="1"/>
  <c r="Y2481" i="26" s="1"/>
  <c r="W2457" i="26"/>
  <c r="X2457" i="26" s="1"/>
  <c r="Y2457" i="26" s="1"/>
  <c r="W2377" i="26"/>
  <c r="X2377" i="26" s="1"/>
  <c r="Y2377" i="26" s="1"/>
  <c r="W2353" i="26"/>
  <c r="X2353" i="26" s="1"/>
  <c r="Y2353" i="26" s="1"/>
  <c r="W2329" i="26"/>
  <c r="X2329" i="26" s="1"/>
  <c r="Y2329" i="26" s="1"/>
  <c r="W2249" i="26"/>
  <c r="X2249" i="26" s="1"/>
  <c r="Y2249" i="26" s="1"/>
  <c r="W2225" i="26"/>
  <c r="X2225" i="26" s="1"/>
  <c r="Y2225" i="26" s="1"/>
  <c r="W2201" i="26"/>
  <c r="X2201" i="26" s="1"/>
  <c r="Y2201" i="26" s="1"/>
  <c r="W4241" i="26"/>
  <c r="X4241" i="26" s="1"/>
  <c r="Y4241" i="26" s="1"/>
  <c r="W4209" i="26"/>
  <c r="X4209" i="26" s="1"/>
  <c r="Y4209" i="26" s="1"/>
  <c r="W4177" i="26"/>
  <c r="X4177" i="26" s="1"/>
  <c r="Y4177" i="26" s="1"/>
  <c r="W4145" i="26"/>
  <c r="X4145" i="26" s="1"/>
  <c r="Y4145" i="26" s="1"/>
  <c r="W4113" i="26"/>
  <c r="X4113" i="26" s="1"/>
  <c r="Y4113" i="26" s="1"/>
  <c r="W4081" i="26"/>
  <c r="X4081" i="26" s="1"/>
  <c r="Y4081" i="26" s="1"/>
  <c r="W4049" i="26"/>
  <c r="X4049" i="26" s="1"/>
  <c r="Y4049" i="26" s="1"/>
  <c r="W4017" i="26"/>
  <c r="X4017" i="26" s="1"/>
  <c r="Y4017" i="26" s="1"/>
  <c r="W3985" i="26"/>
  <c r="X3985" i="26" s="1"/>
  <c r="Y3985" i="26" s="1"/>
  <c r="W3953" i="26"/>
  <c r="X3953" i="26" s="1"/>
  <c r="Y3953" i="26" s="1"/>
  <c r="W3921" i="26"/>
  <c r="X3921" i="26" s="1"/>
  <c r="Y3921" i="26" s="1"/>
  <c r="W4253" i="26"/>
  <c r="X4253" i="26" s="1"/>
  <c r="Y4253" i="26" s="1"/>
  <c r="W4245" i="26"/>
  <c r="X4245" i="26" s="1"/>
  <c r="Y4245" i="26" s="1"/>
  <c r="W4237" i="26"/>
  <c r="X4237" i="26" s="1"/>
  <c r="Y4237" i="26" s="1"/>
  <c r="W4229" i="26"/>
  <c r="X4229" i="26" s="1"/>
  <c r="Y4229" i="26" s="1"/>
  <c r="W4221" i="26"/>
  <c r="X4221" i="26" s="1"/>
  <c r="Y4221" i="26" s="1"/>
  <c r="W4213" i="26"/>
  <c r="X4213" i="26" s="1"/>
  <c r="Y4213" i="26" s="1"/>
  <c r="W4205" i="26"/>
  <c r="X4205" i="26" s="1"/>
  <c r="Y4205" i="26" s="1"/>
  <c r="W4197" i="26"/>
  <c r="X4197" i="26" s="1"/>
  <c r="Y4197" i="26" s="1"/>
  <c r="W4189" i="26"/>
  <c r="X4189" i="26" s="1"/>
  <c r="Y4189" i="26" s="1"/>
  <c r="W4181" i="26"/>
  <c r="X4181" i="26" s="1"/>
  <c r="Y4181" i="26" s="1"/>
  <c r="W4173" i="26"/>
  <c r="X4173" i="26" s="1"/>
  <c r="Y4173" i="26" s="1"/>
  <c r="W4165" i="26"/>
  <c r="X4165" i="26" s="1"/>
  <c r="Y4165" i="26" s="1"/>
  <c r="W4157" i="26"/>
  <c r="X4157" i="26" s="1"/>
  <c r="Y4157" i="26" s="1"/>
  <c r="W4149" i="26"/>
  <c r="X4149" i="26" s="1"/>
  <c r="Y4149" i="26" s="1"/>
  <c r="W4141" i="26"/>
  <c r="X4141" i="26" s="1"/>
  <c r="Y4141" i="26" s="1"/>
  <c r="W4133" i="26"/>
  <c r="X4133" i="26" s="1"/>
  <c r="Y4133" i="26" s="1"/>
  <c r="W4125" i="26"/>
  <c r="X4125" i="26" s="1"/>
  <c r="Y4125" i="26" s="1"/>
  <c r="W4117" i="26"/>
  <c r="X4117" i="26" s="1"/>
  <c r="Y4117" i="26" s="1"/>
  <c r="W4109" i="26"/>
  <c r="X4109" i="26" s="1"/>
  <c r="Y4109" i="26" s="1"/>
  <c r="W4101" i="26"/>
  <c r="X4101" i="26" s="1"/>
  <c r="Y4101" i="26" s="1"/>
  <c r="W4093" i="26"/>
  <c r="X4093" i="26" s="1"/>
  <c r="Y4093" i="26" s="1"/>
  <c r="W4085" i="26"/>
  <c r="X4085" i="26" s="1"/>
  <c r="Y4085" i="26" s="1"/>
  <c r="W4077" i="26"/>
  <c r="X4077" i="26" s="1"/>
  <c r="Y4077" i="26" s="1"/>
  <c r="W4069" i="26"/>
  <c r="X4069" i="26" s="1"/>
  <c r="Y4069" i="26" s="1"/>
  <c r="W4061" i="26"/>
  <c r="X4061" i="26" s="1"/>
  <c r="Y4061" i="26" s="1"/>
  <c r="W4053" i="26"/>
  <c r="X4053" i="26" s="1"/>
  <c r="Y4053" i="26" s="1"/>
  <c r="W4045" i="26"/>
  <c r="X4045" i="26" s="1"/>
  <c r="Y4045" i="26" s="1"/>
  <c r="W4037" i="26"/>
  <c r="X4037" i="26" s="1"/>
  <c r="Y4037" i="26" s="1"/>
  <c r="W4029" i="26"/>
  <c r="X4029" i="26" s="1"/>
  <c r="Y4029" i="26" s="1"/>
  <c r="W4021" i="26"/>
  <c r="X4021" i="26" s="1"/>
  <c r="Y4021" i="26" s="1"/>
  <c r="W4013" i="26"/>
  <c r="X4013" i="26" s="1"/>
  <c r="Y4013" i="26" s="1"/>
  <c r="W4005" i="26"/>
  <c r="X4005" i="26" s="1"/>
  <c r="Y4005" i="26" s="1"/>
  <c r="W3997" i="26"/>
  <c r="X3997" i="26" s="1"/>
  <c r="Y3997" i="26" s="1"/>
  <c r="W3989" i="26"/>
  <c r="X3989" i="26" s="1"/>
  <c r="Y3989" i="26" s="1"/>
  <c r="W3981" i="26"/>
  <c r="X3981" i="26" s="1"/>
  <c r="Y3981" i="26" s="1"/>
  <c r="W3973" i="26"/>
  <c r="X3973" i="26" s="1"/>
  <c r="Y3973" i="26" s="1"/>
  <c r="W3965" i="26"/>
  <c r="X3965" i="26" s="1"/>
  <c r="Y3965" i="26" s="1"/>
  <c r="W3957" i="26"/>
  <c r="X3957" i="26" s="1"/>
  <c r="Y3957" i="26" s="1"/>
  <c r="W3949" i="26"/>
  <c r="X3949" i="26" s="1"/>
  <c r="Y3949" i="26" s="1"/>
  <c r="W3941" i="26"/>
  <c r="X3941" i="26" s="1"/>
  <c r="Y3941" i="26" s="1"/>
  <c r="W3933" i="26"/>
  <c r="X3933" i="26" s="1"/>
  <c r="Y3933" i="26" s="1"/>
  <c r="W3925" i="26"/>
  <c r="X3925" i="26" s="1"/>
  <c r="Y3925" i="26" s="1"/>
  <c r="W3917" i="26"/>
  <c r="X3917" i="26" s="1"/>
  <c r="Y3917" i="26" s="1"/>
  <c r="W3909" i="26"/>
  <c r="X3909" i="26" s="1"/>
  <c r="Y3909" i="26" s="1"/>
  <c r="W3901" i="26"/>
  <c r="X3901" i="26" s="1"/>
  <c r="Y3901" i="26" s="1"/>
  <c r="W3881" i="26"/>
  <c r="X3881" i="26" s="1"/>
  <c r="Y3881" i="26" s="1"/>
  <c r="W3669" i="26"/>
  <c r="X3669" i="26" s="1"/>
  <c r="Y3669" i="26" s="1"/>
  <c r="W3637" i="26"/>
  <c r="X3637" i="26" s="1"/>
  <c r="Y3637" i="26" s="1"/>
  <c r="W3605" i="26"/>
  <c r="X3605" i="26" s="1"/>
  <c r="Y3605" i="26" s="1"/>
  <c r="W3573" i="26"/>
  <c r="X3573" i="26" s="1"/>
  <c r="Y3573" i="26" s="1"/>
  <c r="W3541" i="26"/>
  <c r="X3541" i="26" s="1"/>
  <c r="Y3541" i="26" s="1"/>
  <c r="W3509" i="26"/>
  <c r="X3509" i="26" s="1"/>
  <c r="Y3509" i="26" s="1"/>
  <c r="W3477" i="26"/>
  <c r="X3477" i="26" s="1"/>
  <c r="Y3477" i="26" s="1"/>
  <c r="W3445" i="26"/>
  <c r="X3445" i="26" s="1"/>
  <c r="Y3445" i="26" s="1"/>
  <c r="W3413" i="26"/>
  <c r="X3413" i="26" s="1"/>
  <c r="Y3413" i="26" s="1"/>
  <c r="W3381" i="26"/>
  <c r="X3381" i="26" s="1"/>
  <c r="Y3381" i="26" s="1"/>
  <c r="W3349" i="26"/>
  <c r="X3349" i="26" s="1"/>
  <c r="Y3349" i="26" s="1"/>
  <c r="W3317" i="26"/>
  <c r="X3317" i="26" s="1"/>
  <c r="Y3317" i="26" s="1"/>
  <c r="W3889" i="26"/>
  <c r="X3889" i="26" s="1"/>
  <c r="Y3889" i="26" s="1"/>
  <c r="W3857" i="26"/>
  <c r="X3857" i="26" s="1"/>
  <c r="Y3857" i="26" s="1"/>
  <c r="W3849" i="26"/>
  <c r="X3849" i="26" s="1"/>
  <c r="Y3849" i="26" s="1"/>
  <c r="W3841" i="26"/>
  <c r="X3841" i="26" s="1"/>
  <c r="Y3841" i="26" s="1"/>
  <c r="W3833" i="26"/>
  <c r="X3833" i="26" s="1"/>
  <c r="Y3833" i="26" s="1"/>
  <c r="W3825" i="26"/>
  <c r="X3825" i="26" s="1"/>
  <c r="Y3825" i="26" s="1"/>
  <c r="W3817" i="26"/>
  <c r="X3817" i="26" s="1"/>
  <c r="Y3817" i="26" s="1"/>
  <c r="W3809" i="26"/>
  <c r="X3809" i="26" s="1"/>
  <c r="Y3809" i="26" s="1"/>
  <c r="W3801" i="26"/>
  <c r="X3801" i="26" s="1"/>
  <c r="Y3801" i="26" s="1"/>
  <c r="W3793" i="26"/>
  <c r="X3793" i="26" s="1"/>
  <c r="Y3793" i="26" s="1"/>
  <c r="W3785" i="26"/>
  <c r="X3785" i="26" s="1"/>
  <c r="Y3785" i="26" s="1"/>
  <c r="W3777" i="26"/>
  <c r="X3777" i="26" s="1"/>
  <c r="Y3777" i="26" s="1"/>
  <c r="W3769" i="26"/>
  <c r="X3769" i="26" s="1"/>
  <c r="Y3769" i="26" s="1"/>
  <c r="W3761" i="26"/>
  <c r="X3761" i="26" s="1"/>
  <c r="Y3761" i="26" s="1"/>
  <c r="W3753" i="26"/>
  <c r="X3753" i="26" s="1"/>
  <c r="Y3753" i="26" s="1"/>
  <c r="W3745" i="26"/>
  <c r="X3745" i="26" s="1"/>
  <c r="Y3745" i="26" s="1"/>
  <c r="W3737" i="26"/>
  <c r="X3737" i="26" s="1"/>
  <c r="Y3737" i="26" s="1"/>
  <c r="W3729" i="26"/>
  <c r="X3729" i="26" s="1"/>
  <c r="Y3729" i="26" s="1"/>
  <c r="W3721" i="26"/>
  <c r="X3721" i="26" s="1"/>
  <c r="Y3721" i="26" s="1"/>
  <c r="W3713" i="26"/>
  <c r="X3713" i="26" s="1"/>
  <c r="Y3713" i="26" s="1"/>
  <c r="W3705" i="26"/>
  <c r="X3705" i="26" s="1"/>
  <c r="Y3705" i="26" s="1"/>
  <c r="W3697" i="26"/>
  <c r="X3697" i="26" s="1"/>
  <c r="Y3697" i="26" s="1"/>
  <c r="W3677" i="26"/>
  <c r="X3677" i="26" s="1"/>
  <c r="Y3677" i="26" s="1"/>
  <c r="W3645" i="26"/>
  <c r="X3645" i="26" s="1"/>
  <c r="Y3645" i="26" s="1"/>
  <c r="W3613" i="26"/>
  <c r="X3613" i="26" s="1"/>
  <c r="Y3613" i="26" s="1"/>
  <c r="W3581" i="26"/>
  <c r="X3581" i="26" s="1"/>
  <c r="Y3581" i="26" s="1"/>
  <c r="W3549" i="26"/>
  <c r="X3549" i="26" s="1"/>
  <c r="Y3549" i="26" s="1"/>
  <c r="W3517" i="26"/>
  <c r="X3517" i="26" s="1"/>
  <c r="Y3517" i="26" s="1"/>
  <c r="W3485" i="26"/>
  <c r="X3485" i="26" s="1"/>
  <c r="Y3485" i="26" s="1"/>
  <c r="W3453" i="26"/>
  <c r="X3453" i="26" s="1"/>
  <c r="Y3453" i="26" s="1"/>
  <c r="W3421" i="26"/>
  <c r="X3421" i="26" s="1"/>
  <c r="Y3421" i="26" s="1"/>
  <c r="W3389" i="26"/>
  <c r="X3389" i="26" s="1"/>
  <c r="Y3389" i="26" s="1"/>
  <c r="W3357" i="26"/>
  <c r="X3357" i="26" s="1"/>
  <c r="Y3357" i="26" s="1"/>
  <c r="W3325" i="26"/>
  <c r="X3325" i="26" s="1"/>
  <c r="Y3325" i="26" s="1"/>
  <c r="U3689" i="26"/>
  <c r="W3689" i="26"/>
  <c r="X3689" i="26" s="1"/>
  <c r="Y3689" i="26" s="1"/>
  <c r="U3681" i="26"/>
  <c r="W3681" i="26"/>
  <c r="X3681" i="26" s="1"/>
  <c r="Y3681" i="26" s="1"/>
  <c r="U3673" i="26"/>
  <c r="W3673" i="26"/>
  <c r="X3673" i="26" s="1"/>
  <c r="Y3673" i="26" s="1"/>
  <c r="U3665" i="26"/>
  <c r="W3665" i="26"/>
  <c r="X3665" i="26" s="1"/>
  <c r="Y3665" i="26" s="1"/>
  <c r="U3657" i="26"/>
  <c r="W3657" i="26"/>
  <c r="X3657" i="26" s="1"/>
  <c r="Y3657" i="26" s="1"/>
  <c r="U3649" i="26"/>
  <c r="W3649" i="26"/>
  <c r="X3649" i="26" s="1"/>
  <c r="Y3649" i="26" s="1"/>
  <c r="U3641" i="26"/>
  <c r="W3641" i="26"/>
  <c r="X3641" i="26" s="1"/>
  <c r="Y3641" i="26" s="1"/>
  <c r="U3633" i="26"/>
  <c r="W3633" i="26"/>
  <c r="X3633" i="26" s="1"/>
  <c r="Y3633" i="26" s="1"/>
  <c r="U3625" i="26"/>
  <c r="W3625" i="26"/>
  <c r="X3625" i="26" s="1"/>
  <c r="Y3625" i="26" s="1"/>
  <c r="U3617" i="26"/>
  <c r="W3617" i="26"/>
  <c r="X3617" i="26" s="1"/>
  <c r="Y3617" i="26" s="1"/>
  <c r="U3609" i="26"/>
  <c r="W3609" i="26"/>
  <c r="X3609" i="26" s="1"/>
  <c r="Y3609" i="26" s="1"/>
  <c r="U3601" i="26"/>
  <c r="W3601" i="26"/>
  <c r="X3601" i="26" s="1"/>
  <c r="Y3601" i="26" s="1"/>
  <c r="U3593" i="26"/>
  <c r="W3593" i="26"/>
  <c r="X3593" i="26" s="1"/>
  <c r="Y3593" i="26" s="1"/>
  <c r="U3585" i="26"/>
  <c r="W3585" i="26"/>
  <c r="X3585" i="26" s="1"/>
  <c r="Y3585" i="26" s="1"/>
  <c r="U3577" i="26"/>
  <c r="W3577" i="26"/>
  <c r="X3577" i="26" s="1"/>
  <c r="Y3577" i="26" s="1"/>
  <c r="U3569" i="26"/>
  <c r="W3569" i="26"/>
  <c r="X3569" i="26" s="1"/>
  <c r="Y3569" i="26" s="1"/>
  <c r="U3561" i="26"/>
  <c r="W3561" i="26"/>
  <c r="X3561" i="26" s="1"/>
  <c r="Y3561" i="26" s="1"/>
  <c r="U3553" i="26"/>
  <c r="W3553" i="26"/>
  <c r="X3553" i="26" s="1"/>
  <c r="Y3553" i="26" s="1"/>
  <c r="U3545" i="26"/>
  <c r="W3545" i="26"/>
  <c r="X3545" i="26" s="1"/>
  <c r="Y3545" i="26" s="1"/>
  <c r="U3537" i="26"/>
  <c r="W3537" i="26"/>
  <c r="X3537" i="26" s="1"/>
  <c r="Y3537" i="26" s="1"/>
  <c r="U3529" i="26"/>
  <c r="W3529" i="26"/>
  <c r="X3529" i="26" s="1"/>
  <c r="Y3529" i="26" s="1"/>
  <c r="U3521" i="26"/>
  <c r="W3521" i="26"/>
  <c r="X3521" i="26" s="1"/>
  <c r="Y3521" i="26" s="1"/>
  <c r="U3513" i="26"/>
  <c r="W3513" i="26"/>
  <c r="X3513" i="26" s="1"/>
  <c r="Y3513" i="26" s="1"/>
  <c r="U3505" i="26"/>
  <c r="W3505" i="26"/>
  <c r="X3505" i="26" s="1"/>
  <c r="Y3505" i="26" s="1"/>
  <c r="U3497" i="26"/>
  <c r="W3497" i="26"/>
  <c r="X3497" i="26" s="1"/>
  <c r="Y3497" i="26" s="1"/>
  <c r="U3489" i="26"/>
  <c r="W3489" i="26"/>
  <c r="X3489" i="26" s="1"/>
  <c r="Y3489" i="26" s="1"/>
  <c r="U3481" i="26"/>
  <c r="W3481" i="26"/>
  <c r="X3481" i="26" s="1"/>
  <c r="Y3481" i="26" s="1"/>
  <c r="U3473" i="26"/>
  <c r="W3473" i="26"/>
  <c r="X3473" i="26" s="1"/>
  <c r="Y3473" i="26" s="1"/>
  <c r="U3465" i="26"/>
  <c r="W3465" i="26"/>
  <c r="X3465" i="26" s="1"/>
  <c r="Y3465" i="26" s="1"/>
  <c r="U3457" i="26"/>
  <c r="W3457" i="26"/>
  <c r="X3457" i="26" s="1"/>
  <c r="Y3457" i="26" s="1"/>
  <c r="U3449" i="26"/>
  <c r="W3449" i="26"/>
  <c r="X3449" i="26" s="1"/>
  <c r="Y3449" i="26" s="1"/>
  <c r="U3441" i="26"/>
  <c r="W3441" i="26"/>
  <c r="X3441" i="26" s="1"/>
  <c r="Y3441" i="26" s="1"/>
  <c r="U3433" i="26"/>
  <c r="W3433" i="26"/>
  <c r="X3433" i="26" s="1"/>
  <c r="Y3433" i="26" s="1"/>
  <c r="U3425" i="26"/>
  <c r="W3425" i="26"/>
  <c r="X3425" i="26" s="1"/>
  <c r="Y3425" i="26" s="1"/>
  <c r="U3417" i="26"/>
  <c r="W3417" i="26"/>
  <c r="X3417" i="26" s="1"/>
  <c r="Y3417" i="26" s="1"/>
  <c r="U3409" i="26"/>
  <c r="W3409" i="26"/>
  <c r="X3409" i="26" s="1"/>
  <c r="Y3409" i="26" s="1"/>
  <c r="U3401" i="26"/>
  <c r="W3401" i="26"/>
  <c r="X3401" i="26" s="1"/>
  <c r="Y3401" i="26" s="1"/>
  <c r="U3393" i="26"/>
  <c r="W3393" i="26"/>
  <c r="X3393" i="26" s="1"/>
  <c r="Y3393" i="26" s="1"/>
  <c r="U3385" i="26"/>
  <c r="W3385" i="26"/>
  <c r="X3385" i="26" s="1"/>
  <c r="Y3385" i="26" s="1"/>
  <c r="U3377" i="26"/>
  <c r="W3377" i="26"/>
  <c r="X3377" i="26" s="1"/>
  <c r="Y3377" i="26" s="1"/>
  <c r="U3369" i="26"/>
  <c r="W3369" i="26"/>
  <c r="X3369" i="26" s="1"/>
  <c r="Y3369" i="26" s="1"/>
  <c r="U3361" i="26"/>
  <c r="W3361" i="26"/>
  <c r="X3361" i="26" s="1"/>
  <c r="Y3361" i="26" s="1"/>
  <c r="U3353" i="26"/>
  <c r="W3353" i="26"/>
  <c r="X3353" i="26" s="1"/>
  <c r="Y3353" i="26" s="1"/>
  <c r="U3345" i="26"/>
  <c r="W3345" i="26"/>
  <c r="X3345" i="26" s="1"/>
  <c r="Y3345" i="26" s="1"/>
  <c r="U3337" i="26"/>
  <c r="W3337" i="26"/>
  <c r="X3337" i="26" s="1"/>
  <c r="Y3337" i="26" s="1"/>
  <c r="U3329" i="26"/>
  <c r="W3329" i="26"/>
  <c r="X3329" i="26" s="1"/>
  <c r="Y3329" i="26" s="1"/>
  <c r="U3321" i="26"/>
  <c r="W3321" i="26"/>
  <c r="X3321" i="26" s="1"/>
  <c r="Y3321" i="26" s="1"/>
  <c r="U3313" i="26"/>
  <c r="W3313" i="26"/>
  <c r="X3313" i="26" s="1"/>
  <c r="Y3313" i="26" s="1"/>
  <c r="U3305" i="26"/>
  <c r="W3305" i="26"/>
  <c r="X3305" i="26" s="1"/>
  <c r="Y3305" i="26" s="1"/>
  <c r="U3297" i="26"/>
  <c r="W3297" i="26"/>
  <c r="X3297" i="26" s="1"/>
  <c r="Y3297" i="26" s="1"/>
  <c r="U3289" i="26"/>
  <c r="W3289" i="26"/>
  <c r="X3289" i="26" s="1"/>
  <c r="Y3289" i="26" s="1"/>
  <c r="U3281" i="26"/>
  <c r="W3281" i="26"/>
  <c r="X3281" i="26" s="1"/>
  <c r="Y3281" i="26" s="1"/>
  <c r="U3273" i="26"/>
  <c r="W3273" i="26"/>
  <c r="X3273" i="26" s="1"/>
  <c r="Y3273" i="26" s="1"/>
  <c r="U3265" i="26"/>
  <c r="W3265" i="26"/>
  <c r="X3265" i="26" s="1"/>
  <c r="Y3265" i="26" s="1"/>
  <c r="U3257" i="26"/>
  <c r="W3257" i="26"/>
  <c r="X3257" i="26" s="1"/>
  <c r="Y3257" i="26" s="1"/>
  <c r="U3249" i="26"/>
  <c r="W3249" i="26"/>
  <c r="X3249" i="26" s="1"/>
  <c r="Y3249" i="26" s="1"/>
  <c r="U3241" i="26"/>
  <c r="W3241" i="26"/>
  <c r="X3241" i="26" s="1"/>
  <c r="Y3241" i="26" s="1"/>
  <c r="U3233" i="26"/>
  <c r="W3233" i="26"/>
  <c r="X3233" i="26" s="1"/>
  <c r="Y3233" i="26" s="1"/>
  <c r="U3225" i="26"/>
  <c r="W3225" i="26"/>
  <c r="X3225" i="26" s="1"/>
  <c r="Y3225" i="26" s="1"/>
  <c r="U3217" i="26"/>
  <c r="W3217" i="26"/>
  <c r="X3217" i="26" s="1"/>
  <c r="Y3217" i="26" s="1"/>
  <c r="U3209" i="26"/>
  <c r="W3209" i="26"/>
  <c r="X3209" i="26" s="1"/>
  <c r="Y3209" i="26" s="1"/>
  <c r="U3201" i="26"/>
  <c r="W3201" i="26"/>
  <c r="X3201" i="26" s="1"/>
  <c r="Y3201" i="26" s="1"/>
  <c r="U3193" i="26"/>
  <c r="W3193" i="26"/>
  <c r="X3193" i="26" s="1"/>
  <c r="Y3193" i="26" s="1"/>
  <c r="U3185" i="26"/>
  <c r="W3185" i="26"/>
  <c r="X3185" i="26" s="1"/>
  <c r="Y3185" i="26" s="1"/>
  <c r="U3177" i="26"/>
  <c r="W3177" i="26"/>
  <c r="X3177" i="26" s="1"/>
  <c r="Y3177" i="26" s="1"/>
  <c r="U3169" i="26"/>
  <c r="W3169" i="26"/>
  <c r="X3169" i="26" s="1"/>
  <c r="Y3169" i="26" s="1"/>
  <c r="U3161" i="26"/>
  <c r="W3161" i="26"/>
  <c r="X3161" i="26" s="1"/>
  <c r="Y3161" i="26" s="1"/>
  <c r="U3153" i="26"/>
  <c r="W3153" i="26"/>
  <c r="X3153" i="26" s="1"/>
  <c r="Y3153" i="26" s="1"/>
  <c r="U3145" i="26"/>
  <c r="W3145" i="26"/>
  <c r="X3145" i="26" s="1"/>
  <c r="Y3145" i="26" s="1"/>
  <c r="U3137" i="26"/>
  <c r="W3137" i="26"/>
  <c r="X3137" i="26" s="1"/>
  <c r="Y3137" i="26" s="1"/>
  <c r="U3129" i="26"/>
  <c r="W3129" i="26"/>
  <c r="X3129" i="26" s="1"/>
  <c r="Y3129" i="26" s="1"/>
  <c r="U3121" i="26"/>
  <c r="W3121" i="26"/>
  <c r="X3121" i="26" s="1"/>
  <c r="Y3121" i="26" s="1"/>
  <c r="U3113" i="26"/>
  <c r="W3113" i="26"/>
  <c r="X3113" i="26" s="1"/>
  <c r="Y3113" i="26" s="1"/>
  <c r="U3105" i="26"/>
  <c r="W3105" i="26"/>
  <c r="X3105" i="26" s="1"/>
  <c r="Y3105" i="26" s="1"/>
  <c r="U3097" i="26"/>
  <c r="W3097" i="26"/>
  <c r="X3097" i="26" s="1"/>
  <c r="Y3097" i="26" s="1"/>
  <c r="U3089" i="26"/>
  <c r="W3089" i="26"/>
  <c r="X3089" i="26" s="1"/>
  <c r="Y3089" i="26" s="1"/>
  <c r="U3081" i="26"/>
  <c r="W3081" i="26"/>
  <c r="X3081" i="26" s="1"/>
  <c r="Y3081" i="26" s="1"/>
  <c r="U3073" i="26"/>
  <c r="W3073" i="26"/>
  <c r="X3073" i="26" s="1"/>
  <c r="Y3073" i="26" s="1"/>
  <c r="U3065" i="26"/>
  <c r="W3065" i="26"/>
  <c r="X3065" i="26" s="1"/>
  <c r="Y3065" i="26" s="1"/>
  <c r="U3057" i="26"/>
  <c r="W3057" i="26"/>
  <c r="X3057" i="26" s="1"/>
  <c r="Y3057" i="26" s="1"/>
  <c r="U3049" i="26"/>
  <c r="W3049" i="26"/>
  <c r="X3049" i="26" s="1"/>
  <c r="Y3049" i="26" s="1"/>
  <c r="U3041" i="26"/>
  <c r="W3041" i="26"/>
  <c r="X3041" i="26" s="1"/>
  <c r="Y3041" i="26" s="1"/>
  <c r="U3033" i="26"/>
  <c r="W3033" i="26"/>
  <c r="X3033" i="26" s="1"/>
  <c r="Y3033" i="26" s="1"/>
  <c r="U3025" i="26"/>
  <c r="W3025" i="26"/>
  <c r="X3025" i="26" s="1"/>
  <c r="Y3025" i="26" s="1"/>
  <c r="U3017" i="26"/>
  <c r="W3017" i="26"/>
  <c r="X3017" i="26" s="1"/>
  <c r="Y3017" i="26" s="1"/>
  <c r="U3009" i="26"/>
  <c r="W3009" i="26"/>
  <c r="X3009" i="26" s="1"/>
  <c r="Y3009" i="26" s="1"/>
  <c r="U3001" i="26"/>
  <c r="W3001" i="26"/>
  <c r="X3001" i="26" s="1"/>
  <c r="Y3001" i="26" s="1"/>
  <c r="U2993" i="26"/>
  <c r="W2993" i="26"/>
  <c r="X2993" i="26" s="1"/>
  <c r="Y2993" i="26" s="1"/>
  <c r="U2985" i="26"/>
  <c r="W2985" i="26"/>
  <c r="X2985" i="26" s="1"/>
  <c r="Y2985" i="26" s="1"/>
  <c r="U2977" i="26"/>
  <c r="W2977" i="26"/>
  <c r="X2977" i="26" s="1"/>
  <c r="Y2977" i="26" s="1"/>
  <c r="U2969" i="26"/>
  <c r="W2969" i="26"/>
  <c r="X2969" i="26" s="1"/>
  <c r="Y2969" i="26" s="1"/>
  <c r="U2961" i="26"/>
  <c r="W2961" i="26"/>
  <c r="X2961" i="26" s="1"/>
  <c r="Y2961" i="26" s="1"/>
  <c r="U2953" i="26"/>
  <c r="W2953" i="26"/>
  <c r="X2953" i="26" s="1"/>
  <c r="Y2953" i="26" s="1"/>
  <c r="U2945" i="26"/>
  <c r="W2945" i="26"/>
  <c r="X2945" i="26" s="1"/>
  <c r="Y2945" i="26" s="1"/>
  <c r="U2937" i="26"/>
  <c r="W2937" i="26"/>
  <c r="X2937" i="26" s="1"/>
  <c r="Y2937" i="26" s="1"/>
  <c r="U2929" i="26"/>
  <c r="W2929" i="26"/>
  <c r="X2929" i="26" s="1"/>
  <c r="Y2929" i="26" s="1"/>
  <c r="U2921" i="26"/>
  <c r="W2921" i="26"/>
  <c r="X2921" i="26" s="1"/>
  <c r="Y2921" i="26" s="1"/>
  <c r="U2913" i="26"/>
  <c r="W2913" i="26"/>
  <c r="X2913" i="26" s="1"/>
  <c r="Y2913" i="26" s="1"/>
  <c r="U2905" i="26"/>
  <c r="W2905" i="26"/>
  <c r="X2905" i="26" s="1"/>
  <c r="Y2905" i="26" s="1"/>
  <c r="U2897" i="26"/>
  <c r="W2897" i="26"/>
  <c r="X2897" i="26" s="1"/>
  <c r="Y2897" i="26" s="1"/>
  <c r="U2889" i="26"/>
  <c r="W2889" i="26"/>
  <c r="X2889" i="26" s="1"/>
  <c r="Y2889" i="26" s="1"/>
  <c r="U2881" i="26"/>
  <c r="W2881" i="26"/>
  <c r="X2881" i="26" s="1"/>
  <c r="Y2881" i="26" s="1"/>
  <c r="U2873" i="26"/>
  <c r="W2873" i="26"/>
  <c r="X2873" i="26" s="1"/>
  <c r="Y2873" i="26" s="1"/>
  <c r="U2865" i="26"/>
  <c r="W2865" i="26"/>
  <c r="X2865" i="26" s="1"/>
  <c r="Y2865" i="26" s="1"/>
  <c r="U2857" i="26"/>
  <c r="W2857" i="26"/>
  <c r="X2857" i="26" s="1"/>
  <c r="Y2857" i="26" s="1"/>
  <c r="U2849" i="26"/>
  <c r="W2849" i="26"/>
  <c r="X2849" i="26" s="1"/>
  <c r="Y2849" i="26" s="1"/>
  <c r="U2841" i="26"/>
  <c r="W2841" i="26"/>
  <c r="X2841" i="26" s="1"/>
  <c r="Y2841" i="26" s="1"/>
  <c r="U2833" i="26"/>
  <c r="W2833" i="26"/>
  <c r="X2833" i="26" s="1"/>
  <c r="Y2833" i="26" s="1"/>
  <c r="U2825" i="26"/>
  <c r="W2825" i="26"/>
  <c r="X2825" i="26" s="1"/>
  <c r="Y2825" i="26" s="1"/>
  <c r="U2817" i="26"/>
  <c r="W2817" i="26"/>
  <c r="X2817" i="26" s="1"/>
  <c r="Y2817" i="26" s="1"/>
  <c r="U2809" i="26"/>
  <c r="W2809" i="26"/>
  <c r="X2809" i="26" s="1"/>
  <c r="Y2809" i="26" s="1"/>
  <c r="U2801" i="26"/>
  <c r="W2801" i="26"/>
  <c r="X2801" i="26" s="1"/>
  <c r="Y2801" i="26" s="1"/>
  <c r="U2793" i="26"/>
  <c r="W2793" i="26"/>
  <c r="X2793" i="26" s="1"/>
  <c r="Y2793" i="26" s="1"/>
  <c r="U2785" i="26"/>
  <c r="W2785" i="26"/>
  <c r="X2785" i="26" s="1"/>
  <c r="Y2785" i="26" s="1"/>
  <c r="U2777" i="26"/>
  <c r="W2777" i="26"/>
  <c r="X2777" i="26" s="1"/>
  <c r="Y2777" i="26" s="1"/>
  <c r="U2769" i="26"/>
  <c r="W2769" i="26"/>
  <c r="X2769" i="26" s="1"/>
  <c r="Y2769" i="26" s="1"/>
  <c r="U2761" i="26"/>
  <c r="W2761" i="26"/>
  <c r="X2761" i="26" s="1"/>
  <c r="Y2761" i="26" s="1"/>
  <c r="U2753" i="26"/>
  <c r="W2753" i="26"/>
  <c r="X2753" i="26" s="1"/>
  <c r="Y2753" i="26" s="1"/>
  <c r="U2745" i="26"/>
  <c r="W2745" i="26"/>
  <c r="X2745" i="26" s="1"/>
  <c r="Y2745" i="26" s="1"/>
  <c r="U2737" i="26"/>
  <c r="W2737" i="26"/>
  <c r="X2737" i="26" s="1"/>
  <c r="Y2737" i="26" s="1"/>
  <c r="U2729" i="26"/>
  <c r="W2729" i="26"/>
  <c r="X2729" i="26" s="1"/>
  <c r="Y2729" i="26" s="1"/>
  <c r="U2721" i="26"/>
  <c r="W2721" i="26"/>
  <c r="X2721" i="26" s="1"/>
  <c r="Y2721" i="26" s="1"/>
  <c r="U2713" i="26"/>
  <c r="W2713" i="26"/>
  <c r="X2713" i="26" s="1"/>
  <c r="Y2713" i="26" s="1"/>
  <c r="U2705" i="26"/>
  <c r="W2705" i="26"/>
  <c r="X2705" i="26" s="1"/>
  <c r="Y2705" i="26" s="1"/>
  <c r="U2697" i="26"/>
  <c r="W2697" i="26"/>
  <c r="X2697" i="26" s="1"/>
  <c r="Y2697" i="26" s="1"/>
  <c r="U2681" i="26"/>
  <c r="W2681" i="26"/>
  <c r="X2681" i="26" s="1"/>
  <c r="Y2681" i="26" s="1"/>
  <c r="U2673" i="26"/>
  <c r="W2673" i="26"/>
  <c r="X2673" i="26" s="1"/>
  <c r="Y2673" i="26" s="1"/>
  <c r="U2665" i="26"/>
  <c r="W2665" i="26"/>
  <c r="X2665" i="26" s="1"/>
  <c r="Y2665" i="26" s="1"/>
  <c r="U2657" i="26"/>
  <c r="W2657" i="26"/>
  <c r="X2657" i="26" s="1"/>
  <c r="Y2657" i="26" s="1"/>
  <c r="U2649" i="26"/>
  <c r="W2649" i="26"/>
  <c r="X2649" i="26" s="1"/>
  <c r="Y2649" i="26" s="1"/>
  <c r="U2493" i="26"/>
  <c r="W2493" i="26"/>
  <c r="X2493" i="26" s="1"/>
  <c r="Y2493" i="26" s="1"/>
  <c r="U2485" i="26"/>
  <c r="W2485" i="26"/>
  <c r="X2485" i="26" s="1"/>
  <c r="Y2485" i="26" s="1"/>
  <c r="U2477" i="26"/>
  <c r="W2477" i="26"/>
  <c r="X2477" i="26" s="1"/>
  <c r="Y2477" i="26" s="1"/>
  <c r="U2469" i="26"/>
  <c r="W2469" i="26"/>
  <c r="X2469" i="26" s="1"/>
  <c r="Y2469" i="26" s="1"/>
  <c r="U2461" i="26"/>
  <c r="W2461" i="26"/>
  <c r="X2461" i="26" s="1"/>
  <c r="Y2461" i="26" s="1"/>
  <c r="U2453" i="26"/>
  <c r="W2453" i="26"/>
  <c r="X2453" i="26" s="1"/>
  <c r="Y2453" i="26" s="1"/>
  <c r="U2445" i="26"/>
  <c r="W2445" i="26"/>
  <c r="X2445" i="26" s="1"/>
  <c r="Y2445" i="26" s="1"/>
  <c r="U2437" i="26"/>
  <c r="W2437" i="26"/>
  <c r="X2437" i="26" s="1"/>
  <c r="Y2437" i="26" s="1"/>
  <c r="U2429" i="26"/>
  <c r="W2429" i="26"/>
  <c r="X2429" i="26" s="1"/>
  <c r="Y2429" i="26" s="1"/>
  <c r="U2421" i="26"/>
  <c r="W2421" i="26"/>
  <c r="X2421" i="26" s="1"/>
  <c r="Y2421" i="26" s="1"/>
  <c r="U2413" i="26"/>
  <c r="W2413" i="26"/>
  <c r="X2413" i="26" s="1"/>
  <c r="Y2413" i="26" s="1"/>
  <c r="U2405" i="26"/>
  <c r="W2405" i="26"/>
  <c r="X2405" i="26" s="1"/>
  <c r="Y2405" i="26" s="1"/>
  <c r="U2397" i="26"/>
  <c r="W2397" i="26"/>
  <c r="X2397" i="26" s="1"/>
  <c r="Y2397" i="26" s="1"/>
  <c r="U2389" i="26"/>
  <c r="W2389" i="26"/>
  <c r="X2389" i="26" s="1"/>
  <c r="Y2389" i="26" s="1"/>
  <c r="U2381" i="26"/>
  <c r="W2381" i="26"/>
  <c r="X2381" i="26" s="1"/>
  <c r="Y2381" i="26" s="1"/>
  <c r="U2373" i="26"/>
  <c r="W2373" i="26"/>
  <c r="X2373" i="26" s="1"/>
  <c r="Y2373" i="26" s="1"/>
  <c r="U2365" i="26"/>
  <c r="W2365" i="26"/>
  <c r="X2365" i="26" s="1"/>
  <c r="Y2365" i="26" s="1"/>
  <c r="U2357" i="26"/>
  <c r="W2357" i="26"/>
  <c r="X2357" i="26" s="1"/>
  <c r="Y2357" i="26" s="1"/>
  <c r="U2349" i="26"/>
  <c r="W2349" i="26"/>
  <c r="X2349" i="26" s="1"/>
  <c r="Y2349" i="26" s="1"/>
  <c r="U2341" i="26"/>
  <c r="W2341" i="26"/>
  <c r="X2341" i="26" s="1"/>
  <c r="Y2341" i="26" s="1"/>
  <c r="U2333" i="26"/>
  <c r="W2333" i="26"/>
  <c r="X2333" i="26" s="1"/>
  <c r="Y2333" i="26" s="1"/>
  <c r="U2325" i="26"/>
  <c r="W2325" i="26"/>
  <c r="X2325" i="26" s="1"/>
  <c r="Y2325" i="26" s="1"/>
  <c r="U2317" i="26"/>
  <c r="W2317" i="26"/>
  <c r="X2317" i="26" s="1"/>
  <c r="Y2317" i="26" s="1"/>
  <c r="U2309" i="26"/>
  <c r="W2309" i="26"/>
  <c r="X2309" i="26" s="1"/>
  <c r="Y2309" i="26" s="1"/>
  <c r="U2301" i="26"/>
  <c r="W2301" i="26"/>
  <c r="X2301" i="26" s="1"/>
  <c r="Y2301" i="26" s="1"/>
  <c r="U2293" i="26"/>
  <c r="W2293" i="26"/>
  <c r="X2293" i="26" s="1"/>
  <c r="Y2293" i="26" s="1"/>
  <c r="U2285" i="26"/>
  <c r="W2285" i="26"/>
  <c r="X2285" i="26" s="1"/>
  <c r="Y2285" i="26" s="1"/>
  <c r="U2277" i="26"/>
  <c r="W2277" i="26"/>
  <c r="X2277" i="26" s="1"/>
  <c r="Y2277" i="26" s="1"/>
  <c r="U2269" i="26"/>
  <c r="W2269" i="26"/>
  <c r="X2269" i="26" s="1"/>
  <c r="Y2269" i="26" s="1"/>
  <c r="U2261" i="26"/>
  <c r="W2261" i="26"/>
  <c r="X2261" i="26" s="1"/>
  <c r="Y2261" i="26" s="1"/>
  <c r="U2253" i="26"/>
  <c r="W2253" i="26"/>
  <c r="X2253" i="26" s="1"/>
  <c r="Y2253" i="26" s="1"/>
  <c r="U2245" i="26"/>
  <c r="W2245" i="26"/>
  <c r="X2245" i="26" s="1"/>
  <c r="Y2245" i="26" s="1"/>
  <c r="U2237" i="26"/>
  <c r="W2237" i="26"/>
  <c r="X2237" i="26" s="1"/>
  <c r="Y2237" i="26" s="1"/>
  <c r="U2229" i="26"/>
  <c r="W2229" i="26"/>
  <c r="X2229" i="26" s="1"/>
  <c r="Y2229" i="26" s="1"/>
  <c r="U2221" i="26"/>
  <c r="W2221" i="26"/>
  <c r="X2221" i="26" s="1"/>
  <c r="Y2221" i="26" s="1"/>
  <c r="U2213" i="26"/>
  <c r="W2213" i="26"/>
  <c r="X2213" i="26" s="1"/>
  <c r="Y2213" i="26" s="1"/>
  <c r="U2205" i="26"/>
  <c r="W2205" i="26"/>
  <c r="X2205" i="26" s="1"/>
  <c r="Y2205" i="26" s="1"/>
  <c r="U2197" i="26"/>
  <c r="W2197" i="26"/>
  <c r="X2197" i="26" s="1"/>
  <c r="Y2197" i="26" s="1"/>
  <c r="U2189" i="26"/>
  <c r="W2189" i="26"/>
  <c r="X2189" i="26" s="1"/>
  <c r="Y2189" i="26" s="1"/>
  <c r="U2181" i="26"/>
  <c r="W2181" i="26"/>
  <c r="X2181" i="26" s="1"/>
  <c r="Y2181" i="26" s="1"/>
  <c r="U2173" i="26"/>
  <c r="W2173" i="26"/>
  <c r="X2173" i="26" s="1"/>
  <c r="Y2173" i="26" s="1"/>
  <c r="U2165" i="26"/>
  <c r="W2165" i="26"/>
  <c r="X2165" i="26" s="1"/>
  <c r="Y2165" i="26" s="1"/>
  <c r="W2641" i="26"/>
  <c r="X2641" i="26" s="1"/>
  <c r="Y2641" i="26" s="1"/>
  <c r="W2633" i="26"/>
  <c r="X2633" i="26" s="1"/>
  <c r="Y2633" i="26" s="1"/>
  <c r="W2625" i="26"/>
  <c r="X2625" i="26" s="1"/>
  <c r="Y2625" i="26" s="1"/>
  <c r="W2617" i="26"/>
  <c r="X2617" i="26" s="1"/>
  <c r="Y2617" i="26" s="1"/>
  <c r="W2609" i="26"/>
  <c r="X2609" i="26" s="1"/>
  <c r="Y2609" i="26" s="1"/>
  <c r="W2601" i="26"/>
  <c r="X2601" i="26" s="1"/>
  <c r="Y2601" i="26" s="1"/>
  <c r="W2593" i="26"/>
  <c r="X2593" i="26" s="1"/>
  <c r="Y2593" i="26" s="1"/>
  <c r="W2585" i="26"/>
  <c r="X2585" i="26" s="1"/>
  <c r="Y2585" i="26" s="1"/>
  <c r="W2577" i="26"/>
  <c r="X2577" i="26" s="1"/>
  <c r="Y2577" i="26" s="1"/>
  <c r="W2569" i="26"/>
  <c r="X2569" i="26" s="1"/>
  <c r="Y2569" i="26" s="1"/>
  <c r="W2561" i="26"/>
  <c r="X2561" i="26" s="1"/>
  <c r="Y2561" i="26" s="1"/>
  <c r="W2553" i="26"/>
  <c r="X2553" i="26" s="1"/>
  <c r="Y2553" i="26" s="1"/>
  <c r="W2545" i="26"/>
  <c r="X2545" i="26" s="1"/>
  <c r="Y2545" i="26" s="1"/>
  <c r="W2537" i="26"/>
  <c r="X2537" i="26" s="1"/>
  <c r="Y2537" i="26" s="1"/>
  <c r="W2529" i="26"/>
  <c r="X2529" i="26" s="1"/>
  <c r="Y2529" i="26" s="1"/>
  <c r="W2521" i="26"/>
  <c r="X2521" i="26" s="1"/>
  <c r="Y2521" i="26" s="1"/>
  <c r="W2513" i="26"/>
  <c r="X2513" i="26" s="1"/>
  <c r="Y2513" i="26" s="1"/>
  <c r="W2505" i="26"/>
  <c r="X2505" i="26" s="1"/>
  <c r="Y2505" i="26" s="1"/>
  <c r="W2497" i="26"/>
  <c r="X2497" i="26" s="1"/>
  <c r="Y2497" i="26" s="1"/>
  <c r="W2465" i="26"/>
  <c r="X2465" i="26" s="1"/>
  <c r="Y2465" i="26" s="1"/>
  <c r="W2433" i="26"/>
  <c r="X2433" i="26" s="1"/>
  <c r="Y2433" i="26" s="1"/>
  <c r="W2401" i="26"/>
  <c r="X2401" i="26" s="1"/>
  <c r="Y2401" i="26" s="1"/>
  <c r="W2369" i="26"/>
  <c r="X2369" i="26" s="1"/>
  <c r="Y2369" i="26" s="1"/>
  <c r="W2337" i="26"/>
  <c r="X2337" i="26" s="1"/>
  <c r="Y2337" i="26" s="1"/>
  <c r="W2305" i="26"/>
  <c r="X2305" i="26" s="1"/>
  <c r="Y2305" i="26" s="1"/>
  <c r="W2273" i="26"/>
  <c r="X2273" i="26" s="1"/>
  <c r="Y2273" i="26" s="1"/>
  <c r="W2241" i="26"/>
  <c r="X2241" i="26" s="1"/>
  <c r="Y2241" i="26" s="1"/>
  <c r="W2209" i="26"/>
  <c r="X2209" i="26" s="1"/>
  <c r="Y2209" i="26" s="1"/>
  <c r="W2177" i="26"/>
  <c r="X2177" i="26" s="1"/>
  <c r="Y2177" i="26" s="1"/>
  <c r="U781" i="26"/>
  <c r="W3858" i="26"/>
  <c r="X3858" i="26" s="1"/>
  <c r="Y3858" i="26" s="1"/>
  <c r="W3894" i="26"/>
  <c r="X3894" i="26" s="1"/>
  <c r="Y3894" i="26" s="1"/>
  <c r="W3893" i="26"/>
  <c r="X3893" i="26" s="1"/>
  <c r="Y3893" i="26" s="1"/>
  <c r="W3885" i="26"/>
  <c r="X3885" i="26" s="1"/>
  <c r="Y3885" i="26" s="1"/>
  <c r="W3877" i="26"/>
  <c r="X3877" i="26" s="1"/>
  <c r="Y3877" i="26" s="1"/>
  <c r="W3869" i="26"/>
  <c r="X3869" i="26" s="1"/>
  <c r="Y3869" i="26" s="1"/>
  <c r="W3861" i="26"/>
  <c r="X3861" i="26" s="1"/>
  <c r="Y3861" i="26" s="1"/>
  <c r="W3922" i="26"/>
  <c r="X3922" i="26" s="1"/>
  <c r="Y3922" i="26" s="1"/>
  <c r="W3862" i="26"/>
  <c r="X3862" i="26" s="1"/>
  <c r="Y3862" i="26" s="1"/>
  <c r="W2802" i="26"/>
  <c r="X2802" i="26" s="1"/>
  <c r="Y2802" i="26" s="1"/>
  <c r="U2186" i="26"/>
  <c r="W3190" i="26"/>
  <c r="X3190" i="26" s="1"/>
  <c r="Y3190" i="26" s="1"/>
  <c r="U2246" i="26"/>
  <c r="W2546" i="26"/>
  <c r="X2546" i="26" s="1"/>
  <c r="Y2546" i="26" s="1"/>
  <c r="W3542" i="26"/>
  <c r="X3542" i="26" s="1"/>
  <c r="Y3542" i="26" s="1"/>
  <c r="W3138" i="26"/>
  <c r="X3138" i="26" s="1"/>
  <c r="Y3138" i="26" s="1"/>
  <c r="W2790" i="26"/>
  <c r="X2790" i="26" s="1"/>
  <c r="Y2790" i="26" s="1"/>
  <c r="W4054" i="26"/>
  <c r="X4054" i="26" s="1"/>
  <c r="Y4054" i="26" s="1"/>
  <c r="W3382" i="26"/>
  <c r="X3382" i="26" s="1"/>
  <c r="Y3382" i="26" s="1"/>
  <c r="W3346" i="26"/>
  <c r="X3346" i="26" s="1"/>
  <c r="Y3346" i="26" s="1"/>
  <c r="W2458" i="26"/>
  <c r="X2458" i="26" s="1"/>
  <c r="Y2458" i="26" s="1"/>
  <c r="W3702" i="26"/>
  <c r="X3702" i="26" s="1"/>
  <c r="Y3702" i="26" s="1"/>
  <c r="W3410" i="26"/>
  <c r="X3410" i="26" s="1"/>
  <c r="Y3410" i="26" s="1"/>
  <c r="W3350" i="26"/>
  <c r="X3350" i="26" s="1"/>
  <c r="Y3350" i="26" s="1"/>
  <c r="W2714" i="26"/>
  <c r="X2714" i="26" s="1"/>
  <c r="Y2714" i="26" s="1"/>
  <c r="W2534" i="26"/>
  <c r="X2534" i="26" s="1"/>
  <c r="Y2534" i="26" s="1"/>
  <c r="U2762" i="26"/>
  <c r="U2886" i="26"/>
  <c r="U2442" i="26"/>
  <c r="U2502" i="26"/>
  <c r="U3462" i="26"/>
  <c r="U3402" i="26"/>
  <c r="U3466" i="26"/>
  <c r="U3430" i="26"/>
  <c r="U4050" i="26"/>
  <c r="W4050" i="26"/>
  <c r="X4050" i="26" s="1"/>
  <c r="Y4050" i="26" s="1"/>
  <c r="U4022" i="26"/>
  <c r="W4022" i="26"/>
  <c r="X4022" i="26" s="1"/>
  <c r="Y4022" i="26" s="1"/>
  <c r="U3990" i="26"/>
  <c r="W3990" i="26"/>
  <c r="X3990" i="26" s="1"/>
  <c r="Y3990" i="26" s="1"/>
  <c r="U3954" i="26"/>
  <c r="W3954" i="26"/>
  <c r="X3954" i="26" s="1"/>
  <c r="Y3954" i="26" s="1"/>
  <c r="U3890" i="26"/>
  <c r="W3890" i="26"/>
  <c r="X3890" i="26" s="1"/>
  <c r="Y3890" i="26" s="1"/>
  <c r="U3574" i="26"/>
  <c r="W3574" i="26"/>
  <c r="X3574" i="26" s="1"/>
  <c r="Y3574" i="26" s="1"/>
  <c r="U3570" i="26"/>
  <c r="W3570" i="26"/>
  <c r="X3570" i="26" s="1"/>
  <c r="Y3570" i="26" s="1"/>
  <c r="U3538" i="26"/>
  <c r="W3538" i="26"/>
  <c r="X3538" i="26" s="1"/>
  <c r="Y3538" i="26" s="1"/>
  <c r="U3510" i="26"/>
  <c r="W3510" i="26"/>
  <c r="X3510" i="26" s="1"/>
  <c r="Y3510" i="26" s="1"/>
  <c r="U3478" i="26"/>
  <c r="W3478" i="26"/>
  <c r="X3478" i="26" s="1"/>
  <c r="Y3478" i="26" s="1"/>
  <c r="U3414" i="26"/>
  <c r="W3414" i="26"/>
  <c r="X3414" i="26" s="1"/>
  <c r="Y3414" i="26" s="1"/>
  <c r="U3378" i="26"/>
  <c r="W3378" i="26"/>
  <c r="X3378" i="26" s="1"/>
  <c r="Y3378" i="26" s="1"/>
  <c r="U3318" i="26"/>
  <c r="W3318" i="26"/>
  <c r="X3318" i="26" s="1"/>
  <c r="Y3318" i="26" s="1"/>
  <c r="U3282" i="26"/>
  <c r="W3282" i="26"/>
  <c r="X3282" i="26" s="1"/>
  <c r="Y3282" i="26" s="1"/>
  <c r="W3270" i="26"/>
  <c r="X3270" i="26" s="1"/>
  <c r="Y3270" i="26" s="1"/>
  <c r="U3270" i="26"/>
  <c r="U3250" i="26"/>
  <c r="W3250" i="26"/>
  <c r="X3250" i="26" s="1"/>
  <c r="Y3250" i="26" s="1"/>
  <c r="U3218" i="26"/>
  <c r="W3218" i="26"/>
  <c r="X3218" i="26" s="1"/>
  <c r="Y3218" i="26" s="1"/>
  <c r="W3210" i="26"/>
  <c r="X3210" i="26" s="1"/>
  <c r="Y3210" i="26" s="1"/>
  <c r="U3210" i="26"/>
  <c r="W3206" i="26"/>
  <c r="X3206" i="26" s="1"/>
  <c r="Y3206" i="26" s="1"/>
  <c r="U3206" i="26"/>
  <c r="U3186" i="26"/>
  <c r="W3186" i="26"/>
  <c r="X3186" i="26" s="1"/>
  <c r="Y3186" i="26" s="1"/>
  <c r="U3174" i="26"/>
  <c r="W3174" i="26"/>
  <c r="X3174" i="26" s="1"/>
  <c r="Y3174" i="26" s="1"/>
  <c r="W3014" i="26"/>
  <c r="X3014" i="26" s="1"/>
  <c r="Y3014" i="26" s="1"/>
  <c r="U3014" i="26"/>
  <c r="U2970" i="26"/>
  <c r="W2970" i="26"/>
  <c r="X2970" i="26" s="1"/>
  <c r="Y2970" i="26" s="1"/>
  <c r="U2934" i="26"/>
  <c r="W2934" i="26"/>
  <c r="X2934" i="26" s="1"/>
  <c r="Y2934" i="26" s="1"/>
  <c r="W2822" i="26"/>
  <c r="X2822" i="26" s="1"/>
  <c r="Y2822" i="26" s="1"/>
  <c r="U2822" i="26"/>
  <c r="W2758" i="26"/>
  <c r="X2758" i="26" s="1"/>
  <c r="Y2758" i="26" s="1"/>
  <c r="U2758" i="26"/>
  <c r="U2674" i="26"/>
  <c r="W2674" i="26"/>
  <c r="X2674" i="26" s="1"/>
  <c r="Y2674" i="26" s="1"/>
  <c r="U2666" i="26"/>
  <c r="W2666" i="26"/>
  <c r="X2666" i="26" s="1"/>
  <c r="Y2666" i="26" s="1"/>
  <c r="W2598" i="26"/>
  <c r="X2598" i="26" s="1"/>
  <c r="Y2598" i="26" s="1"/>
  <c r="U2598" i="26"/>
  <c r="W2566" i="26"/>
  <c r="X2566" i="26" s="1"/>
  <c r="Y2566" i="26" s="1"/>
  <c r="U2566" i="26"/>
  <c r="U2538" i="26"/>
  <c r="W2538" i="26"/>
  <c r="X2538" i="26" s="1"/>
  <c r="Y2538" i="26" s="1"/>
  <c r="W2470" i="26"/>
  <c r="X2470" i="26" s="1"/>
  <c r="Y2470" i="26" s="1"/>
  <c r="U2470" i="26"/>
  <c r="W2438" i="26"/>
  <c r="X2438" i="26" s="1"/>
  <c r="Y2438" i="26" s="1"/>
  <c r="U2438" i="26"/>
  <c r="U2418" i="26"/>
  <c r="W2418" i="26"/>
  <c r="X2418" i="26" s="1"/>
  <c r="Y2418" i="26" s="1"/>
  <c r="W2406" i="26"/>
  <c r="X2406" i="26" s="1"/>
  <c r="Y2406" i="26" s="1"/>
  <c r="U2406" i="26"/>
  <c r="W2378" i="26"/>
  <c r="X2378" i="26" s="1"/>
  <c r="Y2378" i="26" s="1"/>
  <c r="U2378" i="26"/>
  <c r="W2346" i="26"/>
  <c r="X2346" i="26" s="1"/>
  <c r="Y2346" i="26" s="1"/>
  <c r="U2346" i="26"/>
  <c r="W2310" i="26"/>
  <c r="X2310" i="26" s="1"/>
  <c r="Y2310" i="26" s="1"/>
  <c r="U2310" i="26"/>
  <c r="U2294" i="26"/>
  <c r="W2294" i="26"/>
  <c r="X2294" i="26" s="1"/>
  <c r="Y2294" i="26" s="1"/>
  <c r="U2282" i="26"/>
  <c r="W2282" i="26"/>
  <c r="X2282" i="26" s="1"/>
  <c r="Y2282" i="26" s="1"/>
  <c r="W2250" i="26"/>
  <c r="X2250" i="26" s="1"/>
  <c r="Y2250" i="26" s="1"/>
  <c r="U2250" i="26"/>
  <c r="W2214" i="26"/>
  <c r="X2214" i="26" s="1"/>
  <c r="Y2214" i="26" s="1"/>
  <c r="U2214" i="26"/>
  <c r="U2202" i="26"/>
  <c r="W2202" i="26"/>
  <c r="X2202" i="26" s="1"/>
  <c r="Y2202" i="26" s="1"/>
  <c r="U2162" i="26"/>
  <c r="W2162" i="26"/>
  <c r="X2162" i="26" s="1"/>
  <c r="Y2162" i="26" s="1"/>
  <c r="W4150" i="26"/>
  <c r="X4150" i="26" s="1"/>
  <c r="Y4150" i="26" s="1"/>
  <c r="W4114" i="26"/>
  <c r="X4114" i="26" s="1"/>
  <c r="Y4114" i="26" s="1"/>
  <c r="W3958" i="26"/>
  <c r="X3958" i="26" s="1"/>
  <c r="Y3958" i="26" s="1"/>
  <c r="W3638" i="26"/>
  <c r="X3638" i="26" s="1"/>
  <c r="Y3638" i="26" s="1"/>
  <c r="W3602" i="26"/>
  <c r="X3602" i="26" s="1"/>
  <c r="Y3602" i="26" s="1"/>
  <c r="W3446" i="26"/>
  <c r="X3446" i="26" s="1"/>
  <c r="Y3446" i="26" s="1"/>
  <c r="W3050" i="26"/>
  <c r="X3050" i="26" s="1"/>
  <c r="Y3050" i="26" s="1"/>
  <c r="W2806" i="26"/>
  <c r="X2806" i="26" s="1"/>
  <c r="Y2806" i="26" s="1"/>
  <c r="W2794" i="26"/>
  <c r="X2794" i="26" s="1"/>
  <c r="Y2794" i="26" s="1"/>
  <c r="W2370" i="26"/>
  <c r="X2370" i="26" s="1"/>
  <c r="Y2370" i="26" s="1"/>
  <c r="W2166" i="26"/>
  <c r="X2166" i="26" s="1"/>
  <c r="Y2166" i="26" s="1"/>
  <c r="U3018" i="26"/>
  <c r="U2570" i="26"/>
  <c r="U2314" i="26"/>
  <c r="U4146" i="26"/>
  <c r="W4146" i="26"/>
  <c r="X4146" i="26" s="1"/>
  <c r="Y4146" i="26" s="1"/>
  <c r="U4086" i="26"/>
  <c r="W4086" i="26"/>
  <c r="X4086" i="26" s="1"/>
  <c r="Y4086" i="26" s="1"/>
  <c r="U4082" i="26"/>
  <c r="W4082" i="26"/>
  <c r="X4082" i="26" s="1"/>
  <c r="Y4082" i="26" s="1"/>
  <c r="U4018" i="26"/>
  <c r="W4018" i="26"/>
  <c r="X4018" i="26" s="1"/>
  <c r="Y4018" i="26" s="1"/>
  <c r="U3986" i="26"/>
  <c r="W3986" i="26"/>
  <c r="X3986" i="26" s="1"/>
  <c r="Y3986" i="26" s="1"/>
  <c r="W3978" i="26"/>
  <c r="X3978" i="26" s="1"/>
  <c r="Y3978" i="26" s="1"/>
  <c r="U3978" i="26"/>
  <c r="U3926" i="26"/>
  <c r="W3926" i="26"/>
  <c r="X3926" i="26" s="1"/>
  <c r="Y3926" i="26" s="1"/>
  <c r="W3910" i="26"/>
  <c r="X3910" i="26" s="1"/>
  <c r="Y3910" i="26" s="1"/>
  <c r="U3910" i="26"/>
  <c r="U3830" i="26"/>
  <c r="W3830" i="26"/>
  <c r="X3830" i="26" s="1"/>
  <c r="Y3830" i="26" s="1"/>
  <c r="U3826" i="26"/>
  <c r="W3826" i="26"/>
  <c r="X3826" i="26" s="1"/>
  <c r="Y3826" i="26" s="1"/>
  <c r="U3794" i="26"/>
  <c r="W3794" i="26"/>
  <c r="X3794" i="26" s="1"/>
  <c r="Y3794" i="26" s="1"/>
  <c r="W3786" i="26"/>
  <c r="X3786" i="26" s="1"/>
  <c r="Y3786" i="26" s="1"/>
  <c r="U3786" i="26"/>
  <c r="U3766" i="26"/>
  <c r="W3766" i="26"/>
  <c r="X3766" i="26" s="1"/>
  <c r="Y3766" i="26" s="1"/>
  <c r="U3762" i="26"/>
  <c r="W3762" i="26"/>
  <c r="X3762" i="26" s="1"/>
  <c r="Y3762" i="26" s="1"/>
  <c r="U3734" i="26"/>
  <c r="W3734" i="26"/>
  <c r="X3734" i="26" s="1"/>
  <c r="Y3734" i="26" s="1"/>
  <c r="U3730" i="26"/>
  <c r="W3730" i="26"/>
  <c r="X3730" i="26" s="1"/>
  <c r="Y3730" i="26" s="1"/>
  <c r="U3698" i="26"/>
  <c r="W3698" i="26"/>
  <c r="X3698" i="26" s="1"/>
  <c r="Y3698" i="26" s="1"/>
  <c r="U3670" i="26"/>
  <c r="W3670" i="26"/>
  <c r="X3670" i="26" s="1"/>
  <c r="Y3670" i="26" s="1"/>
  <c r="W3654" i="26"/>
  <c r="X3654" i="26" s="1"/>
  <c r="Y3654" i="26" s="1"/>
  <c r="U3654" i="26"/>
  <c r="U3634" i="26"/>
  <c r="W3634" i="26"/>
  <c r="X3634" i="26" s="1"/>
  <c r="Y3634" i="26" s="1"/>
  <c r="W3526" i="26"/>
  <c r="X3526" i="26" s="1"/>
  <c r="Y3526" i="26" s="1"/>
  <c r="U3526" i="26"/>
  <c r="U3506" i="26"/>
  <c r="W3506" i="26"/>
  <c r="X3506" i="26" s="1"/>
  <c r="Y3506" i="26" s="1"/>
  <c r="U3474" i="26"/>
  <c r="W3474" i="26"/>
  <c r="X3474" i="26" s="1"/>
  <c r="Y3474" i="26" s="1"/>
  <c r="U3442" i="26"/>
  <c r="W3442" i="26"/>
  <c r="X3442" i="26" s="1"/>
  <c r="Y3442" i="26" s="1"/>
  <c r="W3366" i="26"/>
  <c r="X3366" i="26" s="1"/>
  <c r="Y3366" i="26" s="1"/>
  <c r="U3366" i="26"/>
  <c r="U3314" i="26"/>
  <c r="W3314" i="26"/>
  <c r="X3314" i="26" s="1"/>
  <c r="Y3314" i="26" s="1"/>
  <c r="U3254" i="26"/>
  <c r="W3254" i="26"/>
  <c r="X3254" i="26" s="1"/>
  <c r="Y3254" i="26" s="1"/>
  <c r="U3222" i="26"/>
  <c r="W3222" i="26"/>
  <c r="X3222" i="26" s="1"/>
  <c r="Y3222" i="26" s="1"/>
  <c r="W3146" i="26"/>
  <c r="X3146" i="26" s="1"/>
  <c r="Y3146" i="26" s="1"/>
  <c r="U3146" i="26"/>
  <c r="U3098" i="26"/>
  <c r="W3098" i="26"/>
  <c r="X3098" i="26" s="1"/>
  <c r="Y3098" i="26" s="1"/>
  <c r="W3082" i="26"/>
  <c r="X3082" i="26" s="1"/>
  <c r="Y3082" i="26" s="1"/>
  <c r="U3082" i="26"/>
  <c r="W3078" i="26"/>
  <c r="X3078" i="26" s="1"/>
  <c r="Y3078" i="26" s="1"/>
  <c r="U3078" i="26"/>
  <c r="U3058" i="26"/>
  <c r="W3058" i="26"/>
  <c r="X3058" i="26" s="1"/>
  <c r="Y3058" i="26" s="1"/>
  <c r="U3046" i="26"/>
  <c r="W3046" i="26"/>
  <c r="X3046" i="26" s="1"/>
  <c r="Y3046" i="26" s="1"/>
  <c r="U3010" i="26"/>
  <c r="W3010" i="26"/>
  <c r="X3010" i="26" s="1"/>
  <c r="Y3010" i="26" s="1"/>
  <c r="W2954" i="26"/>
  <c r="X2954" i="26" s="1"/>
  <c r="Y2954" i="26" s="1"/>
  <c r="U2954" i="26"/>
  <c r="W2950" i="26"/>
  <c r="X2950" i="26" s="1"/>
  <c r="Y2950" i="26" s="1"/>
  <c r="U2950" i="26"/>
  <c r="U2930" i="26"/>
  <c r="W2930" i="26"/>
  <c r="X2930" i="26" s="1"/>
  <c r="Y2930" i="26" s="1"/>
  <c r="U2918" i="26"/>
  <c r="W2918" i="26"/>
  <c r="X2918" i="26" s="1"/>
  <c r="Y2918" i="26" s="1"/>
  <c r="W2890" i="26"/>
  <c r="X2890" i="26" s="1"/>
  <c r="Y2890" i="26" s="1"/>
  <c r="U2890" i="26"/>
  <c r="U2882" i="26"/>
  <c r="W2882" i="26"/>
  <c r="X2882" i="26" s="1"/>
  <c r="Y2882" i="26" s="1"/>
  <c r="U2842" i="26"/>
  <c r="W2842" i="26"/>
  <c r="X2842" i="26" s="1"/>
  <c r="Y2842" i="26" s="1"/>
  <c r="W2826" i="26"/>
  <c r="X2826" i="26" s="1"/>
  <c r="Y2826" i="26" s="1"/>
  <c r="U2826" i="26"/>
  <c r="U2754" i="26"/>
  <c r="W2754" i="26"/>
  <c r="X2754" i="26" s="1"/>
  <c r="Y2754" i="26" s="1"/>
  <c r="W2698" i="26"/>
  <c r="X2698" i="26" s="1"/>
  <c r="Y2698" i="26" s="1"/>
  <c r="U2698" i="26"/>
  <c r="W2694" i="26"/>
  <c r="X2694" i="26" s="1"/>
  <c r="Y2694" i="26" s="1"/>
  <c r="U2694" i="26"/>
  <c r="U2678" i="26"/>
  <c r="W2678" i="26"/>
  <c r="X2678" i="26" s="1"/>
  <c r="Y2678" i="26" s="1"/>
  <c r="U2662" i="26"/>
  <c r="W2662" i="26"/>
  <c r="X2662" i="26" s="1"/>
  <c r="Y2662" i="26" s="1"/>
  <c r="W2634" i="26"/>
  <c r="X2634" i="26" s="1"/>
  <c r="Y2634" i="26" s="1"/>
  <c r="U2634" i="26"/>
  <c r="U2626" i="26"/>
  <c r="W2626" i="26"/>
  <c r="X2626" i="26" s="1"/>
  <c r="Y2626" i="26" s="1"/>
  <c r="W2602" i="26"/>
  <c r="X2602" i="26" s="1"/>
  <c r="Y2602" i="26" s="1"/>
  <c r="U2602" i="26"/>
  <c r="U2586" i="26"/>
  <c r="W2586" i="26"/>
  <c r="X2586" i="26" s="1"/>
  <c r="Y2586" i="26" s="1"/>
  <c r="U2550" i="26"/>
  <c r="W2550" i="26"/>
  <c r="X2550" i="26" s="1"/>
  <c r="Y2550" i="26" s="1"/>
  <c r="W2506" i="26"/>
  <c r="X2506" i="26" s="1"/>
  <c r="Y2506" i="26" s="1"/>
  <c r="U2506" i="26"/>
  <c r="W2474" i="26"/>
  <c r="X2474" i="26" s="1"/>
  <c r="Y2474" i="26" s="1"/>
  <c r="U2474" i="26"/>
  <c r="U2410" i="26"/>
  <c r="W2410" i="26"/>
  <c r="X2410" i="26" s="1"/>
  <c r="Y2410" i="26" s="1"/>
  <c r="W2342" i="26"/>
  <c r="X2342" i="26" s="1"/>
  <c r="Y2342" i="26" s="1"/>
  <c r="U2342" i="26"/>
  <c r="U2330" i="26"/>
  <c r="W2330" i="26"/>
  <c r="X2330" i="26" s="1"/>
  <c r="Y2330" i="26" s="1"/>
  <c r="U2290" i="26"/>
  <c r="W2290" i="26"/>
  <c r="X2290" i="26" s="1"/>
  <c r="Y2290" i="26" s="1"/>
  <c r="U2278" i="26"/>
  <c r="W2278" i="26"/>
  <c r="X2278" i="26" s="1"/>
  <c r="Y2278" i="26" s="1"/>
  <c r="W2218" i="26"/>
  <c r="X2218" i="26" s="1"/>
  <c r="Y2218" i="26" s="1"/>
  <c r="U2218" i="26"/>
  <c r="W2182" i="26"/>
  <c r="X2182" i="26" s="1"/>
  <c r="Y2182" i="26" s="1"/>
  <c r="U2182" i="26"/>
  <c r="W4118" i="26"/>
  <c r="X4118" i="26" s="1"/>
  <c r="Y4118" i="26" s="1"/>
  <c r="W3798" i="26"/>
  <c r="X3798" i="26" s="1"/>
  <c r="Y3798" i="26" s="1"/>
  <c r="W3666" i="26"/>
  <c r="X3666" i="26" s="1"/>
  <c r="Y3666" i="26" s="1"/>
  <c r="W3606" i="26"/>
  <c r="X3606" i="26" s="1"/>
  <c r="Y3606" i="26" s="1"/>
  <c r="W3286" i="26"/>
  <c r="X3286" i="26" s="1"/>
  <c r="Y3286" i="26" s="1"/>
  <c r="W3178" i="26"/>
  <c r="X3178" i="26" s="1"/>
  <c r="Y3178" i="26" s="1"/>
  <c r="W3062" i="26"/>
  <c r="X3062" i="26" s="1"/>
  <c r="Y3062" i="26" s="1"/>
  <c r="W2922" i="26"/>
  <c r="X2922" i="26" s="1"/>
  <c r="Y2922" i="26" s="1"/>
  <c r="W2498" i="26"/>
  <c r="X2498" i="26" s="1"/>
  <c r="Y2498" i="26" s="1"/>
  <c r="W2422" i="26"/>
  <c r="X2422" i="26" s="1"/>
  <c r="Y2422" i="26" s="1"/>
  <c r="W2242" i="26"/>
  <c r="X2242" i="26" s="1"/>
  <c r="Y2242" i="26" s="1"/>
  <c r="U3142" i="26"/>
  <c r="U2630" i="26"/>
  <c r="U2374" i="26"/>
  <c r="U4170" i="26"/>
  <c r="U3914" i="26"/>
  <c r="U3658" i="26"/>
  <c r="U3782" i="26"/>
  <c r="U4234" i="26"/>
  <c r="U4106" i="26"/>
  <c r="U3846" i="26"/>
  <c r="U3718" i="26"/>
  <c r="U3590" i="26"/>
  <c r="U3530" i="26"/>
  <c r="U3494" i="26"/>
  <c r="U3334" i="26"/>
  <c r="U3274" i="26"/>
  <c r="U3238" i="26"/>
  <c r="U3110" i="26"/>
  <c r="U2982" i="26"/>
  <c r="U2854" i="26"/>
  <c r="U2726" i="26"/>
  <c r="U4042" i="26"/>
  <c r="U3850" i="26"/>
  <c r="U3722" i="26"/>
  <c r="U3594" i="26"/>
  <c r="U3558" i="26"/>
  <c r="U3398" i="26"/>
  <c r="U3338" i="26"/>
  <c r="U3302" i="26"/>
  <c r="U3114" i="26"/>
  <c r="U2986" i="26"/>
  <c r="U2858" i="26"/>
  <c r="U2730" i="26"/>
  <c r="U4230" i="26"/>
  <c r="U4166" i="26"/>
  <c r="U4102" i="26"/>
  <c r="U4038" i="26"/>
  <c r="U3974" i="26"/>
  <c r="U4198" i="26"/>
  <c r="U4134" i="26"/>
  <c r="U4070" i="26"/>
  <c r="U4006" i="26"/>
  <c r="U3942" i="26"/>
  <c r="U3878" i="26"/>
  <c r="U3814" i="26"/>
  <c r="U3750" i="26"/>
  <c r="U3686" i="26"/>
  <c r="U3622" i="26"/>
  <c r="U4202" i="26"/>
  <c r="U4138" i="26"/>
  <c r="U4074" i="26"/>
  <c r="U4010" i="26"/>
  <c r="U3946" i="26"/>
  <c r="U3882" i="26"/>
  <c r="U3818" i="26"/>
  <c r="U3754" i="26"/>
  <c r="U3690" i="26"/>
  <c r="U3626" i="26"/>
  <c r="U3562" i="26"/>
  <c r="U3498" i="26"/>
  <c r="U3434" i="26"/>
  <c r="U3370" i="26"/>
  <c r="U3306" i="26"/>
  <c r="U3242" i="26"/>
  <c r="U4251" i="26"/>
  <c r="W4251" i="26"/>
  <c r="X4251" i="26" s="1"/>
  <c r="Y4251" i="26" s="1"/>
  <c r="U4243" i="26"/>
  <c r="W4243" i="26"/>
  <c r="X4243" i="26" s="1"/>
  <c r="Y4243" i="26" s="1"/>
  <c r="U4235" i="26"/>
  <c r="W4235" i="26"/>
  <c r="X4235" i="26" s="1"/>
  <c r="Y4235" i="26" s="1"/>
  <c r="U4227" i="26"/>
  <c r="W4227" i="26"/>
  <c r="X4227" i="26" s="1"/>
  <c r="Y4227" i="26" s="1"/>
  <c r="U4219" i="26"/>
  <c r="W4219" i="26"/>
  <c r="X4219" i="26" s="1"/>
  <c r="Y4219" i="26" s="1"/>
  <c r="U4207" i="26"/>
  <c r="W4207" i="26"/>
  <c r="X4207" i="26" s="1"/>
  <c r="Y4207" i="26" s="1"/>
  <c r="U4199" i="26"/>
  <c r="W4199" i="26"/>
  <c r="X4199" i="26" s="1"/>
  <c r="Y4199" i="26" s="1"/>
  <c r="U4191" i="26"/>
  <c r="W4191" i="26"/>
  <c r="X4191" i="26" s="1"/>
  <c r="Y4191" i="26" s="1"/>
  <c r="U4183" i="26"/>
  <c r="W4183" i="26"/>
  <c r="X4183" i="26" s="1"/>
  <c r="Y4183" i="26" s="1"/>
  <c r="U4175" i="26"/>
  <c r="W4175" i="26"/>
  <c r="X4175" i="26" s="1"/>
  <c r="Y4175" i="26" s="1"/>
  <c r="U4167" i="26"/>
  <c r="W4167" i="26"/>
  <c r="X4167" i="26" s="1"/>
  <c r="Y4167" i="26" s="1"/>
  <c r="U4159" i="26"/>
  <c r="W4159" i="26"/>
  <c r="X4159" i="26" s="1"/>
  <c r="Y4159" i="26" s="1"/>
  <c r="U4151" i="26"/>
  <c r="W4151" i="26"/>
  <c r="X4151" i="26" s="1"/>
  <c r="Y4151" i="26" s="1"/>
  <c r="U4143" i="26"/>
  <c r="W4143" i="26"/>
  <c r="X4143" i="26" s="1"/>
  <c r="Y4143" i="26" s="1"/>
  <c r="U4135" i="26"/>
  <c r="W4135" i="26"/>
  <c r="X4135" i="26" s="1"/>
  <c r="Y4135" i="26" s="1"/>
  <c r="U4127" i="26"/>
  <c r="W4127" i="26"/>
  <c r="X4127" i="26" s="1"/>
  <c r="Y4127" i="26" s="1"/>
  <c r="U4119" i="26"/>
  <c r="W4119" i="26"/>
  <c r="X4119" i="26" s="1"/>
  <c r="Y4119" i="26" s="1"/>
  <c r="U4111" i="26"/>
  <c r="W4111" i="26"/>
  <c r="X4111" i="26" s="1"/>
  <c r="Y4111" i="26" s="1"/>
  <c r="U4103" i="26"/>
  <c r="W4103" i="26"/>
  <c r="X4103" i="26" s="1"/>
  <c r="Y4103" i="26" s="1"/>
  <c r="U4095" i="26"/>
  <c r="W4095" i="26"/>
  <c r="X4095" i="26" s="1"/>
  <c r="Y4095" i="26" s="1"/>
  <c r="U4087" i="26"/>
  <c r="W4087" i="26"/>
  <c r="X4087" i="26" s="1"/>
  <c r="Y4087" i="26" s="1"/>
  <c r="U4079" i="26"/>
  <c r="W4079" i="26"/>
  <c r="X4079" i="26" s="1"/>
  <c r="Y4079" i="26" s="1"/>
  <c r="U4071" i="26"/>
  <c r="W4071" i="26"/>
  <c r="X4071" i="26" s="1"/>
  <c r="Y4071" i="26" s="1"/>
  <c r="U4063" i="26"/>
  <c r="W4063" i="26"/>
  <c r="X4063" i="26" s="1"/>
  <c r="Y4063" i="26" s="1"/>
  <c r="U4059" i="26"/>
  <c r="W4059" i="26"/>
  <c r="X4059" i="26" s="1"/>
  <c r="Y4059" i="26" s="1"/>
  <c r="U4051" i="26"/>
  <c r="W4051" i="26"/>
  <c r="X4051" i="26" s="1"/>
  <c r="Y4051" i="26" s="1"/>
  <c r="U4043" i="26"/>
  <c r="W4043" i="26"/>
  <c r="X4043" i="26" s="1"/>
  <c r="Y4043" i="26" s="1"/>
  <c r="U4035" i="26"/>
  <c r="W4035" i="26"/>
  <c r="X4035" i="26" s="1"/>
  <c r="Y4035" i="26" s="1"/>
  <c r="U4027" i="26"/>
  <c r="W4027" i="26"/>
  <c r="X4027" i="26" s="1"/>
  <c r="Y4027" i="26" s="1"/>
  <c r="U4019" i="26"/>
  <c r="W4019" i="26"/>
  <c r="X4019" i="26" s="1"/>
  <c r="Y4019" i="26" s="1"/>
  <c r="U4011" i="26"/>
  <c r="W4011" i="26"/>
  <c r="X4011" i="26" s="1"/>
  <c r="Y4011" i="26" s="1"/>
  <c r="U4003" i="26"/>
  <c r="W4003" i="26"/>
  <c r="X4003" i="26" s="1"/>
  <c r="Y4003" i="26" s="1"/>
  <c r="U3995" i="26"/>
  <c r="W3995" i="26"/>
  <c r="X3995" i="26" s="1"/>
  <c r="Y3995" i="26" s="1"/>
  <c r="U3987" i="26"/>
  <c r="W3987" i="26"/>
  <c r="X3987" i="26" s="1"/>
  <c r="Y3987" i="26" s="1"/>
  <c r="U3979" i="26"/>
  <c r="W3979" i="26"/>
  <c r="X3979" i="26" s="1"/>
  <c r="Y3979" i="26" s="1"/>
  <c r="U3971" i="26"/>
  <c r="W3971" i="26"/>
  <c r="X3971" i="26" s="1"/>
  <c r="Y3971" i="26" s="1"/>
  <c r="U3963" i="26"/>
  <c r="W3963" i="26"/>
  <c r="X3963" i="26" s="1"/>
  <c r="Y3963" i="26" s="1"/>
  <c r="U3955" i="26"/>
  <c r="W3955" i="26"/>
  <c r="X3955" i="26" s="1"/>
  <c r="Y3955" i="26" s="1"/>
  <c r="U3947" i="26"/>
  <c r="W3947" i="26"/>
  <c r="X3947" i="26" s="1"/>
  <c r="Y3947" i="26" s="1"/>
  <c r="U3939" i="26"/>
  <c r="W3939" i="26"/>
  <c r="X3939" i="26" s="1"/>
  <c r="Y3939" i="26" s="1"/>
  <c r="U3931" i="26"/>
  <c r="W3931" i="26"/>
  <c r="X3931" i="26" s="1"/>
  <c r="Y3931" i="26" s="1"/>
  <c r="U3923" i="26"/>
  <c r="W3923" i="26"/>
  <c r="X3923" i="26" s="1"/>
  <c r="Y3923" i="26" s="1"/>
  <c r="U3915" i="26"/>
  <c r="W3915" i="26"/>
  <c r="X3915" i="26" s="1"/>
  <c r="Y3915" i="26" s="1"/>
  <c r="U3907" i="26"/>
  <c r="W3907" i="26"/>
  <c r="X3907" i="26" s="1"/>
  <c r="Y3907" i="26" s="1"/>
  <c r="U3899" i="26"/>
  <c r="W3899" i="26"/>
  <c r="X3899" i="26" s="1"/>
  <c r="Y3899" i="26" s="1"/>
  <c r="U3891" i="26"/>
  <c r="W3891" i="26"/>
  <c r="X3891" i="26" s="1"/>
  <c r="Y3891" i="26" s="1"/>
  <c r="U3883" i="26"/>
  <c r="W3883" i="26"/>
  <c r="X3883" i="26" s="1"/>
  <c r="Y3883" i="26" s="1"/>
  <c r="U3875" i="26"/>
  <c r="W3875" i="26"/>
  <c r="X3875" i="26" s="1"/>
  <c r="Y3875" i="26" s="1"/>
  <c r="U3867" i="26"/>
  <c r="W3867" i="26"/>
  <c r="X3867" i="26" s="1"/>
  <c r="Y3867" i="26" s="1"/>
  <c r="U3859" i="26"/>
  <c r="W3859" i="26"/>
  <c r="X3859" i="26" s="1"/>
  <c r="Y3859" i="26" s="1"/>
  <c r="U3851" i="26"/>
  <c r="W3851" i="26"/>
  <c r="X3851" i="26" s="1"/>
  <c r="Y3851" i="26" s="1"/>
  <c r="U3843" i="26"/>
  <c r="W3843" i="26"/>
  <c r="X3843" i="26" s="1"/>
  <c r="Y3843" i="26" s="1"/>
  <c r="U3831" i="26"/>
  <c r="W3831" i="26"/>
  <c r="X3831" i="26" s="1"/>
  <c r="Y3831" i="26" s="1"/>
  <c r="U3823" i="26"/>
  <c r="W3823" i="26"/>
  <c r="X3823" i="26" s="1"/>
  <c r="Y3823" i="26" s="1"/>
  <c r="U3815" i="26"/>
  <c r="W3815" i="26"/>
  <c r="X3815" i="26" s="1"/>
  <c r="Y3815" i="26" s="1"/>
  <c r="U3807" i="26"/>
  <c r="W3807" i="26"/>
  <c r="X3807" i="26" s="1"/>
  <c r="Y3807" i="26" s="1"/>
  <c r="U3799" i="26"/>
  <c r="W3799" i="26"/>
  <c r="X3799" i="26" s="1"/>
  <c r="Y3799" i="26" s="1"/>
  <c r="U3791" i="26"/>
  <c r="W3791" i="26"/>
  <c r="X3791" i="26" s="1"/>
  <c r="Y3791" i="26" s="1"/>
  <c r="U3783" i="26"/>
  <c r="W3783" i="26"/>
  <c r="X3783" i="26" s="1"/>
  <c r="Y3783" i="26" s="1"/>
  <c r="U3775" i="26"/>
  <c r="W3775" i="26"/>
  <c r="X3775" i="26" s="1"/>
  <c r="Y3775" i="26" s="1"/>
  <c r="U3763" i="26"/>
  <c r="W3763" i="26"/>
  <c r="X3763" i="26" s="1"/>
  <c r="Y3763" i="26" s="1"/>
  <c r="U3755" i="26"/>
  <c r="W3755" i="26"/>
  <c r="X3755" i="26" s="1"/>
  <c r="Y3755" i="26" s="1"/>
  <c r="U3747" i="26"/>
  <c r="W3747" i="26"/>
  <c r="X3747" i="26" s="1"/>
  <c r="Y3747" i="26" s="1"/>
  <c r="U3739" i="26"/>
  <c r="W3739" i="26"/>
  <c r="X3739" i="26" s="1"/>
  <c r="Y3739" i="26" s="1"/>
  <c r="U3731" i="26"/>
  <c r="W3731" i="26"/>
  <c r="X3731" i="26" s="1"/>
  <c r="Y3731" i="26" s="1"/>
  <c r="U3723" i="26"/>
  <c r="W3723" i="26"/>
  <c r="X3723" i="26" s="1"/>
  <c r="Y3723" i="26" s="1"/>
  <c r="U3715" i="26"/>
  <c r="W3715" i="26"/>
  <c r="X3715" i="26" s="1"/>
  <c r="Y3715" i="26" s="1"/>
  <c r="U3707" i="26"/>
  <c r="W3707" i="26"/>
  <c r="X3707" i="26" s="1"/>
  <c r="Y3707" i="26" s="1"/>
  <c r="U3703" i="26"/>
  <c r="W3703" i="26"/>
  <c r="X3703" i="26" s="1"/>
  <c r="Y3703" i="26" s="1"/>
  <c r="U3695" i="26"/>
  <c r="W3695" i="26"/>
  <c r="X3695" i="26" s="1"/>
  <c r="Y3695" i="26" s="1"/>
  <c r="U3687" i="26"/>
  <c r="W3687" i="26"/>
  <c r="X3687" i="26" s="1"/>
  <c r="Y3687" i="26" s="1"/>
  <c r="U3679" i="26"/>
  <c r="W3679" i="26"/>
  <c r="X3679" i="26" s="1"/>
  <c r="Y3679" i="26" s="1"/>
  <c r="U3671" i="26"/>
  <c r="W3671" i="26"/>
  <c r="X3671" i="26" s="1"/>
  <c r="Y3671" i="26" s="1"/>
  <c r="U3663" i="26"/>
  <c r="W3663" i="26"/>
  <c r="X3663" i="26" s="1"/>
  <c r="Y3663" i="26" s="1"/>
  <c r="U3655" i="26"/>
  <c r="W3655" i="26"/>
  <c r="X3655" i="26" s="1"/>
  <c r="Y3655" i="26" s="1"/>
  <c r="U3647" i="26"/>
  <c r="W3647" i="26"/>
  <c r="X3647" i="26" s="1"/>
  <c r="Y3647" i="26" s="1"/>
  <c r="U3639" i="26"/>
  <c r="W3639" i="26"/>
  <c r="X3639" i="26" s="1"/>
  <c r="Y3639" i="26" s="1"/>
  <c r="U3631" i="26"/>
  <c r="W3631" i="26"/>
  <c r="X3631" i="26" s="1"/>
  <c r="Y3631" i="26" s="1"/>
  <c r="U3623" i="26"/>
  <c r="W3623" i="26"/>
  <c r="X3623" i="26" s="1"/>
  <c r="Y3623" i="26" s="1"/>
  <c r="U3615" i="26"/>
  <c r="W3615" i="26"/>
  <c r="X3615" i="26" s="1"/>
  <c r="Y3615" i="26" s="1"/>
  <c r="U3607" i="26"/>
  <c r="W3607" i="26"/>
  <c r="X3607" i="26" s="1"/>
  <c r="Y3607" i="26" s="1"/>
  <c r="U3599" i="26"/>
  <c r="W3599" i="26"/>
  <c r="X3599" i="26" s="1"/>
  <c r="Y3599" i="26" s="1"/>
  <c r="U3591" i="26"/>
  <c r="W3591" i="26"/>
  <c r="X3591" i="26" s="1"/>
  <c r="Y3591" i="26" s="1"/>
  <c r="U3583" i="26"/>
  <c r="W3583" i="26"/>
  <c r="X3583" i="26" s="1"/>
  <c r="Y3583" i="26" s="1"/>
  <c r="U3575" i="26"/>
  <c r="W3575" i="26"/>
  <c r="X3575" i="26" s="1"/>
  <c r="Y3575" i="26" s="1"/>
  <c r="U3567" i="26"/>
  <c r="W3567" i="26"/>
  <c r="X3567" i="26" s="1"/>
  <c r="Y3567" i="26" s="1"/>
  <c r="U3559" i="26"/>
  <c r="W3559" i="26"/>
  <c r="X3559" i="26" s="1"/>
  <c r="Y3559" i="26" s="1"/>
  <c r="U3551" i="26"/>
  <c r="W3551" i="26"/>
  <c r="X3551" i="26" s="1"/>
  <c r="Y3551" i="26" s="1"/>
  <c r="U3543" i="26"/>
  <c r="W3543" i="26"/>
  <c r="X3543" i="26" s="1"/>
  <c r="Y3543" i="26" s="1"/>
  <c r="U3535" i="26"/>
  <c r="W3535" i="26"/>
  <c r="X3535" i="26" s="1"/>
  <c r="Y3535" i="26" s="1"/>
  <c r="U3527" i="26"/>
  <c r="W3527" i="26"/>
  <c r="X3527" i="26" s="1"/>
  <c r="Y3527" i="26" s="1"/>
  <c r="U3519" i="26"/>
  <c r="W3519" i="26"/>
  <c r="X3519" i="26" s="1"/>
  <c r="Y3519" i="26" s="1"/>
  <c r="U3511" i="26"/>
  <c r="W3511" i="26"/>
  <c r="X3511" i="26" s="1"/>
  <c r="Y3511" i="26" s="1"/>
  <c r="U3503" i="26"/>
  <c r="W3503" i="26"/>
  <c r="X3503" i="26" s="1"/>
  <c r="Y3503" i="26" s="1"/>
  <c r="U3491" i="26"/>
  <c r="W3491" i="26"/>
  <c r="X3491" i="26" s="1"/>
  <c r="Y3491" i="26" s="1"/>
  <c r="U3483" i="26"/>
  <c r="W3483" i="26"/>
  <c r="X3483" i="26" s="1"/>
  <c r="Y3483" i="26" s="1"/>
  <c r="U3479" i="26"/>
  <c r="W3479" i="26"/>
  <c r="X3479" i="26" s="1"/>
  <c r="Y3479" i="26" s="1"/>
  <c r="U3471" i="26"/>
  <c r="W3471" i="26"/>
  <c r="X3471" i="26" s="1"/>
  <c r="Y3471" i="26" s="1"/>
  <c r="U3459" i="26"/>
  <c r="W3459" i="26"/>
  <c r="X3459" i="26" s="1"/>
  <c r="Y3459" i="26" s="1"/>
  <c r="U3451" i="26"/>
  <c r="W3451" i="26"/>
  <c r="X3451" i="26" s="1"/>
  <c r="Y3451" i="26" s="1"/>
  <c r="U3443" i="26"/>
  <c r="W3443" i="26"/>
  <c r="X3443" i="26" s="1"/>
  <c r="Y3443" i="26" s="1"/>
  <c r="U3431" i="26"/>
  <c r="W3431" i="26"/>
  <c r="X3431" i="26" s="1"/>
  <c r="Y3431" i="26" s="1"/>
  <c r="U3423" i="26"/>
  <c r="W3423" i="26"/>
  <c r="X3423" i="26" s="1"/>
  <c r="Y3423" i="26" s="1"/>
  <c r="U3415" i="26"/>
  <c r="W3415" i="26"/>
  <c r="X3415" i="26" s="1"/>
  <c r="Y3415" i="26" s="1"/>
  <c r="U3407" i="26"/>
  <c r="W3407" i="26"/>
  <c r="X3407" i="26" s="1"/>
  <c r="Y3407" i="26" s="1"/>
  <c r="U3399" i="26"/>
  <c r="W3399" i="26"/>
  <c r="X3399" i="26" s="1"/>
  <c r="Y3399" i="26" s="1"/>
  <c r="U3391" i="26"/>
  <c r="W3391" i="26"/>
  <c r="X3391" i="26" s="1"/>
  <c r="Y3391" i="26" s="1"/>
  <c r="U3383" i="26"/>
  <c r="W3383" i="26"/>
  <c r="X3383" i="26" s="1"/>
  <c r="Y3383" i="26" s="1"/>
  <c r="U3375" i="26"/>
  <c r="W3375" i="26"/>
  <c r="X3375" i="26" s="1"/>
  <c r="Y3375" i="26" s="1"/>
  <c r="U3363" i="26"/>
  <c r="W3363" i="26"/>
  <c r="X3363" i="26" s="1"/>
  <c r="Y3363" i="26" s="1"/>
  <c r="U3355" i="26"/>
  <c r="W3355" i="26"/>
  <c r="X3355" i="26" s="1"/>
  <c r="Y3355" i="26" s="1"/>
  <c r="U3347" i="26"/>
  <c r="W3347" i="26"/>
  <c r="X3347" i="26" s="1"/>
  <c r="Y3347" i="26" s="1"/>
  <c r="U3339" i="26"/>
  <c r="W3339" i="26"/>
  <c r="X3339" i="26" s="1"/>
  <c r="Y3339" i="26" s="1"/>
  <c r="U3331" i="26"/>
  <c r="W3331" i="26"/>
  <c r="X3331" i="26" s="1"/>
  <c r="Y3331" i="26" s="1"/>
  <c r="U3323" i="26"/>
  <c r="W3323" i="26"/>
  <c r="X3323" i="26" s="1"/>
  <c r="Y3323" i="26" s="1"/>
  <c r="U3315" i="26"/>
  <c r="W3315" i="26"/>
  <c r="X3315" i="26" s="1"/>
  <c r="Y3315" i="26" s="1"/>
  <c r="U3307" i="26"/>
  <c r="W3307" i="26"/>
  <c r="X3307" i="26" s="1"/>
  <c r="Y3307" i="26" s="1"/>
  <c r="U3299" i="26"/>
  <c r="W3299" i="26"/>
  <c r="X3299" i="26" s="1"/>
  <c r="Y3299" i="26" s="1"/>
  <c r="U3295" i="26"/>
  <c r="W3295" i="26"/>
  <c r="X3295" i="26" s="1"/>
  <c r="Y3295" i="26" s="1"/>
  <c r="U3287" i="26"/>
  <c r="W3287" i="26"/>
  <c r="X3287" i="26" s="1"/>
  <c r="Y3287" i="26" s="1"/>
  <c r="U3275" i="26"/>
  <c r="W3275" i="26"/>
  <c r="X3275" i="26" s="1"/>
  <c r="Y3275" i="26" s="1"/>
  <c r="U3267" i="26"/>
  <c r="W3267" i="26"/>
  <c r="X3267" i="26" s="1"/>
  <c r="Y3267" i="26" s="1"/>
  <c r="U3259" i="26"/>
  <c r="W3259" i="26"/>
  <c r="X3259" i="26" s="1"/>
  <c r="Y3259" i="26" s="1"/>
  <c r="U3251" i="26"/>
  <c r="W3251" i="26"/>
  <c r="X3251" i="26" s="1"/>
  <c r="Y3251" i="26" s="1"/>
  <c r="U3243" i="26"/>
  <c r="W3243" i="26"/>
  <c r="X3243" i="26" s="1"/>
  <c r="Y3243" i="26" s="1"/>
  <c r="U3235" i="26"/>
  <c r="W3235" i="26"/>
  <c r="X3235" i="26" s="1"/>
  <c r="Y3235" i="26" s="1"/>
  <c r="U3227" i="26"/>
  <c r="W3227" i="26"/>
  <c r="X3227" i="26" s="1"/>
  <c r="Y3227" i="26" s="1"/>
  <c r="U3219" i="26"/>
  <c r="W3219" i="26"/>
  <c r="X3219" i="26" s="1"/>
  <c r="Y3219" i="26" s="1"/>
  <c r="U3211" i="26"/>
  <c r="W3211" i="26"/>
  <c r="X3211" i="26" s="1"/>
  <c r="Y3211" i="26" s="1"/>
  <c r="U3203" i="26"/>
  <c r="W3203" i="26"/>
  <c r="X3203" i="26" s="1"/>
  <c r="Y3203" i="26" s="1"/>
  <c r="U3195" i="26"/>
  <c r="W3195" i="26"/>
  <c r="X3195" i="26" s="1"/>
  <c r="Y3195" i="26" s="1"/>
  <c r="U3187" i="26"/>
  <c r="W3187" i="26"/>
  <c r="X3187" i="26" s="1"/>
  <c r="Y3187" i="26" s="1"/>
  <c r="W3179" i="26"/>
  <c r="X3179" i="26" s="1"/>
  <c r="Y3179" i="26" s="1"/>
  <c r="U3179" i="26"/>
  <c r="W3171" i="26"/>
  <c r="X3171" i="26" s="1"/>
  <c r="Y3171" i="26" s="1"/>
  <c r="U3171" i="26"/>
  <c r="W3159" i="26"/>
  <c r="X3159" i="26" s="1"/>
  <c r="Y3159" i="26" s="1"/>
  <c r="U3159" i="26"/>
  <c r="W3151" i="26"/>
  <c r="X3151" i="26" s="1"/>
  <c r="Y3151" i="26" s="1"/>
  <c r="U3151" i="26"/>
  <c r="W3147" i="26"/>
  <c r="X3147" i="26" s="1"/>
  <c r="Y3147" i="26" s="1"/>
  <c r="U3147" i="26"/>
  <c r="W3139" i="26"/>
  <c r="X3139" i="26" s="1"/>
  <c r="Y3139" i="26" s="1"/>
  <c r="U3139" i="26"/>
  <c r="W3131" i="26"/>
  <c r="X3131" i="26" s="1"/>
  <c r="Y3131" i="26" s="1"/>
  <c r="U3131" i="26"/>
  <c r="W3123" i="26"/>
  <c r="X3123" i="26" s="1"/>
  <c r="Y3123" i="26" s="1"/>
  <c r="U3123" i="26"/>
  <c r="W3115" i="26"/>
  <c r="X3115" i="26" s="1"/>
  <c r="Y3115" i="26" s="1"/>
  <c r="U3115" i="26"/>
  <c r="W3107" i="26"/>
  <c r="X3107" i="26" s="1"/>
  <c r="Y3107" i="26" s="1"/>
  <c r="U3107" i="26"/>
  <c r="W3099" i="26"/>
  <c r="X3099" i="26" s="1"/>
  <c r="Y3099" i="26" s="1"/>
  <c r="U3099" i="26"/>
  <c r="W3091" i="26"/>
  <c r="X3091" i="26" s="1"/>
  <c r="Y3091" i="26" s="1"/>
  <c r="U3091" i="26"/>
  <c r="W3087" i="26"/>
  <c r="X3087" i="26" s="1"/>
  <c r="Y3087" i="26" s="1"/>
  <c r="U3087" i="26"/>
  <c r="W3079" i="26"/>
  <c r="X3079" i="26" s="1"/>
  <c r="Y3079" i="26" s="1"/>
  <c r="U3079" i="26"/>
  <c r="W3071" i="26"/>
  <c r="X3071" i="26" s="1"/>
  <c r="Y3071" i="26" s="1"/>
  <c r="U3071" i="26"/>
  <c r="W3063" i="26"/>
  <c r="X3063" i="26" s="1"/>
  <c r="Y3063" i="26" s="1"/>
  <c r="U3063" i="26"/>
  <c r="W3055" i="26"/>
  <c r="X3055" i="26" s="1"/>
  <c r="Y3055" i="26" s="1"/>
  <c r="U3055" i="26"/>
  <c r="W3047" i="26"/>
  <c r="X3047" i="26" s="1"/>
  <c r="Y3047" i="26" s="1"/>
  <c r="U3047" i="26"/>
  <c r="W3039" i="26"/>
  <c r="X3039" i="26" s="1"/>
  <c r="Y3039" i="26" s="1"/>
  <c r="U3039" i="26"/>
  <c r="W3031" i="26"/>
  <c r="X3031" i="26" s="1"/>
  <c r="Y3031" i="26" s="1"/>
  <c r="U3031" i="26"/>
  <c r="W3023" i="26"/>
  <c r="X3023" i="26" s="1"/>
  <c r="Y3023" i="26" s="1"/>
  <c r="U3023" i="26"/>
  <c r="W3015" i="26"/>
  <c r="X3015" i="26" s="1"/>
  <c r="Y3015" i="26" s="1"/>
  <c r="U3015" i="26"/>
  <c r="W3007" i="26"/>
  <c r="X3007" i="26" s="1"/>
  <c r="Y3007" i="26" s="1"/>
  <c r="U3007" i="26"/>
  <c r="W2999" i="26"/>
  <c r="X2999" i="26" s="1"/>
  <c r="Y2999" i="26" s="1"/>
  <c r="U2999" i="26"/>
  <c r="W2991" i="26"/>
  <c r="X2991" i="26" s="1"/>
  <c r="Y2991" i="26" s="1"/>
  <c r="U2991" i="26"/>
  <c r="W2983" i="26"/>
  <c r="X2983" i="26" s="1"/>
  <c r="Y2983" i="26" s="1"/>
  <c r="U2983" i="26"/>
  <c r="W2975" i="26"/>
  <c r="X2975" i="26" s="1"/>
  <c r="Y2975" i="26" s="1"/>
  <c r="U2975" i="26"/>
  <c r="W2967" i="26"/>
  <c r="X2967" i="26" s="1"/>
  <c r="Y2967" i="26" s="1"/>
  <c r="U2967" i="26"/>
  <c r="W2959" i="26"/>
  <c r="X2959" i="26" s="1"/>
  <c r="Y2959" i="26" s="1"/>
  <c r="U2959" i="26"/>
  <c r="W2951" i="26"/>
  <c r="X2951" i="26" s="1"/>
  <c r="Y2951" i="26" s="1"/>
  <c r="U2951" i="26"/>
  <c r="W2943" i="26"/>
  <c r="X2943" i="26" s="1"/>
  <c r="Y2943" i="26" s="1"/>
  <c r="U2943" i="26"/>
  <c r="W2935" i="26"/>
  <c r="X2935" i="26" s="1"/>
  <c r="Y2935" i="26" s="1"/>
  <c r="U2935" i="26"/>
  <c r="W2927" i="26"/>
  <c r="X2927" i="26" s="1"/>
  <c r="Y2927" i="26" s="1"/>
  <c r="U2927" i="26"/>
  <c r="W2919" i="26"/>
  <c r="X2919" i="26" s="1"/>
  <c r="Y2919" i="26" s="1"/>
  <c r="U2919" i="26"/>
  <c r="W2907" i="26"/>
  <c r="X2907" i="26" s="1"/>
  <c r="Y2907" i="26" s="1"/>
  <c r="U2907" i="26"/>
  <c r="W2899" i="26"/>
  <c r="X2899" i="26" s="1"/>
  <c r="Y2899" i="26" s="1"/>
  <c r="U2899" i="26"/>
  <c r="W2891" i="26"/>
  <c r="X2891" i="26" s="1"/>
  <c r="Y2891" i="26" s="1"/>
  <c r="U2891" i="26"/>
  <c r="W2883" i="26"/>
  <c r="X2883" i="26" s="1"/>
  <c r="Y2883" i="26" s="1"/>
  <c r="U2883" i="26"/>
  <c r="W2875" i="26"/>
  <c r="X2875" i="26" s="1"/>
  <c r="Y2875" i="26" s="1"/>
  <c r="U2875" i="26"/>
  <c r="W2867" i="26"/>
  <c r="X2867" i="26" s="1"/>
  <c r="Y2867" i="26" s="1"/>
  <c r="U2867" i="26"/>
  <c r="W2859" i="26"/>
  <c r="X2859" i="26" s="1"/>
  <c r="Y2859" i="26" s="1"/>
  <c r="U2859" i="26"/>
  <c r="W2851" i="26"/>
  <c r="X2851" i="26" s="1"/>
  <c r="Y2851" i="26" s="1"/>
  <c r="U2851" i="26"/>
  <c r="W2843" i="26"/>
  <c r="X2843" i="26" s="1"/>
  <c r="Y2843" i="26" s="1"/>
  <c r="U2843" i="26"/>
  <c r="W2835" i="26"/>
  <c r="X2835" i="26" s="1"/>
  <c r="Y2835" i="26" s="1"/>
  <c r="U2835" i="26"/>
  <c r="W2827" i="26"/>
  <c r="X2827" i="26" s="1"/>
  <c r="Y2827" i="26" s="1"/>
  <c r="U2827" i="26"/>
  <c r="W2819" i="26"/>
  <c r="X2819" i="26" s="1"/>
  <c r="Y2819" i="26" s="1"/>
  <c r="U2819" i="26"/>
  <c r="W2811" i="26"/>
  <c r="X2811" i="26" s="1"/>
  <c r="Y2811" i="26" s="1"/>
  <c r="U2811" i="26"/>
  <c r="W2803" i="26"/>
  <c r="X2803" i="26" s="1"/>
  <c r="Y2803" i="26" s="1"/>
  <c r="U2803" i="26"/>
  <c r="W2791" i="26"/>
  <c r="X2791" i="26" s="1"/>
  <c r="Y2791" i="26" s="1"/>
  <c r="U2791" i="26"/>
  <c r="W2783" i="26"/>
  <c r="X2783" i="26" s="1"/>
  <c r="Y2783" i="26" s="1"/>
  <c r="U2783" i="26"/>
  <c r="W2775" i="26"/>
  <c r="X2775" i="26" s="1"/>
  <c r="Y2775" i="26" s="1"/>
  <c r="U2775" i="26"/>
  <c r="W2767" i="26"/>
  <c r="X2767" i="26" s="1"/>
  <c r="Y2767" i="26" s="1"/>
  <c r="U2767" i="26"/>
  <c r="W2759" i="26"/>
  <c r="X2759" i="26" s="1"/>
  <c r="Y2759" i="26" s="1"/>
  <c r="U2759" i="26"/>
  <c r="W2751" i="26"/>
  <c r="X2751" i="26" s="1"/>
  <c r="Y2751" i="26" s="1"/>
  <c r="U2751" i="26"/>
  <c r="W2743" i="26"/>
  <c r="X2743" i="26" s="1"/>
  <c r="Y2743" i="26" s="1"/>
  <c r="U2743" i="26"/>
  <c r="W2735" i="26"/>
  <c r="X2735" i="26" s="1"/>
  <c r="Y2735" i="26" s="1"/>
  <c r="U2735" i="26"/>
  <c r="W2727" i="26"/>
  <c r="X2727" i="26" s="1"/>
  <c r="Y2727" i="26" s="1"/>
  <c r="U2727" i="26"/>
  <c r="W2719" i="26"/>
  <c r="X2719" i="26" s="1"/>
  <c r="Y2719" i="26" s="1"/>
  <c r="U2719" i="26"/>
  <c r="W2711" i="26"/>
  <c r="X2711" i="26" s="1"/>
  <c r="Y2711" i="26" s="1"/>
  <c r="U2711" i="26"/>
  <c r="W2703" i="26"/>
  <c r="X2703" i="26" s="1"/>
  <c r="Y2703" i="26" s="1"/>
  <c r="U2703" i="26"/>
  <c r="W2695" i="26"/>
  <c r="X2695" i="26" s="1"/>
  <c r="Y2695" i="26" s="1"/>
  <c r="U2695" i="26"/>
  <c r="W2687" i="26"/>
  <c r="X2687" i="26" s="1"/>
  <c r="Y2687" i="26" s="1"/>
  <c r="U2687" i="26"/>
  <c r="W2679" i="26"/>
  <c r="X2679" i="26" s="1"/>
  <c r="Y2679" i="26" s="1"/>
  <c r="U2679" i="26"/>
  <c r="W2671" i="26"/>
  <c r="X2671" i="26" s="1"/>
  <c r="Y2671" i="26" s="1"/>
  <c r="U2671" i="26"/>
  <c r="W2663" i="26"/>
  <c r="X2663" i="26" s="1"/>
  <c r="Y2663" i="26" s="1"/>
  <c r="U2663" i="26"/>
  <c r="W2655" i="26"/>
  <c r="X2655" i="26" s="1"/>
  <c r="Y2655" i="26" s="1"/>
  <c r="U2655" i="26"/>
  <c r="W2647" i="26"/>
  <c r="X2647" i="26" s="1"/>
  <c r="Y2647" i="26" s="1"/>
  <c r="U2647" i="26"/>
  <c r="W2639" i="26"/>
  <c r="X2639" i="26" s="1"/>
  <c r="Y2639" i="26" s="1"/>
  <c r="U2639" i="26"/>
  <c r="W2631" i="26"/>
  <c r="X2631" i="26" s="1"/>
  <c r="Y2631" i="26" s="1"/>
  <c r="U2631" i="26"/>
  <c r="W2623" i="26"/>
  <c r="X2623" i="26" s="1"/>
  <c r="Y2623" i="26" s="1"/>
  <c r="U2623" i="26"/>
  <c r="W2615" i="26"/>
  <c r="X2615" i="26" s="1"/>
  <c r="Y2615" i="26" s="1"/>
  <c r="U2615" i="26"/>
  <c r="W2607" i="26"/>
  <c r="X2607" i="26" s="1"/>
  <c r="Y2607" i="26" s="1"/>
  <c r="U2607" i="26"/>
  <c r="W2595" i="26"/>
  <c r="X2595" i="26" s="1"/>
  <c r="Y2595" i="26" s="1"/>
  <c r="U2595" i="26"/>
  <c r="W2591" i="26"/>
  <c r="X2591" i="26" s="1"/>
  <c r="Y2591" i="26" s="1"/>
  <c r="U2591" i="26"/>
  <c r="W2583" i="26"/>
  <c r="X2583" i="26" s="1"/>
  <c r="Y2583" i="26" s="1"/>
  <c r="U2583" i="26"/>
  <c r="W2571" i="26"/>
  <c r="X2571" i="26" s="1"/>
  <c r="Y2571" i="26" s="1"/>
  <c r="U2571" i="26"/>
  <c r="W2563" i="26"/>
  <c r="X2563" i="26" s="1"/>
  <c r="Y2563" i="26" s="1"/>
  <c r="U2563" i="26"/>
  <c r="W2555" i="26"/>
  <c r="X2555" i="26" s="1"/>
  <c r="Y2555" i="26" s="1"/>
  <c r="U2555" i="26"/>
  <c r="W2547" i="26"/>
  <c r="X2547" i="26" s="1"/>
  <c r="Y2547" i="26" s="1"/>
  <c r="U2547" i="26"/>
  <c r="W2539" i="26"/>
  <c r="X2539" i="26" s="1"/>
  <c r="Y2539" i="26" s="1"/>
  <c r="U2539" i="26"/>
  <c r="W2531" i="26"/>
  <c r="X2531" i="26" s="1"/>
  <c r="Y2531" i="26" s="1"/>
  <c r="U2531" i="26"/>
  <c r="W2527" i="26"/>
  <c r="X2527" i="26" s="1"/>
  <c r="Y2527" i="26" s="1"/>
  <c r="U2527" i="26"/>
  <c r="W2519" i="26"/>
  <c r="X2519" i="26" s="1"/>
  <c r="Y2519" i="26" s="1"/>
  <c r="U2519" i="26"/>
  <c r="W2511" i="26"/>
  <c r="X2511" i="26" s="1"/>
  <c r="Y2511" i="26" s="1"/>
  <c r="U2511" i="26"/>
  <c r="W2503" i="26"/>
  <c r="X2503" i="26" s="1"/>
  <c r="Y2503" i="26" s="1"/>
  <c r="U2503" i="26"/>
  <c r="W2495" i="26"/>
  <c r="X2495" i="26" s="1"/>
  <c r="Y2495" i="26" s="1"/>
  <c r="U2495" i="26"/>
  <c r="W2487" i="26"/>
  <c r="X2487" i="26" s="1"/>
  <c r="Y2487" i="26" s="1"/>
  <c r="U2487" i="26"/>
  <c r="W2475" i="26"/>
  <c r="X2475" i="26" s="1"/>
  <c r="Y2475" i="26" s="1"/>
  <c r="U2475" i="26"/>
  <c r="W2467" i="26"/>
  <c r="X2467" i="26" s="1"/>
  <c r="Y2467" i="26" s="1"/>
  <c r="U2467" i="26"/>
  <c r="W2459" i="26"/>
  <c r="X2459" i="26" s="1"/>
  <c r="Y2459" i="26" s="1"/>
  <c r="U2459" i="26"/>
  <c r="W2455" i="26"/>
  <c r="X2455" i="26" s="1"/>
  <c r="Y2455" i="26" s="1"/>
  <c r="U2455" i="26"/>
  <c r="W2447" i="26"/>
  <c r="X2447" i="26" s="1"/>
  <c r="Y2447" i="26" s="1"/>
  <c r="U2447" i="26"/>
  <c r="W2439" i="26"/>
  <c r="X2439" i="26" s="1"/>
  <c r="Y2439" i="26" s="1"/>
  <c r="U2439" i="26"/>
  <c r="W2431" i="26"/>
  <c r="X2431" i="26" s="1"/>
  <c r="Y2431" i="26" s="1"/>
  <c r="U2431" i="26"/>
  <c r="W2423" i="26"/>
  <c r="X2423" i="26" s="1"/>
  <c r="Y2423" i="26" s="1"/>
  <c r="U2423" i="26"/>
  <c r="W2415" i="26"/>
  <c r="X2415" i="26" s="1"/>
  <c r="Y2415" i="26" s="1"/>
  <c r="U2415" i="26"/>
  <c r="W2407" i="26"/>
  <c r="X2407" i="26" s="1"/>
  <c r="Y2407" i="26" s="1"/>
  <c r="U2407" i="26"/>
  <c r="W2399" i="26"/>
  <c r="X2399" i="26" s="1"/>
  <c r="Y2399" i="26" s="1"/>
  <c r="U2399" i="26"/>
  <c r="W2391" i="26"/>
  <c r="X2391" i="26" s="1"/>
  <c r="Y2391" i="26" s="1"/>
  <c r="U2391" i="26"/>
  <c r="W2383" i="26"/>
  <c r="X2383" i="26" s="1"/>
  <c r="Y2383" i="26" s="1"/>
  <c r="U2383" i="26"/>
  <c r="W2375" i="26"/>
  <c r="X2375" i="26" s="1"/>
  <c r="Y2375" i="26" s="1"/>
  <c r="U2375" i="26"/>
  <c r="W2363" i="26"/>
  <c r="X2363" i="26" s="1"/>
  <c r="Y2363" i="26" s="1"/>
  <c r="U2363" i="26"/>
  <c r="W2355" i="26"/>
  <c r="X2355" i="26" s="1"/>
  <c r="Y2355" i="26" s="1"/>
  <c r="U2355" i="26"/>
  <c r="W2351" i="26"/>
  <c r="X2351" i="26" s="1"/>
  <c r="Y2351" i="26" s="1"/>
  <c r="U2351" i="26"/>
  <c r="W2339" i="26"/>
  <c r="X2339" i="26" s="1"/>
  <c r="Y2339" i="26" s="1"/>
  <c r="U2339" i="26"/>
  <c r="W2331" i="26"/>
  <c r="X2331" i="26" s="1"/>
  <c r="Y2331" i="26" s="1"/>
  <c r="U2331" i="26"/>
  <c r="W2323" i="26"/>
  <c r="X2323" i="26" s="1"/>
  <c r="Y2323" i="26" s="1"/>
  <c r="U2323" i="26"/>
  <c r="W2315" i="26"/>
  <c r="X2315" i="26" s="1"/>
  <c r="Y2315" i="26" s="1"/>
  <c r="U2315" i="26"/>
  <c r="W2307" i="26"/>
  <c r="X2307" i="26" s="1"/>
  <c r="Y2307" i="26" s="1"/>
  <c r="U2307" i="26"/>
  <c r="W2299" i="26"/>
  <c r="X2299" i="26" s="1"/>
  <c r="Y2299" i="26" s="1"/>
  <c r="U2299" i="26"/>
  <c r="W2291" i="26"/>
  <c r="X2291" i="26" s="1"/>
  <c r="Y2291" i="26" s="1"/>
  <c r="U2291" i="26"/>
  <c r="W2283" i="26"/>
  <c r="X2283" i="26" s="1"/>
  <c r="Y2283" i="26" s="1"/>
  <c r="U2283" i="26"/>
  <c r="W2275" i="26"/>
  <c r="X2275" i="26" s="1"/>
  <c r="Y2275" i="26" s="1"/>
  <c r="U2275" i="26"/>
  <c r="W2267" i="26"/>
  <c r="X2267" i="26" s="1"/>
  <c r="Y2267" i="26" s="1"/>
  <c r="U2267" i="26"/>
  <c r="W2259" i="26"/>
  <c r="X2259" i="26" s="1"/>
  <c r="Y2259" i="26" s="1"/>
  <c r="U2259" i="26"/>
  <c r="W2251" i="26"/>
  <c r="X2251" i="26" s="1"/>
  <c r="Y2251" i="26" s="1"/>
  <c r="U2251" i="26"/>
  <c r="W2243" i="26"/>
  <c r="X2243" i="26" s="1"/>
  <c r="Y2243" i="26" s="1"/>
  <c r="U2243" i="26"/>
  <c r="W2235" i="26"/>
  <c r="X2235" i="26" s="1"/>
  <c r="Y2235" i="26" s="1"/>
  <c r="U2235" i="26"/>
  <c r="W2227" i="26"/>
  <c r="X2227" i="26" s="1"/>
  <c r="Y2227" i="26" s="1"/>
  <c r="U2227" i="26"/>
  <c r="W2219" i="26"/>
  <c r="X2219" i="26" s="1"/>
  <c r="Y2219" i="26" s="1"/>
  <c r="U2219" i="26"/>
  <c r="W2211" i="26"/>
  <c r="X2211" i="26" s="1"/>
  <c r="Y2211" i="26" s="1"/>
  <c r="U2211" i="26"/>
  <c r="W2203" i="26"/>
  <c r="X2203" i="26" s="1"/>
  <c r="Y2203" i="26" s="1"/>
  <c r="U2203" i="26"/>
  <c r="W2195" i="26"/>
  <c r="X2195" i="26" s="1"/>
  <c r="Y2195" i="26" s="1"/>
  <c r="U2195" i="26"/>
  <c r="W2187" i="26"/>
  <c r="X2187" i="26" s="1"/>
  <c r="Y2187" i="26" s="1"/>
  <c r="U2187" i="26"/>
  <c r="W2179" i="26"/>
  <c r="X2179" i="26" s="1"/>
  <c r="Y2179" i="26" s="1"/>
  <c r="U2179" i="26"/>
  <c r="W2171" i="26"/>
  <c r="X2171" i="26" s="1"/>
  <c r="Y2171" i="26" s="1"/>
  <c r="U2171" i="26"/>
  <c r="W2163" i="26"/>
  <c r="X2163" i="26" s="1"/>
  <c r="Y2163" i="26" s="1"/>
  <c r="U2163" i="26"/>
  <c r="U4255" i="26"/>
  <c r="W4255" i="26"/>
  <c r="X4255" i="26" s="1"/>
  <c r="Y4255" i="26" s="1"/>
  <c r="U4247" i="26"/>
  <c r="W4247" i="26"/>
  <c r="X4247" i="26" s="1"/>
  <c r="Y4247" i="26" s="1"/>
  <c r="U4239" i="26"/>
  <c r="W4239" i="26"/>
  <c r="X4239" i="26" s="1"/>
  <c r="Y4239" i="26" s="1"/>
  <c r="U4231" i="26"/>
  <c r="W4231" i="26"/>
  <c r="X4231" i="26" s="1"/>
  <c r="Y4231" i="26" s="1"/>
  <c r="U4223" i="26"/>
  <c r="W4223" i="26"/>
  <c r="X4223" i="26" s="1"/>
  <c r="Y4223" i="26" s="1"/>
  <c r="U4215" i="26"/>
  <c r="W4215" i="26"/>
  <c r="X4215" i="26" s="1"/>
  <c r="Y4215" i="26" s="1"/>
  <c r="U4211" i="26"/>
  <c r="W4211" i="26"/>
  <c r="X4211" i="26" s="1"/>
  <c r="Y4211" i="26" s="1"/>
  <c r="U4203" i="26"/>
  <c r="W4203" i="26"/>
  <c r="X4203" i="26" s="1"/>
  <c r="Y4203" i="26" s="1"/>
  <c r="U4195" i="26"/>
  <c r="W4195" i="26"/>
  <c r="X4195" i="26" s="1"/>
  <c r="Y4195" i="26" s="1"/>
  <c r="U4187" i="26"/>
  <c r="W4187" i="26"/>
  <c r="X4187" i="26" s="1"/>
  <c r="Y4187" i="26" s="1"/>
  <c r="U4179" i="26"/>
  <c r="W4179" i="26"/>
  <c r="X4179" i="26" s="1"/>
  <c r="Y4179" i="26" s="1"/>
  <c r="U4171" i="26"/>
  <c r="W4171" i="26"/>
  <c r="X4171" i="26" s="1"/>
  <c r="Y4171" i="26" s="1"/>
  <c r="U4163" i="26"/>
  <c r="W4163" i="26"/>
  <c r="X4163" i="26" s="1"/>
  <c r="Y4163" i="26" s="1"/>
  <c r="U4155" i="26"/>
  <c r="W4155" i="26"/>
  <c r="X4155" i="26" s="1"/>
  <c r="Y4155" i="26" s="1"/>
  <c r="U4147" i="26"/>
  <c r="W4147" i="26"/>
  <c r="X4147" i="26" s="1"/>
  <c r="Y4147" i="26" s="1"/>
  <c r="U4139" i="26"/>
  <c r="W4139" i="26"/>
  <c r="X4139" i="26" s="1"/>
  <c r="Y4139" i="26" s="1"/>
  <c r="U4131" i="26"/>
  <c r="W4131" i="26"/>
  <c r="X4131" i="26" s="1"/>
  <c r="Y4131" i="26" s="1"/>
  <c r="U4123" i="26"/>
  <c r="W4123" i="26"/>
  <c r="X4123" i="26" s="1"/>
  <c r="Y4123" i="26" s="1"/>
  <c r="U4115" i="26"/>
  <c r="W4115" i="26"/>
  <c r="X4115" i="26" s="1"/>
  <c r="Y4115" i="26" s="1"/>
  <c r="U4107" i="26"/>
  <c r="W4107" i="26"/>
  <c r="X4107" i="26" s="1"/>
  <c r="Y4107" i="26" s="1"/>
  <c r="U4099" i="26"/>
  <c r="W4099" i="26"/>
  <c r="X4099" i="26" s="1"/>
  <c r="Y4099" i="26" s="1"/>
  <c r="U4091" i="26"/>
  <c r="W4091" i="26"/>
  <c r="X4091" i="26" s="1"/>
  <c r="Y4091" i="26" s="1"/>
  <c r="U4083" i="26"/>
  <c r="W4083" i="26"/>
  <c r="X4083" i="26" s="1"/>
  <c r="Y4083" i="26" s="1"/>
  <c r="U4075" i="26"/>
  <c r="W4075" i="26"/>
  <c r="X4075" i="26" s="1"/>
  <c r="Y4075" i="26" s="1"/>
  <c r="U4067" i="26"/>
  <c r="W4067" i="26"/>
  <c r="X4067" i="26" s="1"/>
  <c r="Y4067" i="26" s="1"/>
  <c r="U4055" i="26"/>
  <c r="W4055" i="26"/>
  <c r="X4055" i="26" s="1"/>
  <c r="Y4055" i="26" s="1"/>
  <c r="U4047" i="26"/>
  <c r="W4047" i="26"/>
  <c r="X4047" i="26" s="1"/>
  <c r="Y4047" i="26" s="1"/>
  <c r="U4039" i="26"/>
  <c r="W4039" i="26"/>
  <c r="X4039" i="26" s="1"/>
  <c r="Y4039" i="26" s="1"/>
  <c r="U4031" i="26"/>
  <c r="W4031" i="26"/>
  <c r="X4031" i="26" s="1"/>
  <c r="Y4031" i="26" s="1"/>
  <c r="U4023" i="26"/>
  <c r="W4023" i="26"/>
  <c r="X4023" i="26" s="1"/>
  <c r="Y4023" i="26" s="1"/>
  <c r="U4015" i="26"/>
  <c r="W4015" i="26"/>
  <c r="X4015" i="26" s="1"/>
  <c r="Y4015" i="26" s="1"/>
  <c r="U4007" i="26"/>
  <c r="W4007" i="26"/>
  <c r="X4007" i="26" s="1"/>
  <c r="Y4007" i="26" s="1"/>
  <c r="U3999" i="26"/>
  <c r="W3999" i="26"/>
  <c r="X3999" i="26" s="1"/>
  <c r="Y3999" i="26" s="1"/>
  <c r="U3991" i="26"/>
  <c r="W3991" i="26"/>
  <c r="X3991" i="26" s="1"/>
  <c r="Y3991" i="26" s="1"/>
  <c r="U3983" i="26"/>
  <c r="W3983" i="26"/>
  <c r="X3983" i="26" s="1"/>
  <c r="Y3983" i="26" s="1"/>
  <c r="U3975" i="26"/>
  <c r="W3975" i="26"/>
  <c r="X3975" i="26" s="1"/>
  <c r="Y3975" i="26" s="1"/>
  <c r="U3967" i="26"/>
  <c r="W3967" i="26"/>
  <c r="X3967" i="26" s="1"/>
  <c r="Y3967" i="26" s="1"/>
  <c r="U3959" i="26"/>
  <c r="W3959" i="26"/>
  <c r="X3959" i="26" s="1"/>
  <c r="Y3959" i="26" s="1"/>
  <c r="U3951" i="26"/>
  <c r="W3951" i="26"/>
  <c r="X3951" i="26" s="1"/>
  <c r="Y3951" i="26" s="1"/>
  <c r="U3943" i="26"/>
  <c r="W3943" i="26"/>
  <c r="X3943" i="26" s="1"/>
  <c r="Y3943" i="26" s="1"/>
  <c r="U3935" i="26"/>
  <c r="W3935" i="26"/>
  <c r="X3935" i="26" s="1"/>
  <c r="Y3935" i="26" s="1"/>
  <c r="U3927" i="26"/>
  <c r="W3927" i="26"/>
  <c r="X3927" i="26" s="1"/>
  <c r="Y3927" i="26" s="1"/>
  <c r="U3919" i="26"/>
  <c r="W3919" i="26"/>
  <c r="X3919" i="26" s="1"/>
  <c r="Y3919" i="26" s="1"/>
  <c r="U3911" i="26"/>
  <c r="W3911" i="26"/>
  <c r="X3911" i="26" s="1"/>
  <c r="Y3911" i="26" s="1"/>
  <c r="U3903" i="26"/>
  <c r="W3903" i="26"/>
  <c r="X3903" i="26" s="1"/>
  <c r="Y3903" i="26" s="1"/>
  <c r="U3895" i="26"/>
  <c r="W3895" i="26"/>
  <c r="X3895" i="26" s="1"/>
  <c r="Y3895" i="26" s="1"/>
  <c r="U3887" i="26"/>
  <c r="W3887" i="26"/>
  <c r="X3887" i="26" s="1"/>
  <c r="Y3887" i="26" s="1"/>
  <c r="U3879" i="26"/>
  <c r="W3879" i="26"/>
  <c r="X3879" i="26" s="1"/>
  <c r="Y3879" i="26" s="1"/>
  <c r="U3871" i="26"/>
  <c r="W3871" i="26"/>
  <c r="X3871" i="26" s="1"/>
  <c r="Y3871" i="26" s="1"/>
  <c r="U3863" i="26"/>
  <c r="W3863" i="26"/>
  <c r="X3863" i="26" s="1"/>
  <c r="Y3863" i="26" s="1"/>
  <c r="U3855" i="26"/>
  <c r="W3855" i="26"/>
  <c r="X3855" i="26" s="1"/>
  <c r="Y3855" i="26" s="1"/>
  <c r="U3847" i="26"/>
  <c r="W3847" i="26"/>
  <c r="X3847" i="26" s="1"/>
  <c r="Y3847" i="26" s="1"/>
  <c r="U3839" i="26"/>
  <c r="W3839" i="26"/>
  <c r="X3839" i="26" s="1"/>
  <c r="Y3839" i="26" s="1"/>
  <c r="U3835" i="26"/>
  <c r="W3835" i="26"/>
  <c r="X3835" i="26" s="1"/>
  <c r="Y3835" i="26" s="1"/>
  <c r="U3827" i="26"/>
  <c r="W3827" i="26"/>
  <c r="X3827" i="26" s="1"/>
  <c r="Y3827" i="26" s="1"/>
  <c r="U3819" i="26"/>
  <c r="W3819" i="26"/>
  <c r="X3819" i="26" s="1"/>
  <c r="Y3819" i="26" s="1"/>
  <c r="U3811" i="26"/>
  <c r="W3811" i="26"/>
  <c r="X3811" i="26" s="1"/>
  <c r="Y3811" i="26" s="1"/>
  <c r="U3803" i="26"/>
  <c r="W3803" i="26"/>
  <c r="X3803" i="26" s="1"/>
  <c r="Y3803" i="26" s="1"/>
  <c r="U3795" i="26"/>
  <c r="W3795" i="26"/>
  <c r="X3795" i="26" s="1"/>
  <c r="Y3795" i="26" s="1"/>
  <c r="U3787" i="26"/>
  <c r="W3787" i="26"/>
  <c r="X3787" i="26" s="1"/>
  <c r="Y3787" i="26" s="1"/>
  <c r="U3779" i="26"/>
  <c r="W3779" i="26"/>
  <c r="X3779" i="26" s="1"/>
  <c r="Y3779" i="26" s="1"/>
  <c r="U3771" i="26"/>
  <c r="W3771" i="26"/>
  <c r="X3771" i="26" s="1"/>
  <c r="Y3771" i="26" s="1"/>
  <c r="U3767" i="26"/>
  <c r="W3767" i="26"/>
  <c r="X3767" i="26" s="1"/>
  <c r="Y3767" i="26" s="1"/>
  <c r="U3759" i="26"/>
  <c r="W3759" i="26"/>
  <c r="X3759" i="26" s="1"/>
  <c r="Y3759" i="26" s="1"/>
  <c r="U3751" i="26"/>
  <c r="W3751" i="26"/>
  <c r="X3751" i="26" s="1"/>
  <c r="Y3751" i="26" s="1"/>
  <c r="U3743" i="26"/>
  <c r="W3743" i="26"/>
  <c r="X3743" i="26" s="1"/>
  <c r="Y3743" i="26" s="1"/>
  <c r="U3735" i="26"/>
  <c r="W3735" i="26"/>
  <c r="X3735" i="26" s="1"/>
  <c r="Y3735" i="26" s="1"/>
  <c r="U3727" i="26"/>
  <c r="W3727" i="26"/>
  <c r="X3727" i="26" s="1"/>
  <c r="Y3727" i="26" s="1"/>
  <c r="U3719" i="26"/>
  <c r="W3719" i="26"/>
  <c r="X3719" i="26" s="1"/>
  <c r="Y3719" i="26" s="1"/>
  <c r="U3711" i="26"/>
  <c r="W3711" i="26"/>
  <c r="X3711" i="26" s="1"/>
  <c r="Y3711" i="26" s="1"/>
  <c r="U3699" i="26"/>
  <c r="W3699" i="26"/>
  <c r="X3699" i="26" s="1"/>
  <c r="Y3699" i="26" s="1"/>
  <c r="U3691" i="26"/>
  <c r="W3691" i="26"/>
  <c r="X3691" i="26" s="1"/>
  <c r="Y3691" i="26" s="1"/>
  <c r="U3683" i="26"/>
  <c r="W3683" i="26"/>
  <c r="X3683" i="26" s="1"/>
  <c r="Y3683" i="26" s="1"/>
  <c r="U3675" i="26"/>
  <c r="W3675" i="26"/>
  <c r="X3675" i="26" s="1"/>
  <c r="Y3675" i="26" s="1"/>
  <c r="U3667" i="26"/>
  <c r="W3667" i="26"/>
  <c r="X3667" i="26" s="1"/>
  <c r="Y3667" i="26" s="1"/>
  <c r="U3659" i="26"/>
  <c r="W3659" i="26"/>
  <c r="X3659" i="26" s="1"/>
  <c r="Y3659" i="26" s="1"/>
  <c r="U3651" i="26"/>
  <c r="W3651" i="26"/>
  <c r="X3651" i="26" s="1"/>
  <c r="Y3651" i="26" s="1"/>
  <c r="U3643" i="26"/>
  <c r="W3643" i="26"/>
  <c r="X3643" i="26" s="1"/>
  <c r="Y3643" i="26" s="1"/>
  <c r="U3635" i="26"/>
  <c r="W3635" i="26"/>
  <c r="X3635" i="26" s="1"/>
  <c r="Y3635" i="26" s="1"/>
  <c r="U3627" i="26"/>
  <c r="W3627" i="26"/>
  <c r="X3627" i="26" s="1"/>
  <c r="Y3627" i="26" s="1"/>
  <c r="U3619" i="26"/>
  <c r="W3619" i="26"/>
  <c r="X3619" i="26" s="1"/>
  <c r="Y3619" i="26" s="1"/>
  <c r="U3611" i="26"/>
  <c r="W3611" i="26"/>
  <c r="X3611" i="26" s="1"/>
  <c r="Y3611" i="26" s="1"/>
  <c r="U3603" i="26"/>
  <c r="W3603" i="26"/>
  <c r="X3603" i="26" s="1"/>
  <c r="Y3603" i="26" s="1"/>
  <c r="U3595" i="26"/>
  <c r="W3595" i="26"/>
  <c r="X3595" i="26" s="1"/>
  <c r="Y3595" i="26" s="1"/>
  <c r="U3587" i="26"/>
  <c r="W3587" i="26"/>
  <c r="X3587" i="26" s="1"/>
  <c r="Y3587" i="26" s="1"/>
  <c r="U3579" i="26"/>
  <c r="W3579" i="26"/>
  <c r="X3579" i="26" s="1"/>
  <c r="Y3579" i="26" s="1"/>
  <c r="U3571" i="26"/>
  <c r="W3571" i="26"/>
  <c r="X3571" i="26" s="1"/>
  <c r="Y3571" i="26" s="1"/>
  <c r="U3563" i="26"/>
  <c r="W3563" i="26"/>
  <c r="X3563" i="26" s="1"/>
  <c r="Y3563" i="26" s="1"/>
  <c r="U3555" i="26"/>
  <c r="W3555" i="26"/>
  <c r="X3555" i="26" s="1"/>
  <c r="Y3555" i="26" s="1"/>
  <c r="U3547" i="26"/>
  <c r="W3547" i="26"/>
  <c r="X3547" i="26" s="1"/>
  <c r="Y3547" i="26" s="1"/>
  <c r="U3539" i="26"/>
  <c r="W3539" i="26"/>
  <c r="X3539" i="26" s="1"/>
  <c r="Y3539" i="26" s="1"/>
  <c r="U3531" i="26"/>
  <c r="W3531" i="26"/>
  <c r="X3531" i="26" s="1"/>
  <c r="Y3531" i="26" s="1"/>
  <c r="U3523" i="26"/>
  <c r="W3523" i="26"/>
  <c r="X3523" i="26" s="1"/>
  <c r="Y3523" i="26" s="1"/>
  <c r="U3515" i="26"/>
  <c r="W3515" i="26"/>
  <c r="X3515" i="26" s="1"/>
  <c r="Y3515" i="26" s="1"/>
  <c r="U3507" i="26"/>
  <c r="W3507" i="26"/>
  <c r="X3507" i="26" s="1"/>
  <c r="Y3507" i="26" s="1"/>
  <c r="U3499" i="26"/>
  <c r="W3499" i="26"/>
  <c r="X3499" i="26" s="1"/>
  <c r="Y3499" i="26" s="1"/>
  <c r="U3495" i="26"/>
  <c r="W3495" i="26"/>
  <c r="X3495" i="26" s="1"/>
  <c r="Y3495" i="26" s="1"/>
  <c r="U3487" i="26"/>
  <c r="W3487" i="26"/>
  <c r="X3487" i="26" s="1"/>
  <c r="Y3487" i="26" s="1"/>
  <c r="U3475" i="26"/>
  <c r="W3475" i="26"/>
  <c r="X3475" i="26" s="1"/>
  <c r="Y3475" i="26" s="1"/>
  <c r="U3467" i="26"/>
  <c r="W3467" i="26"/>
  <c r="X3467" i="26" s="1"/>
  <c r="Y3467" i="26" s="1"/>
  <c r="U3463" i="26"/>
  <c r="W3463" i="26"/>
  <c r="X3463" i="26" s="1"/>
  <c r="Y3463" i="26" s="1"/>
  <c r="U3455" i="26"/>
  <c r="W3455" i="26"/>
  <c r="X3455" i="26" s="1"/>
  <c r="Y3455" i="26" s="1"/>
  <c r="U3447" i="26"/>
  <c r="W3447" i="26"/>
  <c r="X3447" i="26" s="1"/>
  <c r="Y3447" i="26" s="1"/>
  <c r="U3439" i="26"/>
  <c r="W3439" i="26"/>
  <c r="X3439" i="26" s="1"/>
  <c r="Y3439" i="26" s="1"/>
  <c r="U3435" i="26"/>
  <c r="W3435" i="26"/>
  <c r="X3435" i="26" s="1"/>
  <c r="Y3435" i="26" s="1"/>
  <c r="U3427" i="26"/>
  <c r="W3427" i="26"/>
  <c r="X3427" i="26" s="1"/>
  <c r="Y3427" i="26" s="1"/>
  <c r="U3419" i="26"/>
  <c r="W3419" i="26"/>
  <c r="X3419" i="26" s="1"/>
  <c r="Y3419" i="26" s="1"/>
  <c r="U3411" i="26"/>
  <c r="W3411" i="26"/>
  <c r="X3411" i="26" s="1"/>
  <c r="Y3411" i="26" s="1"/>
  <c r="U3403" i="26"/>
  <c r="W3403" i="26"/>
  <c r="X3403" i="26" s="1"/>
  <c r="Y3403" i="26" s="1"/>
  <c r="U3395" i="26"/>
  <c r="W3395" i="26"/>
  <c r="X3395" i="26" s="1"/>
  <c r="Y3395" i="26" s="1"/>
  <c r="U3387" i="26"/>
  <c r="W3387" i="26"/>
  <c r="X3387" i="26" s="1"/>
  <c r="Y3387" i="26" s="1"/>
  <c r="U3379" i="26"/>
  <c r="W3379" i="26"/>
  <c r="X3379" i="26" s="1"/>
  <c r="Y3379" i="26" s="1"/>
  <c r="U3371" i="26"/>
  <c r="W3371" i="26"/>
  <c r="X3371" i="26" s="1"/>
  <c r="Y3371" i="26" s="1"/>
  <c r="U3367" i="26"/>
  <c r="W3367" i="26"/>
  <c r="X3367" i="26" s="1"/>
  <c r="Y3367" i="26" s="1"/>
  <c r="U3359" i="26"/>
  <c r="W3359" i="26"/>
  <c r="X3359" i="26" s="1"/>
  <c r="Y3359" i="26" s="1"/>
  <c r="U3351" i="26"/>
  <c r="W3351" i="26"/>
  <c r="X3351" i="26" s="1"/>
  <c r="Y3351" i="26" s="1"/>
  <c r="U3343" i="26"/>
  <c r="W3343" i="26"/>
  <c r="X3343" i="26" s="1"/>
  <c r="Y3343" i="26" s="1"/>
  <c r="U3335" i="26"/>
  <c r="W3335" i="26"/>
  <c r="X3335" i="26" s="1"/>
  <c r="Y3335" i="26" s="1"/>
  <c r="U3327" i="26"/>
  <c r="W3327" i="26"/>
  <c r="X3327" i="26" s="1"/>
  <c r="Y3327" i="26" s="1"/>
  <c r="U3319" i="26"/>
  <c r="W3319" i="26"/>
  <c r="X3319" i="26" s="1"/>
  <c r="Y3319" i="26" s="1"/>
  <c r="U3311" i="26"/>
  <c r="W3311" i="26"/>
  <c r="X3311" i="26" s="1"/>
  <c r="Y3311" i="26" s="1"/>
  <c r="U3303" i="26"/>
  <c r="W3303" i="26"/>
  <c r="X3303" i="26" s="1"/>
  <c r="Y3303" i="26" s="1"/>
  <c r="U3291" i="26"/>
  <c r="W3291" i="26"/>
  <c r="X3291" i="26" s="1"/>
  <c r="Y3291" i="26" s="1"/>
  <c r="U3283" i="26"/>
  <c r="W3283" i="26"/>
  <c r="X3283" i="26" s="1"/>
  <c r="Y3283" i="26" s="1"/>
  <c r="U3279" i="26"/>
  <c r="W3279" i="26"/>
  <c r="X3279" i="26" s="1"/>
  <c r="Y3279" i="26" s="1"/>
  <c r="U3271" i="26"/>
  <c r="W3271" i="26"/>
  <c r="X3271" i="26" s="1"/>
  <c r="Y3271" i="26" s="1"/>
  <c r="U3263" i="26"/>
  <c r="W3263" i="26"/>
  <c r="X3263" i="26" s="1"/>
  <c r="Y3263" i="26" s="1"/>
  <c r="U3255" i="26"/>
  <c r="W3255" i="26"/>
  <c r="X3255" i="26" s="1"/>
  <c r="Y3255" i="26" s="1"/>
  <c r="U3247" i="26"/>
  <c r="W3247" i="26"/>
  <c r="X3247" i="26" s="1"/>
  <c r="Y3247" i="26" s="1"/>
  <c r="U3239" i="26"/>
  <c r="W3239" i="26"/>
  <c r="X3239" i="26" s="1"/>
  <c r="Y3239" i="26" s="1"/>
  <c r="U3231" i="26"/>
  <c r="W3231" i="26"/>
  <c r="X3231" i="26" s="1"/>
  <c r="Y3231" i="26" s="1"/>
  <c r="U3223" i="26"/>
  <c r="W3223" i="26"/>
  <c r="X3223" i="26" s="1"/>
  <c r="Y3223" i="26" s="1"/>
  <c r="U3215" i="26"/>
  <c r="W3215" i="26"/>
  <c r="X3215" i="26" s="1"/>
  <c r="Y3215" i="26" s="1"/>
  <c r="U3207" i="26"/>
  <c r="W3207" i="26"/>
  <c r="X3207" i="26" s="1"/>
  <c r="Y3207" i="26" s="1"/>
  <c r="U3199" i="26"/>
  <c r="W3199" i="26"/>
  <c r="X3199" i="26" s="1"/>
  <c r="Y3199" i="26" s="1"/>
  <c r="U3191" i="26"/>
  <c r="W3191" i="26"/>
  <c r="X3191" i="26" s="1"/>
  <c r="Y3191" i="26" s="1"/>
  <c r="W3183" i="26"/>
  <c r="X3183" i="26" s="1"/>
  <c r="Y3183" i="26" s="1"/>
  <c r="U3183" i="26"/>
  <c r="W3175" i="26"/>
  <c r="X3175" i="26" s="1"/>
  <c r="Y3175" i="26" s="1"/>
  <c r="U3175" i="26"/>
  <c r="W3167" i="26"/>
  <c r="X3167" i="26" s="1"/>
  <c r="Y3167" i="26" s="1"/>
  <c r="U3167" i="26"/>
  <c r="W3163" i="26"/>
  <c r="X3163" i="26" s="1"/>
  <c r="Y3163" i="26" s="1"/>
  <c r="U3163" i="26"/>
  <c r="W3155" i="26"/>
  <c r="X3155" i="26" s="1"/>
  <c r="Y3155" i="26" s="1"/>
  <c r="U3155" i="26"/>
  <c r="W3143" i="26"/>
  <c r="X3143" i="26" s="1"/>
  <c r="Y3143" i="26" s="1"/>
  <c r="U3143" i="26"/>
  <c r="W3135" i="26"/>
  <c r="X3135" i="26" s="1"/>
  <c r="Y3135" i="26" s="1"/>
  <c r="U3135" i="26"/>
  <c r="W3127" i="26"/>
  <c r="X3127" i="26" s="1"/>
  <c r="Y3127" i="26" s="1"/>
  <c r="U3127" i="26"/>
  <c r="W3119" i="26"/>
  <c r="X3119" i="26" s="1"/>
  <c r="Y3119" i="26" s="1"/>
  <c r="U3119" i="26"/>
  <c r="W3111" i="26"/>
  <c r="X3111" i="26" s="1"/>
  <c r="Y3111" i="26" s="1"/>
  <c r="U3111" i="26"/>
  <c r="W3103" i="26"/>
  <c r="X3103" i="26" s="1"/>
  <c r="Y3103" i="26" s="1"/>
  <c r="U3103" i="26"/>
  <c r="W3095" i="26"/>
  <c r="X3095" i="26" s="1"/>
  <c r="Y3095" i="26" s="1"/>
  <c r="U3095" i="26"/>
  <c r="W3083" i="26"/>
  <c r="X3083" i="26" s="1"/>
  <c r="Y3083" i="26" s="1"/>
  <c r="U3083" i="26"/>
  <c r="W3075" i="26"/>
  <c r="X3075" i="26" s="1"/>
  <c r="Y3075" i="26" s="1"/>
  <c r="U3075" i="26"/>
  <c r="W3067" i="26"/>
  <c r="X3067" i="26" s="1"/>
  <c r="Y3067" i="26" s="1"/>
  <c r="U3067" i="26"/>
  <c r="W3059" i="26"/>
  <c r="X3059" i="26" s="1"/>
  <c r="Y3059" i="26" s="1"/>
  <c r="U3059" i="26"/>
  <c r="W3051" i="26"/>
  <c r="X3051" i="26" s="1"/>
  <c r="Y3051" i="26" s="1"/>
  <c r="U3051" i="26"/>
  <c r="W3043" i="26"/>
  <c r="X3043" i="26" s="1"/>
  <c r="Y3043" i="26" s="1"/>
  <c r="U3043" i="26"/>
  <c r="W3035" i="26"/>
  <c r="X3035" i="26" s="1"/>
  <c r="Y3035" i="26" s="1"/>
  <c r="U3035" i="26"/>
  <c r="W3027" i="26"/>
  <c r="X3027" i="26" s="1"/>
  <c r="Y3027" i="26" s="1"/>
  <c r="U3027" i="26"/>
  <c r="W3019" i="26"/>
  <c r="X3019" i="26" s="1"/>
  <c r="Y3019" i="26" s="1"/>
  <c r="U3019" i="26"/>
  <c r="W3011" i="26"/>
  <c r="X3011" i="26" s="1"/>
  <c r="Y3011" i="26" s="1"/>
  <c r="U3011" i="26"/>
  <c r="W3003" i="26"/>
  <c r="X3003" i="26" s="1"/>
  <c r="Y3003" i="26" s="1"/>
  <c r="U3003" i="26"/>
  <c r="W2995" i="26"/>
  <c r="X2995" i="26" s="1"/>
  <c r="Y2995" i="26" s="1"/>
  <c r="U2995" i="26"/>
  <c r="W2987" i="26"/>
  <c r="X2987" i="26" s="1"/>
  <c r="Y2987" i="26" s="1"/>
  <c r="U2987" i="26"/>
  <c r="W2979" i="26"/>
  <c r="X2979" i="26" s="1"/>
  <c r="Y2979" i="26" s="1"/>
  <c r="U2979" i="26"/>
  <c r="W2971" i="26"/>
  <c r="X2971" i="26" s="1"/>
  <c r="Y2971" i="26" s="1"/>
  <c r="U2971" i="26"/>
  <c r="W2963" i="26"/>
  <c r="X2963" i="26" s="1"/>
  <c r="Y2963" i="26" s="1"/>
  <c r="U2963" i="26"/>
  <c r="W2955" i="26"/>
  <c r="X2955" i="26" s="1"/>
  <c r="Y2955" i="26" s="1"/>
  <c r="U2955" i="26"/>
  <c r="W2947" i="26"/>
  <c r="X2947" i="26" s="1"/>
  <c r="Y2947" i="26" s="1"/>
  <c r="U2947" i="26"/>
  <c r="W2939" i="26"/>
  <c r="X2939" i="26" s="1"/>
  <c r="Y2939" i="26" s="1"/>
  <c r="U2939" i="26"/>
  <c r="W2931" i="26"/>
  <c r="X2931" i="26" s="1"/>
  <c r="Y2931" i="26" s="1"/>
  <c r="U2931" i="26"/>
  <c r="W2923" i="26"/>
  <c r="X2923" i="26" s="1"/>
  <c r="Y2923" i="26" s="1"/>
  <c r="U2923" i="26"/>
  <c r="W2915" i="26"/>
  <c r="X2915" i="26" s="1"/>
  <c r="Y2915" i="26" s="1"/>
  <c r="U2915" i="26"/>
  <c r="W2911" i="26"/>
  <c r="X2911" i="26" s="1"/>
  <c r="Y2911" i="26" s="1"/>
  <c r="U2911" i="26"/>
  <c r="W2903" i="26"/>
  <c r="X2903" i="26" s="1"/>
  <c r="Y2903" i="26" s="1"/>
  <c r="U2903" i="26"/>
  <c r="W2895" i="26"/>
  <c r="X2895" i="26" s="1"/>
  <c r="Y2895" i="26" s="1"/>
  <c r="U2895" i="26"/>
  <c r="W2887" i="26"/>
  <c r="X2887" i="26" s="1"/>
  <c r="Y2887" i="26" s="1"/>
  <c r="U2887" i="26"/>
  <c r="W2879" i="26"/>
  <c r="X2879" i="26" s="1"/>
  <c r="Y2879" i="26" s="1"/>
  <c r="U2879" i="26"/>
  <c r="W2871" i="26"/>
  <c r="X2871" i="26" s="1"/>
  <c r="Y2871" i="26" s="1"/>
  <c r="U2871" i="26"/>
  <c r="W2863" i="26"/>
  <c r="X2863" i="26" s="1"/>
  <c r="Y2863" i="26" s="1"/>
  <c r="U2863" i="26"/>
  <c r="W2855" i="26"/>
  <c r="X2855" i="26" s="1"/>
  <c r="Y2855" i="26" s="1"/>
  <c r="U2855" i="26"/>
  <c r="W2847" i="26"/>
  <c r="X2847" i="26" s="1"/>
  <c r="Y2847" i="26" s="1"/>
  <c r="U2847" i="26"/>
  <c r="W2839" i="26"/>
  <c r="X2839" i="26" s="1"/>
  <c r="Y2839" i="26" s="1"/>
  <c r="U2839" i="26"/>
  <c r="W2831" i="26"/>
  <c r="X2831" i="26" s="1"/>
  <c r="Y2831" i="26" s="1"/>
  <c r="U2831" i="26"/>
  <c r="W2823" i="26"/>
  <c r="X2823" i="26" s="1"/>
  <c r="Y2823" i="26" s="1"/>
  <c r="U2823" i="26"/>
  <c r="W2815" i="26"/>
  <c r="X2815" i="26" s="1"/>
  <c r="Y2815" i="26" s="1"/>
  <c r="U2815" i="26"/>
  <c r="W2807" i="26"/>
  <c r="X2807" i="26" s="1"/>
  <c r="Y2807" i="26" s="1"/>
  <c r="U2807" i="26"/>
  <c r="W2799" i="26"/>
  <c r="X2799" i="26" s="1"/>
  <c r="Y2799" i="26" s="1"/>
  <c r="U2799" i="26"/>
  <c r="W2795" i="26"/>
  <c r="X2795" i="26" s="1"/>
  <c r="Y2795" i="26" s="1"/>
  <c r="U2795" i="26"/>
  <c r="W2787" i="26"/>
  <c r="X2787" i="26" s="1"/>
  <c r="Y2787" i="26" s="1"/>
  <c r="U2787" i="26"/>
  <c r="W2779" i="26"/>
  <c r="X2779" i="26" s="1"/>
  <c r="Y2779" i="26" s="1"/>
  <c r="U2779" i="26"/>
  <c r="W2771" i="26"/>
  <c r="X2771" i="26" s="1"/>
  <c r="Y2771" i="26" s="1"/>
  <c r="U2771" i="26"/>
  <c r="W2763" i="26"/>
  <c r="X2763" i="26" s="1"/>
  <c r="Y2763" i="26" s="1"/>
  <c r="U2763" i="26"/>
  <c r="W2755" i="26"/>
  <c r="X2755" i="26" s="1"/>
  <c r="Y2755" i="26" s="1"/>
  <c r="U2755" i="26"/>
  <c r="W2747" i="26"/>
  <c r="X2747" i="26" s="1"/>
  <c r="Y2747" i="26" s="1"/>
  <c r="U2747" i="26"/>
  <c r="W2739" i="26"/>
  <c r="X2739" i="26" s="1"/>
  <c r="Y2739" i="26" s="1"/>
  <c r="U2739" i="26"/>
  <c r="W2731" i="26"/>
  <c r="X2731" i="26" s="1"/>
  <c r="Y2731" i="26" s="1"/>
  <c r="U2731" i="26"/>
  <c r="W2723" i="26"/>
  <c r="X2723" i="26" s="1"/>
  <c r="Y2723" i="26" s="1"/>
  <c r="U2723" i="26"/>
  <c r="W2715" i="26"/>
  <c r="X2715" i="26" s="1"/>
  <c r="Y2715" i="26" s="1"/>
  <c r="U2715" i="26"/>
  <c r="W2707" i="26"/>
  <c r="X2707" i="26" s="1"/>
  <c r="Y2707" i="26" s="1"/>
  <c r="U2707" i="26"/>
  <c r="W2699" i="26"/>
  <c r="X2699" i="26" s="1"/>
  <c r="Y2699" i="26" s="1"/>
  <c r="U2699" i="26"/>
  <c r="W2691" i="26"/>
  <c r="X2691" i="26" s="1"/>
  <c r="Y2691" i="26" s="1"/>
  <c r="U2691" i="26"/>
  <c r="W2683" i="26"/>
  <c r="X2683" i="26" s="1"/>
  <c r="Y2683" i="26" s="1"/>
  <c r="U2683" i="26"/>
  <c r="W2675" i="26"/>
  <c r="X2675" i="26" s="1"/>
  <c r="Y2675" i="26" s="1"/>
  <c r="U2675" i="26"/>
  <c r="W2667" i="26"/>
  <c r="X2667" i="26" s="1"/>
  <c r="Y2667" i="26" s="1"/>
  <c r="U2667" i="26"/>
  <c r="W2659" i="26"/>
  <c r="X2659" i="26" s="1"/>
  <c r="Y2659" i="26" s="1"/>
  <c r="U2659" i="26"/>
  <c r="W2651" i="26"/>
  <c r="X2651" i="26" s="1"/>
  <c r="Y2651" i="26" s="1"/>
  <c r="U2651" i="26"/>
  <c r="W2643" i="26"/>
  <c r="X2643" i="26" s="1"/>
  <c r="Y2643" i="26" s="1"/>
  <c r="U2643" i="26"/>
  <c r="W2635" i="26"/>
  <c r="X2635" i="26" s="1"/>
  <c r="Y2635" i="26" s="1"/>
  <c r="U2635" i="26"/>
  <c r="W2627" i="26"/>
  <c r="X2627" i="26" s="1"/>
  <c r="Y2627" i="26" s="1"/>
  <c r="U2627" i="26"/>
  <c r="W2619" i="26"/>
  <c r="X2619" i="26" s="1"/>
  <c r="Y2619" i="26" s="1"/>
  <c r="U2619" i="26"/>
  <c r="W2611" i="26"/>
  <c r="X2611" i="26" s="1"/>
  <c r="Y2611" i="26" s="1"/>
  <c r="U2611" i="26"/>
  <c r="W2603" i="26"/>
  <c r="X2603" i="26" s="1"/>
  <c r="Y2603" i="26" s="1"/>
  <c r="U2603" i="26"/>
  <c r="W2599" i="26"/>
  <c r="X2599" i="26" s="1"/>
  <c r="Y2599" i="26" s="1"/>
  <c r="U2599" i="26"/>
  <c r="W2587" i="26"/>
  <c r="X2587" i="26" s="1"/>
  <c r="Y2587" i="26" s="1"/>
  <c r="U2587" i="26"/>
  <c r="W2579" i="26"/>
  <c r="X2579" i="26" s="1"/>
  <c r="Y2579" i="26" s="1"/>
  <c r="U2579" i="26"/>
  <c r="W2575" i="26"/>
  <c r="X2575" i="26" s="1"/>
  <c r="Y2575" i="26" s="1"/>
  <c r="U2575" i="26"/>
  <c r="W2567" i="26"/>
  <c r="X2567" i="26" s="1"/>
  <c r="Y2567" i="26" s="1"/>
  <c r="U2567" i="26"/>
  <c r="W2559" i="26"/>
  <c r="X2559" i="26" s="1"/>
  <c r="Y2559" i="26" s="1"/>
  <c r="U2559" i="26"/>
  <c r="W2551" i="26"/>
  <c r="X2551" i="26" s="1"/>
  <c r="Y2551" i="26" s="1"/>
  <c r="U2551" i="26"/>
  <c r="W2543" i="26"/>
  <c r="X2543" i="26" s="1"/>
  <c r="Y2543" i="26" s="1"/>
  <c r="U2543" i="26"/>
  <c r="W2535" i="26"/>
  <c r="X2535" i="26" s="1"/>
  <c r="Y2535" i="26" s="1"/>
  <c r="U2535" i="26"/>
  <c r="W2523" i="26"/>
  <c r="X2523" i="26" s="1"/>
  <c r="Y2523" i="26" s="1"/>
  <c r="U2523" i="26"/>
  <c r="W2515" i="26"/>
  <c r="X2515" i="26" s="1"/>
  <c r="Y2515" i="26" s="1"/>
  <c r="U2515" i="26"/>
  <c r="W2507" i="26"/>
  <c r="X2507" i="26" s="1"/>
  <c r="Y2507" i="26" s="1"/>
  <c r="U2507" i="26"/>
  <c r="W2499" i="26"/>
  <c r="X2499" i="26" s="1"/>
  <c r="Y2499" i="26" s="1"/>
  <c r="U2499" i="26"/>
  <c r="W2491" i="26"/>
  <c r="X2491" i="26" s="1"/>
  <c r="Y2491" i="26" s="1"/>
  <c r="U2491" i="26"/>
  <c r="W2483" i="26"/>
  <c r="X2483" i="26" s="1"/>
  <c r="Y2483" i="26" s="1"/>
  <c r="U2483" i="26"/>
  <c r="W2479" i="26"/>
  <c r="X2479" i="26" s="1"/>
  <c r="Y2479" i="26" s="1"/>
  <c r="U2479" i="26"/>
  <c r="W2471" i="26"/>
  <c r="X2471" i="26" s="1"/>
  <c r="Y2471" i="26" s="1"/>
  <c r="U2471" i="26"/>
  <c r="W2463" i="26"/>
  <c r="X2463" i="26" s="1"/>
  <c r="Y2463" i="26" s="1"/>
  <c r="U2463" i="26"/>
  <c r="W2451" i="26"/>
  <c r="X2451" i="26" s="1"/>
  <c r="Y2451" i="26" s="1"/>
  <c r="U2451" i="26"/>
  <c r="W2443" i="26"/>
  <c r="X2443" i="26" s="1"/>
  <c r="Y2443" i="26" s="1"/>
  <c r="U2443" i="26"/>
  <c r="W2435" i="26"/>
  <c r="X2435" i="26" s="1"/>
  <c r="Y2435" i="26" s="1"/>
  <c r="U2435" i="26"/>
  <c r="W2427" i="26"/>
  <c r="X2427" i="26" s="1"/>
  <c r="Y2427" i="26" s="1"/>
  <c r="U2427" i="26"/>
  <c r="W2419" i="26"/>
  <c r="X2419" i="26" s="1"/>
  <c r="Y2419" i="26" s="1"/>
  <c r="U2419" i="26"/>
  <c r="W2411" i="26"/>
  <c r="X2411" i="26" s="1"/>
  <c r="Y2411" i="26" s="1"/>
  <c r="U2411" i="26"/>
  <c r="W2403" i="26"/>
  <c r="X2403" i="26" s="1"/>
  <c r="Y2403" i="26" s="1"/>
  <c r="U2403" i="26"/>
  <c r="W2395" i="26"/>
  <c r="X2395" i="26" s="1"/>
  <c r="Y2395" i="26" s="1"/>
  <c r="U2395" i="26"/>
  <c r="W2387" i="26"/>
  <c r="X2387" i="26" s="1"/>
  <c r="Y2387" i="26" s="1"/>
  <c r="U2387" i="26"/>
  <c r="W2379" i="26"/>
  <c r="X2379" i="26" s="1"/>
  <c r="Y2379" i="26" s="1"/>
  <c r="U2379" i="26"/>
  <c r="W2371" i="26"/>
  <c r="X2371" i="26" s="1"/>
  <c r="Y2371" i="26" s="1"/>
  <c r="U2371" i="26"/>
  <c r="W2367" i="26"/>
  <c r="X2367" i="26" s="1"/>
  <c r="Y2367" i="26" s="1"/>
  <c r="U2367" i="26"/>
  <c r="W2359" i="26"/>
  <c r="X2359" i="26" s="1"/>
  <c r="Y2359" i="26" s="1"/>
  <c r="U2359" i="26"/>
  <c r="W2347" i="26"/>
  <c r="X2347" i="26" s="1"/>
  <c r="Y2347" i="26" s="1"/>
  <c r="U2347" i="26"/>
  <c r="W2343" i="26"/>
  <c r="X2343" i="26" s="1"/>
  <c r="Y2343" i="26" s="1"/>
  <c r="U2343" i="26"/>
  <c r="W2335" i="26"/>
  <c r="X2335" i="26" s="1"/>
  <c r="Y2335" i="26" s="1"/>
  <c r="U2335" i="26"/>
  <c r="W2327" i="26"/>
  <c r="X2327" i="26" s="1"/>
  <c r="Y2327" i="26" s="1"/>
  <c r="U2327" i="26"/>
  <c r="W2319" i="26"/>
  <c r="X2319" i="26" s="1"/>
  <c r="Y2319" i="26" s="1"/>
  <c r="U2319" i="26"/>
  <c r="W2311" i="26"/>
  <c r="X2311" i="26" s="1"/>
  <c r="Y2311" i="26" s="1"/>
  <c r="U2311" i="26"/>
  <c r="W2303" i="26"/>
  <c r="X2303" i="26" s="1"/>
  <c r="Y2303" i="26" s="1"/>
  <c r="U2303" i="26"/>
  <c r="W2295" i="26"/>
  <c r="X2295" i="26" s="1"/>
  <c r="Y2295" i="26" s="1"/>
  <c r="U2295" i="26"/>
  <c r="W2287" i="26"/>
  <c r="X2287" i="26" s="1"/>
  <c r="Y2287" i="26" s="1"/>
  <c r="U2287" i="26"/>
  <c r="W2279" i="26"/>
  <c r="X2279" i="26" s="1"/>
  <c r="Y2279" i="26" s="1"/>
  <c r="U2279" i="26"/>
  <c r="W2271" i="26"/>
  <c r="X2271" i="26" s="1"/>
  <c r="Y2271" i="26" s="1"/>
  <c r="U2271" i="26"/>
  <c r="W2263" i="26"/>
  <c r="X2263" i="26" s="1"/>
  <c r="Y2263" i="26" s="1"/>
  <c r="U2263" i="26"/>
  <c r="W2255" i="26"/>
  <c r="X2255" i="26" s="1"/>
  <c r="Y2255" i="26" s="1"/>
  <c r="U2255" i="26"/>
  <c r="W2247" i="26"/>
  <c r="X2247" i="26" s="1"/>
  <c r="Y2247" i="26" s="1"/>
  <c r="U2247" i="26"/>
  <c r="W2239" i="26"/>
  <c r="X2239" i="26" s="1"/>
  <c r="Y2239" i="26" s="1"/>
  <c r="U2239" i="26"/>
  <c r="W2231" i="26"/>
  <c r="X2231" i="26" s="1"/>
  <c r="Y2231" i="26" s="1"/>
  <c r="U2231" i="26"/>
  <c r="W2223" i="26"/>
  <c r="X2223" i="26" s="1"/>
  <c r="Y2223" i="26" s="1"/>
  <c r="U2223" i="26"/>
  <c r="W2215" i="26"/>
  <c r="X2215" i="26" s="1"/>
  <c r="Y2215" i="26" s="1"/>
  <c r="U2215" i="26"/>
  <c r="W2207" i="26"/>
  <c r="X2207" i="26" s="1"/>
  <c r="Y2207" i="26" s="1"/>
  <c r="U2207" i="26"/>
  <c r="W2199" i="26"/>
  <c r="X2199" i="26" s="1"/>
  <c r="Y2199" i="26" s="1"/>
  <c r="U2199" i="26"/>
  <c r="W2191" i="26"/>
  <c r="X2191" i="26" s="1"/>
  <c r="Y2191" i="26" s="1"/>
  <c r="U2191" i="26"/>
  <c r="W2183" i="26"/>
  <c r="X2183" i="26" s="1"/>
  <c r="Y2183" i="26" s="1"/>
  <c r="U2183" i="26"/>
  <c r="W2175" i="26"/>
  <c r="X2175" i="26" s="1"/>
  <c r="Y2175" i="26" s="1"/>
  <c r="U2175" i="26"/>
  <c r="W2167" i="26"/>
  <c r="X2167" i="26" s="1"/>
  <c r="Y2167" i="26" s="1"/>
  <c r="U2167" i="26"/>
  <c r="W2159" i="26"/>
  <c r="X2159" i="26" s="1"/>
  <c r="Y2159" i="26" s="1"/>
  <c r="U2159" i="26"/>
  <c r="W4254" i="26"/>
  <c r="X4254" i="26" s="1"/>
  <c r="Y4254" i="26" s="1"/>
  <c r="U4254" i="26"/>
  <c r="W4238" i="26"/>
  <c r="X4238" i="26" s="1"/>
  <c r="Y4238" i="26" s="1"/>
  <c r="U4238" i="26"/>
  <c r="W4222" i="26"/>
  <c r="X4222" i="26" s="1"/>
  <c r="Y4222" i="26" s="1"/>
  <c r="U4222" i="26"/>
  <c r="W4206" i="26"/>
  <c r="X4206" i="26" s="1"/>
  <c r="Y4206" i="26" s="1"/>
  <c r="U4206" i="26"/>
  <c r="W4190" i="26"/>
  <c r="X4190" i="26" s="1"/>
  <c r="Y4190" i="26" s="1"/>
  <c r="U4190" i="26"/>
  <c r="W4174" i="26"/>
  <c r="X4174" i="26" s="1"/>
  <c r="Y4174" i="26" s="1"/>
  <c r="U4174" i="26"/>
  <c r="W4126" i="26"/>
  <c r="X4126" i="26" s="1"/>
  <c r="Y4126" i="26" s="1"/>
  <c r="U4126" i="26"/>
  <c r="W4094" i="26"/>
  <c r="X4094" i="26" s="1"/>
  <c r="Y4094" i="26" s="1"/>
  <c r="U4094" i="26"/>
  <c r="W4046" i="26"/>
  <c r="X4046" i="26" s="1"/>
  <c r="Y4046" i="26" s="1"/>
  <c r="U4046" i="26"/>
  <c r="W4014" i="26"/>
  <c r="X4014" i="26" s="1"/>
  <c r="Y4014" i="26" s="1"/>
  <c r="U4014" i="26"/>
  <c r="W3982" i="26"/>
  <c r="X3982" i="26" s="1"/>
  <c r="Y3982" i="26" s="1"/>
  <c r="U3982" i="26"/>
  <c r="W3950" i="26"/>
  <c r="X3950" i="26" s="1"/>
  <c r="Y3950" i="26" s="1"/>
  <c r="U3950" i="26"/>
  <c r="W3934" i="26"/>
  <c r="X3934" i="26" s="1"/>
  <c r="Y3934" i="26" s="1"/>
  <c r="U3934" i="26"/>
  <c r="W3902" i="26"/>
  <c r="X3902" i="26" s="1"/>
  <c r="Y3902" i="26" s="1"/>
  <c r="U3902" i="26"/>
  <c r="W3870" i="26"/>
  <c r="X3870" i="26" s="1"/>
  <c r="Y3870" i="26" s="1"/>
  <c r="U3870" i="26"/>
  <c r="W3838" i="26"/>
  <c r="X3838" i="26" s="1"/>
  <c r="Y3838" i="26" s="1"/>
  <c r="U3838" i="26"/>
  <c r="W3806" i="26"/>
  <c r="X3806" i="26" s="1"/>
  <c r="Y3806" i="26" s="1"/>
  <c r="U3806" i="26"/>
  <c r="W3774" i="26"/>
  <c r="X3774" i="26" s="1"/>
  <c r="Y3774" i="26" s="1"/>
  <c r="U3774" i="26"/>
  <c r="W3726" i="26"/>
  <c r="X3726" i="26" s="1"/>
  <c r="Y3726" i="26" s="1"/>
  <c r="U3726" i="26"/>
  <c r="W3694" i="26"/>
  <c r="X3694" i="26" s="1"/>
  <c r="Y3694" i="26" s="1"/>
  <c r="U3694" i="26"/>
  <c r="W3662" i="26"/>
  <c r="X3662" i="26" s="1"/>
  <c r="Y3662" i="26" s="1"/>
  <c r="U3662" i="26"/>
  <c r="W3630" i="26"/>
  <c r="X3630" i="26" s="1"/>
  <c r="Y3630" i="26" s="1"/>
  <c r="U3630" i="26"/>
  <c r="W3614" i="26"/>
  <c r="X3614" i="26" s="1"/>
  <c r="Y3614" i="26" s="1"/>
  <c r="U3614" i="26"/>
  <c r="W3582" i="26"/>
  <c r="X3582" i="26" s="1"/>
  <c r="Y3582" i="26" s="1"/>
  <c r="U3582" i="26"/>
  <c r="W3550" i="26"/>
  <c r="X3550" i="26" s="1"/>
  <c r="Y3550" i="26" s="1"/>
  <c r="U3550" i="26"/>
  <c r="W3534" i="26"/>
  <c r="X3534" i="26" s="1"/>
  <c r="Y3534" i="26" s="1"/>
  <c r="U3534" i="26"/>
  <c r="W3502" i="26"/>
  <c r="X3502" i="26" s="1"/>
  <c r="Y3502" i="26" s="1"/>
  <c r="U3502" i="26"/>
  <c r="W3454" i="26"/>
  <c r="X3454" i="26" s="1"/>
  <c r="Y3454" i="26" s="1"/>
  <c r="U3454" i="26"/>
  <c r="W3422" i="26"/>
  <c r="X3422" i="26" s="1"/>
  <c r="Y3422" i="26" s="1"/>
  <c r="U3422" i="26"/>
  <c r="W3374" i="26"/>
  <c r="X3374" i="26" s="1"/>
  <c r="Y3374" i="26" s="1"/>
  <c r="U3374" i="26"/>
  <c r="W3358" i="26"/>
  <c r="X3358" i="26" s="1"/>
  <c r="Y3358" i="26" s="1"/>
  <c r="U3358" i="26"/>
  <c r="W3342" i="26"/>
  <c r="X3342" i="26" s="1"/>
  <c r="Y3342" i="26" s="1"/>
  <c r="U3342" i="26"/>
  <c r="W3310" i="26"/>
  <c r="X3310" i="26" s="1"/>
  <c r="Y3310" i="26" s="1"/>
  <c r="U3310" i="26"/>
  <c r="W3262" i="26"/>
  <c r="X3262" i="26" s="1"/>
  <c r="Y3262" i="26" s="1"/>
  <c r="U3262" i="26"/>
  <c r="W3246" i="26"/>
  <c r="X3246" i="26" s="1"/>
  <c r="Y3246" i="26" s="1"/>
  <c r="U3246" i="26"/>
  <c r="W3214" i="26"/>
  <c r="X3214" i="26" s="1"/>
  <c r="Y3214" i="26" s="1"/>
  <c r="U3214" i="26"/>
  <c r="W3182" i="26"/>
  <c r="X3182" i="26" s="1"/>
  <c r="Y3182" i="26" s="1"/>
  <c r="U3182" i="26"/>
  <c r="W3134" i="26"/>
  <c r="X3134" i="26" s="1"/>
  <c r="Y3134" i="26" s="1"/>
  <c r="U3134" i="26"/>
  <c r="U3106" i="26"/>
  <c r="W3106" i="26"/>
  <c r="X3106" i="26" s="1"/>
  <c r="Y3106" i="26" s="1"/>
  <c r="W3070" i="26"/>
  <c r="X3070" i="26" s="1"/>
  <c r="Y3070" i="26" s="1"/>
  <c r="U3070" i="26"/>
  <c r="U3042" i="26"/>
  <c r="W3042" i="26"/>
  <c r="X3042" i="26" s="1"/>
  <c r="Y3042" i="26" s="1"/>
  <c r="W2990" i="26"/>
  <c r="X2990" i="26" s="1"/>
  <c r="Y2990" i="26" s="1"/>
  <c r="U2990" i="26"/>
  <c r="W2974" i="26"/>
  <c r="X2974" i="26" s="1"/>
  <c r="Y2974" i="26" s="1"/>
  <c r="U2974" i="26"/>
  <c r="U2914" i="26"/>
  <c r="W2914" i="26"/>
  <c r="X2914" i="26" s="1"/>
  <c r="Y2914" i="26" s="1"/>
  <c r="U2898" i="26"/>
  <c r="W2898" i="26"/>
  <c r="X2898" i="26" s="1"/>
  <c r="Y2898" i="26" s="1"/>
  <c r="W2894" i="26"/>
  <c r="X2894" i="26" s="1"/>
  <c r="Y2894" i="26" s="1"/>
  <c r="U2894" i="26"/>
  <c r="W2862" i="26"/>
  <c r="X2862" i="26" s="1"/>
  <c r="Y2862" i="26" s="1"/>
  <c r="U2862" i="26"/>
  <c r="W2846" i="26"/>
  <c r="X2846" i="26" s="1"/>
  <c r="Y2846" i="26" s="1"/>
  <c r="U2846" i="26"/>
  <c r="U2834" i="26"/>
  <c r="W2834" i="26"/>
  <c r="X2834" i="26" s="1"/>
  <c r="Y2834" i="26" s="1"/>
  <c r="W2830" i="26"/>
  <c r="X2830" i="26" s="1"/>
  <c r="Y2830" i="26" s="1"/>
  <c r="U2830" i="26"/>
  <c r="W2814" i="26"/>
  <c r="X2814" i="26" s="1"/>
  <c r="Y2814" i="26" s="1"/>
  <c r="U2814" i="26"/>
  <c r="U2786" i="26"/>
  <c r="W2786" i="26"/>
  <c r="X2786" i="26" s="1"/>
  <c r="Y2786" i="26" s="1"/>
  <c r="W2766" i="26"/>
  <c r="X2766" i="26" s="1"/>
  <c r="Y2766" i="26" s="1"/>
  <c r="U2766" i="26"/>
  <c r="W2734" i="26"/>
  <c r="X2734" i="26" s="1"/>
  <c r="Y2734" i="26" s="1"/>
  <c r="U2734" i="26"/>
  <c r="U2722" i="26"/>
  <c r="W2722" i="26"/>
  <c r="X2722" i="26" s="1"/>
  <c r="Y2722" i="26" s="1"/>
  <c r="U2706" i="26"/>
  <c r="W2706" i="26"/>
  <c r="X2706" i="26" s="1"/>
  <c r="Y2706" i="26" s="1"/>
  <c r="W2702" i="26"/>
  <c r="X2702" i="26" s="1"/>
  <c r="Y2702" i="26" s="1"/>
  <c r="U2702" i="26"/>
  <c r="W2670" i="26"/>
  <c r="X2670" i="26" s="1"/>
  <c r="Y2670" i="26" s="1"/>
  <c r="U2670" i="26"/>
  <c r="W2654" i="26"/>
  <c r="X2654" i="26" s="1"/>
  <c r="Y2654" i="26" s="1"/>
  <c r="U2654" i="26"/>
  <c r="W2622" i="26"/>
  <c r="X2622" i="26" s="1"/>
  <c r="Y2622" i="26" s="1"/>
  <c r="U2622" i="26"/>
  <c r="W2606" i="26"/>
  <c r="X2606" i="26" s="1"/>
  <c r="Y2606" i="26" s="1"/>
  <c r="U2606" i="26"/>
  <c r="U2594" i="26"/>
  <c r="W2594" i="26"/>
  <c r="X2594" i="26" s="1"/>
  <c r="Y2594" i="26" s="1"/>
  <c r="W2558" i="26"/>
  <c r="X2558" i="26" s="1"/>
  <c r="Y2558" i="26" s="1"/>
  <c r="U2558" i="26"/>
  <c r="U2530" i="26"/>
  <c r="W2530" i="26"/>
  <c r="X2530" i="26" s="1"/>
  <c r="Y2530" i="26" s="1"/>
  <c r="U2514" i="26"/>
  <c r="W2514" i="26"/>
  <c r="X2514" i="26" s="1"/>
  <c r="Y2514" i="26" s="1"/>
  <c r="W2462" i="26"/>
  <c r="X2462" i="26" s="1"/>
  <c r="Y2462" i="26" s="1"/>
  <c r="U2462" i="26"/>
  <c r="W2446" i="26"/>
  <c r="X2446" i="26" s="1"/>
  <c r="Y2446" i="26" s="1"/>
  <c r="U2446" i="26"/>
  <c r="W2414" i="26"/>
  <c r="X2414" i="26" s="1"/>
  <c r="Y2414" i="26" s="1"/>
  <c r="U2414" i="26"/>
  <c r="W2398" i="26"/>
  <c r="X2398" i="26" s="1"/>
  <c r="Y2398" i="26" s="1"/>
  <c r="U2398" i="26"/>
  <c r="W2366" i="26"/>
  <c r="X2366" i="26" s="1"/>
  <c r="Y2366" i="26" s="1"/>
  <c r="U2366" i="26"/>
  <c r="W2350" i="26"/>
  <c r="X2350" i="26" s="1"/>
  <c r="Y2350" i="26" s="1"/>
  <c r="U2350" i="26"/>
  <c r="W2334" i="26"/>
  <c r="X2334" i="26" s="1"/>
  <c r="Y2334" i="26" s="1"/>
  <c r="U2334" i="26"/>
  <c r="U2322" i="26"/>
  <c r="W2322" i="26"/>
  <c r="X2322" i="26" s="1"/>
  <c r="Y2322" i="26" s="1"/>
  <c r="W2318" i="26"/>
  <c r="X2318" i="26" s="1"/>
  <c r="Y2318" i="26" s="1"/>
  <c r="U2318" i="26"/>
  <c r="W2286" i="26"/>
  <c r="X2286" i="26" s="1"/>
  <c r="Y2286" i="26" s="1"/>
  <c r="U2286" i="26"/>
  <c r="W2254" i="26"/>
  <c r="X2254" i="26" s="1"/>
  <c r="Y2254" i="26" s="1"/>
  <c r="U2254" i="26"/>
  <c r="W2238" i="26"/>
  <c r="X2238" i="26" s="1"/>
  <c r="Y2238" i="26" s="1"/>
  <c r="U2238" i="26"/>
  <c r="W2190" i="26"/>
  <c r="X2190" i="26" s="1"/>
  <c r="Y2190" i="26" s="1"/>
  <c r="U2190" i="26"/>
  <c r="W2174" i="26"/>
  <c r="X2174" i="26" s="1"/>
  <c r="Y2174" i="26" s="1"/>
  <c r="U2174" i="26"/>
  <c r="W4162" i="26"/>
  <c r="X4162" i="26" s="1"/>
  <c r="Y4162" i="26" s="1"/>
  <c r="W4130" i="26"/>
  <c r="X4130" i="26" s="1"/>
  <c r="Y4130" i="26" s="1"/>
  <c r="W4098" i="26"/>
  <c r="X4098" i="26" s="1"/>
  <c r="Y4098" i="26" s="1"/>
  <c r="W4066" i="26"/>
  <c r="X4066" i="26" s="1"/>
  <c r="Y4066" i="26" s="1"/>
  <c r="W4034" i="26"/>
  <c r="X4034" i="26" s="1"/>
  <c r="Y4034" i="26" s="1"/>
  <c r="W4002" i="26"/>
  <c r="X4002" i="26" s="1"/>
  <c r="Y4002" i="26" s="1"/>
  <c r="W3970" i="26"/>
  <c r="X3970" i="26" s="1"/>
  <c r="Y3970" i="26" s="1"/>
  <c r="W3938" i="26"/>
  <c r="X3938" i="26" s="1"/>
  <c r="Y3938" i="26" s="1"/>
  <c r="W3906" i="26"/>
  <c r="X3906" i="26" s="1"/>
  <c r="Y3906" i="26" s="1"/>
  <c r="W3874" i="26"/>
  <c r="X3874" i="26" s="1"/>
  <c r="Y3874" i="26" s="1"/>
  <c r="W3842" i="26"/>
  <c r="X3842" i="26" s="1"/>
  <c r="Y3842" i="26" s="1"/>
  <c r="W3810" i="26"/>
  <c r="X3810" i="26" s="1"/>
  <c r="Y3810" i="26" s="1"/>
  <c r="W3778" i="26"/>
  <c r="X3778" i="26" s="1"/>
  <c r="Y3778" i="26" s="1"/>
  <c r="W3746" i="26"/>
  <c r="X3746" i="26" s="1"/>
  <c r="Y3746" i="26" s="1"/>
  <c r="W3714" i="26"/>
  <c r="X3714" i="26" s="1"/>
  <c r="Y3714" i="26" s="1"/>
  <c r="W3682" i="26"/>
  <c r="X3682" i="26" s="1"/>
  <c r="Y3682" i="26" s="1"/>
  <c r="W3650" i="26"/>
  <c r="X3650" i="26" s="1"/>
  <c r="Y3650" i="26" s="1"/>
  <c r="W3618" i="26"/>
  <c r="X3618" i="26" s="1"/>
  <c r="Y3618" i="26" s="1"/>
  <c r="W3586" i="26"/>
  <c r="X3586" i="26" s="1"/>
  <c r="Y3586" i="26" s="1"/>
  <c r="W3554" i="26"/>
  <c r="X3554" i="26" s="1"/>
  <c r="Y3554" i="26" s="1"/>
  <c r="W3522" i="26"/>
  <c r="X3522" i="26" s="1"/>
  <c r="Y3522" i="26" s="1"/>
  <c r="W3490" i="26"/>
  <c r="X3490" i="26" s="1"/>
  <c r="Y3490" i="26" s="1"/>
  <c r="W3458" i="26"/>
  <c r="X3458" i="26" s="1"/>
  <c r="Y3458" i="26" s="1"/>
  <c r="W3426" i="26"/>
  <c r="X3426" i="26" s="1"/>
  <c r="Y3426" i="26" s="1"/>
  <c r="W3394" i="26"/>
  <c r="X3394" i="26" s="1"/>
  <c r="Y3394" i="26" s="1"/>
  <c r="W3362" i="26"/>
  <c r="X3362" i="26" s="1"/>
  <c r="Y3362" i="26" s="1"/>
  <c r="W3330" i="26"/>
  <c r="X3330" i="26" s="1"/>
  <c r="Y3330" i="26" s="1"/>
  <c r="W3298" i="26"/>
  <c r="X3298" i="26" s="1"/>
  <c r="Y3298" i="26" s="1"/>
  <c r="W3266" i="26"/>
  <c r="X3266" i="26" s="1"/>
  <c r="Y3266" i="26" s="1"/>
  <c r="W3234" i="26"/>
  <c r="X3234" i="26" s="1"/>
  <c r="Y3234" i="26" s="1"/>
  <c r="W3202" i="26"/>
  <c r="X3202" i="26" s="1"/>
  <c r="Y3202" i="26" s="1"/>
  <c r="W3122" i="26"/>
  <c r="X3122" i="26" s="1"/>
  <c r="Y3122" i="26" s="1"/>
  <c r="W3074" i="26"/>
  <c r="X3074" i="26" s="1"/>
  <c r="Y3074" i="26" s="1"/>
  <c r="W2994" i="26"/>
  <c r="X2994" i="26" s="1"/>
  <c r="Y2994" i="26" s="1"/>
  <c r="W2946" i="26"/>
  <c r="X2946" i="26" s="1"/>
  <c r="Y2946" i="26" s="1"/>
  <c r="W2866" i="26"/>
  <c r="X2866" i="26" s="1"/>
  <c r="Y2866" i="26" s="1"/>
  <c r="W2818" i="26"/>
  <c r="X2818" i="26" s="1"/>
  <c r="Y2818" i="26" s="1"/>
  <c r="W2738" i="26"/>
  <c r="X2738" i="26" s="1"/>
  <c r="Y2738" i="26" s="1"/>
  <c r="W2690" i="26"/>
  <c r="X2690" i="26" s="1"/>
  <c r="Y2690" i="26" s="1"/>
  <c r="W2610" i="26"/>
  <c r="X2610" i="26" s="1"/>
  <c r="Y2610" i="26" s="1"/>
  <c r="W2562" i="26"/>
  <c r="X2562" i="26" s="1"/>
  <c r="Y2562" i="26" s="1"/>
  <c r="W2482" i="26"/>
  <c r="X2482" i="26" s="1"/>
  <c r="Y2482" i="26" s="1"/>
  <c r="W2434" i="26"/>
  <c r="X2434" i="26" s="1"/>
  <c r="Y2434" i="26" s="1"/>
  <c r="W2354" i="26"/>
  <c r="X2354" i="26" s="1"/>
  <c r="Y2354" i="26" s="1"/>
  <c r="W2306" i="26"/>
  <c r="X2306" i="26" s="1"/>
  <c r="Y2306" i="26" s="1"/>
  <c r="W2226" i="26"/>
  <c r="X2226" i="26" s="1"/>
  <c r="Y2226" i="26" s="1"/>
  <c r="W2178" i="26"/>
  <c r="X2178" i="26" s="1"/>
  <c r="Y2178" i="26" s="1"/>
  <c r="U4246" i="26"/>
  <c r="U4214" i="26"/>
  <c r="U4182" i="26"/>
  <c r="U3158" i="26"/>
  <c r="U3126" i="26"/>
  <c r="U3094" i="26"/>
  <c r="U3030" i="26"/>
  <c r="U2998" i="26"/>
  <c r="U2966" i="26"/>
  <c r="U2902" i="26"/>
  <c r="U2870" i="26"/>
  <c r="U2838" i="26"/>
  <c r="U2774" i="26"/>
  <c r="U2742" i="26"/>
  <c r="U2710" i="26"/>
  <c r="U2646" i="26"/>
  <c r="U2614" i="26"/>
  <c r="U2582" i="26"/>
  <c r="U2518" i="26"/>
  <c r="U2486" i="26"/>
  <c r="U2454" i="26"/>
  <c r="U2390" i="26"/>
  <c r="U2358" i="26"/>
  <c r="U2326" i="26"/>
  <c r="U2262" i="26"/>
  <c r="U2230" i="26"/>
  <c r="U2198" i="26"/>
  <c r="U4242" i="26"/>
  <c r="W4242" i="26"/>
  <c r="X4242" i="26" s="1"/>
  <c r="Y4242" i="26" s="1"/>
  <c r="U4226" i="26"/>
  <c r="W4226" i="26"/>
  <c r="X4226" i="26" s="1"/>
  <c r="Y4226" i="26" s="1"/>
  <c r="U4210" i="26"/>
  <c r="W4210" i="26"/>
  <c r="X4210" i="26" s="1"/>
  <c r="Y4210" i="26" s="1"/>
  <c r="U4194" i="26"/>
  <c r="W4194" i="26"/>
  <c r="X4194" i="26" s="1"/>
  <c r="Y4194" i="26" s="1"/>
  <c r="U4178" i="26"/>
  <c r="W4178" i="26"/>
  <c r="X4178" i="26" s="1"/>
  <c r="Y4178" i="26" s="1"/>
  <c r="W4158" i="26"/>
  <c r="X4158" i="26" s="1"/>
  <c r="Y4158" i="26" s="1"/>
  <c r="U4158" i="26"/>
  <c r="W4142" i="26"/>
  <c r="X4142" i="26" s="1"/>
  <c r="Y4142" i="26" s="1"/>
  <c r="U4142" i="26"/>
  <c r="W4110" i="26"/>
  <c r="X4110" i="26" s="1"/>
  <c r="Y4110" i="26" s="1"/>
  <c r="U4110" i="26"/>
  <c r="W4078" i="26"/>
  <c r="X4078" i="26" s="1"/>
  <c r="Y4078" i="26" s="1"/>
  <c r="U4078" i="26"/>
  <c r="W4062" i="26"/>
  <c r="X4062" i="26" s="1"/>
  <c r="Y4062" i="26" s="1"/>
  <c r="U4062" i="26"/>
  <c r="W4030" i="26"/>
  <c r="X4030" i="26" s="1"/>
  <c r="Y4030" i="26" s="1"/>
  <c r="U4030" i="26"/>
  <c r="W3998" i="26"/>
  <c r="X3998" i="26" s="1"/>
  <c r="Y3998" i="26" s="1"/>
  <c r="U3998" i="26"/>
  <c r="W3966" i="26"/>
  <c r="X3966" i="26" s="1"/>
  <c r="Y3966" i="26" s="1"/>
  <c r="U3966" i="26"/>
  <c r="W3918" i="26"/>
  <c r="X3918" i="26" s="1"/>
  <c r="Y3918" i="26" s="1"/>
  <c r="U3918" i="26"/>
  <c r="W3886" i="26"/>
  <c r="X3886" i="26" s="1"/>
  <c r="Y3886" i="26" s="1"/>
  <c r="U3886" i="26"/>
  <c r="W3854" i="26"/>
  <c r="X3854" i="26" s="1"/>
  <c r="Y3854" i="26" s="1"/>
  <c r="U3854" i="26"/>
  <c r="W3822" i="26"/>
  <c r="X3822" i="26" s="1"/>
  <c r="Y3822" i="26" s="1"/>
  <c r="U3822" i="26"/>
  <c r="W3790" i="26"/>
  <c r="X3790" i="26" s="1"/>
  <c r="Y3790" i="26" s="1"/>
  <c r="U3790" i="26"/>
  <c r="W3758" i="26"/>
  <c r="X3758" i="26" s="1"/>
  <c r="Y3758" i="26" s="1"/>
  <c r="U3758" i="26"/>
  <c r="W3742" i="26"/>
  <c r="X3742" i="26" s="1"/>
  <c r="Y3742" i="26" s="1"/>
  <c r="U3742" i="26"/>
  <c r="W3710" i="26"/>
  <c r="X3710" i="26" s="1"/>
  <c r="Y3710" i="26" s="1"/>
  <c r="U3710" i="26"/>
  <c r="W3678" i="26"/>
  <c r="X3678" i="26" s="1"/>
  <c r="Y3678" i="26" s="1"/>
  <c r="U3678" i="26"/>
  <c r="W3646" i="26"/>
  <c r="X3646" i="26" s="1"/>
  <c r="Y3646" i="26" s="1"/>
  <c r="U3646" i="26"/>
  <c r="W3598" i="26"/>
  <c r="X3598" i="26" s="1"/>
  <c r="Y3598" i="26" s="1"/>
  <c r="U3598" i="26"/>
  <c r="W3566" i="26"/>
  <c r="X3566" i="26" s="1"/>
  <c r="Y3566" i="26" s="1"/>
  <c r="U3566" i="26"/>
  <c r="W3518" i="26"/>
  <c r="X3518" i="26" s="1"/>
  <c r="Y3518" i="26" s="1"/>
  <c r="U3518" i="26"/>
  <c r="W3486" i="26"/>
  <c r="X3486" i="26" s="1"/>
  <c r="Y3486" i="26" s="1"/>
  <c r="U3486" i="26"/>
  <c r="W3470" i="26"/>
  <c r="X3470" i="26" s="1"/>
  <c r="Y3470" i="26" s="1"/>
  <c r="U3470" i="26"/>
  <c r="W3438" i="26"/>
  <c r="X3438" i="26" s="1"/>
  <c r="Y3438" i="26" s="1"/>
  <c r="U3438" i="26"/>
  <c r="W3406" i="26"/>
  <c r="X3406" i="26" s="1"/>
  <c r="Y3406" i="26" s="1"/>
  <c r="U3406" i="26"/>
  <c r="W3390" i="26"/>
  <c r="X3390" i="26" s="1"/>
  <c r="Y3390" i="26" s="1"/>
  <c r="U3390" i="26"/>
  <c r="W3326" i="26"/>
  <c r="X3326" i="26" s="1"/>
  <c r="Y3326" i="26" s="1"/>
  <c r="U3326" i="26"/>
  <c r="W3294" i="26"/>
  <c r="X3294" i="26" s="1"/>
  <c r="Y3294" i="26" s="1"/>
  <c r="U3294" i="26"/>
  <c r="W3278" i="26"/>
  <c r="X3278" i="26" s="1"/>
  <c r="Y3278" i="26" s="1"/>
  <c r="U3278" i="26"/>
  <c r="W3230" i="26"/>
  <c r="X3230" i="26" s="1"/>
  <c r="Y3230" i="26" s="1"/>
  <c r="U3230" i="26"/>
  <c r="W3198" i="26"/>
  <c r="X3198" i="26" s="1"/>
  <c r="Y3198" i="26" s="1"/>
  <c r="U3198" i="26"/>
  <c r="U3170" i="26"/>
  <c r="W3170" i="26"/>
  <c r="X3170" i="26" s="1"/>
  <c r="Y3170" i="26" s="1"/>
  <c r="W3166" i="26"/>
  <c r="X3166" i="26" s="1"/>
  <c r="Y3166" i="26" s="1"/>
  <c r="U3166" i="26"/>
  <c r="U3154" i="26"/>
  <c r="W3154" i="26"/>
  <c r="X3154" i="26" s="1"/>
  <c r="Y3154" i="26" s="1"/>
  <c r="W3150" i="26"/>
  <c r="X3150" i="26" s="1"/>
  <c r="Y3150" i="26" s="1"/>
  <c r="U3150" i="26"/>
  <c r="W3118" i="26"/>
  <c r="X3118" i="26" s="1"/>
  <c r="Y3118" i="26" s="1"/>
  <c r="U3118" i="26"/>
  <c r="W3102" i="26"/>
  <c r="X3102" i="26" s="1"/>
  <c r="Y3102" i="26" s="1"/>
  <c r="U3102" i="26"/>
  <c r="U3090" i="26"/>
  <c r="W3090" i="26"/>
  <c r="X3090" i="26" s="1"/>
  <c r="Y3090" i="26" s="1"/>
  <c r="W3086" i="26"/>
  <c r="X3086" i="26" s="1"/>
  <c r="Y3086" i="26" s="1"/>
  <c r="U3086" i="26"/>
  <c r="W3054" i="26"/>
  <c r="X3054" i="26" s="1"/>
  <c r="Y3054" i="26" s="1"/>
  <c r="U3054" i="26"/>
  <c r="W3038" i="26"/>
  <c r="X3038" i="26" s="1"/>
  <c r="Y3038" i="26" s="1"/>
  <c r="U3038" i="26"/>
  <c r="U3026" i="26"/>
  <c r="W3026" i="26"/>
  <c r="X3026" i="26" s="1"/>
  <c r="Y3026" i="26" s="1"/>
  <c r="W3022" i="26"/>
  <c r="X3022" i="26" s="1"/>
  <c r="Y3022" i="26" s="1"/>
  <c r="U3022" i="26"/>
  <c r="W3006" i="26"/>
  <c r="X3006" i="26" s="1"/>
  <c r="Y3006" i="26" s="1"/>
  <c r="U3006" i="26"/>
  <c r="U2978" i="26"/>
  <c r="W2978" i="26"/>
  <c r="X2978" i="26" s="1"/>
  <c r="Y2978" i="26" s="1"/>
  <c r="U2962" i="26"/>
  <c r="W2962" i="26"/>
  <c r="X2962" i="26" s="1"/>
  <c r="Y2962" i="26" s="1"/>
  <c r="W2958" i="26"/>
  <c r="X2958" i="26" s="1"/>
  <c r="Y2958" i="26" s="1"/>
  <c r="U2958" i="26"/>
  <c r="W2942" i="26"/>
  <c r="X2942" i="26" s="1"/>
  <c r="Y2942" i="26" s="1"/>
  <c r="U2942" i="26"/>
  <c r="W2926" i="26"/>
  <c r="X2926" i="26" s="1"/>
  <c r="Y2926" i="26" s="1"/>
  <c r="U2926" i="26"/>
  <c r="W2910" i="26"/>
  <c r="X2910" i="26" s="1"/>
  <c r="Y2910" i="26" s="1"/>
  <c r="U2910" i="26"/>
  <c r="W2878" i="26"/>
  <c r="X2878" i="26" s="1"/>
  <c r="Y2878" i="26" s="1"/>
  <c r="U2878" i="26"/>
  <c r="U2850" i="26"/>
  <c r="W2850" i="26"/>
  <c r="X2850" i="26" s="1"/>
  <c r="Y2850" i="26" s="1"/>
  <c r="W2798" i="26"/>
  <c r="X2798" i="26" s="1"/>
  <c r="Y2798" i="26" s="1"/>
  <c r="U2798" i="26"/>
  <c r="W2782" i="26"/>
  <c r="X2782" i="26" s="1"/>
  <c r="Y2782" i="26" s="1"/>
  <c r="U2782" i="26"/>
  <c r="U2770" i="26"/>
  <c r="W2770" i="26"/>
  <c r="X2770" i="26" s="1"/>
  <c r="Y2770" i="26" s="1"/>
  <c r="W2750" i="26"/>
  <c r="X2750" i="26" s="1"/>
  <c r="Y2750" i="26" s="1"/>
  <c r="U2750" i="26"/>
  <c r="W2718" i="26"/>
  <c r="X2718" i="26" s="1"/>
  <c r="Y2718" i="26" s="1"/>
  <c r="U2718" i="26"/>
  <c r="W2686" i="26"/>
  <c r="X2686" i="26" s="1"/>
  <c r="Y2686" i="26" s="1"/>
  <c r="U2686" i="26"/>
  <c r="U2658" i="26"/>
  <c r="W2658" i="26"/>
  <c r="X2658" i="26" s="1"/>
  <c r="Y2658" i="26" s="1"/>
  <c r="U2642" i="26"/>
  <c r="W2642" i="26"/>
  <c r="X2642" i="26" s="1"/>
  <c r="Y2642" i="26" s="1"/>
  <c r="W2638" i="26"/>
  <c r="X2638" i="26" s="1"/>
  <c r="Y2638" i="26" s="1"/>
  <c r="U2638" i="26"/>
  <c r="W2590" i="26"/>
  <c r="X2590" i="26" s="1"/>
  <c r="Y2590" i="26" s="1"/>
  <c r="U2590" i="26"/>
  <c r="U2578" i="26"/>
  <c r="W2578" i="26"/>
  <c r="X2578" i="26" s="1"/>
  <c r="Y2578" i="26" s="1"/>
  <c r="W2574" i="26"/>
  <c r="X2574" i="26" s="1"/>
  <c r="Y2574" i="26" s="1"/>
  <c r="U2574" i="26"/>
  <c r="W2542" i="26"/>
  <c r="X2542" i="26" s="1"/>
  <c r="Y2542" i="26" s="1"/>
  <c r="U2542" i="26"/>
  <c r="W2526" i="26"/>
  <c r="X2526" i="26" s="1"/>
  <c r="Y2526" i="26" s="1"/>
  <c r="U2526" i="26"/>
  <c r="W2510" i="26"/>
  <c r="X2510" i="26" s="1"/>
  <c r="Y2510" i="26" s="1"/>
  <c r="U2510" i="26"/>
  <c r="W2494" i="26"/>
  <c r="X2494" i="26" s="1"/>
  <c r="Y2494" i="26" s="1"/>
  <c r="U2494" i="26"/>
  <c r="W2478" i="26"/>
  <c r="X2478" i="26" s="1"/>
  <c r="Y2478" i="26" s="1"/>
  <c r="U2478" i="26"/>
  <c r="U2466" i="26"/>
  <c r="W2466" i="26"/>
  <c r="X2466" i="26" s="1"/>
  <c r="Y2466" i="26" s="1"/>
  <c r="U2450" i="26"/>
  <c r="W2450" i="26"/>
  <c r="X2450" i="26" s="1"/>
  <c r="Y2450" i="26" s="1"/>
  <c r="W2430" i="26"/>
  <c r="X2430" i="26" s="1"/>
  <c r="Y2430" i="26" s="1"/>
  <c r="U2430" i="26"/>
  <c r="U2402" i="26"/>
  <c r="W2402" i="26"/>
  <c r="X2402" i="26" s="1"/>
  <c r="Y2402" i="26" s="1"/>
  <c r="U2386" i="26"/>
  <c r="W2386" i="26"/>
  <c r="X2386" i="26" s="1"/>
  <c r="Y2386" i="26" s="1"/>
  <c r="W2382" i="26"/>
  <c r="X2382" i="26" s="1"/>
  <c r="Y2382" i="26" s="1"/>
  <c r="U2382" i="26"/>
  <c r="U2338" i="26"/>
  <c r="W2338" i="26"/>
  <c r="X2338" i="26" s="1"/>
  <c r="Y2338" i="26" s="1"/>
  <c r="W2302" i="26"/>
  <c r="X2302" i="26" s="1"/>
  <c r="Y2302" i="26" s="1"/>
  <c r="U2302" i="26"/>
  <c r="U2274" i="26"/>
  <c r="W2274" i="26"/>
  <c r="X2274" i="26" s="1"/>
  <c r="Y2274" i="26" s="1"/>
  <c r="W2270" i="26"/>
  <c r="X2270" i="26" s="1"/>
  <c r="Y2270" i="26" s="1"/>
  <c r="U2270" i="26"/>
  <c r="U2258" i="26"/>
  <c r="W2258" i="26"/>
  <c r="X2258" i="26" s="1"/>
  <c r="Y2258" i="26" s="1"/>
  <c r="W2222" i="26"/>
  <c r="X2222" i="26" s="1"/>
  <c r="Y2222" i="26" s="1"/>
  <c r="U2222" i="26"/>
  <c r="U2210" i="26"/>
  <c r="W2210" i="26"/>
  <c r="X2210" i="26" s="1"/>
  <c r="Y2210" i="26" s="1"/>
  <c r="W2206" i="26"/>
  <c r="X2206" i="26" s="1"/>
  <c r="Y2206" i="26" s="1"/>
  <c r="U2206" i="26"/>
  <c r="U2194" i="26"/>
  <c r="W2194" i="26"/>
  <c r="X2194" i="26" s="1"/>
  <c r="Y2194" i="26" s="1"/>
  <c r="W2158" i="26"/>
  <c r="X2158" i="26" s="1"/>
  <c r="Y2158" i="26" s="1"/>
  <c r="U2158" i="26"/>
  <c r="W3162" i="26"/>
  <c r="X3162" i="26" s="1"/>
  <c r="Y3162" i="26" s="1"/>
  <c r="W3034" i="26"/>
  <c r="X3034" i="26" s="1"/>
  <c r="Y3034" i="26" s="1"/>
  <c r="W2906" i="26"/>
  <c r="X2906" i="26" s="1"/>
  <c r="Y2906" i="26" s="1"/>
  <c r="W2778" i="26"/>
  <c r="X2778" i="26" s="1"/>
  <c r="Y2778" i="26" s="1"/>
  <c r="W2650" i="26"/>
  <c r="X2650" i="26" s="1"/>
  <c r="Y2650" i="26" s="1"/>
  <c r="W2522" i="26"/>
  <c r="X2522" i="26" s="1"/>
  <c r="Y2522" i="26" s="1"/>
  <c r="W2394" i="26"/>
  <c r="X2394" i="26" s="1"/>
  <c r="Y2394" i="26" s="1"/>
  <c r="W2266" i="26"/>
  <c r="X2266" i="26" s="1"/>
  <c r="Y2266" i="26" s="1"/>
  <c r="U4250" i="26"/>
  <c r="U4218" i="26"/>
  <c r="U4186" i="26"/>
  <c r="U4154" i="26"/>
  <c r="U4122" i="26"/>
  <c r="U4090" i="26"/>
  <c r="U4058" i="26"/>
  <c r="U4026" i="26"/>
  <c r="U3994" i="26"/>
  <c r="U3962" i="26"/>
  <c r="U3930" i="26"/>
  <c r="U3898" i="26"/>
  <c r="U3866" i="26"/>
  <c r="U3834" i="26"/>
  <c r="U3802" i="26"/>
  <c r="U3770" i="26"/>
  <c r="U3738" i="26"/>
  <c r="U3706" i="26"/>
  <c r="U3674" i="26"/>
  <c r="U3642" i="26"/>
  <c r="U3610" i="26"/>
  <c r="U3578" i="26"/>
  <c r="U3546" i="26"/>
  <c r="U3514" i="26"/>
  <c r="U3482" i="26"/>
  <c r="U3450" i="26"/>
  <c r="U3418" i="26"/>
  <c r="U3386" i="26"/>
  <c r="U3354" i="26"/>
  <c r="U3322" i="26"/>
  <c r="U3290" i="26"/>
  <c r="U3258" i="26"/>
  <c r="U3226" i="26"/>
  <c r="U3194" i="26"/>
  <c r="U3130" i="26"/>
  <c r="U3066" i="26"/>
  <c r="U3002" i="26"/>
  <c r="U2938" i="26"/>
  <c r="U2874" i="26"/>
  <c r="U2810" i="26"/>
  <c r="U2746" i="26"/>
  <c r="U2682" i="26"/>
  <c r="U2618" i="26"/>
  <c r="U2554" i="26"/>
  <c r="U2490" i="26"/>
  <c r="U2426" i="26"/>
  <c r="U2362" i="26"/>
  <c r="U2298" i="26"/>
  <c r="U2234" i="26"/>
  <c r="U2170" i="26"/>
  <c r="W352" i="26"/>
  <c r="X352" i="26" s="1"/>
  <c r="Y352" i="26" s="1"/>
  <c r="U395" i="26"/>
  <c r="U374" i="26"/>
  <c r="U429" i="26"/>
  <c r="U363" i="26"/>
  <c r="U469" i="26"/>
  <c r="U406" i="26"/>
  <c r="U452" i="26"/>
  <c r="U612" i="26"/>
  <c r="U449" i="26"/>
  <c r="U566" i="26"/>
  <c r="U596" i="26"/>
  <c r="U510" i="26"/>
  <c r="U448" i="26"/>
  <c r="U496" i="26"/>
  <c r="W372" i="26"/>
  <c r="X372" i="26" s="1"/>
  <c r="Y372" i="26" s="1"/>
  <c r="U538" i="26"/>
  <c r="U524" i="26"/>
  <c r="U552" i="26"/>
  <c r="U383" i="26"/>
  <c r="U482" i="26"/>
  <c r="U580" i="26"/>
  <c r="U610" i="26"/>
  <c r="U393" i="26"/>
  <c r="U425" i="26"/>
  <c r="U404" i="26"/>
  <c r="U466" i="26"/>
  <c r="U361" i="26"/>
  <c r="U349" i="26"/>
  <c r="U348" i="26"/>
  <c r="U447" i="26"/>
  <c r="W424" i="26"/>
  <c r="X424" i="26" s="1"/>
  <c r="Y424" i="26" s="1"/>
  <c r="U450" i="26"/>
  <c r="U427" i="26"/>
  <c r="U350" i="26"/>
  <c r="U467" i="26"/>
  <c r="U423" i="26"/>
  <c r="U465" i="26"/>
  <c r="U446" i="26"/>
  <c r="W347" i="26"/>
  <c r="X347" i="26" s="1"/>
  <c r="Y347" i="26" s="1"/>
  <c r="U523" i="26"/>
  <c r="U481" i="26"/>
  <c r="U360" i="26"/>
  <c r="W421" i="26"/>
  <c r="X421" i="26" s="1"/>
  <c r="Y421" i="26" s="1"/>
  <c r="W463" i="26"/>
  <c r="X463" i="26" s="1"/>
  <c r="Y463" i="26" s="1"/>
  <c r="W509" i="26"/>
  <c r="X509" i="26" s="1"/>
  <c r="Y509" i="26" s="1"/>
  <c r="W391" i="26"/>
  <c r="X391" i="26" s="1"/>
  <c r="Y391" i="26" s="1"/>
  <c r="U443" i="26"/>
  <c r="W480" i="26"/>
  <c r="X480" i="26" s="1"/>
  <c r="Y480" i="26" s="1"/>
  <c r="U565" i="26"/>
  <c r="U578" i="26"/>
  <c r="W346" i="26"/>
  <c r="X346" i="26" s="1"/>
  <c r="Y346" i="26" s="1"/>
  <c r="U536" i="26"/>
  <c r="U564" i="26"/>
  <c r="U445" i="26"/>
  <c r="W464" i="26"/>
  <c r="X464" i="26" s="1"/>
  <c r="Y464" i="26" s="1"/>
  <c r="W537" i="26"/>
  <c r="X537" i="26" s="1"/>
  <c r="Y537" i="26" s="1"/>
  <c r="U579" i="26"/>
  <c r="U392" i="26"/>
  <c r="U508" i="26"/>
  <c r="U495" i="26"/>
  <c r="U422" i="26"/>
  <c r="U595" i="26"/>
  <c r="W390" i="26"/>
  <c r="X390" i="26" s="1"/>
  <c r="Y390" i="26" s="1"/>
  <c r="U562" i="26"/>
  <c r="U371" i="26"/>
  <c r="W382" i="26"/>
  <c r="X382" i="26" s="1"/>
  <c r="Y382" i="26" s="1"/>
  <c r="U444" i="26"/>
  <c r="U494" i="26"/>
  <c r="U551" i="26"/>
  <c r="U609" i="26"/>
  <c r="U522" i="26"/>
  <c r="U403" i="26"/>
  <c r="W381" i="26"/>
  <c r="X381" i="26" s="1"/>
  <c r="Y381" i="26" s="1"/>
  <c r="U550" i="26"/>
  <c r="U608" i="26"/>
  <c r="U547" i="26"/>
  <c r="W344" i="26"/>
  <c r="X344" i="26" s="1"/>
  <c r="Y344" i="26" s="1"/>
  <c r="W592" i="26"/>
  <c r="X592" i="26" s="1"/>
  <c r="Y592" i="26" s="1"/>
  <c r="U594" i="26"/>
  <c r="U370" i="26"/>
  <c r="U563" i="26"/>
  <c r="U389" i="26"/>
  <c r="W418" i="26"/>
  <c r="X418" i="26" s="1"/>
  <c r="Y418" i="26" s="1"/>
  <c r="W477" i="26"/>
  <c r="X477" i="26" s="1"/>
  <c r="Y477" i="26" s="1"/>
  <c r="U358" i="26"/>
  <c r="U401" i="26"/>
  <c r="U492" i="26"/>
  <c r="U402" i="26"/>
  <c r="W420" i="26"/>
  <c r="X420" i="26" s="1"/>
  <c r="Y420" i="26" s="1"/>
  <c r="U479" i="26"/>
  <c r="U507" i="26"/>
  <c r="U535" i="26"/>
  <c r="U593" i="26"/>
  <c r="W368" i="26"/>
  <c r="X368" i="26" s="1"/>
  <c r="Y368" i="26" s="1"/>
  <c r="W575" i="26"/>
  <c r="X575" i="26" s="1"/>
  <c r="Y575" i="26" s="1"/>
  <c r="U461" i="26"/>
  <c r="U462" i="26"/>
  <c r="U493" i="26"/>
  <c r="U521" i="26"/>
  <c r="U549" i="26"/>
  <c r="U577" i="26"/>
  <c r="U607" i="26"/>
  <c r="U359" i="26"/>
  <c r="U345" i="26"/>
  <c r="U559" i="26"/>
  <c r="U380" i="26"/>
  <c r="U520" i="26"/>
  <c r="U548" i="26"/>
  <c r="W378" i="26"/>
  <c r="X378" i="26" s="1"/>
  <c r="Y378" i="26" s="1"/>
  <c r="W490" i="26"/>
  <c r="X490" i="26" s="1"/>
  <c r="Y490" i="26" s="1"/>
  <c r="W532" i="26"/>
  <c r="X532" i="26" s="1"/>
  <c r="Y532" i="26" s="1"/>
  <c r="U357" i="26"/>
  <c r="U379" i="26"/>
  <c r="W400" i="26"/>
  <c r="X400" i="26" s="1"/>
  <c r="Y400" i="26" s="1"/>
  <c r="U533" i="26"/>
  <c r="U369" i="26"/>
  <c r="U419" i="26"/>
  <c r="W442" i="26"/>
  <c r="X442" i="26" s="1"/>
  <c r="Y442" i="26" s="1"/>
  <c r="U478" i="26"/>
  <c r="U506" i="26"/>
  <c r="U606" i="26"/>
  <c r="U576" i="26"/>
  <c r="U534" i="26"/>
  <c r="U530" i="26"/>
  <c r="U388" i="26"/>
  <c r="U491" i="26"/>
  <c r="U519" i="26"/>
  <c r="U591" i="26"/>
  <c r="U505" i="26"/>
  <c r="U605" i="26"/>
  <c r="U561" i="26"/>
  <c r="U441" i="26"/>
  <c r="U343" i="26"/>
  <c r="W531" i="26"/>
  <c r="X531" i="26" s="1"/>
  <c r="Y531" i="26" s="1"/>
  <c r="U367" i="26"/>
  <c r="U399" i="26"/>
  <c r="U476" i="26"/>
  <c r="U518" i="26"/>
  <c r="U560" i="26"/>
  <c r="U590" i="26"/>
  <c r="W558" i="26"/>
  <c r="X558" i="26" s="1"/>
  <c r="Y558" i="26" s="1"/>
  <c r="U459" i="26"/>
  <c r="U356" i="26"/>
  <c r="U460" i="26"/>
  <c r="U504" i="26"/>
  <c r="U546" i="26"/>
  <c r="U488" i="26"/>
  <c r="U604" i="26"/>
  <c r="U574" i="26"/>
  <c r="U440" i="26"/>
  <c r="U417" i="26"/>
  <c r="U342" i="26"/>
  <c r="U341" i="26"/>
  <c r="U439" i="26"/>
  <c r="U489" i="26"/>
  <c r="U517" i="26"/>
  <c r="U545" i="26"/>
  <c r="U573" i="26"/>
  <c r="U458" i="26"/>
  <c r="U589" i="26"/>
  <c r="U475" i="26"/>
  <c r="U503" i="26"/>
  <c r="U416" i="26"/>
  <c r="W337" i="26"/>
  <c r="X337" i="26" s="1"/>
  <c r="Y337" i="26" s="1"/>
  <c r="U501" i="26"/>
  <c r="U415" i="26"/>
  <c r="W438" i="26"/>
  <c r="X438" i="26" s="1"/>
  <c r="Y438" i="26" s="1"/>
  <c r="U474" i="26"/>
  <c r="U502" i="26"/>
  <c r="U572" i="26"/>
  <c r="W588" i="26"/>
  <c r="X588" i="26" s="1"/>
  <c r="Y588" i="26" s="1"/>
  <c r="U516" i="26"/>
  <c r="U544" i="26"/>
  <c r="U602" i="26"/>
  <c r="U340" i="26"/>
  <c r="U414" i="26"/>
  <c r="U339" i="26"/>
  <c r="U587" i="26"/>
  <c r="U398" i="26"/>
  <c r="W436" i="26"/>
  <c r="X436" i="26" s="1"/>
  <c r="Y436" i="26" s="1"/>
  <c r="U377" i="26"/>
  <c r="W457" i="26"/>
  <c r="X457" i="26" s="1"/>
  <c r="Y457" i="26" s="1"/>
  <c r="U571" i="26"/>
  <c r="U338" i="26"/>
  <c r="W366" i="26"/>
  <c r="X366" i="26" s="1"/>
  <c r="Y366" i="26" s="1"/>
  <c r="U473" i="26"/>
  <c r="W557" i="26"/>
  <c r="X557" i="26" s="1"/>
  <c r="Y557" i="26" s="1"/>
  <c r="W365" i="26"/>
  <c r="X365" i="26" s="1"/>
  <c r="Y365" i="26" s="1"/>
  <c r="U397" i="26"/>
  <c r="U387" i="26"/>
  <c r="U437" i="26"/>
  <c r="U515" i="26"/>
  <c r="U543" i="26"/>
  <c r="U529" i="26"/>
  <c r="U601" i="26"/>
  <c r="W487" i="26"/>
  <c r="X487" i="26" s="1"/>
  <c r="Y487" i="26" s="1"/>
  <c r="U355" i="26"/>
  <c r="U412" i="26"/>
  <c r="U336" i="26"/>
  <c r="W413" i="26"/>
  <c r="X413" i="26" s="1"/>
  <c r="Y413" i="26" s="1"/>
  <c r="U456" i="26"/>
  <c r="W354" i="26"/>
  <c r="X354" i="26" s="1"/>
  <c r="Y354" i="26" s="1"/>
  <c r="U472" i="26"/>
  <c r="U514" i="26"/>
  <c r="W433" i="26"/>
  <c r="X433" i="26" s="1"/>
  <c r="Y433" i="26" s="1"/>
  <c r="U435" i="26"/>
  <c r="U513" i="26"/>
  <c r="U555" i="26"/>
  <c r="W411" i="26"/>
  <c r="X411" i="26" s="1"/>
  <c r="Y411" i="26" s="1"/>
  <c r="W454" i="26"/>
  <c r="X454" i="26" s="1"/>
  <c r="Y454" i="26" s="1"/>
  <c r="U455" i="26"/>
  <c r="W333" i="26"/>
  <c r="X333" i="26" s="1"/>
  <c r="Y333" i="26" s="1"/>
  <c r="U335" i="26"/>
  <c r="U527" i="26"/>
  <c r="U386" i="26"/>
  <c r="U556" i="26"/>
  <c r="W334" i="26"/>
  <c r="X334" i="26" s="1"/>
  <c r="Y334" i="26" s="1"/>
  <c r="U376" i="26"/>
  <c r="U434" i="26"/>
  <c r="U500" i="26"/>
  <c r="U528" i="26"/>
  <c r="U471" i="26"/>
  <c r="U600" i="26"/>
  <c r="U586" i="26"/>
  <c r="U542" i="26"/>
  <c r="U486" i="26"/>
  <c r="U453" i="26"/>
  <c r="U499" i="26"/>
  <c r="W541" i="26"/>
  <c r="X541" i="26" s="1"/>
  <c r="Y541" i="26" s="1"/>
  <c r="W585" i="26"/>
  <c r="X585" i="26" s="1"/>
  <c r="Y585" i="26" s="1"/>
  <c r="U485" i="26"/>
  <c r="U599" i="26"/>
  <c r="U569" i="26"/>
  <c r="U410" i="26"/>
  <c r="U432" i="26"/>
  <c r="W568" i="26"/>
  <c r="X568" i="26" s="1"/>
  <c r="Y568" i="26" s="1"/>
  <c r="U512" i="26"/>
  <c r="U540" i="26"/>
  <c r="U407" i="26"/>
  <c r="U332" i="26"/>
  <c r="U431" i="26"/>
  <c r="U584" i="26"/>
  <c r="U484" i="26"/>
  <c r="U385" i="26"/>
  <c r="U408" i="26"/>
  <c r="U470" i="26"/>
  <c r="U498" i="26"/>
  <c r="W671" i="26"/>
  <c r="X671" i="26" s="1"/>
  <c r="Y671" i="26" s="1"/>
  <c r="U353" i="26"/>
  <c r="U375" i="26"/>
  <c r="U526" i="26"/>
  <c r="U554" i="26"/>
  <c r="U598" i="26"/>
  <c r="U396" i="26"/>
  <c r="U364" i="26"/>
  <c r="U430" i="26"/>
  <c r="W624" i="26"/>
  <c r="X624" i="26" s="1"/>
  <c r="Y624" i="26" s="1"/>
  <c r="W409" i="26"/>
  <c r="X409" i="26" s="1"/>
  <c r="Y409" i="26" s="1"/>
  <c r="W323" i="26"/>
  <c r="X323" i="26" s="1"/>
  <c r="Y323" i="26" s="1"/>
  <c r="U322" i="26"/>
  <c r="U324" i="26"/>
  <c r="W327" i="26"/>
  <c r="X327" i="26" s="1"/>
  <c r="Y327" i="26" s="1"/>
  <c r="U330" i="26"/>
  <c r="W328" i="26"/>
  <c r="X328" i="26" s="1"/>
  <c r="Y328" i="26" s="1"/>
  <c r="U328" i="26"/>
  <c r="W326" i="26"/>
  <c r="X326" i="26" s="1"/>
  <c r="Y326" i="26" s="1"/>
  <c r="U326" i="26"/>
  <c r="W325" i="26"/>
  <c r="X325" i="26" s="1"/>
  <c r="Y325" i="26" s="1"/>
  <c r="W329" i="26"/>
  <c r="X329" i="26" s="1"/>
  <c r="Y329" i="26" s="1"/>
  <c r="U303" i="26"/>
  <c r="W426" i="26"/>
  <c r="X426" i="26" s="1"/>
  <c r="Y426" i="26" s="1"/>
  <c r="U292" i="26"/>
  <c r="U321" i="26"/>
  <c r="U274" i="26"/>
  <c r="W250" i="26"/>
  <c r="X250" i="26" s="1"/>
  <c r="Y250" i="26" s="1"/>
  <c r="U289" i="26"/>
  <c r="U272" i="26"/>
  <c r="W229" i="26"/>
  <c r="X229" i="26" s="1"/>
  <c r="Y229" i="26" s="1"/>
  <c r="W214" i="26"/>
  <c r="X214" i="26" s="1"/>
  <c r="Y214" i="26" s="1"/>
  <c r="W301" i="26"/>
  <c r="X301" i="26" s="1"/>
  <c r="Y301" i="26" s="1"/>
  <c r="U271" i="26"/>
  <c r="U260" i="26"/>
  <c r="U318" i="26"/>
  <c r="U238" i="26"/>
  <c r="W290" i="26"/>
  <c r="X290" i="26" s="1"/>
  <c r="Y290" i="26" s="1"/>
  <c r="U319" i="26"/>
  <c r="U249" i="26"/>
  <c r="U300" i="26"/>
  <c r="W227" i="26"/>
  <c r="X227" i="26" s="1"/>
  <c r="Y227" i="26" s="1"/>
  <c r="U237" i="26"/>
  <c r="U288" i="26"/>
  <c r="W248" i="26"/>
  <c r="X248" i="26" s="1"/>
  <c r="Y248" i="26" s="1"/>
  <c r="U286" i="26"/>
  <c r="W228" i="26"/>
  <c r="X228" i="26" s="1"/>
  <c r="Y228" i="26" s="1"/>
  <c r="U259" i="26"/>
  <c r="W270" i="26"/>
  <c r="X270" i="26" s="1"/>
  <c r="Y270" i="26" s="1"/>
  <c r="U317" i="26"/>
  <c r="W285" i="26"/>
  <c r="X285" i="26" s="1"/>
  <c r="Y285" i="26" s="1"/>
  <c r="U212" i="26"/>
  <c r="U287" i="26"/>
  <c r="W299" i="26"/>
  <c r="X299" i="26" s="1"/>
  <c r="Y299" i="26" s="1"/>
  <c r="U316" i="26"/>
  <c r="U268" i="26"/>
  <c r="U269" i="26"/>
  <c r="W284" i="26"/>
  <c r="X284" i="26" s="1"/>
  <c r="Y284" i="26" s="1"/>
  <c r="U246" i="26"/>
  <c r="U258" i="26"/>
  <c r="U315" i="26"/>
  <c r="U236" i="26"/>
  <c r="U257" i="26"/>
  <c r="U247" i="26"/>
  <c r="W256" i="26"/>
  <c r="X256" i="26" s="1"/>
  <c r="Y256" i="26" s="1"/>
  <c r="U314" i="26"/>
  <c r="U298" i="26"/>
  <c r="W131" i="26"/>
  <c r="X131" i="26" s="1"/>
  <c r="Y131" i="26" s="1"/>
  <c r="U297" i="26"/>
  <c r="W79" i="26"/>
  <c r="X79" i="26" s="1"/>
  <c r="Y79" i="26" s="1"/>
  <c r="W282" i="26"/>
  <c r="X282" i="26" s="1"/>
  <c r="Y282" i="26" s="1"/>
  <c r="U311" i="26"/>
  <c r="W255" i="26"/>
  <c r="X255" i="26" s="1"/>
  <c r="Y255" i="26" s="1"/>
  <c r="W265" i="26"/>
  <c r="X265" i="26" s="1"/>
  <c r="Y265" i="26" s="1"/>
  <c r="W154" i="26"/>
  <c r="X154" i="26" s="1"/>
  <c r="Y154" i="26" s="1"/>
  <c r="U296" i="26"/>
  <c r="U313" i="26"/>
  <c r="U245" i="26"/>
  <c r="U267" i="26"/>
  <c r="U312" i="26"/>
  <c r="U283" i="26"/>
  <c r="U113" i="26"/>
  <c r="U266" i="26"/>
  <c r="U90" i="26"/>
  <c r="U164" i="26"/>
  <c r="U281" i="26"/>
  <c r="U310" i="26"/>
  <c r="U295" i="26"/>
  <c r="W254" i="26"/>
  <c r="X254" i="26" s="1"/>
  <c r="Y254" i="26" s="1"/>
  <c r="U280" i="26"/>
  <c r="U309" i="26"/>
  <c r="U244" i="26"/>
  <c r="U308" i="26"/>
  <c r="U279" i="26"/>
  <c r="U243" i="26"/>
  <c r="U278" i="26"/>
  <c r="W253" i="26"/>
  <c r="X253" i="26" s="1"/>
  <c r="Y253" i="26" s="1"/>
  <c r="U294" i="26"/>
  <c r="U264" i="26"/>
  <c r="U307" i="26"/>
  <c r="W293" i="26"/>
  <c r="X293" i="26" s="1"/>
  <c r="Y293" i="26" s="1"/>
  <c r="U277" i="26"/>
  <c r="U263" i="26"/>
  <c r="U306" i="26"/>
  <c r="U305" i="26"/>
  <c r="U276" i="26"/>
  <c r="U252" i="26"/>
  <c r="U304" i="26"/>
  <c r="W275" i="26"/>
  <c r="X275" i="26" s="1"/>
  <c r="Y275" i="26" s="1"/>
  <c r="U262" i="26"/>
  <c r="U242" i="26"/>
  <c r="U160" i="26"/>
  <c r="U139" i="26"/>
  <c r="U123" i="26"/>
  <c r="U193" i="26"/>
  <c r="U119" i="26"/>
  <c r="U96" i="26"/>
  <c r="U137" i="26"/>
  <c r="U239" i="26"/>
  <c r="U182" i="26"/>
  <c r="W234" i="26"/>
  <c r="X234" i="26" s="1"/>
  <c r="Y234" i="26" s="1"/>
  <c r="W225" i="26"/>
  <c r="X225" i="26" s="1"/>
  <c r="Y225" i="26" s="1"/>
  <c r="U210" i="26"/>
  <c r="U198" i="26"/>
  <c r="U224" i="26"/>
  <c r="W233" i="26"/>
  <c r="X233" i="26" s="1"/>
  <c r="Y233" i="26" s="1"/>
  <c r="U209" i="26"/>
  <c r="U197" i="26"/>
  <c r="U207" i="26"/>
  <c r="U129" i="26"/>
  <c r="W88" i="26"/>
  <c r="X88" i="26" s="1"/>
  <c r="Y88" i="26" s="1"/>
  <c r="U111" i="26"/>
  <c r="U219" i="26"/>
  <c r="W205" i="26"/>
  <c r="X205" i="26" s="1"/>
  <c r="Y205" i="26" s="1"/>
  <c r="W195" i="26"/>
  <c r="X195" i="26" s="1"/>
  <c r="Y195" i="26" s="1"/>
  <c r="U152" i="26"/>
  <c r="U142" i="26"/>
  <c r="W127" i="26"/>
  <c r="X127" i="26" s="1"/>
  <c r="Y127" i="26" s="1"/>
  <c r="U218" i="26"/>
  <c r="U204" i="26"/>
  <c r="U76" i="26"/>
  <c r="U216" i="26"/>
  <c r="T235" i="26" l="1"/>
  <c r="T232" i="26"/>
  <c r="T231" i="26"/>
  <c r="T226" i="26"/>
  <c r="T221" i="26"/>
  <c r="T217" i="26"/>
  <c r="T213" i="26"/>
  <c r="T211" i="26"/>
  <c r="T206" i="26"/>
  <c r="T203" i="26"/>
  <c r="T201" i="26"/>
  <c r="T200" i="26"/>
  <c r="T199" i="26"/>
  <c r="T196" i="26"/>
  <c r="T194" i="26"/>
  <c r="T191" i="26"/>
  <c r="T190" i="26"/>
  <c r="T189" i="26"/>
  <c r="T188" i="26"/>
  <c r="T185" i="26"/>
  <c r="T184" i="26"/>
  <c r="T181" i="26"/>
  <c r="T180" i="26"/>
  <c r="T179" i="26"/>
  <c r="T178" i="26"/>
  <c r="T177" i="26"/>
  <c r="T176" i="26"/>
  <c r="T174" i="26"/>
  <c r="T173" i="26"/>
  <c r="T172" i="26"/>
  <c r="T170" i="26"/>
  <c r="T169" i="26"/>
  <c r="T168" i="26"/>
  <c r="T167" i="26"/>
  <c r="T166" i="26"/>
  <c r="T165" i="26"/>
  <c r="T163" i="26"/>
  <c r="T162" i="26"/>
  <c r="T161" i="26"/>
  <c r="T158" i="26"/>
  <c r="T157" i="26"/>
  <c r="T156" i="26"/>
  <c r="T153" i="26"/>
  <c r="T151" i="26"/>
  <c r="T148" i="26"/>
  <c r="T147" i="26"/>
  <c r="T146" i="26"/>
  <c r="T145" i="26"/>
  <c r="T144" i="26"/>
  <c r="T143" i="26"/>
  <c r="T141" i="26"/>
  <c r="T140" i="26"/>
  <c r="T136" i="26"/>
  <c r="T118" i="26"/>
  <c r="T135" i="26"/>
  <c r="T117" i="26"/>
  <c r="T134" i="26"/>
  <c r="T133" i="26"/>
  <c r="T116" i="26"/>
  <c r="T115" i="26"/>
  <c r="T128" i="26"/>
  <c r="T112" i="26"/>
  <c r="T126" i="26"/>
  <c r="T110" i="26"/>
  <c r="T125" i="26"/>
  <c r="T107" i="26"/>
  <c r="T106" i="26"/>
  <c r="T105" i="26"/>
  <c r="T104" i="26"/>
  <c r="T103" i="26"/>
  <c r="T102" i="26"/>
  <c r="T101" i="26"/>
  <c r="T100" i="26"/>
  <c r="T99" i="26"/>
  <c r="T95" i="26"/>
  <c r="T94" i="26"/>
  <c r="T93" i="26"/>
  <c r="T92" i="26"/>
  <c r="T89" i="26"/>
  <c r="T86" i="26"/>
  <c r="T84" i="26"/>
  <c r="T83" i="26"/>
  <c r="T82" i="26"/>
  <c r="T81" i="26"/>
  <c r="T78" i="26"/>
  <c r="W89" i="26" l="1"/>
  <c r="X89" i="26" s="1"/>
  <c r="Y89" i="26" s="1"/>
  <c r="W110" i="26"/>
  <c r="X110" i="26" s="1"/>
  <c r="Y110" i="26" s="1"/>
  <c r="W169" i="26"/>
  <c r="X169" i="26" s="1"/>
  <c r="Y169" i="26" s="1"/>
  <c r="W194" i="26"/>
  <c r="X194" i="26" s="1"/>
  <c r="Y194" i="26" s="1"/>
  <c r="U94" i="26"/>
  <c r="W100" i="26"/>
  <c r="X100" i="26" s="1"/>
  <c r="Y100" i="26" s="1"/>
  <c r="W104" i="26"/>
  <c r="X104" i="26" s="1"/>
  <c r="Y104" i="26" s="1"/>
  <c r="W126" i="26"/>
  <c r="X126" i="26" s="1"/>
  <c r="Y126" i="26" s="1"/>
  <c r="U116" i="26"/>
  <c r="W135" i="26"/>
  <c r="X135" i="26" s="1"/>
  <c r="Y135" i="26" s="1"/>
  <c r="U144" i="26"/>
  <c r="W148" i="26"/>
  <c r="X148" i="26" s="1"/>
  <c r="Y148" i="26" s="1"/>
  <c r="U156" i="26"/>
  <c r="U161" i="26"/>
  <c r="W166" i="26"/>
  <c r="X166" i="26" s="1"/>
  <c r="Y166" i="26" s="1"/>
  <c r="U170" i="26"/>
  <c r="W174" i="26"/>
  <c r="X174" i="26" s="1"/>
  <c r="Y174" i="26" s="1"/>
  <c r="W179" i="26"/>
  <c r="X179" i="26" s="1"/>
  <c r="Y179" i="26" s="1"/>
  <c r="U184" i="26"/>
  <c r="W190" i="26"/>
  <c r="X190" i="26" s="1"/>
  <c r="Y190" i="26" s="1"/>
  <c r="W196" i="26"/>
  <c r="X196" i="26" s="1"/>
  <c r="Y196" i="26" s="1"/>
  <c r="W217" i="26"/>
  <c r="X217" i="26" s="1"/>
  <c r="Y217" i="26" s="1"/>
  <c r="U232" i="26"/>
  <c r="W81" i="26"/>
  <c r="X81" i="26" s="1"/>
  <c r="Y81" i="26" s="1"/>
  <c r="W93" i="26"/>
  <c r="X93" i="26" s="1"/>
  <c r="Y93" i="26" s="1"/>
  <c r="W103" i="26"/>
  <c r="X103" i="26" s="1"/>
  <c r="Y103" i="26" s="1"/>
  <c r="W115" i="26"/>
  <c r="X115" i="26" s="1"/>
  <c r="Y115" i="26" s="1"/>
  <c r="W143" i="26"/>
  <c r="X143" i="26" s="1"/>
  <c r="Y143" i="26" s="1"/>
  <c r="W153" i="26"/>
  <c r="X153" i="26" s="1"/>
  <c r="Y153" i="26" s="1"/>
  <c r="W165" i="26"/>
  <c r="X165" i="26" s="1"/>
  <c r="Y165" i="26" s="1"/>
  <c r="W173" i="26"/>
  <c r="X173" i="26" s="1"/>
  <c r="Y173" i="26" s="1"/>
  <c r="U201" i="26"/>
  <c r="W86" i="26"/>
  <c r="X86" i="26" s="1"/>
  <c r="Y86" i="26" s="1"/>
  <c r="W83" i="26"/>
  <c r="X83" i="26" s="1"/>
  <c r="Y83" i="26" s="1"/>
  <c r="U101" i="26"/>
  <c r="W105" i="26"/>
  <c r="X105" i="26" s="1"/>
  <c r="Y105" i="26" s="1"/>
  <c r="W112" i="26"/>
  <c r="X112" i="26" s="1"/>
  <c r="Y112" i="26" s="1"/>
  <c r="U133" i="26"/>
  <c r="U118" i="26"/>
  <c r="W140" i="26"/>
  <c r="X140" i="26" s="1"/>
  <c r="Y140" i="26" s="1"/>
  <c r="U145" i="26"/>
  <c r="W157" i="26"/>
  <c r="X157" i="26" s="1"/>
  <c r="Y157" i="26" s="1"/>
  <c r="U162" i="26"/>
  <c r="W167" i="26"/>
  <c r="X167" i="26" s="1"/>
  <c r="Y167" i="26" s="1"/>
  <c r="U176" i="26"/>
  <c r="U180" i="26"/>
  <c r="U185" i="26"/>
  <c r="W191" i="26"/>
  <c r="X191" i="26" s="1"/>
  <c r="Y191" i="26" s="1"/>
  <c r="W199" i="26"/>
  <c r="X199" i="26" s="1"/>
  <c r="Y199" i="26" s="1"/>
  <c r="W203" i="26"/>
  <c r="X203" i="26" s="1"/>
  <c r="Y203" i="26" s="1"/>
  <c r="U213" i="26"/>
  <c r="U221" i="26"/>
  <c r="W235" i="26"/>
  <c r="X235" i="26" s="1"/>
  <c r="Y235" i="26" s="1"/>
  <c r="W99" i="26"/>
  <c r="X99" i="26" s="1"/>
  <c r="Y99" i="26" s="1"/>
  <c r="U107" i="26"/>
  <c r="W117" i="26"/>
  <c r="X117" i="26" s="1"/>
  <c r="Y117" i="26" s="1"/>
  <c r="U147" i="26"/>
  <c r="U178" i="26"/>
  <c r="W189" i="26"/>
  <c r="X189" i="26" s="1"/>
  <c r="Y189" i="26" s="1"/>
  <c r="W211" i="26"/>
  <c r="X211" i="26" s="1"/>
  <c r="Y211" i="26" s="1"/>
  <c r="W231" i="26"/>
  <c r="X231" i="26" s="1"/>
  <c r="Y231" i="26" s="1"/>
  <c r="U82" i="26"/>
  <c r="W95" i="26"/>
  <c r="X95" i="26" s="1"/>
  <c r="Y95" i="26" s="1"/>
  <c r="W78" i="26"/>
  <c r="X78" i="26" s="1"/>
  <c r="Y78" i="26" s="1"/>
  <c r="W84" i="26"/>
  <c r="X84" i="26" s="1"/>
  <c r="Y84" i="26" s="1"/>
  <c r="W92" i="26"/>
  <c r="X92" i="26" s="1"/>
  <c r="Y92" i="26" s="1"/>
  <c r="W102" i="26"/>
  <c r="X102" i="26" s="1"/>
  <c r="Y102" i="26" s="1"/>
  <c r="W106" i="26"/>
  <c r="X106" i="26" s="1"/>
  <c r="Y106" i="26" s="1"/>
  <c r="U125" i="26"/>
  <c r="U128" i="26"/>
  <c r="W134" i="26"/>
  <c r="X134" i="26" s="1"/>
  <c r="Y134" i="26" s="1"/>
  <c r="U136" i="26"/>
  <c r="W141" i="26"/>
  <c r="X141" i="26" s="1"/>
  <c r="Y141" i="26" s="1"/>
  <c r="W146" i="26"/>
  <c r="X146" i="26" s="1"/>
  <c r="Y146" i="26" s="1"/>
  <c r="U151" i="26"/>
  <c r="U158" i="26"/>
  <c r="W163" i="26"/>
  <c r="X163" i="26" s="1"/>
  <c r="Y163" i="26" s="1"/>
  <c r="W168" i="26"/>
  <c r="X168" i="26" s="1"/>
  <c r="Y168" i="26" s="1"/>
  <c r="U172" i="26"/>
  <c r="W177" i="26"/>
  <c r="X177" i="26" s="1"/>
  <c r="Y177" i="26" s="1"/>
  <c r="W181" i="26"/>
  <c r="X181" i="26" s="1"/>
  <c r="Y181" i="26" s="1"/>
  <c r="U188" i="26"/>
  <c r="U200" i="26"/>
  <c r="W206" i="26"/>
  <c r="X206" i="26" s="1"/>
  <c r="Y206" i="26" s="1"/>
  <c r="W226" i="26"/>
  <c r="X226" i="26" s="1"/>
  <c r="Y226" i="26" s="1"/>
  <c r="W232" i="26"/>
  <c r="X232" i="26" s="1"/>
  <c r="Y232" i="26" s="1"/>
  <c r="W221" i="26"/>
  <c r="X221" i="26" s="1"/>
  <c r="Y221" i="26" s="1"/>
  <c r="U235" i="26"/>
  <c r="U231" i="26"/>
  <c r="U226" i="26"/>
  <c r="U217" i="26"/>
  <c r="U206" i="26"/>
  <c r="W201" i="26"/>
  <c r="X201" i="26" s="1"/>
  <c r="Y201" i="26" s="1"/>
  <c r="W213" i="26"/>
  <c r="X213" i="26" s="1"/>
  <c r="Y213" i="26" s="1"/>
  <c r="U211" i="26"/>
  <c r="U203" i="26"/>
  <c r="W188" i="26"/>
  <c r="X188" i="26" s="1"/>
  <c r="Y188" i="26" s="1"/>
  <c r="U196" i="26"/>
  <c r="W200" i="26"/>
  <c r="X200" i="26" s="1"/>
  <c r="Y200" i="26" s="1"/>
  <c r="W185" i="26"/>
  <c r="X185" i="26" s="1"/>
  <c r="Y185" i="26" s="1"/>
  <c r="U194" i="26"/>
  <c r="U199" i="26"/>
  <c r="U189" i="26"/>
  <c r="W184" i="26"/>
  <c r="X184" i="26" s="1"/>
  <c r="Y184" i="26" s="1"/>
  <c r="U191" i="26"/>
  <c r="U190" i="26"/>
  <c r="W172" i="26"/>
  <c r="X172" i="26" s="1"/>
  <c r="Y172" i="26" s="1"/>
  <c r="W178" i="26"/>
  <c r="X178" i="26" s="1"/>
  <c r="Y178" i="26" s="1"/>
  <c r="W144" i="26"/>
  <c r="X144" i="26" s="1"/>
  <c r="Y144" i="26" s="1"/>
  <c r="U177" i="26"/>
  <c r="W156" i="26"/>
  <c r="X156" i="26" s="1"/>
  <c r="Y156" i="26" s="1"/>
  <c r="W180" i="26"/>
  <c r="X180" i="26" s="1"/>
  <c r="Y180" i="26" s="1"/>
  <c r="W162" i="26"/>
  <c r="X162" i="26" s="1"/>
  <c r="Y162" i="26" s="1"/>
  <c r="W170" i="26"/>
  <c r="X170" i="26" s="1"/>
  <c r="Y170" i="26" s="1"/>
  <c r="U179" i="26"/>
  <c r="U146" i="26"/>
  <c r="U169" i="26"/>
  <c r="U173" i="26"/>
  <c r="W176" i="26"/>
  <c r="X176" i="26" s="1"/>
  <c r="Y176" i="26" s="1"/>
  <c r="U181" i="26"/>
  <c r="U174" i="26"/>
  <c r="U148" i="26"/>
  <c r="U153" i="26"/>
  <c r="W158" i="26"/>
  <c r="X158" i="26" s="1"/>
  <c r="Y158" i="26" s="1"/>
  <c r="U166" i="26"/>
  <c r="U168" i="26"/>
  <c r="W145" i="26"/>
  <c r="X145" i="26" s="1"/>
  <c r="Y145" i="26" s="1"/>
  <c r="U157" i="26"/>
  <c r="W128" i="26"/>
  <c r="X128" i="26" s="1"/>
  <c r="Y128" i="26" s="1"/>
  <c r="W118" i="26"/>
  <c r="X118" i="26" s="1"/>
  <c r="Y118" i="26" s="1"/>
  <c r="W147" i="26"/>
  <c r="X147" i="26" s="1"/>
  <c r="Y147" i="26" s="1"/>
  <c r="W151" i="26"/>
  <c r="X151" i="26" s="1"/>
  <c r="Y151" i="26" s="1"/>
  <c r="U165" i="26"/>
  <c r="U167" i="26"/>
  <c r="U163" i="26"/>
  <c r="W161" i="26"/>
  <c r="X161" i="26" s="1"/>
  <c r="Y161" i="26" s="1"/>
  <c r="U143" i="26"/>
  <c r="U140" i="26"/>
  <c r="U141" i="26"/>
  <c r="U134" i="26"/>
  <c r="W136" i="26"/>
  <c r="X136" i="26" s="1"/>
  <c r="Y136" i="26" s="1"/>
  <c r="W116" i="26"/>
  <c r="X116" i="26" s="1"/>
  <c r="Y116" i="26" s="1"/>
  <c r="U135" i="26"/>
  <c r="W133" i="26"/>
  <c r="X133" i="26" s="1"/>
  <c r="Y133" i="26" s="1"/>
  <c r="U117" i="26"/>
  <c r="U115" i="26"/>
  <c r="U112" i="26"/>
  <c r="U126" i="26"/>
  <c r="W125" i="26"/>
  <c r="X125" i="26" s="1"/>
  <c r="Y125" i="26" s="1"/>
  <c r="U92" i="26"/>
  <c r="U110" i="26"/>
  <c r="W107" i="26"/>
  <c r="X107" i="26" s="1"/>
  <c r="Y107" i="26" s="1"/>
  <c r="U99" i="26"/>
  <c r="U102" i="26"/>
  <c r="U105" i="26"/>
  <c r="U106" i="26"/>
  <c r="U104" i="26"/>
  <c r="U103" i="26"/>
  <c r="W101" i="26"/>
  <c r="X101" i="26" s="1"/>
  <c r="Y101" i="26" s="1"/>
  <c r="U100" i="26"/>
  <c r="W82" i="26"/>
  <c r="X82" i="26" s="1"/>
  <c r="Y82" i="26" s="1"/>
  <c r="U95" i="26"/>
  <c r="W94" i="26"/>
  <c r="X94" i="26" s="1"/>
  <c r="Y94" i="26" s="1"/>
  <c r="U93" i="26"/>
  <c r="U89" i="26"/>
  <c r="U86" i="26"/>
  <c r="U84" i="26"/>
  <c r="U83" i="26"/>
  <c r="U81" i="26"/>
  <c r="U78" i="26"/>
  <c r="T75" i="26"/>
  <c r="T74" i="26"/>
  <c r="T73" i="26"/>
  <c r="T72" i="26"/>
  <c r="T71" i="26"/>
  <c r="T70" i="26"/>
  <c r="T69" i="26"/>
  <c r="T68" i="26"/>
  <c r="T67" i="26"/>
  <c r="T66" i="26"/>
  <c r="T65" i="26"/>
  <c r="T56" i="26"/>
  <c r="T63" i="26"/>
  <c r="T51" i="26"/>
  <c r="T62" i="26"/>
  <c r="T55" i="26"/>
  <c r="T50" i="26"/>
  <c r="T44" i="26"/>
  <c r="T61" i="26"/>
  <c r="T49" i="26"/>
  <c r="T60" i="26"/>
  <c r="T48" i="26"/>
  <c r="T54" i="26"/>
  <c r="T47" i="26"/>
  <c r="T53" i="26"/>
  <c r="T59" i="26"/>
  <c r="T46" i="26"/>
  <c r="T77" i="26"/>
  <c r="T98" i="26"/>
  <c r="T109" i="26"/>
  <c r="T120" i="26"/>
  <c r="T121" i="26"/>
  <c r="T130" i="26"/>
  <c r="T149" i="26"/>
  <c r="T175" i="26"/>
  <c r="T186" i="26"/>
  <c r="T187" i="26"/>
  <c r="T208" i="26"/>
  <c r="T220" i="26"/>
  <c r="T222" i="26"/>
  <c r="T223" i="26"/>
  <c r="T45" i="26"/>
  <c r="T43" i="26"/>
  <c r="T42" i="26"/>
  <c r="T41" i="26"/>
  <c r="T40" i="26"/>
  <c r="T39" i="26"/>
  <c r="T38" i="26"/>
  <c r="T37" i="26"/>
  <c r="T36" i="26"/>
  <c r="T35" i="26"/>
  <c r="T34" i="26"/>
  <c r="T33" i="26"/>
  <c r="T32" i="26"/>
  <c r="T31" i="26"/>
  <c r="T30" i="26"/>
  <c r="T29" i="26"/>
  <c r="T28" i="26"/>
  <c r="T27" i="26"/>
  <c r="T13" i="26"/>
  <c r="T26" i="26"/>
  <c r="T25" i="26"/>
  <c r="T17" i="26"/>
  <c r="T19" i="26"/>
  <c r="T20" i="26"/>
  <c r="T21" i="26"/>
  <c r="T22" i="26"/>
  <c r="T23" i="26"/>
  <c r="T24" i="26"/>
  <c r="T58" i="26"/>
  <c r="T12" i="26"/>
  <c r="T11" i="26"/>
  <c r="T10" i="26"/>
  <c r="T9" i="26"/>
  <c r="T14" i="26"/>
  <c r="T15" i="26"/>
  <c r="T18" i="26"/>
  <c r="T8" i="26"/>
  <c r="U15" i="26" l="1"/>
  <c r="W19" i="26"/>
  <c r="X19" i="26" s="1"/>
  <c r="Y19" i="26" s="1"/>
  <c r="W30" i="26"/>
  <c r="X30" i="26" s="1"/>
  <c r="Y30" i="26" s="1"/>
  <c r="W42" i="26"/>
  <c r="X42" i="26" s="1"/>
  <c r="Y42" i="26" s="1"/>
  <c r="U77" i="26"/>
  <c r="W55" i="26"/>
  <c r="X55" i="26" s="1"/>
  <c r="Y55" i="26" s="1"/>
  <c r="W69" i="26"/>
  <c r="X69" i="26" s="1"/>
  <c r="Y69" i="26" s="1"/>
  <c r="U11" i="26"/>
  <c r="W23" i="26"/>
  <c r="X23" i="26" s="1"/>
  <c r="Y23" i="26" s="1"/>
  <c r="U13" i="26"/>
  <c r="W34" i="26"/>
  <c r="X34" i="26" s="1"/>
  <c r="Y34" i="26" s="1"/>
  <c r="W38" i="26"/>
  <c r="X38" i="26" s="1"/>
  <c r="Y38" i="26" s="1"/>
  <c r="U222" i="26"/>
  <c r="U109" i="26"/>
  <c r="W47" i="26"/>
  <c r="X47" i="26" s="1"/>
  <c r="Y47" i="26" s="1"/>
  <c r="W49" i="26"/>
  <c r="X49" i="26" s="1"/>
  <c r="Y49" i="26" s="1"/>
  <c r="W56" i="26"/>
  <c r="X56" i="26" s="1"/>
  <c r="Y56" i="26" s="1"/>
  <c r="W65" i="26"/>
  <c r="X65" i="26" s="1"/>
  <c r="Y65" i="26" s="1"/>
  <c r="W73" i="26"/>
  <c r="X73" i="26" s="1"/>
  <c r="Y73" i="26" s="1"/>
  <c r="U8" i="26"/>
  <c r="U22" i="26"/>
  <c r="W31" i="26"/>
  <c r="X31" i="26" s="1"/>
  <c r="Y31" i="26" s="1"/>
  <c r="W208" i="26"/>
  <c r="X208" i="26" s="1"/>
  <c r="Y208" i="26" s="1"/>
  <c r="U149" i="26"/>
  <c r="W121" i="26"/>
  <c r="X121" i="26" s="1"/>
  <c r="Y121" i="26" s="1"/>
  <c r="W54" i="26"/>
  <c r="X54" i="26" s="1"/>
  <c r="Y54" i="26" s="1"/>
  <c r="U14" i="26"/>
  <c r="U17" i="26"/>
  <c r="W35" i="26"/>
  <c r="X35" i="26" s="1"/>
  <c r="Y35" i="26" s="1"/>
  <c r="W43" i="26"/>
  <c r="X43" i="26" s="1"/>
  <c r="Y43" i="26" s="1"/>
  <c r="W62" i="26"/>
  <c r="X62" i="26" s="1"/>
  <c r="Y62" i="26" s="1"/>
  <c r="W70" i="26"/>
  <c r="X70" i="26" s="1"/>
  <c r="Y70" i="26" s="1"/>
  <c r="W74" i="26"/>
  <c r="X74" i="26" s="1"/>
  <c r="Y74" i="26" s="1"/>
  <c r="U9" i="26"/>
  <c r="W21" i="26"/>
  <c r="X21" i="26" s="1"/>
  <c r="Y21" i="26" s="1"/>
  <c r="U32" i="26"/>
  <c r="U40" i="26"/>
  <c r="U187" i="26"/>
  <c r="W59" i="26"/>
  <c r="X59" i="26" s="1"/>
  <c r="Y59" i="26" s="1"/>
  <c r="W48" i="26"/>
  <c r="X48" i="26" s="1"/>
  <c r="Y48" i="26" s="1"/>
  <c r="U44" i="26"/>
  <c r="W51" i="26"/>
  <c r="X51" i="26" s="1"/>
  <c r="Y51" i="26" s="1"/>
  <c r="W67" i="26"/>
  <c r="X67" i="26" s="1"/>
  <c r="Y67" i="26" s="1"/>
  <c r="W71" i="26"/>
  <c r="X71" i="26" s="1"/>
  <c r="Y71" i="26" s="1"/>
  <c r="W75" i="26"/>
  <c r="X75" i="26" s="1"/>
  <c r="Y75" i="26" s="1"/>
  <c r="U12" i="26"/>
  <c r="W27" i="26"/>
  <c r="X27" i="26" s="1"/>
  <c r="Y27" i="26" s="1"/>
  <c r="W39" i="26"/>
  <c r="X39" i="26" s="1"/>
  <c r="Y39" i="26" s="1"/>
  <c r="W220" i="26"/>
  <c r="X220" i="26" s="1"/>
  <c r="Y220" i="26" s="1"/>
  <c r="W46" i="26"/>
  <c r="X46" i="26" s="1"/>
  <c r="Y46" i="26" s="1"/>
  <c r="W61" i="26"/>
  <c r="X61" i="26" s="1"/>
  <c r="Y61" i="26" s="1"/>
  <c r="W66" i="26"/>
  <c r="X66" i="26" s="1"/>
  <c r="Y66" i="26" s="1"/>
  <c r="U18" i="26"/>
  <c r="W58" i="26"/>
  <c r="X58" i="26" s="1"/>
  <c r="Y58" i="26" s="1"/>
  <c r="U25" i="26"/>
  <c r="U28" i="26"/>
  <c r="U36" i="26"/>
  <c r="W45" i="26"/>
  <c r="X45" i="26" s="1"/>
  <c r="Y45" i="26" s="1"/>
  <c r="W120" i="26"/>
  <c r="X120" i="26" s="1"/>
  <c r="Y120" i="26" s="1"/>
  <c r="U10" i="26"/>
  <c r="W24" i="26"/>
  <c r="X24" i="26" s="1"/>
  <c r="Y24" i="26" s="1"/>
  <c r="W20" i="26"/>
  <c r="X20" i="26" s="1"/>
  <c r="Y20" i="26" s="1"/>
  <c r="W26" i="26"/>
  <c r="X26" i="26" s="1"/>
  <c r="Y26" i="26" s="1"/>
  <c r="W29" i="26"/>
  <c r="X29" i="26" s="1"/>
  <c r="Y29" i="26" s="1"/>
  <c r="W33" i="26"/>
  <c r="X33" i="26" s="1"/>
  <c r="Y33" i="26" s="1"/>
  <c r="U37" i="26"/>
  <c r="W41" i="26"/>
  <c r="X41" i="26" s="1"/>
  <c r="Y41" i="26" s="1"/>
  <c r="U223" i="26"/>
  <c r="W186" i="26"/>
  <c r="X186" i="26" s="1"/>
  <c r="Y186" i="26" s="1"/>
  <c r="W130" i="26"/>
  <c r="X130" i="26" s="1"/>
  <c r="Y130" i="26" s="1"/>
  <c r="W53" i="26"/>
  <c r="X53" i="26" s="1"/>
  <c r="Y53" i="26" s="1"/>
  <c r="U60" i="26"/>
  <c r="W50" i="26"/>
  <c r="X50" i="26" s="1"/>
  <c r="Y50" i="26" s="1"/>
  <c r="U63" i="26"/>
  <c r="W68" i="26"/>
  <c r="X68" i="26" s="1"/>
  <c r="Y68" i="26" s="1"/>
  <c r="W72" i="26"/>
  <c r="X72" i="26" s="1"/>
  <c r="Y72" i="26" s="1"/>
  <c r="U71" i="26"/>
  <c r="U73" i="26"/>
  <c r="U72" i="26"/>
  <c r="U74" i="26"/>
  <c r="U75" i="26"/>
  <c r="U70" i="26"/>
  <c r="U69" i="26"/>
  <c r="U67" i="26"/>
  <c r="U121" i="26"/>
  <c r="U68" i="26"/>
  <c r="U66" i="26"/>
  <c r="U65" i="26"/>
  <c r="W63" i="26"/>
  <c r="X63" i="26" s="1"/>
  <c r="Y63" i="26" s="1"/>
  <c r="U56" i="26"/>
  <c r="W44" i="26"/>
  <c r="X44" i="26" s="1"/>
  <c r="Y44" i="26" s="1"/>
  <c r="U51" i="26"/>
  <c r="U55" i="26"/>
  <c r="U50" i="26"/>
  <c r="U62" i="26"/>
  <c r="U130" i="26"/>
  <c r="U220" i="26"/>
  <c r="W60" i="26"/>
  <c r="X60" i="26" s="1"/>
  <c r="Y60" i="26" s="1"/>
  <c r="W187" i="26"/>
  <c r="X187" i="26" s="1"/>
  <c r="Y187" i="26" s="1"/>
  <c r="U208" i="26"/>
  <c r="U49" i="26"/>
  <c r="U61" i="26"/>
  <c r="W149" i="26"/>
  <c r="X149" i="26" s="1"/>
  <c r="Y149" i="26" s="1"/>
  <c r="U48" i="26"/>
  <c r="W77" i="26"/>
  <c r="X77" i="26" s="1"/>
  <c r="Y77" i="26" s="1"/>
  <c r="U120" i="26"/>
  <c r="U47" i="26"/>
  <c r="W109" i="26"/>
  <c r="X109" i="26" s="1"/>
  <c r="Y109" i="26" s="1"/>
  <c r="U54" i="26"/>
  <c r="W28" i="26"/>
  <c r="X28" i="26" s="1"/>
  <c r="Y28" i="26" s="1"/>
  <c r="U186" i="26"/>
  <c r="U59" i="26"/>
  <c r="U35" i="26"/>
  <c r="U46" i="26"/>
  <c r="U53" i="26"/>
  <c r="W222" i="26"/>
  <c r="X222" i="26" s="1"/>
  <c r="Y222" i="26" s="1"/>
  <c r="W37" i="26"/>
  <c r="X37" i="26" s="1"/>
  <c r="Y37" i="26" s="1"/>
  <c r="U175" i="26"/>
  <c r="W175" i="26"/>
  <c r="X175" i="26" s="1"/>
  <c r="Y175" i="26" s="1"/>
  <c r="U98" i="26"/>
  <c r="W98" i="26"/>
  <c r="X98" i="26" s="1"/>
  <c r="Y98" i="26" s="1"/>
  <c r="U29" i="26"/>
  <c r="U31" i="26"/>
  <c r="U33" i="26"/>
  <c r="U39" i="26"/>
  <c r="U41" i="26"/>
  <c r="U27" i="26"/>
  <c r="W36" i="26"/>
  <c r="X36" i="26" s="1"/>
  <c r="Y36" i="26" s="1"/>
  <c r="U43" i="26"/>
  <c r="U45" i="26"/>
  <c r="W32" i="26"/>
  <c r="X32" i="26" s="1"/>
  <c r="Y32" i="26" s="1"/>
  <c r="W40" i="26"/>
  <c r="X40" i="26" s="1"/>
  <c r="Y40" i="26" s="1"/>
  <c r="W223" i="26"/>
  <c r="X223" i="26" s="1"/>
  <c r="Y223" i="26" s="1"/>
  <c r="U30" i="26"/>
  <c r="U34" i="26"/>
  <c r="U38" i="26"/>
  <c r="U42" i="26"/>
  <c r="W13" i="26"/>
  <c r="X13" i="26" s="1"/>
  <c r="Y13" i="26" s="1"/>
  <c r="W25" i="26"/>
  <c r="X25" i="26" s="1"/>
  <c r="Y25" i="26" s="1"/>
  <c r="U26" i="26"/>
  <c r="U21" i="26"/>
  <c r="U20" i="26"/>
  <c r="U19" i="26"/>
  <c r="U24" i="26"/>
  <c r="U58" i="26"/>
  <c r="U23" i="26"/>
  <c r="W22" i="26"/>
  <c r="X22" i="26" s="1"/>
  <c r="Y22" i="26" s="1"/>
  <c r="W17" i="26"/>
  <c r="X17" i="26" s="1"/>
  <c r="Y17" i="26" s="1"/>
  <c r="W12" i="26"/>
  <c r="X12" i="26" s="1"/>
  <c r="Y12" i="26" s="1"/>
  <c r="W9" i="26"/>
  <c r="X9" i="26" s="1"/>
  <c r="Y9" i="26" s="1"/>
  <c r="W10" i="26"/>
  <c r="X10" i="26" s="1"/>
  <c r="Y10" i="26" s="1"/>
  <c r="W11" i="26"/>
  <c r="X11" i="26" s="1"/>
  <c r="Y11" i="26" s="1"/>
  <c r="W15" i="26"/>
  <c r="X15" i="26" s="1"/>
  <c r="Y15" i="26" s="1"/>
  <c r="W14" i="26"/>
  <c r="X14" i="26" s="1"/>
  <c r="Y14" i="26" s="1"/>
  <c r="W18" i="26"/>
  <c r="X18" i="26" s="1"/>
  <c r="Y18" i="26" s="1"/>
  <c r="W8" i="26"/>
  <c r="X8" i="26" s="1"/>
  <c r="Y8" i="26" s="1"/>
  <c r="AT31" i="15" l="1"/>
  <c r="AI31" i="15"/>
  <c r="U31" i="15"/>
  <c r="Y31" i="15" s="1"/>
  <c r="AT30" i="15"/>
  <c r="AI30" i="15"/>
  <c r="U30" i="15"/>
  <c r="Y30" i="15" s="1"/>
  <c r="AT29" i="15"/>
  <c r="AI29" i="15"/>
  <c r="U29" i="15"/>
  <c r="Y29" i="15" s="1"/>
  <c r="AT19" i="15"/>
  <c r="AI19" i="15"/>
  <c r="U19" i="15"/>
  <c r="Y19" i="15" s="1"/>
  <c r="AT18" i="15"/>
  <c r="AI18" i="15"/>
  <c r="U18" i="15"/>
  <c r="Y18" i="15" s="1"/>
  <c r="AT17" i="15"/>
  <c r="AI17" i="15"/>
  <c r="U17" i="15"/>
  <c r="Y17" i="15" s="1"/>
  <c r="AT16" i="15"/>
  <c r="AI16" i="15"/>
  <c r="U16" i="15"/>
  <c r="Y16" i="15" s="1"/>
  <c r="AT15" i="15"/>
  <c r="AI15" i="15"/>
  <c r="U15" i="15"/>
  <c r="Y15" i="15" s="1"/>
  <c r="AT14" i="15"/>
  <c r="AI14" i="15"/>
  <c r="U14" i="15"/>
  <c r="Y14" i="15" s="1"/>
  <c r="AT13" i="15"/>
  <c r="AI13" i="15"/>
  <c r="U13" i="15"/>
  <c r="Y13" i="15" s="1"/>
  <c r="AT12" i="15"/>
  <c r="AI12" i="15"/>
  <c r="U12" i="15"/>
  <c r="Y12" i="15" s="1"/>
  <c r="AT11" i="15"/>
  <c r="AI11" i="15"/>
  <c r="U11" i="15"/>
  <c r="Y11" i="15" s="1"/>
  <c r="AT10" i="15"/>
  <c r="AI10" i="15"/>
  <c r="U10" i="15"/>
  <c r="Y10" i="15" s="1"/>
  <c r="AT9" i="15"/>
  <c r="AI9" i="15"/>
  <c r="U9" i="15"/>
  <c r="Y9" i="15" s="1"/>
  <c r="AT8" i="15"/>
  <c r="AI8" i="15"/>
  <c r="U8" i="15"/>
  <c r="Y8" i="15" s="1"/>
  <c r="AT82" i="23"/>
  <c r="AI82" i="23"/>
  <c r="U82" i="23"/>
  <c r="Y82" i="23" s="1"/>
  <c r="AT81" i="23"/>
  <c r="AI81" i="23"/>
  <c r="U81" i="23"/>
  <c r="Y81" i="23" s="1"/>
  <c r="AT8" i="23"/>
  <c r="AI8" i="23"/>
  <c r="U8" i="23"/>
  <c r="Y8" i="23" s="1"/>
  <c r="AT82" i="22"/>
  <c r="AI82" i="22"/>
  <c r="U82" i="22"/>
  <c r="Y82" i="22" s="1"/>
  <c r="AT81" i="22"/>
  <c r="AI81" i="22"/>
  <c r="U81" i="22"/>
  <c r="Y81" i="22" s="1"/>
  <c r="AT8" i="22"/>
  <c r="AI8" i="22"/>
  <c r="U8" i="22"/>
  <c r="Y8" i="22" s="1"/>
  <c r="AT82" i="21"/>
  <c r="AI82" i="21"/>
  <c r="U82" i="21"/>
  <c r="Y82" i="21" s="1"/>
  <c r="AT81" i="21"/>
  <c r="AI81" i="21"/>
  <c r="U81" i="21"/>
  <c r="Y81" i="21" s="1"/>
  <c r="AT8" i="21"/>
  <c r="AI8" i="21"/>
  <c r="U8" i="21"/>
  <c r="Y8" i="21" s="1"/>
  <c r="AT82" i="20"/>
  <c r="AI82" i="20"/>
  <c r="U82" i="20"/>
  <c r="Y82" i="20" s="1"/>
  <c r="AT81" i="20"/>
  <c r="AI81" i="20"/>
  <c r="U81" i="20"/>
  <c r="Y81" i="20" s="1"/>
  <c r="AT8" i="20"/>
  <c r="AI8" i="20"/>
  <c r="U8" i="20"/>
  <c r="Y8" i="20" s="1"/>
  <c r="AT82" i="19"/>
  <c r="AI82" i="19"/>
  <c r="U82" i="19"/>
  <c r="Y82" i="19" s="1"/>
  <c r="AT81" i="19"/>
  <c r="AI81" i="19"/>
  <c r="U81" i="19"/>
  <c r="Y81" i="19" s="1"/>
  <c r="AT8" i="19"/>
  <c r="AI8" i="19"/>
  <c r="U8" i="19"/>
  <c r="Y8" i="19" s="1"/>
  <c r="AT82" i="18"/>
  <c r="AI82" i="18"/>
  <c r="U82" i="18"/>
  <c r="Y82" i="18" s="1"/>
  <c r="AT81" i="18"/>
  <c r="AI81" i="18"/>
  <c r="U81" i="18"/>
  <c r="Y81" i="18" s="1"/>
  <c r="AT8" i="18"/>
  <c r="AI8" i="18"/>
  <c r="U8" i="18"/>
  <c r="Y8" i="18" s="1"/>
  <c r="AT82" i="17"/>
  <c r="AI82" i="17"/>
  <c r="U82" i="17"/>
  <c r="Y82" i="17" s="1"/>
  <c r="AT81" i="17"/>
  <c r="AI81" i="17"/>
  <c r="U81" i="17"/>
  <c r="Y81" i="17" s="1"/>
  <c r="AT8" i="17"/>
  <c r="AI8" i="17"/>
  <c r="U8" i="17"/>
  <c r="Y8" i="17" s="1"/>
  <c r="AT82" i="13"/>
  <c r="AI82" i="13"/>
  <c r="U82" i="13"/>
  <c r="Y82" i="13" s="1"/>
  <c r="AT81" i="13"/>
  <c r="AI81" i="13"/>
  <c r="U81" i="13"/>
  <c r="Y81" i="13" s="1"/>
  <c r="AT8" i="13"/>
  <c r="AI8" i="13"/>
  <c r="U8" i="13"/>
  <c r="Y8" i="13" s="1"/>
  <c r="AT82" i="14"/>
  <c r="AI82" i="14"/>
  <c r="U82" i="14"/>
  <c r="Y82" i="14" s="1"/>
  <c r="AT81" i="14"/>
  <c r="AI81" i="14"/>
  <c r="U81" i="14"/>
  <c r="Y81" i="14" s="1"/>
  <c r="AT8" i="14"/>
  <c r="AI8" i="14"/>
  <c r="U8" i="14"/>
  <c r="Y8" i="14" s="1"/>
  <c r="U81" i="6"/>
  <c r="Y81" i="6" s="1"/>
  <c r="AI81" i="6"/>
  <c r="AT81" i="6"/>
  <c r="AT82" i="6" l="1"/>
  <c r="AI82" i="6"/>
  <c r="U82" i="6"/>
  <c r="Y82" i="6" s="1"/>
  <c r="AT8" i="6" l="1"/>
  <c r="AI8" i="6"/>
  <c r="U8" i="6"/>
  <c r="Y8" i="6"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
  </authors>
  <commentList>
    <comment ref="A7" authorId="0" shapeId="0" xr:uid="{E9287EC8-F257-48AD-B75A-D94EE99C3960}">
      <text>
        <r>
          <rPr>
            <sz val="11"/>
            <color theme="1"/>
            <rFont val="Arial"/>
            <family val="2"/>
          </rPr>
          <t>Conjunto de actividades mutuamente relacionadas o que interactúan, las cuales
transforman elementos de entrada en resultados</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
  </authors>
  <commentList>
    <comment ref="A6" authorId="0" shapeId="0" xr:uid="{7C9EC18D-3E8A-4E64-A5FE-1C3D5D49A86B}">
      <text>
        <r>
          <rPr>
            <sz val="11"/>
            <color theme="1"/>
            <rFont val="Arial"/>
            <family val="2"/>
          </rPr>
          <t>======
ID#AAAAHqulWi0
Yully    (2021-01-22 21:01:31)
Conjunto de actividades mutuamente relacionadas o que interactúan, las cuales
transforman elementos de entrada en resultados</t>
        </r>
      </text>
    </comment>
    <comment ref="G6" authorId="0" shapeId="0" xr:uid="{F81AB9C6-C309-4876-89C0-30D5A830CE0C}">
      <text>
        <r>
          <rPr>
            <sz val="11"/>
            <color theme="1"/>
            <rFont val="Arial"/>
            <family val="2"/>
          </rPr>
          <t>======
ID#AAAAHqulXf4
Yully    (2021-01-22 21:01:32)
Fuente, situación o acto con potencial de daño en términos de enfermedad o
lesión a las personas, o una combinación de éstos</t>
        </r>
      </text>
    </comment>
    <comment ref="I6" authorId="0" shapeId="0" xr:uid="{1EE826A2-EA9E-444B-B2D1-7E2B140ECF90}">
      <text>
        <r>
          <rPr>
            <sz val="11"/>
            <color theme="1"/>
            <rFont val="Arial"/>
            <family val="2"/>
          </rPr>
          <t>======
ID#AAAAHqulWsw
Yully    (2021-01-22 21:01:31)
TABLA 1 DESCRIPCION  DE NIVELES DE DAÑO:
 En salud y en Seguridad
Como pueden ser afectados los trabajadores o la parte interesada expuesta.
Cual es el daño que le puede ocurrir</t>
        </r>
      </text>
    </comment>
    <comment ref="E7" authorId="0" shapeId="0" xr:uid="{0EA8F1F6-97E2-4B55-8591-3A48CD6539D5}">
      <text>
        <r>
          <rPr>
            <sz val="11"/>
            <color theme="1"/>
            <rFont val="Arial"/>
            <family val="2"/>
          </rPr>
          <t>======
ID#AAAAHqulXN4
Yully    (2021-01-22 21:01:32)
Actividad rutinaria. 
Actividad que forma parte de un proceso de la organización, se ha
planificado y es estandarizable.</t>
        </r>
      </text>
    </comment>
    <comment ref="F7" authorId="0" shapeId="0" xr:uid="{C51C0F58-7C30-40DD-9448-F41EB8834144}">
      <text>
        <r>
          <rPr>
            <sz val="11"/>
            <color theme="1"/>
            <rFont val="Arial"/>
            <family val="2"/>
          </rPr>
          <t>======
ID#AAAAHqulV6k
Yully    (2021-01-22 21:01:31)
Actividad no rutinaria.
Actividad que no se ha planificado ni estandarizado, dentro de un
proceso de la organización o actividad que la organización determine como no rutinaria por su
baja frecuencia de ejecución.</t>
        </r>
      </text>
    </comment>
    <comment ref="G7" authorId="0" shapeId="0" xr:uid="{1407008B-4F95-4F74-9775-92642806E04B}">
      <text>
        <r>
          <rPr>
            <sz val="11"/>
            <color theme="1"/>
            <rFont val="Arial"/>
            <family val="2"/>
          </rPr>
          <t>======
ID#AAAAHqulWgg
Yully    (2021-01-22 21:01:31)
EJEMPLO:
Manejo inadecuado de herramientas manuales
exposicion a gases y vapores</t>
        </r>
      </text>
    </comment>
    <comment ref="H7" authorId="0" shapeId="0" xr:uid="{7BA7677D-4DA4-4CBD-A4AC-7883D37128E4}">
      <text>
        <r>
          <rPr>
            <sz val="11"/>
            <color theme="1"/>
            <rFont val="Arial"/>
            <family val="2"/>
          </rPr>
          <t>======
ID#AAAAHqulVoM
Yully    (2021-01-22 21:01:30)
EJEMPLO
FACTORES HUMANOS
BIOLOGICOS
FISICOS
QUIMICOS PSICOSOCIAL
BIO MECANICO
CONDICIONES DE SEGURIDAD
MECANICO EN CASO DE CONDICIONES DE SEGURIDAD</t>
        </r>
      </text>
    </comment>
    <comment ref="M7" authorId="0" shapeId="0" xr:uid="{74189A0C-5992-4611-B414-173212DA0158}">
      <text>
        <r>
          <rPr>
            <sz val="11"/>
            <color theme="1"/>
            <rFont val="Arial"/>
            <family val="2"/>
          </rPr>
          <t>======
ID#AAAAHqulVyY
Yully    (2021-01-22 21:01:31)
ELIMINACION
Medida que se toma para suprimir (hacer desaparecer) el peligro/riesgo. (Decreto 1072 del 2015)
 Si en una empresa hay una zona de almacenamiento en un área elevada, esta se puede trasladar al mismo nivel de los trabajadores para evitar caídas de altura.</t>
        </r>
      </text>
    </comment>
    <comment ref="N7" authorId="0" shapeId="0" xr:uid="{6F66BF59-7270-4E19-9D20-A4461C78F85C}">
      <text>
        <r>
          <rPr>
            <sz val="11"/>
            <color theme="1"/>
            <rFont val="Arial"/>
            <family val="2"/>
          </rPr>
          <t>======
ID#AAAAHqulXtk
Yully    (2021-01-22 21:01:32)
SUSTITUCION
Medida que se toma a fin de remplazar un peligro por otro que no genere riesgo o que genere menos riesgo. (Decreto 1072 del
2015)
Los trabajadores que manipulan aceites suelen lavar sus manos con gasolina, pero como esta es inflamable, lo más seguro es usar jabón desengrasante para este propósito.</t>
        </r>
      </text>
    </comment>
    <comment ref="O7" authorId="0" shapeId="0" xr:uid="{3C2DC740-EDB1-4331-ACBE-066D823E29B8}">
      <text>
        <r>
          <rPr>
            <sz val="11"/>
            <color theme="1"/>
            <rFont val="Arial"/>
            <family val="2"/>
          </rPr>
          <t>======
ID#AAAAHqulWNA
Yully    (2021-01-22 21:01:31)
CONTROLES DE INGENIERIA
 Medidas técnicas para el control del peligro/riesgo en su origen (fuente) o en el medio, tales como 
...el confinamiento (encerramiento) de un peligro o un proceso de trabajo
...aislamiento de un proceso peligroso o del funcionario y la ventilación (general y localizada), entre otros. (Decreto 1072 del 2015)
Si en una fábrica se detecta que un proceso es muy ruidoso y puede afectar la salud auditiva, es conveniente aislarlo y realizar un cerramiento acústico a los espacios en los que se desarrolla.</t>
        </r>
      </text>
    </comment>
    <comment ref="Q7" authorId="0" shapeId="0" xr:uid="{F9B6D49E-7DB8-4AF4-B7E7-A3FA0327F0FE}">
      <text>
        <r>
          <rPr>
            <sz val="11"/>
            <color theme="1"/>
            <rFont val="Arial"/>
            <family val="2"/>
          </rPr>
          <t>======
ID#AAAAHqulV44
Yully    (2021-01-22 21:01:31)
SEÑALIZACION Y CONTROLES ADMNISTRATIVOS
Medidas que tienen como fin reducir el tiempo de exposición al peligro, tales como
... la rotación de personal
... cambios en la duración o tipo de la jornada de trabajo. 
... Incluyen también la señalización, advertencia, demarcación de zonas de riesgo
... implementación de sistemas de alarma
...diseño e implementación de procedimientos y trabajos seguros
... controles de acceso a áreas de riesgo
... permisos de trabajo, entre otros. (Decreto 1072 del 2015)
... Uso de insecticidas</t>
        </r>
      </text>
    </comment>
    <comment ref="S7" authorId="0" shapeId="0" xr:uid="{88054172-695A-47A9-A908-005417D38C13}">
      <text>
        <r>
          <rPr>
            <sz val="11"/>
            <color theme="1"/>
            <rFont val="Arial"/>
            <family val="2"/>
          </rPr>
          <t>======
ID#AAAAHqulWyY
Yully    (2021-01-22 21:01:31)
NIVEL DE DEFICIENCIA: Magnitud de la relacion esperable entre (1) el conjunto de  peligros detectados y su relacion causal directa con posibles incidentes y 2, con la eficacia de las medidas preventicas existentes en un lugar de trabajo.</t>
        </r>
      </text>
    </comment>
    <comment ref="T7" authorId="0" shapeId="0" xr:uid="{8ED9A86C-124B-41E9-8091-FD7F2363CFB4}">
      <text>
        <r>
          <rPr>
            <sz val="11"/>
            <color theme="1"/>
            <rFont val="Arial"/>
            <family val="2"/>
          </rPr>
          <t>======
ID#AAAAHqulXpw
Yully    (2021-01-22 21:01:32)
Nivel de Exposicion: Situacion de exposicion a un peligro que se presenta en un tiemo determinado durante la jornada laboral</t>
        </r>
      </text>
    </comment>
    <comment ref="U7" authorId="0" shapeId="0" xr:uid="{91020C99-E759-4E68-98FC-2020E4E05917}">
      <text>
        <r>
          <rPr>
            <sz val="11"/>
            <color theme="1"/>
            <rFont val="Arial"/>
            <family val="2"/>
          </rPr>
          <t>======
ID#AAAAHqulXOY
Yully    (2021-01-22 21:01:32)
NIVEL DE PROBABILIDAD: Producto de nuvel de deficiancia por nivel de esposicion</t>
        </r>
      </text>
    </comment>
    <comment ref="V7" authorId="0" shapeId="0" xr:uid="{E13B3E24-6579-4988-BCE0-9C0EC1C5CC95}">
      <text>
        <r>
          <rPr>
            <sz val="11"/>
            <color theme="1"/>
            <rFont val="Arial"/>
            <family val="2"/>
          </rPr>
          <t>======
ID#AAAAHqulWFI
NIVEL DE    (2021-01-22 21:01:31)
PROBABILIDAD
MUY ALTO (MA)       ENTRE   40 Y 24
ALTO             (A)         ENTRE   20 Y 10
MEDIO      (M)         ENTRE    8 Y 6
BAJO            (B)         ENTRE      4 Y 2</t>
        </r>
      </text>
    </comment>
    <comment ref="W7" authorId="0" shapeId="0" xr:uid="{E6ABA2C6-B96B-4DA1-B1D7-F14FD76B8DED}">
      <text>
        <r>
          <rPr>
            <sz val="11"/>
            <color theme="1"/>
            <rFont val="Arial"/>
            <family val="2"/>
          </rPr>
          <t>======
ID#AAAAHqulV6I
NIVEL DE CONSECUENCIA    (2021-01-22 21:01:31)
Medida de la severidad de las consecuencias
MORTAL O 
CATASTROFICO (M)        100
MUY GRAVE        (MG)        60
GRAVE                  (G)            25 
LEVE                      (L)             10
Se marca el numero</t>
        </r>
      </text>
    </comment>
    <comment ref="X7" authorId="0" shapeId="0" xr:uid="{A1FF29F6-C856-4005-A38B-AD68C3369521}">
      <text>
        <r>
          <rPr>
            <sz val="11"/>
            <color theme="1"/>
            <rFont val="Arial"/>
            <family val="2"/>
          </rPr>
          <t>======
ID#AAAAHqulW94
Yully    (2021-01-22 21:01:32)
SE ENUMERA EN NUMERO ROMANO  QUE VA 1 A 4 ( I,II,III,IV) EN DONDE SU SIGNIFICADO SERA LA INTERPRETACION DEL RIESGO,
I     (4.000-600)      NO ACEPTABLE
II   (500-150)         NO ACEPTABLE O ACEPTABLE CON CONTROL ESPECIFICO
III  (120-40)           ACEPTBLE
IV    (20)                  ACEPTABLE
Al aceptar un riesgo especifico, se deberia tener en cuenta el numero de expuestos y las exposiciones a otros peligro, que puedan aumentar o disminuir el nivel del riesgo eun una situacion particular.
la exposicion al riesgo individual de los mienbros de los grupos especiales tambien se edeberia considerar, por ejemplo, los grupos vulnerables, tales como nuevos o expertos.</t>
        </r>
      </text>
    </comment>
    <comment ref="Y7" authorId="0" shapeId="0" xr:uid="{C2007737-AC75-4AF6-BA2B-AF1184B0B087}">
      <text>
        <r>
          <rPr>
            <sz val="11"/>
            <color theme="1"/>
            <rFont val="Arial"/>
            <family val="2"/>
          </rPr>
          <t>======
ID#AAAAHqulXiw
Yully    (2021-01-22 21:01:32)
Es el resultado matematico entre el NC X NP</t>
        </r>
      </text>
    </comment>
    <comment ref="AK7" authorId="0" shapeId="0" xr:uid="{6D515E77-8929-4407-ADD5-306F31DD2520}">
      <text>
        <r>
          <rPr>
            <sz val="11"/>
            <color theme="1"/>
            <rFont val="Arial"/>
            <family val="2"/>
          </rPr>
          <t>======
ID#AAAAHqulWuQ
Yully    (2021-01-22 21:01:31)
ELIMINACION
Medida que se toma para suprimir (hacer desaparecer) el peligro/riesgo. (Decreto 1072 del 2015)
 Si en una empresa hay una zona de almacenamiento en un área elevada, esta se puede trasladar al mismo nivel de los trabajadores para evitar caídas de altura.</t>
        </r>
      </text>
    </comment>
    <comment ref="AL7" authorId="0" shapeId="0" xr:uid="{29DC3F74-4C20-4F01-9F34-8963552B381A}">
      <text>
        <r>
          <rPr>
            <sz val="11"/>
            <color theme="1"/>
            <rFont val="Arial"/>
            <family val="2"/>
          </rPr>
          <t>======
ID#AAAAHqulXts
Yully    (2021-01-22 21:01:32)
SUSTITUCION
Medida que se toma a fin de remplazar un peligro por otro que no genere riesgo o que genere menos riesgo. (Decreto 1072 del
2015)
Los trabajadores que manipulan aceites suelen lavar sus manos con gasolina, pero como esta es inflamable, lo más seguro es usar jabón desengrasante para este propósito.</t>
        </r>
      </text>
    </comment>
    <comment ref="AM7" authorId="0" shapeId="0" xr:uid="{9291729D-A343-4B18-BF96-A64EEB1EABC6}">
      <text>
        <r>
          <rPr>
            <sz val="11"/>
            <color theme="1"/>
            <rFont val="Arial"/>
            <family val="2"/>
          </rPr>
          <t>======
ID#AAAAHqulWf4
Yully    (2021-01-22 21:01:31)
CONTROLES DE INGENIERIA
 Medidas técnicas para el control del peligro/riesgo en su origen (fuente) o en el medio, tales como 
...el confinamiento (encerramiento) de un peligro o un proceso de trabajo
...aislamiento de un proceso peligroso o del funcionario y la ventilación (general y localizada), entre otros. (Decreto 1072 del 2015)
Si en una fábrica se detecta que un proceso es muy ruidoso y puede afectar la salud auditiva, es conveniente aislarlo y realizar un cerramiento acústico a los espacios en los que se desarrolla.</t>
        </r>
      </text>
    </comment>
    <comment ref="AN7" authorId="0" shapeId="0" xr:uid="{5F54632E-B4E1-408B-8B22-99DA9F73E0DD}">
      <text>
        <r>
          <rPr>
            <sz val="11"/>
            <color theme="1"/>
            <rFont val="Arial"/>
            <family val="2"/>
          </rPr>
          <t>======
ID#AAAAHqulX18
Yully    (2021-01-22 21:01:32)
SEÑALIZACION Y CONTROLES ADMNISTRATIVOS
Medidas que tienen como fin reducir el tiempo de exposición al peligro, tales como
... la rotación de personal
... cambios en la duración o tipo de la jornada de trabajo. 
... Incluyen también la señalización, advertencia, demarcación de zonas de riesgo
... implementación de sistemas de alarma
...diseño e implementación de procedimientos y trabajos seguros
... controles de acceso a áreas de riesgo
... permisos de trabajo, entre otros. (Decreto 1072 del 2015)
... Uso de insecticidas</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
  </authors>
  <commentList>
    <comment ref="A6" authorId="0" shapeId="0" xr:uid="{B7FE2377-A811-41D8-A938-3383D391D49F}">
      <text>
        <r>
          <rPr>
            <sz val="11"/>
            <color theme="1"/>
            <rFont val="Arial"/>
            <family val="2"/>
          </rPr>
          <t>======
ID#AAAAHqulWi0
Yully    (2021-01-22 21:01:31)
Conjunto de actividades mutuamente relacionadas o que interactúan, las cuales
transforman elementos de entrada en resultados</t>
        </r>
      </text>
    </comment>
    <comment ref="G6" authorId="0" shapeId="0" xr:uid="{FEADB52E-0536-4F80-9853-F921FDB1F94C}">
      <text>
        <r>
          <rPr>
            <sz val="11"/>
            <color theme="1"/>
            <rFont val="Arial"/>
            <family val="2"/>
          </rPr>
          <t>======
ID#AAAAHqulXf4
Yully    (2021-01-22 21:01:32)
Fuente, situación o acto con potencial de daño en términos de enfermedad o
lesión a las personas, o una combinación de éstos</t>
        </r>
      </text>
    </comment>
    <comment ref="I6" authorId="0" shapeId="0" xr:uid="{5B1FED5B-1DB0-47F4-AF7E-BA98077871B8}">
      <text>
        <r>
          <rPr>
            <sz val="11"/>
            <color theme="1"/>
            <rFont val="Arial"/>
            <family val="2"/>
          </rPr>
          <t>======
ID#AAAAHqulWsw
Yully    (2021-01-22 21:01:31)
TABLA 1 DESCRIPCION  DE NIVELES DE DAÑO:
 En salud y en Seguridad
Como pueden ser afectados los trabajadores o la parte interesada expuesta.
Cual es el daño que le puede ocurrir</t>
        </r>
      </text>
    </comment>
    <comment ref="E7" authorId="0" shapeId="0" xr:uid="{217904B8-F968-4946-B662-1B8059FA69E4}">
      <text>
        <r>
          <rPr>
            <sz val="11"/>
            <color theme="1"/>
            <rFont val="Arial"/>
            <family val="2"/>
          </rPr>
          <t>======
ID#AAAAHqulXN4
Yully    (2021-01-22 21:01:32)
Actividad rutinaria. 
Actividad que forma parte de un proceso de la organización, se ha
planificado y es estandarizable.</t>
        </r>
      </text>
    </comment>
    <comment ref="F7" authorId="0" shapeId="0" xr:uid="{BD89DFE3-BA5B-427D-BDD0-ABFFCA41BDBB}">
      <text>
        <r>
          <rPr>
            <sz val="11"/>
            <color theme="1"/>
            <rFont val="Arial"/>
            <family val="2"/>
          </rPr>
          <t>======
ID#AAAAHqulV6k
Yully    (2021-01-22 21:01:31)
Actividad no rutinaria.
Actividad que no se ha planificado ni estandarizado, dentro de un
proceso de la organización o actividad que la organización determine como no rutinaria por su
baja frecuencia de ejecución.</t>
        </r>
      </text>
    </comment>
    <comment ref="G7" authorId="0" shapeId="0" xr:uid="{3A5220F2-859B-4D0D-B31D-E944BD43227C}">
      <text>
        <r>
          <rPr>
            <sz val="11"/>
            <color theme="1"/>
            <rFont val="Arial"/>
            <family val="2"/>
          </rPr>
          <t>======
ID#AAAAHqulWgg
Yully    (2021-01-22 21:01:31)
EJEMPLO:
Manejo inadecuado de herramientas manuales
exposicion a gases y vapores</t>
        </r>
      </text>
    </comment>
    <comment ref="H7" authorId="0" shapeId="0" xr:uid="{5105459A-6757-4A7B-BB8D-8B0879EDA36A}">
      <text>
        <r>
          <rPr>
            <sz val="11"/>
            <color theme="1"/>
            <rFont val="Arial"/>
            <family val="2"/>
          </rPr>
          <t>======
ID#AAAAHqulVoM
Yully    (2021-01-22 21:01:30)
EJEMPLO
FACTORES HUMANOS
BIOLOGICOS
FISICOS
QUIMICOS PSICOSOCIAL
BIO MECANICO
CONDICIONES DE SEGURIDAD
MECANICO EN CASO DE CONDICIONES DE SEGURIDAD</t>
        </r>
      </text>
    </comment>
    <comment ref="M7" authorId="0" shapeId="0" xr:uid="{2E9B5FF3-9FA8-4F31-A088-95A445B852EA}">
      <text>
        <r>
          <rPr>
            <sz val="11"/>
            <color theme="1"/>
            <rFont val="Arial"/>
            <family val="2"/>
          </rPr>
          <t>======
ID#AAAAHqulVyY
Yully    (2021-01-22 21:01:31)
ELIMINACION
Medida que se toma para suprimir (hacer desaparecer) el peligro/riesgo. (Decreto 1072 del 2015)
 Si en una empresa hay una zona de almacenamiento en un área elevada, esta se puede trasladar al mismo nivel de los trabajadores para evitar caídas de altura.</t>
        </r>
      </text>
    </comment>
    <comment ref="N7" authorId="0" shapeId="0" xr:uid="{AF3233F8-9713-44B3-9719-EF5C43835798}">
      <text>
        <r>
          <rPr>
            <sz val="11"/>
            <color theme="1"/>
            <rFont val="Arial"/>
            <family val="2"/>
          </rPr>
          <t>======
ID#AAAAHqulXtk
Yully    (2021-01-22 21:01:32)
SUSTITUCION
Medida que se toma a fin de remplazar un peligro por otro que no genere riesgo o que genere menos riesgo. (Decreto 1072 del
2015)
Los trabajadores que manipulan aceites suelen lavar sus manos con gasolina, pero como esta es inflamable, lo más seguro es usar jabón desengrasante para este propósito.</t>
        </r>
      </text>
    </comment>
    <comment ref="O7" authorId="0" shapeId="0" xr:uid="{55C46FD4-4EC5-4C4F-9CCD-8704ED31848C}">
      <text>
        <r>
          <rPr>
            <sz val="11"/>
            <color theme="1"/>
            <rFont val="Arial"/>
            <family val="2"/>
          </rPr>
          <t>======
ID#AAAAHqulWNA
Yully    (2021-01-22 21:01:31)
CONTROLES DE INGENIERIA
 Medidas técnicas para el control del peligro/riesgo en su origen (fuente) o en el medio, tales como 
...el confinamiento (encerramiento) de un peligro o un proceso de trabajo
...aislamiento de un proceso peligroso o del funcionario y la ventilación (general y localizada), entre otros. (Decreto 1072 del 2015)
Si en una fábrica se detecta que un proceso es muy ruidoso y puede afectar la salud auditiva, es conveniente aislarlo y realizar un cerramiento acústico a los espacios en los que se desarrolla.</t>
        </r>
      </text>
    </comment>
    <comment ref="Q7" authorId="0" shapeId="0" xr:uid="{596199C3-0993-44B7-8D63-61E1B857BFA4}">
      <text>
        <r>
          <rPr>
            <sz val="11"/>
            <color theme="1"/>
            <rFont val="Arial"/>
            <family val="2"/>
          </rPr>
          <t>======
ID#AAAAHqulV44
Yully    (2021-01-22 21:01:31)
SEÑALIZACION Y CONTROLES ADMNISTRATIVOS
Medidas que tienen como fin reducir el tiempo de exposición al peligro, tales como
... la rotación de personal
... cambios en la duración o tipo de la jornada de trabajo. 
... Incluyen también la señalización, advertencia, demarcación de zonas de riesgo
... implementación de sistemas de alarma
...diseño e implementación de procedimientos y trabajos seguros
... controles de acceso a áreas de riesgo
... permisos de trabajo, entre otros. (Decreto 1072 del 2015)
... Uso de insecticidas</t>
        </r>
      </text>
    </comment>
    <comment ref="S7" authorId="0" shapeId="0" xr:uid="{8343B384-419C-4B9B-B174-CB71CD393209}">
      <text>
        <r>
          <rPr>
            <sz val="11"/>
            <color theme="1"/>
            <rFont val="Arial"/>
            <family val="2"/>
          </rPr>
          <t>======
ID#AAAAHqulWyY
Yully    (2021-01-22 21:01:31)
NIVEL DE DEFICIENCIA: Magnitud de la relacion esperable entre (1) el conjunto de  peligros detectados y su relacion causal directa con posibles incidentes y 2, con la eficacia de las medidas preventicas existentes en un lugar de trabajo.</t>
        </r>
      </text>
    </comment>
    <comment ref="T7" authorId="0" shapeId="0" xr:uid="{4BAFF2B3-0F28-4AF6-948B-9795AE2F5DED}">
      <text>
        <r>
          <rPr>
            <sz val="11"/>
            <color theme="1"/>
            <rFont val="Arial"/>
            <family val="2"/>
          </rPr>
          <t>======
ID#AAAAHqulXpw
Yully    (2021-01-22 21:01:32)
Nivel de Exposicion: Situacion de exposicion a un peligro que se presenta en un tiemo determinado durante la jornada laboral</t>
        </r>
      </text>
    </comment>
    <comment ref="U7" authorId="0" shapeId="0" xr:uid="{63714468-18CA-41DE-8E77-68C3FDA4A6B1}">
      <text>
        <r>
          <rPr>
            <sz val="11"/>
            <color theme="1"/>
            <rFont val="Arial"/>
            <family val="2"/>
          </rPr>
          <t>======
ID#AAAAHqulXOY
Yully    (2021-01-22 21:01:32)
NIVEL DE PROBABILIDAD: Producto de nuvel de deficiancia por nivel de esposicion</t>
        </r>
      </text>
    </comment>
    <comment ref="V7" authorId="0" shapeId="0" xr:uid="{74DF3B19-E2D3-47C4-B4A6-3E449EF078F1}">
      <text>
        <r>
          <rPr>
            <sz val="11"/>
            <color theme="1"/>
            <rFont val="Arial"/>
            <family val="2"/>
          </rPr>
          <t>======
ID#AAAAHqulWFI
NIVEL DE    (2021-01-22 21:01:31)
PROBABILIDAD
MUY ALTO (MA)       ENTRE   40 Y 24
ALTO             (A)         ENTRE   20 Y 10
MEDIO      (M)         ENTRE    8 Y 6
BAJO            (B)         ENTRE      4 Y 2</t>
        </r>
      </text>
    </comment>
    <comment ref="W7" authorId="0" shapeId="0" xr:uid="{BC727259-D730-4520-8B66-4C57EF58D5C6}">
      <text>
        <r>
          <rPr>
            <sz val="11"/>
            <color theme="1"/>
            <rFont val="Arial"/>
            <family val="2"/>
          </rPr>
          <t>======
ID#AAAAHqulV6I
NIVEL DE CONSECUENCIA    (2021-01-22 21:01:31)
Medida de la severidad de las consecuencias
MORTAL O 
CATASTROFICO (M)        100
MUY GRAVE        (MG)        60
GRAVE                  (G)            25 
LEVE                      (L)             10
Se marca el numero</t>
        </r>
      </text>
    </comment>
    <comment ref="X7" authorId="0" shapeId="0" xr:uid="{1206E3FD-C785-4E7C-AEB3-CA2C2893C6A8}">
      <text>
        <r>
          <rPr>
            <sz val="11"/>
            <color theme="1"/>
            <rFont val="Arial"/>
            <family val="2"/>
          </rPr>
          <t>======
ID#AAAAHqulW94
Yully    (2021-01-22 21:01:32)
SE ENUMERA EN NUMERO ROMANO  QUE VA 1 A 4 ( I,II,III,IV) EN DONDE SU SIGNIFICADO SERA LA INTERPRETACION DEL RIESGO,
I     (4.000-600)      NO ACEPTABLE
II   (500-150)         NO ACEPTABLE O ACEPTABLE CON CONTROL ESPECIFICO
III  (120-40)           ACEPTBLE
IV    (20)                  ACEPTABLE
Al aceptar un riesgo especifico, se deberia tener en cuenta el numero de expuestos y las exposiciones a otros peligro, que puedan aumentar o disminuir el nivel del riesgo eun una situacion particular.
la exposicion al riesgo individual de los mienbros de los grupos especiales tambien se edeberia considerar, por ejemplo, los grupos vulnerables, tales como nuevos o expertos.</t>
        </r>
      </text>
    </comment>
    <comment ref="Y7" authorId="0" shapeId="0" xr:uid="{21056877-286E-42EF-84F0-D10CBB67823E}">
      <text>
        <r>
          <rPr>
            <sz val="11"/>
            <color theme="1"/>
            <rFont val="Arial"/>
            <family val="2"/>
          </rPr>
          <t>======
ID#AAAAHqulXiw
Yully    (2021-01-22 21:01:32)
Es el resultado matematico entre el NC X NP</t>
        </r>
      </text>
    </comment>
    <comment ref="AK7" authorId="0" shapeId="0" xr:uid="{9EFAB359-A86D-4E37-86C0-82F2BDED0FB6}">
      <text>
        <r>
          <rPr>
            <sz val="11"/>
            <color theme="1"/>
            <rFont val="Arial"/>
            <family val="2"/>
          </rPr>
          <t>======
ID#AAAAHqulWuQ
Yully    (2021-01-22 21:01:31)
ELIMINACION
Medida que se toma para suprimir (hacer desaparecer) el peligro/riesgo. (Decreto 1072 del 2015)
 Si en una empresa hay una zona de almacenamiento en un área elevada, esta se puede trasladar al mismo nivel de los trabajadores para evitar caídas de altura.</t>
        </r>
      </text>
    </comment>
    <comment ref="AL7" authorId="0" shapeId="0" xr:uid="{860F7530-557D-4BDE-915B-714F2ED11DDD}">
      <text>
        <r>
          <rPr>
            <sz val="11"/>
            <color theme="1"/>
            <rFont val="Arial"/>
            <family val="2"/>
          </rPr>
          <t>======
ID#AAAAHqulXts
Yully    (2021-01-22 21:01:32)
SUSTITUCION
Medida que se toma a fin de remplazar un peligro por otro que no genere riesgo o que genere menos riesgo. (Decreto 1072 del
2015)
Los trabajadores que manipulan aceites suelen lavar sus manos con gasolina, pero como esta es inflamable, lo más seguro es usar jabón desengrasante para este propósito.</t>
        </r>
      </text>
    </comment>
    <comment ref="AM7" authorId="0" shapeId="0" xr:uid="{26061CCB-9727-4877-9227-1637A9E42157}">
      <text>
        <r>
          <rPr>
            <sz val="11"/>
            <color theme="1"/>
            <rFont val="Arial"/>
            <family val="2"/>
          </rPr>
          <t>======
ID#AAAAHqulWf4
Yully    (2021-01-22 21:01:31)
CONTROLES DE INGENIERIA
 Medidas técnicas para el control del peligro/riesgo en su origen (fuente) o en el medio, tales como 
...el confinamiento (encerramiento) de un peligro o un proceso de trabajo
...aislamiento de un proceso peligroso o del funcionario y la ventilación (general y localizada), entre otros. (Decreto 1072 del 2015)
Si en una fábrica se detecta que un proceso es muy ruidoso y puede afectar la salud auditiva, es conveniente aislarlo y realizar un cerramiento acústico a los espacios en los que se desarrolla.</t>
        </r>
      </text>
    </comment>
    <comment ref="AN7" authorId="0" shapeId="0" xr:uid="{DD4A554D-8362-4DEA-9E06-E1E0CBC47E38}">
      <text>
        <r>
          <rPr>
            <sz val="11"/>
            <color theme="1"/>
            <rFont val="Arial"/>
            <family val="2"/>
          </rPr>
          <t>======
ID#AAAAHqulX18
Yully    (2021-01-22 21:01:32)
SEÑALIZACION Y CONTROLES ADMNISTRATIVOS
Medidas que tienen como fin reducir el tiempo de exposición al peligro, tales como
... la rotación de personal
... cambios en la duración o tipo de la jornada de trabajo. 
... Incluyen también la señalización, advertencia, demarcación de zonas de riesgo
... implementación de sistemas de alarma
...diseño e implementación de procedimientos y trabajos seguros
... controles de acceso a áreas de riesgo
... permisos de trabajo, entre otros. (Decreto 1072 del 2015)
... Uso de insecticidas</t>
        </r>
      </text>
    </comment>
  </commentList>
</comments>
</file>

<file path=xl/comments12.xml><?xml version="1.0" encoding="utf-8"?>
<comments xmlns="http://schemas.openxmlformats.org/spreadsheetml/2006/main" xmlns:mc="http://schemas.openxmlformats.org/markup-compatibility/2006" xmlns:xr="http://schemas.microsoft.com/office/spreadsheetml/2014/revision" mc:Ignorable="xr">
  <authors>
    <author/>
  </authors>
  <commentList>
    <comment ref="A6" authorId="0" shapeId="0" xr:uid="{BC0295A0-6782-4B1E-998F-6E5598B63577}">
      <text>
        <r>
          <rPr>
            <sz val="11"/>
            <color theme="1"/>
            <rFont val="Arial"/>
            <family val="2"/>
          </rPr>
          <t>======
ID#AAAAHqulWi0
Yully    (2021-01-22 21:01:31)
Conjunto de actividades mutuamente relacionadas o que interactúan, las cuales
transforman elementos de entrada en resultados</t>
        </r>
      </text>
    </comment>
    <comment ref="G6" authorId="0" shapeId="0" xr:uid="{593FB375-6164-48D3-AA1B-D1C9A66074BE}">
      <text>
        <r>
          <rPr>
            <sz val="11"/>
            <color theme="1"/>
            <rFont val="Arial"/>
            <family val="2"/>
          </rPr>
          <t>======
ID#AAAAHqulXf4
Yully    (2021-01-22 21:01:32)
Fuente, situación o acto con potencial de daño en términos de enfermedad o
lesión a las personas, o una combinación de éstos</t>
        </r>
      </text>
    </comment>
    <comment ref="I6" authorId="0" shapeId="0" xr:uid="{0E094AE7-6F55-44DC-8F20-E955E72612D5}">
      <text>
        <r>
          <rPr>
            <sz val="11"/>
            <color theme="1"/>
            <rFont val="Arial"/>
            <family val="2"/>
          </rPr>
          <t>======
ID#AAAAHqulWsw
Yully    (2021-01-22 21:01:31)
TABLA 1 DESCRIPCION  DE NIVELES DE DAÑO:
 En salud y en Seguridad
Como pueden ser afectados los trabajadores o la parte interesada expuesta.
Cual es el daño que le puede ocurrir</t>
        </r>
      </text>
    </comment>
    <comment ref="E7" authorId="0" shapeId="0" xr:uid="{5404BC81-8431-4DF3-BF3B-6526DE067973}">
      <text>
        <r>
          <rPr>
            <sz val="11"/>
            <color theme="1"/>
            <rFont val="Arial"/>
            <family val="2"/>
          </rPr>
          <t>======
ID#AAAAHqulXN4
Yully    (2021-01-22 21:01:32)
Actividad rutinaria. 
Actividad que forma parte de un proceso de la organización, se ha
planificado y es estandarizable.</t>
        </r>
      </text>
    </comment>
    <comment ref="F7" authorId="0" shapeId="0" xr:uid="{14C8903D-CC23-4FFB-9BE3-FC2DDD15E6A4}">
      <text>
        <r>
          <rPr>
            <sz val="11"/>
            <color theme="1"/>
            <rFont val="Arial"/>
            <family val="2"/>
          </rPr>
          <t>======
ID#AAAAHqulV6k
Yully    (2021-01-22 21:01:31)
Actividad no rutinaria.
Actividad que no se ha planificado ni estandarizado, dentro de un
proceso de la organización o actividad que la organización determine como no rutinaria por su
baja frecuencia de ejecución.</t>
        </r>
      </text>
    </comment>
    <comment ref="G7" authorId="0" shapeId="0" xr:uid="{88C1F962-95AB-47F4-9A56-CC37A642983B}">
      <text>
        <r>
          <rPr>
            <sz val="11"/>
            <color theme="1"/>
            <rFont val="Arial"/>
            <family val="2"/>
          </rPr>
          <t>======
ID#AAAAHqulWgg
Yully    (2021-01-22 21:01:31)
EJEMPLO:
Manejo inadecuado de herramientas manuales
exposicion a gases y vapores</t>
        </r>
      </text>
    </comment>
    <comment ref="H7" authorId="0" shapeId="0" xr:uid="{AFCE2004-3FCA-4CE3-83EC-2528E77BDCCF}">
      <text>
        <r>
          <rPr>
            <sz val="11"/>
            <color theme="1"/>
            <rFont val="Arial"/>
            <family val="2"/>
          </rPr>
          <t>======
ID#AAAAHqulVoM
Yully    (2021-01-22 21:01:30)
EJEMPLO
FACTORES HUMANOS
BIOLOGICOS
FISICOS
QUIMICOS PSICOSOCIAL
BIO MECANICO
CONDICIONES DE SEGURIDAD
MECANICO EN CASO DE CONDICIONES DE SEGURIDAD</t>
        </r>
      </text>
    </comment>
    <comment ref="M7" authorId="0" shapeId="0" xr:uid="{4476AABD-727C-4367-9738-3D349942B919}">
      <text>
        <r>
          <rPr>
            <sz val="11"/>
            <color theme="1"/>
            <rFont val="Arial"/>
            <family val="2"/>
          </rPr>
          <t>======
ID#AAAAHqulVyY
Yully    (2021-01-22 21:01:31)
ELIMINACION
Medida que se toma para suprimir (hacer desaparecer) el peligro/riesgo. (Decreto 1072 del 2015)
 Si en una empresa hay una zona de almacenamiento en un área elevada, esta se puede trasladar al mismo nivel de los trabajadores para evitar caídas de altura.</t>
        </r>
      </text>
    </comment>
    <comment ref="N7" authorId="0" shapeId="0" xr:uid="{DDDF4805-D5A1-431A-A190-461443E0A540}">
      <text>
        <r>
          <rPr>
            <sz val="11"/>
            <color theme="1"/>
            <rFont val="Arial"/>
            <family val="2"/>
          </rPr>
          <t>======
ID#AAAAHqulXtk
Yully    (2021-01-22 21:01:32)
SUSTITUCION
Medida que se toma a fin de remplazar un peligro por otro que no genere riesgo o que genere menos riesgo. (Decreto 1072 del
2015)
Los trabajadores que manipulan aceites suelen lavar sus manos con gasolina, pero como esta es inflamable, lo más seguro es usar jabón desengrasante para este propósito.</t>
        </r>
      </text>
    </comment>
    <comment ref="O7" authorId="0" shapeId="0" xr:uid="{461D5991-3497-47A5-A9DB-408FFEB72DAB}">
      <text>
        <r>
          <rPr>
            <sz val="11"/>
            <color theme="1"/>
            <rFont val="Arial"/>
            <family val="2"/>
          </rPr>
          <t>======
ID#AAAAHqulWNA
Yully    (2021-01-22 21:01:31)
CONTROLES DE INGENIERIA
 Medidas técnicas para el control del peligro/riesgo en su origen (fuente) o en el medio, tales como 
...el confinamiento (encerramiento) de un peligro o un proceso de trabajo
...aislamiento de un proceso peligroso o del funcionario y la ventilación (general y localizada), entre otros. (Decreto 1072 del 2015)
Si en una fábrica se detecta que un proceso es muy ruidoso y puede afectar la salud auditiva, es conveniente aislarlo y realizar un cerramiento acústico a los espacios en los que se desarrolla.</t>
        </r>
      </text>
    </comment>
    <comment ref="Q7" authorId="0" shapeId="0" xr:uid="{9F25B34F-0258-4247-B3F5-17378175FE71}">
      <text>
        <r>
          <rPr>
            <sz val="11"/>
            <color theme="1"/>
            <rFont val="Arial"/>
            <family val="2"/>
          </rPr>
          <t>======
ID#AAAAHqulV44
Yully    (2021-01-22 21:01:31)
SEÑALIZACION Y CONTROLES ADMNISTRATIVOS
Medidas que tienen como fin reducir el tiempo de exposición al peligro, tales como
... la rotación de personal
... cambios en la duración o tipo de la jornada de trabajo. 
... Incluyen también la señalización, advertencia, demarcación de zonas de riesgo
... implementación de sistemas de alarma
...diseño e implementación de procedimientos y trabajos seguros
... controles de acceso a áreas de riesgo
... permisos de trabajo, entre otros. (Decreto 1072 del 2015)
... Uso de insecticidas</t>
        </r>
      </text>
    </comment>
    <comment ref="S7" authorId="0" shapeId="0" xr:uid="{0F3512C9-0EDD-41CC-8D69-949E5C69185D}">
      <text>
        <r>
          <rPr>
            <sz val="11"/>
            <color theme="1"/>
            <rFont val="Arial"/>
            <family val="2"/>
          </rPr>
          <t>======
ID#AAAAHqulWyY
Yully    (2021-01-22 21:01:31)
NIVEL DE DEFICIENCIA: Magnitud de la relacion esperable entre (1) el conjunto de  peligros detectados y su relacion causal directa con posibles incidentes y 2, con la eficacia de las medidas preventicas existentes en un lugar de trabajo.</t>
        </r>
      </text>
    </comment>
    <comment ref="T7" authorId="0" shapeId="0" xr:uid="{6411BE5A-7DB1-45EF-87D9-DD26EA9862FB}">
      <text>
        <r>
          <rPr>
            <sz val="11"/>
            <color theme="1"/>
            <rFont val="Arial"/>
            <family val="2"/>
          </rPr>
          <t>======
ID#AAAAHqulXpw
Yully    (2021-01-22 21:01:32)
Nivel de Exposicion: Situacion de exposicion a un peligro que se presenta en un tiemo determinado durante la jornada laboral</t>
        </r>
      </text>
    </comment>
    <comment ref="U7" authorId="0" shapeId="0" xr:uid="{21F88BC7-2231-4A7E-B217-E3C169636A87}">
      <text>
        <r>
          <rPr>
            <sz val="11"/>
            <color theme="1"/>
            <rFont val="Arial"/>
            <family val="2"/>
          </rPr>
          <t>======
ID#AAAAHqulXOY
Yully    (2021-01-22 21:01:32)
NIVEL DE PROBABILIDAD: Producto de nuvel de deficiancia por nivel de esposicion</t>
        </r>
      </text>
    </comment>
    <comment ref="V7" authorId="0" shapeId="0" xr:uid="{473E6AA4-ED85-4329-A3AE-B1E78F3BA3AF}">
      <text>
        <r>
          <rPr>
            <sz val="11"/>
            <color theme="1"/>
            <rFont val="Arial"/>
            <family val="2"/>
          </rPr>
          <t>======
ID#AAAAHqulWFI
NIVEL DE    (2021-01-22 21:01:31)
PROBABILIDAD
MUY ALTO (MA)       ENTRE   40 Y 24
ALTO             (A)         ENTRE   20 Y 10
MEDIO      (M)         ENTRE    8 Y 6
BAJO            (B)         ENTRE      4 Y 2</t>
        </r>
      </text>
    </comment>
    <comment ref="W7" authorId="0" shapeId="0" xr:uid="{1850FE31-328F-4994-913E-7B1D1E87A518}">
      <text>
        <r>
          <rPr>
            <sz val="11"/>
            <color theme="1"/>
            <rFont val="Arial"/>
            <family val="2"/>
          </rPr>
          <t>======
ID#AAAAHqulV6I
NIVEL DE CONSECUENCIA    (2021-01-22 21:01:31)
Medida de la severidad de las consecuencias
MORTAL O 
CATASTROFICO (M)        100
MUY GRAVE        (MG)        60
GRAVE                  (G)            25 
LEVE                      (L)             10
Se marca el numero</t>
        </r>
      </text>
    </comment>
    <comment ref="X7" authorId="0" shapeId="0" xr:uid="{1E86DCFC-F5E8-4127-9AE3-7FEE936AF429}">
      <text>
        <r>
          <rPr>
            <sz val="11"/>
            <color theme="1"/>
            <rFont val="Arial"/>
            <family val="2"/>
          </rPr>
          <t>======
ID#AAAAHqulW94
Yully    (2021-01-22 21:01:32)
SE ENUMERA EN NUMERO ROMANO  QUE VA 1 A 4 ( I,II,III,IV) EN DONDE SU SIGNIFICADO SERA LA INTERPRETACION DEL RIESGO,
I     (4.000-600)      NO ACEPTABLE
II   (500-150)         NO ACEPTABLE O ACEPTABLE CON CONTROL ESPECIFICO
III  (120-40)           ACEPTBLE
IV    (20)                  ACEPTABLE
Al aceptar un riesgo especifico, se deberia tener en cuenta el numero de expuestos y las exposiciones a otros peligro, que puedan aumentar o disminuir el nivel del riesgo eun una situacion particular.
la exposicion al riesgo individual de los mienbros de los grupos especiales tambien se edeberia considerar, por ejemplo, los grupos vulnerables, tales como nuevos o expertos.</t>
        </r>
      </text>
    </comment>
    <comment ref="Y7" authorId="0" shapeId="0" xr:uid="{9ECB85D0-63E5-444A-A1A1-E6D7A405F601}">
      <text>
        <r>
          <rPr>
            <sz val="11"/>
            <color theme="1"/>
            <rFont val="Arial"/>
            <family val="2"/>
          </rPr>
          <t>======
ID#AAAAHqulXiw
Yully    (2021-01-22 21:01:32)
Es el resultado matematico entre el NC X NP</t>
        </r>
      </text>
    </comment>
    <comment ref="AK7" authorId="0" shapeId="0" xr:uid="{58C57368-0DDE-4796-8613-7FAD4E713231}">
      <text>
        <r>
          <rPr>
            <sz val="11"/>
            <color theme="1"/>
            <rFont val="Arial"/>
            <family val="2"/>
          </rPr>
          <t>======
ID#AAAAHqulWuQ
Yully    (2021-01-22 21:01:31)
ELIMINACION
Medida que se toma para suprimir (hacer desaparecer) el peligro/riesgo. (Decreto 1072 del 2015)
 Si en una empresa hay una zona de almacenamiento en un área elevada, esta se puede trasladar al mismo nivel de los trabajadores para evitar caídas de altura.</t>
        </r>
      </text>
    </comment>
    <comment ref="AL7" authorId="0" shapeId="0" xr:uid="{7C58D914-B819-465E-9CF7-4168DA9FEFEF}">
      <text>
        <r>
          <rPr>
            <sz val="11"/>
            <color theme="1"/>
            <rFont val="Arial"/>
            <family val="2"/>
          </rPr>
          <t>======
ID#AAAAHqulXts
Yully    (2021-01-22 21:01:32)
SUSTITUCION
Medida que se toma a fin de remplazar un peligro por otro que no genere riesgo o que genere menos riesgo. (Decreto 1072 del
2015)
Los trabajadores que manipulan aceites suelen lavar sus manos con gasolina, pero como esta es inflamable, lo más seguro es usar jabón desengrasante para este propósito.</t>
        </r>
      </text>
    </comment>
    <comment ref="AM7" authorId="0" shapeId="0" xr:uid="{71D2A3C5-47C6-4619-B35D-635F43E30374}">
      <text>
        <r>
          <rPr>
            <sz val="11"/>
            <color theme="1"/>
            <rFont val="Arial"/>
            <family val="2"/>
          </rPr>
          <t>======
ID#AAAAHqulWf4
Yully    (2021-01-22 21:01:31)
CONTROLES DE INGENIERIA
 Medidas técnicas para el control del peligro/riesgo en su origen (fuente) o en el medio, tales como 
...el confinamiento (encerramiento) de un peligro o un proceso de trabajo
...aislamiento de un proceso peligroso o del funcionario y la ventilación (general y localizada), entre otros. (Decreto 1072 del 2015)
Si en una fábrica se detecta que un proceso es muy ruidoso y puede afectar la salud auditiva, es conveniente aislarlo y realizar un cerramiento acústico a los espacios en los que se desarrolla.</t>
        </r>
      </text>
    </comment>
    <comment ref="AN7" authorId="0" shapeId="0" xr:uid="{03F65555-E4CC-43B0-B07C-D54B5144FF4F}">
      <text>
        <r>
          <rPr>
            <sz val="11"/>
            <color theme="1"/>
            <rFont val="Arial"/>
            <family val="2"/>
          </rPr>
          <t>======
ID#AAAAHqulX18
Yully    (2021-01-22 21:01:32)
SEÑALIZACION Y CONTROLES ADMNISTRATIVOS
Medidas que tienen como fin reducir el tiempo de exposición al peligro, tales como
... la rotación de personal
... cambios en la duración o tipo de la jornada de trabajo. 
... Incluyen también la señalización, advertencia, demarcación de zonas de riesgo
... implementación de sistemas de alarma
...diseño e implementación de procedimientos y trabajos seguros
... controles de acceso a áreas de riesgo
... permisos de trabajo, entre otros. (Decreto 1072 del 2015)
... Uso de insecticidas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
  </authors>
  <commentList>
    <comment ref="A6" authorId="0" shapeId="0" xr:uid="{00000000-0006-0000-0500-000001000000}">
      <text>
        <r>
          <rPr>
            <sz val="11"/>
            <color theme="1"/>
            <rFont val="Arial"/>
            <family val="2"/>
          </rPr>
          <t>======
ID#AAAAHqulWi0
Yully    (2021-01-22 21:01:31)
Conjunto de actividades mutuamente relacionadas o que interactúan, las cuales
transforman elementos de entrada en resultados</t>
        </r>
      </text>
    </comment>
    <comment ref="G6" authorId="0" shapeId="0" xr:uid="{00000000-0006-0000-0500-000002000000}">
      <text>
        <r>
          <rPr>
            <sz val="11"/>
            <color theme="1"/>
            <rFont val="Arial"/>
            <family val="2"/>
          </rPr>
          <t>======
ID#AAAAHqulXf4
Yully    (2021-01-22 21:01:32)
Fuente, situación o acto con potencial de daño en términos de enfermedad o
lesión a las personas, o una combinación de éstos</t>
        </r>
      </text>
    </comment>
    <comment ref="I6" authorId="0" shapeId="0" xr:uid="{00000000-0006-0000-0500-000003000000}">
      <text>
        <r>
          <rPr>
            <sz val="11"/>
            <color theme="1"/>
            <rFont val="Arial"/>
            <family val="2"/>
          </rPr>
          <t>======
ID#AAAAHqulWsw
Yully    (2021-01-22 21:01:31)
TABLA 1 DESCRIPCION  DE NIVELES DE DAÑO:
 En salud y en Seguridad
Como pueden ser afectados los trabajadores o la parte interesada expuesta.
Cual es el daño que le puede ocurrir</t>
        </r>
      </text>
    </comment>
    <comment ref="E7" authorId="0" shapeId="0" xr:uid="{00000000-0006-0000-0500-000004000000}">
      <text>
        <r>
          <rPr>
            <sz val="11"/>
            <color theme="1"/>
            <rFont val="Arial"/>
            <family val="2"/>
          </rPr>
          <t>======
ID#AAAAHqulXN4
Yully    (2021-01-22 21:01:32)
Actividad rutinaria. 
Actividad que forma parte de un proceso de la organización, se ha
planificado y es estandarizable.</t>
        </r>
      </text>
    </comment>
    <comment ref="F7" authorId="0" shapeId="0" xr:uid="{00000000-0006-0000-0500-000005000000}">
      <text>
        <r>
          <rPr>
            <sz val="11"/>
            <color theme="1"/>
            <rFont val="Arial"/>
            <family val="2"/>
          </rPr>
          <t>======
ID#AAAAHqulV6k
Yully    (2021-01-22 21:01:31)
Actividad no rutinaria.
Actividad que no se ha planificado ni estandarizado, dentro de un
proceso de la organización o actividad que la organización determine como no rutinaria por su
baja frecuencia de ejecución.</t>
        </r>
      </text>
    </comment>
    <comment ref="G7" authorId="0" shapeId="0" xr:uid="{00000000-0006-0000-0500-000006000000}">
      <text>
        <r>
          <rPr>
            <sz val="11"/>
            <color theme="1"/>
            <rFont val="Arial"/>
            <family val="2"/>
          </rPr>
          <t>======
ID#AAAAHqulWgg
Yully    (2021-01-22 21:01:31)
EJEMPLO:
Manejo inadecuado de herramientas manuales
exposicion a gases y vapores</t>
        </r>
      </text>
    </comment>
    <comment ref="H7" authorId="0" shapeId="0" xr:uid="{00000000-0006-0000-0500-000007000000}">
      <text>
        <r>
          <rPr>
            <sz val="11"/>
            <color theme="1"/>
            <rFont val="Arial"/>
            <family val="2"/>
          </rPr>
          <t>======
ID#AAAAHqulVoM
Yully    (2021-01-22 21:01:30)
EJEMPLO
FACTORES HUMANOS
BIOLOGICOS
FISICOS
QUIMICOS PSICOSOCIAL
BIO MECANICO
CONDICIONES DE SEGURIDAD
MECANICO EN CASO DE CONDICIONES DE SEGURIDAD</t>
        </r>
      </text>
    </comment>
    <comment ref="M7" authorId="0" shapeId="0" xr:uid="{00000000-0006-0000-0500-000008000000}">
      <text>
        <r>
          <rPr>
            <sz val="11"/>
            <color theme="1"/>
            <rFont val="Arial"/>
            <family val="2"/>
          </rPr>
          <t>======
ID#AAAAHqulVyY
Yully    (2021-01-22 21:01:31)
ELIMINACION
Medida que se toma para suprimir (hacer desaparecer) el peligro/riesgo. (Decreto 1072 del 2015)
 Si en una empresa hay una zona de almacenamiento en un área elevada, esta se puede trasladar al mismo nivel de los trabajadores para evitar caídas de altura.</t>
        </r>
      </text>
    </comment>
    <comment ref="N7" authorId="0" shapeId="0" xr:uid="{00000000-0006-0000-0500-000009000000}">
      <text>
        <r>
          <rPr>
            <sz val="11"/>
            <color theme="1"/>
            <rFont val="Arial"/>
            <family val="2"/>
          </rPr>
          <t>======
ID#AAAAHqulXtk
Yully    (2021-01-22 21:01:32)
SUSTITUCION
Medida que se toma a fin de remplazar un peligro por otro que no genere riesgo o que genere menos riesgo. (Decreto 1072 del
2015)
Los trabajadores que manipulan aceites suelen lavar sus manos con gasolina, pero como esta es inflamable, lo más seguro es usar jabón desengrasante para este propósito.</t>
        </r>
      </text>
    </comment>
    <comment ref="O7" authorId="0" shapeId="0" xr:uid="{00000000-0006-0000-0500-00000A000000}">
      <text>
        <r>
          <rPr>
            <sz val="11"/>
            <color theme="1"/>
            <rFont val="Arial"/>
            <family val="2"/>
          </rPr>
          <t>======
ID#AAAAHqulWNA
Yully    (2021-01-22 21:01:31)
CONTROLES DE INGENIERIA
 Medidas técnicas para el control del peligro/riesgo en su origen (fuente) o en el medio, tales como 
...el confinamiento (encerramiento) de un peligro o un proceso de trabajo
...aislamiento de un proceso peligroso o del funcionario y la ventilación (general y localizada), entre otros. (Decreto 1072 del 2015)
Si en una fábrica se detecta que un proceso es muy ruidoso y puede afectar la salud auditiva, es conveniente aislarlo y realizar un cerramiento acústico a los espacios en los que se desarrolla.</t>
        </r>
      </text>
    </comment>
    <comment ref="Q7" authorId="0" shapeId="0" xr:uid="{00000000-0006-0000-0500-00000B000000}">
      <text>
        <r>
          <rPr>
            <sz val="11"/>
            <color theme="1"/>
            <rFont val="Arial"/>
            <family val="2"/>
          </rPr>
          <t>======
ID#AAAAHqulV44
Yully    (2021-01-22 21:01:31)
SEÑALIZACION Y CONTROLES ADMNISTRATIVOS
Medidas que tienen como fin reducir el tiempo de exposición al peligro, tales como
... la rotación de personal
... cambios en la duración o tipo de la jornada de trabajo. 
... Incluyen también la señalización, advertencia, demarcación de zonas de riesgo
... implementación de sistemas de alarma
...diseño e implementación de procedimientos y trabajos seguros
... controles de acceso a áreas de riesgo
... permisos de trabajo, entre otros. (Decreto 1072 del 2015)
... Uso de insecticidas</t>
        </r>
      </text>
    </comment>
    <comment ref="S7" authorId="0" shapeId="0" xr:uid="{00000000-0006-0000-0500-00000C000000}">
      <text>
        <r>
          <rPr>
            <sz val="11"/>
            <color theme="1"/>
            <rFont val="Arial"/>
            <family val="2"/>
          </rPr>
          <t>======
ID#AAAAHqulWyY
Yully    (2021-01-22 21:01:31)
NIVEL DE DEFICIENCIA: Magnitud de la relacion esperable entre (1) el conjunto de  peligros detectados y su relacion causal directa con posibles incidentes y 2, con la eficacia de las medidas preventicas existentes en un lugar de trabajo.</t>
        </r>
      </text>
    </comment>
    <comment ref="T7" authorId="0" shapeId="0" xr:uid="{00000000-0006-0000-0500-00000D000000}">
      <text>
        <r>
          <rPr>
            <sz val="11"/>
            <color theme="1"/>
            <rFont val="Arial"/>
            <family val="2"/>
          </rPr>
          <t>======
ID#AAAAHqulXpw
Yully    (2021-01-22 21:01:32)
Nivel de Exposicion: Situacion de exposicion a un peligro que se presenta en un tiemo determinado durante la jornada laboral</t>
        </r>
      </text>
    </comment>
    <comment ref="U7" authorId="0" shapeId="0" xr:uid="{00000000-0006-0000-0500-00000E000000}">
      <text>
        <r>
          <rPr>
            <sz val="11"/>
            <color theme="1"/>
            <rFont val="Arial"/>
            <family val="2"/>
          </rPr>
          <t>======
ID#AAAAHqulXOY
Yully    (2021-01-22 21:01:32)
NIVEL DE PROBABILIDAD: Producto de nuvel de deficiancia por nivel de esposicion</t>
        </r>
      </text>
    </comment>
    <comment ref="V7" authorId="0" shapeId="0" xr:uid="{00000000-0006-0000-0500-00000F000000}">
      <text>
        <r>
          <rPr>
            <sz val="11"/>
            <color theme="1"/>
            <rFont val="Arial"/>
            <family val="2"/>
          </rPr>
          <t>======
ID#AAAAHqulWFI
NIVEL DE    (2021-01-22 21:01:31)
PROBABILIDAD
MUY ALTO (MA)       ENTRE   40 Y 24
ALTO             (A)         ENTRE   20 Y 10
MEDIO      (M)         ENTRE    8 Y 6
BAJO            (B)         ENTRE      4 Y 2</t>
        </r>
      </text>
    </comment>
    <comment ref="W7" authorId="0" shapeId="0" xr:uid="{00000000-0006-0000-0500-000010000000}">
      <text>
        <r>
          <rPr>
            <sz val="11"/>
            <color theme="1"/>
            <rFont val="Arial"/>
            <family val="2"/>
          </rPr>
          <t>======
ID#AAAAHqulV6I
NIVEL DE CONSECUENCIA    (2021-01-22 21:01:31)
Medida de la severidad de las consecuencias
MORTAL O 
CATASTROFICO (M)        100
MUY GRAVE        (MG)        60
GRAVE                  (G)            25 
LEVE                      (L)             10
Se marca el numero</t>
        </r>
      </text>
    </comment>
    <comment ref="X7" authorId="0" shapeId="0" xr:uid="{00000000-0006-0000-0500-000011000000}">
      <text>
        <r>
          <rPr>
            <sz val="11"/>
            <color theme="1"/>
            <rFont val="Arial"/>
            <family val="2"/>
          </rPr>
          <t>======
ID#AAAAHqulW94
Yully    (2021-01-22 21:01:32)
SE ENUMERA EN NUMERO ROMANO  QUE VA 1 A 4 ( I,II,III,IV) EN DONDE SU SIGNIFICADO SERA LA INTERPRETACION DEL RIESGO,
I     (4.000-600)      NO ACEPTABLE
II   (500-150)         NO ACEPTABLE O ACEPTABLE CON CONTROL ESPECIFICO
III  (120-40)           ACEPTBLE
IV    (20)                  ACEPTABLE
Al aceptar un riesgo especifico, se deberia tener en cuenta el numero de expuestos y las exposiciones a otros peligro, que puedan aumentar o disminuir el nivel del riesgo eun una situacion particular.
la exposicion al riesgo individual de los mienbros de los grupos especiales tambien se edeberia considerar, por ejemplo, los grupos vulnerables, tales como nuevos o expertos.</t>
        </r>
      </text>
    </comment>
    <comment ref="Y7" authorId="0" shapeId="0" xr:uid="{00000000-0006-0000-0500-000012000000}">
      <text>
        <r>
          <rPr>
            <sz val="11"/>
            <color theme="1"/>
            <rFont val="Arial"/>
            <family val="2"/>
          </rPr>
          <t>======
ID#AAAAHqulXiw
Yully    (2021-01-22 21:01:32)
Es el resultado matematico entre el NC X NP</t>
        </r>
      </text>
    </comment>
    <comment ref="AK7" authorId="0" shapeId="0" xr:uid="{00000000-0006-0000-0500-000013000000}">
      <text>
        <r>
          <rPr>
            <sz val="11"/>
            <color theme="1"/>
            <rFont val="Arial"/>
            <family val="2"/>
          </rPr>
          <t>======
ID#AAAAHqulWuQ
Yully    (2021-01-22 21:01:31)
ELIMINACION
Medida que se toma para suprimir (hacer desaparecer) el peligro/riesgo. (Decreto 1072 del 2015)
 Si en una empresa hay una zona de almacenamiento en un área elevada, esta se puede trasladar al mismo nivel de los trabajadores para evitar caídas de altura.</t>
        </r>
      </text>
    </comment>
    <comment ref="AL7" authorId="0" shapeId="0" xr:uid="{00000000-0006-0000-0500-000014000000}">
      <text>
        <r>
          <rPr>
            <sz val="11"/>
            <color theme="1"/>
            <rFont val="Arial"/>
            <family val="2"/>
          </rPr>
          <t>======
ID#AAAAHqulXts
Yully    (2021-01-22 21:01:32)
SUSTITUCION
Medida que se toma a fin de remplazar un peligro por otro que no genere riesgo o que genere menos riesgo. (Decreto 1072 del
2015)
Los trabajadores que manipulan aceites suelen lavar sus manos con gasolina, pero como esta es inflamable, lo más seguro es usar jabón desengrasante para este propósito.</t>
        </r>
      </text>
    </comment>
    <comment ref="AM7" authorId="0" shapeId="0" xr:uid="{00000000-0006-0000-0500-000015000000}">
      <text>
        <r>
          <rPr>
            <sz val="11"/>
            <color theme="1"/>
            <rFont val="Arial"/>
            <family val="2"/>
          </rPr>
          <t>======
ID#AAAAHqulWf4
Yully    (2021-01-22 21:01:31)
CONTROLES DE INGENIERIA
 Medidas técnicas para el control del peligro/riesgo en su origen (fuente) o en el medio, tales como 
...el confinamiento (encerramiento) de un peligro o un proceso de trabajo
...aislamiento de un proceso peligroso o del funcionario y la ventilación (general y localizada), entre otros. (Decreto 1072 del 2015)
Si en una fábrica se detecta que un proceso es muy ruidoso y puede afectar la salud auditiva, es conveniente aislarlo y realizar un cerramiento acústico a los espacios en los que se desarrolla.</t>
        </r>
      </text>
    </comment>
    <comment ref="AN7" authorId="0" shapeId="0" xr:uid="{00000000-0006-0000-0500-000016000000}">
      <text>
        <r>
          <rPr>
            <sz val="11"/>
            <color theme="1"/>
            <rFont val="Arial"/>
            <family val="2"/>
          </rPr>
          <t>======
ID#AAAAHqulX18
Yully    (2021-01-22 21:01:32)
SEÑALIZACION Y CONTROLES ADMNISTRATIVOS
Medidas que tienen como fin reducir el tiempo de exposición al peligro, tales como
... la rotación de personal
... cambios en la duración o tipo de la jornada de trabajo. 
... Incluyen también la señalización, advertencia, demarcación de zonas de riesgo
... implementación de sistemas de alarma
...diseño e implementación de procedimientos y trabajos seguros
... controles de acceso a áreas de riesgo
... permisos de trabajo, entre otros. (Decreto 1072 del 2015)
... Uso de insecticidas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
  </authors>
  <commentList>
    <comment ref="A6" authorId="0" shapeId="0" xr:uid="{330D06EA-91B9-4BF9-B63B-A70A5D9FA650}">
      <text>
        <r>
          <rPr>
            <sz val="11"/>
            <color theme="1"/>
            <rFont val="Arial"/>
            <family val="2"/>
          </rPr>
          <t>======
ID#AAAAHqulWi0
Yully    (2021-01-22 21:01:31)
Conjunto de actividades mutuamente relacionadas o que interactúan, las cuales
transforman elementos de entrada en resultados</t>
        </r>
      </text>
    </comment>
    <comment ref="G6" authorId="0" shapeId="0" xr:uid="{86ED3402-C90F-4BD8-A9A8-6BC978794192}">
      <text>
        <r>
          <rPr>
            <sz val="11"/>
            <color theme="1"/>
            <rFont val="Arial"/>
            <family val="2"/>
          </rPr>
          <t>======
ID#AAAAHqulXf4
Yully    (2021-01-22 21:01:32)
Fuente, situación o acto con potencial de daño en términos de enfermedad o
lesión a las personas, o una combinación de éstos</t>
        </r>
      </text>
    </comment>
    <comment ref="I6" authorId="0" shapeId="0" xr:uid="{F911933A-6BD5-40FC-A91D-5EFD739AA547}">
      <text>
        <r>
          <rPr>
            <sz val="11"/>
            <color theme="1"/>
            <rFont val="Arial"/>
            <family val="2"/>
          </rPr>
          <t>======
ID#AAAAHqulWsw
Yully    (2021-01-22 21:01:31)
TABLA 1 DESCRIPCION  DE NIVELES DE DAÑO:
 En salud y en Seguridad
Como pueden ser afectados los trabajadores o la parte interesada expuesta.
Cual es el daño que le puede ocurrir</t>
        </r>
      </text>
    </comment>
    <comment ref="E7" authorId="0" shapeId="0" xr:uid="{5344AF46-2E90-4E67-A8BE-045948690E36}">
      <text>
        <r>
          <rPr>
            <sz val="11"/>
            <color theme="1"/>
            <rFont val="Arial"/>
            <family val="2"/>
          </rPr>
          <t>======
ID#AAAAHqulXN4
Yully    (2021-01-22 21:01:32)
Actividad rutinaria. 
Actividad que forma parte de un proceso de la organización, se ha
planificado y es estandarizable.</t>
        </r>
      </text>
    </comment>
    <comment ref="F7" authorId="0" shapeId="0" xr:uid="{EE4958DB-4ECF-476A-8F62-AD5736E0CCAD}">
      <text>
        <r>
          <rPr>
            <sz val="11"/>
            <color theme="1"/>
            <rFont val="Arial"/>
            <family val="2"/>
          </rPr>
          <t>======
ID#AAAAHqulV6k
Yully    (2021-01-22 21:01:31)
Actividad no rutinaria.
Actividad que no se ha planificado ni estandarizado, dentro de un
proceso de la organización o actividad que la organización determine como no rutinaria por su
baja frecuencia de ejecución.</t>
        </r>
      </text>
    </comment>
    <comment ref="G7" authorId="0" shapeId="0" xr:uid="{2B2D69D1-36F5-4084-9737-5E103780DD65}">
      <text>
        <r>
          <rPr>
            <sz val="11"/>
            <color theme="1"/>
            <rFont val="Arial"/>
            <family val="2"/>
          </rPr>
          <t>======
ID#AAAAHqulWgg
Yully    (2021-01-22 21:01:31)
EJEMPLO:
Manejo inadecuado de herramientas manuales
exposicion a gases y vapores</t>
        </r>
      </text>
    </comment>
    <comment ref="H7" authorId="0" shapeId="0" xr:uid="{11823CDA-9455-4395-B438-2261C57A4032}">
      <text>
        <r>
          <rPr>
            <sz val="11"/>
            <color theme="1"/>
            <rFont val="Arial"/>
            <family val="2"/>
          </rPr>
          <t>======
ID#AAAAHqulVoM
Yully    (2021-01-22 21:01:30)
EJEMPLO
FACTORES HUMANOS
BIOLOGICOS
FISICOS
QUIMICOS PSICOSOCIAL
BIO MECANICO
CONDICIONES DE SEGURIDAD
MECANICO EN CASO DE CONDICIONES DE SEGURIDAD</t>
        </r>
      </text>
    </comment>
    <comment ref="M7" authorId="0" shapeId="0" xr:uid="{3F4CDCC1-EF34-480C-9672-534731F0EFA3}">
      <text>
        <r>
          <rPr>
            <sz val="11"/>
            <color theme="1"/>
            <rFont val="Arial"/>
            <family val="2"/>
          </rPr>
          <t>======
ID#AAAAHqulVyY
Yully    (2021-01-22 21:01:31)
ELIMINACION
Medida que se toma para suprimir (hacer desaparecer) el peligro/riesgo. (Decreto 1072 del 2015)
 Si en una empresa hay una zona de almacenamiento en un área elevada, esta se puede trasladar al mismo nivel de los trabajadores para evitar caídas de altura.</t>
        </r>
      </text>
    </comment>
    <comment ref="N7" authorId="0" shapeId="0" xr:uid="{B03B77C7-6788-4FA8-B02A-2BD4DCE564BA}">
      <text>
        <r>
          <rPr>
            <sz val="11"/>
            <color theme="1"/>
            <rFont val="Arial"/>
            <family val="2"/>
          </rPr>
          <t>======
ID#AAAAHqulXtk
Yully    (2021-01-22 21:01:32)
SUSTITUCION
Medida que se toma a fin de remplazar un peligro por otro que no genere riesgo o que genere menos riesgo. (Decreto 1072 del
2015)
Los trabajadores que manipulan aceites suelen lavar sus manos con gasolina, pero como esta es inflamable, lo más seguro es usar jabón desengrasante para este propósito.</t>
        </r>
      </text>
    </comment>
    <comment ref="O7" authorId="0" shapeId="0" xr:uid="{AFB2815E-6A28-427F-B86C-A9E14DD0F6F6}">
      <text>
        <r>
          <rPr>
            <sz val="11"/>
            <color theme="1"/>
            <rFont val="Arial"/>
            <family val="2"/>
          </rPr>
          <t>======
ID#AAAAHqulWNA
Yully    (2021-01-22 21:01:31)
CONTROLES DE INGENIERIA
 Medidas técnicas para el control del peligro/riesgo en su origen (fuente) o en el medio, tales como 
...el confinamiento (encerramiento) de un peligro o un proceso de trabajo
...aislamiento de un proceso peligroso o del funcionario y la ventilación (general y localizada), entre otros. (Decreto 1072 del 2015)
Si en una fábrica se detecta que un proceso es muy ruidoso y puede afectar la salud auditiva, es conveniente aislarlo y realizar un cerramiento acústico a los espacios en los que se desarrolla.</t>
        </r>
      </text>
    </comment>
    <comment ref="Q7" authorId="0" shapeId="0" xr:uid="{0FD422C5-DF40-48C3-BDA4-645ED17CB0E3}">
      <text>
        <r>
          <rPr>
            <sz val="11"/>
            <color theme="1"/>
            <rFont val="Arial"/>
            <family val="2"/>
          </rPr>
          <t>======
ID#AAAAHqulV44
Yully    (2021-01-22 21:01:31)
SEÑALIZACION Y CONTROLES ADMNISTRATIVOS
Medidas que tienen como fin reducir el tiempo de exposición al peligro, tales como
... la rotación de personal
... cambios en la duración o tipo de la jornada de trabajo. 
... Incluyen también la señalización, advertencia, demarcación de zonas de riesgo
... implementación de sistemas de alarma
...diseño e implementación de procedimientos y trabajos seguros
... controles de acceso a áreas de riesgo
... permisos de trabajo, entre otros. (Decreto 1072 del 2015)
... Uso de insecticidas</t>
        </r>
      </text>
    </comment>
    <comment ref="S7" authorId="0" shapeId="0" xr:uid="{26534CA4-09BA-4768-8A83-C7C369370410}">
      <text>
        <r>
          <rPr>
            <sz val="11"/>
            <color theme="1"/>
            <rFont val="Arial"/>
            <family val="2"/>
          </rPr>
          <t>======
ID#AAAAHqulWyY
Yully    (2021-01-22 21:01:31)
NIVEL DE DEFICIENCIA: Magnitud de la relacion esperable entre (1) el conjunto de  peligros detectados y su relacion causal directa con posibles incidentes y 2, con la eficacia de las medidas preventicas existentes en un lugar de trabajo.</t>
        </r>
      </text>
    </comment>
    <comment ref="T7" authorId="0" shapeId="0" xr:uid="{FBF79BD5-69F4-47AE-995C-16C27D7E318D}">
      <text>
        <r>
          <rPr>
            <sz val="11"/>
            <color theme="1"/>
            <rFont val="Arial"/>
            <family val="2"/>
          </rPr>
          <t>======
ID#AAAAHqulXpw
Yully    (2021-01-22 21:01:32)
Nivel de Exposicion: Situacion de exposicion a un peligro que se presenta en un tiemo determinado durante la jornada laboral</t>
        </r>
      </text>
    </comment>
    <comment ref="U7" authorId="0" shapeId="0" xr:uid="{EA9608ED-516C-4E36-9E27-1E11F0F2E9E5}">
      <text>
        <r>
          <rPr>
            <sz val="11"/>
            <color theme="1"/>
            <rFont val="Arial"/>
            <family val="2"/>
          </rPr>
          <t>======
ID#AAAAHqulXOY
Yully    (2021-01-22 21:01:32)
NIVEL DE PROBABILIDAD: Producto de nuvel de deficiancia por nivel de esposicion</t>
        </r>
      </text>
    </comment>
    <comment ref="V7" authorId="0" shapeId="0" xr:uid="{EE491747-72D1-4494-A61A-9A0B10F85FA3}">
      <text>
        <r>
          <rPr>
            <sz val="11"/>
            <color theme="1"/>
            <rFont val="Arial"/>
            <family val="2"/>
          </rPr>
          <t>======
ID#AAAAHqulWFI
NIVEL DE    (2021-01-22 21:01:31)
PROBABILIDAD
MUY ALTO (MA)       ENTRE   40 Y 24
ALTO             (A)         ENTRE   20 Y 10
MEDIO      (M)         ENTRE    8 Y 6
BAJO            (B)         ENTRE      4 Y 2</t>
        </r>
      </text>
    </comment>
    <comment ref="W7" authorId="0" shapeId="0" xr:uid="{1F56CF1B-62E7-4D46-A75C-66A1B44521A4}">
      <text>
        <r>
          <rPr>
            <sz val="11"/>
            <color theme="1"/>
            <rFont val="Arial"/>
            <family val="2"/>
          </rPr>
          <t>======
ID#AAAAHqulV6I
NIVEL DE CONSECUENCIA    (2021-01-22 21:01:31)
Medida de la severidad de las consecuencias
MORTAL O 
CATASTROFICO (M)        100
MUY GRAVE        (MG)        60
GRAVE                  (G)            25 
LEVE                      (L)             10
Se marca el numero</t>
        </r>
      </text>
    </comment>
    <comment ref="X7" authorId="0" shapeId="0" xr:uid="{6F7A26D5-9488-43B0-A812-BBBEF76C9D45}">
      <text>
        <r>
          <rPr>
            <sz val="11"/>
            <color theme="1"/>
            <rFont val="Arial"/>
            <family val="2"/>
          </rPr>
          <t>======
ID#AAAAHqulW94
Yully    (2021-01-22 21:01:32)
SE ENUMERA EN NUMERO ROMANO  QUE VA 1 A 4 ( I,II,III,IV) EN DONDE SU SIGNIFICADO SERA LA INTERPRETACION DEL RIESGO,
I     (4.000-600)      NO ACEPTABLE
II   (500-150)         NO ACEPTABLE O ACEPTABLE CON CONTROL ESPECIFICO
III  (120-40)           ACEPTBLE
IV    (20)                  ACEPTABLE
Al aceptar un riesgo especifico, se deberia tener en cuenta el numero de expuestos y las exposiciones a otros peligro, que puedan aumentar o disminuir el nivel del riesgo eun una situacion particular.
la exposicion al riesgo individual de los mienbros de los grupos especiales tambien se edeberia considerar, por ejemplo, los grupos vulnerables, tales como nuevos o expertos.</t>
        </r>
      </text>
    </comment>
    <comment ref="Y7" authorId="0" shapeId="0" xr:uid="{DB1BC884-54E2-4944-A415-82B0C9369374}">
      <text>
        <r>
          <rPr>
            <sz val="11"/>
            <color theme="1"/>
            <rFont val="Arial"/>
            <family val="2"/>
          </rPr>
          <t>======
ID#AAAAHqulXiw
Yully    (2021-01-22 21:01:32)
Es el resultado matematico entre el NC X NP</t>
        </r>
      </text>
    </comment>
    <comment ref="AK7" authorId="0" shapeId="0" xr:uid="{42776415-2A9F-48ED-B799-78681CCB410F}">
      <text>
        <r>
          <rPr>
            <sz val="11"/>
            <color theme="1"/>
            <rFont val="Arial"/>
            <family val="2"/>
          </rPr>
          <t>======
ID#AAAAHqulWuQ
Yully    (2021-01-22 21:01:31)
ELIMINACION
Medida que se toma para suprimir (hacer desaparecer) el peligro/riesgo. (Decreto 1072 del 2015)
 Si en una empresa hay una zona de almacenamiento en un área elevada, esta se puede trasladar al mismo nivel de los trabajadores para evitar caídas de altura.</t>
        </r>
      </text>
    </comment>
    <comment ref="AL7" authorId="0" shapeId="0" xr:uid="{072DEBD0-2D62-4BBC-A48B-5B197641669F}">
      <text>
        <r>
          <rPr>
            <sz val="11"/>
            <color theme="1"/>
            <rFont val="Arial"/>
            <family val="2"/>
          </rPr>
          <t>======
ID#AAAAHqulXts
Yully    (2021-01-22 21:01:32)
SUSTITUCION
Medida que se toma a fin de remplazar un peligro por otro que no genere riesgo o que genere menos riesgo. (Decreto 1072 del
2015)
Los trabajadores que manipulan aceites suelen lavar sus manos con gasolina, pero como esta es inflamable, lo más seguro es usar jabón desengrasante para este propósito.</t>
        </r>
      </text>
    </comment>
    <comment ref="AM7" authorId="0" shapeId="0" xr:uid="{7FFBD898-7765-4817-B58B-EF50DB20E55F}">
      <text>
        <r>
          <rPr>
            <sz val="11"/>
            <color theme="1"/>
            <rFont val="Arial"/>
            <family val="2"/>
          </rPr>
          <t>======
ID#AAAAHqulWf4
Yully    (2021-01-22 21:01:31)
CONTROLES DE INGENIERIA
 Medidas técnicas para el control del peligro/riesgo en su origen (fuente) o en el medio, tales como 
...el confinamiento (encerramiento) de un peligro o un proceso de trabajo
...aislamiento de un proceso peligroso o del funcionario y la ventilación (general y localizada), entre otros. (Decreto 1072 del 2015)
Si en una fábrica se detecta que un proceso es muy ruidoso y puede afectar la salud auditiva, es conveniente aislarlo y realizar un cerramiento acústico a los espacios en los que se desarrolla.</t>
        </r>
      </text>
    </comment>
    <comment ref="AN7" authorId="0" shapeId="0" xr:uid="{A7DD8FD5-F42A-49F8-8E7A-91F436DD4233}">
      <text>
        <r>
          <rPr>
            <sz val="11"/>
            <color theme="1"/>
            <rFont val="Arial"/>
            <family val="2"/>
          </rPr>
          <t>======
ID#AAAAHqulX18
Yully    (2021-01-22 21:01:32)
SEÑALIZACION Y CONTROLES ADMNISTRATIVOS
Medidas que tienen como fin reducir el tiempo de exposición al peligro, tales como
... la rotación de personal
... cambios en la duración o tipo de la jornada de trabajo. 
... Incluyen también la señalización, advertencia, demarcación de zonas de riesgo
... implementación de sistemas de alarma
...diseño e implementación de procedimientos y trabajos seguros
... controles de acceso a áreas de riesgo
... permisos de trabajo, entre otros. (Decreto 1072 del 2015)
... Uso de insecticidas</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
  </authors>
  <commentList>
    <comment ref="A6" authorId="0" shapeId="0" xr:uid="{3259B96F-3254-47B7-8394-75CA68425883}">
      <text>
        <r>
          <rPr>
            <sz val="11"/>
            <color theme="1"/>
            <rFont val="Arial"/>
            <family val="2"/>
          </rPr>
          <t>======
ID#AAAAHqulWi0
Yully    (2021-01-22 21:01:31)
Conjunto de actividades mutuamente relacionadas o que interactúan, las cuales
transforman elementos de entrada en resultados</t>
        </r>
      </text>
    </comment>
    <comment ref="G6" authorId="0" shapeId="0" xr:uid="{97F646BA-E750-431D-9F22-53EB68F0F02B}">
      <text>
        <r>
          <rPr>
            <sz val="11"/>
            <color theme="1"/>
            <rFont val="Arial"/>
            <family val="2"/>
          </rPr>
          <t>======
ID#AAAAHqulXf4
Yully    (2021-01-22 21:01:32)
Fuente, situación o acto con potencial de daño en términos de enfermedad o
lesión a las personas, o una combinación de éstos</t>
        </r>
      </text>
    </comment>
    <comment ref="I6" authorId="0" shapeId="0" xr:uid="{265E7C36-A9B6-44A8-9F14-099653A6E43E}">
      <text>
        <r>
          <rPr>
            <sz val="11"/>
            <color theme="1"/>
            <rFont val="Arial"/>
            <family val="2"/>
          </rPr>
          <t>======
ID#AAAAHqulWsw
Yully    (2021-01-22 21:01:31)
TABLA 1 DESCRIPCION  DE NIVELES DE DAÑO:
 En salud y en Seguridad
Como pueden ser afectados los trabajadores o la parte interesada expuesta.
Cual es el daño que le puede ocurrir</t>
        </r>
      </text>
    </comment>
    <comment ref="E7" authorId="0" shapeId="0" xr:uid="{BEC824BF-23F2-416D-BE8F-072D4109FE72}">
      <text>
        <r>
          <rPr>
            <sz val="11"/>
            <color theme="1"/>
            <rFont val="Arial"/>
            <family val="2"/>
          </rPr>
          <t>======
ID#AAAAHqulXN4
Yully    (2021-01-22 21:01:32)
Actividad rutinaria. 
Actividad que forma parte de un proceso de la organización, se ha
planificado y es estandarizable.</t>
        </r>
      </text>
    </comment>
    <comment ref="F7" authorId="0" shapeId="0" xr:uid="{BC817A86-AC39-4944-B806-B4A5EBAA1B22}">
      <text>
        <r>
          <rPr>
            <sz val="11"/>
            <color theme="1"/>
            <rFont val="Arial"/>
            <family val="2"/>
          </rPr>
          <t>======
ID#AAAAHqulV6k
Yully    (2021-01-22 21:01:31)
Actividad no rutinaria.
Actividad que no se ha planificado ni estandarizado, dentro de un
proceso de la organización o actividad que la organización determine como no rutinaria por su
baja frecuencia de ejecución.</t>
        </r>
      </text>
    </comment>
    <comment ref="G7" authorId="0" shapeId="0" xr:uid="{57BC713B-F398-4E29-8A46-E9AC3C11405D}">
      <text>
        <r>
          <rPr>
            <sz val="11"/>
            <color theme="1"/>
            <rFont val="Arial"/>
            <family val="2"/>
          </rPr>
          <t>======
ID#AAAAHqulWgg
Yully    (2021-01-22 21:01:31)
EJEMPLO:
Manejo inadecuado de herramientas manuales
exposicion a gases y vapores</t>
        </r>
      </text>
    </comment>
    <comment ref="H7" authorId="0" shapeId="0" xr:uid="{AA3AF067-0D77-4F52-A2D5-E50BAAB7A3CB}">
      <text>
        <r>
          <rPr>
            <sz val="11"/>
            <color theme="1"/>
            <rFont val="Arial"/>
            <family val="2"/>
          </rPr>
          <t>======
ID#AAAAHqulVoM
Yully    (2021-01-22 21:01:30)
EJEMPLO
FACTORES HUMANOS
BIOLOGICOS
FISICOS
QUIMICOS PSICOSOCIAL
BIO MECANICO
CONDICIONES DE SEGURIDAD
MECANICO EN CASO DE CONDICIONES DE SEGURIDAD</t>
        </r>
      </text>
    </comment>
    <comment ref="M7" authorId="0" shapeId="0" xr:uid="{F2167A97-B0AD-4A2C-A3C4-699AEE6FE5A7}">
      <text>
        <r>
          <rPr>
            <sz val="11"/>
            <color theme="1"/>
            <rFont val="Arial"/>
            <family val="2"/>
          </rPr>
          <t>======
ID#AAAAHqulVyY
Yully    (2021-01-22 21:01:31)
ELIMINACION
Medida que se toma para suprimir (hacer desaparecer) el peligro/riesgo. (Decreto 1072 del 2015)
 Si en una empresa hay una zona de almacenamiento en un área elevada, esta se puede trasladar al mismo nivel de los trabajadores para evitar caídas de altura.</t>
        </r>
      </text>
    </comment>
    <comment ref="N7" authorId="0" shapeId="0" xr:uid="{88FD828F-DAAE-45E8-ABCA-9054686D11E0}">
      <text>
        <r>
          <rPr>
            <sz val="11"/>
            <color theme="1"/>
            <rFont val="Arial"/>
            <family val="2"/>
          </rPr>
          <t>======
ID#AAAAHqulXtk
Yully    (2021-01-22 21:01:32)
SUSTITUCION
Medida que se toma a fin de remplazar un peligro por otro que no genere riesgo o que genere menos riesgo. (Decreto 1072 del
2015)
Los trabajadores que manipulan aceites suelen lavar sus manos con gasolina, pero como esta es inflamable, lo más seguro es usar jabón desengrasante para este propósito.</t>
        </r>
      </text>
    </comment>
    <comment ref="O7" authorId="0" shapeId="0" xr:uid="{651879A3-111E-48DD-8E47-06D5575D2C55}">
      <text>
        <r>
          <rPr>
            <sz val="11"/>
            <color theme="1"/>
            <rFont val="Arial"/>
            <family val="2"/>
          </rPr>
          <t>======
ID#AAAAHqulWNA
Yully    (2021-01-22 21:01:31)
CONTROLES DE INGENIERIA
 Medidas técnicas para el control del peligro/riesgo en su origen (fuente) o en el medio, tales como 
...el confinamiento (encerramiento) de un peligro o un proceso de trabajo
...aislamiento de un proceso peligroso o del funcionario y la ventilación (general y localizada), entre otros. (Decreto 1072 del 2015)
Si en una fábrica se detecta que un proceso es muy ruidoso y puede afectar la salud auditiva, es conveniente aislarlo y realizar un cerramiento acústico a los espacios en los que se desarrolla.</t>
        </r>
      </text>
    </comment>
    <comment ref="Q7" authorId="0" shapeId="0" xr:uid="{687DAE34-47CC-436E-9205-3CBE99A48DA7}">
      <text>
        <r>
          <rPr>
            <sz val="11"/>
            <color theme="1"/>
            <rFont val="Arial"/>
            <family val="2"/>
          </rPr>
          <t>======
ID#AAAAHqulV44
Yully    (2021-01-22 21:01:31)
SEÑALIZACION Y CONTROLES ADMNISTRATIVOS
Medidas que tienen como fin reducir el tiempo de exposición al peligro, tales como
... la rotación de personal
... cambios en la duración o tipo de la jornada de trabajo. 
... Incluyen también la señalización, advertencia, demarcación de zonas de riesgo
... implementación de sistemas de alarma
...diseño e implementación de procedimientos y trabajos seguros
... controles de acceso a áreas de riesgo
... permisos de trabajo, entre otros. (Decreto 1072 del 2015)
... Uso de insecticidas</t>
        </r>
      </text>
    </comment>
    <comment ref="S7" authorId="0" shapeId="0" xr:uid="{77E4149D-2E19-439A-BB55-7ACDA0429BE5}">
      <text>
        <r>
          <rPr>
            <sz val="11"/>
            <color theme="1"/>
            <rFont val="Arial"/>
            <family val="2"/>
          </rPr>
          <t>======
ID#AAAAHqulWyY
Yully    (2021-01-22 21:01:31)
NIVEL DE DEFICIENCIA: Magnitud de la relacion esperable entre (1) el conjunto de  peligros detectados y su relacion causal directa con posibles incidentes y 2, con la eficacia de las medidas preventicas existentes en un lugar de trabajo.</t>
        </r>
      </text>
    </comment>
    <comment ref="T7" authorId="0" shapeId="0" xr:uid="{04C5DF8C-8AA3-49BE-AC60-FF700A7B88C0}">
      <text>
        <r>
          <rPr>
            <sz val="11"/>
            <color theme="1"/>
            <rFont val="Arial"/>
            <family val="2"/>
          </rPr>
          <t>======
ID#AAAAHqulXpw
Yully    (2021-01-22 21:01:32)
Nivel de Exposicion: Situacion de exposicion a un peligro que se presenta en un tiemo determinado durante la jornada laboral</t>
        </r>
      </text>
    </comment>
    <comment ref="U7" authorId="0" shapeId="0" xr:uid="{58BC628E-3DAE-4093-AD97-436B9451C232}">
      <text>
        <r>
          <rPr>
            <sz val="11"/>
            <color theme="1"/>
            <rFont val="Arial"/>
            <family val="2"/>
          </rPr>
          <t>======
ID#AAAAHqulXOY
Yully    (2021-01-22 21:01:32)
NIVEL DE PROBABILIDAD: Producto de nuvel de deficiancia por nivel de esposicion</t>
        </r>
      </text>
    </comment>
    <comment ref="V7" authorId="0" shapeId="0" xr:uid="{7824C5CD-52A5-4AA0-84DE-0A4FD85A1EDA}">
      <text>
        <r>
          <rPr>
            <sz val="11"/>
            <color theme="1"/>
            <rFont val="Arial"/>
            <family val="2"/>
          </rPr>
          <t>======
ID#AAAAHqulWFI
NIVEL DE    (2021-01-22 21:01:31)
PROBABILIDAD
MUY ALTO (MA)       ENTRE   40 Y 24
ALTO             (A)         ENTRE   20 Y 10
MEDIO      (M)         ENTRE    8 Y 6
BAJO            (B)         ENTRE      4 Y 2</t>
        </r>
      </text>
    </comment>
    <comment ref="W7" authorId="0" shapeId="0" xr:uid="{76B1ABBD-9B86-470E-ADF7-4F8866D7EC35}">
      <text>
        <r>
          <rPr>
            <sz val="11"/>
            <color theme="1"/>
            <rFont val="Arial"/>
            <family val="2"/>
          </rPr>
          <t>======
ID#AAAAHqulV6I
NIVEL DE CONSECUENCIA    (2021-01-22 21:01:31)
Medida de la severidad de las consecuencias
MORTAL O 
CATASTROFICO (M)        100
MUY GRAVE        (MG)        60
GRAVE                  (G)            25 
LEVE                      (L)             10
Se marca el numero</t>
        </r>
      </text>
    </comment>
    <comment ref="X7" authorId="0" shapeId="0" xr:uid="{6C8DC539-D9FA-4AC0-A3D7-24C09229D8A9}">
      <text>
        <r>
          <rPr>
            <sz val="11"/>
            <color theme="1"/>
            <rFont val="Arial"/>
            <family val="2"/>
          </rPr>
          <t>======
ID#AAAAHqulW94
Yully    (2021-01-22 21:01:32)
SE ENUMERA EN NUMERO ROMANO  QUE VA 1 A 4 ( I,II,III,IV) EN DONDE SU SIGNIFICADO SERA LA INTERPRETACION DEL RIESGO,
I     (4.000-600)      NO ACEPTABLE
II   (500-150)         NO ACEPTABLE O ACEPTABLE CON CONTROL ESPECIFICO
III  (120-40)           ACEPTBLE
IV    (20)                  ACEPTABLE
Al aceptar un riesgo especifico, se deberia tener en cuenta el numero de expuestos y las exposiciones a otros peligro, que puedan aumentar o disminuir el nivel del riesgo eun una situacion particular.
la exposicion al riesgo individual de los mienbros de los grupos especiales tambien se edeberia considerar, por ejemplo, los grupos vulnerables, tales como nuevos o expertos.</t>
        </r>
      </text>
    </comment>
    <comment ref="Y7" authorId="0" shapeId="0" xr:uid="{034EAE80-A1A9-4EA5-B99A-FFD5F4D7EE1F}">
      <text>
        <r>
          <rPr>
            <sz val="11"/>
            <color theme="1"/>
            <rFont val="Arial"/>
            <family val="2"/>
          </rPr>
          <t>======
ID#AAAAHqulXiw
Yully    (2021-01-22 21:01:32)
Es el resultado matematico entre el NC X NP</t>
        </r>
      </text>
    </comment>
    <comment ref="AK7" authorId="0" shapeId="0" xr:uid="{25B80FF4-9FBD-4C9E-AA23-F091274E91AC}">
      <text>
        <r>
          <rPr>
            <sz val="11"/>
            <color theme="1"/>
            <rFont val="Arial"/>
            <family val="2"/>
          </rPr>
          <t>======
ID#AAAAHqulWuQ
Yully    (2021-01-22 21:01:31)
ELIMINACION
Medida que se toma para suprimir (hacer desaparecer) el peligro/riesgo. (Decreto 1072 del 2015)
 Si en una empresa hay una zona de almacenamiento en un área elevada, esta se puede trasladar al mismo nivel de los trabajadores para evitar caídas de altura.</t>
        </r>
      </text>
    </comment>
    <comment ref="AL7" authorId="0" shapeId="0" xr:uid="{409605C2-9F88-4FC7-B0B9-C41BE404DD63}">
      <text>
        <r>
          <rPr>
            <sz val="11"/>
            <color theme="1"/>
            <rFont val="Arial"/>
            <family val="2"/>
          </rPr>
          <t>======
ID#AAAAHqulXts
Yully    (2021-01-22 21:01:32)
SUSTITUCION
Medida que se toma a fin de remplazar un peligro por otro que no genere riesgo o que genere menos riesgo. (Decreto 1072 del
2015)
Los trabajadores que manipulan aceites suelen lavar sus manos con gasolina, pero como esta es inflamable, lo más seguro es usar jabón desengrasante para este propósito.</t>
        </r>
      </text>
    </comment>
    <comment ref="AM7" authorId="0" shapeId="0" xr:uid="{40730BCC-6C83-4B4F-BE1D-EFCBFFFD79EA}">
      <text>
        <r>
          <rPr>
            <sz val="11"/>
            <color theme="1"/>
            <rFont val="Arial"/>
            <family val="2"/>
          </rPr>
          <t>======
ID#AAAAHqulWf4
Yully    (2021-01-22 21:01:31)
CONTROLES DE INGENIERIA
 Medidas técnicas para el control del peligro/riesgo en su origen (fuente) o en el medio, tales como 
...el confinamiento (encerramiento) de un peligro o un proceso de trabajo
...aislamiento de un proceso peligroso o del funcionario y la ventilación (general y localizada), entre otros. (Decreto 1072 del 2015)
Si en una fábrica se detecta que un proceso es muy ruidoso y puede afectar la salud auditiva, es conveniente aislarlo y realizar un cerramiento acústico a los espacios en los que se desarrolla.</t>
        </r>
      </text>
    </comment>
    <comment ref="AN7" authorId="0" shapeId="0" xr:uid="{98F7F612-53C6-4CB9-9467-665B7A10C4F3}">
      <text>
        <r>
          <rPr>
            <sz val="11"/>
            <color theme="1"/>
            <rFont val="Arial"/>
            <family val="2"/>
          </rPr>
          <t>======
ID#AAAAHqulX18
Yully    (2021-01-22 21:01:32)
SEÑALIZACION Y CONTROLES ADMNISTRATIVOS
Medidas que tienen como fin reducir el tiempo de exposición al peligro, tales como
... la rotación de personal
... cambios en la duración o tipo de la jornada de trabajo. 
... Incluyen también la señalización, advertencia, demarcación de zonas de riesgo
... implementación de sistemas de alarma
...diseño e implementación de procedimientos y trabajos seguros
... controles de acceso a áreas de riesgo
... permisos de trabajo, entre otros. (Decreto 1072 del 2015)
... Uso de insecticidas</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
  </authors>
  <commentList>
    <comment ref="A6" authorId="0" shapeId="0" xr:uid="{EB93FE99-FC4A-4A62-91B7-FCD71DBED600}">
      <text>
        <r>
          <rPr>
            <sz val="11"/>
            <color theme="1"/>
            <rFont val="Arial"/>
            <family val="2"/>
          </rPr>
          <t>======
ID#AAAAHqulWi0
Yully    (2021-01-22 21:01:31)
Conjunto de actividades mutuamente relacionadas o que interactúan, las cuales
transforman elementos de entrada en resultados</t>
        </r>
      </text>
    </comment>
    <comment ref="G6" authorId="0" shapeId="0" xr:uid="{8F8B371A-934C-42FC-81B8-044A0D0C2892}">
      <text>
        <r>
          <rPr>
            <sz val="11"/>
            <color theme="1"/>
            <rFont val="Arial"/>
            <family val="2"/>
          </rPr>
          <t>======
ID#AAAAHqulXf4
Yully    (2021-01-22 21:01:32)
Fuente, situación o acto con potencial de daño en términos de enfermedad o
lesión a las personas, o una combinación de éstos</t>
        </r>
      </text>
    </comment>
    <comment ref="I6" authorId="0" shapeId="0" xr:uid="{994175C6-AE88-4A78-B132-964399F33021}">
      <text>
        <r>
          <rPr>
            <sz val="11"/>
            <color theme="1"/>
            <rFont val="Arial"/>
            <family val="2"/>
          </rPr>
          <t>======
ID#AAAAHqulWsw
Yully    (2021-01-22 21:01:31)
TABLA 1 DESCRIPCION  DE NIVELES DE DAÑO:
 En salud y en Seguridad
Como pueden ser afectados los trabajadores o la parte interesada expuesta.
Cual es el daño que le puede ocurrir</t>
        </r>
      </text>
    </comment>
    <comment ref="E7" authorId="0" shapeId="0" xr:uid="{8EE626B0-00BA-4C71-9BA4-D99ED10E2E7E}">
      <text>
        <r>
          <rPr>
            <sz val="11"/>
            <color theme="1"/>
            <rFont val="Arial"/>
            <family val="2"/>
          </rPr>
          <t>======
ID#AAAAHqulXN4
Yully    (2021-01-22 21:01:32)
Actividad rutinaria. 
Actividad que forma parte de un proceso de la organización, se ha
planificado y es estandarizable.</t>
        </r>
      </text>
    </comment>
    <comment ref="F7" authorId="0" shapeId="0" xr:uid="{172408F5-5E18-4CAE-94CA-13942F7D1F11}">
      <text>
        <r>
          <rPr>
            <sz val="11"/>
            <color theme="1"/>
            <rFont val="Arial"/>
            <family val="2"/>
          </rPr>
          <t>======
ID#AAAAHqulV6k
Yully    (2021-01-22 21:01:31)
Actividad no rutinaria.
Actividad que no se ha planificado ni estandarizado, dentro de un
proceso de la organización o actividad que la organización determine como no rutinaria por su
baja frecuencia de ejecución.</t>
        </r>
      </text>
    </comment>
    <comment ref="G7" authorId="0" shapeId="0" xr:uid="{4030D438-590D-457A-93EB-110BC7462971}">
      <text>
        <r>
          <rPr>
            <sz val="11"/>
            <color theme="1"/>
            <rFont val="Arial"/>
            <family val="2"/>
          </rPr>
          <t>======
ID#AAAAHqulWgg
Yully    (2021-01-22 21:01:31)
EJEMPLO:
Manejo inadecuado de herramientas manuales
exposicion a gases y vapores</t>
        </r>
      </text>
    </comment>
    <comment ref="H7" authorId="0" shapeId="0" xr:uid="{94BFD5E5-2ACC-4360-AAFF-6DF6F4047416}">
      <text>
        <r>
          <rPr>
            <sz val="11"/>
            <color theme="1"/>
            <rFont val="Arial"/>
            <family val="2"/>
          </rPr>
          <t>======
ID#AAAAHqulVoM
Yully    (2021-01-22 21:01:30)
EJEMPLO
FACTORES HUMANOS
BIOLOGICOS
FISICOS
QUIMICOS PSICOSOCIAL
BIO MECANICO
CONDICIONES DE SEGURIDAD
MECANICO EN CASO DE CONDICIONES DE SEGURIDAD</t>
        </r>
      </text>
    </comment>
    <comment ref="M7" authorId="0" shapeId="0" xr:uid="{E2E41854-3B64-4250-AD81-0A006A78F946}">
      <text>
        <r>
          <rPr>
            <sz val="11"/>
            <color theme="1"/>
            <rFont val="Arial"/>
            <family val="2"/>
          </rPr>
          <t>======
ID#AAAAHqulVyY
Yully    (2021-01-22 21:01:31)
ELIMINACION
Medida que se toma para suprimir (hacer desaparecer) el peligro/riesgo. (Decreto 1072 del 2015)
 Si en una empresa hay una zona de almacenamiento en un área elevada, esta se puede trasladar al mismo nivel de los trabajadores para evitar caídas de altura.</t>
        </r>
      </text>
    </comment>
    <comment ref="N7" authorId="0" shapeId="0" xr:uid="{800D9E21-F30A-4F32-AE7A-EC782BB56431}">
      <text>
        <r>
          <rPr>
            <sz val="11"/>
            <color theme="1"/>
            <rFont val="Arial"/>
            <family val="2"/>
          </rPr>
          <t>======
ID#AAAAHqulXtk
Yully    (2021-01-22 21:01:32)
SUSTITUCION
Medida que se toma a fin de remplazar un peligro por otro que no genere riesgo o que genere menos riesgo. (Decreto 1072 del
2015)
Los trabajadores que manipulan aceites suelen lavar sus manos con gasolina, pero como esta es inflamable, lo más seguro es usar jabón desengrasante para este propósito.</t>
        </r>
      </text>
    </comment>
    <comment ref="O7" authorId="0" shapeId="0" xr:uid="{119FF4F1-D953-46D0-B536-9D00DAE9DE09}">
      <text>
        <r>
          <rPr>
            <sz val="11"/>
            <color theme="1"/>
            <rFont val="Arial"/>
            <family val="2"/>
          </rPr>
          <t>======
ID#AAAAHqulWNA
Yully    (2021-01-22 21:01:31)
CONTROLES DE INGENIERIA
 Medidas técnicas para el control del peligro/riesgo en su origen (fuente) o en el medio, tales como 
...el confinamiento (encerramiento) de un peligro o un proceso de trabajo
...aislamiento de un proceso peligroso o del funcionario y la ventilación (general y localizada), entre otros. (Decreto 1072 del 2015)
Si en una fábrica se detecta que un proceso es muy ruidoso y puede afectar la salud auditiva, es conveniente aislarlo y realizar un cerramiento acústico a los espacios en los que se desarrolla.</t>
        </r>
      </text>
    </comment>
    <comment ref="Q7" authorId="0" shapeId="0" xr:uid="{FA7C2EAB-8706-4139-B170-5D27B5702F7A}">
      <text>
        <r>
          <rPr>
            <sz val="11"/>
            <color theme="1"/>
            <rFont val="Arial"/>
            <family val="2"/>
          </rPr>
          <t>======
ID#AAAAHqulV44
Yully    (2021-01-22 21:01:31)
SEÑALIZACION Y CONTROLES ADMNISTRATIVOS
Medidas que tienen como fin reducir el tiempo de exposición al peligro, tales como
... la rotación de personal
... cambios en la duración o tipo de la jornada de trabajo. 
... Incluyen también la señalización, advertencia, demarcación de zonas de riesgo
... implementación de sistemas de alarma
...diseño e implementación de procedimientos y trabajos seguros
... controles de acceso a áreas de riesgo
... permisos de trabajo, entre otros. (Decreto 1072 del 2015)
... Uso de insecticidas</t>
        </r>
      </text>
    </comment>
    <comment ref="S7" authorId="0" shapeId="0" xr:uid="{9F905A62-C2B6-4B9C-9FD8-1E9D374007E0}">
      <text>
        <r>
          <rPr>
            <sz val="11"/>
            <color theme="1"/>
            <rFont val="Arial"/>
            <family val="2"/>
          </rPr>
          <t>======
ID#AAAAHqulWyY
Yully    (2021-01-22 21:01:31)
NIVEL DE DEFICIENCIA: Magnitud de la relacion esperable entre (1) el conjunto de  peligros detectados y su relacion causal directa con posibles incidentes y 2, con la eficacia de las medidas preventicas existentes en un lugar de trabajo.</t>
        </r>
      </text>
    </comment>
    <comment ref="T7" authorId="0" shapeId="0" xr:uid="{993802E5-921E-4801-81F2-9156A1897361}">
      <text>
        <r>
          <rPr>
            <sz val="11"/>
            <color theme="1"/>
            <rFont val="Arial"/>
            <family val="2"/>
          </rPr>
          <t>======
ID#AAAAHqulXpw
Yully    (2021-01-22 21:01:32)
Nivel de Exposicion: Situacion de exposicion a un peligro que se presenta en un tiemo determinado durante la jornada laboral</t>
        </r>
      </text>
    </comment>
    <comment ref="U7" authorId="0" shapeId="0" xr:uid="{BAE59191-7F14-4F13-9142-BEC4EB0C760A}">
      <text>
        <r>
          <rPr>
            <sz val="11"/>
            <color theme="1"/>
            <rFont val="Arial"/>
            <family val="2"/>
          </rPr>
          <t>======
ID#AAAAHqulXOY
Yully    (2021-01-22 21:01:32)
NIVEL DE PROBABILIDAD: Producto de nuvel de deficiancia por nivel de esposicion</t>
        </r>
      </text>
    </comment>
    <comment ref="V7" authorId="0" shapeId="0" xr:uid="{54844DF9-E80A-44B7-BFAE-61C0E8A7366D}">
      <text>
        <r>
          <rPr>
            <sz val="11"/>
            <color theme="1"/>
            <rFont val="Arial"/>
            <family val="2"/>
          </rPr>
          <t>======
ID#AAAAHqulWFI
NIVEL DE    (2021-01-22 21:01:31)
PROBABILIDAD
MUY ALTO (MA)       ENTRE   40 Y 24
ALTO             (A)         ENTRE   20 Y 10
MEDIO      (M)         ENTRE    8 Y 6
BAJO            (B)         ENTRE      4 Y 2</t>
        </r>
      </text>
    </comment>
    <comment ref="W7" authorId="0" shapeId="0" xr:uid="{EAB02695-D018-4C53-9782-DC568BF4A229}">
      <text>
        <r>
          <rPr>
            <sz val="11"/>
            <color theme="1"/>
            <rFont val="Arial"/>
            <family val="2"/>
          </rPr>
          <t>======
ID#AAAAHqulV6I
NIVEL DE CONSECUENCIA    (2021-01-22 21:01:31)
Medida de la severidad de las consecuencias
MORTAL O 
CATASTROFICO (M)        100
MUY GRAVE        (MG)        60
GRAVE                  (G)            25 
LEVE                      (L)             10
Se marca el numero</t>
        </r>
      </text>
    </comment>
    <comment ref="X7" authorId="0" shapeId="0" xr:uid="{F16889DE-ABF1-45E6-87CA-789A0E69A22F}">
      <text>
        <r>
          <rPr>
            <sz val="11"/>
            <color theme="1"/>
            <rFont val="Arial"/>
            <family val="2"/>
          </rPr>
          <t>======
ID#AAAAHqulW94
Yully    (2021-01-22 21:01:32)
SE ENUMERA EN NUMERO ROMANO  QUE VA 1 A 4 ( I,II,III,IV) EN DONDE SU SIGNIFICADO SERA LA INTERPRETACION DEL RIESGO,
I     (4.000-600)      NO ACEPTABLE
II   (500-150)         NO ACEPTABLE O ACEPTABLE CON CONTROL ESPECIFICO
III  (120-40)           ACEPTBLE
IV    (20)                  ACEPTABLE
Al aceptar un riesgo especifico, se deberia tener en cuenta el numero de expuestos y las exposiciones a otros peligro, que puedan aumentar o disminuir el nivel del riesgo eun una situacion particular.
la exposicion al riesgo individual de los mienbros de los grupos especiales tambien se edeberia considerar, por ejemplo, los grupos vulnerables, tales como nuevos o expertos.</t>
        </r>
      </text>
    </comment>
    <comment ref="Y7" authorId="0" shapeId="0" xr:uid="{0161CB0E-A7E8-44A6-9E56-F0D24DB05700}">
      <text>
        <r>
          <rPr>
            <sz val="11"/>
            <color theme="1"/>
            <rFont val="Arial"/>
            <family val="2"/>
          </rPr>
          <t>======
ID#AAAAHqulXiw
Yully    (2021-01-22 21:01:32)
Es el resultado matematico entre el NC X NP</t>
        </r>
      </text>
    </comment>
    <comment ref="AK7" authorId="0" shapeId="0" xr:uid="{0856D8A8-B391-4A4F-BF4A-35AD5FB757AF}">
      <text>
        <r>
          <rPr>
            <sz val="11"/>
            <color theme="1"/>
            <rFont val="Arial"/>
            <family val="2"/>
          </rPr>
          <t>======
ID#AAAAHqulWuQ
Yully    (2021-01-22 21:01:31)
ELIMINACION
Medida que se toma para suprimir (hacer desaparecer) el peligro/riesgo. (Decreto 1072 del 2015)
 Si en una empresa hay una zona de almacenamiento en un área elevada, esta se puede trasladar al mismo nivel de los trabajadores para evitar caídas de altura.</t>
        </r>
      </text>
    </comment>
    <comment ref="AL7" authorId="0" shapeId="0" xr:uid="{D4FD5987-1FF4-45CF-BF8E-BC27D0CC05EB}">
      <text>
        <r>
          <rPr>
            <sz val="11"/>
            <color theme="1"/>
            <rFont val="Arial"/>
            <family val="2"/>
          </rPr>
          <t>======
ID#AAAAHqulXts
Yully    (2021-01-22 21:01:32)
SUSTITUCION
Medida que se toma a fin de remplazar un peligro por otro que no genere riesgo o que genere menos riesgo. (Decreto 1072 del
2015)
Los trabajadores que manipulan aceites suelen lavar sus manos con gasolina, pero como esta es inflamable, lo más seguro es usar jabón desengrasante para este propósito.</t>
        </r>
      </text>
    </comment>
    <comment ref="AM7" authorId="0" shapeId="0" xr:uid="{145BBACE-2E74-423A-BB4A-B8E734F3C3C6}">
      <text>
        <r>
          <rPr>
            <sz val="11"/>
            <color theme="1"/>
            <rFont val="Arial"/>
            <family val="2"/>
          </rPr>
          <t>======
ID#AAAAHqulWf4
Yully    (2021-01-22 21:01:31)
CONTROLES DE INGENIERIA
 Medidas técnicas para el control del peligro/riesgo en su origen (fuente) o en el medio, tales como 
...el confinamiento (encerramiento) de un peligro o un proceso de trabajo
...aislamiento de un proceso peligroso o del funcionario y la ventilación (general y localizada), entre otros. (Decreto 1072 del 2015)
Si en una fábrica se detecta que un proceso es muy ruidoso y puede afectar la salud auditiva, es conveniente aislarlo y realizar un cerramiento acústico a los espacios en los que se desarrolla.</t>
        </r>
      </text>
    </comment>
    <comment ref="AN7" authorId="0" shapeId="0" xr:uid="{E56DF63C-14E7-4A6A-941F-E9121D5A2B56}">
      <text>
        <r>
          <rPr>
            <sz val="11"/>
            <color theme="1"/>
            <rFont val="Arial"/>
            <family val="2"/>
          </rPr>
          <t>======
ID#AAAAHqulX18
Yully    (2021-01-22 21:01:32)
SEÑALIZACION Y CONTROLES ADMNISTRATIVOS
Medidas que tienen como fin reducir el tiempo de exposición al peligro, tales como
... la rotación de personal
... cambios en la duración o tipo de la jornada de trabajo. 
... Incluyen también la señalización, advertencia, demarcación de zonas de riesgo
... implementación de sistemas de alarma
...diseño e implementación de procedimientos y trabajos seguros
... controles de acceso a áreas de riesgo
... permisos de trabajo, entre otros. (Decreto 1072 del 2015)
... Uso de insecticidas</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
  </authors>
  <commentList>
    <comment ref="A6" authorId="0" shapeId="0" xr:uid="{7A70F85B-1926-4C88-BEF4-4D0881C1B8C0}">
      <text>
        <r>
          <rPr>
            <sz val="11"/>
            <color theme="1"/>
            <rFont val="Arial"/>
            <family val="2"/>
          </rPr>
          <t>======
ID#AAAAHqulWi0
Yully    (2021-01-22 21:01:31)
Conjunto de actividades mutuamente relacionadas o que interactúan, las cuales
transforman elementos de entrada en resultados</t>
        </r>
      </text>
    </comment>
    <comment ref="G6" authorId="0" shapeId="0" xr:uid="{871C9EA1-F86E-4AA1-9A2B-AD00E03F6C5C}">
      <text>
        <r>
          <rPr>
            <sz val="11"/>
            <color theme="1"/>
            <rFont val="Arial"/>
            <family val="2"/>
          </rPr>
          <t>======
ID#AAAAHqulXf4
Yully    (2021-01-22 21:01:32)
Fuente, situación o acto con potencial de daño en términos de enfermedad o
lesión a las personas, o una combinación de éstos</t>
        </r>
      </text>
    </comment>
    <comment ref="I6" authorId="0" shapeId="0" xr:uid="{8B4CF0BB-16F9-4D5A-95F9-FA0454568739}">
      <text>
        <r>
          <rPr>
            <sz val="11"/>
            <color theme="1"/>
            <rFont val="Arial"/>
            <family val="2"/>
          </rPr>
          <t>======
ID#AAAAHqulWsw
Yully    (2021-01-22 21:01:31)
TABLA 1 DESCRIPCION  DE NIVELES DE DAÑO:
 En salud y en Seguridad
Como pueden ser afectados los trabajadores o la parte interesada expuesta.
Cual es el daño que le puede ocurrir</t>
        </r>
      </text>
    </comment>
    <comment ref="E7" authorId="0" shapeId="0" xr:uid="{6A37505A-B8DE-4557-8509-94A6D444651E}">
      <text>
        <r>
          <rPr>
            <sz val="11"/>
            <color theme="1"/>
            <rFont val="Arial"/>
            <family val="2"/>
          </rPr>
          <t>======
ID#AAAAHqulXN4
Yully    (2021-01-22 21:01:32)
Actividad rutinaria. 
Actividad que forma parte de un proceso de la organización, se ha
planificado y es estandarizable.</t>
        </r>
      </text>
    </comment>
    <comment ref="F7" authorId="0" shapeId="0" xr:uid="{7644C72A-B029-45B4-BCF6-0F2F9D2FE7AF}">
      <text>
        <r>
          <rPr>
            <sz val="11"/>
            <color theme="1"/>
            <rFont val="Arial"/>
            <family val="2"/>
          </rPr>
          <t>======
ID#AAAAHqulV6k
Yully    (2021-01-22 21:01:31)
Actividad no rutinaria.
Actividad que no se ha planificado ni estandarizado, dentro de un
proceso de la organización o actividad que la organización determine como no rutinaria por su
baja frecuencia de ejecución.</t>
        </r>
      </text>
    </comment>
    <comment ref="G7" authorId="0" shapeId="0" xr:uid="{439FF3B2-3CCA-41D2-8C1E-E090153DA068}">
      <text>
        <r>
          <rPr>
            <sz val="11"/>
            <color theme="1"/>
            <rFont val="Arial"/>
            <family val="2"/>
          </rPr>
          <t>======
ID#AAAAHqulWgg
Yully    (2021-01-22 21:01:31)
EJEMPLO:
Manejo inadecuado de herramientas manuales
exposicion a gases y vapores</t>
        </r>
      </text>
    </comment>
    <comment ref="H7" authorId="0" shapeId="0" xr:uid="{47A05FCF-76AC-4A1C-9188-1BD298EED06E}">
      <text>
        <r>
          <rPr>
            <sz val="11"/>
            <color theme="1"/>
            <rFont val="Arial"/>
            <family val="2"/>
          </rPr>
          <t>======
ID#AAAAHqulVoM
Yully    (2021-01-22 21:01:30)
EJEMPLO
FACTORES HUMANOS
BIOLOGICOS
FISICOS
QUIMICOS PSICOSOCIAL
BIO MECANICO
CONDICIONES DE SEGURIDAD
MECANICO EN CASO DE CONDICIONES DE SEGURIDAD</t>
        </r>
      </text>
    </comment>
    <comment ref="M7" authorId="0" shapeId="0" xr:uid="{A75DBDEB-AD59-4A79-ADF1-882E771B4F28}">
      <text>
        <r>
          <rPr>
            <sz val="11"/>
            <color theme="1"/>
            <rFont val="Arial"/>
            <family val="2"/>
          </rPr>
          <t>======
ID#AAAAHqulVyY
Yully    (2021-01-22 21:01:31)
ELIMINACION
Medida que se toma para suprimir (hacer desaparecer) el peligro/riesgo. (Decreto 1072 del 2015)
 Si en una empresa hay una zona de almacenamiento en un área elevada, esta se puede trasladar al mismo nivel de los trabajadores para evitar caídas de altura.</t>
        </r>
      </text>
    </comment>
    <comment ref="N7" authorId="0" shapeId="0" xr:uid="{971431EA-FFEA-4445-8035-2B266B29AA80}">
      <text>
        <r>
          <rPr>
            <sz val="11"/>
            <color theme="1"/>
            <rFont val="Arial"/>
            <family val="2"/>
          </rPr>
          <t>======
ID#AAAAHqulXtk
Yully    (2021-01-22 21:01:32)
SUSTITUCION
Medida que se toma a fin de remplazar un peligro por otro que no genere riesgo o que genere menos riesgo. (Decreto 1072 del
2015)
Los trabajadores que manipulan aceites suelen lavar sus manos con gasolina, pero como esta es inflamable, lo más seguro es usar jabón desengrasante para este propósito.</t>
        </r>
      </text>
    </comment>
    <comment ref="O7" authorId="0" shapeId="0" xr:uid="{87415116-C1DA-4C21-B099-59706275F721}">
      <text>
        <r>
          <rPr>
            <sz val="11"/>
            <color theme="1"/>
            <rFont val="Arial"/>
            <family val="2"/>
          </rPr>
          <t>======
ID#AAAAHqulWNA
Yully    (2021-01-22 21:01:31)
CONTROLES DE INGENIERIA
 Medidas técnicas para el control del peligro/riesgo en su origen (fuente) o en el medio, tales como 
...el confinamiento (encerramiento) de un peligro o un proceso de trabajo
...aislamiento de un proceso peligroso o del funcionario y la ventilación (general y localizada), entre otros. (Decreto 1072 del 2015)
Si en una fábrica se detecta que un proceso es muy ruidoso y puede afectar la salud auditiva, es conveniente aislarlo y realizar un cerramiento acústico a los espacios en los que se desarrolla.</t>
        </r>
      </text>
    </comment>
    <comment ref="Q7" authorId="0" shapeId="0" xr:uid="{55CC13C4-E990-4F02-B501-5E0260D0A320}">
      <text>
        <r>
          <rPr>
            <sz val="11"/>
            <color theme="1"/>
            <rFont val="Arial"/>
            <family val="2"/>
          </rPr>
          <t>======
ID#AAAAHqulV44
Yully    (2021-01-22 21:01:31)
SEÑALIZACION Y CONTROLES ADMNISTRATIVOS
Medidas que tienen como fin reducir el tiempo de exposición al peligro, tales como
... la rotación de personal
... cambios en la duración o tipo de la jornada de trabajo. 
... Incluyen también la señalización, advertencia, demarcación de zonas de riesgo
... implementación de sistemas de alarma
...diseño e implementación de procedimientos y trabajos seguros
... controles de acceso a áreas de riesgo
... permisos de trabajo, entre otros. (Decreto 1072 del 2015)
... Uso de insecticidas</t>
        </r>
      </text>
    </comment>
    <comment ref="S7" authorId="0" shapeId="0" xr:uid="{26A5F33E-5AC9-4AE3-AE17-C90D43527BD2}">
      <text>
        <r>
          <rPr>
            <sz val="11"/>
            <color theme="1"/>
            <rFont val="Arial"/>
            <family val="2"/>
          </rPr>
          <t>======
ID#AAAAHqulWyY
Yully    (2021-01-22 21:01:31)
NIVEL DE DEFICIENCIA: Magnitud de la relacion esperable entre (1) el conjunto de  peligros detectados y su relacion causal directa con posibles incidentes y 2, con la eficacia de las medidas preventicas existentes en un lugar de trabajo.</t>
        </r>
      </text>
    </comment>
    <comment ref="T7" authorId="0" shapeId="0" xr:uid="{3F05D5C2-EB11-4A6A-9017-A78BD8195533}">
      <text>
        <r>
          <rPr>
            <sz val="11"/>
            <color theme="1"/>
            <rFont val="Arial"/>
            <family val="2"/>
          </rPr>
          <t>======
ID#AAAAHqulXpw
Yully    (2021-01-22 21:01:32)
Nivel de Exposicion: Situacion de exposicion a un peligro que se presenta en un tiemo determinado durante la jornada laboral</t>
        </r>
      </text>
    </comment>
    <comment ref="U7" authorId="0" shapeId="0" xr:uid="{CA79A7CE-74D3-4F22-9828-55DB04560396}">
      <text>
        <r>
          <rPr>
            <sz val="11"/>
            <color theme="1"/>
            <rFont val="Arial"/>
            <family val="2"/>
          </rPr>
          <t>======
ID#AAAAHqulXOY
Yully    (2021-01-22 21:01:32)
NIVEL DE PROBABILIDAD: Producto de nuvel de deficiancia por nivel de esposicion</t>
        </r>
      </text>
    </comment>
    <comment ref="V7" authorId="0" shapeId="0" xr:uid="{EE2AB1C9-23C2-4FB2-8DFE-6E2A6332468E}">
      <text>
        <r>
          <rPr>
            <sz val="11"/>
            <color theme="1"/>
            <rFont val="Arial"/>
            <family val="2"/>
          </rPr>
          <t>======
ID#AAAAHqulWFI
NIVEL DE    (2021-01-22 21:01:31)
PROBABILIDAD
MUY ALTO (MA)       ENTRE   40 Y 24
ALTO             (A)         ENTRE   20 Y 10
MEDIO      (M)         ENTRE    8 Y 6
BAJO            (B)         ENTRE      4 Y 2</t>
        </r>
      </text>
    </comment>
    <comment ref="W7" authorId="0" shapeId="0" xr:uid="{12A8AE4F-4F12-4401-A5E7-62F277F88E88}">
      <text>
        <r>
          <rPr>
            <sz val="11"/>
            <color theme="1"/>
            <rFont val="Arial"/>
            <family val="2"/>
          </rPr>
          <t>======
ID#AAAAHqulV6I
NIVEL DE CONSECUENCIA    (2021-01-22 21:01:31)
Medida de la severidad de las consecuencias
MORTAL O 
CATASTROFICO (M)        100
MUY GRAVE        (MG)        60
GRAVE                  (G)            25 
LEVE                      (L)             10
Se marca el numero</t>
        </r>
      </text>
    </comment>
    <comment ref="X7" authorId="0" shapeId="0" xr:uid="{3F7A03A1-A399-4E44-B67E-ABDBDDCB270A}">
      <text>
        <r>
          <rPr>
            <sz val="11"/>
            <color theme="1"/>
            <rFont val="Arial"/>
            <family val="2"/>
          </rPr>
          <t>======
ID#AAAAHqulW94
Yully    (2021-01-22 21:01:32)
SE ENUMERA EN NUMERO ROMANO  QUE VA 1 A 4 ( I,II,III,IV) EN DONDE SU SIGNIFICADO SERA LA INTERPRETACION DEL RIESGO,
I     (4.000-600)      NO ACEPTABLE
II   (500-150)         NO ACEPTABLE O ACEPTABLE CON CONTROL ESPECIFICO
III  (120-40)           ACEPTBLE
IV    (20)                  ACEPTABLE
Al aceptar un riesgo especifico, se deberia tener en cuenta el numero de expuestos y las exposiciones a otros peligro, que puedan aumentar o disminuir el nivel del riesgo eun una situacion particular.
la exposicion al riesgo individual de los mienbros de los grupos especiales tambien se edeberia considerar, por ejemplo, los grupos vulnerables, tales como nuevos o expertos.</t>
        </r>
      </text>
    </comment>
    <comment ref="Y7" authorId="0" shapeId="0" xr:uid="{FE63D93F-828C-41CD-9FB4-AE35AC5E79F0}">
      <text>
        <r>
          <rPr>
            <sz val="11"/>
            <color theme="1"/>
            <rFont val="Arial"/>
            <family val="2"/>
          </rPr>
          <t>======
ID#AAAAHqulXiw
Yully    (2021-01-22 21:01:32)
Es el resultado matematico entre el NC X NP</t>
        </r>
      </text>
    </comment>
    <comment ref="AK7" authorId="0" shapeId="0" xr:uid="{ACC2F292-11DC-4232-B276-DB69EE855026}">
      <text>
        <r>
          <rPr>
            <sz val="11"/>
            <color theme="1"/>
            <rFont val="Arial"/>
            <family val="2"/>
          </rPr>
          <t>======
ID#AAAAHqulWuQ
Yully    (2021-01-22 21:01:31)
ELIMINACION
Medida que se toma para suprimir (hacer desaparecer) el peligro/riesgo. (Decreto 1072 del 2015)
 Si en una empresa hay una zona de almacenamiento en un área elevada, esta se puede trasladar al mismo nivel de los trabajadores para evitar caídas de altura.</t>
        </r>
      </text>
    </comment>
    <comment ref="AL7" authorId="0" shapeId="0" xr:uid="{2C7D48FE-12AB-482C-912D-C1604B2F3FC4}">
      <text>
        <r>
          <rPr>
            <sz val="11"/>
            <color theme="1"/>
            <rFont val="Arial"/>
            <family val="2"/>
          </rPr>
          <t>======
ID#AAAAHqulXts
Yully    (2021-01-22 21:01:32)
SUSTITUCION
Medida que se toma a fin de remplazar un peligro por otro que no genere riesgo o que genere menos riesgo. (Decreto 1072 del
2015)
Los trabajadores que manipulan aceites suelen lavar sus manos con gasolina, pero como esta es inflamable, lo más seguro es usar jabón desengrasante para este propósito.</t>
        </r>
      </text>
    </comment>
    <comment ref="AM7" authorId="0" shapeId="0" xr:uid="{C9D3F975-D831-4171-9EF8-4A6DC05DF41A}">
      <text>
        <r>
          <rPr>
            <sz val="11"/>
            <color theme="1"/>
            <rFont val="Arial"/>
            <family val="2"/>
          </rPr>
          <t>======
ID#AAAAHqulWf4
Yully    (2021-01-22 21:01:31)
CONTROLES DE INGENIERIA
 Medidas técnicas para el control del peligro/riesgo en su origen (fuente) o en el medio, tales como 
...el confinamiento (encerramiento) de un peligro o un proceso de trabajo
...aislamiento de un proceso peligroso o del funcionario y la ventilación (general y localizada), entre otros. (Decreto 1072 del 2015)
Si en una fábrica se detecta que un proceso es muy ruidoso y puede afectar la salud auditiva, es conveniente aislarlo y realizar un cerramiento acústico a los espacios en los que se desarrolla.</t>
        </r>
      </text>
    </comment>
    <comment ref="AN7" authorId="0" shapeId="0" xr:uid="{57F12E13-1431-40D2-AA59-31A1E3963772}">
      <text>
        <r>
          <rPr>
            <sz val="11"/>
            <color theme="1"/>
            <rFont val="Arial"/>
            <family val="2"/>
          </rPr>
          <t>======
ID#AAAAHqulX18
Yully    (2021-01-22 21:01:32)
SEÑALIZACION Y CONTROLES ADMNISTRATIVOS
Medidas que tienen como fin reducir el tiempo de exposición al peligro, tales como
... la rotación de personal
... cambios en la duración o tipo de la jornada de trabajo. 
... Incluyen también la señalización, advertencia, demarcación de zonas de riesgo
... implementación de sistemas de alarma
...diseño e implementación de procedimientos y trabajos seguros
... controles de acceso a áreas de riesgo
... permisos de trabajo, entre otros. (Decreto 1072 del 2015)
... Uso de insecticidas</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
  </authors>
  <commentList>
    <comment ref="A6" authorId="0" shapeId="0" xr:uid="{A48E07A2-6574-4C01-AB1B-E419C163D28B}">
      <text>
        <r>
          <rPr>
            <sz val="11"/>
            <color theme="1"/>
            <rFont val="Arial"/>
            <family val="2"/>
          </rPr>
          <t>======
ID#AAAAHqulWi0
Yully    (2021-01-22 21:01:31)
Conjunto de actividades mutuamente relacionadas o que interactúan, las cuales
transforman elementos de entrada en resultados</t>
        </r>
      </text>
    </comment>
    <comment ref="G6" authorId="0" shapeId="0" xr:uid="{4F430523-17C6-4745-A132-BC29CF67FAD0}">
      <text>
        <r>
          <rPr>
            <sz val="11"/>
            <color theme="1"/>
            <rFont val="Arial"/>
            <family val="2"/>
          </rPr>
          <t>======
ID#AAAAHqulXf4
Yully    (2021-01-22 21:01:32)
Fuente, situación o acto con potencial de daño en términos de enfermedad o
lesión a las personas, o una combinación de éstos</t>
        </r>
      </text>
    </comment>
    <comment ref="I6" authorId="0" shapeId="0" xr:uid="{FC0E07DA-26B3-4CF8-8078-754E9B6DD6E0}">
      <text>
        <r>
          <rPr>
            <sz val="11"/>
            <color theme="1"/>
            <rFont val="Arial"/>
            <family val="2"/>
          </rPr>
          <t>======
ID#AAAAHqulWsw
Yully    (2021-01-22 21:01:31)
TABLA 1 DESCRIPCION  DE NIVELES DE DAÑO:
 En salud y en Seguridad
Como pueden ser afectados los trabajadores o la parte interesada expuesta.
Cual es el daño que le puede ocurrir</t>
        </r>
      </text>
    </comment>
    <comment ref="E7" authorId="0" shapeId="0" xr:uid="{FDE4008E-D720-4D14-976D-A65F15B218CC}">
      <text>
        <r>
          <rPr>
            <sz val="11"/>
            <color theme="1"/>
            <rFont val="Arial"/>
            <family val="2"/>
          </rPr>
          <t>======
ID#AAAAHqulXN4
Yully    (2021-01-22 21:01:32)
Actividad rutinaria. 
Actividad que forma parte de un proceso de la organización, se ha
planificado y es estandarizable.</t>
        </r>
      </text>
    </comment>
    <comment ref="F7" authorId="0" shapeId="0" xr:uid="{6C7B2BE0-160F-4BE5-BB4B-FD21622BE1BF}">
      <text>
        <r>
          <rPr>
            <sz val="11"/>
            <color theme="1"/>
            <rFont val="Arial"/>
            <family val="2"/>
          </rPr>
          <t>======
ID#AAAAHqulV6k
Yully    (2021-01-22 21:01:31)
Actividad no rutinaria.
Actividad que no se ha planificado ni estandarizado, dentro de un
proceso de la organización o actividad que la organización determine como no rutinaria por su
baja frecuencia de ejecución.</t>
        </r>
      </text>
    </comment>
    <comment ref="G7" authorId="0" shapeId="0" xr:uid="{7297B21D-9220-48C8-BDDF-7E54705B0183}">
      <text>
        <r>
          <rPr>
            <sz val="11"/>
            <color theme="1"/>
            <rFont val="Arial"/>
            <family val="2"/>
          </rPr>
          <t>======
ID#AAAAHqulWgg
Yully    (2021-01-22 21:01:31)
EJEMPLO:
Manejo inadecuado de herramientas manuales
exposicion a gases y vapores</t>
        </r>
      </text>
    </comment>
    <comment ref="H7" authorId="0" shapeId="0" xr:uid="{4E501670-CE56-474D-B713-3A495B74197A}">
      <text>
        <r>
          <rPr>
            <sz val="11"/>
            <color theme="1"/>
            <rFont val="Arial"/>
            <family val="2"/>
          </rPr>
          <t>======
ID#AAAAHqulVoM
Yully    (2021-01-22 21:01:30)
EJEMPLO
FACTORES HUMANOS
BIOLOGICOS
FISICOS
QUIMICOS PSICOSOCIAL
BIO MECANICO
CONDICIONES DE SEGURIDAD
MECANICO EN CASO DE CONDICIONES DE SEGURIDAD</t>
        </r>
      </text>
    </comment>
    <comment ref="M7" authorId="0" shapeId="0" xr:uid="{C6A35765-0E91-433D-8297-02BD2B3C65CE}">
      <text>
        <r>
          <rPr>
            <sz val="11"/>
            <color theme="1"/>
            <rFont val="Arial"/>
            <family val="2"/>
          </rPr>
          <t>======
ID#AAAAHqulVyY
Yully    (2021-01-22 21:01:31)
ELIMINACION
Medida que se toma para suprimir (hacer desaparecer) el peligro/riesgo. (Decreto 1072 del 2015)
 Si en una empresa hay una zona de almacenamiento en un área elevada, esta se puede trasladar al mismo nivel de los trabajadores para evitar caídas de altura.</t>
        </r>
      </text>
    </comment>
    <comment ref="N7" authorId="0" shapeId="0" xr:uid="{7D690F2E-E630-42EB-BE15-BACE02B49C67}">
      <text>
        <r>
          <rPr>
            <sz val="11"/>
            <color theme="1"/>
            <rFont val="Arial"/>
            <family val="2"/>
          </rPr>
          <t>======
ID#AAAAHqulXtk
Yully    (2021-01-22 21:01:32)
SUSTITUCION
Medida que se toma a fin de remplazar un peligro por otro que no genere riesgo o que genere menos riesgo. (Decreto 1072 del
2015)
Los trabajadores que manipulan aceites suelen lavar sus manos con gasolina, pero como esta es inflamable, lo más seguro es usar jabón desengrasante para este propósito.</t>
        </r>
      </text>
    </comment>
    <comment ref="O7" authorId="0" shapeId="0" xr:uid="{FFDF7C17-1854-455F-8249-34C6D68D600D}">
      <text>
        <r>
          <rPr>
            <sz val="11"/>
            <color theme="1"/>
            <rFont val="Arial"/>
            <family val="2"/>
          </rPr>
          <t>======
ID#AAAAHqulWNA
Yully    (2021-01-22 21:01:31)
CONTROLES DE INGENIERIA
 Medidas técnicas para el control del peligro/riesgo en su origen (fuente) o en el medio, tales como 
...el confinamiento (encerramiento) de un peligro o un proceso de trabajo
...aislamiento de un proceso peligroso o del funcionario y la ventilación (general y localizada), entre otros. (Decreto 1072 del 2015)
Si en una fábrica se detecta que un proceso es muy ruidoso y puede afectar la salud auditiva, es conveniente aislarlo y realizar un cerramiento acústico a los espacios en los que se desarrolla.</t>
        </r>
      </text>
    </comment>
    <comment ref="Q7" authorId="0" shapeId="0" xr:uid="{6DD93752-6CFF-44A1-B61C-D3815E545D1A}">
      <text>
        <r>
          <rPr>
            <sz val="11"/>
            <color theme="1"/>
            <rFont val="Arial"/>
            <family val="2"/>
          </rPr>
          <t>======
ID#AAAAHqulV44
Yully    (2021-01-22 21:01:31)
SEÑALIZACION Y CONTROLES ADMNISTRATIVOS
Medidas que tienen como fin reducir el tiempo de exposición al peligro, tales como
... la rotación de personal
... cambios en la duración o tipo de la jornada de trabajo. 
... Incluyen también la señalización, advertencia, demarcación de zonas de riesgo
... implementación de sistemas de alarma
...diseño e implementación de procedimientos y trabajos seguros
... controles de acceso a áreas de riesgo
... permisos de trabajo, entre otros. (Decreto 1072 del 2015)
... Uso de insecticidas</t>
        </r>
      </text>
    </comment>
    <comment ref="S7" authorId="0" shapeId="0" xr:uid="{D7208F47-6D38-4288-8236-C6BA80453C8F}">
      <text>
        <r>
          <rPr>
            <sz val="11"/>
            <color theme="1"/>
            <rFont val="Arial"/>
            <family val="2"/>
          </rPr>
          <t>======
ID#AAAAHqulWyY
Yully    (2021-01-22 21:01:31)
NIVEL DE DEFICIENCIA: Magnitud de la relacion esperable entre (1) el conjunto de  peligros detectados y su relacion causal directa con posibles incidentes y 2, con la eficacia de las medidas preventicas existentes en un lugar de trabajo.</t>
        </r>
      </text>
    </comment>
    <comment ref="T7" authorId="0" shapeId="0" xr:uid="{BCCF0A31-19C7-4A0C-908B-998B746FDF1C}">
      <text>
        <r>
          <rPr>
            <sz val="11"/>
            <color theme="1"/>
            <rFont val="Arial"/>
            <family val="2"/>
          </rPr>
          <t>======
ID#AAAAHqulXpw
Yully    (2021-01-22 21:01:32)
Nivel de Exposicion: Situacion de exposicion a un peligro que se presenta en un tiemo determinado durante la jornada laboral</t>
        </r>
      </text>
    </comment>
    <comment ref="U7" authorId="0" shapeId="0" xr:uid="{532339F0-F337-4D34-B531-95D825BEE7A5}">
      <text>
        <r>
          <rPr>
            <sz val="11"/>
            <color theme="1"/>
            <rFont val="Arial"/>
            <family val="2"/>
          </rPr>
          <t>======
ID#AAAAHqulXOY
Yully    (2021-01-22 21:01:32)
NIVEL DE PROBABILIDAD: Producto de nuvel de deficiancia por nivel de esposicion</t>
        </r>
      </text>
    </comment>
    <comment ref="V7" authorId="0" shapeId="0" xr:uid="{026B1C2A-7D7C-4131-9AFA-539541EDC361}">
      <text>
        <r>
          <rPr>
            <sz val="11"/>
            <color theme="1"/>
            <rFont val="Arial"/>
            <family val="2"/>
          </rPr>
          <t>======
ID#AAAAHqulWFI
NIVEL DE    (2021-01-22 21:01:31)
PROBABILIDAD
MUY ALTO (MA)       ENTRE   40 Y 24
ALTO             (A)         ENTRE   20 Y 10
MEDIO      (M)         ENTRE    8 Y 6
BAJO            (B)         ENTRE      4 Y 2</t>
        </r>
      </text>
    </comment>
    <comment ref="W7" authorId="0" shapeId="0" xr:uid="{33501322-7128-46A2-BE9F-A8E88D22A010}">
      <text>
        <r>
          <rPr>
            <sz val="11"/>
            <color theme="1"/>
            <rFont val="Arial"/>
            <family val="2"/>
          </rPr>
          <t>======
ID#AAAAHqulV6I
NIVEL DE CONSECUENCIA    (2021-01-22 21:01:31)
Medida de la severidad de las consecuencias
MORTAL O 
CATASTROFICO (M)        100
MUY GRAVE        (MG)        60
GRAVE                  (G)            25 
LEVE                      (L)             10
Se marca el numero</t>
        </r>
      </text>
    </comment>
    <comment ref="X7" authorId="0" shapeId="0" xr:uid="{BEB79918-AB42-4A20-A781-A5169C42DC00}">
      <text>
        <r>
          <rPr>
            <sz val="11"/>
            <color theme="1"/>
            <rFont val="Arial"/>
            <family val="2"/>
          </rPr>
          <t>======
ID#AAAAHqulW94
Yully    (2021-01-22 21:01:32)
SE ENUMERA EN NUMERO ROMANO  QUE VA 1 A 4 ( I,II,III,IV) EN DONDE SU SIGNIFICADO SERA LA INTERPRETACION DEL RIESGO,
I     (4.000-600)      NO ACEPTABLE
II   (500-150)         NO ACEPTABLE O ACEPTABLE CON CONTROL ESPECIFICO
III  (120-40)           ACEPTBLE
IV    (20)                  ACEPTABLE
Al aceptar un riesgo especifico, se deberia tener en cuenta el numero de expuestos y las exposiciones a otros peligro, que puedan aumentar o disminuir el nivel del riesgo eun una situacion particular.
la exposicion al riesgo individual de los mienbros de los grupos especiales tambien se edeberia considerar, por ejemplo, los grupos vulnerables, tales como nuevos o expertos.</t>
        </r>
      </text>
    </comment>
    <comment ref="Y7" authorId="0" shapeId="0" xr:uid="{C6937D9E-D806-4902-A9FC-8039908F09D3}">
      <text>
        <r>
          <rPr>
            <sz val="11"/>
            <color theme="1"/>
            <rFont val="Arial"/>
            <family val="2"/>
          </rPr>
          <t>======
ID#AAAAHqulXiw
Yully    (2021-01-22 21:01:32)
Es el resultado matematico entre el NC X NP</t>
        </r>
      </text>
    </comment>
    <comment ref="AK7" authorId="0" shapeId="0" xr:uid="{61C03C59-CF1E-4BAF-B26A-4E96C9136A05}">
      <text>
        <r>
          <rPr>
            <sz val="11"/>
            <color theme="1"/>
            <rFont val="Arial"/>
            <family val="2"/>
          </rPr>
          <t>======
ID#AAAAHqulWuQ
Yully    (2021-01-22 21:01:31)
ELIMINACION
Medida que se toma para suprimir (hacer desaparecer) el peligro/riesgo. (Decreto 1072 del 2015)
 Si en una empresa hay una zona de almacenamiento en un área elevada, esta se puede trasladar al mismo nivel de los trabajadores para evitar caídas de altura.</t>
        </r>
      </text>
    </comment>
    <comment ref="AL7" authorId="0" shapeId="0" xr:uid="{34BE0FA2-807B-4DE2-B4C4-FCA062C37556}">
      <text>
        <r>
          <rPr>
            <sz val="11"/>
            <color theme="1"/>
            <rFont val="Arial"/>
            <family val="2"/>
          </rPr>
          <t>======
ID#AAAAHqulXts
Yully    (2021-01-22 21:01:32)
SUSTITUCION
Medida que se toma a fin de remplazar un peligro por otro que no genere riesgo o que genere menos riesgo. (Decreto 1072 del
2015)
Los trabajadores que manipulan aceites suelen lavar sus manos con gasolina, pero como esta es inflamable, lo más seguro es usar jabón desengrasante para este propósito.</t>
        </r>
      </text>
    </comment>
    <comment ref="AM7" authorId="0" shapeId="0" xr:uid="{B4A420B6-E48F-4497-914C-6F604567F286}">
      <text>
        <r>
          <rPr>
            <sz val="11"/>
            <color theme="1"/>
            <rFont val="Arial"/>
            <family val="2"/>
          </rPr>
          <t>======
ID#AAAAHqulWf4
Yully    (2021-01-22 21:01:31)
CONTROLES DE INGENIERIA
 Medidas técnicas para el control del peligro/riesgo en su origen (fuente) o en el medio, tales como 
...el confinamiento (encerramiento) de un peligro o un proceso de trabajo
...aislamiento de un proceso peligroso o del funcionario y la ventilación (general y localizada), entre otros. (Decreto 1072 del 2015)
Si en una fábrica se detecta que un proceso es muy ruidoso y puede afectar la salud auditiva, es conveniente aislarlo y realizar un cerramiento acústico a los espacios en los que se desarrolla.</t>
        </r>
      </text>
    </comment>
    <comment ref="AN7" authorId="0" shapeId="0" xr:uid="{80E072AB-F070-41B9-B797-C8349D7A1B61}">
      <text>
        <r>
          <rPr>
            <sz val="11"/>
            <color theme="1"/>
            <rFont val="Arial"/>
            <family val="2"/>
          </rPr>
          <t>======
ID#AAAAHqulX18
Yully    (2021-01-22 21:01:32)
SEÑALIZACION Y CONTROLES ADMNISTRATIVOS
Medidas que tienen como fin reducir el tiempo de exposición al peligro, tales como
... la rotación de personal
... cambios en la duración o tipo de la jornada de trabajo. 
... Incluyen también la señalización, advertencia, demarcación de zonas de riesgo
... implementación de sistemas de alarma
...diseño e implementación de procedimientos y trabajos seguros
... controles de acceso a áreas de riesgo
... permisos de trabajo, entre otros. (Decreto 1072 del 2015)
... Uso de insecticidas</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
  </authors>
  <commentList>
    <comment ref="A6" authorId="0" shapeId="0" xr:uid="{AD4F9BF2-4592-425A-B828-8932D5517ABE}">
      <text>
        <r>
          <rPr>
            <sz val="11"/>
            <color theme="1"/>
            <rFont val="Arial"/>
            <family val="2"/>
          </rPr>
          <t>======
ID#AAAAHqulWi0
Yully    (2021-01-22 21:01:31)
Conjunto de actividades mutuamente relacionadas o que interactúan, las cuales
transforman elementos de entrada en resultados</t>
        </r>
      </text>
    </comment>
    <comment ref="G6" authorId="0" shapeId="0" xr:uid="{E1F5F368-CCC6-401F-80F7-E6039FD32E76}">
      <text>
        <r>
          <rPr>
            <sz val="11"/>
            <color theme="1"/>
            <rFont val="Arial"/>
            <family val="2"/>
          </rPr>
          <t>======
ID#AAAAHqulXf4
Yully    (2021-01-22 21:01:32)
Fuente, situación o acto con potencial de daño en términos de enfermedad o
lesión a las personas, o una combinación de éstos</t>
        </r>
      </text>
    </comment>
    <comment ref="I6" authorId="0" shapeId="0" xr:uid="{190DD756-4762-4FD5-BADC-7540C8B7A12D}">
      <text>
        <r>
          <rPr>
            <sz val="11"/>
            <color theme="1"/>
            <rFont val="Arial"/>
            <family val="2"/>
          </rPr>
          <t>======
ID#AAAAHqulWsw
Yully    (2021-01-22 21:01:31)
TABLA 1 DESCRIPCION  DE NIVELES DE DAÑO:
 En salud y en Seguridad
Como pueden ser afectados los trabajadores o la parte interesada expuesta.
Cual es el daño que le puede ocurrir</t>
        </r>
      </text>
    </comment>
    <comment ref="E7" authorId="0" shapeId="0" xr:uid="{C1156F09-D217-47C6-A95A-2A2FB7EA3B3B}">
      <text>
        <r>
          <rPr>
            <sz val="11"/>
            <color theme="1"/>
            <rFont val="Arial"/>
            <family val="2"/>
          </rPr>
          <t>======
ID#AAAAHqulXN4
Yully    (2021-01-22 21:01:32)
Actividad rutinaria. 
Actividad que forma parte de un proceso de la organización, se ha
planificado y es estandarizable.</t>
        </r>
      </text>
    </comment>
    <comment ref="F7" authorId="0" shapeId="0" xr:uid="{0AD9EBD4-12C0-4BDB-BD00-C1A139000BAB}">
      <text>
        <r>
          <rPr>
            <sz val="11"/>
            <color theme="1"/>
            <rFont val="Arial"/>
            <family val="2"/>
          </rPr>
          <t>======
ID#AAAAHqulV6k
Yully    (2021-01-22 21:01:31)
Actividad no rutinaria.
Actividad que no se ha planificado ni estandarizado, dentro de un
proceso de la organización o actividad que la organización determine como no rutinaria por su
baja frecuencia de ejecución.</t>
        </r>
      </text>
    </comment>
    <comment ref="G7" authorId="0" shapeId="0" xr:uid="{918CD850-AC26-49E2-8AF8-82F3301BC3D5}">
      <text>
        <r>
          <rPr>
            <sz val="11"/>
            <color theme="1"/>
            <rFont val="Arial"/>
            <family val="2"/>
          </rPr>
          <t>======
ID#AAAAHqulWgg
Yully    (2021-01-22 21:01:31)
EJEMPLO:
Manejo inadecuado de herramientas manuales
exposicion a gases y vapores</t>
        </r>
      </text>
    </comment>
    <comment ref="H7" authorId="0" shapeId="0" xr:uid="{BF1B944F-3875-427F-8B60-219D62BA75EF}">
      <text>
        <r>
          <rPr>
            <sz val="11"/>
            <color theme="1"/>
            <rFont val="Arial"/>
            <family val="2"/>
          </rPr>
          <t>======
ID#AAAAHqulVoM
Yully    (2021-01-22 21:01:30)
EJEMPLO
FACTORES HUMANOS
BIOLOGICOS
FISICOS
QUIMICOS PSICOSOCIAL
BIO MECANICO
CONDICIONES DE SEGURIDAD
MECANICO EN CASO DE CONDICIONES DE SEGURIDAD</t>
        </r>
      </text>
    </comment>
    <comment ref="M7" authorId="0" shapeId="0" xr:uid="{53AA5364-BB1C-4494-9797-E30C5865ABAE}">
      <text>
        <r>
          <rPr>
            <sz val="11"/>
            <color theme="1"/>
            <rFont val="Arial"/>
            <family val="2"/>
          </rPr>
          <t>======
ID#AAAAHqulVyY
Yully    (2021-01-22 21:01:31)
ELIMINACION
Medida que se toma para suprimir (hacer desaparecer) el peligro/riesgo. (Decreto 1072 del 2015)
 Si en una empresa hay una zona de almacenamiento en un área elevada, esta se puede trasladar al mismo nivel de los trabajadores para evitar caídas de altura.</t>
        </r>
      </text>
    </comment>
    <comment ref="N7" authorId="0" shapeId="0" xr:uid="{8F703620-D769-42D5-80F9-1BC9CA652811}">
      <text>
        <r>
          <rPr>
            <sz val="11"/>
            <color theme="1"/>
            <rFont val="Arial"/>
            <family val="2"/>
          </rPr>
          <t>======
ID#AAAAHqulXtk
Yully    (2021-01-22 21:01:32)
SUSTITUCION
Medida que se toma a fin de remplazar un peligro por otro que no genere riesgo o que genere menos riesgo. (Decreto 1072 del
2015)
Los trabajadores que manipulan aceites suelen lavar sus manos con gasolina, pero como esta es inflamable, lo más seguro es usar jabón desengrasante para este propósito.</t>
        </r>
      </text>
    </comment>
    <comment ref="O7" authorId="0" shapeId="0" xr:uid="{8E49BEDD-5293-445D-9809-7E9AEFAB57C2}">
      <text>
        <r>
          <rPr>
            <sz val="11"/>
            <color theme="1"/>
            <rFont val="Arial"/>
            <family val="2"/>
          </rPr>
          <t>======
ID#AAAAHqulWNA
Yully    (2021-01-22 21:01:31)
CONTROLES DE INGENIERIA
 Medidas técnicas para el control del peligro/riesgo en su origen (fuente) o en el medio, tales como 
...el confinamiento (encerramiento) de un peligro o un proceso de trabajo
...aislamiento de un proceso peligroso o del funcionario y la ventilación (general y localizada), entre otros. (Decreto 1072 del 2015)
Si en una fábrica se detecta que un proceso es muy ruidoso y puede afectar la salud auditiva, es conveniente aislarlo y realizar un cerramiento acústico a los espacios en los que se desarrolla.</t>
        </r>
      </text>
    </comment>
    <comment ref="Q7" authorId="0" shapeId="0" xr:uid="{69C47A94-5BF2-4924-A63A-F1FA445397B1}">
      <text>
        <r>
          <rPr>
            <sz val="11"/>
            <color theme="1"/>
            <rFont val="Arial"/>
            <family val="2"/>
          </rPr>
          <t>======
ID#AAAAHqulV44
Yully    (2021-01-22 21:01:31)
SEÑALIZACION Y CONTROLES ADMNISTRATIVOS
Medidas que tienen como fin reducir el tiempo de exposición al peligro, tales como
... la rotación de personal
... cambios en la duración o tipo de la jornada de trabajo. 
... Incluyen también la señalización, advertencia, demarcación de zonas de riesgo
... implementación de sistemas de alarma
...diseño e implementación de procedimientos y trabajos seguros
... controles de acceso a áreas de riesgo
... permisos de trabajo, entre otros. (Decreto 1072 del 2015)
... Uso de insecticidas</t>
        </r>
      </text>
    </comment>
    <comment ref="S7" authorId="0" shapeId="0" xr:uid="{9A5FC8B7-C052-4C45-90D2-DF1EE28EF3FA}">
      <text>
        <r>
          <rPr>
            <sz val="11"/>
            <color theme="1"/>
            <rFont val="Arial"/>
            <family val="2"/>
          </rPr>
          <t>======
ID#AAAAHqulWyY
Yully    (2021-01-22 21:01:31)
NIVEL DE DEFICIENCIA: Magnitud de la relacion esperable entre (1) el conjunto de  peligros detectados y su relacion causal directa con posibles incidentes y 2, con la eficacia de las medidas preventicas existentes en un lugar de trabajo.</t>
        </r>
      </text>
    </comment>
    <comment ref="T7" authorId="0" shapeId="0" xr:uid="{C8405E11-0C25-46C6-B292-54732131421A}">
      <text>
        <r>
          <rPr>
            <sz val="11"/>
            <color theme="1"/>
            <rFont val="Arial"/>
            <family val="2"/>
          </rPr>
          <t>======
ID#AAAAHqulXpw
Yully    (2021-01-22 21:01:32)
Nivel de Exposicion: Situacion de exposicion a un peligro que se presenta en un tiemo determinado durante la jornada laboral</t>
        </r>
      </text>
    </comment>
    <comment ref="U7" authorId="0" shapeId="0" xr:uid="{2FEFDD78-3922-4265-960B-82D5ECDE29B2}">
      <text>
        <r>
          <rPr>
            <sz val="11"/>
            <color theme="1"/>
            <rFont val="Arial"/>
            <family val="2"/>
          </rPr>
          <t>======
ID#AAAAHqulXOY
Yully    (2021-01-22 21:01:32)
NIVEL DE PROBABILIDAD: Producto de nuvel de deficiancia por nivel de esposicion</t>
        </r>
      </text>
    </comment>
    <comment ref="V7" authorId="0" shapeId="0" xr:uid="{A4CFF5E9-9FC0-48A3-953E-DBCF829EF912}">
      <text>
        <r>
          <rPr>
            <sz val="11"/>
            <color theme="1"/>
            <rFont val="Arial"/>
            <family val="2"/>
          </rPr>
          <t>======
ID#AAAAHqulWFI
NIVEL DE    (2021-01-22 21:01:31)
PROBABILIDAD
MUY ALTO (MA)       ENTRE   40 Y 24
ALTO             (A)         ENTRE   20 Y 10
MEDIO      (M)         ENTRE    8 Y 6
BAJO            (B)         ENTRE      4 Y 2</t>
        </r>
      </text>
    </comment>
    <comment ref="W7" authorId="0" shapeId="0" xr:uid="{66E3C07A-6BA9-4E1F-A481-FDD02927BBE1}">
      <text>
        <r>
          <rPr>
            <sz val="11"/>
            <color theme="1"/>
            <rFont val="Arial"/>
            <family val="2"/>
          </rPr>
          <t>======
ID#AAAAHqulV6I
NIVEL DE CONSECUENCIA    (2021-01-22 21:01:31)
Medida de la severidad de las consecuencias
MORTAL O 
CATASTROFICO (M)        100
MUY GRAVE        (MG)        60
GRAVE                  (G)            25 
LEVE                      (L)             10
Se marca el numero</t>
        </r>
      </text>
    </comment>
    <comment ref="X7" authorId="0" shapeId="0" xr:uid="{0EBCE52A-D53E-4408-B00E-D85D873C8913}">
      <text>
        <r>
          <rPr>
            <sz val="11"/>
            <color theme="1"/>
            <rFont val="Arial"/>
            <family val="2"/>
          </rPr>
          <t>======
ID#AAAAHqulW94
Yully    (2021-01-22 21:01:32)
SE ENUMERA EN NUMERO ROMANO  QUE VA 1 A 4 ( I,II,III,IV) EN DONDE SU SIGNIFICADO SERA LA INTERPRETACION DEL RIESGO,
I     (4.000-600)      NO ACEPTABLE
II   (500-150)         NO ACEPTABLE O ACEPTABLE CON CONTROL ESPECIFICO
III  (120-40)           ACEPTBLE
IV    (20)                  ACEPTABLE
Al aceptar un riesgo especifico, se deberia tener en cuenta el numero de expuestos y las exposiciones a otros peligro, que puedan aumentar o disminuir el nivel del riesgo eun una situacion particular.
la exposicion al riesgo individual de los mienbros de los grupos especiales tambien se edeberia considerar, por ejemplo, los grupos vulnerables, tales como nuevos o expertos.</t>
        </r>
      </text>
    </comment>
    <comment ref="Y7" authorId="0" shapeId="0" xr:uid="{D77903E8-FA8E-49BC-96D1-02F534F5C890}">
      <text>
        <r>
          <rPr>
            <sz val="11"/>
            <color theme="1"/>
            <rFont val="Arial"/>
            <family val="2"/>
          </rPr>
          <t>======
ID#AAAAHqulXiw
Yully    (2021-01-22 21:01:32)
Es el resultado matematico entre el NC X NP</t>
        </r>
      </text>
    </comment>
    <comment ref="AK7" authorId="0" shapeId="0" xr:uid="{235DB589-4651-4E38-8831-15CC9FBACA79}">
      <text>
        <r>
          <rPr>
            <sz val="11"/>
            <color theme="1"/>
            <rFont val="Arial"/>
            <family val="2"/>
          </rPr>
          <t>======
ID#AAAAHqulWuQ
Yully    (2021-01-22 21:01:31)
ELIMINACION
Medida que se toma para suprimir (hacer desaparecer) el peligro/riesgo. (Decreto 1072 del 2015)
 Si en una empresa hay una zona de almacenamiento en un área elevada, esta se puede trasladar al mismo nivel de los trabajadores para evitar caídas de altura.</t>
        </r>
      </text>
    </comment>
    <comment ref="AL7" authorId="0" shapeId="0" xr:uid="{DE854761-33CE-4B77-8805-D23BB78264AC}">
      <text>
        <r>
          <rPr>
            <sz val="11"/>
            <color theme="1"/>
            <rFont val="Arial"/>
            <family val="2"/>
          </rPr>
          <t>======
ID#AAAAHqulXts
Yully    (2021-01-22 21:01:32)
SUSTITUCION
Medida que se toma a fin de remplazar un peligro por otro que no genere riesgo o que genere menos riesgo. (Decreto 1072 del
2015)
Los trabajadores que manipulan aceites suelen lavar sus manos con gasolina, pero como esta es inflamable, lo más seguro es usar jabón desengrasante para este propósito.</t>
        </r>
      </text>
    </comment>
    <comment ref="AM7" authorId="0" shapeId="0" xr:uid="{F7DD3F66-6D56-41D1-AF9A-BC6DCAE92612}">
      <text>
        <r>
          <rPr>
            <sz val="11"/>
            <color theme="1"/>
            <rFont val="Arial"/>
            <family val="2"/>
          </rPr>
          <t>======
ID#AAAAHqulWf4
Yully    (2021-01-22 21:01:31)
CONTROLES DE INGENIERIA
 Medidas técnicas para el control del peligro/riesgo en su origen (fuente) o en el medio, tales como 
...el confinamiento (encerramiento) de un peligro o un proceso de trabajo
...aislamiento de un proceso peligroso o del funcionario y la ventilación (general y localizada), entre otros. (Decreto 1072 del 2015)
Si en una fábrica se detecta que un proceso es muy ruidoso y puede afectar la salud auditiva, es conveniente aislarlo y realizar un cerramiento acústico a los espacios en los que se desarrolla.</t>
        </r>
      </text>
    </comment>
    <comment ref="AN7" authorId="0" shapeId="0" xr:uid="{AE28F414-8A36-4A48-B47F-612D4D4AAD99}">
      <text>
        <r>
          <rPr>
            <sz val="11"/>
            <color theme="1"/>
            <rFont val="Arial"/>
            <family val="2"/>
          </rPr>
          <t>======
ID#AAAAHqulX18
Yully    (2021-01-22 21:01:32)
SEÑALIZACION Y CONTROLES ADMNISTRATIVOS
Medidas que tienen como fin reducir el tiempo de exposición al peligro, tales como
... la rotación de personal
... cambios en la duración o tipo de la jornada de trabajo. 
... Incluyen también la señalización, advertencia, demarcación de zonas de riesgo
... implementación de sistemas de alarma
...diseño e implementación de procedimientos y trabajos seguros
... controles de acceso a áreas de riesgo
... permisos de trabajo, entre otros. (Decreto 1072 del 2015)
... Uso de insecticidas</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
  </authors>
  <commentList>
    <comment ref="A6" authorId="0" shapeId="0" xr:uid="{3E99F76A-93AD-401D-95A7-14C32F602CB3}">
      <text>
        <r>
          <rPr>
            <sz val="11"/>
            <color theme="1"/>
            <rFont val="Arial"/>
            <family val="2"/>
          </rPr>
          <t>======
ID#AAAAHqulWi0
Yully    (2021-01-22 21:01:31)
Conjunto de actividades mutuamente relacionadas o que interactúan, las cuales
transforman elementos de entrada en resultados</t>
        </r>
      </text>
    </comment>
    <comment ref="G6" authorId="0" shapeId="0" xr:uid="{B31D5744-3365-4038-A822-0C3A4AC6AB9A}">
      <text>
        <r>
          <rPr>
            <sz val="11"/>
            <color theme="1"/>
            <rFont val="Arial"/>
            <family val="2"/>
          </rPr>
          <t>======
ID#AAAAHqulXf4
Yully    (2021-01-22 21:01:32)
Fuente, situación o acto con potencial de daño en términos de enfermedad o
lesión a las personas, o una combinación de éstos</t>
        </r>
      </text>
    </comment>
    <comment ref="I6" authorId="0" shapeId="0" xr:uid="{97E8FACD-E2E6-4AE1-B8A8-ADA9EA4A3941}">
      <text>
        <r>
          <rPr>
            <sz val="11"/>
            <color theme="1"/>
            <rFont val="Arial"/>
            <family val="2"/>
          </rPr>
          <t>======
ID#AAAAHqulWsw
Yully    (2021-01-22 21:01:31)
TABLA 1 DESCRIPCION  DE NIVELES DE DAÑO:
 En salud y en Seguridad
Como pueden ser afectados los trabajadores o la parte interesada expuesta.
Cual es el daño que le puede ocurrir</t>
        </r>
      </text>
    </comment>
    <comment ref="E7" authorId="0" shapeId="0" xr:uid="{E4574E0D-1413-4E25-9138-DAD8B44DFA75}">
      <text>
        <r>
          <rPr>
            <sz val="11"/>
            <color theme="1"/>
            <rFont val="Arial"/>
            <family val="2"/>
          </rPr>
          <t>======
ID#AAAAHqulXN4
Yully    (2021-01-22 21:01:32)
Actividad rutinaria. 
Actividad que forma parte de un proceso de la organización, se ha
planificado y es estandarizable.</t>
        </r>
      </text>
    </comment>
    <comment ref="F7" authorId="0" shapeId="0" xr:uid="{C844248C-32E3-4070-904D-59D875AAEFEE}">
      <text>
        <r>
          <rPr>
            <sz val="11"/>
            <color theme="1"/>
            <rFont val="Arial"/>
            <family val="2"/>
          </rPr>
          <t>======
ID#AAAAHqulV6k
Yully    (2021-01-22 21:01:31)
Actividad no rutinaria.
Actividad que no se ha planificado ni estandarizado, dentro de un
proceso de la organización o actividad que la organización determine como no rutinaria por su
baja frecuencia de ejecución.</t>
        </r>
      </text>
    </comment>
    <comment ref="G7" authorId="0" shapeId="0" xr:uid="{4AF31691-8679-4F4A-B59E-0F20A9B142FB}">
      <text>
        <r>
          <rPr>
            <sz val="11"/>
            <color theme="1"/>
            <rFont val="Arial"/>
            <family val="2"/>
          </rPr>
          <t>======
ID#AAAAHqulWgg
Yully    (2021-01-22 21:01:31)
EJEMPLO:
Manejo inadecuado de herramientas manuales
exposicion a gases y vapores</t>
        </r>
      </text>
    </comment>
    <comment ref="H7" authorId="0" shapeId="0" xr:uid="{29795F43-C981-4AB2-9D83-CFECB045629D}">
      <text>
        <r>
          <rPr>
            <sz val="11"/>
            <color theme="1"/>
            <rFont val="Arial"/>
            <family val="2"/>
          </rPr>
          <t>======
ID#AAAAHqulVoM
Yully    (2021-01-22 21:01:30)
EJEMPLO
FACTORES HUMANOS
BIOLOGICOS
FISICOS
QUIMICOS PSICOSOCIAL
BIO MECANICO
CONDICIONES DE SEGURIDAD
MECANICO EN CASO DE CONDICIONES DE SEGURIDAD</t>
        </r>
      </text>
    </comment>
    <comment ref="M7" authorId="0" shapeId="0" xr:uid="{50F229B5-CE89-47BC-89C5-A22DB64B1040}">
      <text>
        <r>
          <rPr>
            <sz val="11"/>
            <color theme="1"/>
            <rFont val="Arial"/>
            <family val="2"/>
          </rPr>
          <t>======
ID#AAAAHqulVyY
Yully    (2021-01-22 21:01:31)
ELIMINACION
Medida que se toma para suprimir (hacer desaparecer) el peligro/riesgo. (Decreto 1072 del 2015)
 Si en una empresa hay una zona de almacenamiento en un área elevada, esta se puede trasladar al mismo nivel de los trabajadores para evitar caídas de altura.</t>
        </r>
      </text>
    </comment>
    <comment ref="N7" authorId="0" shapeId="0" xr:uid="{E1748F49-1BF9-47C6-895B-F80C6C631508}">
      <text>
        <r>
          <rPr>
            <sz val="11"/>
            <color theme="1"/>
            <rFont val="Arial"/>
            <family val="2"/>
          </rPr>
          <t>======
ID#AAAAHqulXtk
Yully    (2021-01-22 21:01:32)
SUSTITUCION
Medida que se toma a fin de remplazar un peligro por otro que no genere riesgo o que genere menos riesgo. (Decreto 1072 del
2015)
Los trabajadores que manipulan aceites suelen lavar sus manos con gasolina, pero como esta es inflamable, lo más seguro es usar jabón desengrasante para este propósito.</t>
        </r>
      </text>
    </comment>
    <comment ref="O7" authorId="0" shapeId="0" xr:uid="{C223B3BA-49EA-4BEE-A186-693C2BF59237}">
      <text>
        <r>
          <rPr>
            <sz val="11"/>
            <color theme="1"/>
            <rFont val="Arial"/>
            <family val="2"/>
          </rPr>
          <t>======
ID#AAAAHqulWNA
Yully    (2021-01-22 21:01:31)
CONTROLES DE INGENIERIA
 Medidas técnicas para el control del peligro/riesgo en su origen (fuente) o en el medio, tales como 
...el confinamiento (encerramiento) de un peligro o un proceso de trabajo
...aislamiento de un proceso peligroso o del funcionario y la ventilación (general y localizada), entre otros. (Decreto 1072 del 2015)
Si en una fábrica se detecta que un proceso es muy ruidoso y puede afectar la salud auditiva, es conveniente aislarlo y realizar un cerramiento acústico a los espacios en los que se desarrolla.</t>
        </r>
      </text>
    </comment>
    <comment ref="Q7" authorId="0" shapeId="0" xr:uid="{9677868A-52FC-40BC-A0BD-65B647778363}">
      <text>
        <r>
          <rPr>
            <sz val="11"/>
            <color theme="1"/>
            <rFont val="Arial"/>
            <family val="2"/>
          </rPr>
          <t>======
ID#AAAAHqulV44
Yully    (2021-01-22 21:01:31)
SEÑALIZACION Y CONTROLES ADMNISTRATIVOS
Medidas que tienen como fin reducir el tiempo de exposición al peligro, tales como
... la rotación de personal
... cambios en la duración o tipo de la jornada de trabajo. 
... Incluyen también la señalización, advertencia, demarcación de zonas de riesgo
... implementación de sistemas de alarma
...diseño e implementación de procedimientos y trabajos seguros
... controles de acceso a áreas de riesgo
... permisos de trabajo, entre otros. (Decreto 1072 del 2015)
... Uso de insecticidas</t>
        </r>
      </text>
    </comment>
    <comment ref="S7" authorId="0" shapeId="0" xr:uid="{79AEA27D-BB09-4B04-AE22-55218395ED5B}">
      <text>
        <r>
          <rPr>
            <sz val="11"/>
            <color theme="1"/>
            <rFont val="Arial"/>
            <family val="2"/>
          </rPr>
          <t>======
ID#AAAAHqulWyY
Yully    (2021-01-22 21:01:31)
NIVEL DE DEFICIENCIA: Magnitud de la relacion esperable entre (1) el conjunto de  peligros detectados y su relacion causal directa con posibles incidentes y 2, con la eficacia de las medidas preventicas existentes en un lugar de trabajo.</t>
        </r>
      </text>
    </comment>
    <comment ref="T7" authorId="0" shapeId="0" xr:uid="{A96E925B-694C-4F05-834C-746ECD3E0B19}">
      <text>
        <r>
          <rPr>
            <sz val="11"/>
            <color theme="1"/>
            <rFont val="Arial"/>
            <family val="2"/>
          </rPr>
          <t>======
ID#AAAAHqulXpw
Yully    (2021-01-22 21:01:32)
Nivel de Exposicion: Situacion de exposicion a un peligro que se presenta en un tiemo determinado durante la jornada laboral</t>
        </r>
      </text>
    </comment>
    <comment ref="U7" authorId="0" shapeId="0" xr:uid="{4C8A157F-F9D3-454B-9150-6402BC2044C0}">
      <text>
        <r>
          <rPr>
            <sz val="11"/>
            <color theme="1"/>
            <rFont val="Arial"/>
            <family val="2"/>
          </rPr>
          <t>======
ID#AAAAHqulXOY
Yully    (2021-01-22 21:01:32)
NIVEL DE PROBABILIDAD: Producto de nuvel de deficiancia por nivel de esposicion</t>
        </r>
      </text>
    </comment>
    <comment ref="V7" authorId="0" shapeId="0" xr:uid="{0FDC44C0-E323-434C-A2A7-1FA16A8DF3A2}">
      <text>
        <r>
          <rPr>
            <sz val="11"/>
            <color theme="1"/>
            <rFont val="Arial"/>
            <family val="2"/>
          </rPr>
          <t>======
ID#AAAAHqulWFI
NIVEL DE    (2021-01-22 21:01:31)
PROBABILIDAD
MUY ALTO (MA)       ENTRE   40 Y 24
ALTO             (A)         ENTRE   20 Y 10
MEDIO      (M)         ENTRE    8 Y 6
BAJO            (B)         ENTRE      4 Y 2</t>
        </r>
      </text>
    </comment>
    <comment ref="W7" authorId="0" shapeId="0" xr:uid="{B7193133-A738-4E62-8A9B-831407308ACD}">
      <text>
        <r>
          <rPr>
            <sz val="11"/>
            <color theme="1"/>
            <rFont val="Arial"/>
            <family val="2"/>
          </rPr>
          <t>======
ID#AAAAHqulV6I
NIVEL DE CONSECUENCIA    (2021-01-22 21:01:31)
Medida de la severidad de las consecuencias
MORTAL O 
CATASTROFICO (M)        100
MUY GRAVE        (MG)        60
GRAVE                  (G)            25 
LEVE                      (L)             10
Se marca el numero</t>
        </r>
      </text>
    </comment>
    <comment ref="X7" authorId="0" shapeId="0" xr:uid="{1B67E7C6-97F0-43A2-B5EF-FE0E48145E0C}">
      <text>
        <r>
          <rPr>
            <sz val="11"/>
            <color theme="1"/>
            <rFont val="Arial"/>
            <family val="2"/>
          </rPr>
          <t>======
ID#AAAAHqulW94
Yully    (2021-01-22 21:01:32)
SE ENUMERA EN NUMERO ROMANO  QUE VA 1 A 4 ( I,II,III,IV) EN DONDE SU SIGNIFICADO SERA LA INTERPRETACION DEL RIESGO,
I     (4.000-600)      NO ACEPTABLE
II   (500-150)         NO ACEPTABLE O ACEPTABLE CON CONTROL ESPECIFICO
III  (120-40)           ACEPTBLE
IV    (20)                  ACEPTABLE
Al aceptar un riesgo especifico, se deberia tener en cuenta el numero de expuestos y las exposiciones a otros peligro, que puedan aumentar o disminuir el nivel del riesgo eun una situacion particular.
la exposicion al riesgo individual de los mienbros de los grupos especiales tambien se edeberia considerar, por ejemplo, los grupos vulnerables, tales como nuevos o expertos.</t>
        </r>
      </text>
    </comment>
    <comment ref="Y7" authorId="0" shapeId="0" xr:uid="{4850B3E5-9C4B-4D69-93EF-C5E34984F00E}">
      <text>
        <r>
          <rPr>
            <sz val="11"/>
            <color theme="1"/>
            <rFont val="Arial"/>
            <family val="2"/>
          </rPr>
          <t>======
ID#AAAAHqulXiw
Yully    (2021-01-22 21:01:32)
Es el resultado matematico entre el NC X NP</t>
        </r>
      </text>
    </comment>
    <comment ref="AK7" authorId="0" shapeId="0" xr:uid="{91618ADE-43F4-4FBB-8B81-4A43CB53C675}">
      <text>
        <r>
          <rPr>
            <sz val="11"/>
            <color theme="1"/>
            <rFont val="Arial"/>
            <family val="2"/>
          </rPr>
          <t>======
ID#AAAAHqulWuQ
Yully    (2021-01-22 21:01:31)
ELIMINACION
Medida que se toma para suprimir (hacer desaparecer) el peligro/riesgo. (Decreto 1072 del 2015)
 Si en una empresa hay una zona de almacenamiento en un área elevada, esta se puede trasladar al mismo nivel de los trabajadores para evitar caídas de altura.</t>
        </r>
      </text>
    </comment>
    <comment ref="AL7" authorId="0" shapeId="0" xr:uid="{A2D6B2D0-E05D-465F-AEEB-DD8194CBB130}">
      <text>
        <r>
          <rPr>
            <sz val="11"/>
            <color theme="1"/>
            <rFont val="Arial"/>
            <family val="2"/>
          </rPr>
          <t>======
ID#AAAAHqulXts
Yully    (2021-01-22 21:01:32)
SUSTITUCION
Medida que se toma a fin de remplazar un peligro por otro que no genere riesgo o que genere menos riesgo. (Decreto 1072 del
2015)
Los trabajadores que manipulan aceites suelen lavar sus manos con gasolina, pero como esta es inflamable, lo más seguro es usar jabón desengrasante para este propósito.</t>
        </r>
      </text>
    </comment>
    <comment ref="AM7" authorId="0" shapeId="0" xr:uid="{97385775-C622-4F3A-845E-8D01BDA03C17}">
      <text>
        <r>
          <rPr>
            <sz val="11"/>
            <color theme="1"/>
            <rFont val="Arial"/>
            <family val="2"/>
          </rPr>
          <t>======
ID#AAAAHqulWf4
Yully    (2021-01-22 21:01:31)
CONTROLES DE INGENIERIA
 Medidas técnicas para el control del peligro/riesgo en su origen (fuente) o en el medio, tales como 
...el confinamiento (encerramiento) de un peligro o un proceso de trabajo
...aislamiento de un proceso peligroso o del funcionario y la ventilación (general y localizada), entre otros. (Decreto 1072 del 2015)
Si en una fábrica se detecta que un proceso es muy ruidoso y puede afectar la salud auditiva, es conveniente aislarlo y realizar un cerramiento acústico a los espacios en los que se desarrolla.</t>
        </r>
      </text>
    </comment>
    <comment ref="AN7" authorId="0" shapeId="0" xr:uid="{4BD2A90D-4EF9-475D-AACB-AC5512E5E69F}">
      <text>
        <r>
          <rPr>
            <sz val="11"/>
            <color theme="1"/>
            <rFont val="Arial"/>
            <family val="2"/>
          </rPr>
          <t>======
ID#AAAAHqulX18
Yully    (2021-01-22 21:01:32)
SEÑALIZACION Y CONTROLES ADMNISTRATIVOS
Medidas que tienen como fin reducir el tiempo de exposición al peligro, tales como
... la rotación de personal
... cambios en la duración o tipo de la jornada de trabajo. 
... Incluyen también la señalización, advertencia, demarcación de zonas de riesgo
... implementación de sistemas de alarma
...diseño e implementación de procedimientos y trabajos seguros
... controles de acceso a áreas de riesgo
... permisos de trabajo, entre otros. (Decreto 1072 del 2015)
... Uso de insecticidas</t>
        </r>
      </text>
    </comment>
  </commentList>
</comments>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1">
    <bk>
      <extLst>
        <ext uri="{3e2802c4-a4d2-4d8b-9148-e3be6c30e623}">
          <xlrd:rvb i="0"/>
        </ext>
      </extLst>
    </bk>
  </futureMetadata>
  <valueMetadata count="1">
    <bk>
      <rc t="1" v="0"/>
    </bk>
  </valueMetadata>
</metadata>
</file>

<file path=xl/sharedStrings.xml><?xml version="1.0" encoding="utf-8"?>
<sst xmlns="http://schemas.openxmlformats.org/spreadsheetml/2006/main" count="47361" uniqueCount="1743">
  <si>
    <t>Sistema de Gestión de la Seguridad y Salud en el Trabajo</t>
  </si>
  <si>
    <t>Fecha E:</t>
  </si>
  <si>
    <t>Versión:</t>
  </si>
  <si>
    <t>Fecha M:</t>
  </si>
  <si>
    <t>PELIGRO</t>
  </si>
  <si>
    <t>EFECTOS POSIBLES</t>
  </si>
  <si>
    <t>MEDIDAS DE INTERVENCION</t>
  </si>
  <si>
    <t>DESCRIPCION</t>
  </si>
  <si>
    <t>CLASIFICACION</t>
  </si>
  <si>
    <t>CARGO</t>
  </si>
  <si>
    <t>ADMIMISTRATIVAS</t>
  </si>
  <si>
    <t>PROCESO</t>
  </si>
  <si>
    <t>ACTIVIDADES</t>
  </si>
  <si>
    <t>TAREAS</t>
  </si>
  <si>
    <t>Rutinaria</t>
  </si>
  <si>
    <t>Tiempo de ejecución</t>
  </si>
  <si>
    <t>ADMINISTRATIVO</t>
  </si>
  <si>
    <t>DIRECCION OPERATIVA</t>
  </si>
  <si>
    <t>Supervisar los procesos internos y externos de la empresa.</t>
  </si>
  <si>
    <t>SI</t>
  </si>
  <si>
    <t>8 HORAS</t>
  </si>
  <si>
    <t>Inspeccion a todos los puntos de trabajo de la empresa</t>
  </si>
  <si>
    <t>Manejo de personal y  Entrevistas</t>
  </si>
  <si>
    <t>Suministrar recursos autorizados por Gerencia para cumplir con las areas correspondienttes.</t>
  </si>
  <si>
    <t>Tranporte en carro o moto empresarial, a los diferentes puntos de trabajo</t>
  </si>
  <si>
    <t>CONTROL  PTAP</t>
  </si>
  <si>
    <t>Autorizacion de tareas establecidas</t>
  </si>
  <si>
    <t>Manejo de personal de los puntos de PTAP</t>
  </si>
  <si>
    <t>CONTROL  PTAR</t>
  </si>
  <si>
    <t>Manejo de personal de los puntos de PTAR</t>
  </si>
  <si>
    <t>CONTROL DE TALENTO HUMANO</t>
  </si>
  <si>
    <t>Manejo de personal y documentacion</t>
  </si>
  <si>
    <t>Contratacion -Afiliaciones y archivo</t>
  </si>
  <si>
    <t>Manejo  de Nomina, Facturacion, Declaracion  y Pagos de Impuestosl</t>
  </si>
  <si>
    <t>Adquisicion  y control de almacenamiento de insumos para Ejecucion de procesos.</t>
  </si>
  <si>
    <t>OPERATIVAS</t>
  </si>
  <si>
    <t>PLANTA DE TRATAMIENTO AGUA POTABLE (PTAP)</t>
  </si>
  <si>
    <t>1. CAPTACION AGUA CRUDA</t>
  </si>
  <si>
    <r>
      <rPr>
        <b/>
        <sz val="12"/>
        <color theme="1"/>
        <rFont val="Arial"/>
        <family val="2"/>
      </rPr>
      <t>1.1</t>
    </r>
    <r>
      <rPr>
        <sz val="12"/>
        <color theme="1"/>
        <rFont val="Arial"/>
        <family val="2"/>
      </rPr>
      <t xml:space="preserve"> Aperturar valvulas  para la captacion de agua cruda.</t>
    </r>
  </si>
  <si>
    <t>5 MIN</t>
  </si>
  <si>
    <r>
      <t xml:space="preserve">1.2 Recorrido Verificacion Visual de:
A. </t>
    </r>
    <r>
      <rPr>
        <sz val="12"/>
        <color theme="1"/>
        <rFont val="Arial"/>
        <family val="2"/>
      </rPr>
      <t xml:space="preserve">Color, turbiedad y caudal del agua a captar.
</t>
    </r>
    <r>
      <rPr>
        <b/>
        <sz val="12"/>
        <color theme="1"/>
        <rFont val="Arial"/>
        <family val="2"/>
      </rPr>
      <t>B</t>
    </r>
    <r>
      <rPr>
        <sz val="12"/>
        <color theme="1"/>
        <rFont val="Arial"/>
        <family val="2"/>
      </rPr>
      <t xml:space="preserve">. Existencia de suficiente lamina de agua sobre las valvulas de pie.
</t>
    </r>
    <r>
      <rPr>
        <b/>
        <sz val="12"/>
        <color theme="1"/>
        <rFont val="Arial"/>
        <family val="2"/>
      </rPr>
      <t>C.</t>
    </r>
    <r>
      <rPr>
        <sz val="12"/>
        <color theme="1"/>
        <rFont val="Arial"/>
        <family val="2"/>
      </rPr>
      <t xml:space="preserve"> Obstrucciones por algun elemento en tuberia y valvulas.
</t>
    </r>
    <r>
      <rPr>
        <b/>
        <sz val="12"/>
        <color theme="1"/>
        <rFont val="Arial"/>
        <family val="2"/>
      </rPr>
      <t xml:space="preserve">D. </t>
    </r>
    <r>
      <rPr>
        <sz val="12"/>
        <color theme="1"/>
        <rFont val="Arial"/>
        <family val="2"/>
      </rPr>
      <t xml:space="preserve">Verificar los voltajes y amperajes que se encuentren en los niveles permisibles para la ejecución de la actividad de captación.
</t>
    </r>
    <r>
      <rPr>
        <b/>
        <sz val="12"/>
        <color theme="1"/>
        <rFont val="Arial"/>
        <family val="2"/>
      </rPr>
      <t>E.</t>
    </r>
    <r>
      <rPr>
        <sz val="12"/>
        <color theme="1"/>
        <rFont val="Arial"/>
        <family val="2"/>
      </rPr>
      <t>Verificar el estado mecanico de los motores, bombas, cheques y valavulas, que no se presenten obsrucciónes, buena lubricación, ejes alineados, no se presenten sonidos ni fugas anormales, ni olores no caracteristicos de la labor.</t>
    </r>
    <r>
      <rPr>
        <b/>
        <sz val="12"/>
        <color theme="1"/>
        <rFont val="Arial"/>
        <family val="2"/>
      </rPr>
      <t xml:space="preserve">
F. </t>
    </r>
    <r>
      <rPr>
        <sz val="12"/>
        <color theme="1"/>
        <rFont val="Arial"/>
        <family val="2"/>
      </rPr>
      <t xml:space="preserve">Verificación y registro del caudal de ingreso reportado por el macromedidor de bocatoma. </t>
    </r>
  </si>
  <si>
    <t>30 MIN</t>
  </si>
  <si>
    <r>
      <t>1.3</t>
    </r>
    <r>
      <rPr>
        <sz val="12"/>
        <color theme="1"/>
        <rFont val="Arial"/>
        <family val="2"/>
      </rPr>
      <t xml:space="preserve"> Cerrar las valvulas  para detener la captación cuando se presente taponamientos, lavado de planta, voltajes altos o bajos o por mantenimientos.</t>
    </r>
  </si>
  <si>
    <r>
      <t xml:space="preserve">1.4 </t>
    </r>
    <r>
      <rPr>
        <sz val="12"/>
        <color theme="1"/>
        <rFont val="Arial"/>
        <family val="2"/>
      </rPr>
      <t>Ingreso al rio para desobstruir valvulas de pie.</t>
    </r>
  </si>
  <si>
    <t>NO</t>
  </si>
  <si>
    <t xml:space="preserve">1 MIN </t>
  </si>
  <si>
    <r>
      <t xml:space="preserve">1.5 </t>
    </r>
    <r>
      <rPr>
        <sz val="12"/>
        <color theme="1"/>
        <rFont val="Arial"/>
        <family val="2"/>
      </rPr>
      <t>Desobstruccion de las valvulas de pie (retirar materiales solidos como hojas, ramas, plasticos y demas objetos).</t>
    </r>
  </si>
  <si>
    <t>1 HORA</t>
  </si>
  <si>
    <r>
      <t xml:space="preserve">1.6 </t>
    </r>
    <r>
      <rPr>
        <sz val="12"/>
        <color theme="1"/>
        <rFont val="Arial"/>
        <family val="2"/>
      </rPr>
      <t>Retiro o instalación de tuberia (Niples) o valvulas de pie, por aumento o disminución de caudal del rio</t>
    </r>
    <r>
      <rPr>
        <b/>
        <sz val="12"/>
        <color theme="1"/>
        <rFont val="Arial"/>
        <family val="2"/>
      </rPr>
      <t>.</t>
    </r>
  </si>
  <si>
    <t>2 HORAS</t>
  </si>
  <si>
    <r>
      <t xml:space="preserve">1.7 </t>
    </r>
    <r>
      <rPr>
        <sz val="12"/>
        <color theme="1"/>
        <rFont val="Arial"/>
        <family val="2"/>
      </rPr>
      <t>Desairear Bombas</t>
    </r>
    <r>
      <rPr>
        <b/>
        <sz val="12"/>
        <color theme="1"/>
        <rFont val="Arial"/>
        <family val="2"/>
      </rPr>
      <t>.</t>
    </r>
  </si>
  <si>
    <r>
      <t xml:space="preserve">1.8 </t>
    </r>
    <r>
      <rPr>
        <sz val="12"/>
        <color theme="1"/>
        <rFont val="Arial"/>
        <family val="2"/>
      </rPr>
      <t>Realizar el orden y aseo en todos los lugares de la Bocatoma (barrido y limpieza)</t>
    </r>
  </si>
  <si>
    <t>2. POTABILIZACIÓN Y CONTROL DE AGUA.</t>
  </si>
  <si>
    <r>
      <t xml:space="preserve">2.1 </t>
    </r>
    <r>
      <rPr>
        <sz val="12"/>
        <color theme="1"/>
        <rFont val="Arial"/>
        <family val="2"/>
      </rPr>
      <t>Tomar muestras de agua (desarenador, sedimentador, tanque de almacenamiento de casa bomba 1).</t>
    </r>
  </si>
  <si>
    <r>
      <t xml:space="preserve">2.2 </t>
    </r>
    <r>
      <rPr>
        <sz val="12"/>
        <color theme="1"/>
        <rFont val="Arial"/>
        <family val="2"/>
      </rPr>
      <t>Realizar pruebas fisicoquimicas de las muestras de agua (turbidez, color, pH).</t>
    </r>
  </si>
  <si>
    <t>1 HORAS</t>
  </si>
  <si>
    <r>
      <t xml:space="preserve">2.3 </t>
    </r>
    <r>
      <rPr>
        <sz val="12"/>
        <color theme="1"/>
        <rFont val="Arial"/>
        <family val="2"/>
      </rPr>
      <t>Realizar test de Jarras con agua cruda  para determinar la dosificacion, es decir la dosis optima (se hacen con 6 jarras de 1000ml)</t>
    </r>
  </si>
  <si>
    <r>
      <t xml:space="preserve">2.4 </t>
    </r>
    <r>
      <rPr>
        <sz val="12"/>
        <color theme="1"/>
        <rFont val="Arial"/>
        <family val="2"/>
      </rPr>
      <t xml:space="preserve">Aplicar a los tanques dosificadores, la cantidad requerida del coagulante, Hidroxicloruro y/o Policloruro de Aluminio. </t>
    </r>
  </si>
  <si>
    <r>
      <t xml:space="preserve">2.5 </t>
    </r>
    <r>
      <rPr>
        <sz val="12"/>
        <color theme="1"/>
        <rFont val="Arial"/>
        <family val="2"/>
      </rPr>
      <t>Analisis de agua potable , en puntos de muestreo tolemaida (1. FUDRA,  2. BRING, 3. BACOA, 4. CASAS FISCALES 5,CENAE 6. SALIDA DE TANQUES DE ALMACENAMIENTO.</t>
    </r>
  </si>
  <si>
    <t>1 VEZ AL MES  MEDIA HORA POR PUNTO</t>
  </si>
  <si>
    <r>
      <t xml:space="preserve">2.6 </t>
    </r>
    <r>
      <rPr>
        <sz val="12"/>
        <color theme="1"/>
        <rFont val="Arial"/>
        <family val="2"/>
      </rPr>
      <t>Mantener el orden y Aseo en las areas del laboratorio, area de tanques dosificadores y equipos.</t>
    </r>
  </si>
  <si>
    <t>2 HORA</t>
  </si>
  <si>
    <t>3. BARRIDO Y LIMPIEZA PLANTA DE TRATAMIENTO</t>
  </si>
  <si>
    <r>
      <t xml:space="preserve">3.1 </t>
    </r>
    <r>
      <rPr>
        <sz val="12"/>
        <color theme="1"/>
        <rFont val="Arial"/>
        <family val="2"/>
      </rPr>
      <t>Limpieza de Filtros de la Dosificadora</t>
    </r>
  </si>
  <si>
    <r>
      <t xml:space="preserve">3.2 </t>
    </r>
    <r>
      <rPr>
        <sz val="12"/>
        <color theme="1"/>
        <rFont val="Arial"/>
        <family val="2"/>
      </rPr>
      <t>Limpieza superficial de los desarenadores, floculadores, sedimentadores (material vegetal, hojarasca).</t>
    </r>
  </si>
  <si>
    <r>
      <t xml:space="preserve">3.3 </t>
    </r>
    <r>
      <rPr>
        <sz val="12"/>
        <color theme="1"/>
        <rFont val="Arial"/>
        <family val="2"/>
      </rPr>
      <t>Limpieza sistemas de Filtracion.</t>
    </r>
  </si>
  <si>
    <r>
      <t xml:space="preserve">3.4 </t>
    </r>
    <r>
      <rPr>
        <sz val="12"/>
        <color theme="1"/>
        <rFont val="Arial"/>
        <family val="2"/>
      </rPr>
      <t>Barrido y limpieza del área de Almacenamiento de Quimicos</t>
    </r>
  </si>
  <si>
    <r>
      <t xml:space="preserve">3.5 </t>
    </r>
    <r>
      <rPr>
        <sz val="12"/>
        <color theme="1"/>
        <rFont val="Arial"/>
        <family val="2"/>
      </rPr>
      <t>Barrido y limpieza del Area perimetral (zonas verdes)</t>
    </r>
    <r>
      <rPr>
        <b/>
        <sz val="12"/>
        <color theme="1"/>
        <rFont val="Arial"/>
        <family val="2"/>
      </rPr>
      <t>.</t>
    </r>
  </si>
  <si>
    <t>3 HORAS</t>
  </si>
  <si>
    <r>
      <t xml:space="preserve">3.6 </t>
    </r>
    <r>
      <rPr>
        <sz val="12"/>
        <color theme="1"/>
        <rFont val="Arial"/>
        <family val="2"/>
      </rPr>
      <t>Barrido y limpieza del Laboratorio</t>
    </r>
    <r>
      <rPr>
        <b/>
        <sz val="12"/>
        <color theme="1"/>
        <rFont val="Arial"/>
        <family val="2"/>
      </rPr>
      <t>.</t>
    </r>
  </si>
  <si>
    <t>4. LAVADO DE PLANTA DE TRATAMIENTO</t>
  </si>
  <si>
    <r>
      <t xml:space="preserve">4.1.  </t>
    </r>
    <r>
      <rPr>
        <sz val="12"/>
        <color theme="1"/>
        <rFont val="Arial"/>
        <family val="2"/>
      </rPr>
      <t>Apagar Circuito electrico y cerrar de valvulas</t>
    </r>
    <r>
      <rPr>
        <b/>
        <sz val="12"/>
        <color theme="1"/>
        <rFont val="Arial"/>
        <family val="2"/>
      </rPr>
      <t xml:space="preserve">  </t>
    </r>
    <r>
      <rPr>
        <sz val="12"/>
        <color theme="1"/>
        <rFont val="Arial"/>
        <family val="2"/>
      </rPr>
      <t>(captacion, casa bomba 1, casa bomba 2 y Red de distribución).</t>
    </r>
  </si>
  <si>
    <r>
      <t xml:space="preserve">4.2.  </t>
    </r>
    <r>
      <rPr>
        <sz val="12"/>
        <color theme="1"/>
        <rFont val="Arial"/>
        <family val="2"/>
      </rPr>
      <t>Evacuar y drenar arenas y lodos de los desarenadores, floculadores, sedimentadores, filtros y laberinto.</t>
    </r>
  </si>
  <si>
    <r>
      <rPr>
        <b/>
        <sz val="12"/>
        <color theme="1"/>
        <rFont val="Arial"/>
        <family val="2"/>
      </rPr>
      <t>4.3.</t>
    </r>
    <r>
      <rPr>
        <sz val="12"/>
        <color theme="1"/>
        <rFont val="Arial"/>
        <family val="2"/>
      </rPr>
      <t xml:space="preserve"> Lavado con motobomba, escobillones y/o cepillos en desarenadores, floculadores, sedimentadores, filtros y laberinto.</t>
    </r>
  </si>
  <si>
    <r>
      <t xml:space="preserve">4.4. </t>
    </r>
    <r>
      <rPr>
        <sz val="12"/>
        <color theme="1"/>
        <rFont val="Arial"/>
        <family val="2"/>
      </rPr>
      <t>Aplicar soda caustica en las paredes, bordes y pisos de los desarenadores, floculadores, sedimentadores, filtros y laberinto.</t>
    </r>
  </si>
  <si>
    <r>
      <t xml:space="preserve">4.5 </t>
    </r>
    <r>
      <rPr>
        <sz val="12"/>
        <color theme="1"/>
        <rFont val="Arial"/>
        <family val="2"/>
      </rPr>
      <t>Encender circuitos Electricos y abrir valvulas de</t>
    </r>
    <r>
      <rPr>
        <b/>
        <sz val="12"/>
        <color theme="1"/>
        <rFont val="Arial"/>
        <family val="2"/>
      </rPr>
      <t xml:space="preserve"> </t>
    </r>
    <r>
      <rPr>
        <sz val="12"/>
        <color theme="1"/>
        <rFont val="Arial"/>
        <family val="2"/>
      </rPr>
      <t xml:space="preserve"> (captacion, casa bomba, casa bomba 2 y Red de alamacenamiento y Distribucion.</t>
    </r>
  </si>
  <si>
    <r>
      <t xml:space="preserve">4.6. </t>
    </r>
    <r>
      <rPr>
        <sz val="12"/>
        <color theme="1"/>
        <rFont val="Arial"/>
        <family val="2"/>
      </rPr>
      <t>Mantener el orden y Aseo en todos los lugares de la planta de tratamiento (Barrido y Limpieza)</t>
    </r>
  </si>
  <si>
    <t>5. BOMBEO CASA BOMBA 1</t>
  </si>
  <si>
    <r>
      <t xml:space="preserve">5.1 Verificacion Visual de:
A. </t>
    </r>
    <r>
      <rPr>
        <sz val="12"/>
        <color theme="1"/>
        <rFont val="Arial"/>
        <family val="2"/>
      </rPr>
      <t xml:space="preserve">Color, turbiedad y caudal del agua a captar.
</t>
    </r>
    <r>
      <rPr>
        <b/>
        <sz val="12"/>
        <color theme="1"/>
        <rFont val="Arial"/>
        <family val="2"/>
      </rPr>
      <t>B</t>
    </r>
    <r>
      <rPr>
        <sz val="12"/>
        <color theme="1"/>
        <rFont val="Arial"/>
        <family val="2"/>
      </rPr>
      <t xml:space="preserve">. Obstrucciones por algun elemento en tuberia y valvulas.
</t>
    </r>
    <r>
      <rPr>
        <b/>
        <sz val="12"/>
        <color theme="1"/>
        <rFont val="Arial"/>
        <family val="2"/>
      </rPr>
      <t xml:space="preserve">C. </t>
    </r>
    <r>
      <rPr>
        <sz val="12"/>
        <color theme="1"/>
        <rFont val="Arial"/>
        <family val="2"/>
      </rPr>
      <t xml:space="preserve">Verificar los voltajes y amperajes que se encuentren en los niveles permisibles para la ejecución de la actividad de captación.
</t>
    </r>
    <r>
      <rPr>
        <b/>
        <sz val="12"/>
        <color theme="1"/>
        <rFont val="Arial"/>
        <family val="2"/>
      </rPr>
      <t>D.</t>
    </r>
    <r>
      <rPr>
        <sz val="12"/>
        <color theme="1"/>
        <rFont val="Arial"/>
        <family val="2"/>
      </rPr>
      <t>Verificar el estado mecanico de los motores, bombas, cheques y valavulas, que no se presenten obsrucciónes, buena lubricación, ejes alineados, no se presenten sonidos ni fugas anormales, ni olores no caracteristicos de la labor.</t>
    </r>
    <r>
      <rPr>
        <b/>
        <sz val="12"/>
        <color theme="1"/>
        <rFont val="Arial"/>
        <family val="2"/>
      </rPr>
      <t xml:space="preserve">
E. </t>
    </r>
    <r>
      <rPr>
        <sz val="12"/>
        <color theme="1"/>
        <rFont val="Arial"/>
        <family val="2"/>
      </rPr>
      <t xml:space="preserve">Verificación y registro del caudal de ingreso reportado por el macromedidor de bocatoma. </t>
    </r>
  </si>
  <si>
    <t xml:space="preserve">30 MIN </t>
  </si>
  <si>
    <r>
      <t xml:space="preserve">5.2 </t>
    </r>
    <r>
      <rPr>
        <sz val="12"/>
        <color theme="1"/>
        <rFont val="Arial"/>
        <family val="2"/>
      </rPr>
      <t>Abrir valvulas  de salida hasta mantener el nivel de agua en el tanque</t>
    </r>
  </si>
  <si>
    <r>
      <t xml:space="preserve">5.3 </t>
    </r>
    <r>
      <rPr>
        <sz val="12"/>
        <color theme="1"/>
        <rFont val="Arial"/>
        <family val="2"/>
      </rPr>
      <t>Mantener el orden y Aseo en todos los lugares de la casa bomba 1 (Barrido y Limpieza)</t>
    </r>
  </si>
  <si>
    <t>1  HORA</t>
  </si>
  <si>
    <t>6. RE- BOMBEO CASA BOMBA 2</t>
  </si>
  <si>
    <r>
      <t xml:space="preserve">6.1 Verificacion Visual de:
A. </t>
    </r>
    <r>
      <rPr>
        <sz val="12"/>
        <color theme="1"/>
        <rFont val="Arial"/>
        <family val="2"/>
      </rPr>
      <t xml:space="preserve">Color, turbiedad y caudal del agua a captar.
</t>
    </r>
    <r>
      <rPr>
        <b/>
        <sz val="12"/>
        <color theme="1"/>
        <rFont val="Arial"/>
        <family val="2"/>
      </rPr>
      <t>B</t>
    </r>
    <r>
      <rPr>
        <sz val="12"/>
        <color theme="1"/>
        <rFont val="Arial"/>
        <family val="2"/>
      </rPr>
      <t xml:space="preserve">. Obstrucciones por algun elemento en tuberia y valvulas.
</t>
    </r>
    <r>
      <rPr>
        <b/>
        <sz val="12"/>
        <color theme="1"/>
        <rFont val="Arial"/>
        <family val="2"/>
      </rPr>
      <t xml:space="preserve">C. </t>
    </r>
    <r>
      <rPr>
        <sz val="12"/>
        <color theme="1"/>
        <rFont val="Arial"/>
        <family val="2"/>
      </rPr>
      <t xml:space="preserve">Verificar los voltajes y amperajes que se encuentren en los niveles permisibles para la ejecución de la actividad de captación.
</t>
    </r>
    <r>
      <rPr>
        <b/>
        <sz val="12"/>
        <color theme="1"/>
        <rFont val="Arial"/>
        <family val="2"/>
      </rPr>
      <t>D.</t>
    </r>
    <r>
      <rPr>
        <sz val="12"/>
        <color theme="1"/>
        <rFont val="Arial"/>
        <family val="2"/>
      </rPr>
      <t>Verificar el estado mecanico de los motores, bombas, cheques y valavulas, que no se presenten obsrucciónes, buena lubricación, ejes alineados, no se presenten sonidos ni fugas anormales, ni olores no caracteristicos de la labor.</t>
    </r>
    <r>
      <rPr>
        <b/>
        <sz val="12"/>
        <color theme="1"/>
        <rFont val="Arial"/>
        <family val="2"/>
      </rPr>
      <t xml:space="preserve">
E. </t>
    </r>
    <r>
      <rPr>
        <sz val="12"/>
        <color theme="1"/>
        <rFont val="Arial"/>
        <family val="2"/>
      </rPr>
      <t xml:space="preserve">Verificación y registro del caudal de ingreso reportado por el macromedidor de bocatoma. </t>
    </r>
  </si>
  <si>
    <r>
      <t xml:space="preserve">6.2 </t>
    </r>
    <r>
      <rPr>
        <sz val="12"/>
        <color theme="1"/>
        <rFont val="Arial"/>
        <family val="2"/>
      </rPr>
      <t>Abrir valvulas de salida hasta mantener el nivel de agua en el tanque</t>
    </r>
  </si>
  <si>
    <r>
      <t xml:space="preserve">6.3 </t>
    </r>
    <r>
      <rPr>
        <sz val="12"/>
        <color theme="1"/>
        <rFont val="Arial"/>
        <family val="2"/>
      </rPr>
      <t>Subir al tanque a tomar muestras PH  de agua aplicar cal si es necesario ACIDO</t>
    </r>
  </si>
  <si>
    <r>
      <t xml:space="preserve">6.4 </t>
    </r>
    <r>
      <rPr>
        <sz val="12"/>
        <color theme="1"/>
        <rFont val="Arial"/>
        <family val="2"/>
      </rPr>
      <t>Mantener el orden y Aseo en todos los lugares de la casa bomba 1 (Barrido y Limpieza)</t>
    </r>
  </si>
  <si>
    <t>7. ALMACENAMIENTO Y DISTRIBUCION</t>
  </si>
  <si>
    <r>
      <t xml:space="preserve">7.2 Verificacion Visual de:
A. </t>
    </r>
    <r>
      <rPr>
        <sz val="12"/>
        <color theme="1"/>
        <rFont val="Arial"/>
        <family val="2"/>
      </rPr>
      <t xml:space="preserve"> Inspección premilimiar en el área del Clorinador (%) fugas, oxidacion verde, bascula.
</t>
    </r>
    <r>
      <rPr>
        <b/>
        <sz val="12"/>
        <color theme="1"/>
        <rFont val="Arial"/>
        <family val="2"/>
      </rPr>
      <t>B</t>
    </r>
    <r>
      <rPr>
        <sz val="12"/>
        <color theme="1"/>
        <rFont val="Arial"/>
        <family val="2"/>
      </rPr>
      <t xml:space="preserve">. Cuarto de maquinas voltajes y amperjes y motobomas
</t>
    </r>
    <r>
      <rPr>
        <b/>
        <sz val="12"/>
        <color theme="1"/>
        <rFont val="Arial"/>
        <family val="2"/>
      </rPr>
      <t>C.</t>
    </r>
    <r>
      <rPr>
        <sz val="12"/>
        <color theme="1"/>
        <rFont val="Arial"/>
        <family val="2"/>
      </rPr>
      <t xml:space="preserve"> Macromedidores caudal y consumo.</t>
    </r>
  </si>
  <si>
    <r>
      <t xml:space="preserve">7.3 </t>
    </r>
    <r>
      <rPr>
        <sz val="12"/>
        <color theme="1"/>
        <rFont val="Arial"/>
        <family val="2"/>
      </rPr>
      <t>Dosificacion de cloro gaseoso</t>
    </r>
  </si>
  <si>
    <r>
      <t xml:space="preserve">7.4 </t>
    </r>
    <r>
      <rPr>
        <sz val="12"/>
        <color theme="1"/>
        <rFont val="Arial"/>
        <family val="2"/>
      </rPr>
      <t>Verificacion los niveles del tanque mostruo</t>
    </r>
  </si>
  <si>
    <r>
      <t xml:space="preserve">7.5 </t>
    </r>
    <r>
      <rPr>
        <sz val="12"/>
        <color theme="1"/>
        <rFont val="Arial"/>
        <family val="2"/>
      </rPr>
      <t>Verificacion de niveles del agua en cada tanque.</t>
    </r>
  </si>
  <si>
    <r>
      <t>7.6</t>
    </r>
    <r>
      <rPr>
        <sz val="12"/>
        <color theme="1"/>
        <rFont val="Arial"/>
        <family val="2"/>
      </rPr>
      <t xml:space="preserve"> pertura valvulas</t>
    </r>
    <r>
      <rPr>
        <b/>
        <sz val="12"/>
        <color theme="1"/>
        <rFont val="Arial"/>
        <family val="2"/>
      </rPr>
      <t xml:space="preserve"> </t>
    </r>
    <r>
      <rPr>
        <sz val="12"/>
        <color theme="1"/>
        <rFont val="Arial"/>
        <family val="2"/>
      </rPr>
      <t>de tanques, mounstro y baypast</t>
    </r>
  </si>
  <si>
    <r>
      <t xml:space="preserve">7.7 </t>
    </r>
    <r>
      <rPr>
        <sz val="12"/>
        <color theme="1"/>
        <rFont val="Arial"/>
        <family val="2"/>
      </rPr>
      <t>Cambio de pipeta de cloro gaseoso.</t>
    </r>
  </si>
  <si>
    <r>
      <t xml:space="preserve">7.8 </t>
    </r>
    <r>
      <rPr>
        <sz val="12"/>
        <color theme="1"/>
        <rFont val="Arial"/>
        <family val="2"/>
      </rPr>
      <t>Mantener el orden y Aseo en todos los lugares de la red (Barrido y Limpieza)</t>
    </r>
  </si>
  <si>
    <t>PLANTA DE TRATAMIENTO AGUA RESIDUAL (PTAR)</t>
  </si>
  <si>
    <t>1. Limpiezas</t>
  </si>
  <si>
    <r>
      <rPr>
        <b/>
        <sz val="12"/>
        <color theme="1"/>
        <rFont val="Arial"/>
        <family val="2"/>
      </rPr>
      <t>1.1.</t>
    </r>
    <r>
      <rPr>
        <sz val="12"/>
        <color theme="1"/>
        <rFont val="Arial"/>
        <family val="2"/>
      </rPr>
      <t xml:space="preserve"> Limpieza de regillas, desarenador, trampa de grasa, pozo de inyección y lechos de secado. </t>
    </r>
  </si>
  <si>
    <t>6 HORAS</t>
  </si>
  <si>
    <r>
      <rPr>
        <b/>
        <sz val="12"/>
        <color theme="1"/>
        <rFont val="Arial"/>
        <family val="2"/>
      </rPr>
      <t>1.2</t>
    </r>
    <r>
      <rPr>
        <sz val="12"/>
        <color theme="1"/>
        <rFont val="Arial"/>
        <family val="2"/>
      </rPr>
      <t xml:space="preserve"> Limpieza de tanques (reactores, sedimentadores, filtros, tanques de contacto de cloro).</t>
    </r>
  </si>
  <si>
    <r>
      <rPr>
        <b/>
        <sz val="12"/>
        <color theme="1"/>
        <rFont val="Arial"/>
        <family val="2"/>
      </rPr>
      <t xml:space="preserve">1.3 </t>
    </r>
    <r>
      <rPr>
        <sz val="12"/>
        <color theme="1"/>
        <rFont val="Arial"/>
        <family val="2"/>
      </rPr>
      <t>Limpieza de canal de salida vertimientos.</t>
    </r>
  </si>
  <si>
    <r>
      <rPr>
        <b/>
        <sz val="12"/>
        <color theme="1"/>
        <rFont val="Arial"/>
        <family val="2"/>
      </rPr>
      <t>1.4</t>
    </r>
    <r>
      <rPr>
        <sz val="12"/>
        <color theme="1"/>
        <rFont val="Arial"/>
        <family val="2"/>
      </rPr>
      <t xml:space="preserve"> Descargar los lodos en los lechos de secado, aperturando la valvula del tanque deshidratador de lodos.</t>
    </r>
  </si>
  <si>
    <t>10 MIN</t>
  </si>
  <si>
    <r>
      <rPr>
        <b/>
        <sz val="12"/>
        <color theme="1"/>
        <rFont val="Arial"/>
        <family val="2"/>
      </rPr>
      <t>1.5</t>
    </r>
    <r>
      <rPr>
        <sz val="12"/>
        <color theme="1"/>
        <rFont val="Arial"/>
        <family val="2"/>
      </rPr>
      <t xml:space="preserve"> Aplicación de Cal a los lodos de los lechos de secado (cuando estan secos). </t>
    </r>
  </si>
  <si>
    <r>
      <rPr>
        <b/>
        <sz val="12"/>
        <color theme="1"/>
        <rFont val="Arial"/>
        <family val="2"/>
      </rPr>
      <t>1.6</t>
    </r>
    <r>
      <rPr>
        <sz val="12"/>
        <color theme="1"/>
        <rFont val="Arial"/>
        <family val="2"/>
      </rPr>
      <t xml:space="preserve"> Retiro de lodos de los lechos de secado y se tercerización.</t>
    </r>
  </si>
  <si>
    <r>
      <t>1.7</t>
    </r>
    <r>
      <rPr>
        <sz val="12"/>
        <color theme="1"/>
        <rFont val="Arial"/>
        <family val="2"/>
      </rPr>
      <t xml:space="preserve"> Mantener el orden y Aseo en todos los lugares de la PTAR (Barrido y Limpieza)</t>
    </r>
  </si>
  <si>
    <t>2. Dosificacion y analisis de calidad de agua.</t>
  </si>
  <si>
    <r>
      <rPr>
        <b/>
        <sz val="12"/>
        <color theme="1"/>
        <rFont val="Arial"/>
        <family val="2"/>
      </rPr>
      <t xml:space="preserve">2.1 Verificacion Visual de:
</t>
    </r>
    <r>
      <rPr>
        <sz val="12"/>
        <color theme="1"/>
        <rFont val="Arial"/>
        <family val="2"/>
      </rPr>
      <t xml:space="preserve">
</t>
    </r>
    <r>
      <rPr>
        <b/>
        <sz val="12"/>
        <color theme="1"/>
        <rFont val="Arial"/>
        <family val="2"/>
      </rPr>
      <t>A</t>
    </r>
    <r>
      <rPr>
        <sz val="12"/>
        <color theme="1"/>
        <rFont val="Arial"/>
        <family val="2"/>
      </rPr>
      <t xml:space="preserve">. Color, solidos sedimentables y caudal del agua a captar.
</t>
    </r>
    <r>
      <rPr>
        <b/>
        <sz val="12"/>
        <color theme="1"/>
        <rFont val="Arial"/>
        <family val="2"/>
      </rPr>
      <t>B</t>
    </r>
    <r>
      <rPr>
        <sz val="12"/>
        <color theme="1"/>
        <rFont val="Arial"/>
        <family val="2"/>
      </rPr>
      <t xml:space="preserve">. Obstrucciones por algun elemento en tuberia y valvulas.
</t>
    </r>
    <r>
      <rPr>
        <b/>
        <sz val="12"/>
        <color theme="1"/>
        <rFont val="Arial"/>
        <family val="2"/>
      </rPr>
      <t xml:space="preserve">C. </t>
    </r>
    <r>
      <rPr>
        <sz val="12"/>
        <color theme="1"/>
        <rFont val="Arial"/>
        <family val="2"/>
      </rPr>
      <t xml:space="preserve">Verificar los voltajes y amperajes que se encuentren en los niveles permisibles.
</t>
    </r>
    <r>
      <rPr>
        <b/>
        <sz val="12"/>
        <color theme="1"/>
        <rFont val="Arial"/>
        <family val="2"/>
      </rPr>
      <t>D.</t>
    </r>
    <r>
      <rPr>
        <sz val="12"/>
        <color theme="1"/>
        <rFont val="Arial"/>
        <family val="2"/>
      </rPr>
      <t>Verificar el estado mecanico de los motores, bombas, cheques y valavulas, que no se presenten obsrucciónes, buena lubricación, ejes alineados, no se presenten sonidos ni fugas anormales, ni olores no caracteristicos de la labor.</t>
    </r>
    <r>
      <rPr>
        <b/>
        <sz val="12"/>
        <color theme="1"/>
        <rFont val="Arial"/>
        <family val="2"/>
      </rPr>
      <t xml:space="preserve">
E. </t>
    </r>
    <r>
      <rPr>
        <sz val="12"/>
        <color theme="1"/>
        <rFont val="Arial"/>
        <family val="2"/>
      </rPr>
      <t>Verificación y registro del caudal de ingreso reportado por el macromedidor y canaleta parshall.</t>
    </r>
  </si>
  <si>
    <r>
      <rPr>
        <b/>
        <sz val="12"/>
        <color theme="1"/>
        <rFont val="Arial"/>
        <family val="2"/>
      </rPr>
      <t>2.2</t>
    </r>
    <r>
      <rPr>
        <sz val="12"/>
        <color theme="1"/>
        <rFont val="Arial"/>
        <family val="2"/>
      </rPr>
      <t xml:space="preserve"> Preparar la dosificación en los tanques la cantidad requerida del coagulante, bacterias y cloro.</t>
    </r>
  </si>
  <si>
    <r>
      <t xml:space="preserve">2.3  </t>
    </r>
    <r>
      <rPr>
        <sz val="12"/>
        <color theme="1"/>
        <rFont val="Arial"/>
        <family val="2"/>
      </rPr>
      <t>Realizar pruebas fisicoquimicas de las muestras de agua (conductividad pH, cloro libre, oxigeno disuelto, temperatura).</t>
    </r>
  </si>
  <si>
    <t>MANTENIMIENTOS</t>
  </si>
  <si>
    <t xml:space="preserve"> De Motores</t>
  </si>
  <si>
    <t>Desenergizar el area</t>
  </si>
  <si>
    <t>Desmonte y Monte del equipo</t>
  </si>
  <si>
    <t>Limpieza y fijacion de partes</t>
  </si>
  <si>
    <t>D Valvulas</t>
  </si>
  <si>
    <t>De Tuberias</t>
  </si>
  <si>
    <t>Empalme de tuberias</t>
  </si>
  <si>
    <t>Almacenamiento y Distribucion</t>
  </si>
  <si>
    <t xml:space="preserve">Orden y Apilamiento de insumos </t>
  </si>
  <si>
    <t>TRANSPORTES</t>
  </si>
  <si>
    <t>Transporte de Insumos</t>
  </si>
  <si>
    <t>Carge y Descargue en todos los puntos de trabajo</t>
  </si>
  <si>
    <t>4 HORAS</t>
  </si>
  <si>
    <t>Transporte de Personal</t>
  </si>
  <si>
    <t>Translados a todos los puntos de trabajo</t>
  </si>
  <si>
    <t>Orden y aseo con el vehiculo</t>
  </si>
  <si>
    <t>limpieza y desinfeccion en todo el vehiculo</t>
  </si>
  <si>
    <t xml:space="preserve">CLASIFICACION DE LOS PELIGROS </t>
  </si>
  <si>
    <t>FACTOR DEL RIESGO</t>
  </si>
  <si>
    <t>SIGNIFICADO</t>
  </si>
  <si>
    <t>CONSECUENCIA</t>
  </si>
  <si>
    <t>FUENTE GENERADORA</t>
  </si>
  <si>
    <t xml:space="preserve"> PEOR CONSECUENCIA</t>
  </si>
  <si>
    <r>
      <t xml:space="preserve">BIOLOGICO
</t>
    </r>
    <r>
      <rPr>
        <sz val="8"/>
        <color theme="1"/>
        <rFont val="Arial"/>
        <family val="2"/>
      </rPr>
      <t>(El riesgo biológico o biorriesgo consiste en la presencia de un organismo, o la sustancia derivada de un organismo, que plantea, sobre todo, una amenaza a la salud humana (una contaminación biológica).
 Esto puede incluir los residuos sanitarios, muestras de un microorganismo, virus o toxina de una fuente biológica que puede resultar patógena. Puede también incluir las sustancias dañinas a los animales y otros seres vivos)</t>
    </r>
  </si>
  <si>
    <t>VIRUS</t>
  </si>
  <si>
    <t>Agente infeccioso microscópico que solo puede multiplicarse dentro de las células de otros organismos.  Los virus infectan todos los tipos de organismos, desde animales y plantas, hasta bacterias y arqueas</t>
  </si>
  <si>
    <t xml:space="preserve">Ejemplos de enfermedades humanas comunes provocadas por virus incluyen el resfriado, la gripe, la varicela y el herpes simple. Así como enfermedades graves tales como el ébola, el sida, la gripe aviar y el SARS  síndrome respiratorio agudo y fuerte son causadas por virus … covid 19
… fiebre
… infecciones gastro intestinales
...Dificultad respiratoria
… en caso de degues hemorragico transfuciones sangineas           
        … Incapacidad               
...Muerte
</t>
  </si>
  <si>
    <t>CONTACTO CON MATERIAL RESIDUO DE EXCAVACION. CONTACTO CON MATERIAL USADO COMO RELLENO DE TERRENO PREVIO AL PROCESO DE LA OBRA. CONTACTO CON AGUA ESTANCADAS POR LLUVIAS</t>
  </si>
  <si>
    <t>Dermatosis, reacciones alérgicas, enfermedades infectocontagiosas, alteraciones en los diferentes  sistemas, muerte.</t>
  </si>
  <si>
    <t>BACTERIAS</t>
  </si>
  <si>
    <t>Organismo microscópico unicelular, carente de núcleo, que se multiplica por división celular sencilla o por esporas</t>
  </si>
  <si>
    <t>dermatitis, neumonia, bronquitis, conjuntivitis, amigdalitis, laringitis, faringitis tuberculosis, amebiasis, tetanos, sifilis, gonorrea, meningitis, sepsis, incapacidad, muerte</t>
  </si>
  <si>
    <t>HONGOS</t>
  </si>
  <si>
    <t xml:space="preserve">Grupo de organismos eucariotas(tienen información hereditaria) entre los que se encuentran los mohos, las levaduras y las setas.
</t>
  </si>
  <si>
    <t xml:space="preserve">Pueden infectar al ser humano ocasionando enfermedades como el pie de atleta, llagas, y trastornos del equilibrio interno del cuerpo humano.
</t>
  </si>
  <si>
    <t>Enfermedades infecciosas, gastrointestinales y tóxicas y reacciones alérgicas.</t>
  </si>
  <si>
    <t>RICKETSIAS</t>
  </si>
  <si>
    <t xml:space="preserve">Pequeñas bacterias del filo de las proteobacterias.
</t>
  </si>
  <si>
    <t>Según la distribución de las rickettsias se puede producir neumonitis intersticial, miopericarditis, lesiones vasculitis cutáneas, meningitis linfocitaria, así como afectación hepática, renal y gastrointestinal</t>
  </si>
  <si>
    <t>AVISPAS, ALACRANES</t>
  </si>
  <si>
    <t>Golpes, traumas, heridas, infecciones, intoxicación, muerte</t>
  </si>
  <si>
    <t>PARASITOS</t>
  </si>
  <si>
    <t xml:space="preserve">Tipo de simbiosis (Asociación íntima de organismos de especies diferentes para beneficiarse mutuamente en su desarrollo vital.)en la que existe una estrecha relación en la cual uno de los participantes, (el parásito o huésped) depende del otro (hospedador o anfitrión) y obtiene algún beneficio; lo cual implica daño para el anfitrión.
</t>
  </si>
  <si>
    <t>Ocasionan enfermedades como la malaria, tripanosomiasis africana, giardiasis, esquistosomiasis, fascioliasis entre otras</t>
  </si>
  <si>
    <t>PRESENCIA DE CULEBRAS, ALACRANES, ROEDORES,  QUE APARECEN EN LOS CAMPAMENTOS DONDE SE CAMBIAN Y DESAYUNAN</t>
  </si>
  <si>
    <t>PICADURAS</t>
  </si>
  <si>
    <t xml:space="preserve">Las picaduras son pequeñas heridas punzantes producidas principalmente por insectos, artrópodos y animales marinos a través de las cuales inyectan sustancias tóxicas que actúan localmente y en forma sistemática (en todo el cuerpo ) de acuerdo con la clase de agente causante, la cantidad de tóxico y la respuesta orgánica
</t>
  </si>
  <si>
    <t>Pueden producir desde reacciones alérgicas hasta la muerte</t>
  </si>
  <si>
    <t>MORDEDURAS</t>
  </si>
  <si>
    <t>Situación generada por animales como serpientes, perros, gatos y monos entre otros. El problema de este tipo de lesiones no es en si la herida que provocan, sino la grave infección que pueden desencadenar</t>
  </si>
  <si>
    <t xml:space="preserve">Las consecuencias para la salud humana dependerán de la especie animal de que se trate y su estado de salud, el tamaño y el estado de salud de la víctima de la mordedura, y la capacidad de acceder a la atención sanitaria adecuada.
</t>
  </si>
  <si>
    <t>CONTACTO CON MATERIAL RESIDUO DE EXCAVACIÓN.
CONTACTO CON MATERIAL USADO COMO RELLENO DE TERENO PREVIO AL PROCESO DE OBRA.
CONTACTO CON AGUAS ESTANCADAS  POR NIVELES FREATICOS O POR LLUVIAS</t>
  </si>
  <si>
    <t>PRESENCIA DE ANIMALES</t>
  </si>
  <si>
    <r>
      <t xml:space="preserve">FISICO
</t>
    </r>
    <r>
      <rPr>
        <sz val="8"/>
        <color theme="1"/>
        <rFont val="Arial"/>
        <family val="2"/>
      </rPr>
      <t>Son todos aquellos factores ambientales que dependen de las propiedades físicas de los cuerpos; actúan sobre los colaboradores y pueden producir efectos nocivos, de acuerdo con la intensidad y tiempo de exposición</t>
    </r>
  </si>
  <si>
    <t>RUIDO</t>
  </si>
  <si>
    <t xml:space="preserve">El sonido es producido por la vibración de cuerpos o moléculas y dependiendo de la intensidad, la frecuencia o el timbre se pueden convertir en ruido generalmente molesto. Esta Presión sonora es medida en decibeles y es emitida por maquinas, equipos o elementos del entorno.   
Ruido de Impacto: Es aquel en el que se presentan variaciones rápidas de un nivel de presión sonora en intervalos de tiempo menores. Ejemplo: el producido por los estampadores.  
 Ruido Intermitente: Es aquel en el cual se presentan subidas bruscas y repentinas de la intensidad sonora en forma periódica. Ejemplo: el accionar un taladro.  
 Ruido Continuo: Es aquel cuyos niveles de presión sonora no presenta oscilaciones y se mantiene relativamente constantes a través del tiempo. Ejemplo: ruido de un motor eléctrico.
</t>
  </si>
  <si>
    <t xml:space="preserve">En general después de los 100 db, e ruido produce disconfort, entre 130 db y 160 db el ruido se hace insoportable y después de los 160 db puede ocasionar daño al sistema auditivo.   La exposición continua al ruido puede ocasionar la pérdida auditiva, enfermedad conocida como hipoacusia
</t>
  </si>
  <si>
    <t>ILUMINACION</t>
  </si>
  <si>
    <t xml:space="preserve">Cantidad de luminosidad presente en el sitio de trabajo de los colaboradores cuya finalidad es facilitar la visualización de los objetos y el área de trabajo. A mayor precisión requerida, mayor necesidad de iluminación.
</t>
  </si>
  <si>
    <t xml:space="preserve">Fatiga visual, molestias oculares, pesadez de ojos, picores, necesidad de frotarse los ojos, somnolencia.  Trastornos visuales.   Borrosidad, disminución de la capacidad visual.   Fatiga mental cefaleas, vértigos, ansiedad.   Deslumbramientos.
</t>
  </si>
  <si>
    <t>VIBRACION</t>
  </si>
  <si>
    <t xml:space="preserve">Propagación de ondas elásticas, que producen deformaciones y tensiones sobre un medio continuo o punto de equilibrio.   Se genera en presencia de máquinas en movimiento constante o con el uso de herramientas de perforación como taladros.
</t>
  </si>
  <si>
    <t xml:space="preserve">Dependiendo de la frecuencia del movimiento oscilatorio, y de su intensidad, la vibración puede causar sensaciones muy diversas que van desde el simple disconfort hasta alteraciones graves de la salud, pasando por la interferencia de la labor de ciertas tareas como la lectura, perdida de presión al ejecutar movimientos, o perdida de rendimiento debido a la fatiga.
</t>
  </si>
  <si>
    <t>TEMPERATURAS EXTREMAS</t>
  </si>
  <si>
    <t>Se refiere a los cambios de temperatura extremas (muy alta o muy baja) que se generan en el entorno del colaborador los cuales se manifiestan en el aire y en los cuerpos en forma de calor, en una gradación que fluctúa entre lo caliente y lo frio</t>
  </si>
  <si>
    <t>Calor: Trastornos psiconeuróticos, sistemáticos, calambres, trastornos en la piel erupción y quemaduras.   Frio: Malestar general, disminución de destreza manual, congelación de los miembros, comportamiento extravagante, muerte por falla cardiaca</t>
  </si>
  <si>
    <t>PRESION ATMOSFERICA</t>
  </si>
  <si>
    <t xml:space="preserve">La presión atmosférica es la fuerza por unidad de superficie que ejerce el aire sobre la superficie terrestre. A grandes o bajas alturas respecto al nivel del mar se pueden producir efectos nocivos en la salud de los colaboradores.
</t>
  </si>
  <si>
    <t xml:space="preserve">Las altas o bajas presiones atmosféricas pueden afectar el oído, los senos paranasales, y los pulmones. Enfermedades típicas ocasionadas por la presión atmosférica son la barotitis, la barosinusitis y algunas afecciones pulmonares.
</t>
  </si>
  <si>
    <t>RADIACIONES IONIZANTES</t>
  </si>
  <si>
    <t xml:space="preserve">La radiación ionizante es un tipo de energía liberada por los átomos en forma de ondas electromagnéticas o partículas.   La mayor exposición humana a la radiación proviene de fuentes artificiales que van desde la generación de energía nuclear hasta el uso médico de la radiación para fines diagnósticos o terapéuticos.
</t>
  </si>
  <si>
    <t xml:space="preserve">Las dosis bajas de radiación ionizante pueden aumentar el riesgo de efectos a largo plazo, tales como el cáncer. Cuando las dosis de radiación superan determinados niveles pueden tener efectos agudos en la salud, tales como quemaduras cutáneas o síndrome de irradiación aguda.
</t>
  </si>
  <si>
    <t>RADIACIONES NO IONIZANTES</t>
  </si>
  <si>
    <t xml:space="preserve">Se llama radiación no ionizante a toda energía en forma de ondas que se propagan a través del espacio.   Algunos ejemplos de radiación No Ionizante son la radiación ultravioleta, la luz visible, la radiación infrarroja, los campos de radiofrecuencias y microondas, los campos de frecuencias extremadamente bajas y los campos eléctricos y magnéticos estáticos.
</t>
  </si>
  <si>
    <t xml:space="preserve">Producen efectos biológicos, como calentamiento, alteración de las reacciones químicas o inducción de corrientes eléctricas en los tejidos y las células. La exposición continua puede causar cáncer.
</t>
  </si>
  <si>
    <t xml:space="preserve">QUIMICO 
Riesgo producido por una exposición no controlada a agentes químicos la cual puede producir efectos agudos o crónicos y la aparición de enfermedades. Entran en contacto con el organismo, bien sea por inhalación, absorción o ingestión.
</t>
  </si>
  <si>
    <t>POLVOS ORGANICOS E INORGANICOS</t>
  </si>
  <si>
    <t xml:space="preserve">Material sólido fino, orgánico o inorgánico, capaz de producir enfermedades que se agrupan bajo la denominación genérica de neumoconiosis.
</t>
  </si>
  <si>
    <t xml:space="preserve">Partículas tóxicas: intoxicación aguda o crónica.  
 Polvos alérgicos: asma, fiebre, dermatitis entre otras. 
  Polvos inertes: disminución de la capacidad respiratoria.  
 Polvos fibrógenos: fibrosis pulmonar o neumoconiosis.
</t>
  </si>
  <si>
    <t>FIBRAS</t>
  </si>
  <si>
    <t xml:space="preserve">Partículas alongadas cuya longitud es varias veces superior al diámetro. Las fibras respirables representan un riesgo para el sistema respiratorio.
</t>
  </si>
  <si>
    <t xml:space="preserve">Producen desde problemas respiratorios hasta problemas cancerígenos.
</t>
  </si>
  <si>
    <t>LIQUIDOS (NIEBLAS Y ROCIOS)</t>
  </si>
  <si>
    <t xml:space="preserve">Gotas menudas que flotan en el aire las cuales han sido formadas por una condensación del estado gaseoso disgregando un líquido o por atomización, rocío o espumamiento.
</t>
  </si>
  <si>
    <t xml:space="preserve">Depende del agente químico.
</t>
  </si>
  <si>
    <t>GASES Y VAPORES</t>
  </si>
  <si>
    <t xml:space="preserve">Sustancias en forma gaseosa que normalmente se encuentran en estado líquido o sólido y que pueden ser tornadas a su estado original mediante un aumento de presión o disminución de la temperatura.
</t>
  </si>
  <si>
    <t>Depende del agente químico</t>
  </si>
  <si>
    <t>HUMOS METALICOS Y NO METALICOS</t>
  </si>
  <si>
    <t xml:space="preserve">Aerosoles que se forman por condensación de vapores de sustancias que son sólidas a temperatura y presión ordinaria. Uno de los humos más comunes es el producido por la fundición de metales.
</t>
  </si>
  <si>
    <t>MATERIAL PARTICULADO</t>
  </si>
  <si>
    <t xml:space="preserve">Mezcla heterogénea de partículas de diferentes tamaños y composición química. Es considerado como uno de los contaminantes del aire más importantes en términos de sus posibles efectos sobre la salud de las personas. 
</t>
  </si>
  <si>
    <t xml:space="preserve">Afecciones respiratorias y cardiacas.
</t>
  </si>
  <si>
    <t>PSICOSOCIAL</t>
  </si>
  <si>
    <t>GESTION ORGANIZACIONAL</t>
  </si>
  <si>
    <t xml:space="preserve">Aspectos propios de la administración del recurso humano como:
- el estilo de mando
-las modalidades de pago y de contratación
- la participación
- el acceso a actividades de inducción y capacitación, 
-los servicios de bienestar social
- los mecanismos de evaluación del desempeño
- las estrategias para el manejo de los cambios que afecten a las personas, entre otros.
</t>
  </si>
  <si>
    <t xml:space="preserve">Los riesgos psicosociales perjudican la salud de los trabajadores y trabajadoras, causando estrés y a largo plazo enfermedades cardiovasculares, respiratorias, inmunitarias, gastrointestinales, dermatológicas, endocrinológicas, musculo esqueléticas y mentales. Son consecuencia de unas malas condiciones de trabajo, concretamente de una deficiente organización del trabajo.
</t>
  </si>
  <si>
    <t>CARACTERISTICAS DE LA ORGANIZACIÓN DEL TRABAJO</t>
  </si>
  <si>
    <t>Formas de comunicación
-tecnología
-modalidad de organización del trabajo
-demandas cualitativas de la labor
-demandas cuantitativas de la labor</t>
  </si>
  <si>
    <t>Los riesgos psicosociales perjudican la salud de los trabajadores y trabajadoras, causando estrés y a largo plazo enfermedades cardiovasculares, respiratorias, inmunitarias, gastrointestinales, dermatológicas, endocrinológicas, musculo esqueléticas y mentales. Son consecuencia de unas malas condiciones de trabajo, concretamente de una deficiente organización del trabajo</t>
  </si>
  <si>
    <t>CARACTERISTICAS DEL GRUPO SOCIAL DEL TRABAJO</t>
  </si>
  <si>
    <t xml:space="preserve">Clima de relaciones, cohesión y calidad de las interacciones, así como el trabajo en equipo.
</t>
  </si>
  <si>
    <t>CONDICIONES DE LA TAREA</t>
  </si>
  <si>
    <t>Demandas de carga mental (velocidad, complejidad, atención, minuciosidad, variedad y apremio de tiempo); el contenido mismo de la tarea que se define a través del nivel de responsabilidad directo (por bienes, por la seguridad de otros, por información confidencial, por vida y salud de otros, por dirección y por resultados); las demandas emocionales (por atención de clientes); especificación de los sistemas de control y definición de roles</t>
  </si>
  <si>
    <t>INTERFACE PERSONAL TAREA</t>
  </si>
  <si>
    <t xml:space="preserve">Pertinencia del conocimiento y habilidades que tiene la persona en relación con las demandas de la tarea, los niveles de iniciativa y autonomía que le son permitidos y el reconocimiento, así como la identificación de la persona con la tarea y con la organización.
</t>
  </si>
  <si>
    <t>JORNADA DE TRABAJO</t>
  </si>
  <si>
    <t xml:space="preserve">Información detallada por áreas y cargos de la empresa sobre duración de la jornada laboral; existencia o ausencia de pausas durante la jornada, diferentes al tiempo para las comidas; trabajo nocturno; tipo y frecuencia de rotación de los turnos; número y frecuencia de las horas extras mensuales y duración y frecuencia de los descansos semanales.
</t>
  </si>
  <si>
    <t>BIOMECANICOS</t>
  </si>
  <si>
    <t>POSTURA</t>
  </si>
  <si>
    <t>...Postura prolongada: Mantenimiento de una misma postura principal a lo largo del 75% de la jornada laboral. (Labores de digitación).
...Postura mantenida: Se refiere al mantenimiento de una misma postura sedente o bípeda durante periodo de 2 o más horas, (Posturas de cuclillas o de rodillas).   
...Postura forzada: Posición de trabajo que implica que el cuerpo deje de estar en una posición de confort para pasar a una posición forzada que puede implicar hiperextensiones, hiperflexiones y/o hiperrotaciones.   
...Postura antigravitacional: Posicionamiento del tronco o de las extremidades en contra de la gravedad</t>
  </si>
  <si>
    <t xml:space="preserve">Suelen presentarse enfermedades como el síndrome del túnel carpiano, escoliosis y lesiones por traumas acumulativos.
</t>
  </si>
  <si>
    <t>ESFUERZO</t>
  </si>
  <si>
    <t xml:space="preserve">El esfuerzo que el trabajador tiene que realizar para desarrollar la actividad laboral se denomina “carga de trabajo”. Cuando la carga de trabajo sobrepasa la capacidad del trabajador se pueden producir sobrecargas y fatiga.
</t>
  </si>
  <si>
    <t xml:space="preserve">Lesiones musculo esqueléticas.
</t>
  </si>
  <si>
    <t>MOVIMIENTO REPETITIVO</t>
  </si>
  <si>
    <t xml:space="preserve">Grupo de movimientos continuos mantenidos durante un trabajo que implica la acción conjunta de los músculos, los huesos, las articulaciones y los nervios de una parte del cuerpo y provoca en esta misma zona fatiga muscular, sobrecarga, dolor y, por último, lesión.
</t>
  </si>
  <si>
    <t>MANIPULACION MANUAL DE CARGAS</t>
  </si>
  <si>
    <t>Toda manipulación que incluya levantamiento, descenso, transporte, tracción o empuje de objetos pesados</t>
  </si>
  <si>
    <t>Lesiones musculo esqueléticas</t>
  </si>
  <si>
    <t>CONDICIONES DE SEGURIDAD</t>
  </si>
  <si>
    <t>MECANICO</t>
  </si>
  <si>
    <t xml:space="preserve">Contempla todos los factores presentes en objetos, máquinas, equipos, herramientas, que pueden ocasionar accidentes laborales, por falta de mantenimiento preventivo y/o correctivo, carencia de guardas de seguridad en el sistema de transmisión de fuerza, punto de operación y partes móviles y salientes, falta de herramientas de trabajo y elementos de protección personal.
</t>
  </si>
  <si>
    <t>Laceraciones, aplastamientos, amputaciones, ingreso de cuerpos extraños a la vía ocular, traumas, quemaduras y en ciertos casos la muerte</t>
  </si>
  <si>
    <t>ELECTRICO</t>
  </si>
  <si>
    <t xml:space="preserve">Se refiere a los sistemas eléctricos de las máquinas, equipos, herramientas e instalaciones locativas en general, que conducen o generan energía eléctrica.
</t>
  </si>
  <si>
    <t>Pueden provocar, entre otras lesiones, quemaduras, choque, fibrilación ventricular, según sea la intensidad de la corriente y el tiempo de contact</t>
  </si>
  <si>
    <t>LOCATIVO</t>
  </si>
  <si>
    <t xml:space="preserve">Se refiere a las características de diseño, construcción, mantenimiento y deterioro de las instalaciones locativas las cuales pueden ocasionar lesiones a los trabajadores o incomodidades para desarrollar la labor.
</t>
  </si>
  <si>
    <t xml:space="preserve">Tropezones, resbalones, caídas golpes por choque con equipos, escritorios, máquinas y otros, cortaduras, infecciones, alergias, picaduras, etc., por falta de orden y aseo.
</t>
  </si>
  <si>
    <t>ACCIDENTES DE TRANSITO</t>
  </si>
  <si>
    <t xml:space="preserve">Situaciones que pueden generar lesiones a las personas en las que se ven involucrados vehículos.
</t>
  </si>
  <si>
    <t xml:space="preserve">Accidentes de trabajo con potencial de causar la muerte de la persona.
</t>
  </si>
  <si>
    <t>PUBLICO</t>
  </si>
  <si>
    <t xml:space="preserve">Factor de riesgo derivado de situaciones de agresión intencional de seres humanos contra seres humanos, contra intereses privados de las personas, ó, contra algunas comunidades (actos delictivos), y en los que se vean involucrados trabajadores de manera directa o indirecta, y que produzcan lesiones generando una incapacidad temporal o permanente.  El riesgo público considera situaciones como robos, atracos, asaltos, atentados, de orden público etc.
</t>
  </si>
  <si>
    <t xml:space="preserve">Accidentes de trabajo con potencial de causar la muerte de la persona
</t>
  </si>
  <si>
    <t>TRABAJO EN ALTURAS</t>
  </si>
  <si>
    <t xml:space="preserve">Se refiere a los riesgos que genera toda actividad que se realice a más de un metro con cincuenta centímetros (1,5m) del nivel del suelo ya sea negativo o positivo.
</t>
  </si>
  <si>
    <t>Accidentes de trabajo con potencial de causar la muerte de la persona</t>
  </si>
  <si>
    <t>ESPACIOS CONFINADOS</t>
  </si>
  <si>
    <t xml:space="preserve">Se refiere a los riesgos asociados a la labor que se realiza en un espacio que por su diseño tiene un número limitado de aberturas de entrada y salida, cuenta con una ventilación natural desfavorable que podría contener o generar peligrosos contaminantes del aire, y no está destinado para una presencia continua de empleados.
</t>
  </si>
  <si>
    <t>FACTOR HUMANO
Circunstancias de las personas</t>
  </si>
  <si>
    <t>PROPIOS DE LA PERSONA</t>
  </si>
  <si>
    <t xml:space="preserve">… edad
…sexo
… caracteristicas fisicas( peso, estatura, discapacidad)
…  Aptitudes fisicas (forma fisica, resistencia al esfuerzo)
…Salud ( enfermedad, fatiga, strees)
… Relaciones personales.
…Situaciones personales
…Dependencias
</t>
  </si>
  <si>
    <t>LABORALES</t>
  </si>
  <si>
    <t>… conocimientos
… capacidad intelectual
…Carácter
… Motivacion
… Comportamiento Frente a riesgos
… Experiencia</t>
  </si>
  <si>
    <t>EXTERNOS</t>
  </si>
  <si>
    <t>… Normativa y Legalizacion
… Actuaciones de control de la administracion
...Situacion socio economicas</t>
  </si>
  <si>
    <t xml:space="preserve"> </t>
  </si>
  <si>
    <t>FORMATOS</t>
  </si>
  <si>
    <t>FT-SST-008</t>
  </si>
  <si>
    <t>FORMATO MATRIZ DE IDENTIFICACION DE PELIGROS Y EVALUACION DE RIESGOS (IPER)</t>
  </si>
  <si>
    <t>Pagina 1 de 1</t>
  </si>
  <si>
    <t>ZONA/ LUGAR</t>
  </si>
  <si>
    <t>RUTINARIA (SI O NO)</t>
  </si>
  <si>
    <t>CONDICIONES, COMPARTAMIENTOS, APTITUDES Y OTROS FACTORES HUMANOS</t>
  </si>
  <si>
    <t>EXPOSICION</t>
  </si>
  <si>
    <t>CONTROLES EXISTENTES</t>
  </si>
  <si>
    <t>EVALUACION DEL  RIESGO</t>
  </si>
  <si>
    <t>N° DE EXPUESTOS</t>
  </si>
  <si>
    <t xml:space="preserve">CARGOS CON EXPOSICION DIRECTA
</t>
  </si>
  <si>
    <t>CARGOS CON EXPOSICION INDIRECTA</t>
  </si>
  <si>
    <t>CARGOS CON EXPOSICIÓN INTERMEDIA</t>
  </si>
  <si>
    <t>PEOR CONSECUENCIA</t>
  </si>
  <si>
    <t>ANALISIS                             
      (Cumplimiento o Incumplimiento)</t>
  </si>
  <si>
    <t>Observaciones</t>
  </si>
  <si>
    <r>
      <t>TIEMPO DE LA JORNADA A LA QUE ESTA EXPUESTO</t>
    </r>
    <r>
      <rPr>
        <sz val="14"/>
        <color theme="1"/>
        <rFont val="Arial"/>
        <family val="2"/>
      </rPr>
      <t xml:space="preserve">
</t>
    </r>
    <r>
      <rPr>
        <b/>
        <sz val="14"/>
        <color theme="1"/>
        <rFont val="Arial"/>
        <family val="2"/>
      </rPr>
      <t>(</t>
    </r>
    <r>
      <rPr>
        <sz val="14"/>
        <color theme="1"/>
        <rFont val="Arial"/>
        <family val="2"/>
      </rPr>
      <t>HORAS POR TURNO</t>
    </r>
    <r>
      <rPr>
        <b/>
        <sz val="14"/>
        <color theme="1"/>
        <rFont val="Arial"/>
        <family val="2"/>
      </rPr>
      <t>)</t>
    </r>
  </si>
  <si>
    <t>FRECUENCIA
(DIAS A LA SEMANA)</t>
  </si>
  <si>
    <t>ELIMINACION</t>
  </si>
  <si>
    <t>SUSTITUCION</t>
  </si>
  <si>
    <t>CONTROL DE INGENIERIA</t>
  </si>
  <si>
    <t>CONTROL DE ADMON</t>
  </si>
  <si>
    <t xml:space="preserve">SEÑALIZACION.
ADVERTENCIA </t>
  </si>
  <si>
    <t>ND</t>
  </si>
  <si>
    <t>NE</t>
  </si>
  <si>
    <t>NP</t>
  </si>
  <si>
    <t>INTERPRETACION DEL NIVEL DE PROBABILIDAD</t>
  </si>
  <si>
    <t>N.C</t>
  </si>
  <si>
    <t>N.R</t>
  </si>
  <si>
    <t>Valor del Nivel de Riesgo NR</t>
  </si>
  <si>
    <t>INTERPRETACION  N.R</t>
  </si>
  <si>
    <t>DIRECTRIZ</t>
  </si>
  <si>
    <t>TOTAL</t>
  </si>
  <si>
    <t>COLABORADORES PRODUCTIVOS OPERATIVOS</t>
  </si>
  <si>
    <t>GERENCIA ENCARGADOS, SUPERVISORES</t>
  </si>
  <si>
    <t>AREA SST</t>
  </si>
  <si>
    <t>VISITANTES</t>
  </si>
  <si>
    <t>TOTAL EXPUESTOS</t>
  </si>
  <si>
    <t>CONTROL DE INGENIERIA DISEÑO</t>
  </si>
  <si>
    <t xml:space="preserve"> CONTROL DE ADMON</t>
  </si>
  <si>
    <t xml:space="preserve">SEÑALIZACION.ADVERTENCIA </t>
  </si>
  <si>
    <t>E.P.P</t>
  </si>
  <si>
    <t xml:space="preserve">REQUISITO LEGAL ESPECIFICO </t>
  </si>
  <si>
    <t>ACTIVIDADES PROGRAMADAS</t>
  </si>
  <si>
    <t>ACTIVIDADES EJECUTADAS</t>
  </si>
  <si>
    <r>
      <rPr>
        <b/>
        <sz val="14"/>
        <color theme="1"/>
        <rFont val="Arial"/>
        <family val="2"/>
      </rPr>
      <t>VIRUS</t>
    </r>
    <r>
      <rPr>
        <sz val="14"/>
        <color theme="1"/>
        <rFont val="Arial"/>
        <family val="2"/>
      </rPr>
      <t xml:space="preserve">
 (Agente infeccioso microscópico que solo puede multiplicarse dentro de las células de otros organismos.  Los virus infectan todos los tipos de organismos, desde animales y plantas, hasta bacterias y arqueas)
Exposicion  gentes biologicos como el virus SARS -CoV-2 por contacto directo, entre personas y con objetos contaminados, sin descartar los animales</t>
    </r>
  </si>
  <si>
    <t>BIOLOGICO</t>
  </si>
  <si>
    <t xml:space="preserve">Enfermedades infectocontagiosas, 
...Dificultad respiratoria, alteraciones en diferentes sistemas, reacciones alergicos, dermatosis, en caso de degues hemorragico transfuciones sangineas.
Enfermedad COVID-19, Infeccion Respiratoria Aguda (IRA)   leve o grave; que puede ocacionar enfermedad pulmonar crononica, neumonia o muerte.  
     </t>
  </si>
  <si>
    <t>Trabajar sin usar los elementos de proteccion personal.
Utilizar equipos de forma insegura por falta de  habilidad o aptitud fisica.
… no relizar lavado de manos
…no autocuiddo en ambientes externos a la empresa frente al SARS COV 2
... No aplicar los protocolo de Bioseguridad
… no adopcion de incapacidad medica</t>
  </si>
  <si>
    <t>Ninguno</t>
  </si>
  <si>
    <t xml:space="preserve">. Puntos de agua potable para tomar
puntos de agua para realizar lavado de manos
.orden y aseo en el lugar de trabajo
. Eliminacion de aguas estancadas
. lavado de manos por 20 minutos con agua y jabon: . Antes de comer .despues de usar el baño .despues de sonarse la nariz, toser o estonudar .despuesde tocar un animal
...Tirar tapabocas desechables, papel higienico inmediatamente después de cada uso, depositándolos en un recipiente para la basura cercano.
Limpiar y desinfectar la herramienta personal y de la empresa con alcohol etilico anntes y despues de cada usos o con agua y jabon
</t>
  </si>
  <si>
    <t xml:space="preserve">. santizar con recursos e insumos apropiados los amabientes de trabajo, 
.divulgacion de los protocolos de biosegurid,  etiqueta respirtoria y lavado de manos COVID-19
.informar  su estado de salud, en caso de tener fiebre consultar con su EPS  y no automedicarse.
PLA-SST-002 Plan de Aplicacion al Procolo Sanitario en Obra PAPSO
</t>
  </si>
  <si>
    <t xml:space="preserve">. uso de tapabocas de manera permanente, tanto en caso de estado gripal como  para la proteccion del polvo en el ambiente
… Camisa manga larga, pantalon largo sin averiaciones en costuras ni tela
</t>
  </si>
  <si>
    <t>MEDIO (M)</t>
  </si>
  <si>
    <t>I</t>
  </si>
  <si>
    <t>NO ACEPTABLE</t>
  </si>
  <si>
    <t>Si no es posible controlar este riesgo debe suspenderse cualquier operación o debe prohibirse su iniciación.</t>
  </si>
  <si>
    <t>No Aplica</t>
  </si>
  <si>
    <t>Refriado,  Gripa, varicela, sarampion, dengue, covid-19, ebola, gripa aviar, sindromes respiratorios agudos, Enfermedades infectocontagiosas, 
...Dificultad respiratoria
… en caso de degues hemorragico transfuciones sangineas           
        … Incapacidad               
...Muerte</t>
  </si>
  <si>
    <t xml:space="preserve">
1. Implemetar un plan de manejo ambiental
2. capacitacion riesgo biologico
3.Solicitar a la empresa contratante el cronograma de fumigaciones.
</t>
  </si>
  <si>
    <t>4 señalizalizacion  etiqueta respiratoria y del protocolo de bioseguidad durante la labor, uso de EPP, Punto de acopio  biologio para toallas o pappel contaminado con secreciones
5 Señalizacion de  la descripcion y consecuencia del riesgo biologico presnte</t>
  </si>
  <si>
    <t>Circular 017 y 029 de 2020 
decrero 457,488 y 500 de 2020</t>
  </si>
  <si>
    <t>EJEMPLO, MONTAR INDICADORES DE CUMPLIMIENTO</t>
  </si>
  <si>
    <t>CAUSAS INMEDIATAS (Actos Subestándar y Condiciones Ambientales Subestándar)</t>
  </si>
  <si>
    <t>TABLA DE CODIFICACIÓN DE ACCIDENTES DE TRABAJO NTC 3701</t>
  </si>
  <si>
    <t xml:space="preserve">TIPO DE EVENTO </t>
  </si>
  <si>
    <t>SEDE</t>
  </si>
  <si>
    <t>SEXO</t>
  </si>
  <si>
    <t xml:space="preserve">DÍA </t>
  </si>
  <si>
    <t>TIPO DE ACCIDENTE</t>
  </si>
  <si>
    <t>SITIO</t>
  </si>
  <si>
    <t>NATURALEZA DE LA LESIÓN</t>
  </si>
  <si>
    <r>
      <rPr>
        <b/>
        <sz val="9"/>
        <color theme="1"/>
        <rFont val="Verdana"/>
        <family val="2"/>
      </rPr>
      <t xml:space="preserve">PARTE DEL CUERPO AFECTADA
</t>
    </r>
    <r>
      <rPr>
        <b/>
        <sz val="8"/>
        <color theme="1"/>
        <rFont val="Verdana"/>
        <family val="2"/>
      </rPr>
      <t>(Ubicación de la lesión)</t>
    </r>
  </si>
  <si>
    <r>
      <rPr>
        <b/>
        <sz val="9"/>
        <color theme="1"/>
        <rFont val="Verdana"/>
        <family val="2"/>
      </rPr>
      <t xml:space="preserve">AGENTE DE LA LESIÓN
</t>
    </r>
    <r>
      <rPr>
        <b/>
        <sz val="8"/>
        <color theme="1"/>
        <rFont val="Verdana"/>
        <family val="2"/>
      </rPr>
      <t>(Agente material)</t>
    </r>
  </si>
  <si>
    <r>
      <rPr>
        <b/>
        <sz val="9"/>
        <color theme="1"/>
        <rFont val="Verdana"/>
        <family val="2"/>
      </rPr>
      <t xml:space="preserve">TIPO DE ACCIDENTE
</t>
    </r>
    <r>
      <rPr>
        <b/>
        <sz val="8"/>
        <color theme="1"/>
        <rFont val="Verdana"/>
        <family val="2"/>
      </rPr>
      <t>(Según la forma del AT)</t>
    </r>
  </si>
  <si>
    <t>CONDICIÓN AMBIENTAL PELIGROSA</t>
  </si>
  <si>
    <t>ACTO INSEGURO</t>
  </si>
  <si>
    <t>FACTORES DEL TRABAJO</t>
  </si>
  <si>
    <t>FACTORES PERSONALES</t>
  </si>
  <si>
    <t>AT</t>
  </si>
  <si>
    <t>M</t>
  </si>
  <si>
    <t xml:space="preserve">Lunes </t>
  </si>
  <si>
    <t>Violencia</t>
  </si>
  <si>
    <t>Almacenes O Depósitos</t>
  </si>
  <si>
    <t>Amputaciones y enucleaciones</t>
  </si>
  <si>
    <t>Abdomen</t>
  </si>
  <si>
    <t>Máquinas</t>
  </si>
  <si>
    <t>Atrapada por un objeto o entre objetos</t>
  </si>
  <si>
    <t>DEFECTO DE LOS AGENTES</t>
  </si>
  <si>
    <t>LIMPIEZA, LUBRICACIÓN, AJUSTE O REPARACIÓN DE EQUIPO MÓVIL ELÉCTRICO O DE PRESIÓN</t>
  </si>
  <si>
    <t>SUPERVISIÓN Y LIDERAZGO DEFICIENTES</t>
  </si>
  <si>
    <t xml:space="preserve"> CAPACIDAD FÍSICA/FISIOLÓGICA INADECUADA</t>
  </si>
  <si>
    <t>IT</t>
  </si>
  <si>
    <t>F</t>
  </si>
  <si>
    <t xml:space="preserve">Martes </t>
  </si>
  <si>
    <t>Transito</t>
  </si>
  <si>
    <t>Áreas De Producción</t>
  </si>
  <si>
    <t>Asfixias</t>
  </si>
  <si>
    <t>Antebrazo</t>
  </si>
  <si>
    <t>Generadores de energía, excepto motores eléctricos:</t>
  </si>
  <si>
    <t>Caídas de objetos</t>
  </si>
  <si>
    <t>Elaborado con materiales inadecuados</t>
  </si>
  <si>
    <t>Apretar con martillo, empacar, etc., equipo bajo presión (recipientes a presión, válvulas, uniones, tubos, conexiones, etc.)</t>
  </si>
  <si>
    <t>Relaciones jerárquicas poco claras o conflictivas</t>
  </si>
  <si>
    <t>Altura, peso, talla, fuerza, alcance, etc. Inadecuados</t>
  </si>
  <si>
    <t xml:space="preserve">Miércoles </t>
  </si>
  <si>
    <t>Deportivo</t>
  </si>
  <si>
    <t>Áreas Recreativas O Productivas</t>
  </si>
  <si>
    <t>Conmociones y traumatismos internos</t>
  </si>
  <si>
    <t>Aparato circulatorio en general</t>
  </si>
  <si>
    <t>Máquinas de vapor</t>
  </si>
  <si>
    <t>Caídas de personas</t>
  </si>
  <si>
    <t>Romo, embotado, obtuso</t>
  </si>
  <si>
    <t>Limpiar, lubricar, ajustar, etc., equipo en movimiento</t>
  </si>
  <si>
    <t>Asignación de responsabilidades poco claras o conflictivas</t>
  </si>
  <si>
    <t>Capacidad de movimiento corporal limitada</t>
  </si>
  <si>
    <t>Jueves</t>
  </si>
  <si>
    <t>Recreativo o Cultural</t>
  </si>
  <si>
    <t>Corredores O Pasillos</t>
  </si>
  <si>
    <t>Contusiones y aplastamientos</t>
  </si>
  <si>
    <t>Aparato digestivo en general</t>
  </si>
  <si>
    <t>Máquinas de combustión interna</t>
  </si>
  <si>
    <t>Esfuerzos excesivos o falsos movimientos</t>
  </si>
  <si>
    <t>Elaborado, construido, ensamblado inapropiadamente</t>
  </si>
  <si>
    <t>Soldar, reparar, etc., tanques, recipientes o equipo sin permiso del supervisor con respecto a la presencia de vapores, sustancias químicas peligrosas, etc.</t>
  </si>
  <si>
    <t>Delegación insuficiente o inadecuada</t>
  </si>
  <si>
    <t>Capacidad limitada para mantenerse en determinadas posiciones corporales</t>
  </si>
  <si>
    <t xml:space="preserve">Viernes </t>
  </si>
  <si>
    <t>Propios del Trabajo</t>
  </si>
  <si>
    <t>Escaleras</t>
  </si>
  <si>
    <t>Efectos de la electricidad</t>
  </si>
  <si>
    <t>Aparato respiratorio en general</t>
  </si>
  <si>
    <t xml:space="preserve"> Sistemas de transmisión</t>
  </si>
  <si>
    <t>Exposición a, o contacto con, la corriente eléctrica</t>
  </si>
  <si>
    <t>Diseñado inapropiadamente</t>
  </si>
  <si>
    <t>Trabajar en equipo cargado eléctricamente (motores, generadores, líneas, etc.)</t>
  </si>
  <si>
    <t>Definir políticas, procedimientos, prácticas o líneas de acción inadecuadas</t>
  </si>
  <si>
    <t>Sensibilidad a ciertas sustancias o alergias</t>
  </si>
  <si>
    <t xml:space="preserve">Sábado </t>
  </si>
  <si>
    <t>Parqueaderos O Áreas De Circulación Vehicular</t>
  </si>
  <si>
    <t>Efectos del tiempo, de la exposición al frío y a los elementos y de otros estados conexos</t>
  </si>
  <si>
    <t xml:space="preserve">Boca </t>
  </si>
  <si>
    <t>Árboles de transmisión</t>
  </si>
  <si>
    <t>Exposición a, o contacto con, sustancias nocivas o radiaciones</t>
  </si>
  <si>
    <t>Áspero, tosco</t>
  </si>
  <si>
    <t>No especificada en otra parte</t>
  </si>
  <si>
    <t>Formulación de objetivos, metas o estándares que ocasionan conflictos</t>
  </si>
  <si>
    <t>Sensibilidad a determinados extremos sensoriales (temperatura, sonido, etc.)</t>
  </si>
  <si>
    <t>Domingo</t>
  </si>
  <si>
    <t>Oficinas</t>
  </si>
  <si>
    <t>Efectos nocivos de las radiaciones</t>
  </si>
  <si>
    <t>Brazo</t>
  </si>
  <si>
    <t>Correas, cables, poleas, cadenas, engranajes</t>
  </si>
  <si>
    <t>Exposición a, o contacto con, temperaturas extremas</t>
  </si>
  <si>
    <t>Agudo, cortante</t>
  </si>
  <si>
    <t>OMITIR EL USO DE EQUIPO DE PROTECCIÓN PERSONAL DISPONIBLE</t>
  </si>
  <si>
    <t>Programación o planificación insuficiente del trabajo</t>
  </si>
  <si>
    <t>Visión defectuosa</t>
  </si>
  <si>
    <t>Otras Áreas Comunes</t>
  </si>
  <si>
    <t>Envenenamientos agudos e intoxicaciones agudas</t>
  </si>
  <si>
    <t>Cabeza</t>
  </si>
  <si>
    <t>Máquinas para el trabajo del metal</t>
  </si>
  <si>
    <t>Golpeado Contra Objetos Fijos</t>
  </si>
  <si>
    <t>Resbaloso</t>
  </si>
  <si>
    <t>OMITIR EL USO DE ATUENDO PERSONAL SEGURO (Uso de zapatos de tacón alto, pelo suelto, mangas largas, ropa suelta, anillos, relojes, etc.)</t>
  </si>
  <si>
    <t>Instrucción, orientación y/o entrenamiento insuficientes</t>
  </si>
  <si>
    <t>Audición defectuosa</t>
  </si>
  <si>
    <t>Fracturas</t>
  </si>
  <si>
    <t>Cadera</t>
  </si>
  <si>
    <t xml:space="preserve"> Prensas mecánicas</t>
  </si>
  <si>
    <t>Golpeado por</t>
  </si>
  <si>
    <t>Desgastado, cuarteado, raído, roto, etc.</t>
  </si>
  <si>
    <t>NO ASEGURAR O ADVERTIR</t>
  </si>
  <si>
    <t>Entrega insuficiente de documentos de consulta, de instrucciones y de publicaciones guías</t>
  </si>
  <si>
    <t>Otras deficiencias sensoriales (tacto, gusto, olfato, equilibrio)</t>
  </si>
  <si>
    <t>Lesiones múltiples de naturalezas diferentes</t>
  </si>
  <si>
    <t>Cara</t>
  </si>
  <si>
    <t>Tomos</t>
  </si>
  <si>
    <t>Golpeados Contra objetos en movimiento</t>
  </si>
  <si>
    <t>Otros defectos no especificados en otra parte</t>
  </si>
  <si>
    <t>Omitir, cerrar, bloquear o asegurar los vehículos, interruptores, válvulas, prensas, otras herramientas, materiales y equipo, contra movimientos inesperados, flujo de corriente eléctrica, vapor, etc.</t>
  </si>
  <si>
    <t>Identificación y evaluación deficiente de las exposiciones a pérdida</t>
  </si>
  <si>
    <t>Incapacidad respiratoria</t>
  </si>
  <si>
    <t>Luxaciones</t>
  </si>
  <si>
    <t>Cerebro</t>
  </si>
  <si>
    <t>Fresadoras</t>
  </si>
  <si>
    <t>Otras formas de accidente, no clasificadas bajo otros epígrafes, incluidos aquellos accidentes no clasificados por falta de datos suficientes</t>
  </si>
  <si>
    <t>RIESGO DE LA ROPA O VESTUARIO</t>
  </si>
  <si>
    <t>Omitir el cierre del equipo que no está en uso</t>
  </si>
  <si>
    <t>Falta de conocimiento en el trabajo de supervisión/ administración</t>
  </si>
  <si>
    <t>Otras incapacidades físicas permanentes</t>
  </si>
  <si>
    <t>Mordedura</t>
  </si>
  <si>
    <t>Codo</t>
  </si>
  <si>
    <t>Rectificadoras y muelas</t>
  </si>
  <si>
    <t>Pisadas sobre, choques contra, o golpes por objetos, a excepción de caídas de objetos</t>
  </si>
  <si>
    <t>Carencia del equipo de protección personal necesario</t>
  </si>
  <si>
    <t>Omitir la colocación de avisos, señales, tarjetas, etc.</t>
  </si>
  <si>
    <t>Ubicación inadecuada del trabajador, de acuerdo con sus cualidades y con las exigencias que demanda la tarea</t>
  </si>
  <si>
    <t>Incapacidades temporales</t>
  </si>
  <si>
    <t>Heridas</t>
  </si>
  <si>
    <t>Cráneo</t>
  </si>
  <si>
    <t>Cizallas</t>
  </si>
  <si>
    <t>Ropa inadecuada o inapropiada</t>
  </si>
  <si>
    <t>Soltar o mover pesos, etc., sin dar aviso o advertencia adecuada</t>
  </si>
  <si>
    <t>Medición y evaluación deficientes del desempeño</t>
  </si>
  <si>
    <t>CAPACIDAD MENTAL/PSICOLÓGICA INADECUADA</t>
  </si>
  <si>
    <t>Otros traumatismos y traumatismos mal definidos</t>
  </si>
  <si>
    <t>Cuello</t>
  </si>
  <si>
    <t>Forjadoras</t>
  </si>
  <si>
    <t>Riesgos de la ropa o vestuario no especificados en otra parte</t>
  </si>
  <si>
    <t>Iniciar o parar vehículos o equipos sin dar el aviso adecuado</t>
  </si>
  <si>
    <t xml:space="preserve">Retroalimentación deficiente o incorrecta en relación con el desempeño </t>
  </si>
  <si>
    <t>Temores y fobias</t>
  </si>
  <si>
    <t>Quemaduras</t>
  </si>
  <si>
    <t>Cuero cabelludo</t>
  </si>
  <si>
    <t>Laminadoras</t>
  </si>
  <si>
    <t>RIESGOS AMBIENTALES NO ESPECIFICADOS EN OTRA PARTE</t>
  </si>
  <si>
    <t>No especificados en otra parte</t>
  </si>
  <si>
    <t>INGENIERÍA INADECUADA</t>
  </si>
  <si>
    <t>Problemas emocionales</t>
  </si>
  <si>
    <t>Torceduras y esguinces</t>
  </si>
  <si>
    <t>Dedos de los Pies</t>
  </si>
  <si>
    <t>Máquinas para trabajar la madera y otras materias similares</t>
  </si>
  <si>
    <t>Ruido excesivo</t>
  </si>
  <si>
    <t>BROMAS O JUEGOS PESADOS (Distraer, fastidiar, molestar, asustar, reñir, chansearse pesadamente, lanzar materiales, exhibirse burlonamente, etc.)</t>
  </si>
  <si>
    <t>Evaluación insuficiente de las exposiciones a pérdidas</t>
  </si>
  <si>
    <t>Enfermedad mental</t>
  </si>
  <si>
    <t>Traumatismos superficiales</t>
  </si>
  <si>
    <t>Dedos Mano</t>
  </si>
  <si>
    <t>Sierras circulares</t>
  </si>
  <si>
    <t>Espacio inadecuado de los pasillos, salidas, etc.</t>
  </si>
  <si>
    <t>USO INADECUADO DEL EQUIPO</t>
  </si>
  <si>
    <t>Preocupación deficiente en cuanto a los factores humanos/ergonómicos</t>
  </si>
  <si>
    <t>Nivel de inteligencia</t>
  </si>
  <si>
    <t>Espalda</t>
  </si>
  <si>
    <t>tras sierras</t>
  </si>
  <si>
    <t>Espacio libre inadecuado para movimientos de personas u objetos</t>
  </si>
  <si>
    <t>Uso del material o equipo de una manera para la cual no está indicado</t>
  </si>
  <si>
    <t>Estándares, especificaciones y/o criterios de diseño inadecuados</t>
  </si>
  <si>
    <t>Incapacidad de comprensión</t>
  </si>
  <si>
    <t>Hombro</t>
  </si>
  <si>
    <t>Máquinas de moldurar</t>
  </si>
  <si>
    <t>Control inadecuado del tráfico</t>
  </si>
  <si>
    <t>Recargar de pesos (vehículos, andamios, etc.)</t>
  </si>
  <si>
    <t>Control e inspecciones inadecuados de las construcciones</t>
  </si>
  <si>
    <t>Falta de juicio</t>
  </si>
  <si>
    <t>Miembros Superiores</t>
  </si>
  <si>
    <t>Cepilladoras</t>
  </si>
  <si>
    <t>Ventilación general inadecuada, no debida a equipo defectuoso</t>
  </si>
  <si>
    <t>Evaluación deficiente de la condición conveniente para operar</t>
  </si>
  <si>
    <t>Escasa coordinación</t>
  </si>
  <si>
    <t>Muñeca</t>
  </si>
  <si>
    <t>Máquinas agrícolas</t>
  </si>
  <si>
    <t>Insuficiente espacio de trabajo</t>
  </si>
  <si>
    <t>USO INAPROPIADO DE LAS MANOS O PARTES DEL CUERPO</t>
  </si>
  <si>
    <t>Evaluación deficiente para el comienzo de una operación</t>
  </si>
  <si>
    <t>Bajo tiempo de reacción</t>
  </si>
  <si>
    <t>Muslo</t>
  </si>
  <si>
    <t>Segadoras, incluso segadoras-trilladoras</t>
  </si>
  <si>
    <t>Iluminación inadecuada (insuficiente luz para la operación, brillo, etc.)</t>
  </si>
  <si>
    <t>Agarrar los objetos inseguramente</t>
  </si>
  <si>
    <t>Evaluación insuficiente respecto a los cambios que se produzcan</t>
  </si>
  <si>
    <t>Aptitud mecánica deficiente</t>
  </si>
  <si>
    <t>Nariz</t>
  </si>
  <si>
    <t>Trilladoras</t>
  </si>
  <si>
    <t>Riesgos ambientales no especificados en otra parte</t>
  </si>
  <si>
    <t>Agarrar los objetos en forma errada</t>
  </si>
  <si>
    <t>DEFICIENCIA EN LAS ADQUISICIONES</t>
  </si>
  <si>
    <t>Baja aptitud de aprendizaje</t>
  </si>
  <si>
    <t>Oídos</t>
  </si>
  <si>
    <t>Máquinas para el trabajo en las minas</t>
  </si>
  <si>
    <t>MÉTODOS O PROCEDIMIENTOS PELIGROSOS</t>
  </si>
  <si>
    <t>Usar las manos en lugar de las herramientas manuales (para alimentar, limpiar, reparar, ajustar, etc.)</t>
  </si>
  <si>
    <t>Especificaciones deficientes en cuanto a los requerimientos</t>
  </si>
  <si>
    <t>Problemas de memoria</t>
  </si>
  <si>
    <t>Ojos</t>
  </si>
  <si>
    <t>Máquinas de rozar</t>
  </si>
  <si>
    <t>Uso de material o equipo de por sí peligroso (no defectuoso)</t>
  </si>
  <si>
    <t>No especificadas en otra parte</t>
  </si>
  <si>
    <t>Investigación insuficiente respecto a las materias y a los equipos</t>
  </si>
  <si>
    <t>TENSIÓN FÍSICA O FISIOLÓGICA</t>
  </si>
  <si>
    <t>Orejas</t>
  </si>
  <si>
    <t>Otras máquinas no clasificadas bajo otros epígrafes</t>
  </si>
  <si>
    <t>Uso de métodos o procedimientos de por sí peligrosos</t>
  </si>
  <si>
    <t>FALTA DE ATENCIÓN A LAS CONDICIONES DEL PISO O LAS VECINDADES</t>
  </si>
  <si>
    <t>Especificaciones deficientes para los vendedores</t>
  </si>
  <si>
    <t>Lesión o enfermedad</t>
  </si>
  <si>
    <t>Pelvis</t>
  </si>
  <si>
    <t>Máquinas para desmontes, excavaciones, etc., a excepción de los medios de transporte</t>
  </si>
  <si>
    <t>Uso de herramientas o equipo inadecuado o inapropiado (no defectuoso)</t>
  </si>
  <si>
    <t>HACER INOPERANTES LOS DISPOSITIVOS DE SEGURIDAD</t>
  </si>
  <si>
    <t>Modalidad o ruta de embarque inadecuada</t>
  </si>
  <si>
    <t>Fatiga debido a la carga o duración de las tareas</t>
  </si>
  <si>
    <t>Pie</t>
  </si>
  <si>
    <t>Máquinas de hilar, de tejer y otras máquinas para la industria textil</t>
  </si>
  <si>
    <t>Métodos o procedimientos peligrosos, no especificados en otra parte</t>
  </si>
  <si>
    <t>Bloquear, tapar, atar, etc., los dispositivos de seguridad</t>
  </si>
  <si>
    <t>Inspecciones de recepción y aceptación deficientes</t>
  </si>
  <si>
    <t>Fatiga debido a la falta de descanso</t>
  </si>
  <si>
    <t>miembros inferiores</t>
  </si>
  <si>
    <t>Máquinas para la manufactura de productos alimenticios y bebidas</t>
  </si>
  <si>
    <t>Ayuda inadecuada para levantar cosas pesadas</t>
  </si>
  <si>
    <t>Desconectar o quitar los dispositivos de seguridad</t>
  </si>
  <si>
    <t>Comunicación inadecuada de las informaciones sobre aspectos de seguridad y salud</t>
  </si>
  <si>
    <t>#ERROR!</t>
  </si>
  <si>
    <t>Fatiga debido a la sobrecarga sensorial</t>
  </si>
  <si>
    <t>Rodilla</t>
  </si>
  <si>
    <t xml:space="preserve"> Máquinas para la fabricación del papel</t>
  </si>
  <si>
    <t>Ubicación del personal inapropiada (sin tener en cuenta las limitaciones físicas, habilidades, etc.)</t>
  </si>
  <si>
    <t>Colocar mal los dispositivos de seguridad</t>
  </si>
  <si>
    <t>Manejo inadecuado de los materiales</t>
  </si>
  <si>
    <t>Exposición a riesgos contra la salud</t>
  </si>
  <si>
    <t>Sistema nervioso en general</t>
  </si>
  <si>
    <t xml:space="preserve"> Máquinas de imprenta</t>
  </si>
  <si>
    <t>RIESGO DE COLOCACIÓN O EMPLAZAMIENTO (MATERIALES, EQUIPOS, ETC., EXCEPTUANDO LAS PERSONAS)</t>
  </si>
  <si>
    <t>Reemplazar los dispositivos de seguridad por otros de capacidad inapropiada (fusibles con mayor amperaje eléctrico, válvulas de seguridad de baja capacidad, etc.)</t>
  </si>
  <si>
    <t>Almacenamiento inadecuado de los materiales</t>
  </si>
  <si>
    <t>Exposición a temperaturas extremas</t>
  </si>
  <si>
    <t>Tobillo</t>
  </si>
  <si>
    <t>Medios de transporte y de manutención</t>
  </si>
  <si>
    <t>Inapropiadamente apilado</t>
  </si>
  <si>
    <t>Transporte inadecuado de los materiales</t>
  </si>
  <si>
    <t>Insuficiencia de oxígeno</t>
  </si>
  <si>
    <t>Tórax</t>
  </si>
  <si>
    <t>Aparatos de izar:</t>
  </si>
  <si>
    <t>Colocados o emplazados inadecuadamente</t>
  </si>
  <si>
    <t>OPERAR O TRABAJAR A VELOCIDAD INSEGURA</t>
  </si>
  <si>
    <t>Identificación deficiente de los ítems que implican riesgos</t>
  </si>
  <si>
    <t>Variaciones en la presión atmosférica</t>
  </si>
  <si>
    <t>Tronco</t>
  </si>
  <si>
    <t>Grúas</t>
  </si>
  <si>
    <t>Inadecuadamente asegurados contra movimientos inconvenientes (exceptuando apilamiento inestable)</t>
  </si>
  <si>
    <t>Alimentar o suministrar muy rápidamente</t>
  </si>
  <si>
    <t>Sistemas deficientes de recuperación o de eliminación de desechos</t>
  </si>
  <si>
    <t>Restricción de movimiento</t>
  </si>
  <si>
    <t>Ubicaciones Múltiples</t>
  </si>
  <si>
    <t>Ascensores, montacargas</t>
  </si>
  <si>
    <t xml:space="preserve">INADECUADAMENTE PROTEGIDO </t>
  </si>
  <si>
    <t>Saltar desde partes elevadas (vehículos, plataformas, etc.)</t>
  </si>
  <si>
    <t xml:space="preserve">MANTENCIÓN DEFICIENTE </t>
  </si>
  <si>
    <t>Insuficiencia de azúcar en la sangre</t>
  </si>
  <si>
    <t>Ubicaciones múltiples no precisadas</t>
  </si>
  <si>
    <t>Cabrestantes</t>
  </si>
  <si>
    <t>Sin protección (riesgos mecánicos o físicos exceptuando riesgos eléctricos y radiaciones)</t>
  </si>
  <si>
    <t>Operar los vehículos de la planta a velocidad insegura</t>
  </si>
  <si>
    <t>Aspectos preventivos inadecuados para evaluación de necesidades</t>
  </si>
  <si>
    <t>Ingestión de drogas</t>
  </si>
  <si>
    <t xml:space="preserve"> Poleas</t>
  </si>
  <si>
    <t>Inadecuadamente protegido (riesgos mecánicos o físicos exceptuando riesgos eléctricos y radiaciones)</t>
  </si>
  <si>
    <t>Correr</t>
  </si>
  <si>
    <t>Aspectos preventivos inadecuados para lubricación y servicio</t>
  </si>
  <si>
    <t>TENSIÓN MENTAL O PSICOLÓGICA</t>
  </si>
  <si>
    <t>Medios de transporte por vía férrea</t>
  </si>
  <si>
    <t>Carencia de o inadecuado apuntalamiento o entibación de minería, excavaciones, construcciones, etc.</t>
  </si>
  <si>
    <t>Lanzar material en lugar de cargarlo o pasarlo</t>
  </si>
  <si>
    <t>Aspectos preventivos inadecuados para ajuste/ ensamble</t>
  </si>
  <si>
    <t>Sobrecarga emocional</t>
  </si>
  <si>
    <t xml:space="preserve"> Ferrocarriles interurbanos</t>
  </si>
  <si>
    <t>Sin conexión a tierra (eléctrico)</t>
  </si>
  <si>
    <t>Aspectos preventivos inadecuados para limpieza o pulimento</t>
  </si>
  <si>
    <t>Fatiga debida a la carga o las limitaciones de tiempo de la tarea mental</t>
  </si>
  <si>
    <t>Equipos de transporte por vía férrea utilizados en las minas, las galerías, las canteras, los establecimientos industriales, los muelles, etc.</t>
  </si>
  <si>
    <t>Sin aislamiento (eléctrico)</t>
  </si>
  <si>
    <t>ADOPTAR UNA POSICIÓN INSEGURA</t>
  </si>
  <si>
    <t>Aspectos correctivos inapropiados para comunicación de necesidades</t>
  </si>
  <si>
    <t>Obligaciones que exigen un juicio o toma de decisiones extremas</t>
  </si>
  <si>
    <t>Medios de transporte rodantes, a excepción de los transportes por vía férrea</t>
  </si>
  <si>
    <t>Conexiones, interruptores, etc., descubiertos (eléctrico)</t>
  </si>
  <si>
    <t>Entrar en tanques, cajones u otros espacios encerrados sin el debido permiso del supervisor</t>
  </si>
  <si>
    <t>Aspectos correctivos inapropiados para programación del trabajo</t>
  </si>
  <si>
    <t>Rutina, monotonía, exigencias para un cargo sin trascendencia</t>
  </si>
  <si>
    <t>Tractores</t>
  </si>
  <si>
    <t>Sin protección (radiación)</t>
  </si>
  <si>
    <t>Viajar en posición insegura (en plataformas, horquillas o levantadores, elevadores, en el gancho de una grúa, etc.)</t>
  </si>
  <si>
    <t>Aspectos correctivos inapropiados para revisión de las piezas</t>
  </si>
  <si>
    <t>Exigencia de una concentración/percepción profunda</t>
  </si>
  <si>
    <t>Camiones</t>
  </si>
  <si>
    <t>Inadecuadamente protegido (radiación)</t>
  </si>
  <si>
    <t>Exponerse innecesariamente bajo cargas suspendidas</t>
  </si>
  <si>
    <t>Aspectos correctivos inapropiados para reemplazo de partes defectuosas</t>
  </si>
  <si>
    <t>Actividades "insignificantes" o "degradantes"</t>
  </si>
  <si>
    <t>Carretillas motorizadas</t>
  </si>
  <si>
    <t xml:space="preserve">Materiales sin rótulo o inadecuadamente rotulados </t>
  </si>
  <si>
    <t>Exponerse innecesariamente a cargas oscilantes</t>
  </si>
  <si>
    <t>HERRAMIENTAS Y EQUIPOS INADECUADOS</t>
  </si>
  <si>
    <t>Órdenes confusas</t>
  </si>
  <si>
    <t>Vehículos motorizados no clasificados bajo otros epígrafes</t>
  </si>
  <si>
    <t xml:space="preserve">Inadecuadamente protegido, no especificado en otra parte </t>
  </si>
  <si>
    <t>Exponerse innecesariamente a materiales o equipos que se mueven</t>
  </si>
  <si>
    <t>Evaluación deficiente de las necesidades y los riesgos</t>
  </si>
  <si>
    <t>Solicitudes conflictivas</t>
  </si>
  <si>
    <t>Vehículos de tracción animal</t>
  </si>
  <si>
    <t>RIESGOS AMBIENTALES EN TRABAJOS EXTERIORES, DISTINTOS A LOS OTROS RIESGOS PÚBLICOS</t>
  </si>
  <si>
    <t>Preocupación debido a problemas</t>
  </si>
  <si>
    <t>Vehículos accionados por la fuerza del hombre</t>
  </si>
  <si>
    <t>Predios o cosas defectuosas de extraños</t>
  </si>
  <si>
    <t>ERRORES DE CONDUCCIÓN</t>
  </si>
  <si>
    <t>Estándares o especificaciones inadecuadas</t>
  </si>
  <si>
    <t>Frustraciones</t>
  </si>
  <si>
    <t>Medios de transporte por aire</t>
  </si>
  <si>
    <t>Materiales o equipo defectuoso de extraños</t>
  </si>
  <si>
    <t>Conducir demasiado rápido o demasiado despacio</t>
  </si>
  <si>
    <t>Disponibilidad inadecuada</t>
  </si>
  <si>
    <t>Medios de transporte acuático</t>
  </si>
  <si>
    <t xml:space="preserve">Otros riesgos asociados con la propiedad u operaciones de extraños </t>
  </si>
  <si>
    <t>Entrar o salir del vehículo por el lado del tráfico</t>
  </si>
  <si>
    <t>Ajustes/reparación/mantención deficiente</t>
  </si>
  <si>
    <t>FALTA DE CONOCIMIENTO</t>
  </si>
  <si>
    <t>Recipientes de presión</t>
  </si>
  <si>
    <t>Riesgos naturales (riesgos de terrenos irregulares e inestables, exposición a elementos, animales salvajes, etc., encontradas en operaciones a campo abierto)</t>
  </si>
  <si>
    <t>No hacer la señal cuando se para, se voltea o se retrocede</t>
  </si>
  <si>
    <t>Sistema deficiente de reparación y recuperación de materiales</t>
  </si>
  <si>
    <t>Falta de experiencia</t>
  </si>
  <si>
    <t>Calderas</t>
  </si>
  <si>
    <t>RIESGOS PÚBLICOS</t>
  </si>
  <si>
    <t>Omitir el otorgamiento del derecho de vía</t>
  </si>
  <si>
    <t>Eliminación y reemplazo inapropiados de piezas defectuosas</t>
  </si>
  <si>
    <t>Orientación deficiente</t>
  </si>
  <si>
    <t>Recipientes de presión sin fogón</t>
  </si>
  <si>
    <t>Riesgos del transporte público</t>
  </si>
  <si>
    <t>No obedecer las señales o signos del control del tráfico</t>
  </si>
  <si>
    <t>ESTÁNDARES DEFICIENTES DE TRABAJO</t>
  </si>
  <si>
    <t>Entrenamiento inicial inadecuado</t>
  </si>
  <si>
    <t>Cañerías y accesorios de presión</t>
  </si>
  <si>
    <t>Riesgo del tráfico</t>
  </si>
  <si>
    <t>No guardar la distancia</t>
  </si>
  <si>
    <t>Desarrollo inadecuado de normas para inventario y evaluación de las exposiciones y necesidades</t>
  </si>
  <si>
    <t>Reentrenamiento insuficiente</t>
  </si>
  <si>
    <t>Cilindros de gas</t>
  </si>
  <si>
    <t>Otros riesgos públicos (riesgos de lugares públicos a los cuales también está expuesto el público en general)</t>
  </si>
  <si>
    <t>Pasar inapropiadamente</t>
  </si>
  <si>
    <t>Desarrollo inadecuado de normas para coordinación con quienes diseñan el proceso</t>
  </si>
  <si>
    <t>Ordenes mal interpretadas</t>
  </si>
  <si>
    <t>Cajones de aire comprimido, equipo de buzo</t>
  </si>
  <si>
    <t>CONDICIONES AMBIENTALES PELIGROSAS NO ESPECIFICADAS EN OTRA PARTE</t>
  </si>
  <si>
    <t>Voltear inapropiadamente</t>
  </si>
  <si>
    <t>Desarrollo inadecuado de normas para compromiso con el trabajador</t>
  </si>
  <si>
    <t>FALTA DE HABILIDAD</t>
  </si>
  <si>
    <t>Hornos, fogones, estufas:</t>
  </si>
  <si>
    <t>Indeterminada información insuficiente</t>
  </si>
  <si>
    <t>Desarrollo inadecuado de normas para estándares/ procedimientos/ reglas inconsistentes</t>
  </si>
  <si>
    <t>Instrucción inicial insuficiente</t>
  </si>
  <si>
    <t xml:space="preserve"> Altos hornos</t>
  </si>
  <si>
    <t>No hay condición ambiental peligrosa</t>
  </si>
  <si>
    <t xml:space="preserve"> COLOCAR, MEZCLAR, COMBINAR, ETC., INSEGURAMENTE</t>
  </si>
  <si>
    <t>Comunicación inadecuada de las normas de publicación</t>
  </si>
  <si>
    <t>Práctica insuficiente</t>
  </si>
  <si>
    <t>Hornos de refinería</t>
  </si>
  <si>
    <t>No aplica</t>
  </si>
  <si>
    <t>Inyectar, mezclar o combinar una sustancia con otra, de manera que se cree un riesgo de explosión, fuego u otro</t>
  </si>
  <si>
    <t>Comunicación inadecuada de las normas de distribución</t>
  </si>
  <si>
    <t>Operación esporádica</t>
  </si>
  <si>
    <t>Otros hornos</t>
  </si>
  <si>
    <t>Colocación insegura de vehículos o equipo de movimiento de materiales (estacionar, situar, parar, o dejar vehículos elevadores o aparatos de transporte en posición insegura para cargar o descargar)</t>
  </si>
  <si>
    <t>Comunicación inadecuada de las normas de adaptación a las lenguas respectivas</t>
  </si>
  <si>
    <t>Falta de preparación</t>
  </si>
  <si>
    <t>Estufas</t>
  </si>
  <si>
    <t>Colocación insegura de materiales, herramientas, desechos, etc. (como para crear riesgos de derrumbe, tropezón, choque o resbalón, etc.)</t>
  </si>
  <si>
    <t>Comunicación inadecuada de las normas de entrenamiento</t>
  </si>
  <si>
    <t>MOTIVACIÓN DEFICIENTE</t>
  </si>
  <si>
    <t>Fogones</t>
  </si>
  <si>
    <t>Comunicación inadecuada de las normas de reforzamiento mediante afiche, código de colores y ayudas para el trabajo</t>
  </si>
  <si>
    <t>El desempeño subestándar es más gratificante</t>
  </si>
  <si>
    <t>Plantas refrigeradoras</t>
  </si>
  <si>
    <t>USAR EQUIPO INSEGURO (Equipo rotulado o conocido como defectuoso)</t>
  </si>
  <si>
    <t>Manutención inadecuada de las normas de seguimiento del flujo de trabajo</t>
  </si>
  <si>
    <t>El desempeño estándar causa desagrado</t>
  </si>
  <si>
    <t>Instalaciones eléctricas, incluidos los motores eléctricos pero con exclusión de las herramientas eléctricas manuales</t>
  </si>
  <si>
    <t>ACTO SUBESTÁNDAR NO ESPECIFICADO EN OTRA PARTE</t>
  </si>
  <si>
    <t>Manutención inadecuada de las normas de actualización</t>
  </si>
  <si>
    <t>Falta de incentivos</t>
  </si>
  <si>
    <t xml:space="preserve"> Herramientas eléctricas manuales</t>
  </si>
  <si>
    <t>Ningún acto subestándar</t>
  </si>
  <si>
    <t>Manutención inadecuada de las normas de control de uso de normas, procedimientos o reglamentos</t>
  </si>
  <si>
    <t>Demasiadas frustraciones</t>
  </si>
  <si>
    <t>PULIDORA</t>
  </si>
  <si>
    <t>Sin clasificación (Datos insuficientes)</t>
  </si>
  <si>
    <t xml:space="preserve">USO Y DESGASTE </t>
  </si>
  <si>
    <t>Falta de desafíos</t>
  </si>
  <si>
    <t>TALADRO</t>
  </si>
  <si>
    <t>Planificación inadecuada del uso</t>
  </si>
  <si>
    <t>No existe intención de ahorro de tiempo y esfuerzo</t>
  </si>
  <si>
    <t>Prolongación excesiva de la vida útil del elemento</t>
  </si>
  <si>
    <t>No existe interés para evitar la incomodidad</t>
  </si>
  <si>
    <t>Inspección o control deficientes</t>
  </si>
  <si>
    <t>Sin interés por sobresalir</t>
  </si>
  <si>
    <t>Sobrecarga o proporción de uso excesivo</t>
  </si>
  <si>
    <t>Presión indebida de los compañeros</t>
  </si>
  <si>
    <t>Herramientas, implementos y utensilios, a excepción de las herramientas eléctricas manuales</t>
  </si>
  <si>
    <t>Manutención deficiente</t>
  </si>
  <si>
    <t>Ejemplo deficiente por parte de la supervisión</t>
  </si>
  <si>
    <t>Herramientas manuales accionadas mecánicamente a excepción de las herramientas eléctricas manuales</t>
  </si>
  <si>
    <t>Empleo del elemento por personas no calificadas o sin preparación</t>
  </si>
  <si>
    <t>Retroalimentación deficiente en relación con el desempeño</t>
  </si>
  <si>
    <t>Herramientas manuales no accionadas mecánicamente</t>
  </si>
  <si>
    <t>Empleo inadecuado para otros propósitos</t>
  </si>
  <si>
    <t>Falta de refuerzo positivo para el comportamiento correcto</t>
  </si>
  <si>
    <t>Escaleras, rampas móviles</t>
  </si>
  <si>
    <t>ABUSO O MALTRATO</t>
  </si>
  <si>
    <t>Falta de incentivos de producción</t>
  </si>
  <si>
    <t>Andamios</t>
  </si>
  <si>
    <t>Permitidos por la supervisión intencionalmente</t>
  </si>
  <si>
    <t>FACTOR PERSONAL NO ESPECIFICADO</t>
  </si>
  <si>
    <t xml:space="preserve"> Otros aparatos no clasificados bajo otros epígrafes</t>
  </si>
  <si>
    <t>Permitidos por la supervisión no intencionalmente</t>
  </si>
  <si>
    <t>Ningún factor personal</t>
  </si>
  <si>
    <t>Materiales, sustancias y radiaciones</t>
  </si>
  <si>
    <t>No permitidos por la supervisión intencionalmente</t>
  </si>
  <si>
    <t>Ambiente del trabajo</t>
  </si>
  <si>
    <t>No permitidos por la supervisión no intencionalmente</t>
  </si>
  <si>
    <t xml:space="preserve"> En el exterior:</t>
  </si>
  <si>
    <t>FACTOR DE TRABAJO NO ESPECIFICADO</t>
  </si>
  <si>
    <t>Condiciones climáticas</t>
  </si>
  <si>
    <t>Ningún factor de trabajo</t>
  </si>
  <si>
    <t>Superficies de tránsito y de trabajo</t>
  </si>
  <si>
    <t>Agua</t>
  </si>
  <si>
    <t>En el interior:</t>
  </si>
  <si>
    <t>Pisos</t>
  </si>
  <si>
    <t>Espacios exiguos</t>
  </si>
  <si>
    <t>Otras superficies de tránsito y de trabajo</t>
  </si>
  <si>
    <t>Aberturas en el suelo y en las paredes</t>
  </si>
  <si>
    <t>Factores que crean el ambiente (alumbrado, ventilación, temperatura, ruidos, etc.)</t>
  </si>
  <si>
    <t>Subterráneos</t>
  </si>
  <si>
    <t>Tejados y revestimientos de galerías, de túneles, etc.</t>
  </si>
  <si>
    <t>Pisos de galerías, de túneles, etc.</t>
  </si>
  <si>
    <t>Frentes de minas, túneles, etc.</t>
  </si>
  <si>
    <t>Pozos de minas</t>
  </si>
  <si>
    <t xml:space="preserve"> Fuego</t>
  </si>
  <si>
    <t>Otros agentes no clasificados bajo otros epígrafes</t>
  </si>
  <si>
    <t>Animales:</t>
  </si>
  <si>
    <t>Animales vivos</t>
  </si>
  <si>
    <t>Productos de animales</t>
  </si>
  <si>
    <t>Armas</t>
  </si>
  <si>
    <t>Arma de fuego</t>
  </si>
  <si>
    <t>Arma blanca</t>
  </si>
  <si>
    <t>Otras armas</t>
  </si>
  <si>
    <t>Agentes no clasificados por falta de datos suficientes</t>
  </si>
  <si>
    <t>ADMINISTRACION</t>
  </si>
  <si>
    <r>
      <rPr>
        <b/>
        <sz val="14"/>
        <color theme="1"/>
        <rFont val="Arial"/>
        <family val="2"/>
      </rPr>
      <t>PICADURAS</t>
    </r>
    <r>
      <rPr>
        <sz val="14"/>
        <color theme="1"/>
        <rFont val="Arial"/>
        <family val="2"/>
      </rPr>
      <t xml:space="preserve">
Las picaduras son pequeñas heridas punzantes producidas principalmente por insectos, artrópodos y animales marinos a través de las cuales inyectan sustancias tóxicas que actúan localmente y en forma sistemática (en todo el cuerpo ) de acuerdo con la clase de agente causante, la cantidad de tóxico y la respuesta orgánica</t>
    </r>
  </si>
  <si>
    <t>No se lleva un control de fumigación y control de plagas</t>
  </si>
  <si>
    <t>Se realiza fumigación esporádica para control de insectos.
Se da repelente al personal que labora cada mes.</t>
  </si>
  <si>
    <t>Señalización de precaución por serpientes en el área de trabajo.</t>
  </si>
  <si>
    <t>Gafas de seguridad(lente claro).casco, Chaleco o  uniforme con reflectivo. Botas de seguridad</t>
  </si>
  <si>
    <t>Capacitar al personal frente a la fauna que se encuentran donde laboran para dar reconocimiento exacto de los animales en caso de haber un accidente de picaduras de serpiente.</t>
  </si>
  <si>
    <t>Señalizacion de  la descripcion y consecuencia del riesgo biologico presnte</t>
  </si>
  <si>
    <t>si</t>
  </si>
  <si>
    <t>Trampas para roedores no mortales.</t>
  </si>
  <si>
    <t>FISICO</t>
  </si>
  <si>
    <r>
      <t xml:space="preserve">MORDEDURAS
</t>
    </r>
    <r>
      <rPr>
        <sz val="14"/>
        <color theme="1"/>
        <rFont val="Arial"/>
        <family val="2"/>
      </rPr>
      <t>Situación generada por animales como serpientes, perros, gatos y monos entre otros. El problema de este tipo de lesiones no es en si la herida que provocan, sino la grave infección que pueden desencadenar</t>
    </r>
  </si>
  <si>
    <t>Las consecuencias para la salud humana dependerán de la especie animal de que se trate y su estado de salud, el tamaño y el estado de salud de la víctima de la mordedura, y la capacidad de acceder a la atención sanitaria adecuada.</t>
  </si>
  <si>
    <t>Poca señalizacion de prevencion o advertencia.</t>
  </si>
  <si>
    <t>conocimiento de numeros de enmergencia para una atencion temprana.
Señalizacion y albertencia de roedores en el area de trabajo.</t>
  </si>
  <si>
    <r>
      <t xml:space="preserve">ILUMINACION
</t>
    </r>
    <r>
      <rPr>
        <sz val="14"/>
        <color theme="1"/>
        <rFont val="Arial"/>
        <family val="2"/>
      </rPr>
      <t>Cantidad de luminosidad presente en el sitio de trabajo de los colaboradores cuya finalidad es facilitar la visualización de los objetos y el área de trabajo. A mayor precisión requerida, mayor necesidad de iluminación.</t>
    </r>
  </si>
  <si>
    <t>Fatiga visual, molestias oculares, pesadez de ojos, picores, necesidad de frotarse los ojos, somnolencia.  Trastornos visuales.   Borrosidad, disminución de la capacidad visual.   Fatiga mental cefaleas, vértigos, ansiedad.   Deslumbramientos.</t>
  </si>
  <si>
    <t>Luminaria insuficiente para el área de trabajo</t>
  </si>
  <si>
    <t>Foco de luz led  por area de trabajo</t>
  </si>
  <si>
    <t>Implementar cronograma de fumigacion par mitigar enfermedades biologicas.</t>
  </si>
  <si>
    <t xml:space="preserve">Adecuar áreas de trabajo con iluminación suficiente para evitar alteraciones en la salud. </t>
  </si>
  <si>
    <t xml:space="preserve">Los ojos resultan directamente afectados con enrojecimiento, inflamación y dolor, lagrimeo constante e irritación, origina frecuentemente dolores de cabeza y malestar general, pues influye en el estado de ánimo y en los ritmos biológicos.
Entre otro decaimiento, sensación de cansancio, dificultad para concentrarse y consecuentemente de productividad.
</t>
  </si>
  <si>
    <t xml:space="preserve">
</t>
  </si>
  <si>
    <t>1. adecuacion de luminarias minimo tres por area de trabajo (oficinas).</t>
  </si>
  <si>
    <r>
      <t xml:space="preserve">RADIACIONES IONIZANTES
</t>
    </r>
    <r>
      <rPr>
        <sz val="14"/>
        <color theme="1"/>
        <rFont val="Arial"/>
        <family val="2"/>
      </rPr>
      <t>Se llama radiación no ionizante a toda energía en forma de ondas que se propagan a través del espacio.   Algunos ejemplos de radiación No Ionizante son la radiación ultravioleta, la luz visible, la radiación infrarroja, los campos de radiofrecuencias y microondas, los campos de frecuencias extremadamente bajas y los campos eléctricos y magnéticos estáticos.</t>
    </r>
  </si>
  <si>
    <t>Las dosis bajas de radiación ionizante pueden aumentar el riesgo de efectos a largo plazo, tales como el cáncer. Cuando las dosis de radiación superan determinados niveles pueden tener efectos agudos en la salud, tales como quemaduras cutáneas o síndrome de irradiación aguda.</t>
  </si>
  <si>
    <t>Uso prolongado de equipos CP.
Uso de horna microondas.</t>
  </si>
  <si>
    <t xml:space="preserve">1. Establecer espacios de pausas activas </t>
  </si>
  <si>
    <t xml:space="preserve">afectar el funcionamiento de órganos y tejidos, y producir efectos agudos tales como enrojecimiento de la piel, caída del cabello, quemaduras por radiación o síndrome de irradiación aguda. </t>
  </si>
  <si>
    <t xml:space="preserve">
1. Implemetar plan de pausas activas pos areas
2. prolongar tiempos de exposición 
</t>
  </si>
  <si>
    <r>
      <t xml:space="preserve">RADIACIONES NO IONIZANTES
</t>
    </r>
    <r>
      <rPr>
        <sz val="14"/>
        <color theme="1"/>
        <rFont val="Arial"/>
        <family val="2"/>
      </rPr>
      <t>Se llama radiación no ionizante a toda energía en forma de ondas que se propagan a través del espacio.   Algunos ejemplos de radiación No Ionizante son la radiación ultravioleta, la luz visible, la radiación infrarroja, los campos de radiofrecuencias y microondas, los campos de frecuencias extremadamente bajas y los campos eléctricos y magnéticos estáticos.</t>
    </r>
  </si>
  <si>
    <t>Producen efectos biológicos, como calentamiento, alteración de las reacciones químicas o inducción de corrientes eléctricas en los tejidos y las células. La exposición continua puede causar cáncer.</t>
  </si>
  <si>
    <t>labores en interperie.</t>
  </si>
  <si>
    <t>Gafas de seguridad(lente claro).casco, gorra, Chaleco o  uniforme con reflectivo manga larga. Botas de seguridad</t>
  </si>
  <si>
    <t>Entre la doctacion entregan gorras tipo chavo.
Control de tiempos de exposicion.</t>
  </si>
  <si>
    <t xml:space="preserve">1.uso de bloquidor solar durante la labor que requiere espocicion a interperie.
2. Establecer espacios de pausas activas </t>
  </si>
  <si>
    <t>Produce en salud afectaciones provocando abortos, cáncer, afectaciones cardio musculares, afectaciones hematopoyéticas, esferas neuropsiquicas, afectaciones sistema inmunológico y enfermedades mutagénicas entre otras.</t>
  </si>
  <si>
    <t xml:space="preserve">
1. Uso de bloqueador solar diario
2. prolongar tiempos de exposición 
</t>
  </si>
  <si>
    <t>Manejo  de Nomina, Facturacion, Declaracion  y Pagos de Impuestos</t>
  </si>
  <si>
    <t>1.1 Aperturar valvulas  para la captacion de agua cruda.</t>
  </si>
  <si>
    <t xml:space="preserve">1.2 Recorrido Verificacion Visual de:
A. Color, turbiedad y caudal del agua a captar.
B. Existencia de suficiente lamina de agua sobre las valvulas de pie.
C. Obstrucciones por algun elemento en tuberia y valvulas.
D. Verificar los voltajes y amperajes que se encuentren en los niveles permisibles para la ejecución de la actividad de captación.
E.Verificar el estado mecanico de los motores, bombas, cheques y valavulas, que no se presenten obsrucciónes, buena lubricación, ejes alineados, no se presenten sonidos ni fugas anormales, ni olores no caracteristicos de la labor.
F. Verificación y registro del caudal de ingreso reportado por el macromedidor de bocatoma. </t>
  </si>
  <si>
    <t>1.3 Cerrar las valvulas  para detener la captación cuando se presente taponamientos, lavado de planta, voltajes altos o bajos o por mantenimientos</t>
  </si>
  <si>
    <t>1.4 Ingreso al rio para desobstruir valvulas de pie.</t>
  </si>
  <si>
    <t>1.5 Desobstruccion de las valvulas de pie (retirar materiales solidos como hojas, ramas, plasticos y demas objetos).</t>
  </si>
  <si>
    <t>1.6 Retiro o instalación de tuberia (Niples) o valvulas de pie, por aumento o disminución de caudal del rio.</t>
  </si>
  <si>
    <t>1.7 Desairear Bombas.</t>
  </si>
  <si>
    <t>1.8 Realizar el orden y aseo en todos los lugares de la Bocatoma (barrido y limpieza)</t>
  </si>
  <si>
    <t>2.1 Tomar muestras de agua (desarenador, sedimentador, tanque de almacenamiento de casa bomba 1).</t>
  </si>
  <si>
    <t>2.2 Realizar pruebas fisicoquimicas de las muestras de agua (turbidez, color, pH).</t>
  </si>
  <si>
    <t>2.3 Realizar test de Jarras con agua cruda  para determinar la dosificacion, es decir la dosis optima (se hacen con 6 jarras de 1000ml)</t>
  </si>
  <si>
    <t xml:space="preserve">2.4 Aplicar a los tanques dosificadores, la cantidad requerida del coagulante, Hidroxicloruro y/o Policloruro de Aluminio. </t>
  </si>
  <si>
    <t>2.5 Analisis de agua potable , en puntos de muestreo tolemaida (1. FUDRA,  2. BRING, 3. BACOA, 4. CASAS FISCALES 5,CENAE 6. SALIDA DE TANQUES DE ALMACENAMIENTO.</t>
  </si>
  <si>
    <t>2.6 Mantener el orden y Aseo en las areas del laboratorio, area de tanques dosificadores y equipos.</t>
  </si>
  <si>
    <t>3.1 Limpieza de Filtros de la Dosificadora</t>
  </si>
  <si>
    <t>3.2 Limpieza superficial de los desarenadores, floculadores, sedimentadores (material vegetal, hojarasca).</t>
  </si>
  <si>
    <t>3.3 Limpieza sistemas de Filtracion.</t>
  </si>
  <si>
    <t>3.4 Barrido y limpieza del área de Almacenamiento de Quimicos</t>
  </si>
  <si>
    <t>3.5 Barrido y limpieza del Area perimetral (zonas verdes).</t>
  </si>
  <si>
    <t>3.6 Barrido y limpieza del Laboratorio.</t>
  </si>
  <si>
    <t>4.1.  Apagar Circuito electrico y cerrar de valvulas  (captacion, casa bomba 1, casa bomba 2 y Red de distribución).</t>
  </si>
  <si>
    <t>4.2.  Evacuar y drenar arenas y lodos de los desarenadores, floculadores, sedimentadores, filtros y laberinto.</t>
  </si>
  <si>
    <t>4.3. Lavado con motobomba, escobillones y/o cepillos en desarenadores, floculadores, sedimentadores, filtros y laberinto.</t>
  </si>
  <si>
    <t>4.4. Aplicar soda caustica en las paredes, bordes y pisos de los desarenadores, floculadores, sedimentadores, filtros y laberinto.</t>
  </si>
  <si>
    <t>4.5 Encender circuitos Electricos y abrir valvulas de  (captacion, casa bomba, casa bomba 2 y Red de alamacenamiento y Distribucion.</t>
  </si>
  <si>
    <t>4.6. Mantener el orden y Aseo en todos los lugares de la planta de tratamiento (Barrido y Limpieza)</t>
  </si>
  <si>
    <t xml:space="preserve">5.1 Verificacion Visual de:
A. Color, turbiedad y caudal del agua a captar.
B. Obstrucciones por algun elemento en tuberia y valvulas.
C. Verificar los voltajes y amperajes que se encuentren en los niveles permisibles para la ejecución de la actividad de captación.
D.Verificar el estado mecanico de los motores, bombas, cheques y valavulas, que no se presenten obsrucciónes, buena lubricación, ejes alineados, no se presenten sonidos ni fugas anormales, ni olores no caracteristicos de la labor.
E. Verificación y registro del caudal de ingreso reportado por el macromedidor de bocatoma. </t>
  </si>
  <si>
    <t>5.2 Abrir valvulas  de salida hasta mantener el nivel de agua en el tanque</t>
  </si>
  <si>
    <t>5.3 Mantener el orden y Aseo en todos los lugares de la casa bomba 1 (Barrido y Limpieza)</t>
  </si>
  <si>
    <t xml:space="preserve">6.1 Verificacion Visual de:
A. Color, turbiedad y caudal del agua a captar.
B. Obstrucciones por algun elemento en tuberia y valvulas.
C. Verificar los voltajes y amperajes que se encuentren en los niveles permisibles para la ejecución de la actividad de captación.
D.Verificar el estado mecanico de los motores, bombas, cheques y valavulas, que no se presenten obsrucciónes, buena lubricación, ejes alineados, no se presenten sonidos ni fugas anormales, ni olores no caracteristicos de la labor.
E. Verificación y registro del caudal de ingreso reportado por el macromedidor de bocatoma. </t>
  </si>
  <si>
    <t>6.2 Abrir valvulas de salida hasta mantener el nivel de agua en el tanque</t>
  </si>
  <si>
    <t>6.3 Subir al tanque a tomar muestras PH  de agua aplicar cal si es necesario ACIDO</t>
  </si>
  <si>
    <t>6.4 Mantener el orden y Aseo en todos los lugares de la casa bomba 1 (Barrido y Limpieza)</t>
  </si>
  <si>
    <t>7.2 Verificacion Visual de:
A.  Inspección premilimiar en el área del Clorinador (%) fugas, oxidacion verde, bascula.
B. Cuarto de maquinas voltajes y amperjes y motobomas
C. Macromedidores caudal y consumo.</t>
  </si>
  <si>
    <t>7.3 Dosificacion de cloro gaseoso</t>
  </si>
  <si>
    <t>7.4 Verificacion los niveles del tanque mostruo</t>
  </si>
  <si>
    <t>7.5 Verificacion de niveles del agua en cada tanque.</t>
  </si>
  <si>
    <t>7.6 pertura valvulas de tanques, mounstro y baypast</t>
  </si>
  <si>
    <t>7.7 Cambio de pipeta de cloro gaseoso.</t>
  </si>
  <si>
    <t>7.8 Mantener el orden y Aseo en todos los lugares de la red (Barrido y Limpieza)</t>
  </si>
  <si>
    <t xml:space="preserve">1.1. Limpieza de regillas, desarenador, trampa de grasa, pozo de inyección y lechos de secado. </t>
  </si>
  <si>
    <t>1.2 Limpieza de tanques (reactores, sedimentadores, filtros, tanques de contacto de cloro).</t>
  </si>
  <si>
    <t>1.3 Limpieza de canal de salida vertimientos.</t>
  </si>
  <si>
    <t>1.4 Descargar los lodos en los lechos de secado, aperturando la valvula del tanque deshidratador de lodos.</t>
  </si>
  <si>
    <t xml:space="preserve">1.5 Aplicación de Cal a los lodos de los lechos de secado (cuando estan secos). </t>
  </si>
  <si>
    <t>1.6 Retiro de lodos de los lechos de secado y se tercerización.</t>
  </si>
  <si>
    <t>1.7 Mantener el orden y Aseo en todos los lugares de la PTAR (Barrido y Limpieza)</t>
  </si>
  <si>
    <t>2.1 Verificacion Visual de:
A. Color, solidos sedimentables y caudal del agua a captar.
B. Obstrucciones por algun elemento en tuberia y valvulas.
C. Verificar los voltajes y amperajes que se encuentren en los niveles permisibles.
D.Verificar el estado mecanico de los motores, bombas, cheques y valavulas, que no se presenten obsrucciónes, buena lubricación, ejes alineados, no se presenten sonidos ni fugas anormales, ni olores no caracteristicos de la labor.
E. Verificación y registro del caudal de ingreso reportado por el macromedidor y canaleta parshall.</t>
  </si>
  <si>
    <t>2.2 Preparar la dosificación en los tanques la cantidad requerida del coagulante, bacterias y cloro.</t>
  </si>
  <si>
    <t>2.3  Realizar pruebas fisicoquimicas de las muestras de agua (conductividad pH, cloro libre, oxigeno disuelto, temperatura).</t>
  </si>
  <si>
    <t>ERRORES HUMANOS:
… olvidar la importancia de actuar sobre cada trabajador
…Hacer recaer el peso de la seguridad sobre el trabajador
… discontinuidad de la comunicación y sensibilización</t>
  </si>
  <si>
    <t>VIRUS
 (Agente infeccioso microscópico que solo puede multiplicarse dentro de las células de otros organismos.  Los virus infectan todos los tipos de organismos, desde animales y plantas, hasta bacterias y arqueas)
Exposicion  gentes biologicos como el virus SARS -CoV-2 por contacto directo, entre personas y con objetos contaminados, sin descartar los animales</t>
  </si>
  <si>
    <t>no</t>
  </si>
  <si>
    <t>ACEPTABLE</t>
  </si>
  <si>
    <t>III</t>
  </si>
  <si>
    <t>PROCESO ORGANIZACIONAL</t>
  </si>
  <si>
    <t>CLASIFICACIÓN</t>
  </si>
  <si>
    <t>DESCRIPCIÓN</t>
  </si>
  <si>
    <t>DETALLE</t>
  </si>
  <si>
    <t>NIVEL DE DEFICIENCIA (ND)</t>
  </si>
  <si>
    <t>NIVEL DE EXPOSICION (NE)</t>
  </si>
  <si>
    <t>NIVEL DE CONSECUENCIA (NC)</t>
  </si>
  <si>
    <t>RUTINARIA</t>
  </si>
  <si>
    <t>INTERPRETACIÓN DEL NIVEL DEL RIESGO</t>
  </si>
  <si>
    <t>NIVEL DE RIESGO</t>
  </si>
  <si>
    <t>ACEPTABILIDAD DEL RIESGO</t>
  </si>
  <si>
    <t>PROCESO ESTRATEGICO</t>
  </si>
  <si>
    <t>1. RIESGOS FISICOS</t>
  </si>
  <si>
    <t>1.1 RUIDO</t>
  </si>
  <si>
    <t>1.1.1 RUIDO POR IMPACTO</t>
  </si>
  <si>
    <t>MUY ALTO</t>
  </si>
  <si>
    <t>PROCESO MISIONAL</t>
  </si>
  <si>
    <t xml:space="preserve">2. RIESGOS QUIMICOS </t>
  </si>
  <si>
    <t>1.2 ILUMINACIÓN</t>
  </si>
  <si>
    <t>1.1.2 RUIDO INTERMITENTE</t>
  </si>
  <si>
    <t>ALTO</t>
  </si>
  <si>
    <t>II</t>
  </si>
  <si>
    <t>ACEPTABLE CON CONTROL ESPECIFICO</t>
  </si>
  <si>
    <t>PROCESO DE APOYO Y CONTROL</t>
  </si>
  <si>
    <t>3. RIESGOS BIOLOGICOS</t>
  </si>
  <si>
    <t>1.3 VIBRACIONES</t>
  </si>
  <si>
    <t>1.1.3 RUIDO CONTINUO</t>
  </si>
  <si>
    <t>MEDIO</t>
  </si>
  <si>
    <t>MEJORABLE</t>
  </si>
  <si>
    <t>PROCESO DE EVALUACIÓN Y CONTROL INTERNA</t>
  </si>
  <si>
    <t>4. RIESGOS BIOMECANICOS</t>
  </si>
  <si>
    <t>1.4 TEMPERATURAS EXTREMAS</t>
  </si>
  <si>
    <t>1.2.1 LUZ VISIBLE POR EXCESO</t>
  </si>
  <si>
    <t>BAJO</t>
  </si>
  <si>
    <t>IV</t>
  </si>
  <si>
    <t>5. RIESGOS PSICOSOCIALES</t>
  </si>
  <si>
    <t>1.5 PRESIÓN ATMOSFERICA</t>
  </si>
  <si>
    <t>1.2.2 LUZ VISIBLE POR DEFICIENCIA</t>
  </si>
  <si>
    <t>6. CONDICIONES DE SEGURIDAD</t>
  </si>
  <si>
    <t>1.6 RADIACIONES IONIZANTES</t>
  </si>
  <si>
    <t>1.3.1 VIBRACIÓN CUERPO ENTERO</t>
  </si>
  <si>
    <t>7. FENOMENOS NATURALES</t>
  </si>
  <si>
    <t>1.7 RADIACIONES NO IONIZANTES</t>
  </si>
  <si>
    <t>1.3.2 VIBRACIÓN SEGMENTARIA</t>
  </si>
  <si>
    <t>2.1 POLVOS ORGANICOS E INORGANICOS</t>
  </si>
  <si>
    <t>1.4.1 DISCONFORT TERMICO POR CALOR</t>
  </si>
  <si>
    <t>2.2 FIBRAS</t>
  </si>
  <si>
    <t>1.4.2 DISCONFORT TERMICO POR FRIO</t>
  </si>
  <si>
    <t>2.3 LIQUIDOS</t>
  </si>
  <si>
    <t>1.5.1 PRESIÓN ATMOSFERICA NORMAL</t>
  </si>
  <si>
    <t>2.4 GASES Y VAPORES</t>
  </si>
  <si>
    <t>1.5.2 PRESIÓN ATMOSFERICA AJUSTADA</t>
  </si>
  <si>
    <t>2.5 HUMOS</t>
  </si>
  <si>
    <t>1.6.1 RADIACIÓN IONIZANTE RAYOS X</t>
  </si>
  <si>
    <t>2.6 MATERIAL PARTICULADO</t>
  </si>
  <si>
    <t>1.6.2 RADIACIÓN IONIZANTE  GAMMA</t>
  </si>
  <si>
    <t>3.1 VIRUS</t>
  </si>
  <si>
    <t>1.6.3 RADIACIÓN IONIZANTE  BETA</t>
  </si>
  <si>
    <t>3.2 BACTERIAS</t>
  </si>
  <si>
    <t>1.6.4 RADIACIÓN IONIZANTE  ALFA</t>
  </si>
  <si>
    <t>3.3 HONGOS</t>
  </si>
  <si>
    <t>1.7.1 RADIACIÓN NO IONIZANTE ULTRAVIOLETA</t>
  </si>
  <si>
    <t>3.4 RICKETSIAS</t>
  </si>
  <si>
    <t>1.7.2 RADIACIÓN NO IONIZANTE INFRARROJA</t>
  </si>
  <si>
    <t>3.5 PARASITOS</t>
  </si>
  <si>
    <t>1.7.3 RADIACIÓN NO IONIZANTE RADIOFRECUENCIA</t>
  </si>
  <si>
    <t>3.6 PICADURAS</t>
  </si>
  <si>
    <t>1.7.4 RADIACIÓN NO IONIZANTE MICROONDAS</t>
  </si>
  <si>
    <t>3.7 MORDEDURAS</t>
  </si>
  <si>
    <t>2.1.1 POLVOS ORGANICOS E INORGANICOS</t>
  </si>
  <si>
    <t>3.8 FLUIDOS O EXCREMENTOS</t>
  </si>
  <si>
    <t>2.2.1  FIBRAS</t>
  </si>
  <si>
    <t>4.1 POSTURAS</t>
  </si>
  <si>
    <t>2.3.1 LIQUIDO POR NIEBLA</t>
  </si>
  <si>
    <t>4.2 ESFUERZOS</t>
  </si>
  <si>
    <t>2.3.2 LIQUIDO POR ROCIO</t>
  </si>
  <si>
    <t>4.3 MOVIMIENTOS REPETITIVOS</t>
  </si>
  <si>
    <t>2.4.1  GASES Y VAPORES</t>
  </si>
  <si>
    <t>4.4 MANIPULACIÓN MANUAL DE CARGAS</t>
  </si>
  <si>
    <t>2.5.1 HUMOS METALICOS Y NO METALICOS</t>
  </si>
  <si>
    <t>5.1 GESTIÓN ORGANIZACIONAL</t>
  </si>
  <si>
    <t>2.5.2 HUMOS METALICOS</t>
  </si>
  <si>
    <t>5.2 CARACTERISTICAS DE LA ORGANIZACIÓN DEL TRABAJO</t>
  </si>
  <si>
    <t>2.5.3 HUMOS NO METALICOS</t>
  </si>
  <si>
    <t>5.3 CARACTERISTICAS DEL GRUPO SOCIAL DE TRABAJO</t>
  </si>
  <si>
    <t>2.6.1 MATERIAL PARTICULADO</t>
  </si>
  <si>
    <t>5.4 CONDICIONES DE LA TAREA</t>
  </si>
  <si>
    <t>3.1.1 VIRUS</t>
  </si>
  <si>
    <t>5.5 INTERFASE PERSONA - TAREA</t>
  </si>
  <si>
    <t>3.2.1 BACTERIAS</t>
  </si>
  <si>
    <t>5.6 JORNADA DE TRABAJO</t>
  </si>
  <si>
    <t>3.3.1 HONGOS</t>
  </si>
  <si>
    <t>6.1  MECANICO</t>
  </si>
  <si>
    <t>3.4.1 RICKETSIAS</t>
  </si>
  <si>
    <t>6.2 ELECTRICO</t>
  </si>
  <si>
    <t>3.5.1 PARASITOS</t>
  </si>
  <si>
    <t>6.3 LOCATIVO</t>
  </si>
  <si>
    <t>3.6.1 PICADURAS</t>
  </si>
  <si>
    <t>6.4 TECNOLOGICO</t>
  </si>
  <si>
    <t>3.7.1 MORDEDURAS</t>
  </si>
  <si>
    <t>6.5 ACCIDENTES DE TRÁNSITO</t>
  </si>
  <si>
    <t>3.8.1 FLUIDOS O EXCREMENTOS</t>
  </si>
  <si>
    <t>6.6 PÚBLICO</t>
  </si>
  <si>
    <t>4.1.1 POSTURA PROLONGADA</t>
  </si>
  <si>
    <t>6.7 TRABAJO EN ALTURAS</t>
  </si>
  <si>
    <t>4.1.2 POSTURA MANTENIDA</t>
  </si>
  <si>
    <t>6.8 TRABAJO EN ESPACIO CONFINADO</t>
  </si>
  <si>
    <t>4.1.3 POSTURA FORZADA</t>
  </si>
  <si>
    <t>6.9 TRABAJOS EN CALIENTE</t>
  </si>
  <si>
    <t>4.1.4 POSTURA ANTIGRAVITACIONAL</t>
  </si>
  <si>
    <t>6.10 TRABAJOS CON ENERGIAS PELIGROSAS</t>
  </si>
  <si>
    <t>4.2.1 ESFUERZOS</t>
  </si>
  <si>
    <t>6.11 TRABAJOS CON SUSTANCIAS QUIMICAS PELIGROSAS</t>
  </si>
  <si>
    <t>4.3.1 MOVIMIENTOS REPETITIVOS</t>
  </si>
  <si>
    <t>7.1 SISMO</t>
  </si>
  <si>
    <t>4.4.1 MANIPULACIÓN MANUAL DE CARGAS</t>
  </si>
  <si>
    <t>7.2 TERREMOTO</t>
  </si>
  <si>
    <t>5.1.1 ESTILO DE MANDO</t>
  </si>
  <si>
    <t>7.3 VENDAVAL</t>
  </si>
  <si>
    <t>5.1.2 FORMA DE PAGO</t>
  </si>
  <si>
    <t>7.4 INUNDACIÓN</t>
  </si>
  <si>
    <t>5.1.3 CONTRATACIÓN</t>
  </si>
  <si>
    <t>7.5 DERRUMBE</t>
  </si>
  <si>
    <t>5.1.4 PARTICIPACIÓN</t>
  </si>
  <si>
    <t>7.6 PRECIPITACIÓN</t>
  </si>
  <si>
    <t>5.1.5 INDUCCIÓN Y CAPACITACIÓN</t>
  </si>
  <si>
    <t>5.1.6 BIENESTAR SOCIAL</t>
  </si>
  <si>
    <t>5.1.7 EVALUACIÓN DE DESEMPEÑO</t>
  </si>
  <si>
    <t>5.1.8 MANEJO DE CAMBIOS</t>
  </si>
  <si>
    <t>5.2.1 COMUNICACIÓN</t>
  </si>
  <si>
    <t>5.2.2 TECNOLOGIA</t>
  </si>
  <si>
    <t>5.2.3 ORGANIZACIÓN DEL TRABAJO</t>
  </si>
  <si>
    <t>5.2.4 DEMANDAS CUALITATIVAS Y CUANTITATIVAS DE LA LABOR</t>
  </si>
  <si>
    <t>5.3.1 RELACIONES LABORALES</t>
  </si>
  <si>
    <t>5.3.2 COHESIÓN</t>
  </si>
  <si>
    <t>5.3.3 CALIDAD DE LA INTERACCIÓN</t>
  </si>
  <si>
    <t>5.3.4 TRABAJO EN EQUIPO</t>
  </si>
  <si>
    <t xml:space="preserve">5.4.1 CARGA MENTAL </t>
  </si>
  <si>
    <t>5.4.2 CONTENIDO DE LA TAREA</t>
  </si>
  <si>
    <t>5.4.3 DEMANDAS EMOCIONALES</t>
  </si>
  <si>
    <t>5.4.4 SISTEMAS DE CONTROL</t>
  </si>
  <si>
    <t>5.4.5 DEFINICIÓN DE ROLES</t>
  </si>
  <si>
    <t>5.4.6 MONOTONÍA</t>
  </si>
  <si>
    <t>5.5.1 CONOCIMIENTOS</t>
  </si>
  <si>
    <t>5.5.2 HABILIDADES EN RELACIÓN CON LA DEMANDA DE LA TAREA</t>
  </si>
  <si>
    <t>5.5.3 INICIATIVA</t>
  </si>
  <si>
    <t>5.5.4 AUTONOMIA Y RECONOCIMIENTO</t>
  </si>
  <si>
    <t>5.5.5 IDENTIFICACIÓN DE LA PERSONA CON LA TAREA Y LA ORGANIZACIÓN</t>
  </si>
  <si>
    <t>5.6.1 PAUSAS</t>
  </si>
  <si>
    <t>5.6.2 TRABAJO NOCTURNO</t>
  </si>
  <si>
    <t>5.6.3 ROTACIÓN DE PERSONAL</t>
  </si>
  <si>
    <t>5.6.4 HORAS EXTRAS</t>
  </si>
  <si>
    <t>5.6.5 DESCANSOS</t>
  </si>
  <si>
    <t>6.1.1 ELEMENTOS O PARTES DE MAQUINARIA</t>
  </si>
  <si>
    <t>6.1.2 HERRAMIENTAS</t>
  </si>
  <si>
    <t>6.1.3 EQUIPOS</t>
  </si>
  <si>
    <t>6.1.4 PIEZAS A TRABAJAR</t>
  </si>
  <si>
    <t>6.1.5 MATERIALES PROYECTADOS SOLIDOS O FLUIDOS</t>
  </si>
  <si>
    <t>6.2.1 ALTA TENSIÓN</t>
  </si>
  <si>
    <t>6.2.2 BAJA TENSIÓN</t>
  </si>
  <si>
    <t>6.2.3 ESTATICA</t>
  </si>
  <si>
    <t>6.3.1 SISTEMAS Y MEDIOS DE ALMACENAMIENTO</t>
  </si>
  <si>
    <t>6.3.2 SUPERFICIES DE TRABAJO</t>
  </si>
  <si>
    <t>6.3.3 CONDICIONES DE ORDEN Y ASEO</t>
  </si>
  <si>
    <t>6.3.4 CAIDA DE OBJETOS</t>
  </si>
  <si>
    <t>6.4.1 EXPLOSIÓN - FUGA - DERRAME - INCENDIO</t>
  </si>
  <si>
    <t>6.4.2 EXPLOSIÓN</t>
  </si>
  <si>
    <t>6.4.3 FUGA</t>
  </si>
  <si>
    <t>6.4.4 DERRAME</t>
  </si>
  <si>
    <t>6.4.5 INCENDIO</t>
  </si>
  <si>
    <t>6.5.1  ACCIDENTES DE TRÁNSITO</t>
  </si>
  <si>
    <t>6.6.1  PÚBLICO POR ROBOS Y ATRACOS</t>
  </si>
  <si>
    <t>6.6.2 PÚBLICO POR ATENTADOS TERRORISTAS</t>
  </si>
  <si>
    <t>6.6.3 ORDEN PÚBLICO</t>
  </si>
  <si>
    <t>6.7.1 TRABAJO EN ALTURAS</t>
  </si>
  <si>
    <t>6.8.1 TRABAJO EN ESPACIO CONFINADO</t>
  </si>
  <si>
    <t>6.9.1 TRABAJOS EN CALIENTE</t>
  </si>
  <si>
    <t>6.10.1 TRABAJOS CON ENERGIAS PELIGROSAS</t>
  </si>
  <si>
    <t>6.11.1 TRABAJOS CON SUSTANCIAS QUIMICAS PELIGROSAS</t>
  </si>
  <si>
    <t>7.1.1 SISMO</t>
  </si>
  <si>
    <t>7.2.1 TERREMOTO</t>
  </si>
  <si>
    <t>7.3.1 VENDAVAL</t>
  </si>
  <si>
    <t>7.4.1 INUNDACIÓN</t>
  </si>
  <si>
    <t>7.5.1 DERRUMBE</t>
  </si>
  <si>
    <t>7.6.1 PRECIPITACIÓN</t>
  </si>
  <si>
    <t>Convenciones</t>
  </si>
  <si>
    <t>Nivel de probabilidad</t>
  </si>
  <si>
    <t>NC</t>
  </si>
  <si>
    <t>Nivel de consecuencia</t>
  </si>
  <si>
    <t>Nivel de deficiencia</t>
  </si>
  <si>
    <t>Nivel de exposición</t>
  </si>
  <si>
    <t>TABLA N° 1. DESCRIPCIÓN DE LOS NIVELES DE RIESGO</t>
  </si>
  <si>
    <t xml:space="preserve">Categoría del
daño </t>
  </si>
  <si>
    <t>Daño leve</t>
  </si>
  <si>
    <t>Daño moderado</t>
  </si>
  <si>
    <t>Daño extremo</t>
  </si>
  <si>
    <t>Salud</t>
  </si>
  <si>
    <t xml:space="preserve">Molestias e irritación
(ejemplo: dolor de
cabeza), enfermedad
temporal que produce
malestar (ejemplo:
diarrea) </t>
  </si>
  <si>
    <t xml:space="preserve">Enfermedades que causan incapacidad temporal. Ejemplo: pérdida parcial de la
audición, dermatitis, asma, desórdenes de las extremidades superiores. </t>
  </si>
  <si>
    <t xml:space="preserve">Enfermedades agudas o crónicas, que generan incapacidad permanente parcial, invalidez o muerte. 
</t>
  </si>
  <si>
    <t xml:space="preserve">Seguridad </t>
  </si>
  <si>
    <t xml:space="preserve">Lesiones
superficiales, heridas
de poca profundidad,
contusiones,
irritaciones del ojo por
material particulado. </t>
  </si>
  <si>
    <t>Lesiones superficiales, heridas de poca profundidad, contusiones, irritaciones del ojo por material particulado.</t>
  </si>
  <si>
    <t xml:space="preserve">Lesiones que generen amputaciones,
fracturas de huesos largos, trauma cráneo encefálico, quemaduras de segundo y tercer grado, alteraciones severas de mano, de columna vertebral con compromiso de la médula espinal, oculares que comprometan el campo visual, disminuyan la capacidad auditiva. </t>
  </si>
  <si>
    <t>TABLA N° 2. DETERMINACIÓN DEL NIVEL DE DEFICIENCIA</t>
  </si>
  <si>
    <t>Nivel de
deficiencia</t>
  </si>
  <si>
    <t xml:space="preserve">Valor de
ND </t>
  </si>
  <si>
    <t xml:space="preserve">Significado </t>
  </si>
  <si>
    <t>Muy Alto (MA)</t>
  </si>
  <si>
    <t xml:space="preserve">Se ha(n) detectado peligro(s) que determina(n) como posible la generación de incidentes o consecuencias muy significativas, o la eficacia del conjunto de medidas preventivas existentes respecto al riesgo es nula o no existe, o ambos. </t>
  </si>
  <si>
    <t xml:space="preserve">Alto (A) </t>
  </si>
  <si>
    <t xml:space="preserve">Se ha(n) detectado algún(os) peligro(s) que pueden dar lugar a consecuencias significativa(s), o la eficacia del conjunto de medidas preventivas existentes es baja, o ambos. </t>
  </si>
  <si>
    <t>Medio (M)</t>
  </si>
  <si>
    <t xml:space="preserve">Se han detectado peligros que pueden dar lugar a consecuencias poco significativas o de menor importancia, o la eficacia del conjunto de medidas preventivas existentes es moderada, o ambos. </t>
  </si>
  <si>
    <t xml:space="preserve">Bajo (B) </t>
  </si>
  <si>
    <t xml:space="preserve">No se
Asigna Valor </t>
  </si>
  <si>
    <t xml:space="preserve">No se ha detectado consecuencia alguna, o la eficacia del conjunto de medidas preventivas existentes es alta, o ambos. El riesgo está controlado. </t>
  </si>
  <si>
    <t>TABLA N° 3. DETERMINACIÓN DEL NIVEL DE EXPOSICIÓN</t>
  </si>
  <si>
    <t xml:space="preserve">Continua (EC) </t>
  </si>
  <si>
    <t xml:space="preserve">La situación de exposición se presenta sin interrupción o varias veces con tiempo prolongado durante la jornada laboral. </t>
  </si>
  <si>
    <t xml:space="preserve">Frecuente (EF)  </t>
  </si>
  <si>
    <t xml:space="preserve">La situación de exposición se presenta varias veces durante la jornada laboral por tiempos cortos. </t>
  </si>
  <si>
    <t xml:space="preserve">Ocasional (EO) </t>
  </si>
  <si>
    <t xml:space="preserve">La situación de exposición se presenta alguna vez durante la jornada laboral y por un periodo de tiempo corto. </t>
  </si>
  <si>
    <t xml:space="preserve">Esporádica (EE) </t>
  </si>
  <si>
    <t xml:space="preserve">La situación de exposición se presenta de manera eventual. </t>
  </si>
  <si>
    <t>TABLA N° 4. DETERMINACIÓN DEL NIVEL DE PROBABILIDAD</t>
  </si>
  <si>
    <t xml:space="preserve">Niveles de probabilidad </t>
  </si>
  <si>
    <t xml:space="preserve">Nivel de exposición (NE) </t>
  </si>
  <si>
    <t xml:space="preserve">Nivel de deficiencia
(ND) </t>
  </si>
  <si>
    <t>MA - 40</t>
  </si>
  <si>
    <t>MA - 30</t>
  </si>
  <si>
    <t xml:space="preserve">A -20 </t>
  </si>
  <si>
    <t>A - 10</t>
  </si>
  <si>
    <t>MA - 24</t>
  </si>
  <si>
    <t>A - 18</t>
  </si>
  <si>
    <t xml:space="preserve">A - 12 </t>
  </si>
  <si>
    <t xml:space="preserve">M - 6 </t>
  </si>
  <si>
    <t>M - 8</t>
  </si>
  <si>
    <t>M - 6</t>
  </si>
  <si>
    <t>B - 4</t>
  </si>
  <si>
    <t xml:space="preserve">B - 2 </t>
  </si>
  <si>
    <t>TABLA N° 5. SIGNIFICADO DE LOS DIFERENTES NIVELES DE PROBABILIDAD</t>
  </si>
  <si>
    <t xml:space="preserve">Nivel de
probabilidad </t>
  </si>
  <si>
    <t>Valor de NP</t>
  </si>
  <si>
    <t xml:space="preserve">Muy Alto (MA) </t>
  </si>
  <si>
    <t xml:space="preserve">Entre 40 y 24 </t>
  </si>
  <si>
    <t xml:space="preserve">Situación deficiente con exposición continua, o muy deficiente con exposición
frecuente. Normalmente la materialización del riesgo ocurre con frecuencia. </t>
  </si>
  <si>
    <t>Entre 20 y 10</t>
  </si>
  <si>
    <t>Situación deficiente con exposición frecuente u ocasional, o bien situación
muy deficiente con exposición ocasional o esporádica. La materialización del riesgo es posible que suceda varias veces en la vida laboral.</t>
  </si>
  <si>
    <t xml:space="preserve">Medio (M) </t>
  </si>
  <si>
    <t xml:space="preserve">Entre 8 y 6 </t>
  </si>
  <si>
    <t xml:space="preserve">Situación deficiente con exposición esporádica, o bien situación mejorable
con exposición continuada o frecuente. Es posible que suceda el daño alguna vez. </t>
  </si>
  <si>
    <t>Bajo (B)</t>
  </si>
  <si>
    <t>Entre 4 Y 2</t>
  </si>
  <si>
    <t xml:space="preserve">Situación mejorable con exposición ocasional o esporádica, o situación sin
anomalía destacable con cualquier nivel de exposición. No es esperable que se materialice el riesgo, aunque puede ser concebible. </t>
  </si>
  <si>
    <t>TABLA N° 6. DETERMINACIÓN DEL NIVEL DE CONSECUENCIA</t>
  </si>
  <si>
    <t>Nivel de
consecuencia</t>
  </si>
  <si>
    <t>Significado</t>
  </si>
  <si>
    <t xml:space="preserve">Daños personales </t>
  </si>
  <si>
    <t xml:space="preserve">Mortal o Catastrófico (M) </t>
  </si>
  <si>
    <t>Muerte (s)</t>
  </si>
  <si>
    <t xml:space="preserve">Muy grave (MG) </t>
  </si>
  <si>
    <t xml:space="preserve">Lesiones o enfermedades graves irreparables (Incapacidad permanente, parcial o invalidez). </t>
  </si>
  <si>
    <t xml:space="preserve">Grave (G) </t>
  </si>
  <si>
    <t>Lesiones o enfermedades con incapacidad temporal. (ILT)</t>
  </si>
  <si>
    <t xml:space="preserve">Lesiones o enfermedades que no requieren incapacidad. </t>
  </si>
  <si>
    <t>TABLA N° 7. DETERMINACIÓN DEL NIVEL DE RIESGO</t>
  </si>
  <si>
    <t>TABLA N° 8. SIGNIFICADO DEL NIVEL DE RIESGO</t>
  </si>
  <si>
    <t>Nivel de riesgo</t>
  </si>
  <si>
    <t>4000 - 600</t>
  </si>
  <si>
    <t>Situación crítica. Suspender actividades hasta que el riesgo esté bajo control. Intervención urgente</t>
  </si>
  <si>
    <t>500 - 150</t>
  </si>
  <si>
    <t>Corregir y adoptar medidas de control de inmediato. Sin embargo, suspenda actividades si el nivel de riesgo está por encima o igual de 360.</t>
  </si>
  <si>
    <t>120 - 40</t>
  </si>
  <si>
    <t xml:space="preserve">Mejorar si es posible. Sería conveniente justificar la intervención y su rentabilidad. </t>
  </si>
  <si>
    <t xml:space="preserve">Mantener las medidas de control existentes, pero se deberían considerar soluciones o mejoras y se deben hacer comprobaciones periódicas para asegurar que el riesgo aún es aceptable. </t>
  </si>
  <si>
    <t>TABLA N° 9. ACEPTABILIDAD DEL RIESGO</t>
  </si>
  <si>
    <t>No Aceptable</t>
  </si>
  <si>
    <t xml:space="preserve">No Aceptable o Aceptable con control específico </t>
  </si>
  <si>
    <t>Mejorable</t>
  </si>
  <si>
    <t xml:space="preserve">Aceptable </t>
  </si>
  <si>
    <t>MATRIZ DE IDENTIFICACIÓN DE PELIGROS, EVALUACIÓN Y VALORACIÓN DE RIESGOS (MATRIZ IPEVR)
 " EMSERVICIOS ESP S.A.S"</t>
  </si>
  <si>
    <t>Fecha Elaboraciòn:</t>
  </si>
  <si>
    <t>Fecha Modificaciòn:</t>
  </si>
  <si>
    <t>DESCRIPCIÒN DE PELIGRO</t>
  </si>
  <si>
    <t>CLASIFICACIÒN DEL PELIGRO</t>
  </si>
  <si>
    <t>OBSERVACIONES</t>
  </si>
  <si>
    <t>FRECUENCIA
(DIAS A LA SEMANA)</t>
  </si>
  <si>
    <t>TIEMPO DE LA JORNADA A LA QUE ESTA EXPUESTO
(HORAS POR TURNO)</t>
  </si>
  <si>
    <t>EVALUACIÒN DEL RIESGO</t>
  </si>
  <si>
    <t>MEDIDAS DE INTERVENCIÒN</t>
  </si>
  <si>
    <t>EPP`S</t>
  </si>
  <si>
    <t>NR</t>
  </si>
  <si>
    <t>ACEPTABILIDAD DEL NIVEL DEL RIESGO</t>
  </si>
  <si>
    <t>REPRESENTANTE LEGAL</t>
  </si>
  <si>
    <t>CARGOS</t>
  </si>
  <si>
    <t>COORDINADORA SGSST</t>
  </si>
  <si>
    <t>JEFE PTAR</t>
  </si>
  <si>
    <t>JEFE DE MANTENIMIENTO</t>
  </si>
  <si>
    <t>JEFE PTAP</t>
  </si>
  <si>
    <t>OPERARIO PTAP</t>
  </si>
  <si>
    <t>OPERARIO PTAR</t>
  </si>
  <si>
    <t>AUXILIAR OPERACIONAL PTAP</t>
  </si>
  <si>
    <t>AUXILIAR SERVICIOS GENERALES</t>
  </si>
  <si>
    <t>AUXILIAR DE MANTENIMIENTOS</t>
  </si>
  <si>
    <t>DIRECTOR DE OPERACIONES</t>
  </si>
  <si>
    <t>TODERO</t>
  </si>
  <si>
    <t>AUXILIAR OPERACIONAL PTAR</t>
  </si>
  <si>
    <t>ÀREA</t>
  </si>
  <si>
    <t>Otras</t>
  </si>
  <si>
    <t>ALMACENES</t>
  </si>
  <si>
    <t>DEPÒSITOS</t>
  </si>
  <si>
    <t>ÀREAS DE PRODUCCIÒN</t>
  </si>
  <si>
    <t>ÀREAS RECREATIVAS</t>
  </si>
  <si>
    <t>CORREDORES O PASILLOS</t>
  </si>
  <si>
    <t>ESCALERAS</t>
  </si>
  <si>
    <t>PARQUEADROS</t>
  </si>
  <si>
    <t>ÀREAS DE CIRCULACIÒN VEHICULAR</t>
  </si>
  <si>
    <t>OFICINAS</t>
  </si>
  <si>
    <t>ÀREAS COMUNES</t>
  </si>
  <si>
    <t>OTRAS ÀREAS</t>
  </si>
  <si>
    <t>ZONA/LUGAR</t>
  </si>
  <si>
    <t>ADMINISTRATIVA</t>
  </si>
  <si>
    <t>OPERATIVA</t>
  </si>
  <si>
    <t>ADMINISTRATIVA/OPERATIVA</t>
  </si>
  <si>
    <t>Planear, dirigir, coordinar, controlar y garantizar el correcto funcionamiento de la operación del Sistema de Tratamiento de Agua Potable y el Sistema de Tratamiento de Agua Residual, asegurando la ejecución de las actividades de mantenimiento, seguimiento y caracterización, suministrando los bienes y servicios, que garanticen la confiabilidad del servicio público de agua, por medio de la implementación de diseños, programas, planes, proyectos y capacitaciones que permitan el cumplimiento de la normatividad legal vigente.</t>
  </si>
  <si>
    <t>• Supervisar y gestionar los requerimientos de las áreas de PTAP, PTAR y mantenimiento para el adecuado funcionamiento de la operación.</t>
  </si>
  <si>
    <t xml:space="preserve">• Garantizar que la comunicación entre la empresa y el cliente (Ejercito) se ejecute de manera clara, oportuna, puntual y cordial respondiendo todos los  requerimientos solicitados. </t>
  </si>
  <si>
    <t>• Analizar, crear y documentar procedimientos, cronogramas, planes e informes, de los procesos administrativos y operativos de la empresa.</t>
  </si>
  <si>
    <t>• Cansancio
• Abuso de confianza
• Falta de compromiso
• Desmotivación
• Disminución desempeño laboral
• Dolor de espalda
• Trastornos respiratorios
• Infartos
• Enfermedades cardiovasculares
• Enfermedades respiratorias
• Enfermedades osteomusculares
• Estrés</t>
  </si>
  <si>
    <t>• Tropezones
• Resbalones
• Golpes
• Choques
• Contusiones 
• Lesión de tejidos blandos
• Fracturas</t>
  </si>
  <si>
    <t>• Pérdidas materiales
• Traumas
• Golpes
• Aplastamiento
• Heridas
• Atrapamiento
• Muerte</t>
  </si>
  <si>
    <t>• Fiebre
• Intenso dolor en articulaciones y músculos
• Inflamación de los ganglios linfáticos
• Erupción ocasional en la piel
• Postración
• Mialgia
• Artralgias
• Dolor abdominal
• Cefalea
• Erupciones hemorrágicas en la piel
• Dermatitis por contacto
• Alergias tópicas o respiratorias
• Enfermedades infectocontagiosas</t>
  </si>
  <si>
    <t>• Traumatismos de tejidos leves
• Traumatismo de tejidos severos
• Heridas
• Golpes
• Síndrome postraumático
• Secuelas psicológicas                                                    
• Muerte</t>
  </si>
  <si>
    <t>• Dolor
• Rigidez
• Entumecimiento
• Hormigueo
• Sensación de calor y dolor localizado en la nuca, espalda, hombros, codos, muñecas y columna vertebral</t>
  </si>
  <si>
    <t>• Fatiga muscular
• Tensión lumbar y cervical
• Epicondilitis
• Síndrome de túnel del carpo</t>
  </si>
  <si>
    <t>• Cataratas
• Lesión de la córnea
• Enrojecimiento de la piel
• Calor excesivo
• Transpiración excesiva
• Cefaleas
• Mareos
• Fatiga
• Hormigueo
• Depresiones
• Fallos de memoria</t>
  </si>
  <si>
    <t>• Fallos de memoria</t>
  </si>
  <si>
    <t>FUENTE</t>
  </si>
  <si>
    <t>TRABAJADOR</t>
  </si>
  <si>
    <t>• Realizar inspecciòn de puesto de trabajo por parte de ARL para verificaciòn de radiaciòn de pantallas de pc.</t>
  </si>
  <si>
    <t>• Realizar Capacitación sobre factores de riesgo físico con enfasis en radiaciones NO ionizantes
• Realizar Capacitación en cuidado visual y estilos de vida saludables
• Implementar programa de pausas activas
• Realizar Exámenes médicos ocupacionales periódicos
• Reportar condiciones inseguras
• Reportar incidentes y accidentes de trabajo
• Promover el autocuidado personal</t>
  </si>
  <si>
    <t xml:space="preserve"> CONTROL DE ADMINISTRATIVOS, SEÑALIZACIÒN Y ADVERTENCIA </t>
  </si>
  <si>
    <t>• Enfermedades infectocontagiosas</t>
  </si>
  <si>
    <t>• Implementar sistemas mecánicos de limpieza y desinfección para aplicación de gel antibacterial para manos
• Utilizar termometro de temperatura corporal de ser necesario</t>
  </si>
  <si>
    <t>• Realizar capacitación sobre factores de riesgos biológicos y estilos de vida y hábitos saludables
• Diseñar e implementar los protocolos de bioseguridad según las necesidades de la empresa
• Disponer de los elementos, equipos y herramientas de trabajo adecuados para realizar limpieza y desinfección de áreas y puestos de trabajo
• Disponer de los espacios necesarios tanto en tiempo como locativos para la instalación de sistemas de limpieza y desinfección
• Establecer periodos constantes de fumigación a las instalaciones físicas de la empresa
• Diseñar e implementar el Plan de Prevención, Preparación y Respuesta ante Emergencias y Contingencias
• Realizar jornadas y campañas periódicas de limpieza y desinfección
• Ubicar señalización informativa pertinente sobre autocuidado, controles y medidas preventivas en caso de posibles contagios
• Implementar cada una de las normas establecidas en los protocolos de bioseguridad y realizar seguimiento de cumplimiento.
• Realizar adecuada disposición final de los residuos sólidos y líquidos orgánicos
• Utilizar mecánicos de control para roedores y otras plagas
• Promover el programa de estilos de vida y hábitos saludables
• Reforzar con campañas de sensibilización la importancia de la higiene y el cuidado personal
• No se debe permitir la acumulación de aguas en recipientes, con el fin de evitar la proliferación de insectos
• Propender por jornadas de salud, vacunación y otras relacionadas con el bienestar del personal a través de la ayuda de las ARL y EPS
• Reportar con suma importancia la posible situación de contagio por enfermedad</t>
  </si>
  <si>
    <t>• Agotamiento por calor
• Deshidratación
• Desmayos
• Estrés por calor o golpe de calor</t>
  </si>
  <si>
    <t>• Estrés por calor o golpe de calor</t>
  </si>
  <si>
    <t>Mantenimiento preventivo y correctivo de equipos de ventilación</t>
  </si>
  <si>
    <t>• Realizar capacitación sobre factores de riesgo físicos con énfasis en temperaturas y disconfort térmico por calor
• Garantizar el acceso al agua durante la jornada de trabajo para hidratación
• Realizar pausas activas regularmente</t>
  </si>
  <si>
    <t>• Uso de gafas protección personal</t>
  </si>
  <si>
    <t>• Sensación de calor y dolor localizado en la nuca, espalda, hombros, codos, muñecas y columna vertebral</t>
  </si>
  <si>
    <t>• Realizar capacitación sobre factores de riesgos biomecánicos con énfasis en higiene postural
• Realizar pausas activas de estiramiento y gimnasia cerebral
• Sensibilizar e implementar el reporte de actos y condiciones inseguras
• Realizar analisis de puesto de trabajo
• Realizar exámen médico ocupacional con enfasis en valoración osteomuscular</t>
  </si>
  <si>
    <t>N/A</t>
  </si>
  <si>
    <t>• Síndrome de túnel del carpo</t>
  </si>
  <si>
    <t>• Realizar capacitación en factores de riesgos biomecánicos con énfasis en movimientos repetitivos y prevención de lesiones osteomusculares
• Realizar exámenes ocupacionales periódicos con valoraciones osteomusculares
• Realizar Análisis de puestos de trabajo con énfasis en las actividades administrativas
• Diseñar e implementar el programa de riesgo biomecánico que contemple la implementación de pausas activas y gimnasia laboral, articulado con el programa de estilos de vida y trabajo saludables</t>
  </si>
  <si>
    <t>• Estrés</t>
  </si>
  <si>
    <t>• Realizar Formación nivel directivo en estilos de liderazgo y manejo de conflictos
• Aplicar técnicas de relajación
• Convocar y conformar el Comité de Convivencia Laboral
• Aplicar las medidas para la prevención y resolución de conflictos
• Realizar capacitación sobre estilos de liderazgo y manejo de conflictos
• Realizar los Exámenes médicos ocupacionales
• Implementar la batería psicosocial.
• Diseñar e implementar el Programa de vigilancia epidemiológica
• Realizar pausas activas de estiramiento y gimnasia cerebral
• Implementar el programa de estilos de vida y hábitos saludables
• Diseñar e implementar la política de prevención del acoso laboral
• Seguimiento a las recomendaciones médicas ocupacionales</t>
  </si>
  <si>
    <t>• Lesión de tejidos blandos</t>
  </si>
  <si>
    <t>• Realizar capacitación sobre factores de riesgo de seguridad con énfasis en riesgos locativos
• Diseñar e implementar el programa de orden y aseo
• Realizar periódicamente inspecciones de áreas y puestos de trabajo
• Ubicar la señalización correspondiente a evacuación u otra de interés general</t>
  </si>
  <si>
    <t>• Uso adecuado de calzado cerrado y con suela antideslizante</t>
  </si>
  <si>
    <t>• Heridas</t>
  </si>
  <si>
    <t>• Realizar mantenimiemto preventivo de los equipos de vigilancia (Cámaras)</t>
  </si>
  <si>
    <t>• Realizar mantenimiemto preventivo de vehiculos de transporte</t>
  </si>
  <si>
    <t>• Realizar capacitación en seguridad vial y manejo defensivo.
• Desarrollar actividades lúdicas de seguridad vial dentro de la empresa
• Realizar capacitación en primeros auxilios.
• Realizar capacitación en reporte de actos y condiciones inseguras
• Garantizar tiempos de descanso efectivos en el colaborador
• Divulgación del Plan de Prevención, Preparación y Respuesta ante Emergencias y Contingencias
• Implementación del PON sobre accidentes de tránsito
• Disponer de los números de emergencias</t>
  </si>
  <si>
    <t>• Realizar capacitación sobre factores de riesgo de seguridad con énfasis en riesgos públicos
• Realizar capacitación en manejo del estrés, resolución de conflictos y comunicación asertiva
• Divulgación del Plan de Prevención, Preparación y Respuesta ante Emergencias y Contingencias
• Implementación del PON sobre riesgo público
• Disponer de los números de emergencias</t>
  </si>
  <si>
    <t>• Enfermedades respiratorias
• Resfriados
• Hipotermia
• Virus
• Rinitis
• Reumatismo
• Neumonía</t>
  </si>
  <si>
    <t>• Resfriados</t>
  </si>
  <si>
    <t>• Instalar alarma de emergencia
• Recarga y mantenimiento de los extintores contra incendios</t>
  </si>
  <si>
    <t>• Realizar capacitación sobre amenazas naturales y sus consecuencias con énfasis en sismos y terremotos
• Socializar el Plan de Prevención, Preparación y Respuesta ante Emergencias
• Implementar las recomendaciones del Plan de Prevención, Preparación y Respuesta ante Emergencias
• Instalar la alarma de emergencias y socializar sus características
• Ubicar la respectiva señalización de evacuación en caso de emergencia
• Realizar inspecciones periódicas de los extintores contra incendios
• Conformar el Comité Operativo de Emergencias - COE y la brigada integral de emergencias
• Dotar a los brigadistas de los elementos y equipos de emergencias requeridos
• Implementar el PON correspondiente a sismos y terremotos
• Programar simulacro de emergencias con énfasis en terremotos, sismos y evacuación y rescate por lo menos una vez cada año
• Adquirir botiquín de primeros auxilios acorde con las necesidades de la empresa
• Disponer de los números de emergencias</t>
  </si>
  <si>
    <t>• Realizar capacitación sobre amenazas naturales y sus consecuencias con énfasis en precipitaciones, lluvias fuertes y la importancia de reforzar el sistema respiratorio
• Socializar el Plan de Prevención, Preparación y Respuesta ante Emergencias
• Implementar las recomendaciones del Plan de Prevención, Preparación y Respuesta ante Emergencias
• Instalar la alarma de emergencias y socializar sus características
• Ubicar la respectiva señalización de evacuación en caso de emergencia
• Realizar inspecciones periódicas de los extintores contra incendios
• Conformar el Comité Operativo de Emergencias - COE y la brigada integral de emergencias
• Dotar a los brigadistas de los elementos y equipos de emergencias requeridos
• Implementar el PON correspondiente a precipitaciones
• Programar simulacro de emergencias con énfasis en precipitaciones, terremotos, sismos y evacuación y rescate por lo menos una vez cada año
• Adquirir botiquín de primeros auxilios acorde con las necesidades de la empresa
• Disponer de los números de emergencias</t>
  </si>
  <si>
    <t>• Uso obligatorio del tapabocas, mientras la situación lo amerite 
• Elementos de protección personal y dotación para los brigadistas</t>
  </si>
  <si>
    <t>Etiquetas de fila</t>
  </si>
  <si>
    <t>(en blanco)</t>
  </si>
  <si>
    <t>Total general</t>
  </si>
  <si>
    <t>(Todas)</t>
  </si>
  <si>
    <t>Cuenta de DESCRIPCIÒN DE PELIGRO</t>
  </si>
  <si>
    <t>Cuenta de INTERPRETACION DEL NIVEL DE PROBABILIDAD</t>
  </si>
  <si>
    <t xml:space="preserve">Cuenta de  CONTROL DE ADMINISTRATIVOS, SEÑALIZACIÒN Y ADVERTENCIA </t>
  </si>
  <si>
    <t>Cuenta de CONTROL DE INGENIERIA DISEÑO</t>
  </si>
  <si>
    <t>• Ley 09 de 1979. Art. 107, 108, 109
• Decreto 2663 de 1950
• Decreto 614 de 1984
• Resolución 2400 de 1979
• Resolución 1016 de 1989</t>
  </si>
  <si>
    <t>• Ley 9 de 1979  Art. 105-196-249
• Resolucion 2400 de 1979 Art 63,64. Título III, Capitulo VI. Art- 2.3.6
• Resolucion 1016 de 1989 art 11 numeral 2 y 3
• Resolución 181294 de 2008</t>
  </si>
  <si>
    <t>• Ley 09 de 1979
• Resolución 2400 de 1979
• Resolución 666 de 2020
• Resolución 1050 de 2020
• Circular 149160 de 2009</t>
  </si>
  <si>
    <t>• Ley 1010 de 2006
• Ley 1566 de 2012
• Decreto 614 de 1984
• Decreto 231 de 2006
• Resolución 1016 de 1989. Art. 10, numeral 12 y art. 11
• Resolución 734 de 2006
• Resolución 2646 de 2008
• Resolución 652 de 2012
• Resolución 1356 de 2012</t>
  </si>
  <si>
    <t>• Ley 9 de 1979
• Decreto 2663 de 1950
• Resolución 1016 de 1989
• Resolución 3673 de 2008
• Resolución 2400 de 1979</t>
  </si>
  <si>
    <t>• Ley 1523 de 2012
• Decreto 614 de 1984
• Decreto 1772 de 1994
• Decreto 1835 de 1994
• Decreto 1295 de 1994
• Decreto 4147 de 2011
• Resolución 2013 de 1986
• Resolución 1016 de 1989</t>
  </si>
  <si>
    <t>• Constitución Política de Colombia de 1991
• Ley 100 de 1993
• Ley 1523 de 2012
• Decreto 93 de 1998
• Decreto 926 de 2010
• Resolución 2400 de 1979
• Resolución 1016 de 1989</t>
  </si>
  <si>
    <t>• Resolución 1016 de 1989
• Resolución 2844 de 2007
• GATISO 2007</t>
  </si>
  <si>
    <t xml:space="preserve">Apoyar el area administrativa, apoyo al area contable, manejo de caja menor, solicitud de compras, contratacion laboral, afiliacion al sistema de seguridad social, apoyo al sistema de seguridad y salud en el trabajo, recepcion del archivo de la oficina y demas funciones administrativas. </t>
  </si>
  <si>
    <t xml:space="preserve">• Responsable de llevar a cabo las afiliaciones al sistema de seguridad social ( EPS – AFP- ACF ARL)                                                                                                                                           • Asesoramiento en temas de seguridad social.       </t>
  </si>
  <si>
    <t>• Apoyo al area de mantenimiento en temas de compra e insumos necesarios para la operacion.</t>
  </si>
  <si>
    <t xml:space="preserve">• Sistematizacion de la informacion de los trabajadores en carpetas, con el fin de llevar un registro del personal de la empresa.                                                                                              • Organizacion del archivo de la empresa, segun la necesidad operativa y administrativa.          </t>
  </si>
  <si>
    <t>• Visión borrosa
• Fatiga ocular
• Lagrimeo
• Sequedad ocular
• Ojos rojos
• Cefaleas</t>
  </si>
  <si>
    <t>• Cefaleas</t>
  </si>
  <si>
    <t>• Ley 9 de 1979. Título III. Art. 105, 106
• Decreto 614 de 1984
• Decreto 1477 de 2014
• Decreto 1072 de 2015. Cap. VI.
• Resolución 2400 de 1979. Art. 79, 85 y 86
• Resolución 180540 de 2010</t>
  </si>
  <si>
    <t>• Realizar mantenimiento preventivo y correctivo de las luminarias y equipos de computo</t>
  </si>
  <si>
    <t>• Realizar capacitación sobre factores de riesgos físicos con énfasis en iluminación
•  Realizar capacitación en cuidado visual
• Hacer mediciones de Luxometria 
•  Realizar exámenes médicos ocupacionales con valoraciones visuales
• Implementar programa de pausas activas.</t>
  </si>
  <si>
    <t>• Analizar si la silla cumple con los requerimientos de confort, si no se cumple, cambiar la silla
• Mantenimiento o cambio de la silla</t>
  </si>
  <si>
    <t>Apoyar el área de Gerencia, talento humano, y Coordinadora SST en el proceso de seguridad social de todos los trabajadores y responsable de la documentación y archivo de la oficina y apoyando el cumplimiento del SG – SST.</t>
  </si>
  <si>
    <t>• Solicitar al área de contabilidad las epicrisis y las incapacidades del personal involucrado.</t>
  </si>
  <si>
    <t>• Actualizar base de datos interna por cada afiliación y enviarla al correo de la empresa diaria.</t>
  </si>
  <si>
    <t xml:space="preserve">• Mantener orden y aseo aplicando las 5 s en el puesto de trabajo. </t>
  </si>
  <si>
    <t>• Inspecciones de puesto de trabajo.</t>
  </si>
  <si>
    <t>• Elaboración de la información documentada del SGSST</t>
  </si>
  <si>
    <t>Coordinar, supervisar y ejecutar actividades técnicas especializadas en las Plantas de Tratamiento de Agua Potable.</t>
  </si>
  <si>
    <t>• Supervisión y control del personal operativo para toma de mediciones, turnos, cumplimiento de normas ambientales y técnicas en la operación</t>
  </si>
  <si>
    <t>•Supervisar continuamente al personal con el fin de mantener el proceso de la planta de agua potqable, en condiciones adecuadas, cumpliendo  la normatividad vigente.</t>
  </si>
  <si>
    <t>• Registro y control diario de los químicos usados en las plantas PTAP.</t>
  </si>
  <si>
    <t>•Inspeccionar periódicamente las unidades del sistema de tratamiento de agua potable.</t>
  </si>
  <si>
    <t xml:space="preserve">•Proponer planes de trabajos de optimización para la PTAP. </t>
  </si>
  <si>
    <t>•Realizar las pruebas fisicoquimicas del agua cruda y tratada con los equipos y herramientas entregados.</t>
  </si>
  <si>
    <t xml:space="preserve">•Verificar y registrar el caudal de ingreso y salida de la PTAP y de la red de distribución.   </t>
  </si>
  <si>
    <t>•Direccionar, verificar y controlar las actiividades de limpieza, mantenimientos menores y actividades de operación de cada subsistema de las PTAP (captación, desarenadores, floculadores, sedimentadores, filtros, casas de rebombeo, tanques, etc.)</t>
  </si>
  <si>
    <t>Coordinar, supervisar y ejecutar actividades técnicas especializadas en las Plantas de Tratamiento de Agua Residual y red de bombeo de la Esmeralda.</t>
  </si>
  <si>
    <t>•Supervisión y control del personal operativo para toma de mediciones, turnos, cumplimiento de normas ambientales y técnicas en la operación.</t>
  </si>
  <si>
    <t>•Controlar la dosificacion de bacterias, polimeros y demas quimicos necesarios para el tratamiento.</t>
  </si>
  <si>
    <t xml:space="preserve">•Supervisar continuamente los operadores con el fin de mantener el proceso de la planta de agua residual y la red de distriución de la Esmeralda, en condiciones adecuadas, cumpliendo  la normatividad vigente. </t>
  </si>
  <si>
    <t>•Planear y elaborar el cronograma de actividades semanales en la planta PTAR y la red de distriución de la Esmeralda .</t>
  </si>
  <si>
    <t xml:space="preserve">•Registrar y controlar diariamente el consumo y uso de los químicos usados en las plantas PTAR.   </t>
  </si>
  <si>
    <t>•Inspeccionar periódicamente los sistemas de la distribución de agua potable.</t>
  </si>
  <si>
    <t>•Efectuar actividades menores de mantenimiento preventivo de los equipos.</t>
  </si>
  <si>
    <t>•Verificar y registrar el caudal de ingreso de la PTAR y de la red de distribución de la Esmeralda.</t>
  </si>
  <si>
    <t>•Verificación y control del mantenimiento, limpieza y operación de cada subsistema de las PTAR (cribado, desarenadores, reactores, clarificadores, trampas de grasas, filtros, cajas de inspección, lagunas, etc.)</t>
  </si>
  <si>
    <t xml:space="preserve">• Cefalea.
• Dificultad para la comunicación oral.
• Disminución de la capacidad auditiva.
• Perturbación del sueño y descanso.
• Estrés.
• Fatiga, neurosis, depresión.
• Molestias o sensaciones desagradables que el ruido provoca, como zumbidos y tinnitus, en forma continua o intermitente.
• Efectos sobre el rendimiento.
• Alteración del sistema circulatorio.
• Alteración del sistema digestivo.
• Aumento de secreciones hormonales (tiroides y suprarenales).
• Trastornos en el sistema neurosensorial.
• Disfunción sexual.
</t>
  </si>
  <si>
    <t>Riesgo de padecer THA</t>
  </si>
  <si>
    <t xml:space="preserve">Mantenimiento preditivo y correctivo de equipos </t>
  </si>
  <si>
    <t>• Realizar capacitación sobre factores de riesgo físicos con énfasis en ruido 
• Garantizar el uso adecuado del proctetor auditivo en el area de trabajo
• Realizar pausas activas regularmente</t>
  </si>
  <si>
    <t xml:space="preserve"> •  Proctetor auditivo de insercion.
• Protetor auditivo de Diadema
</t>
  </si>
  <si>
    <t>• La muerte</t>
  </si>
  <si>
    <t>• Protector respiratorio "careta con filtro"</t>
  </si>
  <si>
    <t xml:space="preserve">• Bisinosis
• Bagazosis
• Neumonitis por hipersensibilidad
• Neumoconiosis. 
• Asma laboral 
• Asbestosis
• Enfermedad del pulmón negro
• silicosis
</t>
  </si>
  <si>
    <t>• Realizar Capacitación sobre factores de riesgo físico con enfasis en polvo organico e inorganico
• Realizar Capacitación en cuidado respiratorio, pulmonar  y estilos de vida saludables
• Implementar programa de pausas activas
• Realizar Exámenes médicos ocupacionales periódicos
• Reportar condiciones inseguras
• Reportar incidentes y accidentes de trabajo
• Promover el autocuidado personal</t>
  </si>
  <si>
    <t>• Uso de protecion respiratoria " carecta con filtros" de  protección personal</t>
  </si>
  <si>
    <t>• Ley 55 de 1993
• Resolucion 773 del 2021
• Decreto 1496 de 2018
• Decreto 1973 de 1995
• Decreto 1281 de 1994.</t>
  </si>
  <si>
    <t xml:space="preserve">• Implementar seguimiento a los epp y su obligatorio uso.
</t>
  </si>
  <si>
    <t xml:space="preserve">• Asfixia, 
• Alteraciones del sistema nervioso central
• Paros cardiorrespiratorios
• Muerte.
</t>
  </si>
  <si>
    <t>• La Muerte.</t>
  </si>
  <si>
    <t>• Realizar Capacitación sobre factores de riesgo físico con enfasis en gases y vapores.
• Realizar Capacitación en cuidado respiratorio, pulmonar  y estilos de vida saludables
• Implementar programa de pausas activas
• Realizar Exámenes médicos ocupacionales periódicos
• Reportar condiciones inseguras
• Reportar incidentes y accidentes de trabajo
• Promover el autocuidado personal</t>
  </si>
  <si>
    <t>• Uso de protecion respiratoria " carecta con filtros" de  protección personal.
• Uso de traje anti fluidos
• Guantes de nitrilo.
• Mono gafas de seguridad</t>
  </si>
  <si>
    <t>• Fiebre
• Inflamación de los ganglios linfáticos
• Erupción ocasional en la piel
• Erupciones hemorrágicas en la piel
• Dermatitis por contacto
• Alergias tópicas o respiratorias
• Enfermedades infectocontagiosas
• Amigdalitis estreptocócica.</t>
  </si>
  <si>
    <t xml:space="preserve">• Implementar sistemas docificacion mecanica.
• Utilizar mecanismo de control y seguimiento preditivo. </t>
  </si>
  <si>
    <t>• Realizar capacitación sobre factores de riesgos biológicos y estilos de vida y hábitos saludables.
• Diseñar e implementar los protocolos de bioseguridad según las necesidades de la empresa
• Ubicar señalización informativa pertinente sobre autocuidado, controles y medidas preventivas en caso de posibles incidentes
• Implementar cada una de las normas establecidas en los protocolos de bioseguridad y realizar seguimiento de cumplimiento.
• Solicitar acompañamiento e inducion por medio del proveedor del riesgo biologico.</t>
  </si>
  <si>
    <t>• Gafas de protección visual transparentes
• Uso obligatorio de tapabocas 
• Uso de ropa de dotaciòn.
• Uso de guantes de vinilo</t>
  </si>
  <si>
    <t xml:space="preserve">• Resolución 1164 del 2002
• Decreto 077 de 1997
• Decreto 4126 del 2005
• Resolución 2183 de 2004
• Decreto 1832 de 1994
</t>
  </si>
  <si>
    <t>• Infección de los senos nasales (sinusitis), 
• Una infección de las vías urinarias,
• Una infección en la sangre o meningitis
 • Erupción ocasional en la piel</t>
  </si>
  <si>
    <t>• Una infección en la sangre o meningitis</t>
  </si>
  <si>
    <t>• Utilizar mecanismo de labado y secado adecuado de manos</t>
  </si>
  <si>
    <t>• Realizar capacitación sobre factores de riesgos biológicos y estilos de vida y hábitos saludables.
• Ubicar señalización informativa pertinente sobre autocuidado, controles y medidas preventivas en caso de posibles incidentes</t>
  </si>
  <si>
    <t xml:space="preserve">• Gafas de protección visual transparentes
• Uso obligatorio de tapabocas 
• Uso de ropa de dotaciòn.
</t>
  </si>
  <si>
    <t xml:space="preserve">• Resolución 1164 del 2002
• Decreto 077 de 1997
• Decreto 4126 del 2005
• Resolución 2183 de 2004
• Decreto 1832 de 1994
•  Decreto 2676 del 2000
</t>
  </si>
  <si>
    <t xml:space="preserve">• Neumonitis intersticial
• Miopericarditis
• Lesiones vasculíticas cutáneas
• Meningitis linfocitaria
• Afectación hepática
• Afectaciones renales
• Afectaciones gastrointestinal.
</t>
  </si>
  <si>
    <r>
      <t>·</t>
    </r>
    <r>
      <rPr>
        <sz val="7"/>
        <color theme="1"/>
        <rFont val="Times New Roman"/>
        <family val="1"/>
      </rPr>
      <t xml:space="preserve">         </t>
    </r>
    <r>
      <rPr>
        <sz val="11"/>
        <color theme="1"/>
        <rFont val="Calibri"/>
        <family val="2"/>
      </rPr>
      <t>Meningitis linfocitaria</t>
    </r>
  </si>
  <si>
    <t>• Afectación hepática</t>
  </si>
  <si>
    <t xml:space="preserve">• Un área amplia de inflamación y enrojecimiento
• Fiebre baja
• Ronchas
• Inflamación de los ganglios linfáticos
</t>
  </si>
  <si>
    <t xml:space="preserve">• Implementar programa de fumigación y control de plagas.
• Uso constante de repelente en zonas expuestas de la piel. 
</t>
  </si>
  <si>
    <t>• Realizar capacitación sobre factores de riesgos biológicos.
• Ubicar señalización informativa pertinente sobre autocuidado, controles y medidas.
• Implementacion  5s  de areas aseadas y sonas verdes podadas.</t>
  </si>
  <si>
    <t xml:space="preserve">• Presión arterial baja.
• Náuseas y vómitos. 
• Entumecimiento.
• hormigueo. 
• Dolor en el sitio de la mordedura.
</t>
  </si>
  <si>
    <t>• Realizar capacitación sobre factores de riesgos biológicos.
• Implementar señalizacion de prevencion de riesgo.
• Ubicar señalización informativa y preventiva pertinente sobre autocuidado, controles y medidas.
• Implementacion  5s  de areas aseadas y sonas verdes podadas.</t>
  </si>
  <si>
    <t xml:space="preserve">• Gafas de protección visual transparentes
• Uso de bota de seguridad alta
• Uso obligatorio de repelente. 
• Uso de ropa de dotaciòn.
</t>
  </si>
  <si>
    <t xml:space="preserve">• Quemaduras por choque o arco eléctrico.
• Caídas o golpes como consecuencia de choque o arco eléctrico.
• Incendios o explosiones originados por la electricidad. 
• Quemaduras hasta la fibrilación ventricular
• La muerte.
</t>
  </si>
  <si>
    <r>
      <t>·</t>
    </r>
    <r>
      <rPr>
        <sz val="7"/>
        <color theme="1"/>
        <rFont val="Times New Roman"/>
        <family val="1"/>
      </rPr>
      <t xml:space="preserve">         </t>
    </r>
    <r>
      <rPr>
        <sz val="11"/>
        <color theme="1"/>
        <rFont val="Calibri"/>
        <family val="2"/>
      </rPr>
      <t>La muerte.</t>
    </r>
  </si>
  <si>
    <t>• Implementar procedimiento SAM- LOTO.</t>
  </si>
  <si>
    <t xml:space="preserve">• Realizar capacitación de riesgo eléctrico, métodos preventivos y procedimiento SAM - LOTO.
• Implementar señalización preventiva.
</t>
  </si>
  <si>
    <t xml:space="preserve">• Botas de seguridad dieléctricas.
• Casco de seguridad dieléctrico.
• Uso de uniforme de dotación.
</t>
  </si>
  <si>
    <t xml:space="preserve">• Resolución 2550 de 2020
• Resolución 5018 de 2019
• Resolución 41291 de 2018
• Resolución 40908 de 2018
• Decreto 2073 de 2015
• Resolución 40492 de 2015
• Resolución 90795 de 2014
• Resolución 90907 de 2013
• Resolución 90908 de 2013
• Resolución 180195 de 2013
• Resolución 2400 de 1979 Art. 121 a 152
• Ley 51 de 1986
• Ley 19 de 1990
</t>
  </si>
  <si>
    <t>• Tóxicos agudos
• Corrosivos
• Irritantes
• Corrosivos oculares
• Irritantes oculares
• Sensibilizantes respiratorios
• Sensibilizantes cutáneos
• Cancerígenos o carcinógenos.
• • Intoxicación 
• La muerte</t>
  </si>
  <si>
    <t>• Implementar el SGA.
• Implementar diques para las sustancias químicas.</t>
  </si>
  <si>
    <t xml:space="preserve">• Implementar el SGA.
• Instalar señalización preventiva
• Capacitación de riesgo químico y SGA. 
</t>
  </si>
  <si>
    <t xml:space="preserve">• Resolución 773 de 2021
• Decreto 1496 de 2018
• Resolución 1209 de 2018
• Decreto 1609 de 2002
• Decreto 1973 de 1995
• Ley 55 de 1993
</t>
  </si>
  <si>
    <t>• Caídas a distinto nivel.
• Derrumbe de estructuras.
• Golpes por caída de objetos.
• Atrapamiento.
• Contactos eléctricos</t>
  </si>
  <si>
    <t>• La muerte.</t>
  </si>
  <si>
    <t xml:space="preserve">• Casco de seguridad con barbuquejo.
• Arnés
• Línea de posicionamiento.
• Salva caídas: arrestador
• Conector doble con absorbedor de choque.
• Botas de seguridad dieléctricas.   
</t>
  </si>
  <si>
    <t xml:space="preserve">• Implementar puntos de anclaje u líneas de vida
• Instalar pasamanos en zonas donde se evidencia trabajo de alturas con riesgo de caída.
</t>
  </si>
  <si>
    <t xml:space="preserve">• Instalar señalización preventiva. 
• Realizar capacitación de trabajo seguro en alturas en alturas.
• Certificar el personal en curso avanzado de trabajo en alturas.
• Certificar el personal en curso coordinador de trabajo en alturas.
• Certificar el personal en curso  de trabajo en alturas espacios confinados.
</t>
  </si>
  <si>
    <t xml:space="preserve">• Ley 1562 de 2012
• Decreto 1072 de 2015
• Resolución 4272 de 2021
• Resolución 0491 del 2020
</t>
  </si>
  <si>
    <t>• Atrapamiento.
• Contusiones 
• Asfixia
• Fracturas
• La muerte.</t>
  </si>
  <si>
    <t xml:space="preserve">• Implementar señalización preventiva .
• Realizar capacitación de PONS. 
</t>
  </si>
  <si>
    <t xml:space="preserve">• Ley 1523 del 2012.
• Decreto 2157 del 2017
• Decreto 1500 del 2016 Art. 43 y 167
</t>
  </si>
  <si>
    <t>• Instalar alarma de emergencia</t>
  </si>
  <si>
    <t>• Disminución de la función pulmonar
• Aumento de la presión arterial, 
• Relacionado a la aparición de enfermedades laborales
• Como asbestosis
• Silicosis
• Neumoconiosis
• Infarto agudo de miocardio
• Arritmias cardiacas.
• La muerte.</t>
  </si>
  <si>
    <t>• Realizar Capacitación sobre factores de riesgo físico con enfasis en Material particulado.
• Realizar Capacitación en cuidado respiratorio, pulmonar  y estilos de vida saludables
• Implementar programa de pausas activas
• Realizar Exámenes médicos ocupacionales periódicos
• Reportar condiciones inseguras
• Reportar incidentes y accidentes de trabajo
• Promover el autocuidado personal</t>
  </si>
  <si>
    <t xml:space="preserve">• Resolución 2254 de 2017
• Ley 1972 de 2019
</t>
  </si>
  <si>
    <t xml:space="preserve">Informar los requerimientos de mantenimiento correctivo al jefe inmediato con el fin de garantizar la operación de las PTAR y de la red de distribución de la Esmeralda.    </t>
  </si>
  <si>
    <t>Planear, organizar, diseñar, dirigir y liderar todas las actividades de manteniemiento con el fin de garantizar la operatividad de los distintos puestos de trabajo.</t>
  </si>
  <si>
    <t>• Verificar y/o ejecutar el ajuste de todos los cordones teflonados de los equipos de bombeo.</t>
  </si>
  <si>
    <t>• Verificar y solicitar al auxiliar de mantenimiento el ajuste de tornillos, graseras, bases y borneras de los equipos eléctricos.</t>
  </si>
  <si>
    <t>• Verificar y solicitar al auxiliar de mantenimiento el ajuste de tornillos, graseras, bases y borneras de los equipos hidráulicos.</t>
  </si>
  <si>
    <t>• Presentar informe detallado del funcionamiento de los equipos eléctricos, hidráulicos, sistemas de bombeo, tuberías, etc.</t>
  </si>
  <si>
    <t>• Realizar lista detallada de los consumibles para solicitar el stock.</t>
  </si>
  <si>
    <t>• Diligencia y actualiza continuamente las hojas de vida de los equipos.</t>
  </si>
  <si>
    <t>• Realizar reparaciones básicas de los equipos de bombeo, eléctricos, hidráulicos, mecánicos, y o de soldadura si es el caso.</t>
  </si>
  <si>
    <t>• Fabricar crear o corregir piezas que no sean precisas.</t>
  </si>
  <si>
    <t>• Conectar cortar o corregir tuberías de PVC, acero, polietileno, etc.</t>
  </si>
  <si>
    <t>• Elabora controla la ejecución del programa de trabajo de mantenimiento electromecánico, en los puestos de trabajo.</t>
  </si>
  <si>
    <t>• Mantiener registros, controles, estadísticas actualizadas de mantenimiento preventivo y correctivo.</t>
  </si>
  <si>
    <t>• Proporcionar oportunamente la información requerida por parte de la Directora de Mantenimiento.</t>
  </si>
  <si>
    <t>• Elabora, planificar y ejecuta el programa de mantenimiento preventivo y correctivo de los equipos de bombeo de los sistemas de producción, saneamiento.</t>
  </si>
  <si>
    <t>• Da seguimiento a los proyectos desarrollados por los contratistas.</t>
  </si>
  <si>
    <t>• Atiender diferentes consultas relacionadas con el mantenimiento preventivo y correctivo.</t>
  </si>
  <si>
    <t>• Da seguimiento al sistema de información.</t>
  </si>
  <si>
    <t>• Realizar inspecciones en puesto de trabajo, para garantizar el mantenimiento de los equipos.</t>
  </si>
  <si>
    <t>• Identificar riesgos en las operaciones de su unidad o dependencia, definiendo las debilidades y fortalezas para formular recomendaciones concretas que a corto, mediano y largo plazo permitan mejorar y fortalecer las funciones asignadas.</t>
  </si>
  <si>
    <t>• Monitorea el funcionamiento del control interno, dentro de su ámbito de acción ante su superior jerárquico inmediato.</t>
  </si>
  <si>
    <t>• trastornos respiratorios.
• músculo-esqueléticos
• sensoriales
• cardiovasculares
• efectos sobre el sistema nervioso
• sobre el sistema circulatorio o sobre el sistema digestivo.</t>
  </si>
  <si>
    <t>• efectos sobre el sistema nervioso</t>
  </si>
  <si>
    <t>• Control del  tiempo de exposición del riesgo, 15 minutos de exposición por 5 de descanso.</t>
  </si>
  <si>
    <t xml:space="preserve">• Golpes.
• Cortes
• Laceraciones
• Abrasiones
• Punción
• Choques
• Aplastamiento
• Amputaciones
• La muerte. </t>
  </si>
  <si>
    <t xml:space="preserve">• La muerte. </t>
  </si>
  <si>
    <t>• Realizar capacitación sobre factores de riesgo de seguridad con énfasis en riesgos Mecanico
• Diseñar e implementar el programa de orden y aseo
• Realizar periódicamente inspecciones de áreas y puestos de trabajo
• Ubicar la señalización correspondiente a evacuación u otra de interés general</t>
  </si>
  <si>
    <t xml:space="preserve">• Uso de gafas de seguridad
• Uso de guantes de carnaza o vaqueta.
• Porte adecuado de la dotación.
</t>
  </si>
  <si>
    <t xml:space="preserve">• Quemaduras por arco eléctrico
• proyecciones de partículas
• Lesiones oftalmológicas por arcos eléctricos (conjuntivitis, cegueras) 
• Incendios y explosiones.
• La muerte. 
</t>
  </si>
  <si>
    <t xml:space="preserve">• Lesión en ojos.
• Irritación en piel o quemaduras
• Explosiones por gases o vapores.
• Intoxicaciones.
• Amputación.
• La muerte 
</t>
  </si>
  <si>
    <t xml:space="preserve">• La muerte </t>
  </si>
  <si>
    <t xml:space="preserve">• Realizar capacitación de riesgo en trabajo en caliente , métodos preventivos y procedimiento SAM - LOTO.
• Implementar señalización preventiva.
</t>
  </si>
  <si>
    <t>Garantizar la efectiva operación, manipulación, seguimiento, monitoreo y control del proceso del sistema de tratamiento de agua potable -PTAP</t>
  </si>
  <si>
    <t>• Responder por el tratamiento de agua potable y el correcto funcionamiento y mantenimiento de la planta potabilizadora.</t>
  </si>
  <si>
    <t>• Analizar la calidad del agua a tratar para ajustar la dosificación requerida, llevando el registro diario de los resultados y ajustes efectuados.</t>
  </si>
  <si>
    <t>• Asegurar que los equipos y componentes de la planta de agua potable estén operando dentro de los rangos de funcionamiento.</t>
  </si>
  <si>
    <t xml:space="preserve">• Informar situaciones que pongan en riesgo la operacion, informando oportunamente a su superior inmediato.       </t>
  </si>
  <si>
    <t>• Apoyar en la toma de los análisis del control de la calidad del agua tratada, de acuerdo con los elementos e insumos con los que cuente, llevando el registro diario de los resultados.</t>
  </si>
  <si>
    <t>• Informar los daños, emergencias y novedades que ocurran en la planta, registrándolos en la planilla respectiva, e informando al jefe inmediato.</t>
  </si>
  <si>
    <t>• Registrar diariamente los resultados fisicoquímicos del agua y registrar los resultados.</t>
  </si>
  <si>
    <t>• Ejecutar en el menor tiempo posible las reparaciones mínimas de la planta, registrando e informando al jefe directo.</t>
  </si>
  <si>
    <t>• Preparar, dosificar y verificar los productos químicos durante las diferentes etapas del proceso.</t>
  </si>
  <si>
    <t>• Registrar diariamente el consumo de insumos químicos, manteniendo actualizado el inventario y reportando cada 15 días el estado de inventario, para garantizar su optimo abastecimiento.</t>
  </si>
  <si>
    <t>• Inspeccionar y garantizar el funcionamiento de las válvulas, motores, tableros eléctricos, compuertas, cheques, tanques, filtros, tuberías y demás equipos existentes.</t>
  </si>
  <si>
    <t>• Limpieza y mantenimiento de tanques, desarenadores, floculadores, sedimentadores, filtros, canales, reactores, lechos de secados y demás instalaciones del proceso de tratamiento de agua potable y agua residual.</t>
  </si>
  <si>
    <t>• Operar, monitorear y mantener en las mejores condiciones los sistemas, equipos eléctricos y/o mecánicos de la planta de tratamiento.</t>
  </si>
  <si>
    <t>• Controlar adecuadamente el caudal de ingreso a la planta de tratamiento.</t>
  </si>
  <si>
    <t>• Desobstruir las válvulas de pie de captación con el fin de garantizar el correcto funcionamiento de la planta de agua potable.</t>
  </si>
  <si>
    <t>Garantizar la efectiva operación, manipulación, seguimiento, monitoreo y control del proceso del Sistema de Tratamiento de Agua Residual -PTAR</t>
  </si>
  <si>
    <t xml:space="preserve">• Responder por el tratamiento de agua residual y el correcto funcionamiento y mantenimiento del sistema de tratamiento. </t>
  </si>
  <si>
    <t>• Asegurar que los equipos y componentes de la planta de agua residual estén operando dentro de los rangos de funcionamiento.</t>
  </si>
  <si>
    <t xml:space="preserve">• Informar situaciones que pongan en riesgo la operación, informando oportunamente a su superior inmediato.  </t>
  </si>
  <si>
    <t>• Limpieza y mantenimiento de tanques, desarenadores, floculadores, sedimentadores, filtros, canales, reactores, lechos de secados y demás instalaciones del proceso de tratamiento de agua potable y agua residual</t>
  </si>
  <si>
    <t xml:space="preserve">• Realizar los registros y el control de la calidad del agua residual, de acuerdo con los elementos e insumos con los que cuente, llevando el registro diario de los resultados.   </t>
  </si>
  <si>
    <t>• Realizar el mantenimiento preventivo de la planta, unidades y equipos existentes, dejando constancia mediante su registro.</t>
  </si>
  <si>
    <t>• Peste bubónica
• tifus murino
• leptospirosis. 
• Por vía mecánica (alas, patas y cuerpo) y a través de las heces y saliva. 
• Fiebre tifoidea
• Salmonelosis
• Cólera
• Amebiasis
• Disentería
• Giardiasis</t>
  </si>
  <si>
    <t xml:space="preserve">• Implementación de laguna facultativa y reactores, bacterias anaeróbicas y aérobicas para descompones la materia orgánica. 
• Implementación de hecho de secado de los lodos con cal.
</t>
  </si>
  <si>
    <t>• Fatiga física.
• Lesiones que se pueden producir de una forma inmediata.
• Acumulación de pequeños traumatismos, aparentemente sin importancia, hasta producir lesiones crónicas</t>
  </si>
  <si>
    <t xml:space="preserve">• Fractura </t>
  </si>
  <si>
    <t>• Implementación de carretillas zorra de carga.</t>
  </si>
  <si>
    <t xml:space="preserve">• Capacitación de manejo manual de cargas y uso adecuado de los equipos de ayudas mecánicas.
• Implementación de ayudas mecánicas.
• Exámenes ocupacionales anuales.
</t>
  </si>
  <si>
    <t xml:space="preserve">• Guantes de seguridad.
• Botas de seguridad. 
• Ropa de dotación 
</t>
  </si>
  <si>
    <t>• Fatiga
• Cefalea
• Ulceras
• Trastornos osteomusculares
• Enfermedades cardiovasculares
• Desmotivación
• Estrés laboral
• Síndrome de Burnout
• Ansiedad
• Aislamiento
• Agresividad
• Absentismo
• Bajo rendimiento
• Accidentes de trabajo</t>
  </si>
  <si>
    <t>• Capacitación de riesgo psicosocial de interface persona-tarea.</t>
  </si>
  <si>
    <t>• Inhalación de humos nocivos.
• Falta de oxígeno.
• Riesgo de incendio.
• Ahogamiento o la asfixia 
• Atrapamiento.
• Fracturas.</t>
  </si>
  <si>
    <t xml:space="preserve">• Instalar señalización preventiva. 
• Realizar capacitación de trabajo seguro en espacios confinados.
• Certificar el personal en curso avanzado de trabajo en alturas.
• Certificar el personal en curso coordinador de trabajo en alturas.
• Certificar el personal en curso  de trabajo en alturas espacios confinados.
</t>
  </si>
  <si>
    <t>Tener disposición de atencion a contingencias que se puedan presentar en el acueducto, cubriendo la ausencia de algun compañero, dando continuidad al servicioso suministrado al fuerte militar.</t>
  </si>
  <si>
    <t xml:space="preserve">• Responder por el tratamiento de agua residual y el correcto funcionamiento y mantenimiento de los sistemas de tratamiento.  </t>
  </si>
  <si>
    <t>• Asegurar que los equipos y componentes de las plantas estén operando dentro de los rangos de funcionamiento.</t>
  </si>
  <si>
    <t>• Informar situaciones que pongan en riesgo la operación, informando oportunamente a su superior inmediato.</t>
  </si>
  <si>
    <t>• Informar los daños, emergencias y novedades que ocurran en las plantas, registrándolos en la planilla respectiva, e informando al jefe inmediato.</t>
  </si>
  <si>
    <t>• Diligenciar la bitácora diariamente con la operación y novedades presentadas.</t>
  </si>
  <si>
    <t>• Ejecutar en el menor tiempo posible las reparaciones minimas de la planta, registrando e informando al jefe directo.</t>
  </si>
  <si>
    <t>• Informar al jefe del área cuando se requiera poda o embellecimiento del lugar.</t>
  </si>
  <si>
    <t>• Desobstruir las válvulas y tuberías de las plantas con el fin de garantizar el correcto funcionamiento de los sistemas de tratamiento</t>
  </si>
  <si>
    <t xml:space="preserve">• Realizar los registros y el control de la calidad del agua residual, de acuerdo con los elementos e insumos con los que cuente, llevando el registro diario de los resultados.  </t>
  </si>
  <si>
    <t>• Apoyar las labores de vigilancia e informar cuando observe situaciones que pongan en riesgo la integridad de cualquier trabajador y de la operación, informando oportunamente a su superior inmediato.</t>
  </si>
  <si>
    <t>• Llevar los registros del comportamiento físico de las aguas residuales y de los análisis que se realicen en la planta, para hacer los ajustes a los sistemas y equipos que sean requeridos y registrar e informar sobre los resultados.</t>
  </si>
  <si>
    <t>• Controlar el caudal de ingreso para no sobrecargar la planta de tratamiento y cumplir la normatividad asociada a la resolución de permiso de vertimientos otorgado.</t>
  </si>
  <si>
    <t>• Asear en su turno de trabajo la planta de tratamiento y sus alrededores, velando por el mantenimiento del área de la planta de agua potable, en lo relacionado con poda, aseo y embellecimiento del área.</t>
  </si>
  <si>
    <t>• Realizar todas las actividades diarias del manual de operaciones que tiene la Empresa, entre las cuales esta toma de PH de agua, Toma de cloro libre en agua de entrada, toma temperatura de entrada, toma de oxígeno disuelto a reactor, toma de solidos sedimentables al reactor, toma de cloro libre en agua de salida, toma de PH en agua de salida, toma de solidos sedimentables de agua de salida, aplicación de bacterias, limpieza tanques PTAR, Reposición de cloro en pastillas, limpieza de hojas.</t>
  </si>
  <si>
    <t>• Contar con disponibilidad inmediata 24 horas para atender cualquier emergencia que se presente por falla en el funcionamiento del sistema y que requiera de su presencia.</t>
  </si>
  <si>
    <t>• Apertura y cierre de tanques de almacenamiento de acuerdo con la necesidad.</t>
  </si>
  <si>
    <t>• Comunicación continua y constante para el cierre total o disminución de la captación de agua de acuerdo con el nivel del almacenamiento.</t>
  </si>
  <si>
    <t>• Reportar hallazgos de los sistemas de almacenamiento (Válvulas, flotadores, bypass, entre otros).</t>
  </si>
  <si>
    <t>• Dosificar adecuadamente la cantidad de cloro posterior a las pruebas realizadas en los tanques.</t>
  </si>
  <si>
    <t>• Cumplir con las actividades requeridas para garantizar el tratamiento de agua residual y potable, ejecutando el correcto funcionamiento y mantenimiento de la planta y todo lo que esto implica.</t>
  </si>
  <si>
    <t>SUPLENTE PTAP Y PTAR</t>
  </si>
  <si>
    <t>•	Diarrea
•	Distensión
•	Dolor abdominal;
•	Debilidad
•	Palidez
•	Pérdida de peso
•	Deficiencias nutricionales progresivas
•	Anemia
•	Tos crónica
•	Picazón anal</t>
  </si>
  <si>
    <t>•	Anemia</t>
  </si>
  <si>
    <t xml:space="preserve">• Utilizar mecanismo de labado y secado adecuado de manos.
</t>
  </si>
  <si>
    <t>Garantizar que las diferentes áreas de trabajo siempre se encuentren aseadas, ordenadas ejecutando actividades de manteniemiento de zonas verdes e infraestructura.</t>
  </si>
  <si>
    <t>• Asegurar el aseo y buena presentación de las áreas y zonas que le sean asignadas.</t>
  </si>
  <si>
    <t>• Cuidar, conservar y custodiar las herramientas y equipos suministrados para el desarrollo de actividades laborales.</t>
  </si>
  <si>
    <t>• Informar sobre cualquier novedad irregular ocurrida en la zona o en los equipos y herramientas entregas para el desempeño de sus funciones.</t>
  </si>
  <si>
    <t>• Colaborar con la prevención y control de situaciones de emergencia operativa.</t>
  </si>
  <si>
    <t>• Informar de manera oportuna a su jefe inmediato alguna irregularidad presenciada que pueda poner en peligro la operación.</t>
  </si>
  <si>
    <t>• Mantener en buen estado y presentación las instalaciones de la PTAP y las PTAR.</t>
  </si>
  <si>
    <t>• Brindar apoyo operativo y de mantenimiento a las plantas PTAR y PTAP en caso de ser necesario.</t>
  </si>
  <si>
    <t>• Ejecutar actividades básicas de plomería, conocimiento básico en obra blanca, instalaciones eléctricas básicas, instalaciones hidráulicas básicas, entre otras.</t>
  </si>
  <si>
    <t>Brindar apoyo al operador PTAP con el fin de desempeñar de manera conjunta las actividades ligadas al proceso de tratamiento de agua cruda a potable suministrada al fuerte militar.</t>
  </si>
  <si>
    <t>• Vigilancia constante de los tanques de almacenamiento en casa bomba 1 y 2, verificando el correcto llenado.</t>
  </si>
  <si>
    <t>• Prestar soporte a operarios de la planta de potabilización cuando sea requerido.</t>
  </si>
  <si>
    <t>• Vigilar constantemente el sistema de acueducto.</t>
  </si>
  <si>
    <t>• Verificar porcentajes de cloro residual en tanques de almacenamiento.</t>
  </si>
  <si>
    <t>•Apertura y cierre de tanques de almacenamiento de acuerdo con la necesidad</t>
  </si>
  <si>
    <t>• Registrar los voltajes, amperajes y motores en funcionamiento.</t>
  </si>
  <si>
    <t>• Velar por el manejo adecuado del equipo de la bomba dosificadora de cloro.</t>
  </si>
  <si>
    <t>• Reportar datos de voltaje y tiempo de funcionamiento de las bombas ubicadas en la red de distribución.</t>
  </si>
  <si>
    <t>• Preservar el sistema de rebombeo de agua al tanque de 4.000 metros cúbicos, Reportar voltaje, amperios y bombas que han usado en el sistema de bombeo al tanque de 4.000 metros cúbicos</t>
  </si>
  <si>
    <t>El Aux. de Mantenimiento deberá estar a cargo de la ejecución de las tareas programadas de mantenimiento preventivo y correctivo establecidas por el jefe de mantenimiento, que permitan preservar y mantener los equipos de bombeo, equipos electricos, motobombas, dosificadoras, guadañas, herramientas, entre otras, en condiciones optimas, confiables y disponibles para la operacion. Asi mismo, debe garantizar que las actividades de mantenimiento de infraestructura se ejecuten como lo indican los jefes de área.</t>
  </si>
  <si>
    <t xml:space="preserve">• Operar y controlar de manera adecuada las herramientas y equipos de mantenimiento.  </t>
  </si>
  <si>
    <t>• Cuidar y preservar las herramienta, equipos e insumos suministrados por la empresa para el desarrollo de actividades laborales.</t>
  </si>
  <si>
    <t>• Realizar el inventario de herramientas, máquinas e insumos del proceso de mantenimiento de la empresa.</t>
  </si>
  <si>
    <t>• Realizar actividades de mantenimiento preventivos, predictivos y correctivos en las instalaciones de las plantas de tratamiento de agua.</t>
  </si>
  <si>
    <t>• Ejecutar las actividades de mantenimiento programadas en el cronograma de trabajo informado previamente por el jefe inmediato.</t>
  </si>
  <si>
    <t>• Llevar a cabo las actividades de mantenimiento preventivo y correctivo en las unidades programadas (del ejercito), informadas y supervisadas por el jefe directo.</t>
  </si>
  <si>
    <t>• Ejecutar las actividades de calibración y planes de calibración para instrumentos bajo supervisión del jefe de Mantenimiento.</t>
  </si>
  <si>
    <t>•Trastornos musculo esqueléticos
•Lesiones, como distensiones, calambres, contracturas y desgarros.</t>
  </si>
  <si>
    <t>•Trastornos musculo esqueléticos</t>
  </si>
  <si>
    <t>• Realizar capacitación sobre factores de riesgos biomecánicos 
• Realizar pausas activas de estiramiento y gimnasia cerebral
• Sensibilizar e implementar el reporte de actos y condiciones inseguras
• Realizar analisis de puesto de trabajo
• Realizar exámen médico ocupacional con enfasis en valoración osteomuscular</t>
  </si>
  <si>
    <t>Conducir los vehiculos de la empresa de acuerdo a las necesidades operativas y administrativas, preservando la seguridad de las personas que transporta, aplicando las normas de transito y de seguridad impartidas por el Fuerte Militar de Tolemaida.</t>
  </si>
  <si>
    <t>CONDUCTOR EMPRESARIAL</t>
  </si>
  <si>
    <t xml:space="preserve">• Llevar el control del cronograma de mantenimiento de los vehículos y motocicletas de la empresa, según las condiciones de uso.                                                                             </t>
  </si>
  <si>
    <t xml:space="preserve">• Hacer uso adecuado de los vehículos de la empresa, preservando la seguridad de las personas o equipos transportados.                                                                                                                                                                                                                         </t>
  </si>
  <si>
    <t xml:space="preserve">• Acatar las directrices impartidas por los jefes de trabajo.                                                                                   </t>
  </si>
  <si>
    <t xml:space="preserve">• Realizar cargue y descargue de los implementos o equipos transportados por necesidad operativa.                                                                                                                                                                                   </t>
  </si>
  <si>
    <t>• Apoyo al área de mantenimiento en arreglos menores en las instalaciones de la empresa</t>
  </si>
  <si>
    <t>PROFESIONAL EN CONTRATCION Y ADMON</t>
  </si>
  <si>
    <t>FORMATO , MATRIZ DE IDENTIFICACION DE PELIGROS, EVALUACION Y VALORACION DE RIESGOS</t>
  </si>
  <si>
    <t xml:space="preserve">SISTEMA DE GESTION EN SEGURIDAD Y SALUD EN EL TRABAJO </t>
  </si>
  <si>
    <t xml:space="preserve">• Realizar seguimiento a los mantenimientos preventivos y correctivos de las luminarias y equipos de computo </t>
  </si>
  <si>
    <t xml:space="preserve"> • Realizar capacitación sobre factores de riesgos físicos con énfasis en iluminación
•  Realizar exámenes médicos ocupacionales con valoraciones visuales
</t>
  </si>
  <si>
    <t>• Realizar capalas de riesgos físicos con énfasis en iluminación
•  Realizar capacitación en cuidado visual
• Hacer mediciones de Luxometria 
•  Realizar seguimiento exámenes médicos ocupacionales con valoraciones visuales
• Implementar programa de pausas activas.</t>
  </si>
  <si>
    <t xml:space="preserve">• Uso de gafas protección personal
• Sugerencia de uso de gafas según recomendaciones médicas ocupacionales.
</t>
  </si>
  <si>
    <t>• Uso de gafas protección personal
• Seguimiento recomendaciones médicas ocupacionales.</t>
  </si>
  <si>
    <t>Realizar mantenimiento preventivo y correctivo de las luminarias y equipos de computo
Se implementa iluminación natural por medio de ventanales amplios.</t>
  </si>
  <si>
    <t>ventilación artificial
• Realizar capacitación sobre factores de riesgo físicos con énfasis en temperaturas y disconfort térmico por calor
• Garantizar el acceso al agua durante la jornada de trabajo para hidratación
• Realizar pausas activas regularmente</t>
  </si>
  <si>
    <t xml:space="preserve">Gorras.
Zaffary. 
Dotación con porcentaje 60% de algodón. </t>
  </si>
  <si>
    <t>• Realizar seguimiento riesgo físicos con énfasis en temperaturas y disconfort térmico por calor
•Realizar seguimientol a suministro de agua durante la jornada de trabajo para hidratación
• Realizar pausas activas regularmente</t>
  </si>
  <si>
    <t>Realizar seguimiento a mantenimiento  preventivo y correctivo de equipos de ventilación</t>
  </si>
  <si>
    <t>• Seguimiento puesto de trabajo por parte de ARL para verificaciòn de radiaciòn de pantallas de pc.</t>
  </si>
  <si>
    <t>• Realizar Capacitación sobre factores de riesgo físico con enfasis en radiaciones NO ionizantes
• Realizar Capacitación en cuidado visual y estilos de vida saludables
• Realizar Exámenes médicos ocupacionales periódicos
• Reportar condiciones inseguras
• Reportar incidentes y accidentes de trabajo
• Promover el autocuidado personal</t>
  </si>
  <si>
    <t xml:space="preserve">
• Realizar Capacitación en cuidado visual y estilos de vida saludables
• Implementar programa de pausas activas
• Realizar seguimiento a exámenes médicos ocupacionales periódicos
• Reportar condiciones inseguras
• Reportar incidentes y accidentes de trabajo
</t>
  </si>
  <si>
    <t xml:space="preserve">• Uso de gafas protección personal
•Gorras.
•Zaffary. </t>
  </si>
  <si>
    <t>• Realizar capacitación sobre factores de riesgos biológicos y estilos de vida y hábitos saludables
• Seguimiento a los protocolos de bioseguridad según las necesidades de la empresa
• Realizar seguimiento a equipos y herramientas de trabajo adecuados para realizar limpieza y desinfección de áreas y puestos de trabajo
• Realizar seguimiento  de los espacios necesarios tanto en tiempo como locativos para la instalación de sistemas de limpieza y desinfección
• Realizar seguimiento periodos constantes de fumigación a las instalaciones físicas de la empresa
• Realizar seguimiento al Plan de Prevención, Preparación y Respuesta ante Emergencias y Contingencias
• Verificar  jornadas y campañas periódicas de limpieza y desinfección
• Ubicar señalización informativa pertinente sobre autocuidado, controles y medidas preventivas en caso de posibles contagios
• verificar cumplimiento de las normas establecidas en los protocolos de bioseguridad y realizar seguimiento de cumplimiento.
•seguimiento a las disposición final de los residuos sólidos y líquidos orgánicos
• seguimiento ar mecánicos de control para roedores y otras plagas
• realizar seguimiento ael programa de estilos de vida y hábitos saludables
• Reforzar con campañas de sensibilización la importancia de la higiene y el cuidado personal
• Propender por jornadas de salud, vacunación y otras relacionadas con el bienestar del personal a través de la ayuda de las ARL y EPS
• Realizar campañas de posible situación de contagio por enfermedad.</t>
  </si>
  <si>
    <t>• Uso de tapabocas en caso de sintomas de gripe
• Todo el personal debe estar vacunado contra el Covid 19
• Gafas de protección visual transparentes
• Uso de ropa de dotaciòn</t>
  </si>
  <si>
    <t>• seguimiento de uso adecuado de protección visual transparentes
• Uso obligatorio de tapabocas en caso de sintomas de gripe
• seguimiento uso adecuado  de dotaciòn suministrada .</t>
  </si>
  <si>
    <t>• Realizar seguimiento a 5s; limpieza y desinfección para aplicación de gel antibacterial para manos
• Utilizar termometro de temperatura corporal de ser necesario</t>
  </si>
  <si>
    <t>• Realizar capacitación sobre factores de riesgos biomecánicos con énfasis en higiene postural
• Realizar pausas activas de estiramiento y gimnasia cerebral
• Sensibilizar e implementar el reporte de actos y condiciones inseguras
• Realizar exámen médico ocupacional con enfasis en valoración osteomuscular</t>
  </si>
  <si>
    <t>• Realizar capacitación sobre factores de riesgos biomecánicos con énfasis en higiene postural
• Ampliar programa de pausas activas pausas activas de estiramiento y gimnasia cerebral
• Realizar campaña de reporte de actos y condiciones inseguras
• Realizar analisis de puesto de trabajo
• Realizar seguimiento a exámen médico ocupacional con enfasis en valoración osteomuscular</t>
  </si>
  <si>
    <t xml:space="preserve">• Verificar las condiciones de la silla ergonómica.
• Mantenimiento o cambio de la silla
• Implementación de posapiés.
• Implementar en todos los puestos soporte de computador con niveles de elevación </t>
  </si>
  <si>
    <t>• Seguimiento a posturas adecuadas del trabajador.</t>
  </si>
  <si>
    <t>Recomendar posturas adecuadas del trabajador.</t>
  </si>
  <si>
    <t xml:space="preserve">• Realizar capacitación en factores de riesgos biomecánicos con énfasis en movimientos repetitivos y prevención de lesiones osteomusculares
• Realizar exámenes ocupacionales periódicos con valoraciones osteomusculares
</t>
  </si>
  <si>
    <t>• Realizar capacitación en factores de riesgos biomecánicos con énfasis en movimientos repetitivos y prevención de lesiones osteomusculares
• Seguimiento a  exámenes ocupacionales periódicos con valoraciones osteomusculares
• Realizar Análisis de puestos de trabajo con énfasis en las actividades administrativas
• Diseñar e implementar el programa de riesgo biomecánico que contemple la implementación de pausas activas y gimnasia laboral, articulado con el programa de estilos de vida y trabajo saludables</t>
  </si>
  <si>
    <t xml:space="preserve">Plantilla para mouse ergonómico
</t>
  </si>
  <si>
    <t xml:space="preserve">• Realizar Formación nivel directivo en estilos de liderazgo y manejo de conflictos
• Aplicar técnicas de relajación
• Convocar y conformar el Comité de Convivencia Laboral
• Aplicar las medidas para la prevención y resolución de conflictos
• Realizar capacitación sobre estilos de liderazgo y manejo de conflictos
• Realizar los Exámenes médicos ocupacionales
• Realizar pausas activas de estiramiento y gimnasia cerebral
• Implementar el programa de estilos de vida y hábitos saludables
• Diseñar e implementar la política de prevención del acoso laboral
</t>
  </si>
  <si>
    <t>• Realizar Formación nivel directivo en estilos de liderazgo y manejo de conflictos
• Aplicar técnicas de relajación
• seguimiento a Comité de Convivencia Laboral
• Aplicar las medidas para la prevención y resolución de conflictos
• Realizar capacitación sobre estilos de liderazgo y manejo de conflictos
• Implementar la batería psicosocial.
• Diseñar e implementar el Programa de vigilancia epidemiológica
• Realizar pausas activas de estiramiento y gimnasia cerebral
• Implementar el programa de estilos de vida y hábitos saludables
• Diseñar e implementar la política de prevención del acoso laboral
• Seguimiento a las recomendaciones médicas ocupacionales</t>
  </si>
  <si>
    <t>• Realizar capacitación sobre factores de riesgo de seguridad con énfasis en riesgos locativos
• Seguimiento al programa de orden y aseo
• Realizar seguimiento a observaciones de  inspecciones de áreas y puestos de trabajo
• Realizar seguimiento e inspeccion a estado de  señalización correspondiente a evacuación u otra de interés general</t>
  </si>
  <si>
    <t>Seguimiento a señalización de desniveles en los pisos.</t>
  </si>
  <si>
    <t>• Seguimiento a uso adecuado de calzado cerrado y con suela antideslizante</t>
  </si>
  <si>
    <t>• Realizar mantenimiemto preventivo de vehiculos de transporte
• Hoja de vida de los vehiculos</t>
  </si>
  <si>
    <t>• Seguimiento a mantenimiemto preventivo de vehiculos de transporte.
•Seguimiento a hojas de vida de los  vehiculos</t>
  </si>
  <si>
    <t xml:space="preserve">• Realizar capacitación en seguridad vial y manejo defensivo.
• Desarrollar actividades lúdicas de seguridad vial dentro de la empresa
• Seguimiento a capacitación en primeros auxilios.
• Seguimiento a capacitación en reporte de actos y condiciones inseguras
• Garantizar tiempos de descanso efectivos en el colaborador
• Campañas de Plan de Prevención, Preparación y Respuesta ante Emergencias y Contingencias
• Seguimiento PON sobre accidentes de tránsito
</t>
  </si>
  <si>
    <t xml:space="preserve">Seguimiento a mantenimiento preditivo y correctivo de equipos </t>
  </si>
  <si>
    <t>• Realizar capacitación sobre factores de riesgo físicos con énfasis en ruido 
• Garantizar el uso adecuado del proctetor auditivo en el area de trabajo
• Realizar pausas activas regularmente
• Realizar examnes ocupacionales</t>
  </si>
  <si>
    <t>• Realizar capacitación sobre factores de riesgo físicos con énfasis en ruido 
• Garantizar el uso adecuado del proctetor auditivo en el area de trabajo
• Realizar pausas activas regularmente
• Realizar a recomendaciones de examnes ocupacionales</t>
  </si>
  <si>
    <t xml:space="preserve"> • Seguimiento a uso adecuado de 
 • Proctetor auditivo de insercion.
• Protetor auditivo de Diadema
</t>
  </si>
  <si>
    <t>• Realizar mantenimiento preventivo y correctivo de las luminarias y equipos de computo.
•Se instalan ventanas amplias para uso de luz natural.</t>
  </si>
  <si>
    <t xml:space="preserve">• Uso de gafas protección personal.
•Uso de gafas según prescripcion medica </t>
  </si>
  <si>
    <t>• Realizar seguimiento  mantenimiento preventivo y correctivo de las luminarias y equipos de computo</t>
  </si>
  <si>
    <t>• Realizar capacitación sobre factores de riesgos físicos con énfasis en iluminación
•  Realizar capacitación en cuidado visual
• Hacer mediciones de Luxometria 
•  Realizar seguimiento a recomendaciones de exámenes médicos ocupacionales con valoraciones visuales
• Implementar programa de pausas activas.</t>
  </si>
  <si>
    <t>• Realizar capacitación sobre factores de riesgos físicos con énfasis en iluminación
•  Realizar capacitación en cuidado visual
•  Realizar exámenes médicos ocupacionales con valoraciones visuales
• Implementar programa de pausas activas.</t>
  </si>
  <si>
    <t>• realizar eguimiento a uso adecuado  de gafas protección personal
•realizar seguimiento al uso adecuado de gafas con prescripcion medica</t>
  </si>
  <si>
    <t>Mantenimiento preventivo de equipos y herramientas</t>
  </si>
  <si>
    <t>seguimiento a mantenimiento preventivo de equipos y herramientas</t>
  </si>
  <si>
    <t>• Control del  tiempo de exposición del riesgo, 15 minutos de exposición por 5 de descanso.
•Pausas activas.
•Examnes medicos ocupacionales.
• Prolongar tiempo de exposición del riesgo, 15 minutos de exposición por 5 de descanso.</t>
  </si>
  <si>
    <t>• Control del  tiempo de exposición del riesgo, 15 minutos de exposición por 5 de descanso.
•Seguimiento a recomendaciones de examnes medicos ocupacionales
•Ggarantizar los tiempos de descanso segun la expocicion al riesgo, 15 minutos de exposición por 5 de descanso.</t>
  </si>
  <si>
    <t xml:space="preserve">•seguimiento de uso adecuado de EPP
•Guantes de seguridad. 
• Gafas de seguridad 
• Botas de seguridad. 
•Overol
</t>
  </si>
  <si>
    <t xml:space="preserve">
•Guantes de seguridad. 
• Gafas de seguridad 
• Botas de seguridad. 
•Overol
</t>
  </si>
  <si>
    <t xml:space="preserve">Seguimiento al uso adecuado de EPP
Gorras.
Zaffary. 
Dotación con porcentaje 60% de algodón. </t>
  </si>
  <si>
    <t xml:space="preserve">•Seguimiento a uso adecuado de EPP
 Uso de gafas protección personal
•Gorras.
•Zaffary. </t>
  </si>
  <si>
    <t xml:space="preserve">• Realizar Capacitación sobre factores de riesgo físico con enfasis en polvo organico e inorganico
• Realizar Capacitación en cuidado respiratorio, pulmonar  y estilos de vida saludables
• Implementar programa de pausas activas
• Seguimiento a exámenes médicos ocupacionales periódicos
• Seguimiento a reportar condiciones inseguras
•Seguimiento a reportar incidentes y accidentes de trabajo
</t>
  </si>
  <si>
    <t>• Protector respiratorio "N 95"</t>
  </si>
  <si>
    <t>• Seguimiento a uso adecuado de protecion respiratoria " N 95" de  protección personal</t>
  </si>
  <si>
    <t>• Seguimiento al uso adecuado de protecion respiratoria " carecta con filtros" de  protección personal</t>
  </si>
  <si>
    <t xml:space="preserve">• Implementar cronograma de aseo diario en áreas cerradas y aseo semanal en bodegas.
•Mantenimiento preventivo de equipos y herramientas
</t>
  </si>
  <si>
    <t xml:space="preserve">• Seguimiento a cronograma de aseo diario en áreas cerradas y aseo semanal en bodegas.
•seguimiento a mantenimiento preventivo de equipos y herramientas
</t>
  </si>
  <si>
    <t xml:space="preserve">• Implementar uso  obligatorio de EPP.
</t>
  </si>
  <si>
    <t xml:space="preserve">• Seguimiento a los epp y su obligatorio uso.
</t>
  </si>
  <si>
    <t xml:space="preserve">• Realizar Capacitación sobre factores de riesgo físico con enfasis en gases y vapores.
• Realizar Capacitación en cuidado respiratorio, pulmonar  y estilos de vida saludables
• Implementar programa de pausas activas
•Seguimiento de exámenes médicos ocupacionales periódicos
• Seguimiento a  condiciones inseguras
• Seguimiento a reportar incidentes y accidentes de trabajo
</t>
  </si>
  <si>
    <t>• Seguimiento al uso adecuado de 
• Protecion respiratoria " carecta con filtros" de  protección personal.
• Uso de traje anti fluidos
• Guantes de nitrilo.
• Mono gafas de seguridad</t>
  </si>
  <si>
    <t>• Implementar uso  obligatorio de EPP.
•Mantenimiento de equipos.
•Implementación de 5s</t>
  </si>
  <si>
    <t>• Seguimiento a los epp y su obligatorio uso.
•Seguimiento a mantenimiento de equipos.
•Seguimiento a  5s</t>
  </si>
  <si>
    <t xml:space="preserve">•Seguimiento al sistemas docificacion mecanica.
• Seguimiento al mecanismo de control y seguimiento preditivo. </t>
  </si>
  <si>
    <t>• Realizar capacitación sobre factores de riesgos biológicos y estilos de vida y hábitos saludables.
• Seguimiento a los protocolos de bioseguridad según las necesidades de la empresa
• Ubicar señalización informativa pertinente sobre autocuidado, controles y medidas preventivas en caso de posibles incidentes
• ISeguimiento a las normas establecidas en los protocolos de bioseguridad y realizar seguimiento de cumplimiento.
• Solicitar acompañamiento e inducion por medio del proveedor del riesgo biologico.</t>
  </si>
  <si>
    <t xml:space="preserve">•Seguimiento a mecanismo de labado y secado adecuado de manos
</t>
  </si>
  <si>
    <t xml:space="preserve">• Realizar capacitación sobre factores de riesgos biológicos y estilos de vida y hábitos saludables.
• Seguimiento a  señalización informativa pertinente sobre autocuidado, controles y medidas preventivas en caso de posibles incidentes
•Incentivar higiene personal </t>
  </si>
  <si>
    <t xml:space="preserve">• Seguimiento a uso adecuado de
•Gafas de protección visual transparentes
• Uso obligatorio de tapabocas 
• Uso de ropa de dotaciòn.
</t>
  </si>
  <si>
    <t xml:space="preserve">• Seguimiento  a programa de fumigación y control de plagas.
• Seguimiento a uso adecuado de repelente en zonas expuestas de la piel. 
</t>
  </si>
  <si>
    <t>• Realizar capacitación sobre factores de riesgos biológicos.
• Seguimiento a señalización informativa pertinente sobre autocuidado, controles y medidas.
•Seguimiento de   5s  de areas aseadas y sonas verdes podadas.</t>
  </si>
  <si>
    <t>• Gafas de protección visual transparentes
• Uso obligatorio de repelente. 
• Uso de ropa de dotaciòn.</t>
  </si>
  <si>
    <t xml:space="preserve">• Seguimiento a usoadecuado de 
•Gafas de protección visual transparentes
• Uso obligatorio de repelente. 
• Uso de ropa de dotaciòn.
</t>
  </si>
  <si>
    <t xml:space="preserve">• Seguimiento a programa de fumigación y control de plagas .
• Garantizar el suministrop de repelente 
</t>
  </si>
  <si>
    <t xml:space="preserve">• Seguimiento a uso adecuado de EPP
•Gafas de protección visual transparentes
• Uso de bota de seguridad alta
• Uso obligatorio de repelente. 
• Uso de ropa de dotaciòn.
</t>
  </si>
  <si>
    <t>• Realizar capacitación sobre factores de riesgos biológicos " ofidios" Certificado
• Implementar señalizacion de prevencion de riesgo.
• Ubicar señalización informativa y preventiva pertinente sobre autocuidado, controles y medidas.
• Implementacion  5s  de areas aseadas y sonas verdes podadas.</t>
  </si>
  <si>
    <t>• Seguimiento anual de capacitación sobre factores de riesgos biológicos " Ofidios" certificado.
•Seguimiento a señalizacion de prevencion de riesgo.
• Ubicar señalización informativa y preventiva pertinente sobre autocuidado, controles y medidas.
• Seguimiento a 5s  de areas aseadas y sonas verdes podadas.</t>
  </si>
  <si>
    <t xml:space="preserve">• Verificar las condiciones de la silla ergonómica.
• Implementación de posapiés.
• Implementar en todos los puestos soporte de computador con niveles de elevación </t>
  </si>
  <si>
    <t>• Mantener registros, controles, estadísticas actualizadas de mantenimiento preventivo y correctivo.</t>
  </si>
  <si>
    <t>• Dar seguimiento a los proyectos desarrollados por los contratistas.</t>
  </si>
  <si>
    <t>• Atender diferentes consultas relacionadas con el mantenimiento preventivo y correctivo.</t>
  </si>
  <si>
    <t xml:space="preserve">• Verificar las condiciones de la silla ergonómica.
• Implementación de posapiés.
• Implementar silla retráctil para acondicionamiento de posturas  
•Implementar en todos los puestos soporte de computador con niveles de elevación </t>
  </si>
  <si>
    <t>• Realizar capacitación sobre factores de riesgos biomecánicos con énfasis en higiene postural
• Seguimiento a programa de pausas activas pausas activas de estiramiento y gimnasia cerebral
• seguimiento a reporte de actos y condiciones inseguras
• Realizar analisis de puesto de trabajo
• Seguimiento a exámen médico ocupacional con enfasis en valoración osteomuscular</t>
  </si>
  <si>
    <t>•Seguimiento de uso adecuado de la Plantilla para mouse ergonómico
•Posa pies ergonómico.</t>
  </si>
  <si>
    <t xml:space="preserve">•Plantilla para mouse ergonómico
</t>
  </si>
  <si>
    <t xml:space="preserve">• Realizar capacitación en factores de riesgos biomecánicos con énfasis en movimientos repetitivos y prevención de lesiones osteomusculares
• Realizar exámenes ocupacionales periódicos con valoraciones osteomusculares
•Implementación de pausas activas de estiramiento de manos y auto cuidado de manos. </t>
  </si>
  <si>
    <t xml:space="preserve">• Realizar capacitación en factores de riesgos biomecánicos con énfasis en movimientos repetitivos y prevención de lesiones osteomusculares
• Realizar exámenes ocupacionales periódicos con valoraciones osteomusculares
•Implementación de pausas activas de estiramiento y auto cuidado  </t>
  </si>
  <si>
    <t>• Síndrome de túnel del carpo
• Lesiones musculo esqueléticas.</t>
  </si>
  <si>
    <t>•Programas de bienestar.
•Horarios asequibles</t>
  </si>
  <si>
    <t>•seguimiento a programas de bienestar.
•seguimiento a los horarios asequibles</t>
  </si>
  <si>
    <t xml:space="preserve">• Implementar buzón de sugerencias anónimas. </t>
  </si>
  <si>
    <t>• Realizar capacitación sobre factores de riesgo de seguridad con énfasis en riesgos Mecanico
• Seguimiento a  implementar el programa de orden y aseo
• seguimiento periódico e inspecciones de áreas y puestos de trabajo
• Ubicar la señalización correspondiente a evacuación u otra de interés general</t>
  </si>
  <si>
    <t xml:space="preserve">•seguimiento a uso adecuado de EPP
• Uso de gafas de seguridad
• Uso de guantes de carnaza o vaqueta.
• Porte adecuado de la dotación.
</t>
  </si>
  <si>
    <t xml:space="preserve">• Mantenimiento e inspección a quipos o herramientas de ayuda mecánicas </t>
  </si>
  <si>
    <t xml:space="preserve">• Seguimiento a quipos o herramientas de ayuda mecánica mecánicas </t>
  </si>
  <si>
    <t xml:space="preserve">• Realizar capacitación de riesgo eléctrico, métodos preventivos y procedimiento SAM - LOTO.
• Implementar señalización preventiva.
•Capacitación de riesgo eléctrico y SAN-LOTO.
</t>
  </si>
  <si>
    <t>• Seguimiento a procedimiento SAM- LOTO.</t>
  </si>
  <si>
    <t xml:space="preserve">• Realizar capacitación de riesgo eléctrico, métodos preventivos y procedimiento SAM - LOTO.
• Seguimiento a señalización preventiva.
•Capacitación de riesgo eléctrico y SAN-LOTO.
</t>
  </si>
  <si>
    <t xml:space="preserve">• Seguimiento a uso adecuado de EPP
• Botas de seguridad dieléctricas.
• Casco de seguridad dieléctrico.
• Uso de uniforme de dotación.
</t>
  </si>
  <si>
    <t xml:space="preserve">• Botas de seguridad dieléctricas.
• Casco de seguridad dieléctrico.
• Uso de uniforme de dotación
•Guantes dieléctricos para clase 00 a clase 4 para tención de trabajo asta de 36.000V.
•Pulsera estática
</t>
  </si>
  <si>
    <t xml:space="preserve">• Realizar capacitación de riesgo eléctrico, métodos preventivos y procedimiento SAM - LOTO.
• Implementar señalización preventiva.
•Capacitación de riesgo eléctrico y SAN-LOTO.
•Hoja de vida de equipos.
</t>
  </si>
  <si>
    <t xml:space="preserve">• Seguimiento a uso adecuado de EPP
• Botas de seguridad dieléctricas.
• Casco de seguridad dieléctrico.
• Uso de uniforme de dotación.
•Guantes dieléctricos para clase 00 a clase 4 para tención de trabajo asta de 36.000V.
•Pulsera estática
</t>
  </si>
  <si>
    <t xml:space="preserve">• Implementar el SGA.
• Instalar señalización preventiva
• Capacitación de riesgo químico y SGA. 
•Implementar Inventario de los químicos con su ficha de seguridad 
</t>
  </si>
  <si>
    <t xml:space="preserve">• Traje de impermeable de bioseguridad
• Guantes de nitrilo 
• Careta con filtro de seguridad.
•Botas de PVC con punta de acero 
</t>
  </si>
  <si>
    <t xml:space="preserve">•seguimiento al uso adecuado de EPP
• Traje de impermeable de bioseguridad
• Guantes de nitrilo 
• Careta con filtro de seguridad.
•Botas de PVC con punta de acero 
</t>
  </si>
  <si>
    <t xml:space="preserve">• Señalizar los desniveles en los pisos
•  Remplazar pisos en mal estado
•  mantenimiento preventivo y correctivo de techos, barandas, escaleras estantes, tomacorrientes, suiches, luminarias, etc. </t>
  </si>
  <si>
    <t xml:space="preserve">• Seguimiento a señalización de desniveles en los pisos.
• Seguimiento a mantenimiento preventivo y correctivo de pisos en mal estado o con desniveles. 
•Seguimientos a  mantenimiento preventivo y correctivo de techos, barandas, escaleras estantes, tomacorrientes, suiches, luminarias, etc. </t>
  </si>
  <si>
    <t>• Bota de seguridad con suela antideslizante y antiperforantes.
• Casco de seguridad dielectrico
•Guantes anticorte</t>
  </si>
  <si>
    <t>• Seguimiento a uso adecuado deEPP
• Bota de seguridad con suela antideslizante y antiperforantes
• Casco de seguridad dielectrico
•Guantes anticorte</t>
  </si>
  <si>
    <t>• Realizar capacitación en seguridad vial y manejo defensivo.
• Desarrollar actividades lúdicas de seguridad vial dentro de la empresa
• Realizar capacitación en primeros auxilios.
• Realizar capacitación en reporte de actos y condiciones inseguras
• Garantizar tiempos de descanso efectivos en el colaborador
• Divulgación del Plan de Prevención, Preparación y Respuesta ante Emergencias y Contingencias
• Implementación del PON sobre accidentes de tránsito
• Disponer de los números de emergencias
•Implementación de protocolo de manejo seguro de vehículo o Motocicleta
•Implementación de check preoperacional del vehículo o Motocicleta.
•Toma de prueba de alcoholemia aleatoria.
•Verificación de comparendos mensual.
•Verificación anual de SOAT y Tenomacanica.</t>
  </si>
  <si>
    <t xml:space="preserve">• Realizar capacitación en seguridad vial y manejo defensivo.
• Desarrollar actividades lúdicas de seguridad vial dentro de la empresa
• Seguimiento a capacitación en primeros auxilios.
• Seguimiento a capacitación en reporte de actos y condiciones inseguras
• Garantizar tiempos de descanso efectivos en el colaborador
• Campañas de Plan de Prevención, Preparación y Respuesta ante Emergencias y Contingencias
• Seguimiento PON sobre accidentes de tránsito
• Seguimiento a formatos preoperacionales de los vehículos empresariales.
</t>
  </si>
  <si>
    <t xml:space="preserve">• Estar atento a cualquier información de resguardo emitido por el CENAE y la oficina de seguridad del fuerte militar de TOLEMAIDA. </t>
  </si>
  <si>
    <t>•Implementar cámaras de seguridad.
• Realizar mantenimiemto preventivo de los equipos de vigilancia (Cámaras)</t>
  </si>
  <si>
    <t xml:space="preserve">• Casco de seguridad con barbuquejo.
• Arnés
• Línea de posicionamiento.
• Salva caídas: arrestador
• Conector doble con absorbedor de choque.
• Botas de seguridad dieléctricas.   </t>
  </si>
  <si>
    <t xml:space="preserve">• Seguimientoa inspeccin de puntos de anclaje u líneas de vida
• Instalar pasamanos en zonas donde se evidencia trabajo de alturas con riesgo de caída.
</t>
  </si>
  <si>
    <t xml:space="preserve">• Instalar señalización preventiva. 
• Seguimiento a capacitación de trabajo seguro en alturas en alturas.
• Certificar el personal en curso avanzado de trabajo en alturas.
• Certificar el personal en curso coordinador de trabajo en alturas.
• Certificar el personal en curso  de trabajo en alturas espacios confinados.
</t>
  </si>
  <si>
    <t xml:space="preserve">• Seguimiento a uso adecuado de EPP
•Casco de seguridad con barbuquejo.
• Arnés
• Línea de posicionamiento.
• Salva caídas: arrestador
• Conector doble con absorbedor de choque.
• Botas de seguridad dieléctricas.   
</t>
  </si>
  <si>
    <t>• NingunoSeguimiento a quipos o herramientas para trabajo en caliente.</t>
  </si>
  <si>
    <t xml:space="preserve">• Mantenimiento e inspección a quipos o herramientas para trabajo en caliente </t>
  </si>
  <si>
    <t>• Realizar capacitación de riesgo en trabajo en caliente , métodos preventivos y procedimiento SAM - LOTO.
• Seguimiento a señalización preventiva.
• Implementar permisos de trabajo para trabajo en caliente.</t>
  </si>
  <si>
    <t>• Recarga y mantenimiento de los extintores contra incendios
• Inspección mensual de equipos de emergencia “botiquines, extintores, camillas portátiles, etc.</t>
  </si>
  <si>
    <t>• Instalar alarma de emergencia
• Seguimiento Recarga y mantenimiento de los extintores contra incendios
•Seguimiento a  Inspección mensual de equipos de emergencia “botiquines, extintores, camillas portátiles, etc.</t>
  </si>
  <si>
    <t>• Realizar capacitación sobre amenazas naturales y sus consecuencias con énfasis en sismos y terremotos
• Socializar el Plan de Prevención, Preparación y Respuesta ante Emergencias
• Implementar las recomendaciones del Plan de Prevención, Preparación y Respuesta ante Emergencias
• Instalar la alarma de emergencias y socializar sus características
• seguimiento a ubicacion a señalización de evacuación en caso de emergencia
• seguimiento a inspecciones periódicas de los extintores contra incendios
• Conformar el Comité Operativo de Emergencias - COE y la brigada integral de emergencias
• Dotar a los brigadistas de los elementos y equipos de emergencias requeridos
• Implementar el PON correspondiente a sismos y terremotos
• seguimiento a certificado anual de simulacro de emergencias con énfasis en terremotos, sismos y evacuación y rescate por lo menos una vez cada año
• Disponer de los números de emergencias</t>
  </si>
  <si>
    <t>• Realizar capacitación sobre amenazas naturales y sus consecuencias con énfasis en sismos y terremotos
• Socializar el Plan de Prevención, Preparación y Respuesta ante Emergencias
• Implementar las recomendaciones del Plan de Prevención, Preparación y Respuesta ante Emergencias.
• Ubicar la respectiva señalización de evacuación en caso de emergencia
• Realizar inspecciones periódicas de los extintores contra incendios
• Conformar el Comité Operativo de Emergencias - COE y la brigada integral de emergencias
• Dotar a los brigadistas de los elementos y equipos de emergencias requeridos
• Implementar el PON correspondiente a sismos y terremotos
• Programar simulacro de emergencias anual con énfasis en terremotos, sismos y evacuación y rescate por lo menos una vez cada año
• Adquirir botiquín de primeros auxilios acorde con las necesidades de la empresa
• Disponer de los números de emergencias</t>
  </si>
  <si>
    <t>• Realizar capacitación sobre amenazas naturales y sus consecuencias con énfasis en sismos y terremotos
• Socializar el Plan de Prevención, Preparación y Respuesta ante Emergencias
• Implementar las recomendaciones del Plan de Prevención, Preparación y Respuesta ante Emergencias
• Instalar la alarma de emergencias y socializar sus características
• seguimiento a ubicacion a señalización de evacuación en caso de emergencia
• seguimiento a inspecciones periódicas de los extintores contra incendios
• Conformar el Comité Operativo de Emergencias - COE y la brigada integral de emergencias
• Dotar a los brigadistas de los elementos y equipos de emergencias requeridos
• Implementar el PON correspondiente a sismos y terremotos
• seguimiento a certificado anual de simulacro de emergencias con énfasis en terremotos, sismos y evacuación y rescate por lo menos una vez cada año
• Disponer de los números de emergencias
• Implementar señalización de precaución en zona de derrumbe, prohibido el paso.</t>
  </si>
  <si>
    <t xml:space="preserve">• Realizar capacitación sobre amenazas naturales y sus consecuencias con énfasis en sismos y terremotos
• Socializar el Plan de Prevención, Preparación y Respuesta ante Emergencias
• Implementar las recomendaciones del Plan de Prevención, Preparación y Respuesta ante Emergencias.
• Ubicar la respectiva señalización de evacuación en caso de emergencia
• Realizar inspecciones periódicas de los extintores contra incendios
• Conformar el Comité Operativo de Emergencias - COE y la brigada integral de emergencias
• Dotar a los brigadistas de los elementos y equipos de emergencias requeridos
• Implementar el PON correspondiente a sismos y terremotos
• Programar simulacro de emergencias anual con énfasis en terremotos, sismos y evacuación y rescate por lo menos una vez cada año
• Adquirir botiquín de primeros auxilios acorde con las necesidades de la empresa
• Disponer de los números de emergencias
•Tener en cuenta el paso a paso a seguir según las precipitaciones naturales que se presenten </t>
  </si>
  <si>
    <t>• Realizar capacitación sobre amenazas naturales y sus consecuencias con énfasis en sismos y terremotos
• Socializar el Plan de Prevención, Preparación y Respuesta ante Emergencias
• Implementar las recomendaciones del Plan de Prevención, Preparación y Respuesta ante Emergencias
• Instalar la alarma de emergencias y socializar sus características
• seguimiento a ubicacion a señalización de evacuación en caso de emergencia
• seguimiento a inspecciones periódicas de los extintores contra incendios
• Conformar el Comité Operativo de Emergencias - COE y la brigada integral de emergencias
• Dotar a los brigadistas de los elementos y equipos de emergencias requeridos
• Implementar el PON correspondiente a sismos y terremotos
• seguimiento a certificado anual de simulacro de emergencias con énfasis en terremotos, sismos y evacuación y rescate por lo menos una vez cada año
• Disponer de los números de emergencias
•Seguimiento estadístico de precipitaciones naturales que se presenten.</t>
  </si>
  <si>
    <t>• Realizar capacitación sobre factores de riesgos biológicos y estilos de vida y hábitos saludables.
• Ubicar señalización informativa pertinente sobre autocuidado, controles y medidas preventivas en caso de posibles incidentes
•Inspeccionar la asepsia de los sitios de trabajo y del personal.</t>
  </si>
  <si>
    <t>• Realizar capacitación sobre factores de riesgos biológicos y estilos de vida y hábitos saludables.
• Seguimiento a  señalización informativa pertinente sobre autocuidado, controles y medidas preventivas en caso de posibles incidentes
•seguimiento a inspeccion de asepsia de los sitios de trabajo y del personal.</t>
  </si>
  <si>
    <t xml:space="preserve">•Seguimiento a uso adecuado de los EPP
 •Gafas de protección visual transparentes
• Uso obligatorio de tapabocas 
• Uso de ropa de dotaciòn.
</t>
  </si>
  <si>
    <t xml:space="preserve">•Seguimiento a mecanismo de labado y secado adecuado de manos.
</t>
  </si>
  <si>
    <t>• Gafas de protección visual transparentes
• Uso obligatorio de tapabocas 
• Uso de ropa de dotaciòn.
• Uso de guantes de vinilo.
•Traje de bioseguridad.
•Mascara con filtros.
•Peto PVC</t>
  </si>
  <si>
    <t xml:space="preserve">• seguimiento a uso adecuado laguna facultativa y reactores, bacterias anaeróbicas y aérobicas para descompones la materia orgánica. 
• seguimiento al uso adecuado de hecho de secado de los lodos con cal.
</t>
  </si>
  <si>
    <t xml:space="preserve">• Realizar capacitación sobre factores de riesgos biológicos y estilos de vida y hábitos saludables.
•seguimiento a  protocolos de bioseguridad según las necesidades de la empresa
• seguimiento a señalización informativa pertinente sobre autocuidado, controles y medidas preventivas en caso de posibles incidentes
</t>
  </si>
  <si>
    <t>• Realizar capacitación sobre factores de riesgos biológicos y estilos de vida y hábitos saludables.
• Diseñar e implementar los protocolos de bioseguridad según las necesidades de la empresa
• Ubicar señalización informativa pertinente sobre autocuidado, controles y medidas preventivas en caso de posibles incidentes
• Implementar cada una de las normas establecidas en los protocolos de bioseguridad y realizar seguimiento de cumplimiento.
• Solicitar acompañamiento e inducion por medio del proveedor del riesgo biologico.
• vacuancion de Epatitis A, B  y Tetano</t>
  </si>
  <si>
    <t>•Seguimento a uso adecuado de los EPP
 •Gafas de protección visual transparentes
• Uso obligatorio de tapabocas 
• Uso de ropa de dotaciòn.
• Uso de guantes de vinilo.
•Traje de bioseguridad.
•Mascara con filtros.
•Peto PVC</t>
  </si>
  <si>
    <t>•Implementación de herramienta y equipos, para manejo de carga pesada 
•Mantenimiento preventivo y correctivo de los equipos y herramientas.</t>
  </si>
  <si>
    <t xml:space="preserve">•Pausas activas y estiramiento cada ves que se encuentre en actividades de exposición prolongadas se dará por cada 20 min de 5 a 10 min de descanso </t>
  </si>
  <si>
    <t>•seguimiento a la  herramienta y equipos, para manejo de carga pesada 
•seguimiento a mantenimiento preventivo y correctivo de los equipos y herramientas.</t>
  </si>
  <si>
    <t>• Realizar capacitación sobre factores de riesgos biomecánicos 
• Realizar pausas activas de estiramiento y gimnasia cerebral
• seguimiento a l reporte de actos y condiciones inseguras
• Realizar analisis de puesto de trabajo
•seguimiento de  exámen médico ocupacional con enfasis en valoración osteomuscular</t>
  </si>
  <si>
    <t xml:space="preserve">•seguimiento a pausas activas y estiramiento cada ves que se encuentre en actividades de exposición prolongadas se dará por cada 20 min de 5 a 10 min de descanso </t>
  </si>
  <si>
    <t>• Seguimiento e inspeccion a equipoe de carga y hoja de vida.</t>
  </si>
  <si>
    <t xml:space="preserve">• Capacitación de manejo manual de cargas y uso adecuado de los equipos de ayudas mecánicas.
•seguimiento a las  ayudas mecánicas establecidas.
• seguimiento a exámenes ocupacionales anuales.
</t>
  </si>
  <si>
    <t xml:space="preserve">• Seguimiento a uso adecuado de los EPP
•Guantes de seguridad.
• Botas de seguridad. 
• Ropa de dotación 
</t>
  </si>
  <si>
    <t>• Capacitación de riesgo psicosocial de interface persona-tarea.
• Pausas activas
• Tiempos de descanso de 15 min
• No exceder la jornada laboral.
• Control de horas estrás establecidas.</t>
  </si>
  <si>
    <t>• Capacitación de riesgo psicosocial de interface persona-tarea.
• Pausas activas
•Seguimiento a  Tiempos de descanso de 15 min
• Seguimiento de horarios.
•Seguimiento a  horas estrás establecidas.</t>
  </si>
  <si>
    <t xml:space="preserve">• Botas de seguridad dieléctricas.
• Casco de seguridad dieléctrico.
• Uso de uniforme de dotación
</t>
  </si>
  <si>
    <t xml:space="preserve">• Uso de dotacion refletiva </t>
  </si>
  <si>
    <t xml:space="preserve">Seguimiento a uso de dotacion refletiva </t>
  </si>
  <si>
    <t xml:space="preserve">• Implementar puntos de anclaje y líneas de vida
</t>
  </si>
  <si>
    <t xml:space="preserve">• Instalar señalización preventiva. 
• Realizar capacitación de trabajo seguro en alturas en alturas.
• Certificar el personal en curso avanzado de trabajo en alturas.
• Procedimiento de permiso de trabajo en alturas y confinados.
• Inspeccion y autorizacion de trabajos de alto riesgo.
•  Protocolo de seguridad "uso proibicion de uso de joyas"
</t>
  </si>
  <si>
    <t xml:space="preserve">• Elementos de EPP
 careta de para soldadura.
• Guantes de vaqueta.
• Peto de cuero
• Chaqueta soldador
• Botas de seguridad dieléctricas
</t>
  </si>
  <si>
    <t xml:space="preserve">• Realizar capacitación de riesgo en trabajo en caliente , métodos preventivos y procedimiento SAM - LOTO.
• Implementar señalización preventiva.
• Permiso de trabajo en caliente
•Permiso y anlisi de trabjo de lato riesgo
•Protocolo de seguridad " prohibido uso de joyas" 
</t>
  </si>
  <si>
    <t xml:space="preserve">• Elementos de EPP
• Careta de para soldadura.
• Guantes de vaqueta.
• Peto de cuero
• Chaqueta soldador
• Botas de seguridad dieléctricas
</t>
  </si>
  <si>
    <t>•Seguimiento a uso adecuado de EPP
• Elementos de EPP
• Careta de para soldadura.
• Guantes de vaqueta.
• Peto de cuero
• Chaqueta soldador
• Botas de seguridad dieléctricas</t>
  </si>
  <si>
    <t>• Uso obligatorio del tapabocas, mientras la situación lo amerite 
• Elementos de protección personal y dotación para los brigadistas.
•Suministro de idratacion 24 horas</t>
  </si>
  <si>
    <t>• Uso obligatorio del tapabocas, mientras la situación lo amerite 
• Elementos de protección personal y dotación para los brigadistas
•seguimiento a suministro de idratacion de 24 horas</t>
  </si>
  <si>
    <t>• Realizar capacitación de riesgo eléctrico, métodos preventivos y procedimiento SAM - LOTO.
• Implementar señalización preventiva.
•Capacitación de riesgo eléctrico y SAN-LOTO.
• Implementación de protocolo de higiene industrial de "prohibición de uso de joyas dentro del área de trabajo"</t>
  </si>
  <si>
    <t>• Realizar capacitación sobre factores de riesgo de seguridad con énfasis en riesgos Mecanico
• Diseñar e implementar el programa de orden y aseo
• Realizar periódicamente inspecciones de áreas y puestos de trabajo
• Ubicar la señalización correspondiente a evacuación u otra de interés general
• Implementación de protocolo de higiene industrial de "prohibición de uso de joyas dentro del área de trabajo"</t>
  </si>
  <si>
    <t xml:space="preserve">• Capacitación de manejo manual de cargas y uso adecuado de los equipos de ayudas mecánicas.
• Implementación de ayudas mecánicas.
• Exámenes ocupacionales anuales.
• Implementación de protocolo de higiene industrial priorizando la "prohibición de uso de joyas dentro del área de trabajo"
</t>
  </si>
  <si>
    <t xml:space="preserve">• Realizar capacitación de riesgo eléctrico, métodos preventivos y procedimiento SAM - LOTO.
• Implementar señalización preventiva.
•Capacitación de riesgo eléctrico y SAN-LOTO.
•Hoja de vida de equipos.
• Implementación de protocolo de higiene industrial priorizando la "prohibición de uso de joyas dentro del área de trabajo"
</t>
  </si>
  <si>
    <t>• Realizar capacitación de riesgo eléctrico, métodos preventivos y procedimiento SAM - LOTO.
• Implementar señalización preventiva.
•Capacitación de riesgo eléctrico y SAN-LOTO.
• Implementación de protocolo de higiene industrial priorizando la "prohibición de uso de joyas dentro del área de trabajo"</t>
  </si>
  <si>
    <t>• Capacitación de manejo manual de cargas y uso adecuado de los equipos de ayudas mecánicas.
• Implementación de ayudas mecánicas.
• Exámenes ocupacionales anuales.
• Implementación de protocolo de higiene industrial priorizando la "prohibición de uso de joyas dentro del área de trabajo"</t>
  </si>
  <si>
    <t>• Realizar capacitación de riesgo eléctrico, métodos preventivos y procedimiento SAM - LOTO.
• Implementar señalización preventiva.
•Capacitación de riesgo eléctrico y SAN-LOTO.
•Hoja de vida de equipos.
• Implementación de protocolo de higiene industrial priorizando la "prohibición de uso de joyas dentro del área de trabajo"</t>
  </si>
  <si>
    <t>• Realizar capacitación sobre factores de riesgo de seguridad con énfasis en riesgos Mecanico
• Diseñar e implementar el programa de orden y aseo
• Realizar periódicamente inspecciones de áreas y puestos de trabajo
• Ubicar la señalización correspondiente a evacuación u otra de interés general
• Implementación de protocolo de higiene industrial priorizando la "prohibición de uso de joyas dentro del área de trabajo"</t>
  </si>
  <si>
    <t xml:space="preserve">• Realizar capacitación de riesgo eléctrico, métodos preventivos y procedimiento SAM - LOTO.
• Implementar señalización preventiva.
•Capacitación de riesgo eléctrico y SAN-LOTO.
• Implementación de protocolo de higiene industrial priorizando la "prohibición de uso de joyas dentro del área de trabajo"
</t>
  </si>
  <si>
    <t>AUXILIAR DE PROCESOS Y PROCEDIMIENTOS</t>
  </si>
  <si>
    <t>AUXILIAR ADMINISTRATIVO</t>
  </si>
  <si>
    <t>AUXILIAR SENA</t>
  </si>
  <si>
    <t>Soportar el área operativa y administrativa de la empresa, compuesta por:  Planta de Tratamiento de Agua Potable, Planta de Tratamiento de Agua Residual, Mantenimiento y SG-SST en la recopilación, organización, redacción y manejo de información necesaria para la estandarización de procesos y procedimientos.</t>
  </si>
  <si>
    <t xml:space="preserve">• Gestionar la documentación necesaria para el sistema de gestión de calidad.  </t>
  </si>
  <si>
    <t xml:space="preserve">• Llevar registro de la documentación del sistema de gestión de calidad.       </t>
  </si>
  <si>
    <t xml:space="preserve">• Asistir en la realización de procesos, procediminetos y manuales de la empresa.    </t>
  </si>
  <si>
    <t>• Establecer, implementar, mantener y mejorar continuamente el sistema de gestión de calidad.</t>
  </si>
  <si>
    <t xml:space="preserve">• Apoyar el area operativa de la empresa en el levantamiento de documentos. </t>
  </si>
  <si>
    <t xml:space="preserve">• Mantener la información documentada para apoyar la creación de procesos y procedimientos de la empresa. </t>
  </si>
  <si>
    <t>• Las demás que señale la Ley o sean asignadas por su jefe inmediato</t>
  </si>
  <si>
    <t xml:space="preserve">• Responsable de llevar a cabo las afiliaciones al sistema de seguridad social ( EPS – AFP- ACF ARL)                   </t>
  </si>
  <si>
    <t xml:space="preserve">• Reportar al area contable y administrativa las novedades en seguridad social en las fechas establecidas.     </t>
  </si>
  <si>
    <t xml:space="preserve">• Registrar las horas laboradas de los trabajadores, segun la normatividad vigente en derecho laboral de nomina.  </t>
  </si>
  <si>
    <t>• Responsable de retirar el personal en el sistema de seguridad social.</t>
  </si>
  <si>
    <t>• Verificar la legibilidad de los documentos presentados por los trabajadores para afiliacion y temas internos administrativos.</t>
  </si>
  <si>
    <t xml:space="preserve">• Sistematizacion de la informacion de los trabajadores en carpetas, con el fin de llevar un registro del personal de la empresa.  </t>
  </si>
  <si>
    <t xml:space="preserve">• Organizacion del archivo de la empresa, segun la necesidad operativa y administrativa.   </t>
  </si>
  <si>
    <t>• Realizar el tramite para el ingreso de personal al fuerte militar, teniendo en cuenta las restricciones de acceso.</t>
  </si>
  <si>
    <t xml:space="preserve">• Correspondencia y recaudo de los correos electronicos autorizados de la empresa </t>
  </si>
  <si>
    <t>• Manejo de caja menor y gastos ocasionados por la empresa, segun la politica de compra.</t>
  </si>
  <si>
    <t xml:space="preserve">• Realizacion de solicitudes de insumos quimicos para las plantas PTAR y PTAP </t>
  </si>
  <si>
    <t xml:space="preserve">• Seguimientoa inspeccin de puntos de anclaje Y líneas de vida
• Instalar pasamanos en zonas donde se evidencia trabajo de alturas con riesgo de caída.
</t>
  </si>
  <si>
    <t>IDENTIFICACIÓN DE PELIGROS Y VALORACIÓN DE RIESGOS</t>
  </si>
  <si>
    <t>La identificación de peligros y evaluación del riesgo es una comprobación cuidadosa de lo que podría causar daño a las personas en el trabajo y que podría tener mayores consecuencias si no se toma suficiente precaución para prevenir el daño.</t>
  </si>
  <si>
    <t>QUE DEBE SER CONSIDERADO:</t>
  </si>
  <si>
    <t>Para llevar a cabo la identificación de peligros y valoración de los riesgos se debe conformar un equipo de trabajo que abarque preferiblemente la totalidad de las operaciones desarrolladas en los centros de distribución. Adicionalmente se deben considerar todas las actividades y la retroalimentación de los trabajadores (propios o contratistas).</t>
  </si>
  <si>
    <t>DEFINICIONES BÁSICAS</t>
  </si>
  <si>
    <t>FÍSICOS</t>
  </si>
  <si>
    <t>Condiciones ambientales de naturaleza física considerando esta como la energía que se desplaza en el medio, que cuando entren en contacto con las personas pueden tener efectos nocivos sobre la salud dependiendo de su intensidad, exposición y concentración de los mismos.</t>
  </si>
  <si>
    <t>QUÍMICOS</t>
  </si>
  <si>
    <t>Elementos y sustancias que al entrar al organismo, mediante inhalación, absorción cutánea o ingestión puede provocar intoxicación, quemaduras, irritaciones o lesiones sistémicas, dependiendo del grado de concentración y el tiempo de exposición.</t>
  </si>
  <si>
    <t>ERGONÓMICO - BIOMECÁNICO</t>
  </si>
  <si>
    <t>Involucra todos aquellos agentes o situaciones que tienen que ver con la adecuación del trabajo, o los elementos de trabajo a la fisonomía humana. Representan factor de riesgo los objetos, puestos de trabajo, máquinas, equipos y herramientas cuyo peso, tamaño, forma y diseño pueden provocar sobre-esfuerzo, así como posturas y movimientos inadecuados que traen como consecuencia fatiga física y lesiones osteomusculares.</t>
  </si>
  <si>
    <t>Provienen de condiciones de trabajo tales como el proceso, la organización, el contenido y el medio ambiente de trabajo, las cuales en interacción con características del individuo y con aspectos extralaborales, determinan condiciones de salud y producen efectos a nivel del bienestar del trabajador y de la productividad de la empresa.</t>
  </si>
  <si>
    <t>DE SEGURIDAD</t>
  </si>
  <si>
    <t xml:space="preserve">Son todos aquellos factores que involucran condiciones peligrosas originadas en un mecanismo, equipo, objeto o instalaciones locativas, que al entrar en contacto con la persona pueden provocar un daño físico de acuerdo con intensidad, tiempo de contacto. </t>
  </si>
  <si>
    <t>FENÓMENOS NATURALES</t>
  </si>
  <si>
    <t xml:space="preserve">Son todas las condiciones externas (de origen natural o asociadas a fenómenos naturales) que pueden desencadenar alteraciones en los trabadores y que normalmente no pueden ser controladas directamente por el empleador. </t>
  </si>
  <si>
    <t>BIOLÓGICOS</t>
  </si>
  <si>
    <t>Conjunto de microorganismos, toxinas, secreciones biológicas, tejidos y órganos corporales humanos y animales, presentes en determinados ambientes laborales, que al entrar en contacto con el organismo pueden desencadenar enfermedades infectocontagiosas, reacciones alérgicas, intoxicaciones o efectos negativos en la salud de los trabajadores.</t>
  </si>
  <si>
    <t>ACTIVIDAD RUTINARIA</t>
  </si>
  <si>
    <t>Actividad que forma parte de un proceso de la organización, se ha planificado y es estandarizable.</t>
  </si>
  <si>
    <t>ACTIVIDAD NO RUTINARIA</t>
  </si>
  <si>
    <t>Actividad no se ha planificado ni estandarizado dentro de un proceso de la organización o actividad que la organización determine como no rutinaria por su baja frecuencia de ejecución.</t>
  </si>
  <si>
    <t>FORMATO</t>
  </si>
  <si>
    <t>FORMATO DE IDENTIFICACION DE PELIGROS, EVALUACION Y VALORACION DE RIESGOS</t>
  </si>
  <si>
    <t>FECHA E</t>
  </si>
  <si>
    <t>VERSION</t>
  </si>
  <si>
    <t>FECHA M</t>
  </si>
  <si>
    <t>FECHA</t>
  </si>
  <si>
    <t>ELABORADO</t>
  </si>
  <si>
    <t>REVISO</t>
  </si>
  <si>
    <t>APROBO</t>
  </si>
  <si>
    <t>OSERVACIÓN</t>
  </si>
  <si>
    <t>Yenny Carolina Carrillo Reyes</t>
  </si>
  <si>
    <t>Coordinadora SST</t>
  </si>
  <si>
    <t>Director Operativo</t>
  </si>
  <si>
    <t>Representante legal</t>
  </si>
  <si>
    <t>Luis Alberto Salamanca</t>
  </si>
  <si>
    <t>Daniella Natalia Peña</t>
  </si>
  <si>
    <t>Versión inicial</t>
  </si>
  <si>
    <t xml:space="preserve">Se crea matriz IPEVR, con proyección de medidas de intervención </t>
  </si>
  <si>
    <t xml:space="preserve">Actualización </t>
  </si>
  <si>
    <t>Se actualizan las medidas de intervención y los controles existentes.</t>
  </si>
  <si>
    <t xml:space="preserve">Actualización de numero de personas expuestas por cargo </t>
  </si>
  <si>
    <t>Empresa:</t>
  </si>
  <si>
    <t>EMPRESA DE SERVICIOS PUBLICOS CON CALIDAD ESP S.A.S.</t>
  </si>
  <si>
    <t>NIT:</t>
  </si>
  <si>
    <t>901364128-4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</si>
</sst>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0">
    <numFmt numFmtId="5" formatCode="&quot;$&quot;\ #,##0;\-&quot;$&quot;\ #,##0"/>
    <numFmt numFmtId="6" formatCode="&quot;$&quot;\ #,##0;[Red]\-&quot;$&quot;\ #,##0"/>
    <numFmt numFmtId="42" formatCode="_-&quot;$&quot;\ * #,##0_-;\-&quot;$&quot;\ * #,##0_-;_-&quot;$&quot;\ * &quot;-&quot;_-;_-@_-"/>
    <numFmt numFmtId="41" formatCode="_-* #,##0_-;\-* #,##0_-;_-* &quot;-&quot;_-;_-@_-"/>
    <numFmt numFmtId="44" formatCode="_-&quot;$&quot;\ * #,##0.00_-;\-&quot;$&quot;\ * #,##0.00_-;_-&quot;$&quot;\ * &quot;-&quot;??_-;_-@_-"/>
    <numFmt numFmtId="43" formatCode="_-* #,##0.00_-;\-* #,##0.00_-;_-* &quot;-&quot;??_-;_-@_-"/>
    <numFmt numFmtId="164" formatCode="_-&quot;$&quot;\ * #,##0_-;\-&quot;$&quot;\ * #,##0_-;_-&quot;$&quot;\ * &quot;-&quot;_-;_-@_-"/>
    <numFmt numFmtId="165" formatCode="_-* #,##0_-;\-* #,##0_-;_-* &quot;-&quot;_-;_-@_-"/>
    <numFmt numFmtId="166" formatCode="_-&quot;$&quot;\ * #,##0.00_-;\-&quot;$&quot;\ * #,##0.00_-;_-&quot;$&quot;\ * &quot;-&quot;??_-;_-@_-"/>
    <numFmt numFmtId="167" formatCode="_-* #,##0.00_-;\-* #,##0.00_-;_-* &quot;-&quot;??_-;_-@_-"/>
    <numFmt numFmtId="168" formatCode="_-* #,##0.00\ &quot;€&quot;_-;\-* #,##0.00\ &quot;€&quot;_-;_-* &quot;-&quot;??\ &quot;€&quot;_-;_-@_-"/>
    <numFmt numFmtId="169" formatCode="_-* #,##0.00\ _€_-;\-* #,##0.00\ _€_-;_-* &quot;-&quot;??\ _€_-;_-@_-"/>
    <numFmt numFmtId="172" formatCode="_ * #,##0.00_ ;_ * \-#,##0.00_ ;_ * &quot;-&quot;??_ ;_ @_ "/>
    <numFmt numFmtId="173" formatCode="m\o\n\th\ d\,\ yyyy"/>
    <numFmt numFmtId="174" formatCode="_([$€-2]* #,##0.00_);_([$€-2]* \(#,##0.00\);_([$€-2]* &quot;-&quot;??_)"/>
    <numFmt numFmtId="175" formatCode="_(&quot;R$&quot;* #,##0_);_(&quot;R$&quot;* \(#,##0\);_(&quot;R$&quot;* &quot;-&quot;_);_(@_)"/>
    <numFmt numFmtId="176" formatCode="_(&quot;R$&quot;* #,##0.00_);_(&quot;R$&quot;* \(#,##0.00\);_(&quot;R$&quot;* &quot;-&quot;??_);_(@_)"/>
    <numFmt numFmtId="177" formatCode="_(&quot;£&quot;\ * #,##0.00_);_(&quot;£&quot;\ * \(#,##0.00\);_(&quot;£&quot;\ * &quot;-&quot;??_);_(@_)"/>
    <numFmt numFmtId="178" formatCode="#,##0\ &quot;DM&quot;;[Red]\-#,##0\ &quot;DM&quot;"/>
    <numFmt numFmtId="179" formatCode="#,##0.00\ &quot;DM&quot;;[Red]\-#,##0.00\ &quot;DM&quot;"/>
    <numFmt numFmtId="181" formatCode="_([$€]* #,##0.00_);_([$€]* \(#,##0.00\);_([$€]* &quot;-&quot;??_);_(@_)"/>
    <numFmt numFmtId="182" formatCode="#,##0.00_ ;[Red]\-#,##0.00;\-"/>
    <numFmt numFmtId="183" formatCode="_-* #,##0.00_-;_-* #,##0.00\-;_-* &quot;-&quot;??_-;_-@_-"/>
    <numFmt numFmtId="184" formatCode="#,##0.00_ ;[Red]\-#,##0.00\ "/>
    <numFmt numFmtId="185" formatCode="#,##0_ ;[Red]\-#,##0;\-"/>
    <numFmt numFmtId="186" formatCode="_-* #,##0.00000_-;\-* #,##0.00000_-;_-* &quot;-&quot;_-;_-@_-"/>
    <numFmt numFmtId="187" formatCode="#,##0,;[Red]\-#,##0,"/>
    <numFmt numFmtId="188" formatCode="_(* #,##0_);_(* \(#,##0\);_(* &quot;-&quot;??_);_(@_)"/>
    <numFmt numFmtId="189" formatCode="#,##0;[Red]#,##0"/>
    <numFmt numFmtId="190" formatCode="&quot;\&quot;#,##0;[Red]\-&quot;\&quot;#,##0"/>
    <numFmt numFmtId="191" formatCode="_ * #,##0_ ;_ * \-#,##0_ ;_ * &quot;-&quot;_ ;_ @_ "/>
    <numFmt numFmtId="192" formatCode="\£#,##0_);\(\£#,##0\)"/>
    <numFmt numFmtId="193" formatCode="_(* #,##0.00_);[Red]_(* \(#,##0.00\);_(* &quot;-&quot;??_);_(@_)"/>
    <numFmt numFmtId="194" formatCode="&quot;$&quot;#,##0\ ;\(&quot;$&quot;#,##0\)"/>
    <numFmt numFmtId="195" formatCode="d\.mmm\.yy"/>
    <numFmt numFmtId="196" formatCode="mmm\.yy"/>
    <numFmt numFmtId="197" formatCode="#,##0.00&quot;Cr$&quot;_);\(#,##0.00&quot;Cr$&quot;\)"/>
    <numFmt numFmtId="198" formatCode="0.0\x"/>
    <numFmt numFmtId="199" formatCode="#,##0.0_);[Red]\(#,##0.0\)"/>
    <numFmt numFmtId="200" formatCode="_-* #,##0_-;_-* #,##0\-;_-* &quot;-&quot;_-;_-@_-"/>
    <numFmt numFmtId="201" formatCode="0.000"/>
    <numFmt numFmtId="202" formatCode="#,##0;[Red]&quot;-&quot;#,##0"/>
    <numFmt numFmtId="203" formatCode="_-* #,##0\ _$_-;\-* #,##0\ _$_-;_-* &quot;-&quot;\ _$_-;_-@_-"/>
    <numFmt numFmtId="204" formatCode="_-* #,##0.00\ _$_-;\-* #,##0.00\ _$_-;_-* &quot;-&quot;??\ _$_-;_-@_-"/>
    <numFmt numFmtId="205" formatCode="_-* #,##0\ &quot;$&quot;_-;\-* #,##0\ &quot;$&quot;_-;_-* &quot;-&quot;\ &quot;$&quot;_-;_-@_-"/>
    <numFmt numFmtId="206" formatCode="_-* #,##0.00\ &quot;$&quot;_-;\-* #,##0.00\ &quot;$&quot;_-;_-* &quot;-&quot;??\ &quot;$&quot;_-;_-@_-"/>
    <numFmt numFmtId="207" formatCode="&quot;NU$&quot;\ #,##0.00_);\(&quot;NU$&quot;\ #,##0.00\)"/>
    <numFmt numFmtId="208" formatCode="&quot;NU$&quot;\ #,##0_);\(&quot;NU$&quot;\ #,##0\)"/>
    <numFmt numFmtId="209" formatCode="_(* #,##0.000_);[Red]_(* \(#,##0.000\);_(* &quot;-&quot;??_);_(@_)"/>
    <numFmt numFmtId="210" formatCode="&quot;$&quot;#,##0.0_);\(&quot;$&quot;#,##0.0\)"/>
    <numFmt numFmtId="211" formatCode="0.00\x"/>
    <numFmt numFmtId="212" formatCode="0%_);\(0%\)"/>
    <numFmt numFmtId="213" formatCode="&quot;Cr$&quot;#,##0_);\(&quot;Cr$&quot;#,##0\)"/>
    <numFmt numFmtId="214" formatCode="0.0%"/>
    <numFmt numFmtId="215" formatCode="00"/>
    <numFmt numFmtId="216" formatCode="_-&quot;F&quot;\ * #,##0_-;_-&quot;F&quot;\ * #,##0\-;_-&quot;F&quot;\ * &quot;-&quot;_-;_-@_-"/>
    <numFmt numFmtId="217" formatCode="_-&quot;F&quot;\ * #,##0.00_-;_-&quot;F&quot;\ * #,##0.00\-;_-&quot;F&quot;\ * &quot;-&quot;??_-;_-@_-"/>
    <numFmt numFmtId="218" formatCode="General_)"/>
    <numFmt numFmtId="219" formatCode="\¥#,##0_);\(\¥#,##0\)"/>
    <numFmt numFmtId="220" formatCode="_ &quot;$&quot;\ * #,##0.00_ ;_ &quot;$&quot;\ * \-#,##0.00_ ;_ &quot;$&quot;\ * &quot;-&quot;??_ ;_ @_ "/>
  </numFmts>
  <fonts count="226">
    <font>
      <sz val="11"/>
      <color theme="1"/>
      <name val="Arial"/>
    </font>
    <font>
      <sz val="11"/>
      <color theme="1"/>
      <name val="Calibri"/>
      <family val="2"/>
      <scheme val="minor"/>
    </font>
    <font>
      <sz val="11"/>
      <color theme="1"/>
      <name val="Calibri"/>
      <family val="2"/>
    </font>
    <font>
      <sz val="11"/>
      <name val="Arial"/>
      <family val="2"/>
    </font>
    <font>
      <sz val="10"/>
      <color theme="1"/>
      <name val="Verdana"/>
      <family val="2"/>
    </font>
    <font>
      <b/>
      <sz val="10"/>
      <color theme="0"/>
      <name val="Verdana"/>
      <family val="2"/>
    </font>
    <font>
      <b/>
      <sz val="9"/>
      <color theme="1"/>
      <name val="Verdana"/>
      <family val="2"/>
    </font>
    <font>
      <b/>
      <sz val="8"/>
      <color rgb="FF7030A0"/>
      <name val="Verdana"/>
      <family val="2"/>
    </font>
    <font>
      <b/>
      <sz val="8"/>
      <color theme="1"/>
      <name val="Verdana"/>
      <family val="2"/>
    </font>
    <font>
      <sz val="10"/>
      <color rgb="FF7030A0"/>
      <name val="Verdana"/>
      <family val="2"/>
    </font>
    <font>
      <sz val="9"/>
      <color theme="1"/>
      <name val="Verdana"/>
      <family val="2"/>
    </font>
    <font>
      <b/>
      <sz val="10"/>
      <color theme="1"/>
      <name val="Verdana"/>
      <family val="2"/>
    </font>
    <font>
      <sz val="14"/>
      <color theme="1"/>
      <name val="Arial"/>
      <family val="2"/>
    </font>
    <font>
      <sz val="14"/>
      <name val="Arial"/>
      <family val="2"/>
    </font>
    <font>
      <b/>
      <sz val="14"/>
      <color theme="1"/>
      <name val="Arial"/>
      <family val="2"/>
    </font>
    <font>
      <sz val="12"/>
      <color theme="1"/>
      <name val="Arial"/>
      <family val="2"/>
    </font>
    <font>
      <sz val="11"/>
      <color theme="1"/>
      <name val="Arial"/>
      <family val="2"/>
    </font>
    <font>
      <sz val="10"/>
      <color theme="1"/>
      <name val="Arial"/>
      <family val="2"/>
    </font>
    <font>
      <b/>
      <sz val="10"/>
      <color theme="1"/>
      <name val="Arial"/>
      <family val="2"/>
    </font>
    <font>
      <b/>
      <sz val="12"/>
      <color theme="1"/>
      <name val="Arial"/>
      <family val="2"/>
    </font>
    <font>
      <sz val="8"/>
      <color theme="1"/>
      <name val="Arial"/>
      <family val="2"/>
    </font>
    <font>
      <sz val="10"/>
      <color rgb="FF000000"/>
      <name val="Arial"/>
      <family val="2"/>
    </font>
    <font>
      <b/>
      <sz val="18"/>
      <color theme="1"/>
      <name val="Arial"/>
      <family val="2"/>
    </font>
    <font>
      <sz val="12"/>
      <name val="Arial"/>
      <family val="2"/>
    </font>
    <font>
      <sz val="8"/>
      <name val="Arial"/>
      <family val="2"/>
    </font>
    <font>
      <sz val="9"/>
      <color theme="1"/>
      <name val="Arial"/>
      <family val="2"/>
    </font>
    <font>
      <b/>
      <sz val="9"/>
      <color theme="1"/>
      <name val="Arial"/>
      <family val="2"/>
    </font>
    <font>
      <sz val="9"/>
      <name val="Arial"/>
      <family val="2"/>
    </font>
    <font>
      <b/>
      <sz val="10"/>
      <color theme="1"/>
      <name val="Times New Roman"/>
      <family val="1"/>
    </font>
    <font>
      <sz val="12"/>
      <color theme="1"/>
      <name val="Times New Roman"/>
      <family val="1"/>
    </font>
    <font>
      <sz val="10"/>
      <color theme="1"/>
      <name val="Times New Roman"/>
      <family val="1"/>
    </font>
    <font>
      <b/>
      <sz val="10"/>
      <name val="Times New Roman"/>
      <family val="1"/>
    </font>
    <font>
      <sz val="10"/>
      <name val="Times New Roman"/>
      <family val="1"/>
    </font>
    <font>
      <b/>
      <sz val="12"/>
      <color theme="1" tint="4.9989318521683403E-2"/>
      <name val="Arial"/>
      <family val="2"/>
    </font>
    <font>
      <sz val="11"/>
      <color theme="1"/>
      <name val="Calibri"/>
      <scheme val="minor"/>
    </font>
    <font>
      <sz val="11"/>
      <color theme="1"/>
      <name val="Symbol"/>
      <family val="1"/>
      <charset val="2"/>
    </font>
    <font>
      <sz val="7"/>
      <color theme="1"/>
      <name val="Times New Roman"/>
      <family val="1"/>
    </font>
    <font>
      <sz val="11"/>
      <color theme="1"/>
      <name val="Aptos"/>
      <family val="2"/>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12"/>
      <color theme="1"/>
      <name val="Calibri"/>
      <family val="2"/>
      <scheme val="minor"/>
    </font>
    <font>
      <b/>
      <sz val="12"/>
      <color theme="0"/>
      <name val="Arial"/>
      <family val="2"/>
    </font>
    <font>
      <b/>
      <sz val="18"/>
      <color theme="3"/>
      <name val="Calibri"/>
      <family val="2"/>
      <scheme val="major"/>
    </font>
    <font>
      <sz val="11"/>
      <color rgb="FF9C6500"/>
      <name val="Calibri"/>
      <family val="2"/>
      <scheme val="minor"/>
    </font>
    <font>
      <sz val="10"/>
      <name val="Arial"/>
      <family val="2"/>
    </font>
    <font>
      <sz val="10"/>
      <color indexed="12"/>
      <name val="Arial"/>
      <family val="2"/>
    </font>
    <font>
      <b/>
      <sz val="10"/>
      <name val="Arial"/>
      <family val="2"/>
    </font>
    <font>
      <sz val="10"/>
      <name val="Helv"/>
      <charset val="204"/>
    </font>
    <font>
      <sz val="10"/>
      <color indexed="8"/>
      <name val="Arial"/>
      <family val="2"/>
    </font>
    <font>
      <sz val="11"/>
      <color indexed="8"/>
      <name val="Calibri"/>
      <family val="2"/>
    </font>
    <font>
      <sz val="10"/>
      <color indexed="9"/>
      <name val="Arial"/>
      <family val="2"/>
    </font>
    <font>
      <sz val="11"/>
      <color indexed="9"/>
      <name val="Calibri"/>
      <family val="2"/>
    </font>
    <font>
      <sz val="11"/>
      <color indexed="37"/>
      <name val="Calibri"/>
      <family val="2"/>
    </font>
    <font>
      <sz val="11"/>
      <color indexed="16"/>
      <name val="Calibri"/>
      <family val="2"/>
    </font>
    <font>
      <sz val="11"/>
      <color indexed="20"/>
      <name val="Calibri"/>
      <family val="2"/>
    </font>
    <font>
      <sz val="11"/>
      <color indexed="17"/>
      <name val="Calibri"/>
      <family val="2"/>
    </font>
    <font>
      <b/>
      <sz val="11"/>
      <color indexed="17"/>
      <name val="Calibri"/>
      <family val="2"/>
    </font>
    <font>
      <b/>
      <sz val="11"/>
      <color indexed="53"/>
      <name val="Calibri"/>
      <family val="2"/>
    </font>
    <font>
      <b/>
      <sz val="11"/>
      <color indexed="52"/>
      <name val="Calibri"/>
      <family val="2"/>
    </font>
    <font>
      <b/>
      <sz val="11"/>
      <color indexed="9"/>
      <name val="Calibri"/>
      <family val="2"/>
    </font>
    <font>
      <sz val="11"/>
      <color indexed="52"/>
      <name val="Calibri"/>
      <family val="2"/>
    </font>
    <font>
      <sz val="1"/>
      <color indexed="8"/>
      <name val="Courier"/>
      <family val="3"/>
    </font>
    <font>
      <b/>
      <sz val="11"/>
      <color indexed="8"/>
      <name val="Calibri"/>
      <family val="2"/>
    </font>
    <font>
      <b/>
      <sz val="11"/>
      <color indexed="56"/>
      <name val="Calibri"/>
      <family val="2"/>
    </font>
    <font>
      <b/>
      <sz val="11"/>
      <color indexed="62"/>
      <name val="Calibri"/>
      <family val="2"/>
    </font>
    <font>
      <sz val="11"/>
      <color indexed="62"/>
      <name val="Calibri"/>
      <family val="2"/>
    </font>
    <font>
      <sz val="11"/>
      <color indexed="48"/>
      <name val="Calibri"/>
      <family val="2"/>
    </font>
    <font>
      <sz val="9"/>
      <color indexed="10"/>
      <name val="Geneva"/>
    </font>
    <font>
      <i/>
      <sz val="10"/>
      <color indexed="23"/>
      <name val="Arial"/>
      <family val="2"/>
    </font>
    <font>
      <i/>
      <sz val="11"/>
      <color indexed="23"/>
      <name val="Calibri"/>
      <family val="2"/>
    </font>
    <font>
      <b/>
      <sz val="15"/>
      <color indexed="62"/>
      <name val="Calibri"/>
      <family val="2"/>
    </font>
    <font>
      <b/>
      <sz val="15"/>
      <color indexed="29"/>
      <name val="Calibri"/>
      <family val="2"/>
    </font>
    <font>
      <b/>
      <sz val="13"/>
      <color indexed="62"/>
      <name val="Calibri"/>
      <family val="2"/>
    </font>
    <font>
      <b/>
      <sz val="13"/>
      <color indexed="29"/>
      <name val="Calibri"/>
      <family val="2"/>
    </font>
    <font>
      <b/>
      <sz val="11"/>
      <color indexed="29"/>
      <name val="Calibri"/>
      <family val="2"/>
    </font>
    <font>
      <u/>
      <sz val="10"/>
      <color theme="10"/>
      <name val="Arial"/>
      <family val="2"/>
    </font>
    <font>
      <sz val="11"/>
      <color indexed="53"/>
      <name val="Calibri"/>
      <family val="2"/>
    </font>
    <font>
      <sz val="11"/>
      <color indexed="60"/>
      <name val="Calibri"/>
      <family val="2"/>
    </font>
    <font>
      <sz val="10"/>
      <color theme="1"/>
      <name val="Tahoma"/>
      <family val="2"/>
    </font>
    <font>
      <sz val="10"/>
      <color rgb="FF000000"/>
      <name val="Times New Roman"/>
      <family val="1"/>
    </font>
    <font>
      <b/>
      <sz val="11"/>
      <color indexed="63"/>
      <name val="Calibri"/>
      <family val="2"/>
    </font>
    <font>
      <b/>
      <sz val="10"/>
      <color indexed="8"/>
      <name val="Arial"/>
      <family val="2"/>
    </font>
    <font>
      <sz val="8"/>
      <color indexed="62"/>
      <name val="Arial"/>
      <family val="2"/>
    </font>
    <font>
      <b/>
      <sz val="10"/>
      <color indexed="39"/>
      <name val="Arial"/>
      <family val="2"/>
    </font>
    <font>
      <b/>
      <sz val="8"/>
      <color indexed="8"/>
      <name val="Arial"/>
      <family val="2"/>
    </font>
    <font>
      <b/>
      <sz val="12"/>
      <color indexed="8"/>
      <name val="Arial"/>
      <family val="2"/>
    </font>
    <font>
      <b/>
      <sz val="8"/>
      <name val="Arial"/>
      <family val="2"/>
    </font>
    <font>
      <sz val="8"/>
      <color indexed="8"/>
      <name val="Arial"/>
      <family val="2"/>
    </font>
    <font>
      <sz val="10"/>
      <color indexed="39"/>
      <name val="Arial"/>
      <family val="2"/>
    </font>
    <font>
      <sz val="19"/>
      <name val="Arial"/>
      <family val="2"/>
    </font>
    <font>
      <sz val="19"/>
      <color indexed="48"/>
      <name val="Arial"/>
      <family val="2"/>
    </font>
    <font>
      <sz val="8"/>
      <color indexed="14"/>
      <name val="Arial"/>
      <family val="2"/>
    </font>
    <font>
      <sz val="10"/>
      <color indexed="10"/>
      <name val="Arial"/>
      <family val="2"/>
    </font>
    <font>
      <b/>
      <sz val="18"/>
      <color indexed="62"/>
      <name val="Cambria"/>
      <family val="2"/>
    </font>
    <font>
      <sz val="11"/>
      <color indexed="10"/>
      <name val="Calibri"/>
      <family val="2"/>
    </font>
    <font>
      <sz val="11"/>
      <color indexed="14"/>
      <name val="Calibri"/>
      <family val="2"/>
    </font>
    <font>
      <b/>
      <sz val="18"/>
      <color indexed="29"/>
      <name val="Cambria"/>
      <family val="2"/>
    </font>
    <font>
      <b/>
      <sz val="15"/>
      <color indexed="56"/>
      <name val="Calibri"/>
      <family val="2"/>
    </font>
    <font>
      <b/>
      <sz val="13"/>
      <color indexed="56"/>
      <name val="Calibri"/>
      <family val="2"/>
    </font>
    <font>
      <b/>
      <sz val="18"/>
      <color indexed="56"/>
      <name val="Cambria"/>
      <family val="2"/>
    </font>
    <font>
      <sz val="11"/>
      <name val="MS UI Gothic"/>
      <family val="3"/>
      <charset val="128"/>
    </font>
    <font>
      <b/>
      <sz val="14"/>
      <name val="Arial"/>
      <family val="2"/>
    </font>
    <font>
      <b/>
      <sz val="18"/>
      <name val="Arial"/>
      <family val="2"/>
    </font>
    <font>
      <b/>
      <sz val="12"/>
      <name val="Arial"/>
      <family val="2"/>
    </font>
    <font>
      <sz val="10"/>
      <name val="Verdana"/>
      <family val="2"/>
    </font>
    <font>
      <sz val="10"/>
      <name val="Arial"/>
      <family val="2"/>
      <charset val="204"/>
    </font>
    <font>
      <sz val="10"/>
      <name val="Book Antiqua"/>
      <family val="1"/>
    </font>
    <font>
      <sz val="12"/>
      <name val="바탕체"/>
      <family val="3"/>
      <charset val="129"/>
    </font>
    <font>
      <sz val="12"/>
      <name val="바탕체"/>
      <family val="1"/>
      <charset val="129"/>
    </font>
    <font>
      <sz val="10"/>
      <name val="Helv"/>
    </font>
    <font>
      <sz val="10"/>
      <name val="Helv"/>
      <family val="2"/>
    </font>
    <font>
      <sz val="9"/>
      <color indexed="10"/>
      <name val="Geneva"/>
      <family val="2"/>
    </font>
    <font>
      <sz val="9"/>
      <color indexed="8"/>
      <name val="Tahoma"/>
      <family val="2"/>
    </font>
    <font>
      <b/>
      <i/>
      <sz val="36"/>
      <name val="Tahoma"/>
      <family val="2"/>
    </font>
    <font>
      <i/>
      <sz val="10"/>
      <name val="Arial"/>
      <family val="2"/>
    </font>
    <font>
      <b/>
      <i/>
      <sz val="28"/>
      <name val="Tahoma"/>
      <family val="2"/>
    </font>
    <font>
      <b/>
      <i/>
      <sz val="10"/>
      <name val="Arial"/>
      <family val="2"/>
    </font>
    <font>
      <b/>
      <i/>
      <sz val="10"/>
      <name val="Tahoma"/>
      <family val="2"/>
    </font>
    <font>
      <b/>
      <i/>
      <sz val="9"/>
      <name val="Arial"/>
      <family val="2"/>
    </font>
    <font>
      <b/>
      <sz val="9"/>
      <name val="Arial"/>
      <family val="2"/>
    </font>
    <font>
      <b/>
      <vertAlign val="superscript"/>
      <sz val="12"/>
      <color indexed="8"/>
      <name val="Arial"/>
      <family val="2"/>
    </font>
    <font>
      <sz val="12"/>
      <color indexed="8"/>
      <name val="Arial"/>
      <family val="2"/>
    </font>
    <font>
      <sz val="9"/>
      <name val="Tahoma"/>
      <family val="2"/>
    </font>
    <font>
      <sz val="8"/>
      <name val="Sans EE"/>
      <charset val="238"/>
    </font>
    <font>
      <sz val="12"/>
      <name val="Times New Roman"/>
      <family val="1"/>
    </font>
    <font>
      <b/>
      <i/>
      <sz val="12"/>
      <name val="Arial"/>
      <family val="2"/>
    </font>
    <font>
      <b/>
      <sz val="12"/>
      <color indexed="9"/>
      <name val="Arial"/>
      <family val="2"/>
    </font>
    <font>
      <b/>
      <sz val="14"/>
      <color indexed="9"/>
      <name val="Arial"/>
      <family val="2"/>
    </font>
    <font>
      <b/>
      <i/>
      <sz val="14"/>
      <name val="Arial"/>
      <family val="2"/>
    </font>
    <font>
      <b/>
      <i/>
      <sz val="20"/>
      <name val="Arial"/>
      <family val="2"/>
    </font>
    <font>
      <b/>
      <sz val="16"/>
      <color indexed="9"/>
      <name val="Arial"/>
      <family val="2"/>
    </font>
    <font>
      <b/>
      <i/>
      <sz val="22"/>
      <name val="Arial"/>
      <family val="2"/>
    </font>
    <font>
      <sz val="8"/>
      <name val="Helv"/>
      <charset val="204"/>
    </font>
    <font>
      <sz val="12"/>
      <name val="¹UAAA¼"/>
      <family val="1"/>
      <charset val="129"/>
    </font>
    <font>
      <sz val="9"/>
      <name val="Arial MT"/>
    </font>
    <font>
      <sz val="10"/>
      <color indexed="8"/>
      <name val="Tms Rmn"/>
    </font>
    <font>
      <sz val="10"/>
      <color indexed="12"/>
      <name val="times new roman"/>
      <family val="1"/>
    </font>
    <font>
      <sz val="12"/>
      <name val="Tms Rmn"/>
    </font>
    <font>
      <b/>
      <sz val="10"/>
      <name val="Univers Condensed"/>
      <family val="2"/>
    </font>
    <font>
      <b/>
      <sz val="10"/>
      <name val="MS Sans Serif"/>
      <family val="2"/>
    </font>
    <font>
      <u val="singleAccounting"/>
      <sz val="10"/>
      <name val="Arial"/>
      <family val="2"/>
    </font>
    <font>
      <sz val="12"/>
      <name val="±???A?"/>
      <charset val="129"/>
    </font>
    <font>
      <b/>
      <sz val="12"/>
      <name val="Times New Roman"/>
      <family val="1"/>
    </font>
    <font>
      <sz val="8"/>
      <color indexed="12"/>
      <name val="Times New Roman"/>
      <family val="1"/>
    </font>
    <font>
      <sz val="8"/>
      <name val="Palatino"/>
      <family val="1"/>
    </font>
    <font>
      <sz val="8"/>
      <name val="Verdana"/>
      <family val="2"/>
    </font>
    <font>
      <sz val="9"/>
      <name val="Verdana"/>
      <family val="2"/>
    </font>
    <font>
      <sz val="12"/>
      <color indexed="24"/>
      <name val="Arial"/>
      <family val="2"/>
    </font>
    <font>
      <sz val="8"/>
      <color indexed="12"/>
      <name val="Tms Rmn"/>
    </font>
    <font>
      <sz val="10"/>
      <name val="Tms Rmn"/>
    </font>
    <font>
      <sz val="12"/>
      <name val="Arial MT"/>
    </font>
    <font>
      <u val="doubleAccounting"/>
      <sz val="10"/>
      <name val="Arial"/>
      <family val="2"/>
    </font>
    <font>
      <sz val="12"/>
      <color indexed="12"/>
      <name val="Arial MT"/>
    </font>
    <font>
      <u/>
      <sz val="8.5"/>
      <color indexed="36"/>
      <name val="Arial"/>
      <family val="2"/>
    </font>
    <font>
      <sz val="7"/>
      <name val="Palatino"/>
      <family val="1"/>
    </font>
    <font>
      <sz val="10"/>
      <color indexed="17"/>
      <name val="Times New Roman"/>
      <family val="1"/>
    </font>
    <font>
      <b/>
      <sz val="12"/>
      <color indexed="62"/>
      <name val="Arial"/>
      <family val="2"/>
    </font>
    <font>
      <sz val="6"/>
      <color indexed="16"/>
      <name val="Palatino"/>
      <family val="1"/>
    </font>
    <font>
      <b/>
      <sz val="8"/>
      <name val="Palatino"/>
      <family val="1"/>
    </font>
    <font>
      <b/>
      <i/>
      <sz val="22"/>
      <name val="Times New Roman"/>
      <family val="1"/>
    </font>
    <font>
      <sz val="10"/>
      <color indexed="9"/>
      <name val="Times New Roman"/>
      <family val="1"/>
    </font>
    <font>
      <u/>
      <sz val="9"/>
      <color indexed="12"/>
      <name val="Arial"/>
      <family val="2"/>
    </font>
    <font>
      <u/>
      <sz val="10"/>
      <color indexed="12"/>
      <name val="Arial"/>
      <family val="2"/>
    </font>
    <font>
      <vertAlign val="superscript"/>
      <sz val="9"/>
      <name val="Arial"/>
      <family val="2"/>
    </font>
    <font>
      <u/>
      <sz val="11"/>
      <color theme="10"/>
      <name val="Calibri"/>
      <family val="2"/>
      <scheme val="minor"/>
    </font>
    <font>
      <u/>
      <sz val="10"/>
      <color indexed="20"/>
      <name val="Arial"/>
      <family val="2"/>
    </font>
    <font>
      <u/>
      <sz val="10"/>
      <color indexed="12"/>
      <name val="Arial Cyr"/>
      <charset val="204"/>
    </font>
    <font>
      <sz val="10"/>
      <name val="Courier"/>
      <family val="3"/>
    </font>
    <font>
      <sz val="12"/>
      <color indexed="8"/>
      <name val="Arial MT"/>
      <family val="2"/>
    </font>
    <font>
      <u/>
      <sz val="9"/>
      <color indexed="36"/>
      <name val="Arial"/>
      <family val="2"/>
    </font>
    <font>
      <sz val="10"/>
      <name val="MS Sans Serif"/>
      <family val="2"/>
    </font>
    <font>
      <sz val="7"/>
      <name val="Small Fonts"/>
      <family val="2"/>
    </font>
    <font>
      <sz val="10"/>
      <name val="Times New Roman CE"/>
      <charset val="238"/>
    </font>
    <font>
      <sz val="12"/>
      <name val="Helv"/>
    </font>
    <font>
      <sz val="8"/>
      <color indexed="17"/>
      <name val="Tms Rmn"/>
    </font>
    <font>
      <sz val="12"/>
      <color theme="1"/>
      <name val="Calibri"/>
      <family val="2"/>
      <charset val="134"/>
      <scheme val="minor"/>
    </font>
    <font>
      <sz val="11"/>
      <color theme="1"/>
      <name val="Verdana"/>
      <family val="2"/>
    </font>
    <font>
      <sz val="10"/>
      <name val="Times New Roman CE"/>
      <family val="1"/>
      <charset val="238"/>
    </font>
    <font>
      <sz val="10"/>
      <name val="Palatino"/>
      <family val="1"/>
    </font>
    <font>
      <b/>
      <sz val="12"/>
      <name val="Arial MT"/>
    </font>
    <font>
      <sz val="12"/>
      <color indexed="8"/>
      <name val="Arial MT"/>
    </font>
    <font>
      <sz val="11"/>
      <color indexed="8"/>
      <name val="Times New Roman"/>
      <family val="1"/>
    </font>
    <font>
      <b/>
      <i/>
      <sz val="10"/>
      <color indexed="8"/>
      <name val="Arial"/>
      <family val="2"/>
    </font>
    <font>
      <b/>
      <sz val="10"/>
      <color indexed="9"/>
      <name val="Arial"/>
      <family val="2"/>
    </font>
    <font>
      <b/>
      <sz val="10"/>
      <color indexed="17"/>
      <name val="Arial"/>
      <family val="2"/>
    </font>
    <font>
      <b/>
      <sz val="10"/>
      <color indexed="13"/>
      <name val="Arial"/>
      <family val="2"/>
    </font>
    <font>
      <b/>
      <sz val="11"/>
      <color indexed="63"/>
      <name val="Calibri"/>
      <family val="2"/>
      <charset val="238"/>
    </font>
    <font>
      <sz val="10"/>
      <color indexed="16"/>
      <name val="Helvetica-Black"/>
    </font>
    <font>
      <sz val="12"/>
      <name val="CG Times (WN)"/>
    </font>
    <font>
      <sz val="10"/>
      <color indexed="10"/>
      <name val="Times New Roman"/>
      <family val="1"/>
    </font>
    <font>
      <sz val="9.5"/>
      <color indexed="23"/>
      <name val="Helvetica-Black"/>
    </font>
    <font>
      <sz val="10"/>
      <name val="Univers Condensed"/>
      <family val="2"/>
    </font>
    <font>
      <b/>
      <sz val="10"/>
      <color indexed="63"/>
      <name val="Arial"/>
      <family val="2"/>
    </font>
    <font>
      <b/>
      <sz val="18"/>
      <name val="Times New Roman"/>
      <family val="1"/>
    </font>
    <font>
      <b/>
      <sz val="9"/>
      <name val="Palatino"/>
      <family val="1"/>
    </font>
    <font>
      <sz val="9"/>
      <color indexed="21"/>
      <name val="Helvetica-Black"/>
    </font>
    <font>
      <b/>
      <sz val="9"/>
      <name val="Palatino"/>
      <family val="1"/>
      <charset val="204"/>
    </font>
    <font>
      <sz val="9"/>
      <name val="Helvetica-Black"/>
    </font>
    <font>
      <b/>
      <sz val="10"/>
      <color indexed="18"/>
      <name val="Arial"/>
      <family val="2"/>
    </font>
    <font>
      <sz val="12"/>
      <color indexed="8"/>
      <name val="Palatino"/>
      <family val="1"/>
    </font>
    <font>
      <sz val="11"/>
      <color indexed="8"/>
      <name val="Helvetica-Black"/>
    </font>
    <font>
      <b/>
      <sz val="10"/>
      <color indexed="10"/>
      <name val="Arial"/>
      <family val="2"/>
    </font>
    <font>
      <b/>
      <sz val="20"/>
      <name val="AvantGarde Md BT"/>
      <family val="2"/>
    </font>
    <font>
      <b/>
      <sz val="8"/>
      <color indexed="9"/>
      <name val="Arial"/>
      <family val="2"/>
    </font>
    <font>
      <u/>
      <sz val="8"/>
      <color indexed="8"/>
      <name val="Arial"/>
      <family val="2"/>
    </font>
    <font>
      <b/>
      <i/>
      <sz val="8"/>
      <name val="Helv"/>
    </font>
    <font>
      <b/>
      <u/>
      <sz val="10"/>
      <name val="Tms Rmn"/>
    </font>
    <font>
      <u/>
      <sz val="8"/>
      <color indexed="12"/>
      <name val="Arial"/>
      <family val="2"/>
    </font>
    <font>
      <sz val="10"/>
      <name val="Arial Cyr"/>
      <charset val="204"/>
    </font>
    <font>
      <u/>
      <sz val="8"/>
      <color indexed="36"/>
      <name val="Arial"/>
      <family val="2"/>
    </font>
    <font>
      <u/>
      <sz val="11"/>
      <color indexed="36"/>
      <name val="돋움"/>
      <family val="3"/>
      <charset val="129"/>
    </font>
    <font>
      <sz val="12"/>
      <name val="뼻뮝"/>
      <family val="3"/>
      <charset val="129"/>
    </font>
    <font>
      <sz val="14"/>
      <name val="돋움"/>
      <family val="3"/>
      <charset val="129"/>
    </font>
    <font>
      <sz val="11"/>
      <name val="돋움"/>
      <family val="3"/>
      <charset val="129"/>
    </font>
  </fonts>
  <fills count="180">
    <fill>
      <patternFill patternType="none"/>
    </fill>
    <fill>
      <patternFill patternType="gray125"/>
    </fill>
    <fill>
      <patternFill patternType="solid">
        <fgColor theme="0"/>
        <bgColor theme="0"/>
      </patternFill>
    </fill>
    <fill>
      <patternFill patternType="solid">
        <fgColor rgb="FFD8D8D8"/>
        <bgColor rgb="FFD8D8D8"/>
      </patternFill>
    </fill>
    <fill>
      <patternFill patternType="solid">
        <fgColor rgb="FFA8D08D"/>
        <bgColor rgb="FFA8D08D"/>
      </patternFill>
    </fill>
    <fill>
      <patternFill patternType="solid">
        <fgColor rgb="FF9CC2E5"/>
        <bgColor rgb="FF9CC2E5"/>
      </patternFill>
    </fill>
    <fill>
      <patternFill patternType="solid">
        <fgColor rgb="FFFBE4D5"/>
        <bgColor rgb="FFFBE4D5"/>
      </patternFill>
    </fill>
    <fill>
      <patternFill patternType="solid">
        <fgColor rgb="FFDEF319"/>
        <bgColor rgb="FFDEF319"/>
      </patternFill>
    </fill>
    <fill>
      <patternFill patternType="solid">
        <fgColor rgb="FFBF9000"/>
        <bgColor rgb="FFBF9000"/>
      </patternFill>
    </fill>
    <fill>
      <patternFill patternType="solid">
        <fgColor rgb="FFF3FCC0"/>
        <bgColor rgb="FFF3FCC0"/>
      </patternFill>
    </fill>
    <fill>
      <patternFill patternType="solid">
        <fgColor rgb="FFDADADA"/>
        <bgColor rgb="FFDADADA"/>
      </patternFill>
    </fill>
    <fill>
      <patternFill patternType="solid">
        <fgColor rgb="FFFEF2CB"/>
        <bgColor rgb="FFFEF2CB"/>
      </patternFill>
    </fill>
    <fill>
      <patternFill patternType="solid">
        <fgColor rgb="FFF9BFB9"/>
        <bgColor rgb="FFF9BFB9"/>
      </patternFill>
    </fill>
    <fill>
      <patternFill patternType="solid">
        <fgColor rgb="FFD0CECE"/>
        <bgColor rgb="FFD0CECE"/>
      </patternFill>
    </fill>
    <fill>
      <patternFill patternType="solid">
        <fgColor rgb="FFECE670"/>
        <bgColor rgb="FFECE670"/>
      </patternFill>
    </fill>
    <fill>
      <patternFill patternType="solid">
        <fgColor rgb="FFFFFF00"/>
        <bgColor rgb="FFFFFF00"/>
      </patternFill>
    </fill>
    <fill>
      <patternFill patternType="solid">
        <fgColor rgb="FFAF2121"/>
        <bgColor rgb="FFAF2121"/>
      </patternFill>
    </fill>
    <fill>
      <patternFill patternType="solid">
        <fgColor rgb="FF1E4E79"/>
        <bgColor rgb="FF1E4E79"/>
      </patternFill>
    </fill>
    <fill>
      <patternFill patternType="solid">
        <fgColor rgb="FFFFE598"/>
        <bgColor rgb="FFFFE598"/>
      </patternFill>
    </fill>
    <fill>
      <patternFill patternType="solid">
        <fgColor rgb="FFE2EFD9"/>
        <bgColor rgb="FFE2EFD9"/>
      </patternFill>
    </fill>
    <fill>
      <patternFill patternType="solid">
        <fgColor rgb="FFDEEAF6"/>
        <bgColor rgb="FFDEEAF6"/>
      </patternFill>
    </fill>
    <fill>
      <patternFill patternType="solid">
        <fgColor theme="0"/>
        <bgColor indexed="64"/>
      </patternFill>
    </fill>
    <fill>
      <patternFill patternType="solid">
        <fgColor theme="8" tint="0.39997558519241921"/>
        <bgColor rgb="FF548135"/>
      </patternFill>
    </fill>
    <fill>
      <patternFill patternType="solid">
        <fgColor theme="8" tint="0.39997558519241921"/>
        <bgColor rgb="FFA8D08D"/>
      </patternFill>
    </fill>
    <fill>
      <patternFill patternType="solid">
        <fgColor theme="8" tint="0.39997558519241921"/>
        <bgColor indexed="64"/>
      </patternFill>
    </fill>
    <fill>
      <patternFill patternType="solid">
        <fgColor rgb="FFFFC000"/>
        <bgColor indexed="64"/>
      </patternFill>
    </fill>
    <fill>
      <patternFill patternType="solid">
        <fgColor theme="5" tint="0.59999389629810485"/>
        <bgColor indexed="64"/>
      </patternFill>
    </fill>
    <fill>
      <patternFill patternType="solid">
        <fgColor theme="8" tint="0.59999389629810485"/>
        <bgColor rgb="FF548135"/>
      </patternFill>
    </fill>
    <fill>
      <patternFill patternType="solid">
        <fgColor theme="8" tint="0.59999389629810485"/>
        <bgColor rgb="FFA8D08D"/>
      </patternFill>
    </fill>
    <fill>
      <patternFill patternType="solid">
        <fgColor theme="8" tint="0.59999389629810485"/>
        <bgColor indexed="64"/>
      </patternFill>
    </fill>
    <fill>
      <patternFill patternType="solid">
        <fgColor theme="9" tint="0.39997558519241921"/>
        <bgColor rgb="FFFBE4D5"/>
      </patternFill>
    </fill>
    <fill>
      <patternFill patternType="solid">
        <fgColor theme="9" tint="0.79998168889431442"/>
        <bgColor rgb="FFFBE4D5"/>
      </patternFill>
    </fill>
    <fill>
      <patternFill patternType="solid">
        <fgColor theme="9" tint="0.79998168889431442"/>
        <bgColor indexed="64"/>
      </patternFill>
    </fill>
    <fill>
      <patternFill patternType="solid">
        <fgColor rgb="FFED7849"/>
        <bgColor rgb="FFADB9CA"/>
      </patternFill>
    </fill>
    <fill>
      <patternFill patternType="solid">
        <fgColor rgb="FFF4C0B6"/>
        <bgColor rgb="FFADB9CA"/>
      </patternFill>
    </fill>
    <fill>
      <patternFill patternType="solid">
        <fgColor rgb="FFF4C0B6"/>
        <bgColor indexed="64"/>
      </patternFill>
    </fill>
    <fill>
      <patternFill patternType="solid">
        <fgColor theme="7" tint="0.79998168889431442"/>
        <bgColor rgb="FFDEF319"/>
      </patternFill>
    </fill>
    <fill>
      <patternFill patternType="solid">
        <fgColor theme="7" tint="0.79998168889431442"/>
        <bgColor rgb="FFE9F987"/>
      </patternFill>
    </fill>
    <fill>
      <patternFill patternType="solid">
        <fgColor theme="7" tint="0.79998168889431442"/>
        <bgColor indexed="64"/>
      </patternFill>
    </fill>
    <fill>
      <patternFill patternType="solid">
        <fgColor theme="7" tint="0.79998168889431442"/>
        <bgColor rgb="FFE5F874"/>
      </patternFill>
    </fill>
    <fill>
      <patternFill patternType="solid">
        <fgColor rgb="FFB061FF"/>
        <bgColor rgb="FFBF9000"/>
      </patternFill>
    </fill>
    <fill>
      <patternFill patternType="solid">
        <fgColor rgb="FFB061FF"/>
        <bgColor indexed="64"/>
      </patternFill>
    </fill>
    <fill>
      <patternFill patternType="solid">
        <fgColor rgb="FFDEBDFF"/>
        <bgColor rgb="FFBF9000"/>
      </patternFill>
    </fill>
    <fill>
      <patternFill patternType="solid">
        <fgColor rgb="FFDEBDFF"/>
        <bgColor rgb="FFFFD965"/>
      </patternFill>
    </fill>
    <fill>
      <patternFill patternType="solid">
        <fgColor rgb="FFDEBDFF"/>
        <bgColor indexed="64"/>
      </patternFill>
    </fill>
    <fill>
      <patternFill patternType="solid">
        <fgColor rgb="FF92D050"/>
        <bgColor indexed="64"/>
      </patternFill>
    </fill>
    <fill>
      <patternFill patternType="solid">
        <fgColor theme="7" tint="0.39997558519241921"/>
        <bgColor indexed="64"/>
      </patternFill>
    </fill>
    <fill>
      <patternFill patternType="solid">
        <fgColor rgb="FFFF0000"/>
        <bgColor indexed="64"/>
      </patternFill>
    </fill>
    <fill>
      <patternFill patternType="solid">
        <fgColor rgb="FFFFFF00"/>
        <bgColor indexed="64"/>
      </patternFill>
    </fill>
    <fill>
      <patternFill patternType="solid">
        <fgColor theme="4" tint="0.79998168889431442"/>
        <bgColor indexed="64"/>
      </patternFill>
    </fill>
    <fill>
      <patternFill patternType="solid">
        <fgColor theme="4" tint="0.59999389629810485"/>
        <bgColor indexed="64"/>
      </patternFill>
    </fill>
    <fill>
      <patternFill patternType="solid">
        <fgColor theme="7" tint="0.59999389629810485"/>
        <bgColor indexed="64"/>
      </patternFill>
    </fill>
    <fill>
      <patternFill patternType="solid">
        <fgColor theme="5" tint="0.39997558519241921"/>
        <bgColor indexed="64"/>
      </patternFill>
    </fill>
    <fill>
      <patternFill patternType="solid">
        <fgColor theme="9" tint="0.59999389629810485"/>
        <bgColor indexed="64"/>
      </patternFill>
    </fill>
    <fill>
      <patternFill patternType="solid">
        <fgColor theme="6" tint="0.59999389629810485"/>
        <bgColor indexed="64"/>
      </patternFill>
    </fill>
    <fill>
      <patternFill patternType="solid">
        <fgColor theme="7" tint="0.59999389629810485"/>
        <bgColor rgb="FFD0CECE"/>
      </patternFill>
    </fill>
    <fill>
      <patternFill patternType="solid">
        <fgColor theme="4" tint="0.59999389629810485"/>
        <bgColor rgb="FFD0CECE"/>
      </patternFill>
    </fill>
    <fill>
      <patternFill patternType="solid">
        <fgColor theme="7" tint="0.39997558519241921"/>
        <bgColor rgb="FFA8D08D"/>
      </patternFill>
    </fill>
    <fill>
      <patternFill patternType="solid">
        <fgColor theme="7" tint="0.39997558519241921"/>
        <bgColor rgb="FFD8D8D8"/>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7"/>
      </patternFill>
    </fill>
    <fill>
      <patternFill patternType="solid">
        <fgColor theme="7" tint="0.59999389629810485"/>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249977111117893"/>
        <bgColor indexed="64"/>
      </patternFill>
    </fill>
    <fill>
      <patternFill patternType="solid">
        <fgColor rgb="FF00B0F0"/>
        <bgColor indexed="64"/>
      </patternFill>
    </fill>
    <fill>
      <patternFill patternType="solid">
        <fgColor indexed="9"/>
        <bgColor indexed="64"/>
      </patternFill>
    </fill>
    <fill>
      <patternFill patternType="solid">
        <fgColor indexed="22"/>
        <bgColor indexed="64"/>
      </patternFill>
    </fill>
    <fill>
      <patternFill patternType="solid">
        <fgColor indexed="40"/>
      </patternFill>
    </fill>
    <fill>
      <patternFill patternType="solid">
        <fgColor indexed="9"/>
      </patternFill>
    </fill>
    <fill>
      <patternFill patternType="solid">
        <fgColor indexed="31"/>
      </patternFill>
    </fill>
    <fill>
      <patternFill patternType="solid">
        <fgColor indexed="29"/>
      </patternFill>
    </fill>
    <fill>
      <patternFill patternType="solid">
        <fgColor indexed="43"/>
      </patternFill>
    </fill>
    <fill>
      <patternFill patternType="solid">
        <fgColor indexed="45"/>
      </patternFill>
    </fill>
    <fill>
      <patternFill patternType="solid">
        <fgColor indexed="26"/>
      </patternFill>
    </fill>
    <fill>
      <patternFill patternType="solid">
        <fgColor indexed="42"/>
      </patternFill>
    </fill>
    <fill>
      <patternFill patternType="solid">
        <fgColor indexed="46"/>
      </patternFill>
    </fill>
    <fill>
      <patternFill patternType="solid">
        <fgColor indexed="44"/>
      </patternFill>
    </fill>
    <fill>
      <patternFill patternType="solid">
        <fgColor indexed="41"/>
      </patternFill>
    </fill>
    <fill>
      <patternFill patternType="solid">
        <fgColor indexed="27"/>
      </patternFill>
    </fill>
    <fill>
      <patternFill patternType="solid">
        <fgColor indexed="47"/>
      </patternFill>
    </fill>
    <fill>
      <patternFill patternType="solid">
        <fgColor indexed="54"/>
      </patternFill>
    </fill>
    <fill>
      <patternFill patternType="solid">
        <fgColor indexed="22"/>
      </patternFill>
    </fill>
    <fill>
      <patternFill patternType="solid">
        <fgColor indexed="57"/>
      </patternFill>
    </fill>
    <fill>
      <patternFill patternType="solid">
        <fgColor indexed="11"/>
      </patternFill>
    </fill>
    <fill>
      <patternFill patternType="solid">
        <fgColor indexed="51"/>
      </patternFill>
    </fill>
    <fill>
      <patternFill patternType="solid">
        <fgColor indexed="49"/>
      </patternFill>
    </fill>
    <fill>
      <patternFill patternType="solid">
        <fgColor indexed="30"/>
      </patternFill>
    </fill>
    <fill>
      <patternFill patternType="solid">
        <fgColor indexed="24"/>
      </patternFill>
    </fill>
    <fill>
      <patternFill patternType="solid">
        <fgColor indexed="36"/>
      </patternFill>
    </fill>
    <fill>
      <patternFill patternType="solid">
        <fgColor indexed="52"/>
      </patternFill>
    </fill>
    <fill>
      <patternFill patternType="solid">
        <fgColor indexed="48"/>
        <bgColor indexed="48"/>
      </patternFill>
    </fill>
    <fill>
      <patternFill patternType="solid">
        <fgColor indexed="61"/>
        <bgColor indexed="61"/>
      </patternFill>
    </fill>
    <fill>
      <patternFill patternType="solid">
        <fgColor indexed="44"/>
        <bgColor indexed="44"/>
      </patternFill>
    </fill>
    <fill>
      <patternFill patternType="solid">
        <fgColor indexed="22"/>
        <bgColor indexed="22"/>
      </patternFill>
    </fill>
    <fill>
      <patternFill patternType="solid">
        <fgColor indexed="54"/>
        <bgColor indexed="54"/>
      </patternFill>
    </fill>
    <fill>
      <patternFill patternType="solid">
        <fgColor indexed="58"/>
        <bgColor indexed="58"/>
      </patternFill>
    </fill>
    <fill>
      <patternFill patternType="solid">
        <fgColor indexed="24"/>
        <bgColor indexed="24"/>
      </patternFill>
    </fill>
    <fill>
      <patternFill patternType="solid">
        <fgColor indexed="62"/>
      </patternFill>
    </fill>
    <fill>
      <patternFill patternType="solid">
        <fgColor indexed="25"/>
        <bgColor indexed="25"/>
      </patternFill>
    </fill>
    <fill>
      <patternFill patternType="solid">
        <fgColor indexed="31"/>
        <bgColor indexed="31"/>
      </patternFill>
    </fill>
    <fill>
      <patternFill patternType="solid">
        <fgColor indexed="15"/>
        <bgColor indexed="15"/>
      </patternFill>
    </fill>
    <fill>
      <patternFill patternType="solid">
        <fgColor indexed="40"/>
        <bgColor indexed="40"/>
      </patternFill>
    </fill>
    <fill>
      <patternFill patternType="solid">
        <fgColor indexed="45"/>
        <bgColor indexed="45"/>
      </patternFill>
    </fill>
    <fill>
      <patternFill patternType="solid">
        <fgColor indexed="55"/>
        <bgColor indexed="55"/>
      </patternFill>
    </fill>
    <fill>
      <patternFill patternType="solid">
        <fgColor indexed="10"/>
      </patternFill>
    </fill>
    <fill>
      <patternFill patternType="solid">
        <fgColor indexed="57"/>
        <bgColor indexed="57"/>
      </patternFill>
    </fill>
    <fill>
      <patternFill patternType="solid">
        <fgColor indexed="60"/>
        <bgColor indexed="60"/>
      </patternFill>
    </fill>
    <fill>
      <patternFill patternType="solid">
        <fgColor indexed="41"/>
        <bgColor indexed="41"/>
      </patternFill>
    </fill>
    <fill>
      <patternFill patternType="solid">
        <fgColor indexed="11"/>
        <bgColor indexed="11"/>
      </patternFill>
    </fill>
    <fill>
      <patternFill patternType="solid">
        <fgColor indexed="50"/>
        <bgColor indexed="50"/>
      </patternFill>
    </fill>
    <fill>
      <patternFill patternType="solid">
        <fgColor indexed="18"/>
        <bgColor indexed="18"/>
      </patternFill>
    </fill>
    <fill>
      <patternFill patternType="solid">
        <fgColor indexed="23"/>
        <bgColor indexed="23"/>
      </patternFill>
    </fill>
    <fill>
      <patternFill patternType="solid">
        <fgColor indexed="49"/>
        <bgColor indexed="49"/>
      </patternFill>
    </fill>
    <fill>
      <patternFill patternType="solid">
        <fgColor indexed="53"/>
        <bgColor indexed="53"/>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52"/>
        <bgColor indexed="52"/>
      </patternFill>
    </fill>
    <fill>
      <patternFill patternType="solid">
        <fgColor indexed="53"/>
      </patternFill>
    </fill>
    <fill>
      <patternFill patternType="solid">
        <fgColor indexed="35"/>
        <bgColor indexed="35"/>
      </patternFill>
    </fill>
    <fill>
      <patternFill patternType="solid">
        <fgColor indexed="9"/>
        <bgColor indexed="9"/>
      </patternFill>
    </fill>
    <fill>
      <patternFill patternType="solid">
        <fgColor indexed="55"/>
      </patternFill>
    </fill>
    <fill>
      <patternFill patternType="lightUp">
        <fgColor indexed="9"/>
        <bgColor indexed="24"/>
      </patternFill>
    </fill>
    <fill>
      <patternFill patternType="lightUp">
        <fgColor indexed="9"/>
        <bgColor indexed="55"/>
      </patternFill>
    </fill>
    <fill>
      <patternFill patternType="lightUp">
        <fgColor indexed="9"/>
        <bgColor indexed="12"/>
      </patternFill>
    </fill>
    <fill>
      <patternFill patternType="lightUp">
        <fgColor indexed="9"/>
        <bgColor indexed="29"/>
      </patternFill>
    </fill>
    <fill>
      <patternFill patternType="lightUp">
        <fgColor indexed="9"/>
        <bgColor indexed="57"/>
      </patternFill>
    </fill>
    <fill>
      <patternFill patternType="solid">
        <fgColor indexed="42"/>
        <bgColor indexed="42"/>
      </patternFill>
    </fill>
    <fill>
      <patternFill patternType="solid">
        <fgColor indexed="60"/>
      </patternFill>
    </fill>
    <fill>
      <patternFill patternType="solid">
        <fgColor indexed="43"/>
        <bgColor indexed="64"/>
      </patternFill>
    </fill>
    <fill>
      <patternFill patternType="solid">
        <fgColor indexed="12"/>
      </patternFill>
    </fill>
    <fill>
      <patternFill patternType="solid">
        <fgColor indexed="50"/>
      </patternFill>
    </fill>
    <fill>
      <patternFill patternType="lightUp">
        <fgColor indexed="48"/>
        <bgColor indexed="41"/>
      </patternFill>
    </fill>
    <fill>
      <patternFill patternType="solid">
        <fgColor indexed="23"/>
      </patternFill>
    </fill>
    <fill>
      <patternFill patternType="solid">
        <fgColor indexed="26"/>
        <bgColor indexed="64"/>
      </patternFill>
    </fill>
    <fill>
      <patternFill patternType="solid">
        <fgColor indexed="15"/>
      </patternFill>
    </fill>
    <fill>
      <patternFill patternType="solid">
        <fgColor indexed="20"/>
      </patternFill>
    </fill>
    <fill>
      <patternFill patternType="solid">
        <fgColor indexed="18"/>
        <bgColor indexed="64"/>
      </patternFill>
    </fill>
    <fill>
      <patternFill patternType="solid">
        <fgColor indexed="46"/>
        <bgColor indexed="64"/>
      </patternFill>
    </fill>
    <fill>
      <patternFill patternType="solid">
        <fgColor indexed="8"/>
        <bgColor indexed="64"/>
      </patternFill>
    </fill>
    <fill>
      <patternFill patternType="solid">
        <fgColor indexed="63"/>
        <bgColor indexed="64"/>
      </patternFill>
    </fill>
    <fill>
      <patternFill patternType="solid">
        <fgColor indexed="55"/>
        <bgColor indexed="64"/>
      </patternFill>
    </fill>
    <fill>
      <patternFill patternType="solid">
        <fgColor indexed="54"/>
        <bgColor indexed="64"/>
      </patternFill>
    </fill>
    <fill>
      <patternFill patternType="solid">
        <fgColor indexed="53"/>
        <bgColor indexed="64"/>
      </patternFill>
    </fill>
    <fill>
      <patternFill patternType="solid">
        <fgColor indexed="61"/>
        <bgColor indexed="64"/>
      </patternFill>
    </fill>
    <fill>
      <patternFill patternType="lightGray">
        <fgColor indexed="15"/>
      </patternFill>
    </fill>
    <fill>
      <patternFill patternType="solid">
        <fgColor indexed="27"/>
        <bgColor indexed="64"/>
      </patternFill>
    </fill>
    <fill>
      <patternFill patternType="solid">
        <fgColor indexed="43"/>
        <bgColor indexed="42"/>
      </patternFill>
    </fill>
    <fill>
      <patternFill patternType="gray125">
        <fgColor indexed="11"/>
      </patternFill>
    </fill>
    <fill>
      <patternFill patternType="solid">
        <fgColor indexed="13"/>
      </patternFill>
    </fill>
    <fill>
      <patternFill patternType="solid">
        <fgColor indexed="17"/>
      </patternFill>
    </fill>
    <fill>
      <patternFill patternType="solid">
        <fgColor indexed="42"/>
        <bgColor indexed="64"/>
      </patternFill>
    </fill>
    <fill>
      <patternFill patternType="solid">
        <fgColor indexed="41"/>
        <bgColor indexed="64"/>
      </patternFill>
    </fill>
    <fill>
      <patternFill patternType="solid">
        <fgColor indexed="44"/>
        <bgColor indexed="64"/>
      </patternFill>
    </fill>
    <fill>
      <patternFill patternType="solid">
        <fgColor indexed="40"/>
        <bgColor indexed="64"/>
      </patternFill>
    </fill>
    <fill>
      <patternFill patternType="solid">
        <fgColor indexed="13"/>
        <bgColor indexed="64"/>
      </patternFill>
    </fill>
    <fill>
      <patternFill patternType="solid">
        <fgColor indexed="16"/>
        <bgColor indexed="64"/>
      </patternFill>
    </fill>
    <fill>
      <patternFill patternType="solid">
        <fgColor indexed="51"/>
        <bgColor indexed="64"/>
      </patternFill>
    </fill>
    <fill>
      <patternFill patternType="solid">
        <fgColor indexed="12"/>
        <bgColor indexed="64"/>
      </patternFill>
    </fill>
    <fill>
      <patternFill patternType="mediumGray">
        <fgColor indexed="8"/>
        <bgColor indexed="19"/>
      </patternFill>
    </fill>
    <fill>
      <patternFill patternType="solid">
        <fgColor indexed="17"/>
        <bgColor indexed="64"/>
      </patternFill>
    </fill>
  </fills>
  <borders count="231">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diagonal/>
    </border>
    <border>
      <left/>
      <right/>
      <top style="thin">
        <color rgb="FF000000"/>
      </top>
      <bottom style="thin">
        <color rgb="FF000000"/>
      </bottom>
      <diagonal/>
    </border>
    <border>
      <left style="thin">
        <color rgb="FF000000"/>
      </left>
      <right/>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ck">
        <color rgb="FF000000"/>
      </left>
      <right style="thick">
        <color rgb="FF000000"/>
      </right>
      <top style="thick">
        <color rgb="FF000000"/>
      </top>
      <bottom style="thick">
        <color rgb="FF000000"/>
      </bottom>
      <diagonal/>
    </border>
    <border>
      <left style="thick">
        <color rgb="FF92D050"/>
      </left>
      <right style="thick">
        <color rgb="FF92D050"/>
      </right>
      <top style="thick">
        <color rgb="FF92D050"/>
      </top>
      <bottom/>
      <diagonal/>
    </border>
    <border>
      <left style="thick">
        <color rgb="FF92D050"/>
      </left>
      <right style="thick">
        <color rgb="FF92D050"/>
      </right>
      <top style="thick">
        <color rgb="FF92D050"/>
      </top>
      <bottom style="thick">
        <color rgb="FF92D050"/>
      </bottom>
      <diagonal/>
    </border>
    <border>
      <left style="medium">
        <color rgb="FF92D050"/>
      </left>
      <right style="medium">
        <color rgb="FF92D050"/>
      </right>
      <top style="medium">
        <color rgb="FF92D050"/>
      </top>
      <bottom style="medium">
        <color rgb="FF92D050"/>
      </bottom>
      <diagonal/>
    </border>
    <border>
      <left style="thick">
        <color rgb="FF92D050"/>
      </left>
      <right style="thick">
        <color rgb="FF92D050"/>
      </right>
      <top/>
      <bottom/>
      <diagonal/>
    </border>
    <border>
      <left style="thick">
        <color rgb="FF92D050"/>
      </left>
      <right style="thick">
        <color rgb="FF92D050"/>
      </right>
      <top/>
      <bottom style="thick">
        <color rgb="FF92D050"/>
      </bottom>
      <diagonal/>
    </border>
    <border>
      <left/>
      <right style="thick">
        <color rgb="FF2F5496"/>
      </right>
      <top/>
      <bottom/>
      <diagonal/>
    </border>
    <border>
      <left style="thick">
        <color rgb="FF2F5496"/>
      </left>
      <right style="thick">
        <color rgb="FF2F5496"/>
      </right>
      <top/>
      <bottom style="thick">
        <color rgb="FF2F5496"/>
      </bottom>
      <diagonal/>
    </border>
    <border>
      <left style="thick">
        <color rgb="FF2F5496"/>
      </left>
      <right/>
      <top/>
      <bottom style="thick">
        <color rgb="FF2F5496"/>
      </bottom>
      <diagonal/>
    </border>
    <border>
      <left style="thick">
        <color rgb="FF2F5496"/>
      </left>
      <right style="thick">
        <color rgb="FF2F5496"/>
      </right>
      <top style="thick">
        <color rgb="FF2F5496"/>
      </top>
      <bottom style="thick">
        <color rgb="FF2F5496"/>
      </bottom>
      <diagonal/>
    </border>
    <border>
      <left style="thick">
        <color rgb="FF2F5496"/>
      </left>
      <right/>
      <top style="thick">
        <color rgb="FF2F5496"/>
      </top>
      <bottom style="thick">
        <color rgb="FF2F5496"/>
      </bottom>
      <diagonal/>
    </border>
    <border>
      <left style="thick">
        <color rgb="FF2F5496"/>
      </left>
      <right style="thick">
        <color rgb="FF2F5496"/>
      </right>
      <top style="thick">
        <color rgb="FF2F5496"/>
      </top>
      <bottom/>
      <diagonal/>
    </border>
    <border>
      <left style="thick">
        <color rgb="FFF85AD6"/>
      </left>
      <right style="thick">
        <color rgb="FFF85AD6"/>
      </right>
      <top style="thick">
        <color rgb="FFF85AD6"/>
      </top>
      <bottom/>
      <diagonal/>
    </border>
    <border>
      <left style="thick">
        <color rgb="FFF85AD6"/>
      </left>
      <right style="thick">
        <color rgb="FFF85AD6"/>
      </right>
      <top style="thick">
        <color rgb="FFF85AD6"/>
      </top>
      <bottom style="thick">
        <color rgb="FFF85AD6"/>
      </bottom>
      <diagonal/>
    </border>
    <border>
      <left style="thick">
        <color rgb="FFF85AD6"/>
      </left>
      <right style="thick">
        <color rgb="FFF85AD6"/>
      </right>
      <top/>
      <bottom/>
      <diagonal/>
    </border>
    <border>
      <left style="thick">
        <color rgb="FFF85AD6"/>
      </left>
      <right style="thick">
        <color rgb="FFF85AD6"/>
      </right>
      <top/>
      <bottom style="thick">
        <color rgb="FFF85AD6"/>
      </bottom>
      <diagonal/>
    </border>
    <border>
      <left style="thick">
        <color rgb="FFEF8F0F"/>
      </left>
      <right style="thick">
        <color rgb="FFEF8F0F"/>
      </right>
      <top style="thick">
        <color rgb="FFEF8F0F"/>
      </top>
      <bottom/>
      <diagonal/>
    </border>
    <border>
      <left style="thick">
        <color rgb="FFEF8F0F"/>
      </left>
      <right style="thick">
        <color rgb="FFEF8F0F"/>
      </right>
      <top style="thick">
        <color rgb="FFEF8F0F"/>
      </top>
      <bottom style="thick">
        <color rgb="FFEF8F0F"/>
      </bottom>
      <diagonal/>
    </border>
    <border>
      <left/>
      <right style="thick">
        <color rgb="FFEF8F0F"/>
      </right>
      <top style="thick">
        <color rgb="FFEF8F0F"/>
      </top>
      <bottom style="thick">
        <color rgb="FFEF8F0F"/>
      </bottom>
      <diagonal/>
    </border>
    <border>
      <left style="thick">
        <color rgb="FFEF8F0F"/>
      </left>
      <right style="thick">
        <color rgb="FFEF8F0F"/>
      </right>
      <top/>
      <bottom/>
      <diagonal/>
    </border>
    <border>
      <left style="thick">
        <color rgb="FFEF8F0F"/>
      </left>
      <right style="thick">
        <color rgb="FFEF8F0F"/>
      </right>
      <top/>
      <bottom style="thick">
        <color rgb="FFEF8F0F"/>
      </bottom>
      <diagonal/>
    </border>
    <border>
      <left style="thick">
        <color rgb="FFC00000"/>
      </left>
      <right style="thick">
        <color rgb="FFC00000"/>
      </right>
      <top style="thick">
        <color rgb="FFC00000"/>
      </top>
      <bottom/>
      <diagonal/>
    </border>
    <border>
      <left style="thick">
        <color rgb="FFC00000"/>
      </left>
      <right style="thick">
        <color rgb="FFC00000"/>
      </right>
      <top style="thick">
        <color rgb="FFC00000"/>
      </top>
      <bottom style="thick">
        <color rgb="FFC00000"/>
      </bottom>
      <diagonal/>
    </border>
    <border>
      <left style="thick">
        <color rgb="FFC00000"/>
      </left>
      <right style="thick">
        <color rgb="FFC00000"/>
      </right>
      <top/>
      <bottom/>
      <diagonal/>
    </border>
    <border>
      <left style="thick">
        <color rgb="FF7030A0"/>
      </left>
      <right style="thick">
        <color rgb="FF7030A0"/>
      </right>
      <top style="thick">
        <color rgb="FF7030A0"/>
      </top>
      <bottom/>
      <diagonal/>
    </border>
    <border>
      <left style="thick">
        <color rgb="FF7030A0"/>
      </left>
      <right style="thick">
        <color rgb="FF7030A0"/>
      </right>
      <top style="thick">
        <color rgb="FF7030A0"/>
      </top>
      <bottom style="thick">
        <color rgb="FF7030A0"/>
      </bottom>
      <diagonal/>
    </border>
    <border>
      <left style="thick">
        <color rgb="FF7030A0"/>
      </left>
      <right style="thick">
        <color rgb="FF7030A0"/>
      </right>
      <top/>
      <bottom/>
      <diagonal/>
    </border>
    <border>
      <left style="thick">
        <color rgb="FFFFFF00"/>
      </left>
      <right style="thick">
        <color rgb="FFFFFF00"/>
      </right>
      <top style="thick">
        <color rgb="FFFFFF00"/>
      </top>
      <bottom/>
      <diagonal/>
    </border>
    <border>
      <left style="thick">
        <color rgb="FFFFFF00"/>
      </left>
      <right style="thick">
        <color rgb="FFFFFF00"/>
      </right>
      <top style="thick">
        <color rgb="FFFFFF00"/>
      </top>
      <bottom style="thick">
        <color rgb="FFFFFF00"/>
      </bottom>
      <diagonal/>
    </border>
    <border>
      <left/>
      <right style="thick">
        <color rgb="FFFFFF00"/>
      </right>
      <top style="thick">
        <color rgb="FFFFFF00"/>
      </top>
      <bottom/>
      <diagonal/>
    </border>
    <border>
      <left style="thick">
        <color rgb="FFFFFF00"/>
      </left>
      <right style="thick">
        <color rgb="FFFFFF00"/>
      </right>
      <top/>
      <bottom/>
      <diagonal/>
    </border>
    <border>
      <left/>
      <right style="thick">
        <color rgb="FFFFFF00"/>
      </right>
      <top/>
      <bottom/>
      <diagonal/>
    </border>
    <border>
      <left style="thick">
        <color rgb="FFFFFF00"/>
      </left>
      <right style="thick">
        <color rgb="FFFFFF00"/>
      </right>
      <top/>
      <bottom style="thick">
        <color rgb="FFFFFF00"/>
      </bottom>
      <diagonal/>
    </border>
    <border>
      <left style="thick">
        <color rgb="FFFFFF00"/>
      </left>
      <right/>
      <top/>
      <bottom style="thick">
        <color rgb="FFFFFF00"/>
      </bottom>
      <diagonal/>
    </border>
    <border>
      <left/>
      <right style="thick">
        <color rgb="FFFFFF00"/>
      </right>
      <top/>
      <bottom style="thick">
        <color rgb="FFFFFF00"/>
      </bottom>
      <diagonal/>
    </border>
    <border>
      <left style="thin">
        <color rgb="FF000000"/>
      </left>
      <right/>
      <top/>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top/>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bottom style="thin">
        <color rgb="FF000000"/>
      </bottom>
      <diagonal/>
    </border>
    <border>
      <left style="thin">
        <color rgb="FF000000"/>
      </left>
      <right/>
      <top style="thin">
        <color indexed="64"/>
      </top>
      <bottom/>
      <diagonal/>
    </border>
    <border>
      <left/>
      <right style="thin">
        <color indexed="64"/>
      </right>
      <top style="thin">
        <color indexed="64"/>
      </top>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18"/>
      </left>
      <right style="thin">
        <color indexed="18"/>
      </right>
      <top style="thin">
        <color indexed="18"/>
      </top>
      <bottom style="thin">
        <color indexed="18"/>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double">
        <color indexed="17"/>
      </bottom>
      <diagonal/>
    </border>
    <border>
      <left/>
      <right/>
      <top/>
      <bottom style="thick">
        <color indexed="48"/>
      </bottom>
      <diagonal/>
    </border>
    <border>
      <left/>
      <right/>
      <top/>
      <bottom style="thick">
        <color indexed="49"/>
      </bottom>
      <diagonal/>
    </border>
    <border>
      <left/>
      <right/>
      <top/>
      <bottom style="thick">
        <color indexed="58"/>
      </bottom>
      <diagonal/>
    </border>
    <border>
      <left/>
      <right/>
      <top/>
      <bottom style="thick">
        <color indexed="22"/>
      </bottom>
      <diagonal/>
    </border>
    <border>
      <left/>
      <right/>
      <top/>
      <bottom style="medium">
        <color indexed="58"/>
      </bottom>
      <diagonal/>
    </border>
    <border>
      <left/>
      <right/>
      <top/>
      <bottom style="medium">
        <color indexed="24"/>
      </bottom>
      <diagonal/>
    </border>
    <border>
      <left/>
      <right/>
      <top/>
      <bottom style="medium">
        <color indexed="49"/>
      </bottom>
      <diagonal/>
    </border>
    <border>
      <left/>
      <right/>
      <top/>
      <bottom style="double">
        <color indexed="5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41"/>
      </left>
      <right style="thin">
        <color indexed="48"/>
      </right>
      <top style="medium">
        <color indexed="41"/>
      </top>
      <bottom style="thin">
        <color indexed="4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bottom style="thick">
        <color indexed="62"/>
      </bottom>
      <diagonal/>
    </border>
    <border>
      <left/>
      <right/>
      <top/>
      <bottom style="medium">
        <color indexed="30"/>
      </bottom>
      <diagonal/>
    </border>
    <border>
      <left/>
      <right/>
      <top style="thin">
        <color indexed="62"/>
      </top>
      <bottom style="double">
        <color indexed="62"/>
      </bottom>
      <diagonal/>
    </border>
    <border>
      <left/>
      <right/>
      <top style="thin">
        <color indexed="49"/>
      </top>
      <bottom style="double">
        <color indexed="49"/>
      </bottom>
      <diagonal/>
    </border>
    <border>
      <left/>
      <right/>
      <top style="thin">
        <color indexed="48"/>
      </top>
      <bottom style="double">
        <color indexed="48"/>
      </bottom>
      <diagonal/>
    </border>
    <border>
      <left/>
      <right/>
      <top style="medium">
        <color indexed="64"/>
      </top>
      <bottom style="thin">
        <color indexed="64"/>
      </bottom>
      <diagonal/>
    </border>
    <border>
      <left style="medium">
        <color indexed="64"/>
      </left>
      <right/>
      <top/>
      <bottom/>
      <diagonal/>
    </border>
    <border>
      <left/>
      <right/>
      <top/>
      <bottom style="medium">
        <color auto="1"/>
      </bottom>
      <diagonal/>
    </border>
    <border>
      <left/>
      <right style="thin">
        <color indexed="8"/>
      </right>
      <top style="thin">
        <color indexed="64"/>
      </top>
      <bottom style="thin">
        <color indexed="64"/>
      </bottom>
      <diagonal/>
    </border>
    <border>
      <left/>
      <right style="thin">
        <color indexed="8"/>
      </right>
      <top style="thin">
        <color indexed="64"/>
      </top>
      <bottom/>
      <diagonal/>
    </border>
    <border>
      <left/>
      <right/>
      <top/>
      <bottom style="hair">
        <color indexed="22"/>
      </bottom>
      <diagonal/>
    </border>
    <border>
      <left/>
      <right style="thin">
        <color indexed="8"/>
      </right>
      <top style="thin">
        <color indexed="20"/>
      </top>
      <bottom style="thin">
        <color indexed="20"/>
      </bottom>
      <diagonal/>
    </border>
    <border>
      <left/>
      <right/>
      <top style="thin">
        <color indexed="20"/>
      </top>
      <bottom style="thin">
        <color indexed="20"/>
      </bottom>
      <diagonal/>
    </border>
    <border>
      <left style="medium">
        <color auto="1"/>
      </left>
      <right style="medium">
        <color auto="1"/>
      </right>
      <top style="thin">
        <color auto="1"/>
      </top>
      <bottom style="thin">
        <color auto="1"/>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4"/>
      </left>
      <right/>
      <top style="thin">
        <color indexed="64"/>
      </top>
      <bottom style="thin">
        <color indexed="64"/>
      </bottom>
      <diagonal/>
    </border>
    <border>
      <left/>
      <right/>
      <top/>
      <bottom style="dotted">
        <color indexed="64"/>
      </bottom>
      <diagonal/>
    </border>
    <border>
      <left/>
      <right/>
      <top style="thin">
        <color indexed="64"/>
      </top>
      <bottom style="thin">
        <color indexed="64"/>
      </bottom>
      <diagonal/>
    </border>
    <border>
      <left/>
      <right/>
      <top/>
      <bottom style="thick">
        <color indexed="64"/>
      </bottom>
      <diagonal/>
    </border>
    <border>
      <left/>
      <right/>
      <top style="thick">
        <color auto="1"/>
      </top>
      <bottom/>
      <diagonal/>
    </border>
    <border>
      <left style="thin">
        <color indexed="63"/>
      </left>
      <right style="thin">
        <color indexed="63"/>
      </right>
      <top style="thin">
        <color indexed="63"/>
      </top>
      <bottom style="thin">
        <color indexed="63"/>
      </bottom>
      <diagonal/>
    </border>
    <border>
      <left/>
      <right/>
      <top/>
      <bottom style="medium">
        <color indexed="45"/>
      </bottom>
      <diagonal/>
    </border>
    <border>
      <left/>
      <right/>
      <top/>
      <bottom style="thin">
        <color indexed="45"/>
      </bottom>
      <diagonal/>
    </border>
    <border>
      <left/>
      <right/>
      <top style="medium">
        <color indexed="45"/>
      </top>
      <bottom/>
      <diagonal/>
    </border>
    <border>
      <left/>
      <right/>
      <top/>
      <bottom style="double">
        <color indexed="45"/>
      </bottom>
      <diagonal/>
    </border>
    <border>
      <left/>
      <right/>
      <top style="medium">
        <color indexed="23"/>
      </top>
      <bottom style="medium">
        <color indexed="23"/>
      </bottom>
      <diagonal/>
    </border>
    <border>
      <left style="thin">
        <color indexed="48"/>
      </left>
      <right style="thin">
        <color indexed="48"/>
      </right>
      <top style="thin">
        <color indexed="48"/>
      </top>
      <bottom style="thin">
        <color indexed="48"/>
      </bottom>
      <diagonal/>
    </border>
    <border>
      <left/>
      <right/>
      <top style="thin">
        <color indexed="51"/>
      </top>
      <bottom style="thin">
        <color indexed="51"/>
      </bottom>
      <diagonal/>
    </border>
    <border>
      <left/>
      <right/>
      <top style="thin">
        <color indexed="62"/>
      </top>
      <bottom style="double">
        <color indexed="62"/>
      </bottom>
      <diagonal/>
    </border>
    <border>
      <left/>
      <right/>
      <top/>
      <bottom style="double">
        <color indexed="10"/>
      </bottom>
      <diagonal/>
    </border>
    <border>
      <left/>
      <right style="thin">
        <color indexed="8"/>
      </right>
      <top style="thin">
        <color indexed="20"/>
      </top>
      <bottom style="thin">
        <color indexed="20"/>
      </bottom>
      <diagonal/>
    </border>
    <border>
      <left/>
      <right/>
      <top style="thin">
        <color auto="1"/>
      </top>
      <bottom style="thin">
        <color auto="1"/>
      </bottom>
      <diagonal/>
    </border>
    <border>
      <left/>
      <right/>
      <top style="thin">
        <color indexed="20"/>
      </top>
      <bottom style="thin">
        <color indexed="20"/>
      </bottom>
      <diagonal/>
    </border>
    <border>
      <left style="medium">
        <color auto="1"/>
      </left>
      <right style="medium">
        <color auto="1"/>
      </right>
      <top style="thin">
        <color auto="1"/>
      </top>
      <bottom style="thin">
        <color auto="1"/>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4"/>
      </left>
      <right/>
      <top style="thin">
        <color indexed="64"/>
      </top>
      <bottom style="thin">
        <color indexed="64"/>
      </bottom>
      <diagonal/>
    </border>
    <border>
      <left style="thin">
        <color indexed="23"/>
      </left>
      <right style="thin">
        <color indexed="23"/>
      </right>
      <top style="thin">
        <color indexed="23"/>
      </top>
      <bottom style="thin">
        <color indexed="23"/>
      </bottom>
      <diagonal/>
    </border>
    <border>
      <left/>
      <right/>
      <top style="thin">
        <color indexed="64"/>
      </top>
      <bottom style="thin">
        <color indexed="64"/>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right/>
      <top style="thin">
        <color indexed="51"/>
      </top>
      <bottom style="thin">
        <color indexed="51"/>
      </bottom>
      <diagonal/>
    </border>
    <border>
      <left/>
      <right/>
      <top style="thin">
        <color indexed="62"/>
      </top>
      <bottom style="double">
        <color indexed="62"/>
      </bottom>
      <diagonal/>
    </border>
    <border>
      <left/>
      <right style="thin">
        <color indexed="8"/>
      </right>
      <top style="thin">
        <color indexed="64"/>
      </top>
      <bottom style="thin">
        <color indexed="64"/>
      </bottom>
      <diagonal/>
    </border>
    <border>
      <left/>
      <right style="thin">
        <color indexed="8"/>
      </right>
      <top style="thin">
        <color indexed="64"/>
      </top>
      <bottom/>
      <diagonal/>
    </border>
    <border>
      <left/>
      <right style="thin">
        <color indexed="8"/>
      </right>
      <top style="thin">
        <color indexed="20"/>
      </top>
      <bottom style="thin">
        <color indexed="20"/>
      </bottom>
      <diagonal/>
    </border>
    <border>
      <left/>
      <right/>
      <top style="thin">
        <color indexed="20"/>
      </top>
      <bottom style="thin">
        <color indexed="20"/>
      </bottom>
      <diagonal/>
    </border>
    <border>
      <left style="medium">
        <color auto="1"/>
      </left>
      <right style="medium">
        <color auto="1"/>
      </right>
      <top style="thin">
        <color auto="1"/>
      </top>
      <bottom style="thin">
        <color auto="1"/>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right/>
      <top style="thin">
        <color indexed="51"/>
      </top>
      <bottom style="thin">
        <color indexed="51"/>
      </bottom>
      <diagonal/>
    </border>
    <border>
      <left/>
      <right/>
      <top style="thin">
        <color indexed="62"/>
      </top>
      <bottom style="double">
        <color indexed="62"/>
      </bottom>
      <diagonal/>
    </border>
    <border>
      <left/>
      <right style="thin">
        <color indexed="8"/>
      </right>
      <top style="thin">
        <color indexed="20"/>
      </top>
      <bottom style="thin">
        <color indexed="20"/>
      </bottom>
      <diagonal/>
    </border>
    <border>
      <left/>
      <right/>
      <top style="thin">
        <color indexed="20"/>
      </top>
      <bottom style="thin">
        <color indexed="20"/>
      </bottom>
      <diagonal/>
    </border>
    <border>
      <left style="medium">
        <color auto="1"/>
      </left>
      <right style="medium">
        <color auto="1"/>
      </right>
      <top style="thin">
        <color auto="1"/>
      </top>
      <bottom style="thin">
        <color auto="1"/>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23"/>
      </left>
      <right style="thin">
        <color indexed="23"/>
      </right>
      <top style="thin">
        <color indexed="23"/>
      </top>
      <bottom style="thin">
        <color indexed="23"/>
      </bottom>
      <diagonal/>
    </border>
    <border>
      <left/>
      <right/>
      <top style="thin">
        <color indexed="64"/>
      </top>
      <bottom style="thin">
        <color indexed="64"/>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right/>
      <top style="thin">
        <color indexed="51"/>
      </top>
      <bottom style="thin">
        <color indexed="51"/>
      </bottom>
      <diagonal/>
    </border>
    <border>
      <left/>
      <right/>
      <top style="thin">
        <color indexed="62"/>
      </top>
      <bottom style="double">
        <color indexed="62"/>
      </bottom>
      <diagonal/>
    </border>
    <border>
      <left/>
      <right/>
      <top style="thin">
        <color indexed="64"/>
      </top>
      <bottom style="thin">
        <color indexed="64"/>
      </bottom>
      <diagonal/>
    </border>
    <border>
      <left style="thin">
        <color indexed="18"/>
      </left>
      <right style="thin">
        <color indexed="18"/>
      </right>
      <top style="thin">
        <color indexed="18"/>
      </top>
      <bottom style="thin">
        <color indexed="18"/>
      </bottom>
      <diagonal/>
    </border>
    <border>
      <left style="thin">
        <color indexed="8"/>
      </left>
      <right style="thin">
        <color indexed="8"/>
      </right>
      <top style="thin">
        <color indexed="8"/>
      </top>
      <bottom style="thin">
        <color indexed="8"/>
      </bottom>
      <diagonal/>
    </border>
    <border>
      <left style="thin">
        <color indexed="54"/>
      </left>
      <right/>
      <top style="thin">
        <color indexed="54"/>
      </top>
      <bottom/>
      <diagonal/>
    </border>
    <border>
      <left/>
      <right/>
      <top style="thin">
        <color indexed="49"/>
      </top>
      <bottom style="double">
        <color indexed="49"/>
      </bottom>
      <diagonal/>
    </border>
    <border>
      <left/>
      <right/>
      <top style="thin">
        <color indexed="48"/>
      </top>
      <bottom style="double">
        <color indexed="48"/>
      </bottom>
      <diagonal/>
    </border>
    <border>
      <left/>
      <right style="thin">
        <color indexed="8"/>
      </right>
      <top style="thin">
        <color indexed="64"/>
      </top>
      <bottom style="thin">
        <color indexed="64"/>
      </bottom>
      <diagonal/>
    </border>
    <border>
      <left/>
      <right style="thin">
        <color indexed="8"/>
      </right>
      <top style="thin">
        <color indexed="64"/>
      </top>
      <bottom/>
      <diagonal/>
    </border>
    <border>
      <left/>
      <right style="thin">
        <color indexed="8"/>
      </right>
      <top style="thin">
        <color indexed="20"/>
      </top>
      <bottom style="thin">
        <color indexed="20"/>
      </bottom>
      <diagonal/>
    </border>
    <border>
      <left/>
      <right/>
      <top style="thin">
        <color indexed="20"/>
      </top>
      <bottom style="thin">
        <color indexed="20"/>
      </bottom>
      <diagonal/>
    </border>
    <border>
      <left style="medium">
        <color auto="1"/>
      </left>
      <right style="medium">
        <color auto="1"/>
      </right>
      <top style="thin">
        <color auto="1"/>
      </top>
      <bottom style="thin">
        <color auto="1"/>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23"/>
      </left>
      <right style="thin">
        <color indexed="23"/>
      </right>
      <top style="thin">
        <color indexed="23"/>
      </top>
      <bottom style="thin">
        <color indexed="23"/>
      </bottom>
      <diagonal/>
    </border>
    <border>
      <left style="thin">
        <color indexed="64"/>
      </left>
      <right style="thin">
        <color indexed="64"/>
      </right>
      <top style="thin">
        <color indexed="64"/>
      </top>
      <bottom/>
      <diagonal/>
    </border>
    <border>
      <left style="thin">
        <color indexed="22"/>
      </left>
      <right style="thin">
        <color indexed="22"/>
      </right>
      <top style="thin">
        <color indexed="22"/>
      </top>
      <bottom style="thin">
        <color indexed="22"/>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3"/>
      </left>
      <right style="thin">
        <color indexed="63"/>
      </right>
      <top style="thin">
        <color indexed="63"/>
      </top>
      <bottom style="thin">
        <color indexed="63"/>
      </bottom>
      <diagonal/>
    </border>
    <border>
      <left/>
      <right/>
      <top/>
      <bottom style="medium">
        <color indexed="64"/>
      </bottom>
      <diagonal/>
    </border>
    <border>
      <left style="thin">
        <color indexed="48"/>
      </left>
      <right style="thin">
        <color indexed="48"/>
      </right>
      <top style="thin">
        <color indexed="48"/>
      </top>
      <bottom style="thin">
        <color indexed="48"/>
      </bottom>
      <diagonal/>
    </border>
    <border>
      <left/>
      <right/>
      <top style="thin">
        <color indexed="51"/>
      </top>
      <bottom style="thin">
        <color indexed="51"/>
      </bottom>
      <diagonal/>
    </border>
    <border>
      <left/>
      <right/>
      <top style="thin">
        <color indexed="62"/>
      </top>
      <bottom style="double">
        <color indexed="62"/>
      </bottom>
      <diagonal/>
    </border>
    <border>
      <left/>
      <right style="thin">
        <color indexed="8"/>
      </right>
      <top style="thin">
        <color indexed="20"/>
      </top>
      <bottom style="thin">
        <color indexed="20"/>
      </bottom>
      <diagonal/>
    </border>
    <border>
      <left/>
      <right/>
      <top style="thin">
        <color auto="1"/>
      </top>
      <bottom style="thin">
        <color auto="1"/>
      </bottom>
      <diagonal/>
    </border>
    <border>
      <left/>
      <right/>
      <top style="thin">
        <color indexed="20"/>
      </top>
      <bottom style="thin">
        <color indexed="20"/>
      </bottom>
      <diagonal/>
    </border>
    <border>
      <left style="medium">
        <color auto="1"/>
      </left>
      <right style="medium">
        <color auto="1"/>
      </right>
      <top style="thin">
        <color auto="1"/>
      </top>
      <bottom style="thin">
        <color auto="1"/>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4"/>
      </left>
      <right/>
      <top style="thin">
        <color indexed="64"/>
      </top>
      <bottom style="thin">
        <color indexed="64"/>
      </bottom>
      <diagonal/>
    </border>
    <border>
      <left style="thin">
        <color indexed="23"/>
      </left>
      <right style="thin">
        <color indexed="23"/>
      </right>
      <top style="thin">
        <color indexed="23"/>
      </top>
      <bottom style="thin">
        <color indexed="23"/>
      </bottom>
      <diagonal/>
    </border>
    <border>
      <left/>
      <right/>
      <top style="thin">
        <color indexed="64"/>
      </top>
      <bottom style="thin">
        <color indexed="64"/>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right/>
      <top style="thin">
        <color indexed="51"/>
      </top>
      <bottom style="thin">
        <color indexed="51"/>
      </bottom>
      <diagonal/>
    </border>
    <border>
      <left/>
      <right/>
      <top style="thin">
        <color indexed="62"/>
      </top>
      <bottom style="double">
        <color indexed="62"/>
      </bottom>
      <diagonal/>
    </border>
    <border>
      <left/>
      <right style="thin">
        <color indexed="8"/>
      </right>
      <top style="thin">
        <color indexed="64"/>
      </top>
      <bottom style="thin">
        <color indexed="64"/>
      </bottom>
      <diagonal/>
    </border>
    <border>
      <left/>
      <right style="thin">
        <color indexed="8"/>
      </right>
      <top style="thin">
        <color indexed="64"/>
      </top>
      <bottom/>
      <diagonal/>
    </border>
    <border>
      <left/>
      <right style="thin">
        <color indexed="8"/>
      </right>
      <top style="thin">
        <color indexed="20"/>
      </top>
      <bottom style="thin">
        <color indexed="20"/>
      </bottom>
      <diagonal/>
    </border>
    <border>
      <left/>
      <right/>
      <top style="thin">
        <color indexed="20"/>
      </top>
      <bottom style="thin">
        <color indexed="20"/>
      </bottom>
      <diagonal/>
    </border>
    <border>
      <left style="medium">
        <color auto="1"/>
      </left>
      <right style="medium">
        <color auto="1"/>
      </right>
      <top style="thin">
        <color auto="1"/>
      </top>
      <bottom style="thin">
        <color auto="1"/>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right/>
      <top style="thin">
        <color indexed="51"/>
      </top>
      <bottom style="thin">
        <color indexed="51"/>
      </bottom>
      <diagonal/>
    </border>
    <border>
      <left/>
      <right/>
      <top style="thin">
        <color indexed="62"/>
      </top>
      <bottom style="double">
        <color indexed="62"/>
      </bottom>
      <diagonal/>
    </border>
    <border>
      <left/>
      <right style="thin">
        <color indexed="8"/>
      </right>
      <top style="thin">
        <color indexed="20"/>
      </top>
      <bottom style="thin">
        <color indexed="20"/>
      </bottom>
      <diagonal/>
    </border>
    <border>
      <left/>
      <right/>
      <top style="thin">
        <color indexed="20"/>
      </top>
      <bottom style="thin">
        <color indexed="20"/>
      </bottom>
      <diagonal/>
    </border>
    <border>
      <left style="medium">
        <color auto="1"/>
      </left>
      <right style="medium">
        <color auto="1"/>
      </right>
      <top style="thin">
        <color auto="1"/>
      </top>
      <bottom style="thin">
        <color auto="1"/>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23"/>
      </left>
      <right style="thin">
        <color indexed="23"/>
      </right>
      <top style="thin">
        <color indexed="23"/>
      </top>
      <bottom style="thin">
        <color indexed="23"/>
      </bottom>
      <diagonal/>
    </border>
    <border>
      <left/>
      <right/>
      <top style="thin">
        <color indexed="64"/>
      </top>
      <bottom style="thin">
        <color indexed="64"/>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right/>
      <top style="thin">
        <color indexed="51"/>
      </top>
      <bottom style="thin">
        <color indexed="51"/>
      </bottom>
      <diagonal/>
    </border>
    <border>
      <left/>
      <right/>
      <top style="thin">
        <color indexed="62"/>
      </top>
      <bottom style="double">
        <color indexed="62"/>
      </bottom>
      <diagonal/>
    </border>
    <border>
      <left/>
      <right style="thin">
        <color indexed="64"/>
      </right>
      <top style="thin">
        <color indexed="64"/>
      </top>
      <bottom style="thin">
        <color indexed="64"/>
      </bottom>
      <diagonal/>
    </border>
  </borders>
  <cellStyleXfs count="9056">
    <xf numFmtId="0" fontId="0" fillId="0" borderId="0"/>
    <xf numFmtId="0" fontId="15" fillId="0" borderId="46"/>
    <xf numFmtId="0" fontId="34" fillId="0" borderId="46"/>
    <xf numFmtId="0" fontId="1" fillId="0" borderId="46"/>
    <xf numFmtId="0" fontId="56" fillId="0" borderId="46"/>
    <xf numFmtId="0" fontId="56" fillId="0" borderId="46"/>
    <xf numFmtId="0" fontId="56" fillId="0" borderId="46"/>
    <xf numFmtId="0" fontId="56" fillId="0" borderId="46" applyNumberFormat="0" applyFill="0" applyBorder="0" applyAlignment="0" applyProtection="0"/>
    <xf numFmtId="0" fontId="56" fillId="0" borderId="46" applyNumberFormat="0" applyFill="0" applyBorder="0" applyAlignment="0" applyProtection="0"/>
    <xf numFmtId="0" fontId="56" fillId="0" borderId="46"/>
    <xf numFmtId="0" fontId="59" fillId="0" borderId="46"/>
    <xf numFmtId="0" fontId="59" fillId="0" borderId="46"/>
    <xf numFmtId="0" fontId="60" fillId="86" borderId="46" applyNumberFormat="0" applyBorder="0" applyAlignment="0" applyProtection="0"/>
    <xf numFmtId="0" fontId="61" fillId="87" borderId="46" applyNumberFormat="0" applyBorder="0" applyAlignment="0" applyProtection="0"/>
    <xf numFmtId="0" fontId="1" fillId="88" borderId="46" applyNumberFormat="0" applyBorder="0" applyAlignment="0" applyProtection="0"/>
    <xf numFmtId="0" fontId="1" fillId="88" borderId="46" applyNumberFormat="0" applyBorder="0" applyAlignment="0" applyProtection="0"/>
    <xf numFmtId="0" fontId="1" fillId="88" borderId="46" applyNumberFormat="0" applyBorder="0" applyAlignment="0" applyProtection="0"/>
    <xf numFmtId="0" fontId="1" fillId="88" borderId="46" applyNumberFormat="0" applyBorder="0" applyAlignment="0" applyProtection="0"/>
    <xf numFmtId="0" fontId="61" fillId="88" borderId="46" applyNumberFormat="0" applyBorder="0" applyAlignment="0" applyProtection="0"/>
    <xf numFmtId="0" fontId="60" fillId="89" borderId="46" applyNumberFormat="0" applyBorder="0" applyAlignment="0" applyProtection="0"/>
    <xf numFmtId="0" fontId="61" fillId="90" borderId="46" applyNumberFormat="0" applyBorder="0" applyAlignment="0" applyProtection="0"/>
    <xf numFmtId="0" fontId="1" fillId="91" borderId="46" applyNumberFormat="0" applyBorder="0" applyAlignment="0" applyProtection="0"/>
    <xf numFmtId="0" fontId="1" fillId="91" borderId="46" applyNumberFormat="0" applyBorder="0" applyAlignment="0" applyProtection="0"/>
    <xf numFmtId="0" fontId="1" fillId="91" borderId="46" applyNumberFormat="0" applyBorder="0" applyAlignment="0" applyProtection="0"/>
    <xf numFmtId="0" fontId="1" fillId="91" borderId="46" applyNumberFormat="0" applyBorder="0" applyAlignment="0" applyProtection="0"/>
    <xf numFmtId="0" fontId="61" fillId="91" borderId="46" applyNumberFormat="0" applyBorder="0" applyAlignment="0" applyProtection="0"/>
    <xf numFmtId="0" fontId="60" fillId="92" borderId="46" applyNumberFormat="0" applyBorder="0" applyAlignment="0" applyProtection="0"/>
    <xf numFmtId="0" fontId="61" fillId="90" borderId="46" applyNumberFormat="0" applyBorder="0" applyAlignment="0" applyProtection="0"/>
    <xf numFmtId="0" fontId="1" fillId="93" borderId="46" applyNumberFormat="0" applyBorder="0" applyAlignment="0" applyProtection="0"/>
    <xf numFmtId="0" fontId="1" fillId="93" borderId="46" applyNumberFormat="0" applyBorder="0" applyAlignment="0" applyProtection="0"/>
    <xf numFmtId="0" fontId="1" fillId="93" borderId="46" applyNumberFormat="0" applyBorder="0" applyAlignment="0" applyProtection="0"/>
    <xf numFmtId="0" fontId="1" fillId="93" borderId="46" applyNumberFormat="0" applyBorder="0" applyAlignment="0" applyProtection="0"/>
    <xf numFmtId="0" fontId="61" fillId="93" borderId="46" applyNumberFormat="0" applyBorder="0" applyAlignment="0" applyProtection="0"/>
    <xf numFmtId="0" fontId="60" fillId="87" borderId="46" applyNumberFormat="0" applyBorder="0" applyAlignment="0" applyProtection="0"/>
    <xf numFmtId="0" fontId="61" fillId="87" borderId="46" applyNumberFormat="0" applyBorder="0" applyAlignment="0" applyProtection="0"/>
    <xf numFmtId="0" fontId="1" fillId="94" borderId="46" applyNumberFormat="0" applyBorder="0" applyAlignment="0" applyProtection="0"/>
    <xf numFmtId="0" fontId="1" fillId="94" borderId="46" applyNumberFormat="0" applyBorder="0" applyAlignment="0" applyProtection="0"/>
    <xf numFmtId="0" fontId="1" fillId="94" borderId="46" applyNumberFormat="0" applyBorder="0" applyAlignment="0" applyProtection="0"/>
    <xf numFmtId="0" fontId="1" fillId="94" borderId="46" applyNumberFormat="0" applyBorder="0" applyAlignment="0" applyProtection="0"/>
    <xf numFmtId="0" fontId="61" fillId="94" borderId="46" applyNumberFormat="0" applyBorder="0" applyAlignment="0" applyProtection="0"/>
    <xf numFmtId="0" fontId="60" fillId="95" borderId="46" applyNumberFormat="0" applyBorder="0" applyAlignment="0" applyProtection="0"/>
    <xf numFmtId="0" fontId="61" fillId="96" borderId="46" applyNumberFormat="0" applyBorder="0" applyAlignment="0" applyProtection="0"/>
    <xf numFmtId="0" fontId="1" fillId="76" borderId="46" applyNumberFormat="0" applyBorder="0" applyAlignment="0" applyProtection="0"/>
    <xf numFmtId="0" fontId="1" fillId="76" borderId="46" applyNumberFormat="0" applyBorder="0" applyAlignment="0" applyProtection="0"/>
    <xf numFmtId="0" fontId="1" fillId="76" borderId="46" applyNumberFormat="0" applyBorder="0" applyAlignment="0" applyProtection="0"/>
    <xf numFmtId="0" fontId="1" fillId="76" borderId="46" applyNumberFormat="0" applyBorder="0" applyAlignment="0" applyProtection="0"/>
    <xf numFmtId="0" fontId="61" fillId="97" borderId="46" applyNumberFormat="0" applyBorder="0" applyAlignment="0" applyProtection="0"/>
    <xf numFmtId="0" fontId="60" fillId="91" borderId="46" applyNumberFormat="0" applyBorder="0" applyAlignment="0" applyProtection="0"/>
    <xf numFmtId="0" fontId="61" fillId="90" borderId="46" applyNumberFormat="0" applyBorder="0" applyAlignment="0" applyProtection="0"/>
    <xf numFmtId="0" fontId="1" fillId="80" borderId="46" applyNumberFormat="0" applyBorder="0" applyAlignment="0" applyProtection="0"/>
    <xf numFmtId="0" fontId="1" fillId="80" borderId="46" applyNumberFormat="0" applyBorder="0" applyAlignment="0" applyProtection="0"/>
    <xf numFmtId="0" fontId="1" fillId="80" borderId="46" applyNumberFormat="0" applyBorder="0" applyAlignment="0" applyProtection="0"/>
    <xf numFmtId="0" fontId="1" fillId="80" borderId="46" applyNumberFormat="0" applyBorder="0" applyAlignment="0" applyProtection="0"/>
    <xf numFmtId="0" fontId="61" fillId="98" borderId="46" applyNumberFormat="0" applyBorder="0" applyAlignment="0" applyProtection="0"/>
    <xf numFmtId="0" fontId="61" fillId="88" borderId="46" applyNumberFormat="0" applyBorder="0" applyAlignment="0" applyProtection="0"/>
    <xf numFmtId="0" fontId="61" fillId="88" borderId="46" applyNumberFormat="0" applyBorder="0" applyAlignment="0" applyProtection="0"/>
    <xf numFmtId="0" fontId="61" fillId="91" borderId="46" applyNumberFormat="0" applyBorder="0" applyAlignment="0" applyProtection="0"/>
    <xf numFmtId="0" fontId="61" fillId="91" borderId="46" applyNumberFormat="0" applyBorder="0" applyAlignment="0" applyProtection="0"/>
    <xf numFmtId="0" fontId="61" fillId="93" borderId="46" applyNumberFormat="0" applyBorder="0" applyAlignment="0" applyProtection="0"/>
    <xf numFmtId="0" fontId="61" fillId="93" borderId="46" applyNumberFormat="0" applyBorder="0" applyAlignment="0" applyProtection="0"/>
    <xf numFmtId="0" fontId="61" fillId="94" borderId="46" applyNumberFormat="0" applyBorder="0" applyAlignment="0" applyProtection="0"/>
    <xf numFmtId="0" fontId="61" fillId="94" borderId="46" applyNumberFormat="0" applyBorder="0" applyAlignment="0" applyProtection="0"/>
    <xf numFmtId="0" fontId="61" fillId="97" borderId="46" applyNumberFormat="0" applyBorder="0" applyAlignment="0" applyProtection="0"/>
    <xf numFmtId="0" fontId="61" fillId="97" borderId="46" applyNumberFormat="0" applyBorder="0" applyAlignment="0" applyProtection="0"/>
    <xf numFmtId="0" fontId="61" fillId="98" borderId="46" applyNumberFormat="0" applyBorder="0" applyAlignment="0" applyProtection="0"/>
    <xf numFmtId="0" fontId="61" fillId="98" borderId="46" applyNumberFormat="0" applyBorder="0" applyAlignment="0" applyProtection="0"/>
    <xf numFmtId="0" fontId="60" fillId="99" borderId="46" applyNumberFormat="0" applyBorder="0" applyAlignment="0" applyProtection="0"/>
    <xf numFmtId="0" fontId="61" fillId="100" borderId="46" applyNumberFormat="0" applyBorder="0" applyAlignment="0" applyProtection="0"/>
    <xf numFmtId="0" fontId="1" fillId="67" borderId="46" applyNumberFormat="0" applyBorder="0" applyAlignment="0" applyProtection="0"/>
    <xf numFmtId="0" fontId="1" fillId="67" borderId="46" applyNumberFormat="0" applyBorder="0" applyAlignment="0" applyProtection="0"/>
    <xf numFmtId="0" fontId="1" fillId="67" borderId="46" applyNumberFormat="0" applyBorder="0" applyAlignment="0" applyProtection="0"/>
    <xf numFmtId="0" fontId="1" fillId="67" borderId="46" applyNumberFormat="0" applyBorder="0" applyAlignment="0" applyProtection="0"/>
    <xf numFmtId="0" fontId="61" fillId="95" borderId="46" applyNumberFormat="0" applyBorder="0" applyAlignment="0" applyProtection="0"/>
    <xf numFmtId="0" fontId="60" fillId="89" borderId="46" applyNumberFormat="0" applyBorder="0" applyAlignment="0" applyProtection="0"/>
    <xf numFmtId="0" fontId="61" fillId="90" borderId="46" applyNumberFormat="0" applyBorder="0" applyAlignment="0" applyProtection="0"/>
    <xf numFmtId="0" fontId="1" fillId="70" borderId="46" applyNumberFormat="0" applyBorder="0" applyAlignment="0" applyProtection="0"/>
    <xf numFmtId="0" fontId="1" fillId="70" borderId="46" applyNumberFormat="0" applyBorder="0" applyAlignment="0" applyProtection="0"/>
    <xf numFmtId="0" fontId="1" fillId="70" borderId="46" applyNumberFormat="0" applyBorder="0" applyAlignment="0" applyProtection="0"/>
    <xf numFmtId="0" fontId="1" fillId="70" borderId="46" applyNumberFormat="0" applyBorder="0" applyAlignment="0" applyProtection="0"/>
    <xf numFmtId="0" fontId="61" fillId="89" borderId="46" applyNumberFormat="0" applyBorder="0" applyAlignment="0" applyProtection="0"/>
    <xf numFmtId="0" fontId="60" fillId="101" borderId="46" applyNumberFormat="0" applyBorder="0" applyAlignment="0" applyProtection="0"/>
    <xf numFmtId="0" fontId="61" fillId="90" borderId="46" applyNumberFormat="0" applyBorder="0" applyAlignment="0" applyProtection="0"/>
    <xf numFmtId="0" fontId="1" fillId="102" borderId="46" applyNumberFormat="0" applyBorder="0" applyAlignment="0" applyProtection="0"/>
    <xf numFmtId="0" fontId="1" fillId="102" borderId="46" applyNumberFormat="0" applyBorder="0" applyAlignment="0" applyProtection="0"/>
    <xf numFmtId="0" fontId="1" fillId="102" borderId="46" applyNumberFormat="0" applyBorder="0" applyAlignment="0" applyProtection="0"/>
    <xf numFmtId="0" fontId="1" fillId="102" borderId="46" applyNumberFormat="0" applyBorder="0" applyAlignment="0" applyProtection="0"/>
    <xf numFmtId="0" fontId="61" fillId="102" borderId="46" applyNumberFormat="0" applyBorder="0" applyAlignment="0" applyProtection="0"/>
    <xf numFmtId="0" fontId="60" fillId="100" borderId="46" applyNumberFormat="0" applyBorder="0" applyAlignment="0" applyProtection="0"/>
    <xf numFmtId="0" fontId="61" fillId="100" borderId="46" applyNumberFormat="0" applyBorder="0" applyAlignment="0" applyProtection="0"/>
    <xf numFmtId="0" fontId="1" fillId="74" borderId="46" applyNumberFormat="0" applyBorder="0" applyAlignment="0" applyProtection="0"/>
    <xf numFmtId="0" fontId="1" fillId="74" borderId="46" applyNumberFormat="0" applyBorder="0" applyAlignment="0" applyProtection="0"/>
    <xf numFmtId="0" fontId="1" fillId="74" borderId="46" applyNumberFormat="0" applyBorder="0" applyAlignment="0" applyProtection="0"/>
    <xf numFmtId="0" fontId="1" fillId="74" borderId="46" applyNumberFormat="0" applyBorder="0" applyAlignment="0" applyProtection="0"/>
    <xf numFmtId="0" fontId="61" fillId="94" borderId="46" applyNumberFormat="0" applyBorder="0" applyAlignment="0" applyProtection="0"/>
    <xf numFmtId="0" fontId="60" fillId="99" borderId="46" applyNumberFormat="0" applyBorder="0" applyAlignment="0" applyProtection="0"/>
    <xf numFmtId="0" fontId="61" fillId="95" borderId="46" applyNumberFormat="0" applyBorder="0" applyAlignment="0" applyProtection="0"/>
    <xf numFmtId="0" fontId="1" fillId="77" borderId="46" applyNumberFormat="0" applyBorder="0" applyAlignment="0" applyProtection="0"/>
    <xf numFmtId="0" fontId="1" fillId="77" borderId="46" applyNumberFormat="0" applyBorder="0" applyAlignment="0" applyProtection="0"/>
    <xf numFmtId="0" fontId="1" fillId="77" borderId="46" applyNumberFormat="0" applyBorder="0" applyAlignment="0" applyProtection="0"/>
    <xf numFmtId="0" fontId="1" fillId="77" borderId="46" applyNumberFormat="0" applyBorder="0" applyAlignment="0" applyProtection="0"/>
    <xf numFmtId="0" fontId="61" fillId="95" borderId="46" applyNumberFormat="0" applyBorder="0" applyAlignment="0" applyProtection="0"/>
    <xf numFmtId="0" fontId="60" fillId="98" borderId="46" applyNumberFormat="0" applyBorder="0" applyAlignment="0" applyProtection="0"/>
    <xf numFmtId="0" fontId="61" fillId="90" borderId="46" applyNumberFormat="0" applyBorder="0" applyAlignment="0" applyProtection="0"/>
    <xf numFmtId="0" fontId="1" fillId="81" borderId="46" applyNumberFormat="0" applyBorder="0" applyAlignment="0" applyProtection="0"/>
    <xf numFmtId="0" fontId="1" fillId="81" borderId="46" applyNumberFormat="0" applyBorder="0" applyAlignment="0" applyProtection="0"/>
    <xf numFmtId="0" fontId="1" fillId="81" borderId="46" applyNumberFormat="0" applyBorder="0" applyAlignment="0" applyProtection="0"/>
    <xf numFmtId="0" fontId="1" fillId="81" borderId="46" applyNumberFormat="0" applyBorder="0" applyAlignment="0" applyProtection="0"/>
    <xf numFmtId="0" fontId="61" fillId="103" borderId="46" applyNumberFormat="0" applyBorder="0" applyAlignment="0" applyProtection="0"/>
    <xf numFmtId="0" fontId="61" fillId="95" borderId="46" applyNumberFormat="0" applyBorder="0" applyAlignment="0" applyProtection="0"/>
    <xf numFmtId="0" fontId="61" fillId="95" borderId="46" applyNumberFormat="0" applyBorder="0" applyAlignment="0" applyProtection="0"/>
    <xf numFmtId="0" fontId="61" fillId="89" borderId="46" applyNumberFormat="0" applyBorder="0" applyAlignment="0" applyProtection="0"/>
    <xf numFmtId="0" fontId="61" fillId="89" borderId="46" applyNumberFormat="0" applyBorder="0" applyAlignment="0" applyProtection="0"/>
    <xf numFmtId="0" fontId="61" fillId="102" borderId="46" applyNumberFormat="0" applyBorder="0" applyAlignment="0" applyProtection="0"/>
    <xf numFmtId="0" fontId="61" fillId="102" borderId="46" applyNumberFormat="0" applyBorder="0" applyAlignment="0" applyProtection="0"/>
    <xf numFmtId="0" fontId="61" fillId="94" borderId="46" applyNumberFormat="0" applyBorder="0" applyAlignment="0" applyProtection="0"/>
    <xf numFmtId="0" fontId="61" fillId="94" borderId="46" applyNumberFormat="0" applyBorder="0" applyAlignment="0" applyProtection="0"/>
    <xf numFmtId="0" fontId="61" fillId="95" borderId="46" applyNumberFormat="0" applyBorder="0" applyAlignment="0" applyProtection="0"/>
    <xf numFmtId="0" fontId="61" fillId="95" borderId="46" applyNumberFormat="0" applyBorder="0" applyAlignment="0" applyProtection="0"/>
    <xf numFmtId="0" fontId="61" fillId="103" borderId="46" applyNumberFormat="0" applyBorder="0" applyAlignment="0" applyProtection="0"/>
    <xf numFmtId="0" fontId="61" fillId="103" borderId="46" applyNumberFormat="0" applyBorder="0" applyAlignment="0" applyProtection="0"/>
    <xf numFmtId="0" fontId="62" fillId="99" borderId="46" applyNumberFormat="0" applyBorder="0" applyAlignment="0" applyProtection="0"/>
    <xf numFmtId="0" fontId="63" fillId="104" borderId="46" applyNumberFormat="0" applyBorder="0" applyAlignment="0" applyProtection="0"/>
    <xf numFmtId="0" fontId="51" fillId="68" borderId="46" applyNumberFormat="0" applyBorder="0" applyAlignment="0" applyProtection="0"/>
    <xf numFmtId="0" fontId="63" fillId="105" borderId="46" applyNumberFormat="0" applyBorder="0" applyAlignment="0" applyProtection="0"/>
    <xf numFmtId="0" fontId="62" fillId="89" borderId="46" applyNumberFormat="0" applyBorder="0" applyAlignment="0" applyProtection="0"/>
    <xf numFmtId="0" fontId="63" fillId="106" borderId="46" applyNumberFormat="0" applyBorder="0" applyAlignment="0" applyProtection="0"/>
    <xf numFmtId="0" fontId="51" fillId="71" borderId="46" applyNumberFormat="0" applyBorder="0" applyAlignment="0" applyProtection="0"/>
    <xf numFmtId="0" fontId="63" fillId="89" borderId="46" applyNumberFormat="0" applyBorder="0" applyAlignment="0" applyProtection="0"/>
    <xf numFmtId="0" fontId="62" fillId="101" borderId="46" applyNumberFormat="0" applyBorder="0" applyAlignment="0" applyProtection="0"/>
    <xf numFmtId="0" fontId="63" fillId="106" borderId="46" applyNumberFormat="0" applyBorder="0" applyAlignment="0" applyProtection="0"/>
    <xf numFmtId="0" fontId="51" fillId="102" borderId="46" applyNumberFormat="0" applyBorder="0" applyAlignment="0" applyProtection="0"/>
    <xf numFmtId="0" fontId="63" fillId="102" borderId="46" applyNumberFormat="0" applyBorder="0" applyAlignment="0" applyProtection="0"/>
    <xf numFmtId="0" fontId="62" fillId="100" borderId="46" applyNumberFormat="0" applyBorder="0" applyAlignment="0" applyProtection="0"/>
    <xf numFmtId="0" fontId="63" fillId="100" borderId="46" applyNumberFormat="0" applyBorder="0" applyAlignment="0" applyProtection="0"/>
    <xf numFmtId="0" fontId="51" fillId="107" borderId="46" applyNumberFormat="0" applyBorder="0" applyAlignment="0" applyProtection="0"/>
    <xf numFmtId="0" fontId="63" fillId="107" borderId="46" applyNumberFormat="0" applyBorder="0" applyAlignment="0" applyProtection="0"/>
    <xf numFmtId="0" fontId="62" fillId="99" borderId="46" applyNumberFormat="0" applyBorder="0" applyAlignment="0" applyProtection="0"/>
    <xf numFmtId="0" fontId="63" fillId="104" borderId="46" applyNumberFormat="0" applyBorder="0" applyAlignment="0" applyProtection="0"/>
    <xf numFmtId="0" fontId="51" fillId="78" borderId="46" applyNumberFormat="0" applyBorder="0" applyAlignment="0" applyProtection="0"/>
    <xf numFmtId="0" fontId="63" fillId="104" borderId="46" applyNumberFormat="0" applyBorder="0" applyAlignment="0" applyProtection="0"/>
    <xf numFmtId="0" fontId="62" fillId="98" borderId="46" applyNumberFormat="0" applyBorder="0" applyAlignment="0" applyProtection="0"/>
    <xf numFmtId="0" fontId="63" fillId="90" borderId="46" applyNumberFormat="0" applyBorder="0" applyAlignment="0" applyProtection="0"/>
    <xf numFmtId="0" fontId="51" fillId="108" borderId="46" applyNumberFormat="0" applyBorder="0" applyAlignment="0" applyProtection="0"/>
    <xf numFmtId="0" fontId="63" fillId="108" borderId="46" applyNumberFormat="0" applyBorder="0" applyAlignment="0" applyProtection="0"/>
    <xf numFmtId="0" fontId="63" fillId="105" borderId="46" applyNumberFormat="0" applyBorder="0" applyAlignment="0" applyProtection="0"/>
    <xf numFmtId="0" fontId="63" fillId="105" borderId="46" applyNumberFormat="0" applyBorder="0" applyAlignment="0" applyProtection="0"/>
    <xf numFmtId="0" fontId="63" fillId="89" borderId="46" applyNumberFormat="0" applyBorder="0" applyAlignment="0" applyProtection="0"/>
    <xf numFmtId="0" fontId="63" fillId="89" borderId="46" applyNumberFormat="0" applyBorder="0" applyAlignment="0" applyProtection="0"/>
    <xf numFmtId="0" fontId="63" fillId="102" borderId="46" applyNumberFormat="0" applyBorder="0" applyAlignment="0" applyProtection="0"/>
    <xf numFmtId="0" fontId="63" fillId="102" borderId="46" applyNumberFormat="0" applyBorder="0" applyAlignment="0" applyProtection="0"/>
    <xf numFmtId="0" fontId="63" fillId="107" borderId="46" applyNumberFormat="0" applyBorder="0" applyAlignment="0" applyProtection="0"/>
    <xf numFmtId="0" fontId="63" fillId="107" borderId="46" applyNumberFormat="0" applyBorder="0" applyAlignment="0" applyProtection="0"/>
    <xf numFmtId="0" fontId="63" fillId="104" borderId="46" applyNumberFormat="0" applyBorder="0" applyAlignment="0" applyProtection="0"/>
    <xf numFmtId="0" fontId="63" fillId="104" borderId="46" applyNumberFormat="0" applyBorder="0" applyAlignment="0" applyProtection="0"/>
    <xf numFmtId="0" fontId="63" fillId="108" borderId="46" applyNumberFormat="0" applyBorder="0" applyAlignment="0" applyProtection="0"/>
    <xf numFmtId="0" fontId="63" fillId="108" borderId="46" applyNumberFormat="0" applyBorder="0" applyAlignment="0" applyProtection="0"/>
    <xf numFmtId="0" fontId="63" fillId="109" borderId="46" applyNumberFormat="0" applyBorder="0" applyAlignment="0" applyProtection="0"/>
    <xf numFmtId="0" fontId="61" fillId="110" borderId="46" applyNumberFormat="0" applyBorder="0" applyAlignment="0" applyProtection="0"/>
    <xf numFmtId="0" fontId="61" fillId="111" borderId="46" applyNumberFormat="0" applyBorder="0" applyAlignment="0" applyProtection="0"/>
    <xf numFmtId="0" fontId="61" fillId="112" borderId="46" applyNumberFormat="0" applyBorder="0" applyAlignment="0" applyProtection="0"/>
    <xf numFmtId="0" fontId="61" fillId="113" borderId="46" applyNumberFormat="0" applyBorder="0" applyAlignment="0" applyProtection="0"/>
    <xf numFmtId="0" fontId="63" fillId="114" borderId="46" applyNumberFormat="0" applyBorder="0" applyAlignment="0" applyProtection="0"/>
    <xf numFmtId="0" fontId="63" fillId="115" borderId="46" applyNumberFormat="0" applyBorder="0" applyAlignment="0" applyProtection="0"/>
    <xf numFmtId="0" fontId="63" fillId="104" borderId="46" applyNumberFormat="0" applyBorder="0" applyAlignment="0" applyProtection="0"/>
    <xf numFmtId="0" fontId="51" fillId="66" borderId="46" applyNumberFormat="0" applyBorder="0" applyAlignment="0" applyProtection="0"/>
    <xf numFmtId="0" fontId="63" fillId="116" borderId="46" applyNumberFormat="0" applyBorder="0" applyAlignment="0" applyProtection="0"/>
    <xf numFmtId="0" fontId="63" fillId="117" borderId="46" applyNumberFormat="0" applyBorder="0" applyAlignment="0" applyProtection="0"/>
    <xf numFmtId="0" fontId="61" fillId="118" borderId="46" applyNumberFormat="0" applyBorder="0" applyAlignment="0" applyProtection="0"/>
    <xf numFmtId="0" fontId="61" fillId="119" borderId="46" applyNumberFormat="0" applyBorder="0" applyAlignment="0" applyProtection="0"/>
    <xf numFmtId="0" fontId="61" fillId="120" borderId="46" applyNumberFormat="0" applyBorder="0" applyAlignment="0" applyProtection="0"/>
    <xf numFmtId="0" fontId="61" fillId="121" borderId="46" applyNumberFormat="0" applyBorder="0" applyAlignment="0" applyProtection="0"/>
    <xf numFmtId="0" fontId="63" fillId="121" borderId="46" applyNumberFormat="0" applyBorder="0" applyAlignment="0" applyProtection="0"/>
    <xf numFmtId="0" fontId="63" fillId="122" borderId="46" applyNumberFormat="0" applyBorder="0" applyAlignment="0" applyProtection="0"/>
    <xf numFmtId="0" fontId="63" fillId="106" borderId="46" applyNumberFormat="0" applyBorder="0" applyAlignment="0" applyProtection="0"/>
    <xf numFmtId="0" fontId="51" fillId="69" borderId="46" applyNumberFormat="0" applyBorder="0" applyAlignment="0" applyProtection="0"/>
    <xf numFmtId="0" fontId="63" fillId="123" borderId="46" applyNumberFormat="0" applyBorder="0" applyAlignment="0" applyProtection="0"/>
    <xf numFmtId="0" fontId="63" fillId="124" borderId="46" applyNumberFormat="0" applyBorder="0" applyAlignment="0" applyProtection="0"/>
    <xf numFmtId="0" fontId="61" fillId="125" borderId="46" applyNumberFormat="0" applyBorder="0" applyAlignment="0" applyProtection="0"/>
    <xf numFmtId="0" fontId="61" fillId="126" borderId="46" applyNumberFormat="0" applyBorder="0" applyAlignment="0" applyProtection="0"/>
    <xf numFmtId="0" fontId="61" fillId="127" borderId="46" applyNumberFormat="0" applyBorder="0" applyAlignment="0" applyProtection="0"/>
    <xf numFmtId="0" fontId="61" fillId="120" borderId="46" applyNumberFormat="0" applyBorder="0" applyAlignment="0" applyProtection="0"/>
    <xf numFmtId="0" fontId="63" fillId="128" borderId="46" applyNumberFormat="0" applyBorder="0" applyAlignment="0" applyProtection="0"/>
    <xf numFmtId="0" fontId="63" fillId="112" borderId="46" applyNumberFormat="0" applyBorder="0" applyAlignment="0" applyProtection="0"/>
    <xf numFmtId="0" fontId="63" fillId="122" borderId="46" applyNumberFormat="0" applyBorder="0" applyAlignment="0" applyProtection="0"/>
    <xf numFmtId="0" fontId="63" fillId="106" borderId="46" applyNumberFormat="0" applyBorder="0" applyAlignment="0" applyProtection="0"/>
    <xf numFmtId="0" fontId="51" fillId="72" borderId="46" applyNumberFormat="0" applyBorder="0" applyAlignment="0" applyProtection="0"/>
    <xf numFmtId="0" fontId="63" fillId="101" borderId="46" applyNumberFormat="0" applyBorder="0" applyAlignment="0" applyProtection="0"/>
    <xf numFmtId="0" fontId="63" fillId="122" borderId="46" applyNumberFormat="0" applyBorder="0" applyAlignment="0" applyProtection="0"/>
    <xf numFmtId="0" fontId="63" fillId="122" borderId="46" applyNumberFormat="0" applyBorder="0" applyAlignment="0" applyProtection="0"/>
    <xf numFmtId="0" fontId="63" fillId="124" borderId="46" applyNumberFormat="0" applyBorder="0" applyAlignment="0" applyProtection="0"/>
    <xf numFmtId="0" fontId="63" fillId="129" borderId="46" applyNumberFormat="0" applyBorder="0" applyAlignment="0" applyProtection="0"/>
    <xf numFmtId="0" fontId="61" fillId="118" borderId="46" applyNumberFormat="0" applyBorder="0" applyAlignment="0" applyProtection="0"/>
    <xf numFmtId="0" fontId="61" fillId="120" borderId="46" applyNumberFormat="0" applyBorder="0" applyAlignment="0" applyProtection="0"/>
    <xf numFmtId="0" fontId="61" fillId="122" borderId="46" applyNumberFormat="0" applyBorder="0" applyAlignment="0" applyProtection="0"/>
    <xf numFmtId="0" fontId="61" fillId="112" borderId="46" applyNumberFormat="0" applyBorder="0" applyAlignment="0" applyProtection="0"/>
    <xf numFmtId="0" fontId="63" fillId="120" borderId="46" applyNumberFormat="0" applyBorder="0" applyAlignment="0" applyProtection="0"/>
    <xf numFmtId="0" fontId="63" fillId="112" borderId="46" applyNumberFormat="0" applyBorder="0" applyAlignment="0" applyProtection="0"/>
    <xf numFmtId="0" fontId="63" fillId="130" borderId="46" applyNumberFormat="0" applyBorder="0" applyAlignment="0" applyProtection="0"/>
    <xf numFmtId="0" fontId="63" fillId="99" borderId="46" applyNumberFormat="0" applyBorder="0" applyAlignment="0" applyProtection="0"/>
    <xf numFmtId="0" fontId="51" fillId="73" borderId="46" applyNumberFormat="0" applyBorder="0" applyAlignment="0" applyProtection="0"/>
    <xf numFmtId="0" fontId="63" fillId="107" borderId="46" applyNumberFormat="0" applyBorder="0" applyAlignment="0" applyProtection="0"/>
    <xf numFmtId="0" fontId="63" fillId="130" borderId="46" applyNumberFormat="0" applyBorder="0" applyAlignment="0" applyProtection="0"/>
    <xf numFmtId="0" fontId="63" fillId="130" borderId="46" applyNumberFormat="0" applyBorder="0" applyAlignment="0" applyProtection="0"/>
    <xf numFmtId="0" fontId="63" fillId="129" borderId="46" applyNumberFormat="0" applyBorder="0" applyAlignment="0" applyProtection="0"/>
    <xf numFmtId="0" fontId="63" fillId="114" borderId="46" applyNumberFormat="0" applyBorder="0" applyAlignment="0" applyProtection="0"/>
    <xf numFmtId="0" fontId="61" fillId="126" borderId="46" applyNumberFormat="0" applyBorder="0" applyAlignment="0" applyProtection="0"/>
    <xf numFmtId="0" fontId="61" fillId="111" borderId="46" applyNumberFormat="0" applyBorder="0" applyAlignment="0" applyProtection="0"/>
    <xf numFmtId="0" fontId="61" fillId="113" borderId="46" applyNumberFormat="0" applyBorder="0" applyAlignment="0" applyProtection="0"/>
    <xf numFmtId="0" fontId="63" fillId="114" borderId="46" applyNumberFormat="0" applyBorder="0" applyAlignment="0" applyProtection="0"/>
    <xf numFmtId="0" fontId="63" fillId="113" borderId="46" applyNumberFormat="0" applyBorder="0" applyAlignment="0" applyProtection="0"/>
    <xf numFmtId="0" fontId="63" fillId="131" borderId="46" applyNumberFormat="0" applyBorder="0" applyAlignment="0" applyProtection="0"/>
    <xf numFmtId="0" fontId="63" fillId="104" borderId="46" applyNumberFormat="0" applyBorder="0" applyAlignment="0" applyProtection="0"/>
    <xf numFmtId="0" fontId="51" fillId="75" borderId="46" applyNumberFormat="0" applyBorder="0" applyAlignment="0" applyProtection="0"/>
    <xf numFmtId="0" fontId="63" fillId="104" borderId="46" applyNumberFormat="0" applyBorder="0" applyAlignment="0" applyProtection="0"/>
    <xf numFmtId="0" fontId="63" fillId="131" borderId="46" applyNumberFormat="0" applyBorder="0" applyAlignment="0" applyProtection="0"/>
    <xf numFmtId="0" fontId="63" fillId="131" borderId="46" applyNumberFormat="0" applyBorder="0" applyAlignment="0" applyProtection="0"/>
    <xf numFmtId="0" fontId="63" fillId="114" borderId="46" applyNumberFormat="0" applyBorder="0" applyAlignment="0" applyProtection="0"/>
    <xf numFmtId="0" fontId="63" fillId="132" borderId="46" applyNumberFormat="0" applyBorder="0" applyAlignment="0" applyProtection="0"/>
    <xf numFmtId="0" fontId="61" fillId="133" borderId="46" applyNumberFormat="0" applyBorder="0" applyAlignment="0" applyProtection="0"/>
    <xf numFmtId="0" fontId="61" fillId="134" borderId="46" applyNumberFormat="0" applyBorder="0" applyAlignment="0" applyProtection="0"/>
    <xf numFmtId="0" fontId="61" fillId="121" borderId="46" applyNumberFormat="0" applyBorder="0" applyAlignment="0" applyProtection="0"/>
    <xf numFmtId="0" fontId="63" fillId="135" borderId="46" applyNumberFormat="0" applyBorder="0" applyAlignment="0" applyProtection="0"/>
    <xf numFmtId="0" fontId="63" fillId="134" borderId="46" applyNumberFormat="0" applyBorder="0" applyAlignment="0" applyProtection="0"/>
    <xf numFmtId="0" fontId="63" fillId="136" borderId="46" applyNumberFormat="0" applyBorder="0" applyAlignment="0" applyProtection="0"/>
    <xf numFmtId="0" fontId="63" fillId="137" borderId="46" applyNumberFormat="0" applyBorder="0" applyAlignment="0" applyProtection="0"/>
    <xf numFmtId="0" fontId="51" fillId="79" borderId="46" applyNumberFormat="0" applyBorder="0" applyAlignment="0" applyProtection="0"/>
    <xf numFmtId="0" fontId="63" fillId="137" borderId="46" applyNumberFormat="0" applyBorder="0" applyAlignment="0" applyProtection="0"/>
    <xf numFmtId="0" fontId="63" fillId="136" borderId="46" applyNumberFormat="0" applyBorder="0" applyAlignment="0" applyProtection="0"/>
    <xf numFmtId="0" fontId="63" fillId="136" borderId="46" applyNumberFormat="0" applyBorder="0" applyAlignment="0" applyProtection="0"/>
    <xf numFmtId="0" fontId="63" fillId="132" borderId="46" applyNumberFormat="0" applyBorder="0" applyAlignment="0" applyProtection="0"/>
    <xf numFmtId="0" fontId="64" fillId="133" borderId="46" applyNumberFormat="0" applyBorder="0" applyAlignment="0" applyProtection="0"/>
    <xf numFmtId="0" fontId="65" fillId="121" borderId="46" applyNumberFormat="0" applyBorder="0" applyAlignment="0" applyProtection="0"/>
    <xf numFmtId="0" fontId="66" fillId="94" borderId="46" applyNumberFormat="0" applyBorder="0" applyAlignment="0" applyProtection="0"/>
    <xf numFmtId="0" fontId="42" fillId="60" borderId="46" applyNumberFormat="0" applyBorder="0" applyAlignment="0" applyProtection="0"/>
    <xf numFmtId="0" fontId="66" fillId="91" borderId="46" applyNumberFormat="0" applyBorder="0" applyAlignment="0" applyProtection="0"/>
    <xf numFmtId="0" fontId="67" fillId="93" borderId="46" applyNumberFormat="0" applyBorder="0" applyAlignment="0" applyProtection="0"/>
    <xf numFmtId="0" fontId="61" fillId="127" borderId="46" applyNumberFormat="0" applyBorder="0" applyAlignment="0" applyProtection="0"/>
    <xf numFmtId="0" fontId="68" fillId="138" borderId="76" applyNumberFormat="0" applyAlignment="0" applyProtection="0"/>
    <xf numFmtId="0" fontId="69" fillId="139" borderId="77" applyNumberFormat="0" applyAlignment="0" applyProtection="0"/>
    <xf numFmtId="0" fontId="69" fillId="87" borderId="77" applyNumberFormat="0" applyAlignment="0" applyProtection="0"/>
    <xf numFmtId="0" fontId="45" fillId="63" borderId="67" applyNumberFormat="0" applyAlignment="0" applyProtection="0"/>
    <xf numFmtId="0" fontId="70" fillId="100" borderId="77" applyNumberFormat="0" applyAlignment="0" applyProtection="0"/>
    <xf numFmtId="0" fontId="68" fillId="138" borderId="76" applyNumberFormat="0" applyAlignment="0" applyProtection="0"/>
    <xf numFmtId="0" fontId="71" fillId="140" borderId="78" applyNumberFormat="0" applyAlignment="0" applyProtection="0"/>
    <xf numFmtId="0" fontId="71" fillId="129" borderId="78" applyNumberFormat="0" applyAlignment="0" applyProtection="0"/>
    <xf numFmtId="0" fontId="72" fillId="0" borderId="79" applyNumberFormat="0" applyFill="0" applyAlignment="0" applyProtection="0"/>
    <xf numFmtId="0" fontId="67" fillId="0" borderId="80" applyNumberFormat="0" applyFill="0" applyAlignment="0" applyProtection="0"/>
    <xf numFmtId="0" fontId="71" fillId="129" borderId="78" applyNumberFormat="0" applyAlignment="0" applyProtection="0"/>
    <xf numFmtId="0" fontId="71" fillId="122" borderId="78" applyNumberFormat="0" applyAlignment="0" applyProtection="0"/>
    <xf numFmtId="0" fontId="71" fillId="140" borderId="78" applyNumberFormat="0" applyAlignment="0" applyProtection="0"/>
    <xf numFmtId="0" fontId="47" fillId="64" borderId="70" applyNumberFormat="0" applyAlignment="0" applyProtection="0"/>
    <xf numFmtId="0" fontId="71" fillId="140" borderId="78" applyNumberFormat="0" applyAlignment="0" applyProtection="0"/>
    <xf numFmtId="172" fontId="61" fillId="0" borderId="46" applyFont="0" applyFill="0" applyBorder="0" applyAlignment="0" applyProtection="0"/>
    <xf numFmtId="173" fontId="73" fillId="0" borderId="46">
      <protection locked="0"/>
    </xf>
    <xf numFmtId="0" fontId="74" fillId="141" borderId="46" applyNumberFormat="0" applyBorder="0" applyAlignment="0" applyProtection="0"/>
    <xf numFmtId="0" fontId="74" fillId="142" borderId="46" applyNumberFormat="0" applyBorder="0" applyAlignment="0" applyProtection="0"/>
    <xf numFmtId="0" fontId="74" fillId="143" borderId="46" applyNumberFormat="0" applyBorder="0" applyAlignment="0" applyProtection="0"/>
    <xf numFmtId="0" fontId="74" fillId="144" borderId="46" applyNumberFormat="0" applyBorder="0" applyAlignment="0" applyProtection="0"/>
    <xf numFmtId="0" fontId="74" fillId="145" borderId="46" applyNumberFormat="0" applyBorder="0" applyAlignment="0" applyProtection="0"/>
    <xf numFmtId="0" fontId="75" fillId="0" borderId="46" applyNumberFormat="0" applyFill="0" applyBorder="0" applyAlignment="0" applyProtection="0"/>
    <xf numFmtId="0" fontId="76" fillId="0" borderId="46" applyNumberFormat="0" applyFill="0" applyBorder="0" applyAlignment="0" applyProtection="0"/>
    <xf numFmtId="0" fontId="63" fillId="116" borderId="46" applyNumberFormat="0" applyBorder="0" applyAlignment="0" applyProtection="0"/>
    <xf numFmtId="0" fontId="63" fillId="109" borderId="46" applyNumberFormat="0" applyBorder="0" applyAlignment="0" applyProtection="0"/>
    <xf numFmtId="0" fontId="63" fillId="123" borderId="46" applyNumberFormat="0" applyBorder="0" applyAlignment="0" applyProtection="0"/>
    <xf numFmtId="0" fontId="63" fillId="117" borderId="46" applyNumberFormat="0" applyBorder="0" applyAlignment="0" applyProtection="0"/>
    <xf numFmtId="0" fontId="63" fillId="101" borderId="46" applyNumberFormat="0" applyBorder="0" applyAlignment="0" applyProtection="0"/>
    <xf numFmtId="0" fontId="63" fillId="124" borderId="46" applyNumberFormat="0" applyBorder="0" applyAlignment="0" applyProtection="0"/>
    <xf numFmtId="0" fontId="63" fillId="107" borderId="46" applyNumberFormat="0" applyBorder="0" applyAlignment="0" applyProtection="0"/>
    <xf numFmtId="0" fontId="63" fillId="129" borderId="46" applyNumberFormat="0" applyBorder="0" applyAlignment="0" applyProtection="0"/>
    <xf numFmtId="0" fontId="63" fillId="104" borderId="46" applyNumberFormat="0" applyBorder="0" applyAlignment="0" applyProtection="0"/>
    <xf numFmtId="0" fontId="63" fillId="114" borderId="46" applyNumberFormat="0" applyBorder="0" applyAlignment="0" applyProtection="0"/>
    <xf numFmtId="0" fontId="63" fillId="137" borderId="46" applyNumberFormat="0" applyBorder="0" applyAlignment="0" applyProtection="0"/>
    <xf numFmtId="0" fontId="63" fillId="132" borderId="46" applyNumberFormat="0" applyBorder="0" applyAlignment="0" applyProtection="0"/>
    <xf numFmtId="0" fontId="77" fillId="98" borderId="77" applyNumberFormat="0" applyAlignment="0" applyProtection="0"/>
    <xf numFmtId="0" fontId="78" fillId="134" borderId="76" applyNumberFormat="0" applyAlignment="0" applyProtection="0"/>
    <xf numFmtId="0" fontId="79" fillId="0" borderId="46"/>
    <xf numFmtId="0" fontId="59" fillId="0" borderId="46"/>
    <xf numFmtId="174" fontId="56" fillId="0" borderId="46" applyFont="0" applyFill="0" applyBorder="0" applyAlignment="0" applyProtection="0"/>
    <xf numFmtId="168" fontId="56" fillId="0" borderId="46" applyFont="0" applyFill="0" applyBorder="0" applyAlignment="0" applyProtection="0"/>
    <xf numFmtId="168" fontId="56" fillId="0" borderId="46" applyFont="0" applyFill="0" applyBorder="0" applyAlignment="0" applyProtection="0"/>
    <xf numFmtId="0" fontId="61" fillId="0" borderId="46"/>
    <xf numFmtId="0" fontId="80" fillId="0" borderId="46" applyNumberFormat="0" applyFill="0" applyBorder="0" applyAlignment="0" applyProtection="0"/>
    <xf numFmtId="0" fontId="81" fillId="0" borderId="46" applyNumberFormat="0" applyFill="0" applyBorder="0" applyAlignment="0" applyProtection="0"/>
    <xf numFmtId="0" fontId="49" fillId="0" borderId="46" applyNumberFormat="0" applyFill="0" applyBorder="0" applyAlignment="0" applyProtection="0"/>
    <xf numFmtId="0" fontId="81" fillId="0" borderId="46" applyNumberFormat="0" applyFill="0" applyBorder="0" applyAlignment="0" applyProtection="0"/>
    <xf numFmtId="0" fontId="61" fillId="127" borderId="46" applyNumberFormat="0" applyBorder="0" applyAlignment="0" applyProtection="0"/>
    <xf numFmtId="0" fontId="67" fillId="146" borderId="46" applyNumberFormat="0" applyBorder="0" applyAlignment="0" applyProtection="0"/>
    <xf numFmtId="0" fontId="67" fillId="93" borderId="46" applyNumberFormat="0" applyBorder="0" applyAlignment="0" applyProtection="0"/>
    <xf numFmtId="0" fontId="41" fillId="59" borderId="46" applyNumberFormat="0" applyBorder="0" applyAlignment="0" applyProtection="0"/>
    <xf numFmtId="0" fontId="67" fillId="93" borderId="46" applyNumberFormat="0" applyBorder="0" applyAlignment="0" applyProtection="0"/>
    <xf numFmtId="0" fontId="82" fillId="0" borderId="81" applyNumberFormat="0" applyFill="0" applyAlignment="0" applyProtection="0"/>
    <xf numFmtId="0" fontId="83" fillId="0" borderId="82" applyNumberFormat="0" applyFill="0" applyAlignment="0" applyProtection="0"/>
    <xf numFmtId="0" fontId="38" fillId="0" borderId="64" applyNumberFormat="0" applyFill="0" applyAlignment="0" applyProtection="0"/>
    <xf numFmtId="0" fontId="84" fillId="0" borderId="83" applyNumberFormat="0" applyFill="0" applyAlignment="0" applyProtection="0"/>
    <xf numFmtId="0" fontId="84" fillId="0" borderId="84" applyNumberFormat="0" applyFill="0" applyAlignment="0" applyProtection="0"/>
    <xf numFmtId="0" fontId="85" fillId="0" borderId="84" applyNumberFormat="0" applyFill="0" applyAlignment="0" applyProtection="0"/>
    <xf numFmtId="0" fontId="39" fillId="0" borderId="65" applyNumberFormat="0" applyFill="0" applyAlignment="0" applyProtection="0"/>
    <xf numFmtId="0" fontId="76" fillId="0" borderId="85" applyNumberFormat="0" applyFill="0" applyAlignment="0" applyProtection="0"/>
    <xf numFmtId="0" fontId="76" fillId="0" borderId="86" applyNumberFormat="0" applyFill="0" applyAlignment="0" applyProtection="0"/>
    <xf numFmtId="0" fontId="86" fillId="0" borderId="87" applyNumberFormat="0" applyFill="0" applyAlignment="0" applyProtection="0"/>
    <xf numFmtId="0" fontId="40" fillId="0" borderId="66" applyNumberFormat="0" applyFill="0" applyAlignment="0" applyProtection="0"/>
    <xf numFmtId="0" fontId="76" fillId="0" borderId="46" applyNumberFormat="0" applyFill="0" applyBorder="0" applyAlignment="0" applyProtection="0"/>
    <xf numFmtId="0" fontId="86" fillId="0" borderId="46" applyNumberFormat="0" applyFill="0" applyBorder="0" applyAlignment="0" applyProtection="0"/>
    <xf numFmtId="0" fontId="40" fillId="0" borderId="46" applyNumberFormat="0" applyFill="0" applyBorder="0" applyAlignment="0" applyProtection="0"/>
    <xf numFmtId="0" fontId="87" fillId="0" borderId="46" applyNumberFormat="0" applyFill="0" applyBorder="0" applyAlignment="0" applyProtection="0"/>
    <xf numFmtId="0" fontId="66" fillId="91" borderId="46" applyNumberFormat="0" applyBorder="0" applyAlignment="0" applyProtection="0"/>
    <xf numFmtId="0" fontId="64" fillId="133" borderId="46" applyNumberFormat="0" applyBorder="0" applyAlignment="0" applyProtection="0"/>
    <xf numFmtId="0" fontId="78" fillId="134" borderId="76" applyNumberFormat="0" applyAlignment="0" applyProtection="0"/>
    <xf numFmtId="0" fontId="78" fillId="134" borderId="77" applyNumberFormat="0" applyAlignment="0" applyProtection="0"/>
    <xf numFmtId="0" fontId="77" fillId="90" borderId="77" applyNumberFormat="0" applyAlignment="0" applyProtection="0"/>
    <xf numFmtId="0" fontId="43" fillId="62" borderId="67" applyNumberFormat="0" applyAlignment="0" applyProtection="0"/>
    <xf numFmtId="0" fontId="67" fillId="0" borderId="80" applyNumberFormat="0" applyFill="0" applyAlignment="0" applyProtection="0"/>
    <xf numFmtId="0" fontId="88" fillId="0" borderId="88" applyNumberFormat="0" applyFill="0" applyAlignment="0" applyProtection="0"/>
    <xf numFmtId="0" fontId="46" fillId="0" borderId="69" applyNumberFormat="0" applyFill="0" applyAlignment="0" applyProtection="0"/>
    <xf numFmtId="167" fontId="1" fillId="0" borderId="46" applyFont="0" applyFill="0" applyBorder="0" applyAlignment="0" applyProtection="0"/>
    <xf numFmtId="167" fontId="1" fillId="0" borderId="46" applyFont="0" applyFill="0" applyBorder="0" applyAlignment="0" applyProtection="0"/>
    <xf numFmtId="167" fontId="1" fillId="0" borderId="46" applyFont="0" applyFill="0" applyBorder="0" applyAlignment="0" applyProtection="0"/>
    <xf numFmtId="167" fontId="1" fillId="0" borderId="46" applyFont="0" applyFill="0" applyBorder="0" applyAlignment="0" applyProtection="0"/>
    <xf numFmtId="167" fontId="1" fillId="0" borderId="46" applyFont="0" applyFill="0" applyBorder="0" applyAlignment="0" applyProtection="0"/>
    <xf numFmtId="167" fontId="1" fillId="0" borderId="46" applyFont="0" applyFill="0" applyBorder="0" applyAlignment="0" applyProtection="0"/>
    <xf numFmtId="167" fontId="1" fillId="0" borderId="46" applyFont="0" applyFill="0" applyBorder="0" applyAlignment="0" applyProtection="0"/>
    <xf numFmtId="167" fontId="1" fillId="0" borderId="46" applyFont="0" applyFill="0" applyBorder="0" applyAlignment="0" applyProtection="0"/>
    <xf numFmtId="172" fontId="56" fillId="0" borderId="46" applyFont="0" applyFill="0" applyBorder="0" applyAlignment="0" applyProtection="0"/>
    <xf numFmtId="172" fontId="56" fillId="0" borderId="46" applyFont="0" applyFill="0" applyBorder="0" applyAlignment="0" applyProtection="0"/>
    <xf numFmtId="167" fontId="56" fillId="0" borderId="46" applyFont="0" applyFill="0" applyBorder="0" applyAlignment="0" applyProtection="0"/>
    <xf numFmtId="167" fontId="56" fillId="0" borderId="46" applyFont="0" applyFill="0" applyBorder="0" applyAlignment="0" applyProtection="0"/>
    <xf numFmtId="167" fontId="56" fillId="0" borderId="46" applyFont="0" applyFill="0" applyBorder="0" applyAlignment="0" applyProtection="0"/>
    <xf numFmtId="167" fontId="56" fillId="0" borderId="46" applyFont="0" applyFill="0" applyBorder="0" applyAlignment="0" applyProtection="0"/>
    <xf numFmtId="167" fontId="56" fillId="0" borderId="46" applyFont="0" applyFill="0" applyBorder="0" applyAlignment="0" applyProtection="0"/>
    <xf numFmtId="175" fontId="56" fillId="0" borderId="46" applyFont="0" applyFill="0" applyBorder="0" applyAlignment="0" applyProtection="0"/>
    <xf numFmtId="176" fontId="56" fillId="0" borderId="46" applyFont="0" applyFill="0" applyBorder="0" applyAlignment="0" applyProtection="0"/>
    <xf numFmtId="177" fontId="56" fillId="0" borderId="46" applyFont="0" applyFill="0" applyBorder="0" applyAlignment="0" applyProtection="0"/>
    <xf numFmtId="0" fontId="89" fillId="90" borderId="46" applyNumberFormat="0" applyBorder="0" applyAlignment="0" applyProtection="0"/>
    <xf numFmtId="0" fontId="89" fillId="90" borderId="46" applyNumberFormat="0" applyBorder="0" applyAlignment="0" applyProtection="0"/>
    <xf numFmtId="0" fontId="55" fillId="61" borderId="46" applyNumberFormat="0" applyBorder="0" applyAlignment="0" applyProtection="0"/>
    <xf numFmtId="0" fontId="89" fillId="134" borderId="46" applyNumberFormat="0" applyBorder="0" applyAlignment="0" applyProtection="0"/>
    <xf numFmtId="0" fontId="89" fillId="90" borderId="46" applyNumberFormat="0" applyBorder="0" applyAlignment="0" applyProtection="0"/>
    <xf numFmtId="0" fontId="67" fillId="134" borderId="46" applyNumberFormat="0" applyBorder="0" applyAlignment="0" applyProtection="0"/>
    <xf numFmtId="0" fontId="56" fillId="0" borderId="46"/>
    <xf numFmtId="0" fontId="1" fillId="0" borderId="46"/>
    <xf numFmtId="0" fontId="1" fillId="0" borderId="46"/>
    <xf numFmtId="0" fontId="56" fillId="0" borderId="46"/>
    <xf numFmtId="0" fontId="1" fillId="0" borderId="46"/>
    <xf numFmtId="0" fontId="1" fillId="0" borderId="46"/>
    <xf numFmtId="0" fontId="24" fillId="147" borderId="46"/>
    <xf numFmtId="0" fontId="20" fillId="0" borderId="46"/>
    <xf numFmtId="0" fontId="56" fillId="0" borderId="46"/>
    <xf numFmtId="0" fontId="56" fillId="0" borderId="46"/>
    <xf numFmtId="0" fontId="56" fillId="0" borderId="46"/>
    <xf numFmtId="0" fontId="1" fillId="0" borderId="46"/>
    <xf numFmtId="0" fontId="1" fillId="0" borderId="46"/>
    <xf numFmtId="0" fontId="1" fillId="0" borderId="46"/>
    <xf numFmtId="0" fontId="1" fillId="0" borderId="46"/>
    <xf numFmtId="0" fontId="1" fillId="0" borderId="46"/>
    <xf numFmtId="0" fontId="1" fillId="0" borderId="46"/>
    <xf numFmtId="0" fontId="1" fillId="0" borderId="46"/>
    <xf numFmtId="0" fontId="1" fillId="0" borderId="46"/>
    <xf numFmtId="0" fontId="1" fillId="0" borderId="46"/>
    <xf numFmtId="0" fontId="1" fillId="0" borderId="46"/>
    <xf numFmtId="0" fontId="1" fillId="0" borderId="46"/>
    <xf numFmtId="0" fontId="1" fillId="0" borderId="46"/>
    <xf numFmtId="0" fontId="1" fillId="0" borderId="46"/>
    <xf numFmtId="0" fontId="1" fillId="0" borderId="46"/>
    <xf numFmtId="0" fontId="1" fillId="0" borderId="46"/>
    <xf numFmtId="0" fontId="56" fillId="0" borderId="46"/>
    <xf numFmtId="0" fontId="20" fillId="0" borderId="46"/>
    <xf numFmtId="0" fontId="56" fillId="0" borderId="46"/>
    <xf numFmtId="0" fontId="1" fillId="0" borderId="46"/>
    <xf numFmtId="0" fontId="1" fillId="0" borderId="46"/>
    <xf numFmtId="0" fontId="1" fillId="0" borderId="46"/>
    <xf numFmtId="0" fontId="1" fillId="0" borderId="46"/>
    <xf numFmtId="0" fontId="1" fillId="0" borderId="46"/>
    <xf numFmtId="0" fontId="1" fillId="0" borderId="46"/>
    <xf numFmtId="0" fontId="1" fillId="0" borderId="46"/>
    <xf numFmtId="0" fontId="1" fillId="0" borderId="46"/>
    <xf numFmtId="0" fontId="61" fillId="0" borderId="46"/>
    <xf numFmtId="0" fontId="61" fillId="0" borderId="46"/>
    <xf numFmtId="0" fontId="1" fillId="0" borderId="46"/>
    <xf numFmtId="0" fontId="1" fillId="0" borderId="46"/>
    <xf numFmtId="0" fontId="1" fillId="0" borderId="46"/>
    <xf numFmtId="0" fontId="1" fillId="0" borderId="46"/>
    <xf numFmtId="0" fontId="1" fillId="0" borderId="46"/>
    <xf numFmtId="0" fontId="1" fillId="0" borderId="46"/>
    <xf numFmtId="0" fontId="1" fillId="0" borderId="46"/>
    <xf numFmtId="0" fontId="1" fillId="0" borderId="46"/>
    <xf numFmtId="0" fontId="90" fillId="0" borderId="46"/>
    <xf numFmtId="0" fontId="56" fillId="0" borderId="46"/>
    <xf numFmtId="0" fontId="91" fillId="0" borderId="46"/>
    <xf numFmtId="0" fontId="56" fillId="0" borderId="46"/>
    <xf numFmtId="0" fontId="1" fillId="0" borderId="46"/>
    <xf numFmtId="0" fontId="56" fillId="0" borderId="46"/>
    <xf numFmtId="0" fontId="56" fillId="0" borderId="46"/>
    <xf numFmtId="0" fontId="61" fillId="92" borderId="89" applyNumberFormat="0" applyFont="0" applyAlignment="0" applyProtection="0"/>
    <xf numFmtId="0" fontId="61" fillId="92" borderId="89" applyNumberFormat="0" applyFont="0" applyAlignment="0" applyProtection="0"/>
    <xf numFmtId="0" fontId="24" fillId="133" borderId="76" applyNumberFormat="0" applyFont="0" applyAlignment="0" applyProtection="0"/>
    <xf numFmtId="0" fontId="24" fillId="133" borderId="76" applyNumberFormat="0" applyFont="0" applyAlignment="0" applyProtection="0"/>
    <xf numFmtId="0" fontId="56" fillId="133" borderId="89" applyNumberFormat="0" applyFont="0" applyAlignment="0" applyProtection="0"/>
    <xf numFmtId="0" fontId="56" fillId="90" borderId="89" applyNumberFormat="0" applyFont="0" applyAlignment="0" applyProtection="0"/>
    <xf numFmtId="0" fontId="61" fillId="65" borderId="71" applyNumberFormat="0" applyFont="0" applyAlignment="0" applyProtection="0"/>
    <xf numFmtId="0" fontId="92" fillId="138" borderId="90" applyNumberFormat="0" applyAlignment="0" applyProtection="0"/>
    <xf numFmtId="0" fontId="92" fillId="139" borderId="90" applyNumberFormat="0" applyAlignment="0" applyProtection="0"/>
    <xf numFmtId="0" fontId="92" fillId="87" borderId="90" applyNumberFormat="0" applyAlignment="0" applyProtection="0"/>
    <xf numFmtId="0" fontId="44" fillId="63" borderId="68" applyNumberFormat="0" applyAlignment="0" applyProtection="0"/>
    <xf numFmtId="9" fontId="61" fillId="0" borderId="46" applyFont="0" applyFill="0" applyBorder="0" applyAlignment="0" applyProtection="0"/>
    <xf numFmtId="9" fontId="56" fillId="0" borderId="46" applyFont="0" applyFill="0" applyBorder="0" applyAlignment="0" applyProtection="0"/>
    <xf numFmtId="9" fontId="56" fillId="0" borderId="46" applyFont="0" applyFill="0" applyBorder="0" applyAlignment="0" applyProtection="0"/>
    <xf numFmtId="9" fontId="56" fillId="0" borderId="46" applyFont="0" applyFill="0" applyBorder="0" applyAlignment="0" applyProtection="0"/>
    <xf numFmtId="9" fontId="61" fillId="0" borderId="46" applyFont="0" applyFill="0" applyBorder="0" applyAlignment="0" applyProtection="0"/>
    <xf numFmtId="9" fontId="56" fillId="0" borderId="46" applyFont="0" applyFill="0" applyBorder="0" applyAlignment="0" applyProtection="0"/>
    <xf numFmtId="9" fontId="56" fillId="0" borderId="46" applyFont="0" applyFill="0" applyBorder="0" applyAlignment="0" applyProtection="0"/>
    <xf numFmtId="9" fontId="56" fillId="0" borderId="46" applyFont="0" applyFill="0" applyBorder="0" applyAlignment="0" applyProtection="0"/>
    <xf numFmtId="9" fontId="56" fillId="0" borderId="46" applyFont="0" applyFill="0" applyBorder="0" applyAlignment="0" applyProtection="0"/>
    <xf numFmtId="9" fontId="56" fillId="0" borderId="46" applyFont="0" applyFill="0" applyBorder="0" applyAlignment="0" applyProtection="0"/>
    <xf numFmtId="9" fontId="56" fillId="0" borderId="46" applyFont="0" applyFill="0" applyBorder="0" applyAlignment="0" applyProtection="0"/>
    <xf numFmtId="9" fontId="56" fillId="0" borderId="46" applyFont="0" applyFill="0" applyBorder="0" applyAlignment="0" applyProtection="0"/>
    <xf numFmtId="9" fontId="56" fillId="0" borderId="46" applyFont="0" applyFill="0" applyBorder="0" applyAlignment="0" applyProtection="0"/>
    <xf numFmtId="9" fontId="61" fillId="0" borderId="46" applyFont="0" applyFill="0" applyBorder="0" applyAlignment="0" applyProtection="0"/>
    <xf numFmtId="9" fontId="61" fillId="0" borderId="46" applyFont="0" applyFill="0" applyBorder="0" applyAlignment="0" applyProtection="0"/>
    <xf numFmtId="9" fontId="61" fillId="0" borderId="46" applyFont="0" applyFill="0" applyBorder="0" applyAlignment="0" applyProtection="0"/>
    <xf numFmtId="9" fontId="61" fillId="0" borderId="46" applyFont="0" applyFill="0" applyBorder="0" applyAlignment="0" applyProtection="0"/>
    <xf numFmtId="9" fontId="61" fillId="0" borderId="46" applyFont="0" applyFill="0" applyBorder="0" applyAlignment="0" applyProtection="0"/>
    <xf numFmtId="9" fontId="61" fillId="0" borderId="46" applyFont="0" applyFill="0" applyBorder="0" applyAlignment="0" applyProtection="0"/>
    <xf numFmtId="0" fontId="92" fillId="100" borderId="90" applyNumberFormat="0" applyAlignment="0" applyProtection="0"/>
    <xf numFmtId="0" fontId="92" fillId="138" borderId="90" applyNumberFormat="0" applyAlignment="0" applyProtection="0"/>
    <xf numFmtId="4" fontId="24" fillId="90" borderId="76" applyNumberFormat="0" applyProtection="0">
      <alignment vertical="center"/>
    </xf>
    <xf numFmtId="4" fontId="93" fillId="90" borderId="91" applyNumberFormat="0" applyProtection="0">
      <alignment vertical="center"/>
    </xf>
    <xf numFmtId="4" fontId="94" fillId="148" borderId="76" applyNumberFormat="0" applyProtection="0">
      <alignment vertical="center"/>
    </xf>
    <xf numFmtId="4" fontId="95" fillId="90" borderId="91" applyNumberFormat="0" applyProtection="0">
      <alignment vertical="center"/>
    </xf>
    <xf numFmtId="4" fontId="24" fillId="148" borderId="76" applyNumberFormat="0" applyProtection="0">
      <alignment horizontal="left" vertical="center" indent="1"/>
    </xf>
    <xf numFmtId="4" fontId="93" fillId="90" borderId="91" applyNumberFormat="0" applyProtection="0">
      <alignment horizontal="left" vertical="center" indent="1"/>
    </xf>
    <xf numFmtId="0" fontId="96" fillId="90" borderId="91" applyNumberFormat="0" applyProtection="0">
      <alignment horizontal="left" vertical="top" indent="1"/>
    </xf>
    <xf numFmtId="0" fontId="93" fillId="90" borderId="91" applyNumberFormat="0" applyProtection="0">
      <alignment horizontal="left" vertical="top" indent="1"/>
    </xf>
    <xf numFmtId="4" fontId="24" fillId="104" borderId="76" applyNumberFormat="0" applyProtection="0">
      <alignment horizontal="left" vertical="center" indent="1"/>
    </xf>
    <xf numFmtId="4" fontId="93" fillId="86" borderId="46" applyNumberFormat="0" applyProtection="0">
      <alignment horizontal="left" vertical="center" indent="1"/>
    </xf>
    <xf numFmtId="4" fontId="24" fillId="91" borderId="76" applyNumberFormat="0" applyProtection="0">
      <alignment horizontal="right" vertical="center"/>
    </xf>
    <xf numFmtId="4" fontId="60" fillId="91" borderId="91" applyNumberFormat="0" applyProtection="0">
      <alignment horizontal="right" vertical="center"/>
    </xf>
    <xf numFmtId="4" fontId="24" fillId="149" borderId="76" applyNumberFormat="0" applyProtection="0">
      <alignment horizontal="right" vertical="center"/>
    </xf>
    <xf numFmtId="4" fontId="60" fillId="89" borderId="91" applyNumberFormat="0" applyProtection="0">
      <alignment horizontal="right" vertical="center"/>
    </xf>
    <xf numFmtId="4" fontId="24" fillId="123" borderId="92" applyNumberFormat="0" applyProtection="0">
      <alignment horizontal="right" vertical="center"/>
    </xf>
    <xf numFmtId="4" fontId="60" fillId="123" borderId="91" applyNumberFormat="0" applyProtection="0">
      <alignment horizontal="right" vertical="center"/>
    </xf>
    <xf numFmtId="4" fontId="24" fillId="103" borderId="76" applyNumberFormat="0" applyProtection="0">
      <alignment horizontal="right" vertical="center"/>
    </xf>
    <xf numFmtId="4" fontId="60" fillId="103" borderId="91" applyNumberFormat="0" applyProtection="0">
      <alignment horizontal="right" vertical="center"/>
    </xf>
    <xf numFmtId="4" fontId="24" fillId="108" borderId="76" applyNumberFormat="0" applyProtection="0">
      <alignment horizontal="right" vertical="center"/>
    </xf>
    <xf numFmtId="4" fontId="60" fillId="108" borderId="91" applyNumberFormat="0" applyProtection="0">
      <alignment horizontal="right" vertical="center"/>
    </xf>
    <xf numFmtId="4" fontId="24" fillId="137" borderId="76" applyNumberFormat="0" applyProtection="0">
      <alignment horizontal="right" vertical="center"/>
    </xf>
    <xf numFmtId="4" fontId="60" fillId="137" borderId="91" applyNumberFormat="0" applyProtection="0">
      <alignment horizontal="right" vertical="center"/>
    </xf>
    <xf numFmtId="4" fontId="24" fillId="101" borderId="76" applyNumberFormat="0" applyProtection="0">
      <alignment horizontal="right" vertical="center"/>
    </xf>
    <xf numFmtId="4" fontId="60" fillId="101" borderId="91" applyNumberFormat="0" applyProtection="0">
      <alignment horizontal="right" vertical="center"/>
    </xf>
    <xf numFmtId="4" fontId="24" fillId="150" borderId="76" applyNumberFormat="0" applyProtection="0">
      <alignment horizontal="right" vertical="center"/>
    </xf>
    <xf numFmtId="4" fontId="60" fillId="150" borderId="91" applyNumberFormat="0" applyProtection="0">
      <alignment horizontal="right" vertical="center"/>
    </xf>
    <xf numFmtId="4" fontId="24" fillId="102" borderId="76" applyNumberFormat="0" applyProtection="0">
      <alignment horizontal="right" vertical="center"/>
    </xf>
    <xf numFmtId="4" fontId="60" fillId="102" borderId="91" applyNumberFormat="0" applyProtection="0">
      <alignment horizontal="right" vertical="center"/>
    </xf>
    <xf numFmtId="4" fontId="24" fillId="151" borderId="92" applyNumberFormat="0" applyProtection="0">
      <alignment horizontal="left" vertical="center" indent="1"/>
    </xf>
    <xf numFmtId="4" fontId="93" fillId="151" borderId="93" applyNumberFormat="0" applyProtection="0">
      <alignment horizontal="left" vertical="center" indent="1"/>
    </xf>
    <xf numFmtId="4" fontId="56" fillId="99" borderId="92" applyNumberFormat="0" applyProtection="0">
      <alignment horizontal="left" vertical="center" indent="1"/>
    </xf>
    <xf numFmtId="4" fontId="60" fillId="96" borderId="46" applyNumberFormat="0" applyProtection="0">
      <alignment horizontal="left" vertical="center" indent="1"/>
    </xf>
    <xf numFmtId="4" fontId="56" fillId="99" borderId="92" applyNumberFormat="0" applyProtection="0">
      <alignment horizontal="left" vertical="center" indent="1"/>
    </xf>
    <xf numFmtId="4" fontId="97" fillId="99" borderId="46" applyNumberFormat="0" applyProtection="0">
      <alignment horizontal="left" vertical="center" indent="1"/>
    </xf>
    <xf numFmtId="4" fontId="24" fillId="86" borderId="76" applyNumberFormat="0" applyProtection="0">
      <alignment horizontal="right" vertical="center"/>
    </xf>
    <xf numFmtId="4" fontId="60" fillId="86" borderId="91" applyNumberFormat="0" applyProtection="0">
      <alignment horizontal="right" vertical="center"/>
    </xf>
    <xf numFmtId="4" fontId="24" fillId="96" borderId="92" applyNumberFormat="0" applyProtection="0">
      <alignment horizontal="left" vertical="center" indent="1"/>
    </xf>
    <xf numFmtId="4" fontId="60" fillId="96" borderId="46" applyNumberFormat="0" applyProtection="0">
      <alignment horizontal="left" vertical="center" indent="1"/>
    </xf>
    <xf numFmtId="4" fontId="24" fillId="86" borderId="92" applyNumberFormat="0" applyProtection="0">
      <alignment horizontal="left" vertical="center" indent="1"/>
    </xf>
    <xf numFmtId="4" fontId="60" fillId="86" borderId="46" applyNumberFormat="0" applyProtection="0">
      <alignment horizontal="left" vertical="center" indent="1"/>
    </xf>
    <xf numFmtId="0" fontId="24" fillId="100" borderId="76" applyNumberFormat="0" applyProtection="0">
      <alignment horizontal="left" vertical="center" indent="1"/>
    </xf>
    <xf numFmtId="0" fontId="56" fillId="99" borderId="91" applyNumberFormat="0" applyProtection="0">
      <alignment horizontal="left" vertical="center" indent="1"/>
    </xf>
    <xf numFmtId="0" fontId="24" fillId="99" borderId="91" applyNumberFormat="0" applyProtection="0">
      <alignment horizontal="left" vertical="top" indent="1"/>
    </xf>
    <xf numFmtId="0" fontId="56" fillId="99" borderId="91" applyNumberFormat="0" applyProtection="0">
      <alignment horizontal="left" vertical="top" indent="1"/>
    </xf>
    <xf numFmtId="0" fontId="24" fillId="152" borderId="76" applyNumberFormat="0" applyProtection="0">
      <alignment horizontal="left" vertical="center" indent="1"/>
    </xf>
    <xf numFmtId="0" fontId="56" fillId="86" borderId="91" applyNumberFormat="0" applyProtection="0">
      <alignment horizontal="left" vertical="center" indent="1"/>
    </xf>
    <xf numFmtId="0" fontId="24" fillId="86" borderId="91" applyNumberFormat="0" applyProtection="0">
      <alignment horizontal="left" vertical="top" indent="1"/>
    </xf>
    <xf numFmtId="0" fontId="56" fillId="86" borderId="91" applyNumberFormat="0" applyProtection="0">
      <alignment horizontal="left" vertical="top" indent="1"/>
    </xf>
    <xf numFmtId="0" fontId="24" fillId="95" borderId="76" applyNumberFormat="0" applyProtection="0">
      <alignment horizontal="left" vertical="center" indent="1"/>
    </xf>
    <xf numFmtId="0" fontId="56" fillId="95" borderId="91" applyNumberFormat="0" applyProtection="0">
      <alignment horizontal="left" vertical="center" indent="1"/>
    </xf>
    <xf numFmtId="0" fontId="24" fillId="95" borderId="91" applyNumberFormat="0" applyProtection="0">
      <alignment horizontal="left" vertical="top" indent="1"/>
    </xf>
    <xf numFmtId="0" fontId="56" fillId="95" borderId="91" applyNumberFormat="0" applyProtection="0">
      <alignment horizontal="left" vertical="top" indent="1"/>
    </xf>
    <xf numFmtId="0" fontId="24" fillId="96" borderId="76" applyNumberFormat="0" applyProtection="0">
      <alignment horizontal="left" vertical="center" indent="1"/>
    </xf>
    <xf numFmtId="0" fontId="56" fillId="96" borderId="91" applyNumberFormat="0" applyProtection="0">
      <alignment horizontal="left" vertical="center" indent="1"/>
    </xf>
    <xf numFmtId="0" fontId="24" fillId="96" borderId="91" applyNumberFormat="0" applyProtection="0">
      <alignment horizontal="left" vertical="top" indent="1"/>
    </xf>
    <xf numFmtId="0" fontId="56" fillId="96" borderId="91" applyNumberFormat="0" applyProtection="0">
      <alignment horizontal="left" vertical="top" indent="1"/>
    </xf>
    <xf numFmtId="0" fontId="24" fillId="87" borderId="94" applyNumberFormat="0">
      <protection locked="0"/>
    </xf>
    <xf numFmtId="0" fontId="24" fillId="87" borderId="94" applyNumberFormat="0">
      <protection locked="0"/>
    </xf>
    <xf numFmtId="0" fontId="24" fillId="87" borderId="94" applyNumberFormat="0">
      <protection locked="0"/>
    </xf>
    <xf numFmtId="0" fontId="24" fillId="87" borderId="94" applyNumberFormat="0">
      <protection locked="0"/>
    </xf>
    <xf numFmtId="0" fontId="24" fillId="87" borderId="94" applyNumberFormat="0">
      <protection locked="0"/>
    </xf>
    <xf numFmtId="0" fontId="24" fillId="87" borderId="94" applyNumberFormat="0">
      <protection locked="0"/>
    </xf>
    <xf numFmtId="0" fontId="24" fillId="87" borderId="94" applyNumberFormat="0">
      <protection locked="0"/>
    </xf>
    <xf numFmtId="0" fontId="24" fillId="87" borderId="94" applyNumberFormat="0">
      <protection locked="0"/>
    </xf>
    <xf numFmtId="0" fontId="24" fillId="87" borderId="94" applyNumberFormat="0">
      <protection locked="0"/>
    </xf>
    <xf numFmtId="0" fontId="24" fillId="87" borderId="94" applyNumberFormat="0">
      <protection locked="0"/>
    </xf>
    <xf numFmtId="0" fontId="24" fillId="87" borderId="94" applyNumberFormat="0">
      <protection locked="0"/>
    </xf>
    <xf numFmtId="0" fontId="24" fillId="87" borderId="94" applyNumberFormat="0">
      <protection locked="0"/>
    </xf>
    <xf numFmtId="0" fontId="24" fillId="87" borderId="94" applyNumberFormat="0">
      <protection locked="0"/>
    </xf>
    <xf numFmtId="0" fontId="24" fillId="87" borderId="94" applyNumberFormat="0">
      <protection locked="0"/>
    </xf>
    <xf numFmtId="0" fontId="24" fillId="87" borderId="94" applyNumberFormat="0">
      <protection locked="0"/>
    </xf>
    <xf numFmtId="0" fontId="24" fillId="87" borderId="94" applyNumberFormat="0">
      <protection locked="0"/>
    </xf>
    <xf numFmtId="0" fontId="24" fillId="87" borderId="94" applyNumberFormat="0">
      <protection locked="0"/>
    </xf>
    <xf numFmtId="0" fontId="56" fillId="87" borderId="52" applyNumberFormat="0">
      <protection locked="0"/>
    </xf>
    <xf numFmtId="0" fontId="24" fillId="87" borderId="94" applyNumberFormat="0">
      <protection locked="0"/>
    </xf>
    <xf numFmtId="0" fontId="24" fillId="87" borderId="94" applyNumberFormat="0">
      <protection locked="0"/>
    </xf>
    <xf numFmtId="0" fontId="24" fillId="87" borderId="94" applyNumberFormat="0">
      <protection locked="0"/>
    </xf>
    <xf numFmtId="0" fontId="24" fillId="87" borderId="94" applyNumberFormat="0">
      <protection locked="0"/>
    </xf>
    <xf numFmtId="0" fontId="24" fillId="87" borderId="94" applyNumberFormat="0">
      <protection locked="0"/>
    </xf>
    <xf numFmtId="0" fontId="24" fillId="87" borderId="94" applyNumberFormat="0">
      <protection locked="0"/>
    </xf>
    <xf numFmtId="0" fontId="24" fillId="87" borderId="94" applyNumberFormat="0">
      <protection locked="0"/>
    </xf>
    <xf numFmtId="0" fontId="98" fillId="99" borderId="95" applyBorder="0"/>
    <xf numFmtId="4" fontId="99" fillId="92" borderId="91" applyNumberFormat="0" applyProtection="0">
      <alignment vertical="center"/>
    </xf>
    <xf numFmtId="4" fontId="60" fillId="92" borderId="91" applyNumberFormat="0" applyProtection="0">
      <alignment vertical="center"/>
    </xf>
    <xf numFmtId="4" fontId="94" fillId="153" borderId="52" applyNumberFormat="0" applyProtection="0">
      <alignment vertical="center"/>
    </xf>
    <xf numFmtId="4" fontId="100" fillId="92" borderId="91" applyNumberFormat="0" applyProtection="0">
      <alignment vertical="center"/>
    </xf>
    <xf numFmtId="4" fontId="99" fillId="100" borderId="91" applyNumberFormat="0" applyProtection="0">
      <alignment horizontal="left" vertical="center" indent="1"/>
    </xf>
    <xf numFmtId="4" fontId="60" fillId="92" borderId="91" applyNumberFormat="0" applyProtection="0">
      <alignment horizontal="left" vertical="center" indent="1"/>
    </xf>
    <xf numFmtId="0" fontId="99" fillId="92" borderId="91" applyNumberFormat="0" applyProtection="0">
      <alignment horizontal="left" vertical="top" indent="1"/>
    </xf>
    <xf numFmtId="0" fontId="60" fillId="92" borderId="91" applyNumberFormat="0" applyProtection="0">
      <alignment horizontal="left" vertical="top" indent="1"/>
    </xf>
    <xf numFmtId="4" fontId="24" fillId="0" borderId="76" applyNumberFormat="0" applyProtection="0">
      <alignment horizontal="right" vertical="center"/>
    </xf>
    <xf numFmtId="4" fontId="60" fillId="96" borderId="91" applyNumberFormat="0" applyProtection="0">
      <alignment horizontal="right" vertical="center"/>
    </xf>
    <xf numFmtId="4" fontId="94" fillId="84" borderId="76" applyNumberFormat="0" applyProtection="0">
      <alignment horizontal="right" vertical="center"/>
    </xf>
    <xf numFmtId="4" fontId="100" fillId="96" borderId="91" applyNumberFormat="0" applyProtection="0">
      <alignment horizontal="right" vertical="center"/>
    </xf>
    <xf numFmtId="4" fontId="24" fillId="104" borderId="76" applyNumberFormat="0" applyProtection="0">
      <alignment horizontal="left" vertical="center" indent="1"/>
    </xf>
    <xf numFmtId="4" fontId="24" fillId="104" borderId="76" applyNumberFormat="0" applyProtection="0">
      <alignment horizontal="left" vertical="center" indent="1"/>
    </xf>
    <xf numFmtId="4" fontId="60" fillId="86" borderId="91" applyNumberFormat="0" applyProtection="0">
      <alignment horizontal="left" vertical="center" indent="1"/>
    </xf>
    <xf numFmtId="0" fontId="99" fillId="86" borderId="91" applyNumberFormat="0" applyProtection="0">
      <alignment horizontal="left" vertical="top" indent="1"/>
    </xf>
    <xf numFmtId="0" fontId="60" fillId="86" borderId="91" applyNumberFormat="0" applyProtection="0">
      <alignment horizontal="left" vertical="top" indent="1"/>
    </xf>
    <xf numFmtId="4" fontId="101" fillId="154" borderId="92" applyNumberFormat="0" applyProtection="0">
      <alignment horizontal="left" vertical="center" indent="1"/>
    </xf>
    <xf numFmtId="4" fontId="102" fillId="154" borderId="46" applyNumberFormat="0" applyProtection="0">
      <alignment horizontal="left" vertical="center" indent="1"/>
    </xf>
    <xf numFmtId="0" fontId="24" fillId="155" borderId="52"/>
    <xf numFmtId="4" fontId="103" fillId="87" borderId="76" applyNumberFormat="0" applyProtection="0">
      <alignment horizontal="right" vertical="center"/>
    </xf>
    <xf numFmtId="4" fontId="104" fillId="96" borderId="91" applyNumberFormat="0" applyProtection="0">
      <alignment horizontal="right" vertical="center"/>
    </xf>
    <xf numFmtId="0" fontId="105" fillId="0" borderId="46" applyNumberFormat="0" applyFill="0" applyBorder="0" applyAlignment="0" applyProtection="0"/>
    <xf numFmtId="0" fontId="106" fillId="0" borderId="46" applyNumberFormat="0" applyFill="0" applyBorder="0" applyAlignment="0" applyProtection="0"/>
    <xf numFmtId="0" fontId="107" fillId="0" borderId="46" applyNumberFormat="0" applyFill="0" applyBorder="0" applyAlignment="0" applyProtection="0"/>
    <xf numFmtId="0" fontId="81" fillId="0" borderId="46" applyNumberFormat="0" applyFill="0" applyBorder="0" applyAlignment="0" applyProtection="0"/>
    <xf numFmtId="0" fontId="81" fillId="0" borderId="46" applyNumberFormat="0" applyFill="0" applyBorder="0" applyAlignment="0" applyProtection="0"/>
    <xf numFmtId="0" fontId="105" fillId="0" borderId="46" applyNumberFormat="0" applyFill="0" applyBorder="0" applyAlignment="0" applyProtection="0"/>
    <xf numFmtId="0" fontId="108" fillId="0" borderId="46" applyNumberFormat="0" applyFill="0" applyBorder="0" applyAlignment="0" applyProtection="0"/>
    <xf numFmtId="0" fontId="54" fillId="0" borderId="46" applyNumberFormat="0" applyFill="0" applyBorder="0" applyAlignment="0" applyProtection="0"/>
    <xf numFmtId="0" fontId="109" fillId="0" borderId="96" applyNumberFormat="0" applyFill="0" applyAlignment="0" applyProtection="0"/>
    <xf numFmtId="0" fontId="82" fillId="0" borderId="81" applyNumberFormat="0" applyFill="0" applyAlignment="0" applyProtection="0"/>
    <xf numFmtId="0" fontId="110" fillId="0" borderId="84" applyNumberFormat="0" applyFill="0" applyAlignment="0" applyProtection="0"/>
    <xf numFmtId="0" fontId="84" fillId="0" borderId="83" applyNumberFormat="0" applyFill="0" applyAlignment="0" applyProtection="0"/>
    <xf numFmtId="0" fontId="75" fillId="0" borderId="97" applyNumberFormat="0" applyFill="0" applyAlignment="0" applyProtection="0"/>
    <xf numFmtId="0" fontId="76" fillId="0" borderId="85" applyNumberFormat="0" applyFill="0" applyAlignment="0" applyProtection="0"/>
    <xf numFmtId="0" fontId="111" fillId="0" borderId="46" applyNumberFormat="0" applyFill="0" applyBorder="0" applyAlignment="0" applyProtection="0"/>
    <xf numFmtId="0" fontId="111" fillId="0" borderId="46" applyNumberFormat="0" applyFill="0" applyBorder="0" applyAlignment="0" applyProtection="0"/>
    <xf numFmtId="0" fontId="74" fillId="0" borderId="98" applyNumberFormat="0" applyFill="0" applyAlignment="0" applyProtection="0"/>
    <xf numFmtId="0" fontId="74" fillId="0" borderId="99" applyNumberFormat="0" applyFill="0" applyAlignment="0" applyProtection="0"/>
    <xf numFmtId="0" fontId="50" fillId="0" borderId="72" applyNumberFormat="0" applyFill="0" applyAlignment="0" applyProtection="0"/>
    <xf numFmtId="0" fontId="74" fillId="0" borderId="100" applyNumberFormat="0" applyFill="0" applyAlignment="0" applyProtection="0"/>
    <xf numFmtId="0" fontId="74" fillId="0" borderId="98" applyNumberFormat="0" applyFill="0" applyAlignment="0" applyProtection="0"/>
    <xf numFmtId="178" fontId="56" fillId="0" borderId="46" applyFont="0" applyFill="0" applyBorder="0" applyAlignment="0" applyProtection="0"/>
    <xf numFmtId="179" fontId="56" fillId="0" borderId="46" applyFont="0" applyFill="0" applyBorder="0" applyAlignment="0" applyProtection="0"/>
    <xf numFmtId="0" fontId="107" fillId="0" borderId="46" applyNumberFormat="0" applyFill="0" applyBorder="0" applyAlignment="0" applyProtection="0"/>
    <xf numFmtId="0" fontId="106" fillId="0" borderId="46" applyNumberFormat="0" applyFill="0" applyBorder="0" applyAlignment="0" applyProtection="0"/>
    <xf numFmtId="0" fontId="48" fillId="0" borderId="46" applyNumberFormat="0" applyFill="0" applyBorder="0" applyAlignment="0" applyProtection="0"/>
    <xf numFmtId="0" fontId="106" fillId="0" borderId="46" applyNumberFormat="0" applyFill="0" applyBorder="0" applyAlignment="0" applyProtection="0"/>
    <xf numFmtId="0" fontId="112" fillId="0" borderId="46"/>
    <xf numFmtId="181" fontId="1" fillId="0" borderId="46"/>
    <xf numFmtId="0" fontId="59" fillId="0" borderId="46"/>
    <xf numFmtId="0" fontId="56" fillId="0" borderId="46"/>
    <xf numFmtId="0" fontId="79" fillId="0" borderId="46"/>
    <xf numFmtId="0" fontId="56" fillId="0" borderId="46"/>
    <xf numFmtId="0" fontId="117" fillId="0" borderId="46"/>
    <xf numFmtId="0" fontId="118" fillId="0" borderId="46" applyFont="0" applyFill="0" applyBorder="0" applyAlignment="0"/>
    <xf numFmtId="0" fontId="119" fillId="0" borderId="46"/>
    <xf numFmtId="0" fontId="120" fillId="0" borderId="46"/>
    <xf numFmtId="0" fontId="120" fillId="0" borderId="46"/>
    <xf numFmtId="42" fontId="56" fillId="0" borderId="46" applyFont="0" applyFill="0" applyBorder="0" applyAlignment="0" applyProtection="0"/>
    <xf numFmtId="44" fontId="56" fillId="0" borderId="46" applyFont="0" applyFill="0" applyBorder="0" applyAlignment="0" applyProtection="0"/>
    <xf numFmtId="0" fontId="56" fillId="0" borderId="46"/>
    <xf numFmtId="0" fontId="121" fillId="0" borderId="46"/>
    <xf numFmtId="0" fontId="122" fillId="0" borderId="46"/>
    <xf numFmtId="0" fontId="122" fillId="0" borderId="46"/>
    <xf numFmtId="0" fontId="122" fillId="0" borderId="46"/>
    <xf numFmtId="0" fontId="122" fillId="0" borderId="46"/>
    <xf numFmtId="0" fontId="122" fillId="0" borderId="46"/>
    <xf numFmtId="0" fontId="122" fillId="0" borderId="46"/>
    <xf numFmtId="0" fontId="122" fillId="0" borderId="46"/>
    <xf numFmtId="0" fontId="121" fillId="0" borderId="46"/>
    <xf numFmtId="0" fontId="122" fillId="0" borderId="46"/>
    <xf numFmtId="0" fontId="122" fillId="0" borderId="46"/>
    <xf numFmtId="0" fontId="122" fillId="0" borderId="46"/>
    <xf numFmtId="0" fontId="122" fillId="0" borderId="46"/>
    <xf numFmtId="0" fontId="122" fillId="0" borderId="46"/>
    <xf numFmtId="0" fontId="122" fillId="0" borderId="46"/>
    <xf numFmtId="0" fontId="122" fillId="0" borderId="46"/>
    <xf numFmtId="0" fontId="121" fillId="0" borderId="46"/>
    <xf numFmtId="0" fontId="121" fillId="0" borderId="46"/>
    <xf numFmtId="0" fontId="121" fillId="0" borderId="46"/>
    <xf numFmtId="0" fontId="121" fillId="0" borderId="46"/>
    <xf numFmtId="0" fontId="121" fillId="0" borderId="46"/>
    <xf numFmtId="0" fontId="121" fillId="0" borderId="46"/>
    <xf numFmtId="0" fontId="121" fillId="0" borderId="46"/>
    <xf numFmtId="0" fontId="121" fillId="0" borderId="46"/>
    <xf numFmtId="0" fontId="121" fillId="0" borderId="46"/>
    <xf numFmtId="0" fontId="121" fillId="0" borderId="46"/>
    <xf numFmtId="0" fontId="121" fillId="0" borderId="46"/>
    <xf numFmtId="0" fontId="121" fillId="0" borderId="46"/>
    <xf numFmtId="0" fontId="122" fillId="0" borderId="46"/>
    <xf numFmtId="0" fontId="121" fillId="0" borderId="46"/>
    <xf numFmtId="0" fontId="122" fillId="0" borderId="46"/>
    <xf numFmtId="0" fontId="121" fillId="0" borderId="46"/>
    <xf numFmtId="0" fontId="122" fillId="0" borderId="46"/>
    <xf numFmtId="0" fontId="122" fillId="0" borderId="46"/>
    <xf numFmtId="0" fontId="122" fillId="0" borderId="46"/>
    <xf numFmtId="0" fontId="122" fillId="0" borderId="46"/>
    <xf numFmtId="0" fontId="122" fillId="0" borderId="46"/>
    <xf numFmtId="0" fontId="122" fillId="0" borderId="46"/>
    <xf numFmtId="0" fontId="122" fillId="0" borderId="46"/>
    <xf numFmtId="0" fontId="122" fillId="0" borderId="46"/>
    <xf numFmtId="0" fontId="122" fillId="0" borderId="46"/>
    <xf numFmtId="0" fontId="122" fillId="0" borderId="46"/>
    <xf numFmtId="0" fontId="122" fillId="0" borderId="46"/>
    <xf numFmtId="0" fontId="122" fillId="0" borderId="46"/>
    <xf numFmtId="0" fontId="122" fillId="0" borderId="46"/>
    <xf numFmtId="0" fontId="122" fillId="0" borderId="46"/>
    <xf numFmtId="0" fontId="122" fillId="0" borderId="46"/>
    <xf numFmtId="0" fontId="122" fillId="0" borderId="46"/>
    <xf numFmtId="0" fontId="122" fillId="0" borderId="46"/>
    <xf numFmtId="0" fontId="122" fillId="0" borderId="46"/>
    <xf numFmtId="0" fontId="122" fillId="0" borderId="46"/>
    <xf numFmtId="0" fontId="122" fillId="0" borderId="46"/>
    <xf numFmtId="0" fontId="122" fillId="0" borderId="46"/>
    <xf numFmtId="0" fontId="122" fillId="0" borderId="46"/>
    <xf numFmtId="0" fontId="122" fillId="0" borderId="46"/>
    <xf numFmtId="0" fontId="122" fillId="0" borderId="46"/>
    <xf numFmtId="0" fontId="122" fillId="0" borderId="46"/>
    <xf numFmtId="0" fontId="122" fillId="0" borderId="46"/>
    <xf numFmtId="0" fontId="122" fillId="0" borderId="46"/>
    <xf numFmtId="0" fontId="122" fillId="0" borderId="46"/>
    <xf numFmtId="0" fontId="122" fillId="0" borderId="46"/>
    <xf numFmtId="0" fontId="122" fillId="0" borderId="46"/>
    <xf numFmtId="0" fontId="122" fillId="0" borderId="46"/>
    <xf numFmtId="0" fontId="122" fillId="0" borderId="46"/>
    <xf numFmtId="0" fontId="122" fillId="0" borderId="46"/>
    <xf numFmtId="181" fontId="79" fillId="0" borderId="46"/>
    <xf numFmtId="0" fontId="79" fillId="0" borderId="46"/>
    <xf numFmtId="0" fontId="121" fillId="0" borderId="46"/>
    <xf numFmtId="0" fontId="122" fillId="0" borderId="46"/>
    <xf numFmtId="0" fontId="122" fillId="0" borderId="46"/>
    <xf numFmtId="0" fontId="122" fillId="0" borderId="46"/>
    <xf numFmtId="0" fontId="122" fillId="0" borderId="46"/>
    <xf numFmtId="0" fontId="122" fillId="0" borderId="46"/>
    <xf numFmtId="0" fontId="122" fillId="0" borderId="46"/>
    <xf numFmtId="0" fontId="122" fillId="0" borderId="46"/>
    <xf numFmtId="181" fontId="121" fillId="0" borderId="46"/>
    <xf numFmtId="0" fontId="121" fillId="0" borderId="46"/>
    <xf numFmtId="0" fontId="121" fillId="0" borderId="46"/>
    <xf numFmtId="0" fontId="121" fillId="0" borderId="46"/>
    <xf numFmtId="0" fontId="121" fillId="0" borderId="46"/>
    <xf numFmtId="0" fontId="121" fillId="0" borderId="46"/>
    <xf numFmtId="0" fontId="122" fillId="0" borderId="46"/>
    <xf numFmtId="0" fontId="122" fillId="0" borderId="46"/>
    <xf numFmtId="0" fontId="122" fillId="0" borderId="46"/>
    <xf numFmtId="0" fontId="122" fillId="0" borderId="46"/>
    <xf numFmtId="0" fontId="122" fillId="0" borderId="46"/>
    <xf numFmtId="0" fontId="122" fillId="0" borderId="46"/>
    <xf numFmtId="0" fontId="122" fillId="0" borderId="46"/>
    <xf numFmtId="0" fontId="122" fillId="0" borderId="46"/>
    <xf numFmtId="0" fontId="122" fillId="0" borderId="46"/>
    <xf numFmtId="0" fontId="122" fillId="0" borderId="46"/>
    <xf numFmtId="0" fontId="122" fillId="0" borderId="46"/>
    <xf numFmtId="0" fontId="122" fillId="0" borderId="46"/>
    <xf numFmtId="0" fontId="122" fillId="0" borderId="46"/>
    <xf numFmtId="0" fontId="122" fillId="0" borderId="46"/>
    <xf numFmtId="0" fontId="121" fillId="0" borderId="46"/>
    <xf numFmtId="0" fontId="122" fillId="0" borderId="46"/>
    <xf numFmtId="0" fontId="122" fillId="0" borderId="46"/>
    <xf numFmtId="0" fontId="122" fillId="0" borderId="46"/>
    <xf numFmtId="0" fontId="122" fillId="0" borderId="46"/>
    <xf numFmtId="0" fontId="122" fillId="0" borderId="46"/>
    <xf numFmtId="0" fontId="122" fillId="0" borderId="46"/>
    <xf numFmtId="0" fontId="122" fillId="0" borderId="46"/>
    <xf numFmtId="0" fontId="122" fillId="0" borderId="46"/>
    <xf numFmtId="0" fontId="56" fillId="0" borderId="46"/>
    <xf numFmtId="0" fontId="79" fillId="0" borderId="46"/>
    <xf numFmtId="0" fontId="56" fillId="0" borderId="46"/>
    <xf numFmtId="0" fontId="56" fillId="0" borderId="46"/>
    <xf numFmtId="0" fontId="56" fillId="0" borderId="46"/>
    <xf numFmtId="0" fontId="79" fillId="0" borderId="46"/>
    <xf numFmtId="0" fontId="79" fillId="0" borderId="46"/>
    <xf numFmtId="0" fontId="121" fillId="0" borderId="46"/>
    <xf numFmtId="0" fontId="122" fillId="0" borderId="46"/>
    <xf numFmtId="0" fontId="122" fillId="0" borderId="46"/>
    <xf numFmtId="0" fontId="122" fillId="0" borderId="46"/>
    <xf numFmtId="0" fontId="59" fillId="0" borderId="46"/>
    <xf numFmtId="0" fontId="122" fillId="0" borderId="46"/>
    <xf numFmtId="0" fontId="122" fillId="0" borderId="46"/>
    <xf numFmtId="0" fontId="122" fillId="0" borderId="46"/>
    <xf numFmtId="0" fontId="122" fillId="0" borderId="46"/>
    <xf numFmtId="0" fontId="122" fillId="0" borderId="46"/>
    <xf numFmtId="0" fontId="122" fillId="0" borderId="46"/>
    <xf numFmtId="0" fontId="59" fillId="0" borderId="46"/>
    <xf numFmtId="0" fontId="59" fillId="0" borderId="46"/>
    <xf numFmtId="0" fontId="56" fillId="0" borderId="46"/>
    <xf numFmtId="0" fontId="56" fillId="0" borderId="46"/>
    <xf numFmtId="0" fontId="59" fillId="0" borderId="46"/>
    <xf numFmtId="0" fontId="122" fillId="0" borderId="46"/>
    <xf numFmtId="0" fontId="122" fillId="0" borderId="46"/>
    <xf numFmtId="0" fontId="122" fillId="0" borderId="46"/>
    <xf numFmtId="0" fontId="122" fillId="0" borderId="46"/>
    <xf numFmtId="0" fontId="122" fillId="0" borderId="46"/>
    <xf numFmtId="3" fontId="117" fillId="0" borderId="46">
      <alignment horizontal="center"/>
    </xf>
    <xf numFmtId="0" fontId="122" fillId="0" borderId="46"/>
    <xf numFmtId="0" fontId="79" fillId="0" borderId="46"/>
    <xf numFmtId="0" fontId="123" fillId="0" borderId="46"/>
    <xf numFmtId="0" fontId="121" fillId="0" borderId="46"/>
    <xf numFmtId="0" fontId="121" fillId="0" borderId="46"/>
    <xf numFmtId="0" fontId="121" fillId="0" borderId="46"/>
    <xf numFmtId="0" fontId="56" fillId="85" borderId="46"/>
    <xf numFmtId="0" fontId="56" fillId="85" borderId="46"/>
    <xf numFmtId="0" fontId="56" fillId="85" borderId="46"/>
    <xf numFmtId="0" fontId="56" fillId="85" borderId="46"/>
    <xf numFmtId="0" fontId="56" fillId="85" borderId="46"/>
    <xf numFmtId="0" fontId="56" fillId="85" borderId="46"/>
    <xf numFmtId="0" fontId="56" fillId="85" borderId="46"/>
    <xf numFmtId="0" fontId="56" fillId="85" borderId="46"/>
    <xf numFmtId="0" fontId="124" fillId="156" borderId="104">
      <alignment vertical="center"/>
    </xf>
    <xf numFmtId="0" fontId="56" fillId="156" borderId="104">
      <alignment vertical="center"/>
    </xf>
    <xf numFmtId="0" fontId="124" fillId="156" borderId="104">
      <alignment vertical="center"/>
    </xf>
    <xf numFmtId="0" fontId="56" fillId="156" borderId="104">
      <alignment vertical="center"/>
    </xf>
    <xf numFmtId="0" fontId="124" fillId="156" borderId="104">
      <alignment vertical="center"/>
    </xf>
    <xf numFmtId="0" fontId="56" fillId="156" borderId="104">
      <alignment vertical="center"/>
    </xf>
    <xf numFmtId="0" fontId="56" fillId="85" borderId="46"/>
    <xf numFmtId="0" fontId="56" fillId="85" borderId="46"/>
    <xf numFmtId="0" fontId="56" fillId="85" borderId="46"/>
    <xf numFmtId="0" fontId="56" fillId="85" borderId="46"/>
    <xf numFmtId="0" fontId="56" fillId="85" borderId="46"/>
    <xf numFmtId="0" fontId="56" fillId="85" borderId="46"/>
    <xf numFmtId="0" fontId="56" fillId="85" borderId="46"/>
    <xf numFmtId="0" fontId="58" fillId="85" borderId="46"/>
    <xf numFmtId="0" fontId="58" fillId="85" borderId="46"/>
    <xf numFmtId="0" fontId="124" fillId="156" borderId="104">
      <alignment vertical="center"/>
    </xf>
    <xf numFmtId="0" fontId="56" fillId="156" borderId="104">
      <alignment vertical="center"/>
    </xf>
    <xf numFmtId="0" fontId="124" fillId="156" borderId="104">
      <alignment vertical="center"/>
    </xf>
    <xf numFmtId="0" fontId="56" fillId="156" borderId="104">
      <alignment vertical="center"/>
    </xf>
    <xf numFmtId="0" fontId="124" fillId="156" borderId="104">
      <alignment vertical="center"/>
    </xf>
    <xf numFmtId="0" fontId="56" fillId="156" borderId="104">
      <alignment vertical="center"/>
    </xf>
    <xf numFmtId="0" fontId="125" fillId="85" borderId="46"/>
    <xf numFmtId="0" fontId="125" fillId="85" borderId="46"/>
    <xf numFmtId="0" fontId="56" fillId="85" borderId="46"/>
    <xf numFmtId="0" fontId="56" fillId="85" borderId="46"/>
    <xf numFmtId="0" fontId="56" fillId="85" borderId="46"/>
    <xf numFmtId="0" fontId="125" fillId="85" borderId="46"/>
    <xf numFmtId="0" fontId="125" fillId="85" borderId="46"/>
    <xf numFmtId="0" fontId="125" fillId="85" borderId="46"/>
    <xf numFmtId="0" fontId="125" fillId="85" borderId="46"/>
    <xf numFmtId="0" fontId="56" fillId="85" borderId="46"/>
    <xf numFmtId="0" fontId="56" fillId="85" borderId="46"/>
    <xf numFmtId="0" fontId="125" fillId="85" borderId="46"/>
    <xf numFmtId="0" fontId="58" fillId="85" borderId="46"/>
    <xf numFmtId="0" fontId="58" fillId="85" borderId="46"/>
    <xf numFmtId="0" fontId="58" fillId="85" borderId="46"/>
    <xf numFmtId="0" fontId="126" fillId="85" borderId="46"/>
    <xf numFmtId="0" fontId="126" fillId="85" borderId="46"/>
    <xf numFmtId="0" fontId="56" fillId="85" borderId="46"/>
    <xf numFmtId="0" fontId="56" fillId="85" borderId="46"/>
    <xf numFmtId="0" fontId="56" fillId="85" borderId="46"/>
    <xf numFmtId="0" fontId="126" fillId="85" borderId="46"/>
    <xf numFmtId="0" fontId="126" fillId="85" borderId="46"/>
    <xf numFmtId="0" fontId="124" fillId="156" borderId="104">
      <alignment vertical="center"/>
    </xf>
    <xf numFmtId="0" fontId="56" fillId="156" borderId="104">
      <alignment vertical="center"/>
    </xf>
    <xf numFmtId="0" fontId="124" fillId="156" borderId="104">
      <alignment vertical="center"/>
    </xf>
    <xf numFmtId="0" fontId="56" fillId="156" borderId="104">
      <alignment vertical="center"/>
    </xf>
    <xf numFmtId="0" fontId="124" fillId="156" borderId="104">
      <alignment vertical="center"/>
    </xf>
    <xf numFmtId="0" fontId="56" fillId="156" borderId="104">
      <alignment vertical="center"/>
    </xf>
    <xf numFmtId="0" fontId="126" fillId="85" borderId="46"/>
    <xf numFmtId="0" fontId="126" fillId="85" borderId="46"/>
    <xf numFmtId="0" fontId="56" fillId="85" borderId="46"/>
    <xf numFmtId="0" fontId="127" fillId="85" borderId="46"/>
    <xf numFmtId="0" fontId="127" fillId="85" borderId="46"/>
    <xf numFmtId="0" fontId="56" fillId="85" borderId="46"/>
    <xf numFmtId="0" fontId="56" fillId="85" borderId="46"/>
    <xf numFmtId="0" fontId="56" fillId="85" borderId="46"/>
    <xf numFmtId="0" fontId="127" fillId="85" borderId="46"/>
    <xf numFmtId="0" fontId="127" fillId="85" borderId="46"/>
    <xf numFmtId="0" fontId="127" fillId="85" borderId="46"/>
    <xf numFmtId="0" fontId="127" fillId="85" borderId="46"/>
    <xf numFmtId="0" fontId="56" fillId="85" borderId="46"/>
    <xf numFmtId="0" fontId="56" fillId="85" borderId="46"/>
    <xf numFmtId="0" fontId="127" fillId="85" borderId="46"/>
    <xf numFmtId="0" fontId="56" fillId="85" borderId="46"/>
    <xf numFmtId="0" fontId="126" fillId="85" borderId="46"/>
    <xf numFmtId="0" fontId="128" fillId="85" borderId="46"/>
    <xf numFmtId="0" fontId="128" fillId="85" borderId="46"/>
    <xf numFmtId="0" fontId="128" fillId="85" borderId="46"/>
    <xf numFmtId="0" fontId="56" fillId="85" borderId="46"/>
    <xf numFmtId="0" fontId="56" fillId="85" borderId="46"/>
    <xf numFmtId="0" fontId="56" fillId="85" borderId="46"/>
    <xf numFmtId="0" fontId="128" fillId="85" borderId="46"/>
    <xf numFmtId="0" fontId="128" fillId="85" borderId="46"/>
    <xf numFmtId="0" fontId="124" fillId="156" borderId="104">
      <alignment vertical="center"/>
    </xf>
    <xf numFmtId="0" fontId="56" fillId="156" borderId="104">
      <alignment vertical="center"/>
    </xf>
    <xf numFmtId="0" fontId="124" fillId="156" borderId="104">
      <alignment vertical="center"/>
    </xf>
    <xf numFmtId="0" fontId="56" fillId="156" borderId="104">
      <alignment vertical="center"/>
    </xf>
    <xf numFmtId="0" fontId="124" fillId="156" borderId="104">
      <alignment vertical="center"/>
    </xf>
    <xf numFmtId="0" fontId="56" fillId="156" borderId="104">
      <alignment vertical="center"/>
    </xf>
    <xf numFmtId="0" fontId="128" fillId="85" borderId="46"/>
    <xf numFmtId="0" fontId="128" fillId="85" borderId="46"/>
    <xf numFmtId="0" fontId="128" fillId="85" borderId="46"/>
    <xf numFmtId="0" fontId="128" fillId="85" borderId="46"/>
    <xf numFmtId="0" fontId="128" fillId="85" borderId="46"/>
    <xf numFmtId="0" fontId="128" fillId="85" borderId="46"/>
    <xf numFmtId="0" fontId="128" fillId="85" borderId="46"/>
    <xf numFmtId="0" fontId="56" fillId="85" borderId="46"/>
    <xf numFmtId="0" fontId="129" fillId="85" borderId="46"/>
    <xf numFmtId="0" fontId="129" fillId="85" borderId="46"/>
    <xf numFmtId="0" fontId="56" fillId="85" borderId="46"/>
    <xf numFmtId="0" fontId="56" fillId="85" borderId="46"/>
    <xf numFmtId="0" fontId="56" fillId="85" borderId="46"/>
    <xf numFmtId="0" fontId="129" fillId="85" borderId="46"/>
    <xf numFmtId="0" fontId="129" fillId="85" borderId="46"/>
    <xf numFmtId="0" fontId="129" fillId="85" borderId="46"/>
    <xf numFmtId="0" fontId="129" fillId="85" borderId="46"/>
    <xf numFmtId="0" fontId="56" fillId="85" borderId="46"/>
    <xf numFmtId="0" fontId="56" fillId="85" borderId="46"/>
    <xf numFmtId="0" fontId="129" fillId="85" borderId="46"/>
    <xf numFmtId="0" fontId="56" fillId="85" borderId="46"/>
    <xf numFmtId="0" fontId="128" fillId="85" borderId="46"/>
    <xf numFmtId="0" fontId="128" fillId="85" borderId="46"/>
    <xf numFmtId="0" fontId="128" fillId="85" borderId="46"/>
    <xf numFmtId="0" fontId="130" fillId="85" borderId="46"/>
    <xf numFmtId="0" fontId="130" fillId="85" borderId="46"/>
    <xf numFmtId="0" fontId="56" fillId="85" borderId="46"/>
    <xf numFmtId="0" fontId="56" fillId="85" borderId="46"/>
    <xf numFmtId="0" fontId="56" fillId="85" borderId="46"/>
    <xf numFmtId="0" fontId="130" fillId="85" borderId="46"/>
    <xf numFmtId="0" fontId="130" fillId="85" borderId="46"/>
    <xf numFmtId="0" fontId="124" fillId="156" borderId="104">
      <alignment vertical="center"/>
    </xf>
    <xf numFmtId="0" fontId="56" fillId="156" borderId="104">
      <alignment vertical="center"/>
    </xf>
    <xf numFmtId="0" fontId="124" fillId="156" borderId="104">
      <alignment vertical="center"/>
    </xf>
    <xf numFmtId="0" fontId="56" fillId="156" borderId="104">
      <alignment vertical="center"/>
    </xf>
    <xf numFmtId="0" fontId="124" fillId="156" borderId="104">
      <alignment vertical="center"/>
    </xf>
    <xf numFmtId="0" fontId="56" fillId="156" borderId="104">
      <alignment vertical="center"/>
    </xf>
    <xf numFmtId="0" fontId="130" fillId="85" borderId="46"/>
    <xf numFmtId="0" fontId="130" fillId="85" borderId="46"/>
    <xf numFmtId="0" fontId="56" fillId="85" borderId="46"/>
    <xf numFmtId="0" fontId="56" fillId="85" borderId="46"/>
    <xf numFmtId="0" fontId="56" fillId="85" borderId="46"/>
    <xf numFmtId="0" fontId="56" fillId="85" borderId="46"/>
    <xf numFmtId="0" fontId="56" fillId="85" borderId="46"/>
    <xf numFmtId="0" fontId="56" fillId="85" borderId="46"/>
    <xf numFmtId="0" fontId="56" fillId="85" borderId="46"/>
    <xf numFmtId="0" fontId="56" fillId="85" borderId="46"/>
    <xf numFmtId="0" fontId="56" fillId="85" borderId="46"/>
    <xf numFmtId="0" fontId="56" fillId="85" borderId="46"/>
    <xf numFmtId="0" fontId="56" fillId="85" borderId="46"/>
    <xf numFmtId="0" fontId="56" fillId="85" borderId="46"/>
    <xf numFmtId="0" fontId="130" fillId="85" borderId="46"/>
    <xf numFmtId="0" fontId="131" fillId="85" borderId="46"/>
    <xf numFmtId="0" fontId="131" fillId="85" borderId="46"/>
    <xf numFmtId="0" fontId="56" fillId="85" borderId="46"/>
    <xf numFmtId="0" fontId="56" fillId="85" borderId="46"/>
    <xf numFmtId="0" fontId="56" fillId="85" borderId="46"/>
    <xf numFmtId="0" fontId="131" fillId="85" borderId="46"/>
    <xf numFmtId="0" fontId="131" fillId="85" borderId="46"/>
    <xf numFmtId="0" fontId="124" fillId="156" borderId="104">
      <alignment vertical="center"/>
    </xf>
    <xf numFmtId="0" fontId="56" fillId="156" borderId="104">
      <alignment vertical="center"/>
    </xf>
    <xf numFmtId="0" fontId="124" fillId="156" borderId="104">
      <alignment vertical="center"/>
    </xf>
    <xf numFmtId="0" fontId="56" fillId="156" borderId="104">
      <alignment vertical="center"/>
    </xf>
    <xf numFmtId="0" fontId="124" fillId="156" borderId="104">
      <alignment vertical="center"/>
    </xf>
    <xf numFmtId="0" fontId="56" fillId="156" borderId="104">
      <alignment vertical="center"/>
    </xf>
    <xf numFmtId="0" fontId="131" fillId="85" borderId="46"/>
    <xf numFmtId="0" fontId="131" fillId="85" borderId="46"/>
    <xf numFmtId="0" fontId="56" fillId="85" borderId="46"/>
    <xf numFmtId="0" fontId="24" fillId="85" borderId="46"/>
    <xf numFmtId="0" fontId="24" fillId="85" borderId="46"/>
    <xf numFmtId="0" fontId="24" fillId="85" borderId="46"/>
    <xf numFmtId="0" fontId="24" fillId="85" borderId="46"/>
    <xf numFmtId="0" fontId="24" fillId="85" borderId="46"/>
    <xf numFmtId="0" fontId="24" fillId="85" borderId="46"/>
    <xf numFmtId="0" fontId="24" fillId="85" borderId="46"/>
    <xf numFmtId="0" fontId="24" fillId="85" borderId="46"/>
    <xf numFmtId="0" fontId="24" fillId="85" borderId="46"/>
    <xf numFmtId="0" fontId="56" fillId="85" borderId="46"/>
    <xf numFmtId="0" fontId="131" fillId="85" borderId="46"/>
    <xf numFmtId="0" fontId="24" fillId="85" borderId="46"/>
    <xf numFmtId="0" fontId="24" fillId="85" borderId="46"/>
    <xf numFmtId="0" fontId="24" fillId="85" borderId="46"/>
    <xf numFmtId="0" fontId="24" fillId="85" borderId="46"/>
    <xf numFmtId="0" fontId="24" fillId="85" borderId="46"/>
    <xf numFmtId="0" fontId="24" fillId="85" borderId="46"/>
    <xf numFmtId="0" fontId="124" fillId="156" borderId="105">
      <alignment vertical="center"/>
    </xf>
    <xf numFmtId="0" fontId="56" fillId="156" borderId="105">
      <alignment vertical="center"/>
    </xf>
    <xf numFmtId="0" fontId="124" fillId="156" borderId="105">
      <alignment vertical="center"/>
    </xf>
    <xf numFmtId="0" fontId="56" fillId="156" borderId="105">
      <alignment vertical="center"/>
    </xf>
    <xf numFmtId="0" fontId="124" fillId="156" borderId="105">
      <alignment vertical="center"/>
    </xf>
    <xf numFmtId="0" fontId="56" fillId="156" borderId="105">
      <alignment vertical="center"/>
    </xf>
    <xf numFmtId="0" fontId="56" fillId="85" borderId="46"/>
    <xf numFmtId="0" fontId="56" fillId="85" borderId="46"/>
    <xf numFmtId="0" fontId="56" fillId="85" borderId="46"/>
    <xf numFmtId="0" fontId="56" fillId="85" borderId="46"/>
    <xf numFmtId="0" fontId="56" fillId="85" borderId="46"/>
    <xf numFmtId="0" fontId="56" fillId="85" borderId="46"/>
    <xf numFmtId="0" fontId="56" fillId="85" borderId="46"/>
    <xf numFmtId="0" fontId="56" fillId="85" borderId="46"/>
    <xf numFmtId="0" fontId="132" fillId="85" borderId="46"/>
    <xf numFmtId="0" fontId="132" fillId="85" borderId="46"/>
    <xf numFmtId="0" fontId="56" fillId="85" borderId="46"/>
    <xf numFmtId="0" fontId="56" fillId="85" borderId="46"/>
    <xf numFmtId="0" fontId="56" fillId="85" borderId="46"/>
    <xf numFmtId="0" fontId="132" fillId="85" borderId="46"/>
    <xf numFmtId="0" fontId="132" fillId="85" borderId="46"/>
    <xf numFmtId="0" fontId="132" fillId="85" borderId="46"/>
    <xf numFmtId="0" fontId="132" fillId="85" borderId="46"/>
    <xf numFmtId="0" fontId="56" fillId="85" borderId="46"/>
    <xf numFmtId="0" fontId="56" fillId="85" borderId="46"/>
    <xf numFmtId="0" fontId="132" fillId="85" borderId="46"/>
    <xf numFmtId="0" fontId="56" fillId="85" borderId="46"/>
    <xf numFmtId="0" fontId="56" fillId="85" borderId="46"/>
    <xf numFmtId="0" fontId="56" fillId="85" borderId="46"/>
    <xf numFmtId="0" fontId="56" fillId="85" borderId="46"/>
    <xf numFmtId="0" fontId="56" fillId="85" borderId="46"/>
    <xf numFmtId="0" fontId="56" fillId="85" borderId="46"/>
    <xf numFmtId="0" fontId="56" fillId="85" borderId="46"/>
    <xf numFmtId="0" fontId="56" fillId="85" borderId="46"/>
    <xf numFmtId="0" fontId="56" fillId="85" borderId="46"/>
    <xf numFmtId="0" fontId="56" fillId="85" borderId="46"/>
    <xf numFmtId="0" fontId="56" fillId="85" borderId="46"/>
    <xf numFmtId="0" fontId="56" fillId="85" borderId="46"/>
    <xf numFmtId="0" fontId="56" fillId="85" borderId="46"/>
    <xf numFmtId="0" fontId="56" fillId="85" borderId="46"/>
    <xf numFmtId="0" fontId="56" fillId="85" borderId="46"/>
    <xf numFmtId="0" fontId="56" fillId="85" borderId="46"/>
    <xf numFmtId="0" fontId="56" fillId="85" borderId="46"/>
    <xf numFmtId="0" fontId="56" fillId="85" borderId="46"/>
    <xf numFmtId="0" fontId="56" fillId="85" borderId="46"/>
    <xf numFmtId="0" fontId="56" fillId="85" borderId="46"/>
    <xf numFmtId="0" fontId="56" fillId="85" borderId="46"/>
    <xf numFmtId="0" fontId="56" fillId="85" borderId="46"/>
    <xf numFmtId="0" fontId="56" fillId="85" borderId="46"/>
    <xf numFmtId="0" fontId="56" fillId="85" borderId="46"/>
    <xf numFmtId="0" fontId="56" fillId="85" borderId="46"/>
    <xf numFmtId="0" fontId="56" fillId="85" borderId="46"/>
    <xf numFmtId="0" fontId="56" fillId="85" borderId="46"/>
    <xf numFmtId="0" fontId="56" fillId="85" borderId="46"/>
    <xf numFmtId="0" fontId="56" fillId="85" borderId="46"/>
    <xf numFmtId="0" fontId="56" fillId="85" borderId="46"/>
    <xf numFmtId="0" fontId="56" fillId="85" borderId="46"/>
    <xf numFmtId="0" fontId="56" fillId="85" borderId="46"/>
    <xf numFmtId="0" fontId="24" fillId="85" borderId="46"/>
    <xf numFmtId="0" fontId="24" fillId="85" borderId="46"/>
    <xf numFmtId="0" fontId="24" fillId="85" borderId="46"/>
    <xf numFmtId="0" fontId="56" fillId="0" borderId="46"/>
    <xf numFmtId="0" fontId="79" fillId="0" borderId="46"/>
    <xf numFmtId="0" fontId="56" fillId="0" borderId="46"/>
    <xf numFmtId="0" fontId="56" fillId="0" borderId="46"/>
    <xf numFmtId="0" fontId="56" fillId="0" borderId="46"/>
    <xf numFmtId="0" fontId="79" fillId="0" borderId="46"/>
    <xf numFmtId="0" fontId="79" fillId="0" borderId="46"/>
    <xf numFmtId="0" fontId="121" fillId="0" borderId="46"/>
    <xf numFmtId="0" fontId="122" fillId="0" borderId="46"/>
    <xf numFmtId="0" fontId="122" fillId="0" borderId="46"/>
    <xf numFmtId="0" fontId="122" fillId="0" borderId="46"/>
    <xf numFmtId="0" fontId="122" fillId="0" borderId="46"/>
    <xf numFmtId="0" fontId="122" fillId="0" borderId="46"/>
    <xf numFmtId="0" fontId="122" fillId="0" borderId="46"/>
    <xf numFmtId="0" fontId="122" fillId="0" borderId="46"/>
    <xf numFmtId="0" fontId="79" fillId="0" borderId="46"/>
    <xf numFmtId="0" fontId="121" fillId="0" borderId="46"/>
    <xf numFmtId="0" fontId="122" fillId="0" borderId="46"/>
    <xf numFmtId="0" fontId="122" fillId="0" borderId="46"/>
    <xf numFmtId="0" fontId="122" fillId="0" borderId="46"/>
    <xf numFmtId="0" fontId="122" fillId="0" borderId="46"/>
    <xf numFmtId="0" fontId="122" fillId="0" borderId="46"/>
    <xf numFmtId="0" fontId="122" fillId="0" borderId="46"/>
    <xf numFmtId="0" fontId="122" fillId="0" borderId="46"/>
    <xf numFmtId="0" fontId="121" fillId="0" borderId="46"/>
    <xf numFmtId="182" fontId="56" fillId="153" borderId="106"/>
    <xf numFmtId="182" fontId="133" fillId="153" borderId="106"/>
    <xf numFmtId="182" fontId="133" fillId="153" borderId="106"/>
    <xf numFmtId="0" fontId="56" fillId="153" borderId="106"/>
    <xf numFmtId="0" fontId="56" fillId="153" borderId="106"/>
    <xf numFmtId="0" fontId="56" fillId="153" borderId="106"/>
    <xf numFmtId="182" fontId="133" fillId="153" borderId="106"/>
    <xf numFmtId="182" fontId="133" fillId="153" borderId="106"/>
    <xf numFmtId="182" fontId="133" fillId="153" borderId="106"/>
    <xf numFmtId="182" fontId="133" fillId="153" borderId="106"/>
    <xf numFmtId="0" fontId="56" fillId="153" borderId="106"/>
    <xf numFmtId="0" fontId="56" fillId="153" borderId="106"/>
    <xf numFmtId="182" fontId="133" fillId="153" borderId="106"/>
    <xf numFmtId="182" fontId="56" fillId="153" borderId="106"/>
    <xf numFmtId="182" fontId="56" fillId="153" borderId="106"/>
    <xf numFmtId="182" fontId="56" fillId="153" borderId="106"/>
    <xf numFmtId="182" fontId="56" fillId="153" borderId="106"/>
    <xf numFmtId="182" fontId="56" fillId="153" borderId="106"/>
    <xf numFmtId="0" fontId="56" fillId="153" borderId="106"/>
    <xf numFmtId="0" fontId="56" fillId="153" borderId="106"/>
    <xf numFmtId="182" fontId="56" fillId="153" borderId="106"/>
    <xf numFmtId="0" fontId="56" fillId="153" borderId="106"/>
    <xf numFmtId="182" fontId="56" fillId="153" borderId="106"/>
    <xf numFmtId="182" fontId="56" fillId="153" borderId="106"/>
    <xf numFmtId="182" fontId="56" fillId="153" borderId="106"/>
    <xf numFmtId="182" fontId="56" fillId="153" borderId="106"/>
    <xf numFmtId="0" fontId="56" fillId="153" borderId="106"/>
    <xf numFmtId="0" fontId="56" fillId="153" borderId="106"/>
    <xf numFmtId="182" fontId="56" fillId="153" borderId="106"/>
    <xf numFmtId="182" fontId="56" fillId="153" borderId="106"/>
    <xf numFmtId="182" fontId="56" fillId="153" borderId="106"/>
    <xf numFmtId="182" fontId="56" fillId="153" borderId="106"/>
    <xf numFmtId="182" fontId="56" fillId="153" borderId="106"/>
    <xf numFmtId="182" fontId="56" fillId="153" borderId="106"/>
    <xf numFmtId="182" fontId="56" fillId="153" borderId="106"/>
    <xf numFmtId="182" fontId="56" fillId="153" borderId="106"/>
    <xf numFmtId="182" fontId="56" fillId="153" borderId="106"/>
    <xf numFmtId="182" fontId="56" fillId="153" borderId="106"/>
    <xf numFmtId="182" fontId="56" fillId="153" borderId="106"/>
    <xf numFmtId="182" fontId="56" fillId="153" borderId="106"/>
    <xf numFmtId="0" fontId="56" fillId="153" borderId="106"/>
    <xf numFmtId="0" fontId="56" fillId="153" borderId="106"/>
    <xf numFmtId="182" fontId="56" fillId="153" borderId="106"/>
    <xf numFmtId="0" fontId="56" fillId="153" borderId="106"/>
    <xf numFmtId="182" fontId="56" fillId="153" borderId="106"/>
    <xf numFmtId="182" fontId="56" fillId="153" borderId="106"/>
    <xf numFmtId="182" fontId="56" fillId="153" borderId="106"/>
    <xf numFmtId="182" fontId="56" fillId="153" borderId="106"/>
    <xf numFmtId="0" fontId="56" fillId="153" borderId="106"/>
    <xf numFmtId="0" fontId="56" fillId="153" borderId="106"/>
    <xf numFmtId="182" fontId="56" fillId="153" borderId="106"/>
    <xf numFmtId="182" fontId="56" fillId="153" borderId="106"/>
    <xf numFmtId="182" fontId="56" fillId="153" borderId="106"/>
    <xf numFmtId="182" fontId="56" fillId="153" borderId="106"/>
    <xf numFmtId="182" fontId="56" fillId="153" borderId="106"/>
    <xf numFmtId="182" fontId="56" fillId="153" borderId="106"/>
    <xf numFmtId="182" fontId="56" fillId="153" borderId="106"/>
    <xf numFmtId="0" fontId="56" fillId="153" borderId="106"/>
    <xf numFmtId="0" fontId="56" fillId="153" borderId="106"/>
    <xf numFmtId="182" fontId="56" fillId="153" borderId="106"/>
    <xf numFmtId="0" fontId="56" fillId="153" borderId="106"/>
    <xf numFmtId="182" fontId="56" fillId="153" borderId="106"/>
    <xf numFmtId="182" fontId="56" fillId="153" borderId="106"/>
    <xf numFmtId="182" fontId="56" fillId="153" borderId="106"/>
    <xf numFmtId="182" fontId="56" fillId="153" borderId="106"/>
    <xf numFmtId="0" fontId="56" fillId="153" borderId="106"/>
    <xf numFmtId="0" fontId="56" fillId="153" borderId="106"/>
    <xf numFmtId="182" fontId="56" fillId="153" borderId="106"/>
    <xf numFmtId="182" fontId="56" fillId="153" borderId="106"/>
    <xf numFmtId="182" fontId="56" fillId="153" borderId="106"/>
    <xf numFmtId="182" fontId="56" fillId="153" borderId="106"/>
    <xf numFmtId="182" fontId="133" fillId="153" borderId="106"/>
    <xf numFmtId="182" fontId="133" fillId="153" borderId="106"/>
    <xf numFmtId="0" fontId="56" fillId="153" borderId="106"/>
    <xf numFmtId="0" fontId="56" fillId="153" borderId="106"/>
    <xf numFmtId="0" fontId="56" fillId="153" borderId="106"/>
    <xf numFmtId="182" fontId="133" fillId="153" borderId="106"/>
    <xf numFmtId="182" fontId="133" fillId="153" borderId="106"/>
    <xf numFmtId="182" fontId="133" fillId="153" borderId="106"/>
    <xf numFmtId="182" fontId="133" fillId="153" borderId="106"/>
    <xf numFmtId="0" fontId="56" fillId="153" borderId="106"/>
    <xf numFmtId="0" fontId="56" fillId="153" borderId="106"/>
    <xf numFmtId="182" fontId="133" fillId="153" borderId="106"/>
    <xf numFmtId="183" fontId="56" fillId="153" borderId="106"/>
    <xf numFmtId="3" fontId="133" fillId="153" borderId="106"/>
    <xf numFmtId="3" fontId="133" fillId="153" borderId="106"/>
    <xf numFmtId="3" fontId="56" fillId="153" borderId="106"/>
    <xf numFmtId="3" fontId="56" fillId="153" borderId="106"/>
    <xf numFmtId="3" fontId="56" fillId="153" borderId="106"/>
    <xf numFmtId="3" fontId="56" fillId="153" borderId="106"/>
    <xf numFmtId="3" fontId="56" fillId="153" borderId="106"/>
    <xf numFmtId="3" fontId="56" fillId="153" borderId="106"/>
    <xf numFmtId="3" fontId="56" fillId="153" borderId="106"/>
    <xf numFmtId="3" fontId="56" fillId="153" borderId="106"/>
    <xf numFmtId="3" fontId="56" fillId="153" borderId="106"/>
    <xf numFmtId="3" fontId="133" fillId="153" borderId="106"/>
    <xf numFmtId="3" fontId="133" fillId="153" borderId="106"/>
    <xf numFmtId="3" fontId="56" fillId="153" borderId="106"/>
    <xf numFmtId="3" fontId="56" fillId="153" borderId="106"/>
    <xf numFmtId="3" fontId="56" fillId="153" borderId="106"/>
    <xf numFmtId="3" fontId="56" fillId="153" borderId="106"/>
    <xf numFmtId="3" fontId="56" fillId="153" borderId="106"/>
    <xf numFmtId="3" fontId="56" fillId="153" borderId="106"/>
    <xf numFmtId="3" fontId="133" fillId="153" borderId="106"/>
    <xf numFmtId="3" fontId="133" fillId="153" borderId="106"/>
    <xf numFmtId="3" fontId="56" fillId="153" borderId="106"/>
    <xf numFmtId="3" fontId="56" fillId="153" borderId="106"/>
    <xf numFmtId="3" fontId="56" fillId="153" borderId="106"/>
    <xf numFmtId="3" fontId="56" fillId="153" borderId="106"/>
    <xf numFmtId="3" fontId="56" fillId="153" borderId="106"/>
    <xf numFmtId="3" fontId="56" fillId="153" borderId="106"/>
    <xf numFmtId="3" fontId="56" fillId="153" borderId="106"/>
    <xf numFmtId="3" fontId="56" fillId="153" borderId="106"/>
    <xf numFmtId="3" fontId="56" fillId="153" borderId="106"/>
    <xf numFmtId="3" fontId="56" fillId="153" borderId="106"/>
    <xf numFmtId="3" fontId="56" fillId="153" borderId="106"/>
    <xf numFmtId="3" fontId="56" fillId="153" borderId="106"/>
    <xf numFmtId="3" fontId="56" fillId="153" borderId="106"/>
    <xf numFmtId="3" fontId="56" fillId="153" borderId="106"/>
    <xf numFmtId="3" fontId="133" fillId="153" borderId="106"/>
    <xf numFmtId="182" fontId="56" fillId="153" borderId="106"/>
    <xf numFmtId="183" fontId="56" fillId="153" borderId="106"/>
    <xf numFmtId="182" fontId="133" fillId="153" borderId="106"/>
    <xf numFmtId="182" fontId="56" fillId="153" borderId="106"/>
    <xf numFmtId="182" fontId="56" fillId="153" borderId="106"/>
    <xf numFmtId="182" fontId="56" fillId="153" borderId="106"/>
    <xf numFmtId="0" fontId="56" fillId="153" borderId="106"/>
    <xf numFmtId="0" fontId="56" fillId="153" borderId="106"/>
    <xf numFmtId="182" fontId="56" fillId="153" borderId="106"/>
    <xf numFmtId="0" fontId="56" fillId="153" borderId="106"/>
    <xf numFmtId="182" fontId="56" fillId="153" borderId="106"/>
    <xf numFmtId="182" fontId="56" fillId="153" borderId="106"/>
    <xf numFmtId="182" fontId="56" fillId="153" borderId="106"/>
    <xf numFmtId="182" fontId="56" fillId="153" borderId="106"/>
    <xf numFmtId="0" fontId="56" fillId="153" borderId="106"/>
    <xf numFmtId="0" fontId="56" fillId="153" borderId="106"/>
    <xf numFmtId="182" fontId="56" fillId="153" borderId="106"/>
    <xf numFmtId="182" fontId="56" fillId="153" borderId="106"/>
    <xf numFmtId="182" fontId="56" fillId="153" borderId="106"/>
    <xf numFmtId="182" fontId="56" fillId="153" borderId="106"/>
    <xf numFmtId="182" fontId="133" fillId="153" borderId="106"/>
    <xf numFmtId="182" fontId="56" fillId="153" borderId="106"/>
    <xf numFmtId="182" fontId="56" fillId="153" borderId="106"/>
    <xf numFmtId="182" fontId="56" fillId="153" borderId="106"/>
    <xf numFmtId="0" fontId="56" fillId="153" borderId="106"/>
    <xf numFmtId="0" fontId="56" fillId="153" borderId="106"/>
    <xf numFmtId="182" fontId="56" fillId="153" borderId="106"/>
    <xf numFmtId="0" fontId="56" fillId="153" borderId="106"/>
    <xf numFmtId="182" fontId="56" fillId="153" borderId="106"/>
    <xf numFmtId="182" fontId="56" fillId="153" borderId="106"/>
    <xf numFmtId="182" fontId="56" fillId="153" borderId="106"/>
    <xf numFmtId="182" fontId="56" fillId="153" borderId="106"/>
    <xf numFmtId="0" fontId="56" fillId="153" borderId="106"/>
    <xf numFmtId="0" fontId="56" fillId="153" borderId="106"/>
    <xf numFmtId="182" fontId="56" fillId="153" borderId="106"/>
    <xf numFmtId="182" fontId="56" fillId="153" borderId="106"/>
    <xf numFmtId="182" fontId="56" fillId="153" borderId="106"/>
    <xf numFmtId="182" fontId="56" fillId="153" borderId="106"/>
    <xf numFmtId="182" fontId="56" fillId="153" borderId="106"/>
    <xf numFmtId="182" fontId="56" fillId="153" borderId="106"/>
    <xf numFmtId="182" fontId="56" fillId="153" borderId="106"/>
    <xf numFmtId="0" fontId="56" fillId="153" borderId="106"/>
    <xf numFmtId="0" fontId="56" fillId="153" borderId="106"/>
    <xf numFmtId="182" fontId="56" fillId="153" borderId="106"/>
    <xf numFmtId="0" fontId="56" fillId="153" borderId="106"/>
    <xf numFmtId="182" fontId="56" fillId="153" borderId="106"/>
    <xf numFmtId="182" fontId="56" fillId="153" borderId="106"/>
    <xf numFmtId="182" fontId="56" fillId="153" borderId="106"/>
    <xf numFmtId="182" fontId="56" fillId="153" borderId="106"/>
    <xf numFmtId="0" fontId="56" fillId="153" borderId="106"/>
    <xf numFmtId="0" fontId="56" fillId="153" borderId="106"/>
    <xf numFmtId="182" fontId="56" fillId="153" borderId="106"/>
    <xf numFmtId="182" fontId="56" fillId="153" borderId="106"/>
    <xf numFmtId="182" fontId="56" fillId="153" borderId="106"/>
    <xf numFmtId="182" fontId="56" fillId="153" borderId="106"/>
    <xf numFmtId="0" fontId="56" fillId="153" borderId="106"/>
    <xf numFmtId="0" fontId="56" fillId="153" borderId="106"/>
    <xf numFmtId="0" fontId="56" fillId="153" borderId="106"/>
    <xf numFmtId="182" fontId="133" fillId="153" borderId="106"/>
    <xf numFmtId="182" fontId="133" fillId="153" borderId="106"/>
    <xf numFmtId="182" fontId="56" fillId="153" borderId="106"/>
    <xf numFmtId="182" fontId="56" fillId="153" borderId="106"/>
    <xf numFmtId="182" fontId="56" fillId="153" borderId="106"/>
    <xf numFmtId="0" fontId="56" fillId="153" borderId="106"/>
    <xf numFmtId="0" fontId="56" fillId="153" borderId="106"/>
    <xf numFmtId="182" fontId="56" fillId="153" borderId="106"/>
    <xf numFmtId="0" fontId="56" fillId="153" borderId="106"/>
    <xf numFmtId="182" fontId="56" fillId="153" borderId="106"/>
    <xf numFmtId="182" fontId="56" fillId="153" borderId="106"/>
    <xf numFmtId="182" fontId="56" fillId="153" borderId="106"/>
    <xf numFmtId="182" fontId="56" fillId="153" borderId="106"/>
    <xf numFmtId="0" fontId="56" fillId="153" borderId="106"/>
    <xf numFmtId="0" fontId="56" fillId="153" borderId="106"/>
    <xf numFmtId="182" fontId="56" fillId="153" borderId="106"/>
    <xf numFmtId="182" fontId="56" fillId="153" borderId="106"/>
    <xf numFmtId="182" fontId="56" fillId="153" borderId="106"/>
    <xf numFmtId="182" fontId="56" fillId="153" borderId="106"/>
    <xf numFmtId="182" fontId="133" fillId="153" borderId="106"/>
    <xf numFmtId="182" fontId="133" fillId="153" borderId="106"/>
    <xf numFmtId="182" fontId="56" fillId="153" borderId="106"/>
    <xf numFmtId="182" fontId="56" fillId="153" borderId="106"/>
    <xf numFmtId="182" fontId="56" fillId="153" borderId="106"/>
    <xf numFmtId="0" fontId="56" fillId="153" borderId="106"/>
    <xf numFmtId="0" fontId="56" fillId="153" borderId="106"/>
    <xf numFmtId="182" fontId="56" fillId="153" borderId="106"/>
    <xf numFmtId="0" fontId="56" fillId="153" borderId="106"/>
    <xf numFmtId="182" fontId="56" fillId="153" borderId="106"/>
    <xf numFmtId="182" fontId="56" fillId="153" borderId="106"/>
    <xf numFmtId="182" fontId="56" fillId="153" borderId="106"/>
    <xf numFmtId="182" fontId="56" fillId="153" borderId="106"/>
    <xf numFmtId="0" fontId="56" fillId="153" borderId="106"/>
    <xf numFmtId="0" fontId="56" fillId="153" borderId="106"/>
    <xf numFmtId="182" fontId="56" fillId="153" borderId="106"/>
    <xf numFmtId="182" fontId="56" fillId="153" borderId="106"/>
    <xf numFmtId="182" fontId="56" fillId="153" borderId="106"/>
    <xf numFmtId="182" fontId="56" fillId="153" borderId="106"/>
    <xf numFmtId="0" fontId="56" fillId="153" borderId="106"/>
    <xf numFmtId="182" fontId="56" fillId="153" borderId="106"/>
    <xf numFmtId="182" fontId="56" fillId="153" borderId="106"/>
    <xf numFmtId="182" fontId="56" fillId="153" borderId="106"/>
    <xf numFmtId="0" fontId="56" fillId="153" borderId="106"/>
    <xf numFmtId="0" fontId="56" fillId="153" borderId="106"/>
    <xf numFmtId="182" fontId="56" fillId="153" borderId="106"/>
    <xf numFmtId="0" fontId="56" fillId="153" borderId="106"/>
    <xf numFmtId="182" fontId="56" fillId="153" borderId="106"/>
    <xf numFmtId="182" fontId="56" fillId="153" borderId="106"/>
    <xf numFmtId="182" fontId="56" fillId="153" borderId="106"/>
    <xf numFmtId="182" fontId="56" fillId="153" borderId="106"/>
    <xf numFmtId="0" fontId="56" fillId="153" borderId="106"/>
    <xf numFmtId="0" fontId="56" fillId="153" borderId="106"/>
    <xf numFmtId="182" fontId="56" fillId="153" borderId="106"/>
    <xf numFmtId="182" fontId="56" fillId="153" borderId="106"/>
    <xf numFmtId="182" fontId="56" fillId="153" borderId="106"/>
    <xf numFmtId="182" fontId="56" fillId="153" borderId="106"/>
    <xf numFmtId="0" fontId="56" fillId="153" borderId="106"/>
    <xf numFmtId="182" fontId="133" fillId="153" borderId="106"/>
    <xf numFmtId="3" fontId="56" fillId="153" borderId="106"/>
    <xf numFmtId="3" fontId="56" fillId="153" borderId="106"/>
    <xf numFmtId="3" fontId="56" fillId="153" borderId="106"/>
    <xf numFmtId="3" fontId="56" fillId="153" borderId="106"/>
    <xf numFmtId="3" fontId="56" fillId="153" borderId="106"/>
    <xf numFmtId="3" fontId="56" fillId="153" borderId="106"/>
    <xf numFmtId="0" fontId="56" fillId="153" borderId="106"/>
    <xf numFmtId="182" fontId="56" fillId="153" borderId="106"/>
    <xf numFmtId="182" fontId="56" fillId="153" borderId="106"/>
    <xf numFmtId="182" fontId="56" fillId="153" borderId="106"/>
    <xf numFmtId="182" fontId="56" fillId="153" borderId="106"/>
    <xf numFmtId="182" fontId="56" fillId="153" borderId="106"/>
    <xf numFmtId="0" fontId="56" fillId="153" borderId="106"/>
    <xf numFmtId="0" fontId="56" fillId="153" borderId="106"/>
    <xf numFmtId="182" fontId="56" fillId="153" borderId="106"/>
    <xf numFmtId="0" fontId="56" fillId="153" borderId="106"/>
    <xf numFmtId="182" fontId="56" fillId="153" borderId="106"/>
    <xf numFmtId="182" fontId="56" fillId="153" borderId="106"/>
    <xf numFmtId="182" fontId="56" fillId="153" borderId="106"/>
    <xf numFmtId="182" fontId="56" fillId="153" borderId="106"/>
    <xf numFmtId="0" fontId="56" fillId="153" borderId="106"/>
    <xf numFmtId="182" fontId="133" fillId="153" borderId="106"/>
    <xf numFmtId="182" fontId="133" fillId="153" borderId="106"/>
    <xf numFmtId="0" fontId="56" fillId="153" borderId="106"/>
    <xf numFmtId="0" fontId="56" fillId="153" borderId="106"/>
    <xf numFmtId="0" fontId="56" fillId="153" borderId="106"/>
    <xf numFmtId="182" fontId="133" fillId="153" borderId="106"/>
    <xf numFmtId="182" fontId="133" fillId="153" borderId="106"/>
    <xf numFmtId="182" fontId="133" fillId="153" borderId="106"/>
    <xf numFmtId="182" fontId="133" fillId="153" borderId="106"/>
    <xf numFmtId="0" fontId="56" fillId="153" borderId="106"/>
    <xf numFmtId="0" fontId="56" fillId="153" borderId="106"/>
    <xf numFmtId="182" fontId="133" fillId="153" borderId="106"/>
    <xf numFmtId="0" fontId="56" fillId="153" borderId="106"/>
    <xf numFmtId="182" fontId="56" fillId="153" borderId="106"/>
    <xf numFmtId="182" fontId="56" fillId="153" borderId="106"/>
    <xf numFmtId="182" fontId="56" fillId="153" borderId="106"/>
    <xf numFmtId="182" fontId="56" fillId="153" borderId="106"/>
    <xf numFmtId="182" fontId="56" fillId="153" borderId="106"/>
    <xf numFmtId="182" fontId="56" fillId="153" borderId="106"/>
    <xf numFmtId="182" fontId="56" fillId="153" borderId="106"/>
    <xf numFmtId="0" fontId="56" fillId="153" borderId="106"/>
    <xf numFmtId="0" fontId="56" fillId="153" borderId="106"/>
    <xf numFmtId="182" fontId="56" fillId="153" borderId="106"/>
    <xf numFmtId="0" fontId="56" fillId="153" borderId="106"/>
    <xf numFmtId="182" fontId="56" fillId="153" borderId="106"/>
    <xf numFmtId="182" fontId="56" fillId="153" borderId="106"/>
    <xf numFmtId="182" fontId="56" fillId="153" borderId="106"/>
    <xf numFmtId="182" fontId="56" fillId="153" borderId="106"/>
    <xf numFmtId="0" fontId="56" fillId="153" borderId="106"/>
    <xf numFmtId="182" fontId="133" fillId="153" borderId="106"/>
    <xf numFmtId="182" fontId="133" fillId="153" borderId="106"/>
    <xf numFmtId="0" fontId="56" fillId="153" borderId="106"/>
    <xf numFmtId="0" fontId="56" fillId="153" borderId="106"/>
    <xf numFmtId="0" fontId="56" fillId="153" borderId="106"/>
    <xf numFmtId="182" fontId="133" fillId="153" borderId="106"/>
    <xf numFmtId="182" fontId="133" fillId="153" borderId="106"/>
    <xf numFmtId="182" fontId="133" fillId="153" borderId="106"/>
    <xf numFmtId="182" fontId="133" fillId="153" borderId="106"/>
    <xf numFmtId="0" fontId="56" fillId="153" borderId="106"/>
    <xf numFmtId="0" fontId="56" fillId="153" borderId="106"/>
    <xf numFmtId="182" fontId="133" fillId="153" borderId="106"/>
    <xf numFmtId="0" fontId="56" fillId="153" borderId="106"/>
    <xf numFmtId="182" fontId="56" fillId="153" borderId="106"/>
    <xf numFmtId="182" fontId="56" fillId="153" borderId="106"/>
    <xf numFmtId="182" fontId="56" fillId="153" borderId="106"/>
    <xf numFmtId="182" fontId="56" fillId="153" borderId="106"/>
    <xf numFmtId="182" fontId="56" fillId="153" borderId="106"/>
    <xf numFmtId="182" fontId="56" fillId="153" borderId="106"/>
    <xf numFmtId="182" fontId="56" fillId="153" borderId="106"/>
    <xf numFmtId="182" fontId="56" fillId="153" borderId="106"/>
    <xf numFmtId="182" fontId="56" fillId="153" borderId="106"/>
    <xf numFmtId="182" fontId="56" fillId="153" borderId="106"/>
    <xf numFmtId="182" fontId="56" fillId="153" borderId="106"/>
    <xf numFmtId="182" fontId="56" fillId="153" borderId="106"/>
    <xf numFmtId="182" fontId="56" fillId="153" borderId="106"/>
    <xf numFmtId="182" fontId="56" fillId="153" borderId="106"/>
    <xf numFmtId="3" fontId="56" fillId="153" borderId="106"/>
    <xf numFmtId="3" fontId="56" fillId="153" borderId="106"/>
    <xf numFmtId="3" fontId="56" fillId="153" borderId="106"/>
    <xf numFmtId="3" fontId="133" fillId="153" borderId="106"/>
    <xf numFmtId="3" fontId="133" fillId="153" borderId="106"/>
    <xf numFmtId="3" fontId="56" fillId="153" borderId="106"/>
    <xf numFmtId="3" fontId="56" fillId="153" borderId="106"/>
    <xf numFmtId="3" fontId="56" fillId="153" borderId="106"/>
    <xf numFmtId="3" fontId="133" fillId="153" borderId="106"/>
    <xf numFmtId="3" fontId="133" fillId="153" borderId="106"/>
    <xf numFmtId="3" fontId="133" fillId="153" borderId="106"/>
    <xf numFmtId="3" fontId="133" fillId="153" borderId="106"/>
    <xf numFmtId="3" fontId="56" fillId="153" borderId="106"/>
    <xf numFmtId="3" fontId="56" fillId="153" borderId="106"/>
    <xf numFmtId="3" fontId="133" fillId="153" borderId="106"/>
    <xf numFmtId="3" fontId="56" fillId="153" borderId="106"/>
    <xf numFmtId="3" fontId="56" fillId="153" borderId="106"/>
    <xf numFmtId="3" fontId="56" fillId="153" borderId="106"/>
    <xf numFmtId="184" fontId="134" fillId="157" borderId="107"/>
    <xf numFmtId="0" fontId="56" fillId="157" borderId="107"/>
    <xf numFmtId="184" fontId="134" fillId="157" borderId="107"/>
    <xf numFmtId="0" fontId="56" fillId="157" borderId="107"/>
    <xf numFmtId="0" fontId="56" fillId="153" borderId="106"/>
    <xf numFmtId="0" fontId="56" fillId="153" borderId="106"/>
    <xf numFmtId="0" fontId="56" fillId="153" borderId="106"/>
    <xf numFmtId="0" fontId="56" fillId="153" borderId="106"/>
    <xf numFmtId="0" fontId="56" fillId="153" borderId="106"/>
    <xf numFmtId="0" fontId="56" fillId="153" borderId="106"/>
    <xf numFmtId="182" fontId="56" fillId="153" borderId="106"/>
    <xf numFmtId="182" fontId="56" fillId="153" borderId="106"/>
    <xf numFmtId="182" fontId="56" fillId="153" borderId="106"/>
    <xf numFmtId="0" fontId="56" fillId="153" borderId="106"/>
    <xf numFmtId="0" fontId="56" fillId="153" borderId="106"/>
    <xf numFmtId="182" fontId="56" fillId="153" borderId="106"/>
    <xf numFmtId="0" fontId="56" fillId="153" borderId="106"/>
    <xf numFmtId="182" fontId="56" fillId="153" borderId="106"/>
    <xf numFmtId="182" fontId="56" fillId="153" borderId="106"/>
    <xf numFmtId="182" fontId="56" fillId="153" borderId="106"/>
    <xf numFmtId="182" fontId="56" fillId="153" borderId="106"/>
    <xf numFmtId="0" fontId="56" fillId="153" borderId="106"/>
    <xf numFmtId="182" fontId="56" fillId="153" borderId="106"/>
    <xf numFmtId="182" fontId="56" fillId="153" borderId="106"/>
    <xf numFmtId="182" fontId="56" fillId="153" borderId="106"/>
    <xf numFmtId="0" fontId="56" fillId="153" borderId="106"/>
    <xf numFmtId="0" fontId="56" fillId="153" borderId="106"/>
    <xf numFmtId="182" fontId="56" fillId="153" borderId="106"/>
    <xf numFmtId="0" fontId="56" fillId="153" borderId="106"/>
    <xf numFmtId="182" fontId="56" fillId="153" borderId="106"/>
    <xf numFmtId="182" fontId="56" fillId="153" borderId="106"/>
    <xf numFmtId="182" fontId="56" fillId="153" borderId="106"/>
    <xf numFmtId="182" fontId="56" fillId="153" borderId="106"/>
    <xf numFmtId="0" fontId="56" fillId="153" borderId="106"/>
    <xf numFmtId="0" fontId="56" fillId="153" borderId="106"/>
    <xf numFmtId="182" fontId="56" fillId="153" borderId="106"/>
    <xf numFmtId="182" fontId="56" fillId="153" borderId="106"/>
    <xf numFmtId="182" fontId="56" fillId="153" borderId="106"/>
    <xf numFmtId="182" fontId="56" fillId="153" borderId="106"/>
    <xf numFmtId="0" fontId="56" fillId="153" borderId="106"/>
    <xf numFmtId="182" fontId="56" fillId="153" borderId="106"/>
    <xf numFmtId="182" fontId="56" fillId="153" borderId="106"/>
    <xf numFmtId="182" fontId="56" fillId="153" borderId="106"/>
    <xf numFmtId="182" fontId="56" fillId="153" borderId="106"/>
    <xf numFmtId="182" fontId="56" fillId="153" borderId="106"/>
    <xf numFmtId="182" fontId="56" fillId="153" borderId="106"/>
    <xf numFmtId="182" fontId="56" fillId="153" borderId="106"/>
    <xf numFmtId="0" fontId="56" fillId="153" borderId="106"/>
    <xf numFmtId="0" fontId="56" fillId="153" borderId="106"/>
    <xf numFmtId="182" fontId="56" fillId="153" borderId="106"/>
    <xf numFmtId="0" fontId="56" fillId="153" borderId="106"/>
    <xf numFmtId="182" fontId="56" fillId="153" borderId="106"/>
    <xf numFmtId="182" fontId="56" fillId="153" borderId="106"/>
    <xf numFmtId="182" fontId="56" fillId="153" borderId="106"/>
    <xf numFmtId="182" fontId="56" fillId="153" borderId="106"/>
    <xf numFmtId="0" fontId="56" fillId="153" borderId="106"/>
    <xf numFmtId="0" fontId="56" fillId="153" borderId="106"/>
    <xf numFmtId="182" fontId="56" fillId="153" borderId="106"/>
    <xf numFmtId="182" fontId="56" fillId="153" borderId="106"/>
    <xf numFmtId="182" fontId="56" fillId="153" borderId="106"/>
    <xf numFmtId="182" fontId="56" fillId="153" borderId="106"/>
    <xf numFmtId="182" fontId="56" fillId="153" borderId="106"/>
    <xf numFmtId="182" fontId="56" fillId="153" borderId="106"/>
    <xf numFmtId="182" fontId="56" fillId="153" borderId="106"/>
    <xf numFmtId="0" fontId="56" fillId="153" borderId="106"/>
    <xf numFmtId="0" fontId="56" fillId="153" borderId="106"/>
    <xf numFmtId="182" fontId="56" fillId="153" borderId="106"/>
    <xf numFmtId="0" fontId="56" fillId="153" borderId="106"/>
    <xf numFmtId="182" fontId="56" fillId="153" borderId="106"/>
    <xf numFmtId="182" fontId="56" fillId="153" borderId="106"/>
    <xf numFmtId="182" fontId="56" fillId="153" borderId="106"/>
    <xf numFmtId="182" fontId="56" fillId="153" borderId="106"/>
    <xf numFmtId="0" fontId="56" fillId="153" borderId="106"/>
    <xf numFmtId="0" fontId="56" fillId="153" borderId="106"/>
    <xf numFmtId="182" fontId="56" fillId="153" borderId="106"/>
    <xf numFmtId="182" fontId="56" fillId="153" borderId="106"/>
    <xf numFmtId="182" fontId="56" fillId="153" borderId="106"/>
    <xf numFmtId="182" fontId="56" fillId="153" borderId="106"/>
    <xf numFmtId="182" fontId="56" fillId="153" borderId="106"/>
    <xf numFmtId="182" fontId="56" fillId="153" borderId="106"/>
    <xf numFmtId="182" fontId="56" fillId="153" borderId="106"/>
    <xf numFmtId="0" fontId="56" fillId="153" borderId="106"/>
    <xf numFmtId="0" fontId="56" fillId="153" borderId="106"/>
    <xf numFmtId="182" fontId="56" fillId="153" borderId="106"/>
    <xf numFmtId="0" fontId="56" fillId="153" borderId="106"/>
    <xf numFmtId="182" fontId="56" fillId="153" borderId="106"/>
    <xf numFmtId="182" fontId="56" fillId="153" borderId="106"/>
    <xf numFmtId="182" fontId="56" fillId="153" borderId="106"/>
    <xf numFmtId="182" fontId="56" fillId="153" borderId="106"/>
    <xf numFmtId="0" fontId="56" fillId="153" borderId="106"/>
    <xf numFmtId="0" fontId="56" fillId="153" borderId="106"/>
    <xf numFmtId="182" fontId="56" fillId="153" borderId="106"/>
    <xf numFmtId="182" fontId="56" fillId="153" borderId="106"/>
    <xf numFmtId="182" fontId="56" fillId="153" borderId="106"/>
    <xf numFmtId="182" fontId="56" fillId="153" borderId="106"/>
    <xf numFmtId="3" fontId="133" fillId="153" borderId="106"/>
    <xf numFmtId="3" fontId="133" fillId="153" borderId="106"/>
    <xf numFmtId="3" fontId="56" fillId="153" borderId="106"/>
    <xf numFmtId="3" fontId="56" fillId="153" borderId="106"/>
    <xf numFmtId="3" fontId="56" fillId="153" borderId="106"/>
    <xf numFmtId="3" fontId="133" fillId="153" borderId="106"/>
    <xf numFmtId="3" fontId="133" fillId="153" borderId="106"/>
    <xf numFmtId="3" fontId="133" fillId="153" borderId="106"/>
    <xf numFmtId="3" fontId="133" fillId="153" borderId="106"/>
    <xf numFmtId="3" fontId="56" fillId="153" borderId="106"/>
    <xf numFmtId="3" fontId="56" fillId="153" borderId="106"/>
    <xf numFmtId="3" fontId="133" fillId="153" borderId="106"/>
    <xf numFmtId="3" fontId="56" fillId="153" borderId="106"/>
    <xf numFmtId="3" fontId="56" fillId="153" borderId="106"/>
    <xf numFmtId="3" fontId="56" fillId="153" borderId="106"/>
    <xf numFmtId="3" fontId="56" fillId="153" borderId="106"/>
    <xf numFmtId="3" fontId="56" fillId="153" borderId="106"/>
    <xf numFmtId="3" fontId="56" fillId="153" borderId="106"/>
    <xf numFmtId="182" fontId="56" fillId="153" borderId="106"/>
    <xf numFmtId="182" fontId="56" fillId="153" borderId="106"/>
    <xf numFmtId="184" fontId="134" fillId="157" borderId="107"/>
    <xf numFmtId="0" fontId="56" fillId="157" borderId="107"/>
    <xf numFmtId="182" fontId="56" fillId="153" borderId="106"/>
    <xf numFmtId="0" fontId="56" fillId="153" borderId="106"/>
    <xf numFmtId="0" fontId="56" fillId="153" borderId="106"/>
    <xf numFmtId="182" fontId="56" fillId="153" borderId="106"/>
    <xf numFmtId="0" fontId="56" fillId="153" borderId="106"/>
    <xf numFmtId="182" fontId="56" fillId="153" borderId="106"/>
    <xf numFmtId="182" fontId="56" fillId="153" borderId="106"/>
    <xf numFmtId="182" fontId="56" fillId="153" borderId="106"/>
    <xf numFmtId="182" fontId="56" fillId="153" borderId="106"/>
    <xf numFmtId="0" fontId="56" fillId="153" borderId="106"/>
    <xf numFmtId="182" fontId="133" fillId="153" borderId="106"/>
    <xf numFmtId="182" fontId="133" fillId="153" borderId="106"/>
    <xf numFmtId="0" fontId="56" fillId="153" borderId="106"/>
    <xf numFmtId="0" fontId="56" fillId="153" borderId="106"/>
    <xf numFmtId="0" fontId="56" fillId="153" borderId="106"/>
    <xf numFmtId="182" fontId="133" fillId="153" borderId="106"/>
    <xf numFmtId="182" fontId="133" fillId="153" borderId="106"/>
    <xf numFmtId="182" fontId="133" fillId="153" borderId="106"/>
    <xf numFmtId="182" fontId="133" fillId="153" borderId="106"/>
    <xf numFmtId="0" fontId="56" fillId="153" borderId="106"/>
    <xf numFmtId="0" fontId="56" fillId="153" borderId="106"/>
    <xf numFmtId="182" fontId="133" fillId="153" borderId="106"/>
    <xf numFmtId="0" fontId="56" fillId="153" borderId="106"/>
    <xf numFmtId="182" fontId="56" fillId="153" borderId="106"/>
    <xf numFmtId="182" fontId="56" fillId="153" borderId="106"/>
    <xf numFmtId="182" fontId="56" fillId="153" borderId="106"/>
    <xf numFmtId="182" fontId="56" fillId="153" borderId="106"/>
    <xf numFmtId="182" fontId="56" fillId="153" borderId="106"/>
    <xf numFmtId="182" fontId="56" fillId="153" borderId="106"/>
    <xf numFmtId="3" fontId="56" fillId="153" borderId="106"/>
    <xf numFmtId="3" fontId="56" fillId="153" borderId="106"/>
    <xf numFmtId="3" fontId="56" fillId="153" borderId="106"/>
    <xf numFmtId="3" fontId="56" fillId="153" borderId="106"/>
    <xf numFmtId="3" fontId="56" fillId="153" borderId="106"/>
    <xf numFmtId="3" fontId="56" fillId="153" borderId="106"/>
    <xf numFmtId="182" fontId="56" fillId="153" borderId="106"/>
    <xf numFmtId="182" fontId="56" fillId="153" borderId="106"/>
    <xf numFmtId="182" fontId="56" fillId="153" borderId="106"/>
    <xf numFmtId="0" fontId="56" fillId="153" borderId="106"/>
    <xf numFmtId="0" fontId="56" fillId="153" borderId="106"/>
    <xf numFmtId="182" fontId="56" fillId="153" borderId="106"/>
    <xf numFmtId="0" fontId="56" fillId="153" borderId="106"/>
    <xf numFmtId="182" fontId="56" fillId="153" borderId="106"/>
    <xf numFmtId="182" fontId="56" fillId="153" borderId="106"/>
    <xf numFmtId="182" fontId="56" fillId="153" borderId="106"/>
    <xf numFmtId="182" fontId="56" fillId="153" borderId="106"/>
    <xf numFmtId="0" fontId="56" fillId="153" borderId="106"/>
    <xf numFmtId="0" fontId="56" fillId="153" borderId="106"/>
    <xf numFmtId="182" fontId="56" fillId="153" borderId="106"/>
    <xf numFmtId="182" fontId="56" fillId="153" borderId="106"/>
    <xf numFmtId="182" fontId="56" fillId="153" borderId="106"/>
    <xf numFmtId="182" fontId="56" fillId="153" borderId="106"/>
    <xf numFmtId="3" fontId="133" fillId="153" borderId="106"/>
    <xf numFmtId="3" fontId="133" fillId="153" borderId="106"/>
    <xf numFmtId="3" fontId="56" fillId="153" borderId="106"/>
    <xf numFmtId="3" fontId="56" fillId="153" borderId="106"/>
    <xf numFmtId="3" fontId="56" fillId="153" borderId="106"/>
    <xf numFmtId="3" fontId="56" fillId="153" borderId="106"/>
    <xf numFmtId="3" fontId="56" fillId="153" borderId="106"/>
    <xf numFmtId="3" fontId="56" fillId="153" borderId="106"/>
    <xf numFmtId="3" fontId="56" fillId="153" borderId="106"/>
    <xf numFmtId="3" fontId="56" fillId="153" borderId="106"/>
    <xf numFmtId="3" fontId="56" fillId="153" borderId="106"/>
    <xf numFmtId="3" fontId="133" fillId="153" borderId="106"/>
    <xf numFmtId="3" fontId="133" fillId="153" borderId="106"/>
    <xf numFmtId="3" fontId="56" fillId="153" borderId="106"/>
    <xf numFmtId="3" fontId="56" fillId="153" borderId="106"/>
    <xf numFmtId="3" fontId="56" fillId="153" borderId="106"/>
    <xf numFmtId="3" fontId="56" fillId="153" borderId="106"/>
    <xf numFmtId="3" fontId="56" fillId="153" borderId="106"/>
    <xf numFmtId="3" fontId="56" fillId="153" borderId="106"/>
    <xf numFmtId="3" fontId="133" fillId="153" borderId="106"/>
    <xf numFmtId="3" fontId="133" fillId="153" borderId="106"/>
    <xf numFmtId="3" fontId="56" fillId="153" borderId="106"/>
    <xf numFmtId="3" fontId="56" fillId="153" borderId="106"/>
    <xf numFmtId="3" fontId="56" fillId="153" borderId="106"/>
    <xf numFmtId="3" fontId="56" fillId="153" borderId="106"/>
    <xf numFmtId="3" fontId="56" fillId="153" borderId="106"/>
    <xf numFmtId="3" fontId="56" fillId="153" borderId="106"/>
    <xf numFmtId="3" fontId="56" fillId="153" borderId="106"/>
    <xf numFmtId="3" fontId="56" fillId="153" borderId="106"/>
    <xf numFmtId="3" fontId="56" fillId="153" borderId="106"/>
    <xf numFmtId="3" fontId="56" fillId="153" borderId="106"/>
    <xf numFmtId="3" fontId="56" fillId="153" borderId="106"/>
    <xf numFmtId="3" fontId="56" fillId="153" borderId="106"/>
    <xf numFmtId="3" fontId="56" fillId="153" borderId="106"/>
    <xf numFmtId="3" fontId="56" fillId="153" borderId="106"/>
    <xf numFmtId="3" fontId="133" fillId="153" borderId="106"/>
    <xf numFmtId="0" fontId="79" fillId="0" borderId="46"/>
    <xf numFmtId="0" fontId="123" fillId="0" borderId="46"/>
    <xf numFmtId="0" fontId="123" fillId="0" borderId="46"/>
    <xf numFmtId="182" fontId="56" fillId="153" borderId="106"/>
    <xf numFmtId="182" fontId="56" fillId="153" borderId="106"/>
    <xf numFmtId="182" fontId="56" fillId="153" borderId="106"/>
    <xf numFmtId="0" fontId="56" fillId="153" borderId="106"/>
    <xf numFmtId="0" fontId="56" fillId="153" borderId="106"/>
    <xf numFmtId="182" fontId="56" fillId="153" borderId="106"/>
    <xf numFmtId="0" fontId="56" fillId="153" borderId="106"/>
    <xf numFmtId="182" fontId="56" fillId="153" borderId="106"/>
    <xf numFmtId="182" fontId="56" fillId="153" borderId="106"/>
    <xf numFmtId="182" fontId="56" fillId="153" borderId="106"/>
    <xf numFmtId="182" fontId="56" fillId="153" borderId="106"/>
    <xf numFmtId="0" fontId="56" fillId="153" borderId="106"/>
    <xf numFmtId="0" fontId="56" fillId="153" borderId="106"/>
    <xf numFmtId="182" fontId="56" fillId="153" borderId="106"/>
    <xf numFmtId="182" fontId="56" fillId="153" borderId="106"/>
    <xf numFmtId="182" fontId="56" fillId="153" borderId="106"/>
    <xf numFmtId="182" fontId="56" fillId="153" borderId="106"/>
    <xf numFmtId="185" fontId="56" fillId="0" borderId="106"/>
    <xf numFmtId="185" fontId="56" fillId="0" borderId="106"/>
    <xf numFmtId="185" fontId="56" fillId="0" borderId="106"/>
    <xf numFmtId="185" fontId="56" fillId="0" borderId="106"/>
    <xf numFmtId="185" fontId="56" fillId="0" borderId="106"/>
    <xf numFmtId="185" fontId="56" fillId="0" borderId="106"/>
    <xf numFmtId="185" fontId="56" fillId="0" borderId="106"/>
    <xf numFmtId="185" fontId="56" fillId="0" borderId="106"/>
    <xf numFmtId="185" fontId="56" fillId="0" borderId="106"/>
    <xf numFmtId="185" fontId="56" fillId="0" borderId="106"/>
    <xf numFmtId="185" fontId="56" fillId="0" borderId="106"/>
    <xf numFmtId="185" fontId="56" fillId="0" borderId="106"/>
    <xf numFmtId="185" fontId="56" fillId="0" borderId="106"/>
    <xf numFmtId="185" fontId="56" fillId="0" borderId="106"/>
    <xf numFmtId="185" fontId="56" fillId="0" borderId="106"/>
    <xf numFmtId="183" fontId="56" fillId="153" borderId="106"/>
    <xf numFmtId="182" fontId="56" fillId="153" borderId="106"/>
    <xf numFmtId="182" fontId="56" fillId="153" borderId="106"/>
    <xf numFmtId="182" fontId="56" fillId="153" borderId="106"/>
    <xf numFmtId="0" fontId="56" fillId="153" borderId="106"/>
    <xf numFmtId="0" fontId="56" fillId="153" borderId="106"/>
    <xf numFmtId="182" fontId="56" fillId="153" borderId="106"/>
    <xf numFmtId="0" fontId="56" fillId="153" borderId="106"/>
    <xf numFmtId="182" fontId="56" fillId="153" borderId="106"/>
    <xf numFmtId="182" fontId="56" fillId="153" borderId="106"/>
    <xf numFmtId="182" fontId="56" fillId="153" borderId="106"/>
    <xf numFmtId="182" fontId="56" fillId="153" borderId="106"/>
    <xf numFmtId="0" fontId="56" fillId="153" borderId="106"/>
    <xf numFmtId="182" fontId="133" fillId="153" borderId="106"/>
    <xf numFmtId="182" fontId="133" fillId="153" borderId="106"/>
    <xf numFmtId="0" fontId="56" fillId="153" borderId="106"/>
    <xf numFmtId="0" fontId="56" fillId="153" borderId="106"/>
    <xf numFmtId="0" fontId="56" fillId="153" borderId="106"/>
    <xf numFmtId="182" fontId="133" fillId="153" borderId="106"/>
    <xf numFmtId="182" fontId="133" fillId="153" borderId="106"/>
    <xf numFmtId="182" fontId="133" fillId="153" borderId="106"/>
    <xf numFmtId="182" fontId="133" fillId="153" borderId="106"/>
    <xf numFmtId="0" fontId="56" fillId="153" borderId="106"/>
    <xf numFmtId="0" fontId="56" fillId="153" borderId="106"/>
    <xf numFmtId="182" fontId="133" fillId="153" borderId="106"/>
    <xf numFmtId="0" fontId="56" fillId="153" borderId="106"/>
    <xf numFmtId="182" fontId="56" fillId="153" borderId="106"/>
    <xf numFmtId="182" fontId="56" fillId="153" borderId="106"/>
    <xf numFmtId="182" fontId="56" fillId="153" borderId="106"/>
    <xf numFmtId="182" fontId="56" fillId="153" borderId="106"/>
    <xf numFmtId="182" fontId="56" fillId="153" borderId="106"/>
    <xf numFmtId="182" fontId="56" fillId="153" borderId="106"/>
    <xf numFmtId="182" fontId="56" fillId="153" borderId="106"/>
    <xf numFmtId="0" fontId="56" fillId="153" borderId="106"/>
    <xf numFmtId="0" fontId="56" fillId="153" borderId="106"/>
    <xf numFmtId="182" fontId="56" fillId="153" borderId="106"/>
    <xf numFmtId="0" fontId="56" fillId="153" borderId="106"/>
    <xf numFmtId="182" fontId="56" fillId="153" borderId="106"/>
    <xf numFmtId="182" fontId="56" fillId="153" borderId="106"/>
    <xf numFmtId="182" fontId="56" fillId="153" borderId="106"/>
    <xf numFmtId="182" fontId="56" fillId="153" borderId="106"/>
    <xf numFmtId="0" fontId="56" fillId="153" borderId="106"/>
    <xf numFmtId="182" fontId="133" fillId="153" borderId="106"/>
    <xf numFmtId="182" fontId="133" fillId="153" borderId="106"/>
    <xf numFmtId="0" fontId="56" fillId="153" borderId="106"/>
    <xf numFmtId="0" fontId="56" fillId="153" borderId="106"/>
    <xf numFmtId="0" fontId="56" fillId="153" borderId="106"/>
    <xf numFmtId="182" fontId="133" fillId="153" borderId="106"/>
    <xf numFmtId="182" fontId="133" fillId="153" borderId="106"/>
    <xf numFmtId="182" fontId="133" fillId="153" borderId="106"/>
    <xf numFmtId="182" fontId="133" fillId="153" borderId="106"/>
    <xf numFmtId="0" fontId="56" fillId="153" borderId="106"/>
    <xf numFmtId="0" fontId="56" fillId="153" borderId="106"/>
    <xf numFmtId="182" fontId="133" fillId="153" borderId="106"/>
    <xf numFmtId="0" fontId="56" fillId="153" borderId="106"/>
    <xf numFmtId="182" fontId="56" fillId="153" borderId="106"/>
    <xf numFmtId="182" fontId="56" fillId="153" borderId="106"/>
    <xf numFmtId="182" fontId="56" fillId="153" borderId="106"/>
    <xf numFmtId="182" fontId="56" fillId="153" borderId="106"/>
    <xf numFmtId="0" fontId="56" fillId="153" borderId="106"/>
    <xf numFmtId="0" fontId="56" fillId="153" borderId="106"/>
    <xf numFmtId="0" fontId="56" fillId="153" borderId="106"/>
    <xf numFmtId="0" fontId="56" fillId="153" borderId="106"/>
    <xf numFmtId="0" fontId="56" fillId="153" borderId="106"/>
    <xf numFmtId="0" fontId="56" fillId="153" borderId="106"/>
    <xf numFmtId="3" fontId="133" fillId="153" borderId="106"/>
    <xf numFmtId="3" fontId="133" fillId="153" borderId="106"/>
    <xf numFmtId="3" fontId="56" fillId="153" borderId="106"/>
    <xf numFmtId="3" fontId="56" fillId="153" borderId="106"/>
    <xf numFmtId="3" fontId="56" fillId="153" borderId="106"/>
    <xf numFmtId="3" fontId="133" fillId="153" borderId="106"/>
    <xf numFmtId="3" fontId="133" fillId="153" borderId="106"/>
    <xf numFmtId="3" fontId="133" fillId="153" borderId="106"/>
    <xf numFmtId="3" fontId="133" fillId="153" borderId="106"/>
    <xf numFmtId="3" fontId="56" fillId="153" borderId="106"/>
    <xf numFmtId="3" fontId="56" fillId="153" borderId="106"/>
    <xf numFmtId="3" fontId="133" fillId="153" borderId="106"/>
    <xf numFmtId="3" fontId="56" fillId="153" borderId="106"/>
    <xf numFmtId="3" fontId="56" fillId="153" borderId="106"/>
    <xf numFmtId="3" fontId="56" fillId="153" borderId="106"/>
    <xf numFmtId="3" fontId="56" fillId="153" borderId="106"/>
    <xf numFmtId="3" fontId="56" fillId="153" borderId="106"/>
    <xf numFmtId="3" fontId="56" fillId="153" borderId="106"/>
    <xf numFmtId="3" fontId="56" fillId="153" borderId="106"/>
    <xf numFmtId="3" fontId="56" fillId="153" borderId="106"/>
    <xf numFmtId="3" fontId="56" fillId="153" borderId="106"/>
    <xf numFmtId="3" fontId="56" fillId="153" borderId="106"/>
    <xf numFmtId="3" fontId="56" fillId="153" borderId="106"/>
    <xf numFmtId="3" fontId="56" fillId="153" borderId="106"/>
    <xf numFmtId="183" fontId="56" fillId="153" borderId="106"/>
    <xf numFmtId="182" fontId="56" fillId="153" borderId="106"/>
    <xf numFmtId="182" fontId="56" fillId="153" borderId="106"/>
    <xf numFmtId="182" fontId="56" fillId="153" borderId="106"/>
    <xf numFmtId="182" fontId="56" fillId="153" borderId="106"/>
    <xf numFmtId="0" fontId="56" fillId="153" borderId="106"/>
    <xf numFmtId="0" fontId="121" fillId="0" borderId="46"/>
    <xf numFmtId="0" fontId="122" fillId="0" borderId="46"/>
    <xf numFmtId="0" fontId="122" fillId="0" borderId="46"/>
    <xf numFmtId="181" fontId="79" fillId="0" borderId="46"/>
    <xf numFmtId="0" fontId="79" fillId="0" borderId="46"/>
    <xf numFmtId="181" fontId="121" fillId="0" borderId="46"/>
    <xf numFmtId="0" fontId="121" fillId="0" borderId="46"/>
    <xf numFmtId="181" fontId="121" fillId="0" borderId="46"/>
    <xf numFmtId="0" fontId="121" fillId="0" borderId="46"/>
    <xf numFmtId="0" fontId="122" fillId="0" borderId="46"/>
    <xf numFmtId="0" fontId="59" fillId="0" borderId="46"/>
    <xf numFmtId="3" fontId="117" fillId="0" borderId="46">
      <alignment horizontal="center"/>
    </xf>
    <xf numFmtId="0" fontId="56" fillId="0" borderId="46"/>
    <xf numFmtId="0" fontId="79" fillId="0" borderId="46"/>
    <xf numFmtId="0" fontId="56" fillId="0" borderId="46"/>
    <xf numFmtId="0" fontId="56" fillId="0" borderId="46"/>
    <xf numFmtId="0" fontId="56" fillId="0" borderId="46"/>
    <xf numFmtId="0" fontId="79" fillId="0" borderId="46"/>
    <xf numFmtId="0" fontId="79" fillId="0" borderId="46"/>
    <xf numFmtId="0" fontId="79" fillId="0" borderId="46"/>
    <xf numFmtId="0" fontId="122" fillId="0" borderId="46"/>
    <xf numFmtId="0" fontId="122" fillId="0" borderId="46"/>
    <xf numFmtId="0" fontId="122" fillId="0" borderId="46"/>
    <xf numFmtId="0" fontId="122" fillId="0" borderId="46"/>
    <xf numFmtId="0" fontId="122" fillId="0" borderId="46"/>
    <xf numFmtId="0" fontId="122" fillId="0" borderId="46"/>
    <xf numFmtId="0" fontId="122" fillId="0" borderId="46"/>
    <xf numFmtId="0" fontId="122" fillId="0" borderId="46"/>
    <xf numFmtId="0" fontId="122" fillId="0" borderId="46"/>
    <xf numFmtId="181" fontId="121" fillId="0" borderId="46"/>
    <xf numFmtId="0" fontId="121" fillId="0" borderId="46"/>
    <xf numFmtId="0" fontId="121" fillId="0" borderId="46"/>
    <xf numFmtId="0" fontId="126" fillId="153" borderId="46"/>
    <xf numFmtId="0" fontId="126" fillId="153" borderId="46"/>
    <xf numFmtId="0" fontId="56" fillId="153" borderId="46"/>
    <xf numFmtId="0" fontId="56" fillId="153" borderId="46"/>
    <xf numFmtId="0" fontId="56" fillId="153" borderId="46"/>
    <xf numFmtId="0" fontId="126" fillId="153" borderId="46"/>
    <xf numFmtId="0" fontId="126" fillId="153" borderId="46"/>
    <xf numFmtId="0" fontId="134" fillId="0" borderId="49"/>
    <xf numFmtId="0" fontId="56" fillId="0" borderId="49"/>
    <xf numFmtId="0" fontId="134" fillId="0" borderId="49"/>
    <xf numFmtId="0" fontId="56" fillId="0" borderId="49"/>
    <xf numFmtId="0" fontId="134" fillId="0" borderId="49"/>
    <xf numFmtId="0" fontId="56" fillId="0" borderId="49"/>
    <xf numFmtId="0" fontId="126" fillId="153" borderId="46"/>
    <xf numFmtId="0" fontId="126" fillId="153" borderId="46"/>
    <xf numFmtId="0" fontId="56" fillId="153" borderId="46"/>
    <xf numFmtId="0" fontId="127" fillId="153" borderId="46"/>
    <xf numFmtId="0" fontId="127" fillId="153" borderId="46"/>
    <xf numFmtId="0" fontId="56" fillId="153" borderId="46"/>
    <xf numFmtId="0" fontId="56" fillId="153" borderId="46"/>
    <xf numFmtId="0" fontId="56" fillId="153" borderId="46"/>
    <xf numFmtId="0" fontId="127" fillId="153" borderId="46"/>
    <xf numFmtId="0" fontId="127" fillId="153" borderId="46"/>
    <xf numFmtId="0" fontId="127" fillId="153" borderId="46"/>
    <xf numFmtId="0" fontId="127" fillId="153" borderId="46"/>
    <xf numFmtId="0" fontId="56" fillId="153" borderId="46"/>
    <xf numFmtId="0" fontId="56" fillId="153" borderId="46"/>
    <xf numFmtId="0" fontId="127" fillId="153" borderId="46"/>
    <xf numFmtId="0" fontId="56" fillId="153" borderId="46"/>
    <xf numFmtId="0" fontId="126" fillId="153" borderId="46"/>
    <xf numFmtId="181" fontId="121" fillId="0" borderId="46"/>
    <xf numFmtId="0" fontId="121" fillId="0" borderId="46"/>
    <xf numFmtId="181" fontId="79" fillId="0" borderId="46"/>
    <xf numFmtId="0" fontId="79" fillId="0" borderId="46"/>
    <xf numFmtId="181" fontId="121" fillId="0" borderId="46"/>
    <xf numFmtId="0" fontId="121" fillId="0" borderId="46"/>
    <xf numFmtId="181" fontId="121" fillId="0" borderId="46"/>
    <xf numFmtId="0" fontId="121" fillId="0" borderId="46"/>
    <xf numFmtId="0" fontId="121" fillId="0" borderId="46"/>
    <xf numFmtId="0" fontId="59" fillId="0" borderId="46"/>
    <xf numFmtId="0" fontId="59" fillId="0" borderId="46"/>
    <xf numFmtId="0" fontId="122" fillId="0" borderId="46"/>
    <xf numFmtId="0" fontId="122" fillId="0" borderId="46"/>
    <xf numFmtId="0" fontId="122" fillId="0" borderId="46"/>
    <xf numFmtId="0" fontId="122" fillId="0" borderId="46"/>
    <xf numFmtId="0" fontId="122" fillId="0" borderId="46"/>
    <xf numFmtId="0" fontId="122" fillId="0" borderId="46"/>
    <xf numFmtId="0" fontId="59" fillId="0" borderId="46"/>
    <xf numFmtId="0" fontId="59" fillId="0" borderId="46"/>
    <xf numFmtId="0" fontId="56" fillId="0" borderId="46"/>
    <xf numFmtId="0" fontId="56" fillId="0" borderId="46"/>
    <xf numFmtId="0" fontId="59" fillId="0" borderId="46"/>
    <xf numFmtId="0" fontId="122" fillId="0" borderId="46"/>
    <xf numFmtId="0" fontId="122" fillId="0" borderId="46"/>
    <xf numFmtId="0" fontId="122" fillId="0" borderId="46"/>
    <xf numFmtId="0" fontId="122" fillId="0" borderId="46"/>
    <xf numFmtId="0" fontId="122" fillId="0" borderId="46"/>
    <xf numFmtId="0" fontId="59" fillId="0" borderId="46"/>
    <xf numFmtId="0" fontId="122" fillId="0" borderId="46"/>
    <xf numFmtId="0" fontId="122" fillId="0" borderId="46"/>
    <xf numFmtId="0" fontId="122" fillId="0" borderId="46"/>
    <xf numFmtId="0" fontId="122" fillId="0" borderId="46"/>
    <xf numFmtId="0" fontId="122" fillId="0" borderId="46"/>
    <xf numFmtId="0" fontId="122" fillId="0" borderId="46"/>
    <xf numFmtId="0" fontId="59" fillId="0" borderId="46"/>
    <xf numFmtId="0" fontId="59" fillId="0" borderId="46"/>
    <xf numFmtId="0" fontId="56" fillId="0" borderId="46"/>
    <xf numFmtId="0" fontId="56" fillId="0" borderId="46"/>
    <xf numFmtId="0" fontId="59" fillId="0" borderId="46"/>
    <xf numFmtId="0" fontId="122" fillId="0" borderId="46"/>
    <xf numFmtId="0" fontId="122" fillId="0" borderId="46"/>
    <xf numFmtId="0" fontId="122" fillId="0" borderId="46"/>
    <xf numFmtId="0" fontId="122" fillId="0" borderId="46"/>
    <xf numFmtId="0" fontId="122" fillId="0" borderId="46"/>
    <xf numFmtId="0" fontId="59" fillId="0" borderId="46"/>
    <xf numFmtId="0" fontId="122" fillId="0" borderId="46"/>
    <xf numFmtId="0" fontId="122" fillId="0" borderId="46"/>
    <xf numFmtId="0" fontId="122" fillId="0" borderId="46"/>
    <xf numFmtId="0" fontId="122" fillId="0" borderId="46"/>
    <xf numFmtId="0" fontId="122" fillId="0" borderId="46"/>
    <xf numFmtId="0" fontId="122" fillId="0" borderId="46"/>
    <xf numFmtId="0" fontId="59" fillId="0" borderId="46"/>
    <xf numFmtId="0" fontId="59" fillId="0" borderId="46"/>
    <xf numFmtId="0" fontId="56" fillId="0" borderId="46"/>
    <xf numFmtId="0" fontId="56" fillId="0" borderId="46"/>
    <xf numFmtId="0" fontId="59" fillId="0" borderId="46"/>
    <xf numFmtId="0" fontId="122" fillId="0" borderId="46"/>
    <xf numFmtId="0" fontId="122" fillId="0" borderId="46"/>
    <xf numFmtId="0" fontId="122" fillId="0" borderId="46"/>
    <xf numFmtId="0" fontId="122" fillId="0" borderId="46"/>
    <xf numFmtId="0" fontId="122" fillId="0" borderId="46"/>
    <xf numFmtId="0" fontId="122" fillId="0" borderId="46"/>
    <xf numFmtId="0" fontId="122" fillId="0" borderId="46"/>
    <xf numFmtId="0" fontId="122" fillId="0" borderId="46"/>
    <xf numFmtId="0" fontId="122" fillId="0" borderId="46"/>
    <xf numFmtId="0" fontId="122" fillId="0" borderId="46"/>
    <xf numFmtId="0" fontId="122" fillId="0" borderId="46"/>
    <xf numFmtId="0" fontId="59" fillId="0" borderId="46"/>
    <xf numFmtId="0" fontId="59" fillId="0" borderId="46"/>
    <xf numFmtId="0" fontId="56" fillId="0" borderId="46"/>
    <xf numFmtId="0" fontId="56" fillId="0" borderId="46"/>
    <xf numFmtId="0" fontId="59" fillId="0" borderId="46"/>
    <xf numFmtId="0" fontId="122" fillId="0" borderId="46"/>
    <xf numFmtId="0" fontId="122" fillId="0" borderId="46"/>
    <xf numFmtId="0" fontId="122" fillId="0" borderId="46"/>
    <xf numFmtId="0" fontId="122" fillId="0" borderId="46"/>
    <xf numFmtId="0" fontId="122" fillId="0" borderId="46"/>
    <xf numFmtId="0" fontId="59" fillId="0" borderId="46"/>
    <xf numFmtId="0" fontId="122" fillId="0" borderId="46"/>
    <xf numFmtId="0" fontId="122" fillId="0" borderId="46"/>
    <xf numFmtId="0" fontId="122" fillId="0" borderId="46"/>
    <xf numFmtId="0" fontId="122" fillId="0" borderId="46"/>
    <xf numFmtId="0" fontId="122" fillId="0" borderId="46"/>
    <xf numFmtId="0" fontId="122" fillId="0" borderId="46"/>
    <xf numFmtId="0" fontId="59" fillId="0" borderId="46"/>
    <xf numFmtId="0" fontId="59" fillId="0" borderId="46"/>
    <xf numFmtId="0" fontId="56" fillId="0" borderId="46"/>
    <xf numFmtId="0" fontId="56" fillId="0" borderId="46"/>
    <xf numFmtId="0" fontId="59" fillId="0" borderId="46"/>
    <xf numFmtId="0" fontId="122" fillId="0" borderId="46"/>
    <xf numFmtId="0" fontId="122" fillId="0" borderId="46"/>
    <xf numFmtId="0" fontId="122" fillId="0" borderId="46"/>
    <xf numFmtId="0" fontId="122" fillId="0" borderId="46"/>
    <xf numFmtId="0" fontId="122" fillId="0" borderId="46"/>
    <xf numFmtId="0" fontId="59" fillId="0" borderId="46"/>
    <xf numFmtId="0" fontId="122" fillId="0" borderId="46"/>
    <xf numFmtId="0" fontId="122" fillId="0" borderId="46"/>
    <xf numFmtId="0" fontId="122" fillId="0" borderId="46"/>
    <xf numFmtId="0" fontId="122" fillId="0" borderId="46"/>
    <xf numFmtId="0" fontId="122" fillId="0" borderId="46"/>
    <xf numFmtId="0" fontId="122" fillId="0" borderId="46"/>
    <xf numFmtId="0" fontId="59" fillId="0" borderId="46"/>
    <xf numFmtId="0" fontId="59" fillId="0" borderId="46"/>
    <xf numFmtId="0" fontId="56" fillId="0" borderId="46"/>
    <xf numFmtId="0" fontId="56" fillId="0" borderId="46"/>
    <xf numFmtId="0" fontId="59" fillId="0" borderId="46"/>
    <xf numFmtId="0" fontId="122" fillId="0" borderId="46"/>
    <xf numFmtId="0" fontId="122" fillId="0" borderId="46"/>
    <xf numFmtId="0" fontId="122" fillId="0" borderId="46"/>
    <xf numFmtId="0" fontId="122" fillId="0" borderId="46"/>
    <xf numFmtId="0" fontId="122" fillId="0" borderId="46"/>
    <xf numFmtId="0" fontId="56" fillId="0" borderId="46"/>
    <xf numFmtId="0" fontId="56" fillId="0" borderId="46"/>
    <xf numFmtId="0" fontId="56" fillId="0" borderId="46"/>
    <xf numFmtId="0" fontId="56" fillId="0" borderId="46"/>
    <xf numFmtId="0" fontId="56" fillId="0" borderId="46"/>
    <xf numFmtId="0" fontId="56" fillId="0" borderId="46"/>
    <xf numFmtId="0" fontId="56" fillId="0" borderId="46"/>
    <xf numFmtId="0" fontId="56" fillId="0" borderId="46"/>
    <xf numFmtId="0" fontId="56" fillId="0" borderId="46"/>
    <xf numFmtId="0" fontId="56" fillId="0" borderId="46"/>
    <xf numFmtId="0" fontId="121" fillId="0" borderId="46"/>
    <xf numFmtId="0" fontId="122" fillId="0" borderId="46"/>
    <xf numFmtId="0" fontId="121" fillId="0" borderId="46"/>
    <xf numFmtId="0" fontId="121" fillId="0" borderId="46"/>
    <xf numFmtId="0" fontId="121" fillId="0" borderId="46"/>
    <xf numFmtId="0" fontId="121" fillId="0" borderId="46"/>
    <xf numFmtId="0" fontId="121" fillId="0" borderId="46"/>
    <xf numFmtId="0" fontId="121" fillId="0" borderId="46"/>
    <xf numFmtId="0" fontId="121" fillId="0" borderId="46"/>
    <xf numFmtId="0" fontId="121" fillId="0" borderId="46"/>
    <xf numFmtId="0" fontId="121" fillId="0" borderId="46"/>
    <xf numFmtId="0" fontId="121" fillId="0" borderId="46"/>
    <xf numFmtId="0" fontId="56" fillId="0" borderId="46"/>
    <xf numFmtId="0" fontId="56" fillId="0" borderId="46"/>
    <xf numFmtId="0" fontId="56" fillId="0" borderId="46"/>
    <xf numFmtId="0" fontId="56" fillId="0" borderId="46"/>
    <xf numFmtId="0" fontId="56" fillId="0" borderId="46"/>
    <xf numFmtId="0" fontId="56" fillId="0" borderId="46"/>
    <xf numFmtId="1" fontId="135" fillId="0" borderId="46"/>
    <xf numFmtId="1" fontId="56" fillId="0" borderId="46"/>
    <xf numFmtId="181" fontId="121" fillId="0" borderId="46"/>
    <xf numFmtId="0" fontId="121" fillId="0" borderId="46"/>
    <xf numFmtId="0" fontId="121" fillId="0" borderId="46"/>
    <xf numFmtId="0" fontId="121" fillId="0" borderId="46"/>
    <xf numFmtId="0" fontId="121" fillId="0" borderId="46"/>
    <xf numFmtId="0" fontId="121" fillId="0" borderId="46"/>
    <xf numFmtId="0" fontId="121" fillId="0" borderId="46"/>
    <xf numFmtId="0" fontId="121" fillId="0" borderId="46"/>
    <xf numFmtId="0" fontId="121" fillId="0" borderId="46"/>
    <xf numFmtId="0" fontId="121" fillId="0" borderId="46"/>
    <xf numFmtId="0" fontId="121" fillId="0" borderId="46"/>
    <xf numFmtId="0" fontId="121" fillId="0" borderId="46"/>
    <xf numFmtId="0" fontId="121" fillId="0" borderId="46"/>
    <xf numFmtId="0" fontId="121" fillId="0" borderId="46"/>
    <xf numFmtId="0" fontId="121" fillId="0" borderId="46"/>
    <xf numFmtId="0" fontId="121" fillId="0" borderId="46"/>
    <xf numFmtId="0" fontId="121" fillId="0" borderId="46"/>
    <xf numFmtId="0" fontId="121" fillId="0" borderId="46"/>
    <xf numFmtId="0" fontId="121" fillId="0" borderId="46"/>
    <xf numFmtId="0" fontId="121" fillId="0" borderId="46"/>
    <xf numFmtId="0" fontId="121" fillId="0" borderId="46"/>
    <xf numFmtId="0" fontId="121" fillId="0" borderId="46"/>
    <xf numFmtId="0" fontId="121" fillId="0" borderId="46"/>
    <xf numFmtId="0" fontId="121" fillId="0" borderId="46"/>
    <xf numFmtId="0" fontId="121" fillId="0" borderId="46"/>
    <xf numFmtId="0" fontId="121" fillId="0" borderId="46"/>
    <xf numFmtId="0" fontId="121" fillId="0" borderId="46"/>
    <xf numFmtId="0" fontId="121" fillId="0" borderId="46"/>
    <xf numFmtId="0" fontId="121" fillId="0" borderId="46"/>
    <xf numFmtId="0" fontId="121" fillId="0" borderId="46"/>
    <xf numFmtId="0" fontId="121" fillId="0" borderId="46"/>
    <xf numFmtId="0" fontId="121" fillId="0" borderId="46"/>
    <xf numFmtId="0" fontId="121" fillId="0" borderId="46"/>
    <xf numFmtId="0" fontId="121" fillId="0" borderId="46"/>
    <xf numFmtId="0" fontId="121" fillId="0" borderId="46"/>
    <xf numFmtId="0" fontId="121" fillId="0" borderId="46"/>
    <xf numFmtId="0" fontId="121" fillId="0" borderId="46"/>
    <xf numFmtId="0" fontId="121" fillId="0" borderId="46"/>
    <xf numFmtId="0" fontId="121" fillId="0" borderId="46"/>
    <xf numFmtId="0" fontId="121" fillId="0" borderId="46"/>
    <xf numFmtId="0" fontId="121" fillId="0" borderId="46"/>
    <xf numFmtId="0" fontId="121" fillId="0" borderId="46"/>
    <xf numFmtId="0" fontId="121" fillId="0" borderId="46"/>
    <xf numFmtId="0" fontId="121" fillId="0" borderId="46"/>
    <xf numFmtId="0" fontId="121" fillId="0" borderId="46"/>
    <xf numFmtId="181" fontId="121" fillId="0" borderId="46"/>
    <xf numFmtId="0" fontId="121" fillId="0" borderId="46"/>
    <xf numFmtId="0" fontId="122" fillId="0" borderId="46"/>
    <xf numFmtId="0" fontId="122" fillId="0" borderId="46"/>
    <xf numFmtId="0" fontId="122" fillId="0" borderId="46"/>
    <xf numFmtId="0" fontId="122" fillId="0" borderId="46"/>
    <xf numFmtId="0" fontId="122" fillId="0" borderId="46"/>
    <xf numFmtId="0" fontId="59" fillId="0" borderId="46"/>
    <xf numFmtId="0" fontId="122" fillId="0" borderId="46"/>
    <xf numFmtId="0" fontId="122" fillId="0" borderId="46"/>
    <xf numFmtId="0" fontId="122" fillId="0" borderId="46"/>
    <xf numFmtId="0" fontId="122" fillId="0" borderId="46"/>
    <xf numFmtId="0" fontId="122" fillId="0" borderId="46"/>
    <xf numFmtId="0" fontId="122" fillId="0" borderId="46"/>
    <xf numFmtId="0" fontId="122" fillId="0" borderId="46"/>
    <xf numFmtId="0" fontId="121" fillId="0" borderId="46"/>
    <xf numFmtId="0" fontId="56" fillId="0" borderId="46"/>
    <xf numFmtId="0" fontId="122" fillId="0" borderId="46"/>
    <xf numFmtId="0" fontId="121" fillId="0" borderId="46"/>
    <xf numFmtId="0" fontId="56" fillId="85" borderId="46"/>
    <xf numFmtId="0" fontId="56" fillId="85" borderId="46"/>
    <xf numFmtId="0" fontId="56" fillId="85" borderId="46"/>
    <xf numFmtId="0" fontId="56" fillId="85" borderId="46"/>
    <xf numFmtId="0" fontId="56" fillId="85" borderId="46"/>
    <xf numFmtId="0" fontId="56" fillId="85" borderId="46"/>
    <xf numFmtId="0" fontId="56" fillId="85" borderId="46"/>
    <xf numFmtId="0" fontId="56" fillId="85" borderId="46"/>
    <xf numFmtId="0" fontId="56" fillId="85" borderId="46"/>
    <xf numFmtId="0" fontId="56" fillId="85" borderId="46"/>
    <xf numFmtId="0" fontId="56" fillId="85" borderId="46"/>
    <xf numFmtId="0" fontId="56" fillId="85" borderId="46"/>
    <xf numFmtId="0" fontId="56" fillId="85" borderId="46"/>
    <xf numFmtId="0" fontId="56" fillId="85" borderId="46"/>
    <xf numFmtId="0" fontId="56" fillId="85" borderId="46"/>
    <xf numFmtId="0" fontId="56" fillId="85" borderId="46"/>
    <xf numFmtId="0" fontId="56" fillId="85" borderId="46"/>
    <xf numFmtId="0" fontId="56" fillId="85" borderId="46"/>
    <xf numFmtId="0" fontId="134" fillId="158" borderId="108"/>
    <xf numFmtId="0" fontId="56" fillId="158" borderId="108"/>
    <xf numFmtId="0" fontId="134" fillId="158" borderId="108"/>
    <xf numFmtId="0" fontId="56" fillId="158" borderId="108"/>
    <xf numFmtId="0" fontId="134" fillId="158" borderId="108"/>
    <xf numFmtId="0" fontId="56" fillId="158" borderId="108"/>
    <xf numFmtId="0" fontId="56" fillId="85" borderId="46"/>
    <xf numFmtId="0" fontId="56" fillId="85" borderId="46"/>
    <xf numFmtId="0" fontId="56" fillId="85" borderId="46"/>
    <xf numFmtId="0" fontId="56" fillId="85" borderId="46"/>
    <xf numFmtId="0" fontId="56" fillId="85" borderId="46"/>
    <xf numFmtId="0" fontId="56" fillId="85" borderId="46"/>
    <xf numFmtId="0" fontId="56" fillId="85" borderId="46"/>
    <xf numFmtId="0" fontId="56" fillId="85" borderId="46"/>
    <xf numFmtId="0" fontId="56" fillId="85" borderId="46"/>
    <xf numFmtId="0" fontId="56" fillId="85" borderId="46"/>
    <xf numFmtId="0" fontId="56" fillId="85" borderId="46"/>
    <xf numFmtId="0" fontId="56" fillId="85" borderId="46"/>
    <xf numFmtId="0" fontId="58" fillId="85" borderId="46"/>
    <xf numFmtId="0" fontId="58" fillId="85" borderId="46"/>
    <xf numFmtId="0" fontId="134" fillId="158" borderId="108"/>
    <xf numFmtId="0" fontId="56" fillId="158" borderId="108"/>
    <xf numFmtId="0" fontId="134" fillId="158" borderId="108"/>
    <xf numFmtId="0" fontId="56" fillId="158" borderId="108"/>
    <xf numFmtId="0" fontId="134" fillId="158" borderId="108"/>
    <xf numFmtId="0" fontId="56" fillId="158" borderId="108"/>
    <xf numFmtId="0" fontId="125" fillId="85" borderId="46"/>
    <xf numFmtId="0" fontId="125" fillId="85" borderId="46"/>
    <xf numFmtId="0" fontId="56" fillId="85" borderId="46"/>
    <xf numFmtId="0" fontId="56" fillId="85" borderId="46"/>
    <xf numFmtId="0" fontId="56" fillId="85" borderId="46"/>
    <xf numFmtId="0" fontId="125" fillId="85" borderId="46"/>
    <xf numFmtId="0" fontId="125" fillId="85" borderId="46"/>
    <xf numFmtId="0" fontId="125" fillId="85" borderId="46"/>
    <xf numFmtId="0" fontId="125" fillId="85" borderId="46"/>
    <xf numFmtId="0" fontId="56" fillId="85" borderId="46"/>
    <xf numFmtId="0" fontId="56" fillId="85" borderId="46"/>
    <xf numFmtId="0" fontId="125" fillId="85" borderId="46"/>
    <xf numFmtId="0" fontId="58" fillId="85" borderId="46"/>
    <xf numFmtId="0" fontId="58" fillId="85" borderId="46"/>
    <xf numFmtId="0" fontId="58" fillId="85" borderId="46"/>
    <xf numFmtId="0" fontId="126" fillId="85" borderId="46"/>
    <xf numFmtId="0" fontId="126" fillId="85" borderId="46"/>
    <xf numFmtId="0" fontId="56" fillId="85" borderId="46"/>
    <xf numFmtId="0" fontId="56" fillId="85" borderId="46"/>
    <xf numFmtId="0" fontId="56" fillId="85" borderId="46"/>
    <xf numFmtId="0" fontId="126" fillId="85" borderId="46"/>
    <xf numFmtId="0" fontId="126" fillId="85" borderId="46"/>
    <xf numFmtId="0" fontId="134" fillId="158" borderId="108"/>
    <xf numFmtId="0" fontId="56" fillId="158" borderId="108"/>
    <xf numFmtId="0" fontId="134" fillId="158" borderId="108"/>
    <xf numFmtId="0" fontId="56" fillId="158" borderId="108"/>
    <xf numFmtId="0" fontId="134" fillId="158" borderId="108"/>
    <xf numFmtId="0" fontId="56" fillId="158" borderId="108"/>
    <xf numFmtId="0" fontId="126" fillId="85" borderId="46"/>
    <xf numFmtId="0" fontId="126" fillId="85" borderId="46"/>
    <xf numFmtId="0" fontId="56" fillId="85" borderId="46"/>
    <xf numFmtId="0" fontId="127" fillId="85" borderId="46"/>
    <xf numFmtId="0" fontId="127" fillId="85" borderId="46"/>
    <xf numFmtId="0" fontId="56" fillId="85" borderId="46"/>
    <xf numFmtId="0" fontId="56" fillId="85" borderId="46"/>
    <xf numFmtId="0" fontId="56" fillId="85" borderId="46"/>
    <xf numFmtId="0" fontId="127" fillId="85" borderId="46"/>
    <xf numFmtId="0" fontId="127" fillId="85" borderId="46"/>
    <xf numFmtId="0" fontId="127" fillId="85" borderId="46"/>
    <xf numFmtId="0" fontId="127" fillId="85" borderId="46"/>
    <xf numFmtId="0" fontId="56" fillId="85" borderId="46"/>
    <xf numFmtId="0" fontId="56" fillId="85" borderId="46"/>
    <xf numFmtId="0" fontId="127" fillId="85" borderId="46"/>
    <xf numFmtId="0" fontId="56" fillId="85" borderId="46"/>
    <xf numFmtId="0" fontId="126" fillId="85" borderId="46"/>
    <xf numFmtId="0" fontId="56" fillId="85" borderId="46"/>
    <xf numFmtId="0" fontId="56" fillId="85" borderId="46"/>
    <xf numFmtId="0" fontId="56" fillId="85" borderId="46"/>
    <xf numFmtId="0" fontId="56" fillId="85" borderId="46"/>
    <xf numFmtId="0" fontId="56" fillId="85" borderId="46"/>
    <xf numFmtId="0" fontId="56" fillId="85" borderId="46"/>
    <xf numFmtId="0" fontId="56" fillId="85" borderId="46"/>
    <xf numFmtId="0" fontId="56" fillId="85" borderId="46"/>
    <xf numFmtId="0" fontId="56" fillId="85" borderId="46"/>
    <xf numFmtId="0" fontId="56" fillId="85" borderId="46"/>
    <xf numFmtId="0" fontId="56" fillId="85" borderId="46"/>
    <xf numFmtId="0" fontId="56" fillId="85" borderId="46"/>
    <xf numFmtId="0" fontId="56" fillId="85" borderId="46"/>
    <xf numFmtId="0" fontId="134" fillId="158" borderId="108"/>
    <xf numFmtId="0" fontId="56" fillId="158" borderId="108"/>
    <xf numFmtId="0" fontId="134" fillId="158" borderId="108"/>
    <xf numFmtId="0" fontId="56" fillId="158" borderId="108"/>
    <xf numFmtId="0" fontId="134" fillId="158" borderId="108"/>
    <xf numFmtId="0" fontId="56" fillId="158" borderId="108"/>
    <xf numFmtId="0" fontId="133" fillId="85" borderId="46"/>
    <xf numFmtId="0" fontId="133" fillId="85" borderId="46"/>
    <xf numFmtId="0" fontId="56" fillId="85" borderId="46"/>
    <xf numFmtId="0" fontId="56" fillId="85" borderId="46"/>
    <xf numFmtId="0" fontId="56" fillId="85" borderId="46"/>
    <xf numFmtId="0" fontId="133" fillId="85" borderId="46"/>
    <xf numFmtId="0" fontId="133" fillId="85" borderId="46"/>
    <xf numFmtId="0" fontId="133" fillId="85" borderId="46"/>
    <xf numFmtId="0" fontId="133" fillId="85" borderId="46"/>
    <xf numFmtId="0" fontId="56" fillId="85" borderId="46"/>
    <xf numFmtId="0" fontId="56" fillId="85" borderId="46"/>
    <xf numFmtId="0" fontId="133" fillId="85" borderId="46"/>
    <xf numFmtId="0" fontId="56" fillId="85" borderId="46"/>
    <xf numFmtId="0" fontId="56" fillId="85" borderId="46"/>
    <xf numFmtId="0" fontId="56" fillId="85" borderId="46"/>
    <xf numFmtId="0" fontId="130" fillId="85" borderId="46"/>
    <xf numFmtId="0" fontId="130" fillId="85" borderId="46"/>
    <xf numFmtId="0" fontId="56" fillId="85" borderId="46"/>
    <xf numFmtId="0" fontId="56" fillId="85" borderId="46"/>
    <xf numFmtId="0" fontId="56" fillId="85" borderId="46"/>
    <xf numFmtId="0" fontId="130" fillId="85" borderId="46"/>
    <xf numFmtId="0" fontId="130" fillId="85" borderId="46"/>
    <xf numFmtId="0" fontId="134" fillId="158" borderId="108"/>
    <xf numFmtId="0" fontId="56" fillId="158" borderId="108"/>
    <xf numFmtId="0" fontId="134" fillId="158" borderId="108"/>
    <xf numFmtId="0" fontId="56" fillId="158" borderId="108"/>
    <xf numFmtId="0" fontId="134" fillId="158" borderId="108"/>
    <xf numFmtId="0" fontId="56" fillId="158" borderId="108"/>
    <xf numFmtId="0" fontId="130" fillId="85" borderId="46"/>
    <xf numFmtId="0" fontId="130" fillId="85" borderId="46"/>
    <xf numFmtId="0" fontId="56" fillId="85" borderId="46"/>
    <xf numFmtId="0" fontId="56" fillId="85" borderId="46"/>
    <xf numFmtId="0" fontId="56" fillId="85" borderId="46"/>
    <xf numFmtId="0" fontId="56" fillId="85" borderId="46"/>
    <xf numFmtId="0" fontId="56" fillId="85" borderId="46"/>
    <xf numFmtId="0" fontId="56" fillId="85" borderId="46"/>
    <xf numFmtId="0" fontId="56" fillId="85" borderId="46"/>
    <xf numFmtId="0" fontId="56" fillId="85" borderId="46"/>
    <xf numFmtId="0" fontId="56" fillId="85" borderId="46"/>
    <xf numFmtId="0" fontId="56" fillId="85" borderId="46"/>
    <xf numFmtId="0" fontId="56" fillId="85" borderId="46"/>
    <xf numFmtId="0" fontId="56" fillId="85" borderId="46"/>
    <xf numFmtId="0" fontId="130" fillId="85" borderId="46"/>
    <xf numFmtId="0" fontId="131" fillId="85" borderId="46"/>
    <xf numFmtId="0" fontId="131" fillId="85" borderId="46"/>
    <xf numFmtId="0" fontId="56" fillId="85" borderId="46"/>
    <xf numFmtId="0" fontId="56" fillId="85" borderId="46"/>
    <xf numFmtId="0" fontId="56" fillId="85" borderId="46"/>
    <xf numFmtId="0" fontId="131" fillId="85" borderId="46"/>
    <xf numFmtId="0" fontId="131" fillId="85" borderId="46"/>
    <xf numFmtId="0" fontId="134" fillId="158" borderId="108"/>
    <xf numFmtId="0" fontId="56" fillId="158" borderId="108"/>
    <xf numFmtId="0" fontId="134" fillId="158" borderId="108"/>
    <xf numFmtId="0" fontId="56" fillId="158" borderId="108"/>
    <xf numFmtId="0" fontId="134" fillId="158" borderId="108"/>
    <xf numFmtId="0" fontId="56" fillId="158" borderId="108"/>
    <xf numFmtId="0" fontId="131" fillId="85" borderId="46"/>
    <xf numFmtId="0" fontId="131" fillId="85" borderId="46"/>
    <xf numFmtId="0" fontId="56" fillId="85" borderId="46"/>
    <xf numFmtId="0" fontId="24" fillId="85" borderId="46"/>
    <xf numFmtId="0" fontId="24" fillId="85" borderId="46"/>
    <xf numFmtId="0" fontId="24" fillId="85" borderId="46"/>
    <xf numFmtId="0" fontId="24" fillId="85" borderId="46"/>
    <xf numFmtId="0" fontId="24" fillId="85" borderId="46"/>
    <xf numFmtId="0" fontId="24" fillId="85" borderId="46"/>
    <xf numFmtId="0" fontId="24" fillId="85" borderId="46"/>
    <xf numFmtId="0" fontId="24" fillId="85" borderId="46"/>
    <xf numFmtId="0" fontId="24" fillId="85" borderId="46"/>
    <xf numFmtId="0" fontId="56" fillId="85" borderId="46"/>
    <xf numFmtId="0" fontId="131" fillId="85" borderId="46"/>
    <xf numFmtId="0" fontId="24" fillId="85" borderId="46"/>
    <xf numFmtId="0" fontId="24" fillId="85" borderId="46"/>
    <xf numFmtId="0" fontId="24" fillId="85" borderId="46"/>
    <xf numFmtId="0" fontId="24" fillId="85" borderId="46"/>
    <xf numFmtId="0" fontId="24" fillId="85" borderId="46"/>
    <xf numFmtId="0" fontId="24" fillId="85" borderId="46"/>
    <xf numFmtId="0" fontId="134" fillId="158" borderId="108"/>
    <xf numFmtId="0" fontId="56" fillId="158" borderId="108"/>
    <xf numFmtId="0" fontId="134" fillId="158" borderId="108"/>
    <xf numFmtId="0" fontId="56" fillId="158" borderId="108"/>
    <xf numFmtId="0" fontId="134" fillId="158" borderId="108"/>
    <xf numFmtId="0" fontId="56" fillId="158" borderId="108"/>
    <xf numFmtId="0" fontId="56" fillId="85" borderId="46"/>
    <xf numFmtId="0" fontId="56" fillId="85" borderId="46"/>
    <xf numFmtId="0" fontId="56" fillId="85" borderId="46"/>
    <xf numFmtId="0" fontId="56" fillId="85" borderId="46"/>
    <xf numFmtId="0" fontId="56" fillId="85" borderId="46"/>
    <xf numFmtId="0" fontId="56" fillId="85" borderId="46"/>
    <xf numFmtId="0" fontId="56" fillId="85" borderId="46"/>
    <xf numFmtId="0" fontId="56" fillId="85" borderId="46"/>
    <xf numFmtId="0" fontId="132" fillId="85" borderId="46"/>
    <xf numFmtId="0" fontId="132" fillId="85" borderId="46"/>
    <xf numFmtId="0" fontId="56" fillId="85" borderId="46"/>
    <xf numFmtId="0" fontId="56" fillId="85" borderId="46"/>
    <xf numFmtId="0" fontId="56" fillId="85" borderId="46"/>
    <xf numFmtId="0" fontId="132" fillId="85" borderId="46"/>
    <xf numFmtId="0" fontId="132" fillId="85" borderId="46"/>
    <xf numFmtId="0" fontId="132" fillId="85" borderId="46"/>
    <xf numFmtId="0" fontId="132" fillId="85" borderId="46"/>
    <xf numFmtId="0" fontId="56" fillId="85" borderId="46"/>
    <xf numFmtId="0" fontId="56" fillId="85" borderId="46"/>
    <xf numFmtId="0" fontId="132" fillId="85" borderId="46"/>
    <xf numFmtId="0" fontId="56" fillId="85" borderId="46"/>
    <xf numFmtId="0" fontId="56" fillId="85" borderId="46"/>
    <xf numFmtId="0" fontId="56" fillId="85" borderId="46"/>
    <xf numFmtId="0" fontId="56" fillId="85" borderId="46"/>
    <xf numFmtId="0" fontId="56" fillId="85" borderId="46"/>
    <xf numFmtId="0" fontId="56" fillId="85" borderId="46"/>
    <xf numFmtId="0" fontId="56" fillId="85" borderId="46"/>
    <xf numFmtId="0" fontId="56" fillId="85" borderId="46"/>
    <xf numFmtId="0" fontId="56" fillId="85" borderId="46"/>
    <xf numFmtId="0" fontId="56" fillId="85" borderId="46"/>
    <xf numFmtId="0" fontId="56" fillId="85" borderId="46"/>
    <xf numFmtId="0" fontId="56" fillId="85" borderId="46"/>
    <xf numFmtId="0" fontId="56" fillId="85" borderId="46"/>
    <xf numFmtId="0" fontId="56" fillId="85" borderId="46"/>
    <xf numFmtId="0" fontId="56" fillId="85" borderId="46"/>
    <xf numFmtId="0" fontId="56" fillId="85" borderId="46"/>
    <xf numFmtId="0" fontId="56" fillId="85" borderId="46"/>
    <xf numFmtId="0" fontId="56" fillId="85" borderId="46"/>
    <xf numFmtId="0" fontId="56" fillId="85" borderId="46"/>
    <xf numFmtId="0" fontId="56" fillId="85" borderId="46"/>
    <xf numFmtId="0" fontId="56" fillId="85" borderId="46"/>
    <xf numFmtId="0" fontId="56" fillId="85" borderId="46"/>
    <xf numFmtId="0" fontId="56" fillId="85" borderId="46"/>
    <xf numFmtId="0" fontId="56" fillId="85" borderId="46"/>
    <xf numFmtId="0" fontId="56" fillId="85" borderId="46"/>
    <xf numFmtId="0" fontId="56" fillId="85" borderId="46"/>
    <xf numFmtId="0" fontId="56" fillId="85" borderId="46"/>
    <xf numFmtId="0" fontId="56" fillId="85" borderId="46"/>
    <xf numFmtId="0" fontId="56" fillId="85" borderId="46"/>
    <xf numFmtId="0" fontId="56" fillId="85" borderId="46"/>
    <xf numFmtId="0" fontId="56" fillId="85" borderId="46"/>
    <xf numFmtId="0" fontId="56" fillId="85" borderId="46"/>
    <xf numFmtId="0" fontId="24" fillId="85" borderId="46"/>
    <xf numFmtId="0" fontId="24" fillId="85" borderId="46"/>
    <xf numFmtId="0" fontId="24" fillId="85" borderId="46"/>
    <xf numFmtId="0" fontId="136" fillId="0" borderId="46"/>
    <xf numFmtId="0" fontId="122" fillId="0" borderId="46"/>
    <xf numFmtId="0" fontId="121" fillId="0" borderId="46"/>
    <xf numFmtId="0" fontId="121" fillId="0" borderId="46"/>
    <xf numFmtId="0" fontId="79" fillId="0" borderId="46"/>
    <xf numFmtId="0" fontId="59" fillId="0" borderId="46"/>
    <xf numFmtId="0" fontId="122" fillId="0" borderId="46"/>
    <xf numFmtId="0" fontId="122" fillId="0" borderId="46"/>
    <xf numFmtId="0" fontId="122" fillId="0" borderId="46"/>
    <xf numFmtId="0" fontId="122" fillId="0" borderId="46"/>
    <xf numFmtId="0" fontId="122" fillId="0" borderId="46"/>
    <xf numFmtId="0" fontId="122" fillId="0" borderId="46"/>
    <xf numFmtId="0" fontId="59" fillId="0" borderId="46"/>
    <xf numFmtId="0" fontId="59" fillId="0" borderId="46"/>
    <xf numFmtId="0" fontId="56" fillId="0" borderId="46"/>
    <xf numFmtId="0" fontId="56" fillId="0" borderId="46"/>
    <xf numFmtId="0" fontId="59" fillId="0" borderId="46"/>
    <xf numFmtId="0" fontId="122" fillId="0" borderId="46"/>
    <xf numFmtId="0" fontId="122" fillId="0" borderId="46"/>
    <xf numFmtId="0" fontId="122" fillId="0" borderId="46"/>
    <xf numFmtId="0" fontId="122" fillId="0" borderId="46"/>
    <xf numFmtId="0" fontId="122" fillId="0" borderId="46"/>
    <xf numFmtId="0" fontId="122" fillId="0" borderId="46"/>
    <xf numFmtId="0" fontId="122" fillId="0" borderId="46"/>
    <xf numFmtId="0" fontId="122" fillId="0" borderId="46"/>
    <xf numFmtId="0" fontId="122" fillId="0" borderId="46"/>
    <xf numFmtId="0" fontId="122" fillId="0" borderId="46"/>
    <xf numFmtId="0" fontId="121" fillId="0" borderId="46"/>
    <xf numFmtId="0" fontId="56" fillId="0" borderId="46"/>
    <xf numFmtId="0" fontId="121" fillId="0" borderId="46"/>
    <xf numFmtId="0" fontId="56" fillId="0" borderId="46"/>
    <xf numFmtId="0" fontId="56" fillId="0" borderId="46"/>
    <xf numFmtId="0" fontId="79" fillId="0" borderId="46"/>
    <xf numFmtId="0" fontId="79" fillId="0" borderId="46"/>
    <xf numFmtId="0" fontId="121" fillId="0" borderId="46"/>
    <xf numFmtId="0" fontId="121" fillId="0" borderId="46"/>
    <xf numFmtId="0" fontId="122" fillId="0" borderId="46"/>
    <xf numFmtId="0" fontId="122" fillId="0" borderId="46"/>
    <xf numFmtId="0" fontId="122" fillId="0" borderId="46"/>
    <xf numFmtId="0" fontId="122" fillId="0" borderId="46"/>
    <xf numFmtId="0" fontId="122" fillId="0" borderId="46"/>
    <xf numFmtId="0" fontId="56" fillId="0" borderId="46"/>
    <xf numFmtId="0" fontId="56" fillId="0" borderId="46"/>
    <xf numFmtId="0" fontId="121" fillId="0" borderId="46"/>
    <xf numFmtId="0" fontId="122" fillId="0" borderId="46"/>
    <xf numFmtId="0" fontId="122" fillId="0" borderId="46"/>
    <xf numFmtId="181" fontId="121" fillId="0" borderId="46"/>
    <xf numFmtId="0" fontId="121" fillId="0" borderId="46"/>
    <xf numFmtId="181" fontId="79" fillId="0" borderId="46"/>
    <xf numFmtId="0" fontId="79" fillId="0" borderId="46"/>
    <xf numFmtId="181" fontId="121" fillId="0" borderId="46"/>
    <xf numFmtId="0" fontId="121" fillId="0" borderId="46"/>
    <xf numFmtId="181" fontId="79" fillId="0" borderId="46"/>
    <xf numFmtId="0" fontId="79" fillId="0" borderId="46"/>
    <xf numFmtId="0" fontId="122" fillId="0" borderId="46"/>
    <xf numFmtId="0" fontId="59" fillId="0" borderId="46"/>
    <xf numFmtId="0" fontId="122" fillId="0" borderId="46"/>
    <xf numFmtId="0" fontId="122" fillId="0" borderId="46"/>
    <xf numFmtId="0" fontId="122" fillId="0" borderId="46"/>
    <xf numFmtId="0" fontId="122" fillId="0" borderId="46"/>
    <xf numFmtId="0" fontId="122" fillId="0" borderId="46"/>
    <xf numFmtId="0" fontId="122" fillId="0" borderId="46"/>
    <xf numFmtId="0" fontId="59" fillId="0" borderId="46"/>
    <xf numFmtId="0" fontId="59" fillId="0" borderId="46"/>
    <xf numFmtId="0" fontId="56" fillId="0" borderId="46"/>
    <xf numFmtId="0" fontId="56" fillId="0" borderId="46"/>
    <xf numFmtId="0" fontId="59" fillId="0" borderId="46"/>
    <xf numFmtId="0" fontId="122" fillId="0" borderId="46"/>
    <xf numFmtId="0" fontId="122" fillId="0" borderId="46"/>
    <xf numFmtId="0" fontId="122" fillId="0" borderId="46"/>
    <xf numFmtId="0" fontId="122" fillId="0" borderId="46"/>
    <xf numFmtId="0" fontId="122" fillId="0" borderId="46"/>
    <xf numFmtId="0" fontId="122" fillId="0" borderId="46"/>
    <xf numFmtId="0" fontId="122" fillId="0" borderId="46"/>
    <xf numFmtId="0" fontId="122" fillId="0" borderId="46"/>
    <xf numFmtId="0" fontId="122" fillId="0" borderId="46"/>
    <xf numFmtId="0" fontId="122" fillId="0" borderId="46"/>
    <xf numFmtId="0" fontId="122" fillId="0" borderId="46"/>
    <xf numFmtId="0" fontId="122" fillId="0" borderId="46"/>
    <xf numFmtId="0" fontId="122" fillId="0" borderId="46"/>
    <xf numFmtId="0" fontId="122" fillId="0" borderId="46"/>
    <xf numFmtId="0" fontId="122" fillId="0" borderId="46"/>
    <xf numFmtId="0" fontId="122" fillId="0" borderId="46"/>
    <xf numFmtId="0" fontId="122" fillId="0" borderId="46"/>
    <xf numFmtId="0" fontId="122" fillId="0" borderId="46"/>
    <xf numFmtId="0" fontId="122" fillId="0" borderId="46"/>
    <xf numFmtId="0" fontId="122" fillId="0" borderId="46"/>
    <xf numFmtId="0" fontId="122" fillId="0" borderId="46"/>
    <xf numFmtId="0" fontId="122" fillId="0" borderId="46"/>
    <xf numFmtId="0" fontId="122" fillId="0" borderId="46"/>
    <xf numFmtId="0" fontId="121" fillId="0" borderId="46"/>
    <xf numFmtId="0" fontId="121" fillId="0" borderId="46"/>
    <xf numFmtId="0" fontId="122" fillId="0" borderId="46"/>
    <xf numFmtId="0" fontId="122" fillId="0" borderId="46"/>
    <xf numFmtId="0" fontId="122" fillId="0" borderId="46"/>
    <xf numFmtId="0" fontId="59" fillId="0" borderId="46"/>
    <xf numFmtId="0" fontId="59" fillId="0" borderId="46"/>
    <xf numFmtId="0" fontId="122" fillId="0" borderId="46"/>
    <xf numFmtId="0" fontId="122" fillId="0" borderId="46"/>
    <xf numFmtId="0" fontId="122" fillId="0" borderId="46"/>
    <xf numFmtId="0" fontId="122" fillId="0" borderId="46"/>
    <xf numFmtId="0" fontId="122" fillId="0" borderId="46"/>
    <xf numFmtId="0" fontId="122" fillId="0" borderId="46"/>
    <xf numFmtId="0" fontId="59" fillId="0" borderId="46"/>
    <xf numFmtId="0" fontId="59" fillId="0" borderId="46"/>
    <xf numFmtId="0" fontId="56" fillId="0" borderId="46"/>
    <xf numFmtId="0" fontId="56" fillId="0" borderId="46"/>
    <xf numFmtId="0" fontId="59" fillId="0" borderId="46"/>
    <xf numFmtId="0" fontId="122" fillId="0" borderId="46"/>
    <xf numFmtId="0" fontId="122" fillId="0" borderId="46"/>
    <xf numFmtId="0" fontId="122" fillId="0" borderId="46"/>
    <xf numFmtId="0" fontId="122" fillId="0" borderId="46"/>
    <xf numFmtId="0" fontId="122" fillId="0" borderId="46"/>
    <xf numFmtId="0" fontId="59" fillId="0" borderId="46"/>
    <xf numFmtId="0" fontId="122" fillId="0" borderId="46"/>
    <xf numFmtId="0" fontId="122" fillId="0" borderId="46"/>
    <xf numFmtId="0" fontId="122" fillId="0" borderId="46"/>
    <xf numFmtId="0" fontId="122" fillId="0" borderId="46"/>
    <xf numFmtId="0" fontId="122" fillId="0" borderId="46"/>
    <xf numFmtId="0" fontId="122" fillId="0" borderId="46"/>
    <xf numFmtId="0" fontId="59" fillId="0" borderId="46"/>
    <xf numFmtId="0" fontId="59" fillId="0" borderId="46"/>
    <xf numFmtId="0" fontId="56" fillId="0" borderId="46"/>
    <xf numFmtId="0" fontId="56" fillId="0" borderId="46"/>
    <xf numFmtId="0" fontId="59" fillId="0" borderId="46"/>
    <xf numFmtId="0" fontId="122" fillId="0" borderId="46"/>
    <xf numFmtId="0" fontId="122" fillId="0" borderId="46"/>
    <xf numFmtId="0" fontId="122" fillId="0" borderId="46"/>
    <xf numFmtId="0" fontId="122" fillId="0" borderId="46"/>
    <xf numFmtId="0" fontId="122" fillId="0" borderId="46"/>
    <xf numFmtId="0" fontId="122" fillId="0" borderId="46"/>
    <xf numFmtId="0" fontId="122" fillId="0" borderId="46"/>
    <xf numFmtId="0" fontId="122" fillId="0" borderId="46"/>
    <xf numFmtId="0" fontId="122" fillId="0" borderId="46"/>
    <xf numFmtId="0" fontId="122" fillId="0" borderId="46"/>
    <xf numFmtId="0" fontId="122" fillId="0" borderId="46"/>
    <xf numFmtId="0" fontId="59" fillId="0" borderId="46"/>
    <xf numFmtId="0" fontId="59" fillId="0" borderId="46"/>
    <xf numFmtId="0" fontId="56" fillId="0" borderId="46"/>
    <xf numFmtId="0" fontId="56" fillId="0" borderId="46"/>
    <xf numFmtId="0" fontId="59" fillId="0" borderId="46"/>
    <xf numFmtId="0" fontId="122" fillId="0" borderId="46"/>
    <xf numFmtId="0" fontId="122" fillId="0" borderId="46"/>
    <xf numFmtId="0" fontId="122" fillId="0" borderId="46"/>
    <xf numFmtId="0" fontId="122" fillId="0" borderId="46"/>
    <xf numFmtId="0" fontId="122" fillId="0" borderId="46"/>
    <xf numFmtId="181" fontId="121" fillId="0" borderId="46"/>
    <xf numFmtId="0" fontId="121" fillId="0" borderId="46"/>
    <xf numFmtId="181" fontId="121" fillId="0" borderId="46"/>
    <xf numFmtId="0" fontId="121" fillId="0" borderId="46"/>
    <xf numFmtId="181" fontId="79" fillId="0" borderId="46"/>
    <xf numFmtId="0" fontId="79" fillId="0" borderId="46"/>
    <xf numFmtId="0" fontId="122" fillId="0" borderId="46"/>
    <xf numFmtId="0" fontId="79" fillId="0" borderId="46"/>
    <xf numFmtId="0" fontId="122" fillId="0" borderId="46"/>
    <xf numFmtId="181" fontId="79" fillId="0" borderId="46"/>
    <xf numFmtId="0" fontId="79" fillId="0" borderId="46"/>
    <xf numFmtId="181" fontId="121" fillId="0" borderId="46"/>
    <xf numFmtId="0" fontId="121" fillId="0" borderId="46"/>
    <xf numFmtId="181" fontId="121" fillId="0" borderId="46"/>
    <xf numFmtId="0" fontId="121" fillId="0" borderId="46"/>
    <xf numFmtId="181" fontId="121" fillId="0" borderId="46"/>
    <xf numFmtId="0" fontId="121" fillId="0" borderId="46"/>
    <xf numFmtId="181" fontId="121" fillId="0" borderId="46"/>
    <xf numFmtId="0" fontId="121" fillId="0" borderId="46"/>
    <xf numFmtId="0" fontId="59" fillId="0" borderId="46"/>
    <xf numFmtId="0" fontId="122" fillId="0" borderId="46"/>
    <xf numFmtId="0" fontId="122" fillId="0" borderId="46"/>
    <xf numFmtId="0" fontId="122" fillId="0" borderId="46"/>
    <xf numFmtId="0" fontId="122" fillId="0" borderId="46"/>
    <xf numFmtId="0" fontId="122" fillId="0" borderId="46"/>
    <xf numFmtId="0" fontId="122" fillId="0" borderId="46"/>
    <xf numFmtId="0" fontId="59" fillId="0" borderId="46"/>
    <xf numFmtId="0" fontId="59" fillId="0" borderId="46"/>
    <xf numFmtId="0" fontId="56" fillId="0" borderId="46"/>
    <xf numFmtId="0" fontId="56" fillId="0" borderId="46"/>
    <xf numFmtId="0" fontId="59" fillId="0" borderId="46"/>
    <xf numFmtId="0" fontId="122" fillId="0" borderId="46"/>
    <xf numFmtId="0" fontId="122" fillId="0" borderId="46"/>
    <xf numFmtId="0" fontId="122" fillId="0" borderId="46"/>
    <xf numFmtId="0" fontId="122" fillId="0" borderId="46"/>
    <xf numFmtId="0" fontId="122" fillId="0" borderId="46"/>
    <xf numFmtId="186" fontId="56" fillId="0" borderId="46" applyFont="0" applyFill="0" applyBorder="0" applyAlignment="0" applyProtection="0"/>
    <xf numFmtId="187" fontId="56" fillId="0" borderId="46" applyFont="0" applyFill="0" applyBorder="0" applyAlignment="0" applyProtection="0"/>
    <xf numFmtId="0" fontId="137" fillId="159" borderId="49" applyNumberFormat="0" applyFill="0" applyBorder="0" applyAlignment="0">
      <alignment horizontal="left"/>
    </xf>
    <xf numFmtId="0" fontId="115" fillId="159" borderId="46" applyNumberFormat="0" applyFill="0" applyBorder="0" applyAlignment="0"/>
    <xf numFmtId="0" fontId="138" fillId="160" borderId="49" applyNumberFormat="0" applyFill="0" applyBorder="0" applyAlignment="0">
      <alignment horizontal="left"/>
    </xf>
    <xf numFmtId="0" fontId="139" fillId="161" borderId="46" applyNumberFormat="0" applyFill="0" applyBorder="0" applyAlignment="0"/>
    <xf numFmtId="0" fontId="140" fillId="0" borderId="46" applyNumberFormat="0" applyFill="0" applyBorder="0" applyAlignment="0"/>
    <xf numFmtId="0" fontId="141" fillId="0" borderId="103" applyNumberFormat="0" applyFill="0" applyBorder="0" applyAlignment="0">
      <alignment horizontal="left"/>
    </xf>
    <xf numFmtId="0" fontId="142" fillId="162" borderId="102" applyNumberFormat="0" applyFill="0" applyBorder="0" applyAlignment="0">
      <alignment horizontal="centerContinuous"/>
    </xf>
    <xf numFmtId="0" fontId="113" fillId="0" borderId="46" applyNumberFormat="0" applyFill="0" applyBorder="0" applyAlignment="0"/>
    <xf numFmtId="0" fontId="113" fillId="163" borderId="61" applyNumberFormat="0" applyFill="0" applyBorder="0" applyAlignment="0"/>
    <xf numFmtId="0" fontId="143" fillId="0" borderId="103" applyNumberFormat="0" applyFill="0" applyBorder="0" applyAlignment="0"/>
    <xf numFmtId="0" fontId="113" fillId="0" borderId="46" applyNumberFormat="0" applyFill="0" applyBorder="0" applyAlignment="0"/>
    <xf numFmtId="181" fontId="61" fillId="88" borderId="46" applyNumberFormat="0" applyBorder="0" applyAlignment="0" applyProtection="0"/>
    <xf numFmtId="181" fontId="61" fillId="88" borderId="46" applyNumberFormat="0" applyBorder="0" applyAlignment="0" applyProtection="0"/>
    <xf numFmtId="181" fontId="61" fillId="88" borderId="46" applyNumberFormat="0" applyBorder="0" applyAlignment="0" applyProtection="0"/>
    <xf numFmtId="0" fontId="61" fillId="88" borderId="46" applyNumberFormat="0" applyBorder="0" applyAlignment="0" applyProtection="0"/>
    <xf numFmtId="0" fontId="61" fillId="88" borderId="46" applyNumberFormat="0" applyBorder="0" applyAlignment="0" applyProtection="0"/>
    <xf numFmtId="181" fontId="61" fillId="88" borderId="46" applyNumberFormat="0" applyBorder="0" applyAlignment="0" applyProtection="0"/>
    <xf numFmtId="181" fontId="61" fillId="88" borderId="46" applyNumberFormat="0" applyBorder="0" applyAlignment="0" applyProtection="0"/>
    <xf numFmtId="0" fontId="61" fillId="88" borderId="46" applyNumberFormat="0" applyBorder="0" applyAlignment="0" applyProtection="0"/>
    <xf numFmtId="0" fontId="61" fillId="88" borderId="46" applyNumberFormat="0" applyBorder="0" applyAlignment="0" applyProtection="0"/>
    <xf numFmtId="181" fontId="61" fillId="88" borderId="46" applyNumberFormat="0" applyBorder="0" applyAlignment="0" applyProtection="0"/>
    <xf numFmtId="0" fontId="61" fillId="88" borderId="46" applyNumberFormat="0" applyBorder="0" applyAlignment="0" applyProtection="0"/>
    <xf numFmtId="181" fontId="61" fillId="88" borderId="46" applyNumberFormat="0" applyBorder="0" applyAlignment="0" applyProtection="0"/>
    <xf numFmtId="0" fontId="61" fillId="88" borderId="46" applyNumberFormat="0" applyBorder="0" applyAlignment="0" applyProtection="0"/>
    <xf numFmtId="181" fontId="61" fillId="88" borderId="46" applyNumberFormat="0" applyBorder="0" applyAlignment="0" applyProtection="0"/>
    <xf numFmtId="0" fontId="61" fillId="88" borderId="46" applyNumberFormat="0" applyBorder="0" applyAlignment="0" applyProtection="0"/>
    <xf numFmtId="181" fontId="61" fillId="88" borderId="46" applyNumberFormat="0" applyBorder="0" applyAlignment="0" applyProtection="0"/>
    <xf numFmtId="0" fontId="61" fillId="88" borderId="46" applyNumberFormat="0" applyBorder="0" applyAlignment="0" applyProtection="0"/>
    <xf numFmtId="181" fontId="61" fillId="88" borderId="46" applyNumberFormat="0" applyBorder="0" applyAlignment="0" applyProtection="0"/>
    <xf numFmtId="0" fontId="61" fillId="88" borderId="46" applyNumberFormat="0" applyBorder="0" applyAlignment="0" applyProtection="0"/>
    <xf numFmtId="0" fontId="61" fillId="88" borderId="46" applyNumberFormat="0" applyBorder="0" applyAlignment="0" applyProtection="0"/>
    <xf numFmtId="181" fontId="61" fillId="88" borderId="46" applyNumberFormat="0" applyBorder="0" applyAlignment="0" applyProtection="0"/>
    <xf numFmtId="181" fontId="61" fillId="88" borderId="46" applyNumberFormat="0" applyBorder="0" applyAlignment="0" applyProtection="0"/>
    <xf numFmtId="0" fontId="61" fillId="88" borderId="46" applyNumberFormat="0" applyBorder="0" applyAlignment="0" applyProtection="0"/>
    <xf numFmtId="0" fontId="61" fillId="88" borderId="46" applyNumberFormat="0" applyBorder="0" applyAlignment="0" applyProtection="0"/>
    <xf numFmtId="181" fontId="61" fillId="88" borderId="46" applyNumberFormat="0" applyBorder="0" applyAlignment="0" applyProtection="0"/>
    <xf numFmtId="181" fontId="61" fillId="88" borderId="46" applyNumberFormat="0" applyBorder="0" applyAlignment="0" applyProtection="0"/>
    <xf numFmtId="0" fontId="61" fillId="88" borderId="46" applyNumberFormat="0" applyBorder="0" applyAlignment="0" applyProtection="0"/>
    <xf numFmtId="0" fontId="61" fillId="88" borderId="46" applyNumberFormat="0" applyBorder="0" applyAlignment="0" applyProtection="0"/>
    <xf numFmtId="181" fontId="61" fillId="88" borderId="46" applyNumberFormat="0" applyBorder="0" applyAlignment="0" applyProtection="0"/>
    <xf numFmtId="181" fontId="61" fillId="88" borderId="46" applyNumberFormat="0" applyBorder="0" applyAlignment="0" applyProtection="0"/>
    <xf numFmtId="0" fontId="61" fillId="88" borderId="46" applyNumberFormat="0" applyBorder="0" applyAlignment="0" applyProtection="0"/>
    <xf numFmtId="0" fontId="61" fillId="88" borderId="46" applyNumberFormat="0" applyBorder="0" applyAlignment="0" applyProtection="0"/>
    <xf numFmtId="181" fontId="61" fillId="88" borderId="46" applyNumberFormat="0" applyBorder="0" applyAlignment="0" applyProtection="0"/>
    <xf numFmtId="181" fontId="61" fillId="88" borderId="46" applyNumberFormat="0" applyBorder="0" applyAlignment="0" applyProtection="0"/>
    <xf numFmtId="0" fontId="61" fillId="88" borderId="46" applyNumberFormat="0" applyBorder="0" applyAlignment="0" applyProtection="0"/>
    <xf numFmtId="0" fontId="61" fillId="88" borderId="46" applyNumberFormat="0" applyBorder="0" applyAlignment="0" applyProtection="0"/>
    <xf numFmtId="181" fontId="61" fillId="88" borderId="46" applyNumberFormat="0" applyBorder="0" applyAlignment="0" applyProtection="0"/>
    <xf numFmtId="181" fontId="61" fillId="88" borderId="46" applyNumberFormat="0" applyBorder="0" applyAlignment="0" applyProtection="0"/>
    <xf numFmtId="0" fontId="61" fillId="88" borderId="46" applyNumberFormat="0" applyBorder="0" applyAlignment="0" applyProtection="0"/>
    <xf numFmtId="0" fontId="61" fillId="88" borderId="46" applyNumberFormat="0" applyBorder="0" applyAlignment="0" applyProtection="0"/>
    <xf numFmtId="181" fontId="61" fillId="88" borderId="46" applyNumberFormat="0" applyBorder="0" applyAlignment="0" applyProtection="0"/>
    <xf numFmtId="181" fontId="61" fillId="88" borderId="46" applyNumberFormat="0" applyBorder="0" applyAlignment="0" applyProtection="0"/>
    <xf numFmtId="0" fontId="61" fillId="88" borderId="46" applyNumberFormat="0" applyBorder="0" applyAlignment="0" applyProtection="0"/>
    <xf numFmtId="0" fontId="61" fillId="88" borderId="46" applyNumberFormat="0" applyBorder="0" applyAlignment="0" applyProtection="0"/>
    <xf numFmtId="181" fontId="61" fillId="88" borderId="46" applyNumberFormat="0" applyBorder="0" applyAlignment="0" applyProtection="0"/>
    <xf numFmtId="181" fontId="61" fillId="88" borderId="46" applyNumberFormat="0" applyBorder="0" applyAlignment="0" applyProtection="0"/>
    <xf numFmtId="0" fontId="61" fillId="88" borderId="46" applyNumberFormat="0" applyBorder="0" applyAlignment="0" applyProtection="0"/>
    <xf numFmtId="0" fontId="61" fillId="88" borderId="46" applyNumberFormat="0" applyBorder="0" applyAlignment="0" applyProtection="0"/>
    <xf numFmtId="181" fontId="61" fillId="88" borderId="46" applyNumberFormat="0" applyBorder="0" applyAlignment="0" applyProtection="0"/>
    <xf numFmtId="181" fontId="61" fillId="88" borderId="46" applyNumberFormat="0" applyBorder="0" applyAlignment="0" applyProtection="0"/>
    <xf numFmtId="0" fontId="61" fillId="88" borderId="46" applyNumberFormat="0" applyBorder="0" applyAlignment="0" applyProtection="0"/>
    <xf numFmtId="0" fontId="61" fillId="88" borderId="46" applyNumberFormat="0" applyBorder="0" applyAlignment="0" applyProtection="0"/>
    <xf numFmtId="181" fontId="61" fillId="91" borderId="46" applyNumberFormat="0" applyBorder="0" applyAlignment="0" applyProtection="0"/>
    <xf numFmtId="181" fontId="61" fillId="91" borderId="46" applyNumberFormat="0" applyBorder="0" applyAlignment="0" applyProtection="0"/>
    <xf numFmtId="181" fontId="61" fillId="91" borderId="46" applyNumberFormat="0" applyBorder="0" applyAlignment="0" applyProtection="0"/>
    <xf numFmtId="0" fontId="61" fillId="91" borderId="46" applyNumberFormat="0" applyBorder="0" applyAlignment="0" applyProtection="0"/>
    <xf numFmtId="0" fontId="61" fillId="91" borderId="46" applyNumberFormat="0" applyBorder="0" applyAlignment="0" applyProtection="0"/>
    <xf numFmtId="181" fontId="61" fillId="91" borderId="46" applyNumberFormat="0" applyBorder="0" applyAlignment="0" applyProtection="0"/>
    <xf numFmtId="181" fontId="61" fillId="91" borderId="46" applyNumberFormat="0" applyBorder="0" applyAlignment="0" applyProtection="0"/>
    <xf numFmtId="0" fontId="61" fillId="91" borderId="46" applyNumberFormat="0" applyBorder="0" applyAlignment="0" applyProtection="0"/>
    <xf numFmtId="0" fontId="61" fillId="91" borderId="46" applyNumberFormat="0" applyBorder="0" applyAlignment="0" applyProtection="0"/>
    <xf numFmtId="181" fontId="61" fillId="91" borderId="46" applyNumberFormat="0" applyBorder="0" applyAlignment="0" applyProtection="0"/>
    <xf numFmtId="0" fontId="61" fillId="91" borderId="46" applyNumberFormat="0" applyBorder="0" applyAlignment="0" applyProtection="0"/>
    <xf numFmtId="181" fontId="61" fillId="91" borderId="46" applyNumberFormat="0" applyBorder="0" applyAlignment="0" applyProtection="0"/>
    <xf numFmtId="0" fontId="61" fillId="91" borderId="46" applyNumberFormat="0" applyBorder="0" applyAlignment="0" applyProtection="0"/>
    <xf numFmtId="181" fontId="61" fillId="91" borderId="46" applyNumberFormat="0" applyBorder="0" applyAlignment="0" applyProtection="0"/>
    <xf numFmtId="0" fontId="61" fillId="91" borderId="46" applyNumberFormat="0" applyBorder="0" applyAlignment="0" applyProtection="0"/>
    <xf numFmtId="181" fontId="61" fillId="91" borderId="46" applyNumberFormat="0" applyBorder="0" applyAlignment="0" applyProtection="0"/>
    <xf numFmtId="0" fontId="61" fillId="91" borderId="46" applyNumberFormat="0" applyBorder="0" applyAlignment="0" applyProtection="0"/>
    <xf numFmtId="181" fontId="61" fillId="91" borderId="46" applyNumberFormat="0" applyBorder="0" applyAlignment="0" applyProtection="0"/>
    <xf numFmtId="0" fontId="61" fillId="91" borderId="46" applyNumberFormat="0" applyBorder="0" applyAlignment="0" applyProtection="0"/>
    <xf numFmtId="0" fontId="61" fillId="91" borderId="46" applyNumberFormat="0" applyBorder="0" applyAlignment="0" applyProtection="0"/>
    <xf numFmtId="181" fontId="61" fillId="91" borderId="46" applyNumberFormat="0" applyBorder="0" applyAlignment="0" applyProtection="0"/>
    <xf numFmtId="181" fontId="61" fillId="91" borderId="46" applyNumberFormat="0" applyBorder="0" applyAlignment="0" applyProtection="0"/>
    <xf numFmtId="0" fontId="61" fillId="91" borderId="46" applyNumberFormat="0" applyBorder="0" applyAlignment="0" applyProtection="0"/>
    <xf numFmtId="0" fontId="61" fillId="91" borderId="46" applyNumberFormat="0" applyBorder="0" applyAlignment="0" applyProtection="0"/>
    <xf numFmtId="181" fontId="61" fillId="91" borderId="46" applyNumberFormat="0" applyBorder="0" applyAlignment="0" applyProtection="0"/>
    <xf numFmtId="181" fontId="61" fillId="91" borderId="46" applyNumberFormat="0" applyBorder="0" applyAlignment="0" applyProtection="0"/>
    <xf numFmtId="0" fontId="61" fillId="91" borderId="46" applyNumberFormat="0" applyBorder="0" applyAlignment="0" applyProtection="0"/>
    <xf numFmtId="0" fontId="61" fillId="91" borderId="46" applyNumberFormat="0" applyBorder="0" applyAlignment="0" applyProtection="0"/>
    <xf numFmtId="181" fontId="61" fillId="91" borderId="46" applyNumberFormat="0" applyBorder="0" applyAlignment="0" applyProtection="0"/>
    <xf numFmtId="181" fontId="61" fillId="91" borderId="46" applyNumberFormat="0" applyBorder="0" applyAlignment="0" applyProtection="0"/>
    <xf numFmtId="0" fontId="61" fillId="91" borderId="46" applyNumberFormat="0" applyBorder="0" applyAlignment="0" applyProtection="0"/>
    <xf numFmtId="0" fontId="61" fillId="91" borderId="46" applyNumberFormat="0" applyBorder="0" applyAlignment="0" applyProtection="0"/>
    <xf numFmtId="181" fontId="61" fillId="91" borderId="46" applyNumberFormat="0" applyBorder="0" applyAlignment="0" applyProtection="0"/>
    <xf numFmtId="181" fontId="61" fillId="91" borderId="46" applyNumberFormat="0" applyBorder="0" applyAlignment="0" applyProtection="0"/>
    <xf numFmtId="0" fontId="61" fillId="91" borderId="46" applyNumberFormat="0" applyBorder="0" applyAlignment="0" applyProtection="0"/>
    <xf numFmtId="0" fontId="61" fillId="91" borderId="46" applyNumberFormat="0" applyBorder="0" applyAlignment="0" applyProtection="0"/>
    <xf numFmtId="181" fontId="61" fillId="91" borderId="46" applyNumberFormat="0" applyBorder="0" applyAlignment="0" applyProtection="0"/>
    <xf numFmtId="181" fontId="61" fillId="91" borderId="46" applyNumberFormat="0" applyBorder="0" applyAlignment="0" applyProtection="0"/>
    <xf numFmtId="0" fontId="61" fillId="91" borderId="46" applyNumberFormat="0" applyBorder="0" applyAlignment="0" applyProtection="0"/>
    <xf numFmtId="0" fontId="61" fillId="91" borderId="46" applyNumberFormat="0" applyBorder="0" applyAlignment="0" applyProtection="0"/>
    <xf numFmtId="181" fontId="61" fillId="91" borderId="46" applyNumberFormat="0" applyBorder="0" applyAlignment="0" applyProtection="0"/>
    <xf numFmtId="181" fontId="61" fillId="91" borderId="46" applyNumberFormat="0" applyBorder="0" applyAlignment="0" applyProtection="0"/>
    <xf numFmtId="0" fontId="61" fillId="91" borderId="46" applyNumberFormat="0" applyBorder="0" applyAlignment="0" applyProtection="0"/>
    <xf numFmtId="0" fontId="61" fillId="91" borderId="46" applyNumberFormat="0" applyBorder="0" applyAlignment="0" applyProtection="0"/>
    <xf numFmtId="181" fontId="61" fillId="91" borderId="46" applyNumberFormat="0" applyBorder="0" applyAlignment="0" applyProtection="0"/>
    <xf numFmtId="181" fontId="61" fillId="91" borderId="46" applyNumberFormat="0" applyBorder="0" applyAlignment="0" applyProtection="0"/>
    <xf numFmtId="0" fontId="61" fillId="91" borderId="46" applyNumberFormat="0" applyBorder="0" applyAlignment="0" applyProtection="0"/>
    <xf numFmtId="0" fontId="61" fillId="91" borderId="46" applyNumberFormat="0" applyBorder="0" applyAlignment="0" applyProtection="0"/>
    <xf numFmtId="181" fontId="61" fillId="91" borderId="46" applyNumberFormat="0" applyBorder="0" applyAlignment="0" applyProtection="0"/>
    <xf numFmtId="181" fontId="61" fillId="91" borderId="46" applyNumberFormat="0" applyBorder="0" applyAlignment="0" applyProtection="0"/>
    <xf numFmtId="0" fontId="61" fillId="91" borderId="46" applyNumberFormat="0" applyBorder="0" applyAlignment="0" applyProtection="0"/>
    <xf numFmtId="0" fontId="61" fillId="91" borderId="46" applyNumberFormat="0" applyBorder="0" applyAlignment="0" applyProtection="0"/>
    <xf numFmtId="181" fontId="61" fillId="93" borderId="46" applyNumberFormat="0" applyBorder="0" applyAlignment="0" applyProtection="0"/>
    <xf numFmtId="181" fontId="61" fillId="93" borderId="46" applyNumberFormat="0" applyBorder="0" applyAlignment="0" applyProtection="0"/>
    <xf numFmtId="181" fontId="61" fillId="93" borderId="46" applyNumberFormat="0" applyBorder="0" applyAlignment="0" applyProtection="0"/>
    <xf numFmtId="0" fontId="61" fillId="93" borderId="46" applyNumberFormat="0" applyBorder="0" applyAlignment="0" applyProtection="0"/>
    <xf numFmtId="0" fontId="61" fillId="93" borderId="46" applyNumberFormat="0" applyBorder="0" applyAlignment="0" applyProtection="0"/>
    <xf numFmtId="181" fontId="61" fillId="93" borderId="46" applyNumberFormat="0" applyBorder="0" applyAlignment="0" applyProtection="0"/>
    <xf numFmtId="181" fontId="61" fillId="93" borderId="46" applyNumberFormat="0" applyBorder="0" applyAlignment="0" applyProtection="0"/>
    <xf numFmtId="0" fontId="61" fillId="93" borderId="46" applyNumberFormat="0" applyBorder="0" applyAlignment="0" applyProtection="0"/>
    <xf numFmtId="0" fontId="61" fillId="93" borderId="46" applyNumberFormat="0" applyBorder="0" applyAlignment="0" applyProtection="0"/>
    <xf numFmtId="181" fontId="61" fillId="93" borderId="46" applyNumberFormat="0" applyBorder="0" applyAlignment="0" applyProtection="0"/>
    <xf numFmtId="0" fontId="61" fillId="93" borderId="46" applyNumberFormat="0" applyBorder="0" applyAlignment="0" applyProtection="0"/>
    <xf numFmtId="181" fontId="61" fillId="93" borderId="46" applyNumberFormat="0" applyBorder="0" applyAlignment="0" applyProtection="0"/>
    <xf numFmtId="0" fontId="61" fillId="93" borderId="46" applyNumberFormat="0" applyBorder="0" applyAlignment="0" applyProtection="0"/>
    <xf numFmtId="181" fontId="61" fillId="93" borderId="46" applyNumberFormat="0" applyBorder="0" applyAlignment="0" applyProtection="0"/>
    <xf numFmtId="0" fontId="61" fillId="93" borderId="46" applyNumberFormat="0" applyBorder="0" applyAlignment="0" applyProtection="0"/>
    <xf numFmtId="181" fontId="61" fillId="93" borderId="46" applyNumberFormat="0" applyBorder="0" applyAlignment="0" applyProtection="0"/>
    <xf numFmtId="0" fontId="61" fillId="93" borderId="46" applyNumberFormat="0" applyBorder="0" applyAlignment="0" applyProtection="0"/>
    <xf numFmtId="181" fontId="61" fillId="93" borderId="46" applyNumberFormat="0" applyBorder="0" applyAlignment="0" applyProtection="0"/>
    <xf numFmtId="0" fontId="61" fillId="93" borderId="46" applyNumberFormat="0" applyBorder="0" applyAlignment="0" applyProtection="0"/>
    <xf numFmtId="0" fontId="61" fillId="93" borderId="46" applyNumberFormat="0" applyBorder="0" applyAlignment="0" applyProtection="0"/>
    <xf numFmtId="181" fontId="61" fillId="93" borderId="46" applyNumberFormat="0" applyBorder="0" applyAlignment="0" applyProtection="0"/>
    <xf numFmtId="181" fontId="61" fillId="93" borderId="46" applyNumberFormat="0" applyBorder="0" applyAlignment="0" applyProtection="0"/>
    <xf numFmtId="0" fontId="61" fillId="93" borderId="46" applyNumberFormat="0" applyBorder="0" applyAlignment="0" applyProtection="0"/>
    <xf numFmtId="0" fontId="61" fillId="93" borderId="46" applyNumberFormat="0" applyBorder="0" applyAlignment="0" applyProtection="0"/>
    <xf numFmtId="181" fontId="61" fillId="93" borderId="46" applyNumberFormat="0" applyBorder="0" applyAlignment="0" applyProtection="0"/>
    <xf numFmtId="181" fontId="61" fillId="93" borderId="46" applyNumberFormat="0" applyBorder="0" applyAlignment="0" applyProtection="0"/>
    <xf numFmtId="0" fontId="61" fillId="93" borderId="46" applyNumberFormat="0" applyBorder="0" applyAlignment="0" applyProtection="0"/>
    <xf numFmtId="0" fontId="61" fillId="93" borderId="46" applyNumberFormat="0" applyBorder="0" applyAlignment="0" applyProtection="0"/>
    <xf numFmtId="181" fontId="61" fillId="93" borderId="46" applyNumberFormat="0" applyBorder="0" applyAlignment="0" applyProtection="0"/>
    <xf numFmtId="181" fontId="61" fillId="93" borderId="46" applyNumberFormat="0" applyBorder="0" applyAlignment="0" applyProtection="0"/>
    <xf numFmtId="0" fontId="61" fillId="93" borderId="46" applyNumberFormat="0" applyBorder="0" applyAlignment="0" applyProtection="0"/>
    <xf numFmtId="0" fontId="61" fillId="93" borderId="46" applyNumberFormat="0" applyBorder="0" applyAlignment="0" applyProtection="0"/>
    <xf numFmtId="181" fontId="61" fillId="93" borderId="46" applyNumberFormat="0" applyBorder="0" applyAlignment="0" applyProtection="0"/>
    <xf numFmtId="181" fontId="61" fillId="93" borderId="46" applyNumberFormat="0" applyBorder="0" applyAlignment="0" applyProtection="0"/>
    <xf numFmtId="0" fontId="61" fillId="93" borderId="46" applyNumberFormat="0" applyBorder="0" applyAlignment="0" applyProtection="0"/>
    <xf numFmtId="0" fontId="61" fillId="93" borderId="46" applyNumberFormat="0" applyBorder="0" applyAlignment="0" applyProtection="0"/>
    <xf numFmtId="181" fontId="61" fillId="93" borderId="46" applyNumberFormat="0" applyBorder="0" applyAlignment="0" applyProtection="0"/>
    <xf numFmtId="181" fontId="61" fillId="93" borderId="46" applyNumberFormat="0" applyBorder="0" applyAlignment="0" applyProtection="0"/>
    <xf numFmtId="0" fontId="61" fillId="93" borderId="46" applyNumberFormat="0" applyBorder="0" applyAlignment="0" applyProtection="0"/>
    <xf numFmtId="0" fontId="61" fillId="93" borderId="46" applyNumberFormat="0" applyBorder="0" applyAlignment="0" applyProtection="0"/>
    <xf numFmtId="181" fontId="61" fillId="93" borderId="46" applyNumberFormat="0" applyBorder="0" applyAlignment="0" applyProtection="0"/>
    <xf numFmtId="181" fontId="61" fillId="93" borderId="46" applyNumberFormat="0" applyBorder="0" applyAlignment="0" applyProtection="0"/>
    <xf numFmtId="0" fontId="61" fillId="93" borderId="46" applyNumberFormat="0" applyBorder="0" applyAlignment="0" applyProtection="0"/>
    <xf numFmtId="0" fontId="61" fillId="93" borderId="46" applyNumberFormat="0" applyBorder="0" applyAlignment="0" applyProtection="0"/>
    <xf numFmtId="181" fontId="61" fillId="93" borderId="46" applyNumberFormat="0" applyBorder="0" applyAlignment="0" applyProtection="0"/>
    <xf numFmtId="181" fontId="61" fillId="93" borderId="46" applyNumberFormat="0" applyBorder="0" applyAlignment="0" applyProtection="0"/>
    <xf numFmtId="0" fontId="61" fillId="93" borderId="46" applyNumberFormat="0" applyBorder="0" applyAlignment="0" applyProtection="0"/>
    <xf numFmtId="0" fontId="61" fillId="93" borderId="46" applyNumberFormat="0" applyBorder="0" applyAlignment="0" applyProtection="0"/>
    <xf numFmtId="181" fontId="61" fillId="93" borderId="46" applyNumberFormat="0" applyBorder="0" applyAlignment="0" applyProtection="0"/>
    <xf numFmtId="181" fontId="61" fillId="93" borderId="46" applyNumberFormat="0" applyBorder="0" applyAlignment="0" applyProtection="0"/>
    <xf numFmtId="0" fontId="61" fillId="93" borderId="46" applyNumberFormat="0" applyBorder="0" applyAlignment="0" applyProtection="0"/>
    <xf numFmtId="0" fontId="61" fillId="93" borderId="46" applyNumberFormat="0" applyBorder="0" applyAlignment="0" applyProtection="0"/>
    <xf numFmtId="181" fontId="61" fillId="94" borderId="46" applyNumberFormat="0" applyBorder="0" applyAlignment="0" applyProtection="0"/>
    <xf numFmtId="181" fontId="61" fillId="94" borderId="46" applyNumberFormat="0" applyBorder="0" applyAlignment="0" applyProtection="0"/>
    <xf numFmtId="181" fontId="61" fillId="94" borderId="46" applyNumberFormat="0" applyBorder="0" applyAlignment="0" applyProtection="0"/>
    <xf numFmtId="0" fontId="61" fillId="94" borderId="46" applyNumberFormat="0" applyBorder="0" applyAlignment="0" applyProtection="0"/>
    <xf numFmtId="0" fontId="61" fillId="94" borderId="46" applyNumberFormat="0" applyBorder="0" applyAlignment="0" applyProtection="0"/>
    <xf numFmtId="181" fontId="61" fillId="94" borderId="46" applyNumberFormat="0" applyBorder="0" applyAlignment="0" applyProtection="0"/>
    <xf numFmtId="181" fontId="61" fillId="94" borderId="46" applyNumberFormat="0" applyBorder="0" applyAlignment="0" applyProtection="0"/>
    <xf numFmtId="0" fontId="61" fillId="94" borderId="46" applyNumberFormat="0" applyBorder="0" applyAlignment="0" applyProtection="0"/>
    <xf numFmtId="0" fontId="61" fillId="94" borderId="46" applyNumberFormat="0" applyBorder="0" applyAlignment="0" applyProtection="0"/>
    <xf numFmtId="181" fontId="61" fillId="94" borderId="46" applyNumberFormat="0" applyBorder="0" applyAlignment="0" applyProtection="0"/>
    <xf numFmtId="0" fontId="61" fillId="94" borderId="46" applyNumberFormat="0" applyBorder="0" applyAlignment="0" applyProtection="0"/>
    <xf numFmtId="181" fontId="61" fillId="94" borderId="46" applyNumberFormat="0" applyBorder="0" applyAlignment="0" applyProtection="0"/>
    <xf numFmtId="0" fontId="61" fillId="94" borderId="46" applyNumberFormat="0" applyBorder="0" applyAlignment="0" applyProtection="0"/>
    <xf numFmtId="181" fontId="61" fillId="94" borderId="46" applyNumberFormat="0" applyBorder="0" applyAlignment="0" applyProtection="0"/>
    <xf numFmtId="0" fontId="61" fillId="94" borderId="46" applyNumberFormat="0" applyBorder="0" applyAlignment="0" applyProtection="0"/>
    <xf numFmtId="181" fontId="61" fillId="94" borderId="46" applyNumberFormat="0" applyBorder="0" applyAlignment="0" applyProtection="0"/>
    <xf numFmtId="0" fontId="61" fillId="94" borderId="46" applyNumberFormat="0" applyBorder="0" applyAlignment="0" applyProtection="0"/>
    <xf numFmtId="181" fontId="61" fillId="94" borderId="46" applyNumberFormat="0" applyBorder="0" applyAlignment="0" applyProtection="0"/>
    <xf numFmtId="0" fontId="61" fillId="94" borderId="46" applyNumberFormat="0" applyBorder="0" applyAlignment="0" applyProtection="0"/>
    <xf numFmtId="0" fontId="61" fillId="94" borderId="46" applyNumberFormat="0" applyBorder="0" applyAlignment="0" applyProtection="0"/>
    <xf numFmtId="181" fontId="61" fillId="94" borderId="46" applyNumberFormat="0" applyBorder="0" applyAlignment="0" applyProtection="0"/>
    <xf numFmtId="181" fontId="61" fillId="94" borderId="46" applyNumberFormat="0" applyBorder="0" applyAlignment="0" applyProtection="0"/>
    <xf numFmtId="0" fontId="61" fillId="94" borderId="46" applyNumberFormat="0" applyBorder="0" applyAlignment="0" applyProtection="0"/>
    <xf numFmtId="0" fontId="61" fillId="94" borderId="46" applyNumberFormat="0" applyBorder="0" applyAlignment="0" applyProtection="0"/>
    <xf numFmtId="181" fontId="61" fillId="94" borderId="46" applyNumberFormat="0" applyBorder="0" applyAlignment="0" applyProtection="0"/>
    <xf numFmtId="181" fontId="61" fillId="94" borderId="46" applyNumberFormat="0" applyBorder="0" applyAlignment="0" applyProtection="0"/>
    <xf numFmtId="0" fontId="61" fillId="94" borderId="46" applyNumberFormat="0" applyBorder="0" applyAlignment="0" applyProtection="0"/>
    <xf numFmtId="0" fontId="61" fillId="94" borderId="46" applyNumberFormat="0" applyBorder="0" applyAlignment="0" applyProtection="0"/>
    <xf numFmtId="181" fontId="61" fillId="94" borderId="46" applyNumberFormat="0" applyBorder="0" applyAlignment="0" applyProtection="0"/>
    <xf numFmtId="181" fontId="61" fillId="94" borderId="46" applyNumberFormat="0" applyBorder="0" applyAlignment="0" applyProtection="0"/>
    <xf numFmtId="0" fontId="61" fillId="94" borderId="46" applyNumberFormat="0" applyBorder="0" applyAlignment="0" applyProtection="0"/>
    <xf numFmtId="0" fontId="61" fillId="94" borderId="46" applyNumberFormat="0" applyBorder="0" applyAlignment="0" applyProtection="0"/>
    <xf numFmtId="181" fontId="61" fillId="94" borderId="46" applyNumberFormat="0" applyBorder="0" applyAlignment="0" applyProtection="0"/>
    <xf numFmtId="181" fontId="61" fillId="94" borderId="46" applyNumberFormat="0" applyBorder="0" applyAlignment="0" applyProtection="0"/>
    <xf numFmtId="0" fontId="61" fillId="94" borderId="46" applyNumberFormat="0" applyBorder="0" applyAlignment="0" applyProtection="0"/>
    <xf numFmtId="0" fontId="61" fillId="94" borderId="46" applyNumberFormat="0" applyBorder="0" applyAlignment="0" applyProtection="0"/>
    <xf numFmtId="181" fontId="61" fillId="94" borderId="46" applyNumberFormat="0" applyBorder="0" applyAlignment="0" applyProtection="0"/>
    <xf numFmtId="181" fontId="61" fillId="94" borderId="46" applyNumberFormat="0" applyBorder="0" applyAlignment="0" applyProtection="0"/>
    <xf numFmtId="0" fontId="61" fillId="94" borderId="46" applyNumberFormat="0" applyBorder="0" applyAlignment="0" applyProtection="0"/>
    <xf numFmtId="0" fontId="61" fillId="94" borderId="46" applyNumberFormat="0" applyBorder="0" applyAlignment="0" applyProtection="0"/>
    <xf numFmtId="181" fontId="61" fillId="94" borderId="46" applyNumberFormat="0" applyBorder="0" applyAlignment="0" applyProtection="0"/>
    <xf numFmtId="181" fontId="61" fillId="94" borderId="46" applyNumberFormat="0" applyBorder="0" applyAlignment="0" applyProtection="0"/>
    <xf numFmtId="0" fontId="61" fillId="94" borderId="46" applyNumberFormat="0" applyBorder="0" applyAlignment="0" applyProtection="0"/>
    <xf numFmtId="0" fontId="61" fillId="94" borderId="46" applyNumberFormat="0" applyBorder="0" applyAlignment="0" applyProtection="0"/>
    <xf numFmtId="181" fontId="61" fillId="94" borderId="46" applyNumberFormat="0" applyBorder="0" applyAlignment="0" applyProtection="0"/>
    <xf numFmtId="181" fontId="61" fillId="94" borderId="46" applyNumberFormat="0" applyBorder="0" applyAlignment="0" applyProtection="0"/>
    <xf numFmtId="0" fontId="61" fillId="94" borderId="46" applyNumberFormat="0" applyBorder="0" applyAlignment="0" applyProtection="0"/>
    <xf numFmtId="0" fontId="61" fillId="94" borderId="46" applyNumberFormat="0" applyBorder="0" applyAlignment="0" applyProtection="0"/>
    <xf numFmtId="181" fontId="61" fillId="94" borderId="46" applyNumberFormat="0" applyBorder="0" applyAlignment="0" applyProtection="0"/>
    <xf numFmtId="181" fontId="61" fillId="94" borderId="46" applyNumberFormat="0" applyBorder="0" applyAlignment="0" applyProtection="0"/>
    <xf numFmtId="0" fontId="61" fillId="94" borderId="46" applyNumberFormat="0" applyBorder="0" applyAlignment="0" applyProtection="0"/>
    <xf numFmtId="0" fontId="61" fillId="94" borderId="46" applyNumberFormat="0" applyBorder="0" applyAlignment="0" applyProtection="0"/>
    <xf numFmtId="181" fontId="61" fillId="97" borderId="46" applyNumberFormat="0" applyBorder="0" applyAlignment="0" applyProtection="0"/>
    <xf numFmtId="181" fontId="61" fillId="97" borderId="46" applyNumberFormat="0" applyBorder="0" applyAlignment="0" applyProtection="0"/>
    <xf numFmtId="181" fontId="61" fillId="97" borderId="46" applyNumberFormat="0" applyBorder="0" applyAlignment="0" applyProtection="0"/>
    <xf numFmtId="0" fontId="61" fillId="97" borderId="46" applyNumberFormat="0" applyBorder="0" applyAlignment="0" applyProtection="0"/>
    <xf numFmtId="0" fontId="61" fillId="97" borderId="46" applyNumberFormat="0" applyBorder="0" applyAlignment="0" applyProtection="0"/>
    <xf numFmtId="181" fontId="61" fillId="97" borderId="46" applyNumberFormat="0" applyBorder="0" applyAlignment="0" applyProtection="0"/>
    <xf numFmtId="181" fontId="61" fillId="97" borderId="46" applyNumberFormat="0" applyBorder="0" applyAlignment="0" applyProtection="0"/>
    <xf numFmtId="0" fontId="61" fillId="97" borderId="46" applyNumberFormat="0" applyBorder="0" applyAlignment="0" applyProtection="0"/>
    <xf numFmtId="0" fontId="61" fillId="97" borderId="46" applyNumberFormat="0" applyBorder="0" applyAlignment="0" applyProtection="0"/>
    <xf numFmtId="181" fontId="61" fillId="97" borderId="46" applyNumberFormat="0" applyBorder="0" applyAlignment="0" applyProtection="0"/>
    <xf numFmtId="0" fontId="61" fillId="97" borderId="46" applyNumberFormat="0" applyBorder="0" applyAlignment="0" applyProtection="0"/>
    <xf numFmtId="181" fontId="61" fillId="97" borderId="46" applyNumberFormat="0" applyBorder="0" applyAlignment="0" applyProtection="0"/>
    <xf numFmtId="0" fontId="61" fillId="97" borderId="46" applyNumberFormat="0" applyBorder="0" applyAlignment="0" applyProtection="0"/>
    <xf numFmtId="181" fontId="61" fillId="97" borderId="46" applyNumberFormat="0" applyBorder="0" applyAlignment="0" applyProtection="0"/>
    <xf numFmtId="0" fontId="61" fillId="97" borderId="46" applyNumberFormat="0" applyBorder="0" applyAlignment="0" applyProtection="0"/>
    <xf numFmtId="181" fontId="61" fillId="97" borderId="46" applyNumberFormat="0" applyBorder="0" applyAlignment="0" applyProtection="0"/>
    <xf numFmtId="0" fontId="61" fillId="97" borderId="46" applyNumberFormat="0" applyBorder="0" applyAlignment="0" applyProtection="0"/>
    <xf numFmtId="181" fontId="61" fillId="97" borderId="46" applyNumberFormat="0" applyBorder="0" applyAlignment="0" applyProtection="0"/>
    <xf numFmtId="0" fontId="61" fillId="97" borderId="46" applyNumberFormat="0" applyBorder="0" applyAlignment="0" applyProtection="0"/>
    <xf numFmtId="0" fontId="61" fillId="97" borderId="46" applyNumberFormat="0" applyBorder="0" applyAlignment="0" applyProtection="0"/>
    <xf numFmtId="181" fontId="61" fillId="97" borderId="46" applyNumberFormat="0" applyBorder="0" applyAlignment="0" applyProtection="0"/>
    <xf numFmtId="181" fontId="61" fillId="97" borderId="46" applyNumberFormat="0" applyBorder="0" applyAlignment="0" applyProtection="0"/>
    <xf numFmtId="0" fontId="61" fillId="97" borderId="46" applyNumberFormat="0" applyBorder="0" applyAlignment="0" applyProtection="0"/>
    <xf numFmtId="0" fontId="61" fillId="97" borderId="46" applyNumberFormat="0" applyBorder="0" applyAlignment="0" applyProtection="0"/>
    <xf numFmtId="181" fontId="61" fillId="97" borderId="46" applyNumberFormat="0" applyBorder="0" applyAlignment="0" applyProtection="0"/>
    <xf numFmtId="181" fontId="61" fillId="97" borderId="46" applyNumberFormat="0" applyBorder="0" applyAlignment="0" applyProtection="0"/>
    <xf numFmtId="0" fontId="61" fillId="97" borderId="46" applyNumberFormat="0" applyBorder="0" applyAlignment="0" applyProtection="0"/>
    <xf numFmtId="0" fontId="61" fillId="97" borderId="46" applyNumberFormat="0" applyBorder="0" applyAlignment="0" applyProtection="0"/>
    <xf numFmtId="181" fontId="61" fillId="97" borderId="46" applyNumberFormat="0" applyBorder="0" applyAlignment="0" applyProtection="0"/>
    <xf numFmtId="181" fontId="61" fillId="97" borderId="46" applyNumberFormat="0" applyBorder="0" applyAlignment="0" applyProtection="0"/>
    <xf numFmtId="0" fontId="61" fillId="97" borderId="46" applyNumberFormat="0" applyBorder="0" applyAlignment="0" applyProtection="0"/>
    <xf numFmtId="0" fontId="61" fillId="97" borderId="46" applyNumberFormat="0" applyBorder="0" applyAlignment="0" applyProtection="0"/>
    <xf numFmtId="181" fontId="61" fillId="97" borderId="46" applyNumberFormat="0" applyBorder="0" applyAlignment="0" applyProtection="0"/>
    <xf numFmtId="181" fontId="61" fillId="97" borderId="46" applyNumberFormat="0" applyBorder="0" applyAlignment="0" applyProtection="0"/>
    <xf numFmtId="0" fontId="61" fillId="97" borderId="46" applyNumberFormat="0" applyBorder="0" applyAlignment="0" applyProtection="0"/>
    <xf numFmtId="0" fontId="61" fillId="97" borderId="46" applyNumberFormat="0" applyBorder="0" applyAlignment="0" applyProtection="0"/>
    <xf numFmtId="181" fontId="61" fillId="97" borderId="46" applyNumberFormat="0" applyBorder="0" applyAlignment="0" applyProtection="0"/>
    <xf numFmtId="181" fontId="61" fillId="97" borderId="46" applyNumberFormat="0" applyBorder="0" applyAlignment="0" applyProtection="0"/>
    <xf numFmtId="0" fontId="61" fillId="97" borderId="46" applyNumberFormat="0" applyBorder="0" applyAlignment="0" applyProtection="0"/>
    <xf numFmtId="0" fontId="61" fillId="97" borderId="46" applyNumberFormat="0" applyBorder="0" applyAlignment="0" applyProtection="0"/>
    <xf numFmtId="181" fontId="61" fillId="97" borderId="46" applyNumberFormat="0" applyBorder="0" applyAlignment="0" applyProtection="0"/>
    <xf numFmtId="181" fontId="61" fillId="97" borderId="46" applyNumberFormat="0" applyBorder="0" applyAlignment="0" applyProtection="0"/>
    <xf numFmtId="0" fontId="61" fillId="97" borderId="46" applyNumberFormat="0" applyBorder="0" applyAlignment="0" applyProtection="0"/>
    <xf numFmtId="0" fontId="61" fillId="97" borderId="46" applyNumberFormat="0" applyBorder="0" applyAlignment="0" applyProtection="0"/>
    <xf numFmtId="181" fontId="61" fillId="97" borderId="46" applyNumberFormat="0" applyBorder="0" applyAlignment="0" applyProtection="0"/>
    <xf numFmtId="181" fontId="61" fillId="97" borderId="46" applyNumberFormat="0" applyBorder="0" applyAlignment="0" applyProtection="0"/>
    <xf numFmtId="0" fontId="61" fillId="97" borderId="46" applyNumberFormat="0" applyBorder="0" applyAlignment="0" applyProtection="0"/>
    <xf numFmtId="0" fontId="61" fillId="97" borderId="46" applyNumberFormat="0" applyBorder="0" applyAlignment="0" applyProtection="0"/>
    <xf numFmtId="181" fontId="61" fillId="97" borderId="46" applyNumberFormat="0" applyBorder="0" applyAlignment="0" applyProtection="0"/>
    <xf numFmtId="181" fontId="61" fillId="97" borderId="46" applyNumberFormat="0" applyBorder="0" applyAlignment="0" applyProtection="0"/>
    <xf numFmtId="0" fontId="61" fillId="97" borderId="46" applyNumberFormat="0" applyBorder="0" applyAlignment="0" applyProtection="0"/>
    <xf numFmtId="0" fontId="61" fillId="97" borderId="46" applyNumberFormat="0" applyBorder="0" applyAlignment="0" applyProtection="0"/>
    <xf numFmtId="181" fontId="61" fillId="98" borderId="46" applyNumberFormat="0" applyBorder="0" applyAlignment="0" applyProtection="0"/>
    <xf numFmtId="181" fontId="61" fillId="98" borderId="46" applyNumberFormat="0" applyBorder="0" applyAlignment="0" applyProtection="0"/>
    <xf numFmtId="181" fontId="61" fillId="98" borderId="46" applyNumberFormat="0" applyBorder="0" applyAlignment="0" applyProtection="0"/>
    <xf numFmtId="0" fontId="61" fillId="98" borderId="46" applyNumberFormat="0" applyBorder="0" applyAlignment="0" applyProtection="0"/>
    <xf numFmtId="0" fontId="61" fillId="98" borderId="46" applyNumberFormat="0" applyBorder="0" applyAlignment="0" applyProtection="0"/>
    <xf numFmtId="181" fontId="61" fillId="98" borderId="46" applyNumberFormat="0" applyBorder="0" applyAlignment="0" applyProtection="0"/>
    <xf numFmtId="181" fontId="61" fillId="98" borderId="46" applyNumberFormat="0" applyBorder="0" applyAlignment="0" applyProtection="0"/>
    <xf numFmtId="0" fontId="61" fillId="98" borderId="46" applyNumberFormat="0" applyBorder="0" applyAlignment="0" applyProtection="0"/>
    <xf numFmtId="0" fontId="61" fillId="98" borderId="46" applyNumberFormat="0" applyBorder="0" applyAlignment="0" applyProtection="0"/>
    <xf numFmtId="181" fontId="61" fillId="98" borderId="46" applyNumberFormat="0" applyBorder="0" applyAlignment="0" applyProtection="0"/>
    <xf numFmtId="0" fontId="61" fillId="98" borderId="46" applyNumberFormat="0" applyBorder="0" applyAlignment="0" applyProtection="0"/>
    <xf numFmtId="181" fontId="61" fillId="98" borderId="46" applyNumberFormat="0" applyBorder="0" applyAlignment="0" applyProtection="0"/>
    <xf numFmtId="0" fontId="61" fillId="98" borderId="46" applyNumberFormat="0" applyBorder="0" applyAlignment="0" applyProtection="0"/>
    <xf numFmtId="181" fontId="61" fillId="98" borderId="46" applyNumberFormat="0" applyBorder="0" applyAlignment="0" applyProtection="0"/>
    <xf numFmtId="0" fontId="61" fillId="98" borderId="46" applyNumberFormat="0" applyBorder="0" applyAlignment="0" applyProtection="0"/>
    <xf numFmtId="181" fontId="61" fillId="98" borderId="46" applyNumberFormat="0" applyBorder="0" applyAlignment="0" applyProtection="0"/>
    <xf numFmtId="0" fontId="61" fillId="98" borderId="46" applyNumberFormat="0" applyBorder="0" applyAlignment="0" applyProtection="0"/>
    <xf numFmtId="181" fontId="61" fillId="98" borderId="46" applyNumberFormat="0" applyBorder="0" applyAlignment="0" applyProtection="0"/>
    <xf numFmtId="0" fontId="61" fillId="98" borderId="46" applyNumberFormat="0" applyBorder="0" applyAlignment="0" applyProtection="0"/>
    <xf numFmtId="0" fontId="61" fillId="98" borderId="46" applyNumberFormat="0" applyBorder="0" applyAlignment="0" applyProtection="0"/>
    <xf numFmtId="181" fontId="61" fillId="98" borderId="46" applyNumberFormat="0" applyBorder="0" applyAlignment="0" applyProtection="0"/>
    <xf numFmtId="181" fontId="61" fillId="98" borderId="46" applyNumberFormat="0" applyBorder="0" applyAlignment="0" applyProtection="0"/>
    <xf numFmtId="0" fontId="61" fillId="98" borderId="46" applyNumberFormat="0" applyBorder="0" applyAlignment="0" applyProtection="0"/>
    <xf numFmtId="0" fontId="61" fillId="98" borderId="46" applyNumberFormat="0" applyBorder="0" applyAlignment="0" applyProtection="0"/>
    <xf numFmtId="181" fontId="61" fillId="98" borderId="46" applyNumberFormat="0" applyBorder="0" applyAlignment="0" applyProtection="0"/>
    <xf numFmtId="181" fontId="61" fillId="98" borderId="46" applyNumberFormat="0" applyBorder="0" applyAlignment="0" applyProtection="0"/>
    <xf numFmtId="0" fontId="61" fillId="98" borderId="46" applyNumberFormat="0" applyBorder="0" applyAlignment="0" applyProtection="0"/>
    <xf numFmtId="0" fontId="61" fillId="98" borderId="46" applyNumberFormat="0" applyBorder="0" applyAlignment="0" applyProtection="0"/>
    <xf numFmtId="181" fontId="61" fillId="98" borderId="46" applyNumberFormat="0" applyBorder="0" applyAlignment="0" applyProtection="0"/>
    <xf numFmtId="181" fontId="61" fillId="98" borderId="46" applyNumberFormat="0" applyBorder="0" applyAlignment="0" applyProtection="0"/>
    <xf numFmtId="0" fontId="61" fillId="98" borderId="46" applyNumberFormat="0" applyBorder="0" applyAlignment="0" applyProtection="0"/>
    <xf numFmtId="0" fontId="61" fillId="98" borderId="46" applyNumberFormat="0" applyBorder="0" applyAlignment="0" applyProtection="0"/>
    <xf numFmtId="181" fontId="61" fillId="98" borderId="46" applyNumberFormat="0" applyBorder="0" applyAlignment="0" applyProtection="0"/>
    <xf numFmtId="181" fontId="61" fillId="98" borderId="46" applyNumberFormat="0" applyBorder="0" applyAlignment="0" applyProtection="0"/>
    <xf numFmtId="0" fontId="61" fillId="98" borderId="46" applyNumberFormat="0" applyBorder="0" applyAlignment="0" applyProtection="0"/>
    <xf numFmtId="0" fontId="61" fillId="98" borderId="46" applyNumberFormat="0" applyBorder="0" applyAlignment="0" applyProtection="0"/>
    <xf numFmtId="181" fontId="61" fillId="98" borderId="46" applyNumberFormat="0" applyBorder="0" applyAlignment="0" applyProtection="0"/>
    <xf numFmtId="181" fontId="61" fillId="98" borderId="46" applyNumberFormat="0" applyBorder="0" applyAlignment="0" applyProtection="0"/>
    <xf numFmtId="0" fontId="61" fillId="98" borderId="46" applyNumberFormat="0" applyBorder="0" applyAlignment="0" applyProtection="0"/>
    <xf numFmtId="0" fontId="61" fillId="98" borderId="46" applyNumberFormat="0" applyBorder="0" applyAlignment="0" applyProtection="0"/>
    <xf numFmtId="181" fontId="61" fillId="98" borderId="46" applyNumberFormat="0" applyBorder="0" applyAlignment="0" applyProtection="0"/>
    <xf numFmtId="181" fontId="61" fillId="98" borderId="46" applyNumberFormat="0" applyBorder="0" applyAlignment="0" applyProtection="0"/>
    <xf numFmtId="0" fontId="61" fillId="98" borderId="46" applyNumberFormat="0" applyBorder="0" applyAlignment="0" applyProtection="0"/>
    <xf numFmtId="0" fontId="61" fillId="98" borderId="46" applyNumberFormat="0" applyBorder="0" applyAlignment="0" applyProtection="0"/>
    <xf numFmtId="181" fontId="61" fillId="98" borderId="46" applyNumberFormat="0" applyBorder="0" applyAlignment="0" applyProtection="0"/>
    <xf numFmtId="181" fontId="61" fillId="98" borderId="46" applyNumberFormat="0" applyBorder="0" applyAlignment="0" applyProtection="0"/>
    <xf numFmtId="0" fontId="61" fillId="98" borderId="46" applyNumberFormat="0" applyBorder="0" applyAlignment="0" applyProtection="0"/>
    <xf numFmtId="0" fontId="61" fillId="98" borderId="46" applyNumberFormat="0" applyBorder="0" applyAlignment="0" applyProtection="0"/>
    <xf numFmtId="181" fontId="61" fillId="98" borderId="46" applyNumberFormat="0" applyBorder="0" applyAlignment="0" applyProtection="0"/>
    <xf numFmtId="181" fontId="61" fillId="98" borderId="46" applyNumberFormat="0" applyBorder="0" applyAlignment="0" applyProtection="0"/>
    <xf numFmtId="0" fontId="61" fillId="98" borderId="46" applyNumberFormat="0" applyBorder="0" applyAlignment="0" applyProtection="0"/>
    <xf numFmtId="0" fontId="61" fillId="98" borderId="46" applyNumberFormat="0" applyBorder="0" applyAlignment="0" applyProtection="0"/>
    <xf numFmtId="0" fontId="61" fillId="88" borderId="46" applyNumberFormat="0" applyBorder="0" applyAlignment="0" applyProtection="0"/>
    <xf numFmtId="0" fontId="61" fillId="91" borderId="46" applyNumberFormat="0" applyBorder="0" applyAlignment="0" applyProtection="0"/>
    <xf numFmtId="0" fontId="61" fillId="93" borderId="46" applyNumberFormat="0" applyBorder="0" applyAlignment="0" applyProtection="0"/>
    <xf numFmtId="0" fontId="61" fillId="94" borderId="46" applyNumberFormat="0" applyBorder="0" applyAlignment="0" applyProtection="0"/>
    <xf numFmtId="0" fontId="61" fillId="97" borderId="46" applyNumberFormat="0" applyBorder="0" applyAlignment="0" applyProtection="0"/>
    <xf numFmtId="0" fontId="61" fillId="98" borderId="46" applyNumberFormat="0" applyBorder="0" applyAlignment="0" applyProtection="0"/>
    <xf numFmtId="0" fontId="61" fillId="88" borderId="46" applyNumberFormat="0" applyBorder="0" applyAlignment="0" applyProtection="0"/>
    <xf numFmtId="0" fontId="61" fillId="88" borderId="46" applyNumberFormat="0" applyBorder="0" applyAlignment="0" applyProtection="0"/>
    <xf numFmtId="0" fontId="61" fillId="91" borderId="46" applyNumberFormat="0" applyBorder="0" applyAlignment="0" applyProtection="0"/>
    <xf numFmtId="0" fontId="61" fillId="91" borderId="46" applyNumberFormat="0" applyBorder="0" applyAlignment="0" applyProtection="0"/>
    <xf numFmtId="0" fontId="61" fillId="93" borderId="46" applyNumberFormat="0" applyBorder="0" applyAlignment="0" applyProtection="0"/>
    <xf numFmtId="0" fontId="61" fillId="93" borderId="46" applyNumberFormat="0" applyBorder="0" applyAlignment="0" applyProtection="0"/>
    <xf numFmtId="0" fontId="61" fillId="94" borderId="46" applyNumberFormat="0" applyBorder="0" applyAlignment="0" applyProtection="0"/>
    <xf numFmtId="0" fontId="61" fillId="94" borderId="46" applyNumberFormat="0" applyBorder="0" applyAlignment="0" applyProtection="0"/>
    <xf numFmtId="0" fontId="61" fillId="97" borderId="46" applyNumberFormat="0" applyBorder="0" applyAlignment="0" applyProtection="0"/>
    <xf numFmtId="0" fontId="61" fillId="97" borderId="46" applyNumberFormat="0" applyBorder="0" applyAlignment="0" applyProtection="0"/>
    <xf numFmtId="0" fontId="61" fillId="98" borderId="46" applyNumberFormat="0" applyBorder="0" applyAlignment="0" applyProtection="0"/>
    <xf numFmtId="0" fontId="61" fillId="98" borderId="46" applyNumberFormat="0" applyBorder="0" applyAlignment="0" applyProtection="0"/>
    <xf numFmtId="181" fontId="61" fillId="95" borderId="46" applyNumberFormat="0" applyBorder="0" applyAlignment="0" applyProtection="0"/>
    <xf numFmtId="181" fontId="61" fillId="95" borderId="46" applyNumberFormat="0" applyBorder="0" applyAlignment="0" applyProtection="0"/>
    <xf numFmtId="181" fontId="61" fillId="95" borderId="46" applyNumberFormat="0" applyBorder="0" applyAlignment="0" applyProtection="0"/>
    <xf numFmtId="0" fontId="61" fillId="95" borderId="46" applyNumberFormat="0" applyBorder="0" applyAlignment="0" applyProtection="0"/>
    <xf numFmtId="0" fontId="61" fillId="95" borderId="46" applyNumberFormat="0" applyBorder="0" applyAlignment="0" applyProtection="0"/>
    <xf numFmtId="181" fontId="61" fillId="95" borderId="46" applyNumberFormat="0" applyBorder="0" applyAlignment="0" applyProtection="0"/>
    <xf numFmtId="181" fontId="61" fillId="95" borderId="46" applyNumberFormat="0" applyBorder="0" applyAlignment="0" applyProtection="0"/>
    <xf numFmtId="0" fontId="61" fillId="95" borderId="46" applyNumberFormat="0" applyBorder="0" applyAlignment="0" applyProtection="0"/>
    <xf numFmtId="0" fontId="61" fillId="95" borderId="46" applyNumberFormat="0" applyBorder="0" applyAlignment="0" applyProtection="0"/>
    <xf numFmtId="181" fontId="61" fillId="95" borderId="46" applyNumberFormat="0" applyBorder="0" applyAlignment="0" applyProtection="0"/>
    <xf numFmtId="0" fontId="61" fillId="95" borderId="46" applyNumberFormat="0" applyBorder="0" applyAlignment="0" applyProtection="0"/>
    <xf numFmtId="181" fontId="61" fillId="95" borderId="46" applyNumberFormat="0" applyBorder="0" applyAlignment="0" applyProtection="0"/>
    <xf numFmtId="0" fontId="61" fillId="95" borderId="46" applyNumberFormat="0" applyBorder="0" applyAlignment="0" applyProtection="0"/>
    <xf numFmtId="181" fontId="61" fillId="95" borderId="46" applyNumberFormat="0" applyBorder="0" applyAlignment="0" applyProtection="0"/>
    <xf numFmtId="0" fontId="61" fillId="95" borderId="46" applyNumberFormat="0" applyBorder="0" applyAlignment="0" applyProtection="0"/>
    <xf numFmtId="181" fontId="61" fillId="95" borderId="46" applyNumberFormat="0" applyBorder="0" applyAlignment="0" applyProtection="0"/>
    <xf numFmtId="0" fontId="61" fillId="95" borderId="46" applyNumberFormat="0" applyBorder="0" applyAlignment="0" applyProtection="0"/>
    <xf numFmtId="181" fontId="61" fillId="95" borderId="46" applyNumberFormat="0" applyBorder="0" applyAlignment="0" applyProtection="0"/>
    <xf numFmtId="0" fontId="61" fillId="95" borderId="46" applyNumberFormat="0" applyBorder="0" applyAlignment="0" applyProtection="0"/>
    <xf numFmtId="0" fontId="61" fillId="95" borderId="46" applyNumberFormat="0" applyBorder="0" applyAlignment="0" applyProtection="0"/>
    <xf numFmtId="181" fontId="61" fillId="95" borderId="46" applyNumberFormat="0" applyBorder="0" applyAlignment="0" applyProtection="0"/>
    <xf numFmtId="181" fontId="61" fillId="95" borderId="46" applyNumberFormat="0" applyBorder="0" applyAlignment="0" applyProtection="0"/>
    <xf numFmtId="0" fontId="61" fillId="95" borderId="46" applyNumberFormat="0" applyBorder="0" applyAlignment="0" applyProtection="0"/>
    <xf numFmtId="0" fontId="61" fillId="95" borderId="46" applyNumberFormat="0" applyBorder="0" applyAlignment="0" applyProtection="0"/>
    <xf numFmtId="181" fontId="61" fillId="95" borderId="46" applyNumberFormat="0" applyBorder="0" applyAlignment="0" applyProtection="0"/>
    <xf numFmtId="181" fontId="61" fillId="95" borderId="46" applyNumberFormat="0" applyBorder="0" applyAlignment="0" applyProtection="0"/>
    <xf numFmtId="0" fontId="61" fillId="95" borderId="46" applyNumberFormat="0" applyBorder="0" applyAlignment="0" applyProtection="0"/>
    <xf numFmtId="0" fontId="61" fillId="95" borderId="46" applyNumberFormat="0" applyBorder="0" applyAlignment="0" applyProtection="0"/>
    <xf numFmtId="181" fontId="61" fillId="95" borderId="46" applyNumberFormat="0" applyBorder="0" applyAlignment="0" applyProtection="0"/>
    <xf numFmtId="181" fontId="61" fillId="95" borderId="46" applyNumberFormat="0" applyBorder="0" applyAlignment="0" applyProtection="0"/>
    <xf numFmtId="0" fontId="61" fillId="95" borderId="46" applyNumberFormat="0" applyBorder="0" applyAlignment="0" applyProtection="0"/>
    <xf numFmtId="0" fontId="61" fillId="95" borderId="46" applyNumberFormat="0" applyBorder="0" applyAlignment="0" applyProtection="0"/>
    <xf numFmtId="181" fontId="61" fillId="95" borderId="46" applyNumberFormat="0" applyBorder="0" applyAlignment="0" applyProtection="0"/>
    <xf numFmtId="181" fontId="61" fillId="95" borderId="46" applyNumberFormat="0" applyBorder="0" applyAlignment="0" applyProtection="0"/>
    <xf numFmtId="0" fontId="61" fillId="95" borderId="46" applyNumberFormat="0" applyBorder="0" applyAlignment="0" applyProtection="0"/>
    <xf numFmtId="0" fontId="61" fillId="95" borderId="46" applyNumberFormat="0" applyBorder="0" applyAlignment="0" applyProtection="0"/>
    <xf numFmtId="181" fontId="61" fillId="95" borderId="46" applyNumberFormat="0" applyBorder="0" applyAlignment="0" applyProtection="0"/>
    <xf numFmtId="181" fontId="61" fillId="95" borderId="46" applyNumberFormat="0" applyBorder="0" applyAlignment="0" applyProtection="0"/>
    <xf numFmtId="0" fontId="61" fillId="95" borderId="46" applyNumberFormat="0" applyBorder="0" applyAlignment="0" applyProtection="0"/>
    <xf numFmtId="0" fontId="61" fillId="95" borderId="46" applyNumberFormat="0" applyBorder="0" applyAlignment="0" applyProtection="0"/>
    <xf numFmtId="181" fontId="61" fillId="95" borderId="46" applyNumberFormat="0" applyBorder="0" applyAlignment="0" applyProtection="0"/>
    <xf numFmtId="181" fontId="61" fillId="95" borderId="46" applyNumberFormat="0" applyBorder="0" applyAlignment="0" applyProtection="0"/>
    <xf numFmtId="0" fontId="61" fillId="95" borderId="46" applyNumberFormat="0" applyBorder="0" applyAlignment="0" applyProtection="0"/>
    <xf numFmtId="0" fontId="61" fillId="95" borderId="46" applyNumberFormat="0" applyBorder="0" applyAlignment="0" applyProtection="0"/>
    <xf numFmtId="181" fontId="61" fillId="95" borderId="46" applyNumberFormat="0" applyBorder="0" applyAlignment="0" applyProtection="0"/>
    <xf numFmtId="181" fontId="61" fillId="95" borderId="46" applyNumberFormat="0" applyBorder="0" applyAlignment="0" applyProtection="0"/>
    <xf numFmtId="0" fontId="61" fillId="95" borderId="46" applyNumberFormat="0" applyBorder="0" applyAlignment="0" applyProtection="0"/>
    <xf numFmtId="0" fontId="61" fillId="95" borderId="46" applyNumberFormat="0" applyBorder="0" applyAlignment="0" applyProtection="0"/>
    <xf numFmtId="181" fontId="61" fillId="95" borderId="46" applyNumberFormat="0" applyBorder="0" applyAlignment="0" applyProtection="0"/>
    <xf numFmtId="181" fontId="61" fillId="95" borderId="46" applyNumberFormat="0" applyBorder="0" applyAlignment="0" applyProtection="0"/>
    <xf numFmtId="0" fontId="61" fillId="95" borderId="46" applyNumberFormat="0" applyBorder="0" applyAlignment="0" applyProtection="0"/>
    <xf numFmtId="0" fontId="61" fillId="95" borderId="46" applyNumberFormat="0" applyBorder="0" applyAlignment="0" applyProtection="0"/>
    <xf numFmtId="181" fontId="61" fillId="89" borderId="46" applyNumberFormat="0" applyBorder="0" applyAlignment="0" applyProtection="0"/>
    <xf numFmtId="181" fontId="61" fillId="89" borderId="46" applyNumberFormat="0" applyBorder="0" applyAlignment="0" applyProtection="0"/>
    <xf numFmtId="181" fontId="61" fillId="89" borderId="46" applyNumberFormat="0" applyBorder="0" applyAlignment="0" applyProtection="0"/>
    <xf numFmtId="0" fontId="61" fillId="89" borderId="46" applyNumberFormat="0" applyBorder="0" applyAlignment="0" applyProtection="0"/>
    <xf numFmtId="0" fontId="61" fillId="89" borderId="46" applyNumberFormat="0" applyBorder="0" applyAlignment="0" applyProtection="0"/>
    <xf numFmtId="181" fontId="61" fillId="89" borderId="46" applyNumberFormat="0" applyBorder="0" applyAlignment="0" applyProtection="0"/>
    <xf numFmtId="181" fontId="61" fillId="89" borderId="46" applyNumberFormat="0" applyBorder="0" applyAlignment="0" applyProtection="0"/>
    <xf numFmtId="0" fontId="61" fillId="89" borderId="46" applyNumberFormat="0" applyBorder="0" applyAlignment="0" applyProtection="0"/>
    <xf numFmtId="0" fontId="61" fillId="89" borderId="46" applyNumberFormat="0" applyBorder="0" applyAlignment="0" applyProtection="0"/>
    <xf numFmtId="181" fontId="61" fillId="89" borderId="46" applyNumberFormat="0" applyBorder="0" applyAlignment="0" applyProtection="0"/>
    <xf numFmtId="0" fontId="61" fillId="89" borderId="46" applyNumberFormat="0" applyBorder="0" applyAlignment="0" applyProtection="0"/>
    <xf numFmtId="181" fontId="61" fillId="89" borderId="46" applyNumberFormat="0" applyBorder="0" applyAlignment="0" applyProtection="0"/>
    <xf numFmtId="0" fontId="61" fillId="89" borderId="46" applyNumberFormat="0" applyBorder="0" applyAlignment="0" applyProtection="0"/>
    <xf numFmtId="181" fontId="61" fillId="89" borderId="46" applyNumberFormat="0" applyBorder="0" applyAlignment="0" applyProtection="0"/>
    <xf numFmtId="0" fontId="61" fillId="89" borderId="46" applyNumberFormat="0" applyBorder="0" applyAlignment="0" applyProtection="0"/>
    <xf numFmtId="181" fontId="61" fillId="89" borderId="46" applyNumberFormat="0" applyBorder="0" applyAlignment="0" applyProtection="0"/>
    <xf numFmtId="0" fontId="61" fillId="89" borderId="46" applyNumberFormat="0" applyBorder="0" applyAlignment="0" applyProtection="0"/>
    <xf numFmtId="181" fontId="61" fillId="89" borderId="46" applyNumberFormat="0" applyBorder="0" applyAlignment="0" applyProtection="0"/>
    <xf numFmtId="0" fontId="61" fillId="89" borderId="46" applyNumberFormat="0" applyBorder="0" applyAlignment="0" applyProtection="0"/>
    <xf numFmtId="0" fontId="61" fillId="89" borderId="46" applyNumberFormat="0" applyBorder="0" applyAlignment="0" applyProtection="0"/>
    <xf numFmtId="181" fontId="61" fillId="89" borderId="46" applyNumberFormat="0" applyBorder="0" applyAlignment="0" applyProtection="0"/>
    <xf numFmtId="181" fontId="61" fillId="89" borderId="46" applyNumberFormat="0" applyBorder="0" applyAlignment="0" applyProtection="0"/>
    <xf numFmtId="0" fontId="61" fillId="89" borderId="46" applyNumberFormat="0" applyBorder="0" applyAlignment="0" applyProtection="0"/>
    <xf numFmtId="0" fontId="61" fillId="89" borderId="46" applyNumberFormat="0" applyBorder="0" applyAlignment="0" applyProtection="0"/>
    <xf numFmtId="181" fontId="61" fillId="89" borderId="46" applyNumberFormat="0" applyBorder="0" applyAlignment="0" applyProtection="0"/>
    <xf numFmtId="181" fontId="61" fillId="89" borderId="46" applyNumberFormat="0" applyBorder="0" applyAlignment="0" applyProtection="0"/>
    <xf numFmtId="0" fontId="61" fillId="89" borderId="46" applyNumberFormat="0" applyBorder="0" applyAlignment="0" applyProtection="0"/>
    <xf numFmtId="0" fontId="61" fillId="89" borderId="46" applyNumberFormat="0" applyBorder="0" applyAlignment="0" applyProtection="0"/>
    <xf numFmtId="181" fontId="61" fillId="89" borderId="46" applyNumberFormat="0" applyBorder="0" applyAlignment="0" applyProtection="0"/>
    <xf numFmtId="181" fontId="61" fillId="89" borderId="46" applyNumberFormat="0" applyBorder="0" applyAlignment="0" applyProtection="0"/>
    <xf numFmtId="0" fontId="61" fillId="89" borderId="46" applyNumberFormat="0" applyBorder="0" applyAlignment="0" applyProtection="0"/>
    <xf numFmtId="0" fontId="61" fillId="89" borderId="46" applyNumberFormat="0" applyBorder="0" applyAlignment="0" applyProtection="0"/>
    <xf numFmtId="181" fontId="61" fillId="89" borderId="46" applyNumberFormat="0" applyBorder="0" applyAlignment="0" applyProtection="0"/>
    <xf numFmtId="181" fontId="61" fillId="89" borderId="46" applyNumberFormat="0" applyBorder="0" applyAlignment="0" applyProtection="0"/>
    <xf numFmtId="0" fontId="61" fillId="89" borderId="46" applyNumberFormat="0" applyBorder="0" applyAlignment="0" applyProtection="0"/>
    <xf numFmtId="0" fontId="61" fillId="89" borderId="46" applyNumberFormat="0" applyBorder="0" applyAlignment="0" applyProtection="0"/>
    <xf numFmtId="181" fontId="61" fillId="89" borderId="46" applyNumberFormat="0" applyBorder="0" applyAlignment="0" applyProtection="0"/>
    <xf numFmtId="181" fontId="61" fillId="89" borderId="46" applyNumberFormat="0" applyBorder="0" applyAlignment="0" applyProtection="0"/>
    <xf numFmtId="0" fontId="61" fillId="89" borderId="46" applyNumberFormat="0" applyBorder="0" applyAlignment="0" applyProtection="0"/>
    <xf numFmtId="0" fontId="61" fillId="89" borderId="46" applyNumberFormat="0" applyBorder="0" applyAlignment="0" applyProtection="0"/>
    <xf numFmtId="181" fontId="61" fillId="89" borderId="46" applyNumberFormat="0" applyBorder="0" applyAlignment="0" applyProtection="0"/>
    <xf numFmtId="181" fontId="61" fillId="89" borderId="46" applyNumberFormat="0" applyBorder="0" applyAlignment="0" applyProtection="0"/>
    <xf numFmtId="0" fontId="61" fillId="89" borderId="46" applyNumberFormat="0" applyBorder="0" applyAlignment="0" applyProtection="0"/>
    <xf numFmtId="0" fontId="61" fillId="89" borderId="46" applyNumberFormat="0" applyBorder="0" applyAlignment="0" applyProtection="0"/>
    <xf numFmtId="181" fontId="61" fillId="89" borderId="46" applyNumberFormat="0" applyBorder="0" applyAlignment="0" applyProtection="0"/>
    <xf numFmtId="181" fontId="61" fillId="89" borderId="46" applyNumberFormat="0" applyBorder="0" applyAlignment="0" applyProtection="0"/>
    <xf numFmtId="0" fontId="61" fillId="89" borderId="46" applyNumberFormat="0" applyBorder="0" applyAlignment="0" applyProtection="0"/>
    <xf numFmtId="0" fontId="61" fillId="89" borderId="46" applyNumberFormat="0" applyBorder="0" applyAlignment="0" applyProtection="0"/>
    <xf numFmtId="181" fontId="61" fillId="89" borderId="46" applyNumberFormat="0" applyBorder="0" applyAlignment="0" applyProtection="0"/>
    <xf numFmtId="181" fontId="61" fillId="89" borderId="46" applyNumberFormat="0" applyBorder="0" applyAlignment="0" applyProtection="0"/>
    <xf numFmtId="0" fontId="61" fillId="89" borderId="46" applyNumberFormat="0" applyBorder="0" applyAlignment="0" applyProtection="0"/>
    <xf numFmtId="0" fontId="61" fillId="89" borderId="46" applyNumberFormat="0" applyBorder="0" applyAlignment="0" applyProtection="0"/>
    <xf numFmtId="181" fontId="61" fillId="102" borderId="46" applyNumberFormat="0" applyBorder="0" applyAlignment="0" applyProtection="0"/>
    <xf numFmtId="181" fontId="61" fillId="102" borderId="46" applyNumberFormat="0" applyBorder="0" applyAlignment="0" applyProtection="0"/>
    <xf numFmtId="181" fontId="61" fillId="102" borderId="46" applyNumberFormat="0" applyBorder="0" applyAlignment="0" applyProtection="0"/>
    <xf numFmtId="0" fontId="61" fillId="102" borderId="46" applyNumberFormat="0" applyBorder="0" applyAlignment="0" applyProtection="0"/>
    <xf numFmtId="0" fontId="61" fillId="102" borderId="46" applyNumberFormat="0" applyBorder="0" applyAlignment="0" applyProtection="0"/>
    <xf numFmtId="181" fontId="61" fillId="102" borderId="46" applyNumberFormat="0" applyBorder="0" applyAlignment="0" applyProtection="0"/>
    <xf numFmtId="181" fontId="61" fillId="102" borderId="46" applyNumberFormat="0" applyBorder="0" applyAlignment="0" applyProtection="0"/>
    <xf numFmtId="0" fontId="61" fillId="102" borderId="46" applyNumberFormat="0" applyBorder="0" applyAlignment="0" applyProtection="0"/>
    <xf numFmtId="0" fontId="61" fillId="102" borderId="46" applyNumberFormat="0" applyBorder="0" applyAlignment="0" applyProtection="0"/>
    <xf numFmtId="181" fontId="61" fillId="102" borderId="46" applyNumberFormat="0" applyBorder="0" applyAlignment="0" applyProtection="0"/>
    <xf numFmtId="0" fontId="61" fillId="102" borderId="46" applyNumberFormat="0" applyBorder="0" applyAlignment="0" applyProtection="0"/>
    <xf numFmtId="181" fontId="61" fillId="102" borderId="46" applyNumberFormat="0" applyBorder="0" applyAlignment="0" applyProtection="0"/>
    <xf numFmtId="0" fontId="61" fillId="102" borderId="46" applyNumberFormat="0" applyBorder="0" applyAlignment="0" applyProtection="0"/>
    <xf numFmtId="181" fontId="61" fillId="102" borderId="46" applyNumberFormat="0" applyBorder="0" applyAlignment="0" applyProtection="0"/>
    <xf numFmtId="0" fontId="61" fillId="102" borderId="46" applyNumberFormat="0" applyBorder="0" applyAlignment="0" applyProtection="0"/>
    <xf numFmtId="181" fontId="61" fillId="102" borderId="46" applyNumberFormat="0" applyBorder="0" applyAlignment="0" applyProtection="0"/>
    <xf numFmtId="0" fontId="61" fillId="102" borderId="46" applyNumberFormat="0" applyBorder="0" applyAlignment="0" applyProtection="0"/>
    <xf numFmtId="181" fontId="61" fillId="102" borderId="46" applyNumberFormat="0" applyBorder="0" applyAlignment="0" applyProtection="0"/>
    <xf numFmtId="0" fontId="61" fillId="102" borderId="46" applyNumberFormat="0" applyBorder="0" applyAlignment="0" applyProtection="0"/>
    <xf numFmtId="0" fontId="61" fillId="102" borderId="46" applyNumberFormat="0" applyBorder="0" applyAlignment="0" applyProtection="0"/>
    <xf numFmtId="181" fontId="61" fillId="102" borderId="46" applyNumberFormat="0" applyBorder="0" applyAlignment="0" applyProtection="0"/>
    <xf numFmtId="181" fontId="61" fillId="102" borderId="46" applyNumberFormat="0" applyBorder="0" applyAlignment="0" applyProtection="0"/>
    <xf numFmtId="0" fontId="61" fillId="102" borderId="46" applyNumberFormat="0" applyBorder="0" applyAlignment="0" applyProtection="0"/>
    <xf numFmtId="0" fontId="61" fillId="102" borderId="46" applyNumberFormat="0" applyBorder="0" applyAlignment="0" applyProtection="0"/>
    <xf numFmtId="181" fontId="61" fillId="102" borderId="46" applyNumberFormat="0" applyBorder="0" applyAlignment="0" applyProtection="0"/>
    <xf numFmtId="181" fontId="61" fillId="102" borderId="46" applyNumberFormat="0" applyBorder="0" applyAlignment="0" applyProtection="0"/>
    <xf numFmtId="0" fontId="61" fillId="102" borderId="46" applyNumberFormat="0" applyBorder="0" applyAlignment="0" applyProtection="0"/>
    <xf numFmtId="0" fontId="61" fillId="102" borderId="46" applyNumberFormat="0" applyBorder="0" applyAlignment="0" applyProtection="0"/>
    <xf numFmtId="181" fontId="61" fillId="102" borderId="46" applyNumberFormat="0" applyBorder="0" applyAlignment="0" applyProtection="0"/>
    <xf numFmtId="181" fontId="61" fillId="102" borderId="46" applyNumberFormat="0" applyBorder="0" applyAlignment="0" applyProtection="0"/>
    <xf numFmtId="0" fontId="61" fillId="102" borderId="46" applyNumberFormat="0" applyBorder="0" applyAlignment="0" applyProtection="0"/>
    <xf numFmtId="0" fontId="61" fillId="102" borderId="46" applyNumberFormat="0" applyBorder="0" applyAlignment="0" applyProtection="0"/>
    <xf numFmtId="181" fontId="61" fillId="102" borderId="46" applyNumberFormat="0" applyBorder="0" applyAlignment="0" applyProtection="0"/>
    <xf numFmtId="181" fontId="61" fillId="102" borderId="46" applyNumberFormat="0" applyBorder="0" applyAlignment="0" applyProtection="0"/>
    <xf numFmtId="0" fontId="61" fillId="102" borderId="46" applyNumberFormat="0" applyBorder="0" applyAlignment="0" applyProtection="0"/>
    <xf numFmtId="0" fontId="61" fillId="102" borderId="46" applyNumberFormat="0" applyBorder="0" applyAlignment="0" applyProtection="0"/>
    <xf numFmtId="181" fontId="61" fillId="102" borderId="46" applyNumberFormat="0" applyBorder="0" applyAlignment="0" applyProtection="0"/>
    <xf numFmtId="181" fontId="61" fillId="102" borderId="46" applyNumberFormat="0" applyBorder="0" applyAlignment="0" applyProtection="0"/>
    <xf numFmtId="0" fontId="61" fillId="102" borderId="46" applyNumberFormat="0" applyBorder="0" applyAlignment="0" applyProtection="0"/>
    <xf numFmtId="0" fontId="61" fillId="102" borderId="46" applyNumberFormat="0" applyBorder="0" applyAlignment="0" applyProtection="0"/>
    <xf numFmtId="181" fontId="61" fillId="102" borderId="46" applyNumberFormat="0" applyBorder="0" applyAlignment="0" applyProtection="0"/>
    <xf numFmtId="181" fontId="61" fillId="102" borderId="46" applyNumberFormat="0" applyBorder="0" applyAlignment="0" applyProtection="0"/>
    <xf numFmtId="0" fontId="61" fillId="102" borderId="46" applyNumberFormat="0" applyBorder="0" applyAlignment="0" applyProtection="0"/>
    <xf numFmtId="0" fontId="61" fillId="102" borderId="46" applyNumberFormat="0" applyBorder="0" applyAlignment="0" applyProtection="0"/>
    <xf numFmtId="181" fontId="61" fillId="102" borderId="46" applyNumberFormat="0" applyBorder="0" applyAlignment="0" applyProtection="0"/>
    <xf numFmtId="181" fontId="61" fillId="102" borderId="46" applyNumberFormat="0" applyBorder="0" applyAlignment="0" applyProtection="0"/>
    <xf numFmtId="0" fontId="61" fillId="102" borderId="46" applyNumberFormat="0" applyBorder="0" applyAlignment="0" applyProtection="0"/>
    <xf numFmtId="0" fontId="61" fillId="102" borderId="46" applyNumberFormat="0" applyBorder="0" applyAlignment="0" applyProtection="0"/>
    <xf numFmtId="181" fontId="61" fillId="102" borderId="46" applyNumberFormat="0" applyBorder="0" applyAlignment="0" applyProtection="0"/>
    <xf numFmtId="181" fontId="61" fillId="102" borderId="46" applyNumberFormat="0" applyBorder="0" applyAlignment="0" applyProtection="0"/>
    <xf numFmtId="0" fontId="61" fillId="102" borderId="46" applyNumberFormat="0" applyBorder="0" applyAlignment="0" applyProtection="0"/>
    <xf numFmtId="0" fontId="61" fillId="102" borderId="46" applyNumberFormat="0" applyBorder="0" applyAlignment="0" applyProtection="0"/>
    <xf numFmtId="181" fontId="61" fillId="94" borderId="46" applyNumberFormat="0" applyBorder="0" applyAlignment="0" applyProtection="0"/>
    <xf numFmtId="181" fontId="61" fillId="94" borderId="46" applyNumberFormat="0" applyBorder="0" applyAlignment="0" applyProtection="0"/>
    <xf numFmtId="181" fontId="61" fillId="94" borderId="46" applyNumberFormat="0" applyBorder="0" applyAlignment="0" applyProtection="0"/>
    <xf numFmtId="0" fontId="61" fillId="94" borderId="46" applyNumberFormat="0" applyBorder="0" applyAlignment="0" applyProtection="0"/>
    <xf numFmtId="0" fontId="61" fillId="94" borderId="46" applyNumberFormat="0" applyBorder="0" applyAlignment="0" applyProtection="0"/>
    <xf numFmtId="181" fontId="61" fillId="94" borderId="46" applyNumberFormat="0" applyBorder="0" applyAlignment="0" applyProtection="0"/>
    <xf numFmtId="181" fontId="61" fillId="94" borderId="46" applyNumberFormat="0" applyBorder="0" applyAlignment="0" applyProtection="0"/>
    <xf numFmtId="0" fontId="61" fillId="94" borderId="46" applyNumberFormat="0" applyBorder="0" applyAlignment="0" applyProtection="0"/>
    <xf numFmtId="0" fontId="61" fillId="94" borderId="46" applyNumberFormat="0" applyBorder="0" applyAlignment="0" applyProtection="0"/>
    <xf numFmtId="181" fontId="61" fillId="94" borderId="46" applyNumberFormat="0" applyBorder="0" applyAlignment="0" applyProtection="0"/>
    <xf numFmtId="0" fontId="61" fillId="94" borderId="46" applyNumberFormat="0" applyBorder="0" applyAlignment="0" applyProtection="0"/>
    <xf numFmtId="181" fontId="61" fillId="94" borderId="46" applyNumberFormat="0" applyBorder="0" applyAlignment="0" applyProtection="0"/>
    <xf numFmtId="0" fontId="61" fillId="94" borderId="46" applyNumberFormat="0" applyBorder="0" applyAlignment="0" applyProtection="0"/>
    <xf numFmtId="181" fontId="61" fillId="94" borderId="46" applyNumberFormat="0" applyBorder="0" applyAlignment="0" applyProtection="0"/>
    <xf numFmtId="0" fontId="61" fillId="94" borderId="46" applyNumberFormat="0" applyBorder="0" applyAlignment="0" applyProtection="0"/>
    <xf numFmtId="181" fontId="61" fillId="94" borderId="46" applyNumberFormat="0" applyBorder="0" applyAlignment="0" applyProtection="0"/>
    <xf numFmtId="0" fontId="61" fillId="94" borderId="46" applyNumberFormat="0" applyBorder="0" applyAlignment="0" applyProtection="0"/>
    <xf numFmtId="181" fontId="61" fillId="94" borderId="46" applyNumberFormat="0" applyBorder="0" applyAlignment="0" applyProtection="0"/>
    <xf numFmtId="0" fontId="61" fillId="94" borderId="46" applyNumberFormat="0" applyBorder="0" applyAlignment="0" applyProtection="0"/>
    <xf numFmtId="0" fontId="61" fillId="94" borderId="46" applyNumberFormat="0" applyBorder="0" applyAlignment="0" applyProtection="0"/>
    <xf numFmtId="181" fontId="61" fillId="94" borderId="46" applyNumberFormat="0" applyBorder="0" applyAlignment="0" applyProtection="0"/>
    <xf numFmtId="181" fontId="61" fillId="94" borderId="46" applyNumberFormat="0" applyBorder="0" applyAlignment="0" applyProtection="0"/>
    <xf numFmtId="0" fontId="61" fillId="94" borderId="46" applyNumberFormat="0" applyBorder="0" applyAlignment="0" applyProtection="0"/>
    <xf numFmtId="0" fontId="61" fillId="94" borderId="46" applyNumberFormat="0" applyBorder="0" applyAlignment="0" applyProtection="0"/>
    <xf numFmtId="181" fontId="61" fillId="94" borderId="46" applyNumberFormat="0" applyBorder="0" applyAlignment="0" applyProtection="0"/>
    <xf numFmtId="181" fontId="61" fillId="94" borderId="46" applyNumberFormat="0" applyBorder="0" applyAlignment="0" applyProtection="0"/>
    <xf numFmtId="0" fontId="61" fillId="94" borderId="46" applyNumberFormat="0" applyBorder="0" applyAlignment="0" applyProtection="0"/>
    <xf numFmtId="0" fontId="61" fillId="94" borderId="46" applyNumberFormat="0" applyBorder="0" applyAlignment="0" applyProtection="0"/>
    <xf numFmtId="181" fontId="61" fillId="94" borderId="46" applyNumberFormat="0" applyBorder="0" applyAlignment="0" applyProtection="0"/>
    <xf numFmtId="181" fontId="61" fillId="94" borderId="46" applyNumberFormat="0" applyBorder="0" applyAlignment="0" applyProtection="0"/>
    <xf numFmtId="0" fontId="61" fillId="94" borderId="46" applyNumberFormat="0" applyBorder="0" applyAlignment="0" applyProtection="0"/>
    <xf numFmtId="0" fontId="61" fillId="94" borderId="46" applyNumberFormat="0" applyBorder="0" applyAlignment="0" applyProtection="0"/>
    <xf numFmtId="181" fontId="61" fillId="94" borderId="46" applyNumberFormat="0" applyBorder="0" applyAlignment="0" applyProtection="0"/>
    <xf numFmtId="181" fontId="61" fillId="94" borderId="46" applyNumberFormat="0" applyBorder="0" applyAlignment="0" applyProtection="0"/>
    <xf numFmtId="0" fontId="61" fillId="94" borderId="46" applyNumberFormat="0" applyBorder="0" applyAlignment="0" applyProtection="0"/>
    <xf numFmtId="0" fontId="61" fillId="94" borderId="46" applyNumberFormat="0" applyBorder="0" applyAlignment="0" applyProtection="0"/>
    <xf numFmtId="181" fontId="61" fillId="94" borderId="46" applyNumberFormat="0" applyBorder="0" applyAlignment="0" applyProtection="0"/>
    <xf numFmtId="181" fontId="61" fillId="94" borderId="46" applyNumberFormat="0" applyBorder="0" applyAlignment="0" applyProtection="0"/>
    <xf numFmtId="0" fontId="61" fillId="94" borderId="46" applyNumberFormat="0" applyBorder="0" applyAlignment="0" applyProtection="0"/>
    <xf numFmtId="0" fontId="61" fillId="94" borderId="46" applyNumberFormat="0" applyBorder="0" applyAlignment="0" applyProtection="0"/>
    <xf numFmtId="181" fontId="61" fillId="94" borderId="46" applyNumberFormat="0" applyBorder="0" applyAlignment="0" applyProtection="0"/>
    <xf numFmtId="181" fontId="61" fillId="94" borderId="46" applyNumberFormat="0" applyBorder="0" applyAlignment="0" applyProtection="0"/>
    <xf numFmtId="0" fontId="61" fillId="94" borderId="46" applyNumberFormat="0" applyBorder="0" applyAlignment="0" applyProtection="0"/>
    <xf numFmtId="0" fontId="61" fillId="94" borderId="46" applyNumberFormat="0" applyBorder="0" applyAlignment="0" applyProtection="0"/>
    <xf numFmtId="181" fontId="61" fillId="94" borderId="46" applyNumberFormat="0" applyBorder="0" applyAlignment="0" applyProtection="0"/>
    <xf numFmtId="181" fontId="61" fillId="94" borderId="46" applyNumberFormat="0" applyBorder="0" applyAlignment="0" applyProtection="0"/>
    <xf numFmtId="0" fontId="61" fillId="94" borderId="46" applyNumberFormat="0" applyBorder="0" applyAlignment="0" applyProtection="0"/>
    <xf numFmtId="0" fontId="61" fillId="94" borderId="46" applyNumberFormat="0" applyBorder="0" applyAlignment="0" applyProtection="0"/>
    <xf numFmtId="181" fontId="61" fillId="94" borderId="46" applyNumberFormat="0" applyBorder="0" applyAlignment="0" applyProtection="0"/>
    <xf numFmtId="181" fontId="61" fillId="94" borderId="46" applyNumberFormat="0" applyBorder="0" applyAlignment="0" applyProtection="0"/>
    <xf numFmtId="0" fontId="61" fillId="94" borderId="46" applyNumberFormat="0" applyBorder="0" applyAlignment="0" applyProtection="0"/>
    <xf numFmtId="0" fontId="61" fillId="94" borderId="46" applyNumberFormat="0" applyBorder="0" applyAlignment="0" applyProtection="0"/>
    <xf numFmtId="181" fontId="61" fillId="95" borderId="46" applyNumberFormat="0" applyBorder="0" applyAlignment="0" applyProtection="0"/>
    <xf numFmtId="181" fontId="61" fillId="95" borderId="46" applyNumberFormat="0" applyBorder="0" applyAlignment="0" applyProtection="0"/>
    <xf numFmtId="181" fontId="61" fillId="95" borderId="46" applyNumberFormat="0" applyBorder="0" applyAlignment="0" applyProtection="0"/>
    <xf numFmtId="0" fontId="61" fillId="95" borderId="46" applyNumberFormat="0" applyBorder="0" applyAlignment="0" applyProtection="0"/>
    <xf numFmtId="0" fontId="61" fillId="95" borderId="46" applyNumberFormat="0" applyBorder="0" applyAlignment="0" applyProtection="0"/>
    <xf numFmtId="181" fontId="61" fillId="95" borderId="46" applyNumberFormat="0" applyBorder="0" applyAlignment="0" applyProtection="0"/>
    <xf numFmtId="181" fontId="61" fillId="95" borderId="46" applyNumberFormat="0" applyBorder="0" applyAlignment="0" applyProtection="0"/>
    <xf numFmtId="0" fontId="61" fillId="95" borderId="46" applyNumberFormat="0" applyBorder="0" applyAlignment="0" applyProtection="0"/>
    <xf numFmtId="0" fontId="61" fillId="95" borderId="46" applyNumberFormat="0" applyBorder="0" applyAlignment="0" applyProtection="0"/>
    <xf numFmtId="181" fontId="61" fillId="95" borderId="46" applyNumberFormat="0" applyBorder="0" applyAlignment="0" applyProtection="0"/>
    <xf numFmtId="0" fontId="61" fillId="95" borderId="46" applyNumberFormat="0" applyBorder="0" applyAlignment="0" applyProtection="0"/>
    <xf numFmtId="181" fontId="61" fillId="95" borderId="46" applyNumberFormat="0" applyBorder="0" applyAlignment="0" applyProtection="0"/>
    <xf numFmtId="0" fontId="61" fillId="95" borderId="46" applyNumberFormat="0" applyBorder="0" applyAlignment="0" applyProtection="0"/>
    <xf numFmtId="181" fontId="61" fillId="95" borderId="46" applyNumberFormat="0" applyBorder="0" applyAlignment="0" applyProtection="0"/>
    <xf numFmtId="0" fontId="61" fillId="95" borderId="46" applyNumberFormat="0" applyBorder="0" applyAlignment="0" applyProtection="0"/>
    <xf numFmtId="181" fontId="61" fillId="95" borderId="46" applyNumberFormat="0" applyBorder="0" applyAlignment="0" applyProtection="0"/>
    <xf numFmtId="0" fontId="61" fillId="95" borderId="46" applyNumberFormat="0" applyBorder="0" applyAlignment="0" applyProtection="0"/>
    <xf numFmtId="181" fontId="61" fillId="95" borderId="46" applyNumberFormat="0" applyBorder="0" applyAlignment="0" applyProtection="0"/>
    <xf numFmtId="0" fontId="61" fillId="95" borderId="46" applyNumberFormat="0" applyBorder="0" applyAlignment="0" applyProtection="0"/>
    <xf numFmtId="0" fontId="61" fillId="95" borderId="46" applyNumberFormat="0" applyBorder="0" applyAlignment="0" applyProtection="0"/>
    <xf numFmtId="181" fontId="61" fillId="95" borderId="46" applyNumberFormat="0" applyBorder="0" applyAlignment="0" applyProtection="0"/>
    <xf numFmtId="181" fontId="61" fillId="95" borderId="46" applyNumberFormat="0" applyBorder="0" applyAlignment="0" applyProtection="0"/>
    <xf numFmtId="0" fontId="61" fillId="95" borderId="46" applyNumberFormat="0" applyBorder="0" applyAlignment="0" applyProtection="0"/>
    <xf numFmtId="0" fontId="61" fillId="95" borderId="46" applyNumberFormat="0" applyBorder="0" applyAlignment="0" applyProtection="0"/>
    <xf numFmtId="181" fontId="61" fillId="95" borderId="46" applyNumberFormat="0" applyBorder="0" applyAlignment="0" applyProtection="0"/>
    <xf numFmtId="181" fontId="61" fillId="95" borderId="46" applyNumberFormat="0" applyBorder="0" applyAlignment="0" applyProtection="0"/>
    <xf numFmtId="0" fontId="61" fillId="95" borderId="46" applyNumberFormat="0" applyBorder="0" applyAlignment="0" applyProtection="0"/>
    <xf numFmtId="0" fontId="61" fillId="95" borderId="46" applyNumberFormat="0" applyBorder="0" applyAlignment="0" applyProtection="0"/>
    <xf numFmtId="181" fontId="61" fillId="95" borderId="46" applyNumberFormat="0" applyBorder="0" applyAlignment="0" applyProtection="0"/>
    <xf numFmtId="181" fontId="61" fillId="95" borderId="46" applyNumberFormat="0" applyBorder="0" applyAlignment="0" applyProtection="0"/>
    <xf numFmtId="0" fontId="61" fillId="95" borderId="46" applyNumberFormat="0" applyBorder="0" applyAlignment="0" applyProtection="0"/>
    <xf numFmtId="0" fontId="61" fillId="95" borderId="46" applyNumberFormat="0" applyBorder="0" applyAlignment="0" applyProtection="0"/>
    <xf numFmtId="181" fontId="61" fillId="95" borderId="46" applyNumberFormat="0" applyBorder="0" applyAlignment="0" applyProtection="0"/>
    <xf numFmtId="181" fontId="61" fillId="95" borderId="46" applyNumberFormat="0" applyBorder="0" applyAlignment="0" applyProtection="0"/>
    <xf numFmtId="0" fontId="61" fillId="95" borderId="46" applyNumberFormat="0" applyBorder="0" applyAlignment="0" applyProtection="0"/>
    <xf numFmtId="0" fontId="61" fillId="95" borderId="46" applyNumberFormat="0" applyBorder="0" applyAlignment="0" applyProtection="0"/>
    <xf numFmtId="181" fontId="61" fillId="95" borderId="46" applyNumberFormat="0" applyBorder="0" applyAlignment="0" applyProtection="0"/>
    <xf numFmtId="181" fontId="61" fillId="95" borderId="46" applyNumberFormat="0" applyBorder="0" applyAlignment="0" applyProtection="0"/>
    <xf numFmtId="0" fontId="61" fillId="95" borderId="46" applyNumberFormat="0" applyBorder="0" applyAlignment="0" applyProtection="0"/>
    <xf numFmtId="0" fontId="61" fillId="95" borderId="46" applyNumberFormat="0" applyBorder="0" applyAlignment="0" applyProtection="0"/>
    <xf numFmtId="181" fontId="61" fillId="95" borderId="46" applyNumberFormat="0" applyBorder="0" applyAlignment="0" applyProtection="0"/>
    <xf numFmtId="181" fontId="61" fillId="95" borderId="46" applyNumberFormat="0" applyBorder="0" applyAlignment="0" applyProtection="0"/>
    <xf numFmtId="0" fontId="61" fillId="95" borderId="46" applyNumberFormat="0" applyBorder="0" applyAlignment="0" applyProtection="0"/>
    <xf numFmtId="0" fontId="61" fillId="95" borderId="46" applyNumberFormat="0" applyBorder="0" applyAlignment="0" applyProtection="0"/>
    <xf numFmtId="181" fontId="61" fillId="95" borderId="46" applyNumberFormat="0" applyBorder="0" applyAlignment="0" applyProtection="0"/>
    <xf numFmtId="181" fontId="61" fillId="95" borderId="46" applyNumberFormat="0" applyBorder="0" applyAlignment="0" applyProtection="0"/>
    <xf numFmtId="0" fontId="61" fillId="95" borderId="46" applyNumberFormat="0" applyBorder="0" applyAlignment="0" applyProtection="0"/>
    <xf numFmtId="0" fontId="61" fillId="95" borderId="46" applyNumberFormat="0" applyBorder="0" applyAlignment="0" applyProtection="0"/>
    <xf numFmtId="181" fontId="61" fillId="95" borderId="46" applyNumberFormat="0" applyBorder="0" applyAlignment="0" applyProtection="0"/>
    <xf numFmtId="181" fontId="61" fillId="95" borderId="46" applyNumberFormat="0" applyBorder="0" applyAlignment="0" applyProtection="0"/>
    <xf numFmtId="0" fontId="61" fillId="95" borderId="46" applyNumberFormat="0" applyBorder="0" applyAlignment="0" applyProtection="0"/>
    <xf numFmtId="0" fontId="61" fillId="95" borderId="46" applyNumberFormat="0" applyBorder="0" applyAlignment="0" applyProtection="0"/>
    <xf numFmtId="181" fontId="61" fillId="103" borderId="46" applyNumberFormat="0" applyBorder="0" applyAlignment="0" applyProtection="0"/>
    <xf numFmtId="181" fontId="61" fillId="103" borderId="46" applyNumberFormat="0" applyBorder="0" applyAlignment="0" applyProtection="0"/>
    <xf numFmtId="181" fontId="61" fillId="103" borderId="46" applyNumberFormat="0" applyBorder="0" applyAlignment="0" applyProtection="0"/>
    <xf numFmtId="0" fontId="61" fillId="103" borderId="46" applyNumberFormat="0" applyBorder="0" applyAlignment="0" applyProtection="0"/>
    <xf numFmtId="0" fontId="61" fillId="103" borderId="46" applyNumberFormat="0" applyBorder="0" applyAlignment="0" applyProtection="0"/>
    <xf numFmtId="181" fontId="61" fillId="103" borderId="46" applyNumberFormat="0" applyBorder="0" applyAlignment="0" applyProtection="0"/>
    <xf numFmtId="181" fontId="61" fillId="103" borderId="46" applyNumberFormat="0" applyBorder="0" applyAlignment="0" applyProtection="0"/>
    <xf numFmtId="0" fontId="61" fillId="103" borderId="46" applyNumberFormat="0" applyBorder="0" applyAlignment="0" applyProtection="0"/>
    <xf numFmtId="0" fontId="61" fillId="103" borderId="46" applyNumberFormat="0" applyBorder="0" applyAlignment="0" applyProtection="0"/>
    <xf numFmtId="181" fontId="61" fillId="103" borderId="46" applyNumberFormat="0" applyBorder="0" applyAlignment="0" applyProtection="0"/>
    <xf numFmtId="0" fontId="61" fillId="103" borderId="46" applyNumberFormat="0" applyBorder="0" applyAlignment="0" applyProtection="0"/>
    <xf numFmtId="181" fontId="61" fillId="103" borderId="46" applyNumberFormat="0" applyBorder="0" applyAlignment="0" applyProtection="0"/>
    <xf numFmtId="0" fontId="61" fillId="103" borderId="46" applyNumberFormat="0" applyBorder="0" applyAlignment="0" applyProtection="0"/>
    <xf numFmtId="181" fontId="61" fillId="103" borderId="46" applyNumberFormat="0" applyBorder="0" applyAlignment="0" applyProtection="0"/>
    <xf numFmtId="0" fontId="61" fillId="103" borderId="46" applyNumberFormat="0" applyBorder="0" applyAlignment="0" applyProtection="0"/>
    <xf numFmtId="181" fontId="61" fillId="103" borderId="46" applyNumberFormat="0" applyBorder="0" applyAlignment="0" applyProtection="0"/>
    <xf numFmtId="0" fontId="61" fillId="103" borderId="46" applyNumberFormat="0" applyBorder="0" applyAlignment="0" applyProtection="0"/>
    <xf numFmtId="181" fontId="61" fillId="103" borderId="46" applyNumberFormat="0" applyBorder="0" applyAlignment="0" applyProtection="0"/>
    <xf numFmtId="0" fontId="61" fillId="103" borderId="46" applyNumberFormat="0" applyBorder="0" applyAlignment="0" applyProtection="0"/>
    <xf numFmtId="0" fontId="61" fillId="103" borderId="46" applyNumberFormat="0" applyBorder="0" applyAlignment="0" applyProtection="0"/>
    <xf numFmtId="181" fontId="61" fillId="103" borderId="46" applyNumberFormat="0" applyBorder="0" applyAlignment="0" applyProtection="0"/>
    <xf numFmtId="181" fontId="61" fillId="103" borderId="46" applyNumberFormat="0" applyBorder="0" applyAlignment="0" applyProtection="0"/>
    <xf numFmtId="0" fontId="61" fillId="103" borderId="46" applyNumberFormat="0" applyBorder="0" applyAlignment="0" applyProtection="0"/>
    <xf numFmtId="0" fontId="61" fillId="103" borderId="46" applyNumberFormat="0" applyBorder="0" applyAlignment="0" applyProtection="0"/>
    <xf numFmtId="181" fontId="61" fillId="103" borderId="46" applyNumberFormat="0" applyBorder="0" applyAlignment="0" applyProtection="0"/>
    <xf numFmtId="181" fontId="61" fillId="103" borderId="46" applyNumberFormat="0" applyBorder="0" applyAlignment="0" applyProtection="0"/>
    <xf numFmtId="0" fontId="61" fillId="103" borderId="46" applyNumberFormat="0" applyBorder="0" applyAlignment="0" applyProtection="0"/>
    <xf numFmtId="0" fontId="61" fillId="103" borderId="46" applyNumberFormat="0" applyBorder="0" applyAlignment="0" applyProtection="0"/>
    <xf numFmtId="181" fontId="61" fillId="103" borderId="46" applyNumberFormat="0" applyBorder="0" applyAlignment="0" applyProtection="0"/>
    <xf numFmtId="181" fontId="61" fillId="103" borderId="46" applyNumberFormat="0" applyBorder="0" applyAlignment="0" applyProtection="0"/>
    <xf numFmtId="0" fontId="61" fillId="103" borderId="46" applyNumberFormat="0" applyBorder="0" applyAlignment="0" applyProtection="0"/>
    <xf numFmtId="0" fontId="61" fillId="103" borderId="46" applyNumberFormat="0" applyBorder="0" applyAlignment="0" applyProtection="0"/>
    <xf numFmtId="181" fontId="61" fillId="103" borderId="46" applyNumberFormat="0" applyBorder="0" applyAlignment="0" applyProtection="0"/>
    <xf numFmtId="181" fontId="61" fillId="103" borderId="46" applyNumberFormat="0" applyBorder="0" applyAlignment="0" applyProtection="0"/>
    <xf numFmtId="0" fontId="61" fillId="103" borderId="46" applyNumberFormat="0" applyBorder="0" applyAlignment="0" applyProtection="0"/>
    <xf numFmtId="0" fontId="61" fillId="103" borderId="46" applyNumberFormat="0" applyBorder="0" applyAlignment="0" applyProtection="0"/>
    <xf numFmtId="181" fontId="61" fillId="103" borderId="46" applyNumberFormat="0" applyBorder="0" applyAlignment="0" applyProtection="0"/>
    <xf numFmtId="181" fontId="61" fillId="103" borderId="46" applyNumberFormat="0" applyBorder="0" applyAlignment="0" applyProtection="0"/>
    <xf numFmtId="0" fontId="61" fillId="103" borderId="46" applyNumberFormat="0" applyBorder="0" applyAlignment="0" applyProtection="0"/>
    <xf numFmtId="0" fontId="61" fillId="103" borderId="46" applyNumberFormat="0" applyBorder="0" applyAlignment="0" applyProtection="0"/>
    <xf numFmtId="181" fontId="61" fillId="103" borderId="46" applyNumberFormat="0" applyBorder="0" applyAlignment="0" applyProtection="0"/>
    <xf numFmtId="181" fontId="61" fillId="103" borderId="46" applyNumberFormat="0" applyBorder="0" applyAlignment="0" applyProtection="0"/>
    <xf numFmtId="0" fontId="61" fillId="103" borderId="46" applyNumberFormat="0" applyBorder="0" applyAlignment="0" applyProtection="0"/>
    <xf numFmtId="0" fontId="61" fillId="103" borderId="46" applyNumberFormat="0" applyBorder="0" applyAlignment="0" applyProtection="0"/>
    <xf numFmtId="181" fontId="61" fillId="103" borderId="46" applyNumberFormat="0" applyBorder="0" applyAlignment="0" applyProtection="0"/>
    <xf numFmtId="181" fontId="61" fillId="103" borderId="46" applyNumberFormat="0" applyBorder="0" applyAlignment="0" applyProtection="0"/>
    <xf numFmtId="0" fontId="61" fillId="103" borderId="46" applyNumberFormat="0" applyBorder="0" applyAlignment="0" applyProtection="0"/>
    <xf numFmtId="0" fontId="61" fillId="103" borderId="46" applyNumberFormat="0" applyBorder="0" applyAlignment="0" applyProtection="0"/>
    <xf numFmtId="181" fontId="61" fillId="103" borderId="46" applyNumberFormat="0" applyBorder="0" applyAlignment="0" applyProtection="0"/>
    <xf numFmtId="181" fontId="61" fillId="103" borderId="46" applyNumberFormat="0" applyBorder="0" applyAlignment="0" applyProtection="0"/>
    <xf numFmtId="0" fontId="61" fillId="103" borderId="46" applyNumberFormat="0" applyBorder="0" applyAlignment="0" applyProtection="0"/>
    <xf numFmtId="0" fontId="61" fillId="103" borderId="46" applyNumberFormat="0" applyBorder="0" applyAlignment="0" applyProtection="0"/>
    <xf numFmtId="0" fontId="61" fillId="95" borderId="46" applyNumberFormat="0" applyBorder="0" applyAlignment="0" applyProtection="0"/>
    <xf numFmtId="0" fontId="61" fillId="89" borderId="46" applyNumberFormat="0" applyBorder="0" applyAlignment="0" applyProtection="0"/>
    <xf numFmtId="0" fontId="61" fillId="102" borderId="46" applyNumberFormat="0" applyBorder="0" applyAlignment="0" applyProtection="0"/>
    <xf numFmtId="0" fontId="61" fillId="94" borderId="46" applyNumberFormat="0" applyBorder="0" applyAlignment="0" applyProtection="0"/>
    <xf numFmtId="0" fontId="61" fillId="103" borderId="46" applyNumberFormat="0" applyBorder="0" applyAlignment="0" applyProtection="0"/>
    <xf numFmtId="0" fontId="61" fillId="95" borderId="46" applyNumberFormat="0" applyBorder="0" applyAlignment="0" applyProtection="0"/>
    <xf numFmtId="0" fontId="61" fillId="95" borderId="46" applyNumberFormat="0" applyBorder="0" applyAlignment="0" applyProtection="0"/>
    <xf numFmtId="0" fontId="61" fillId="89" borderId="46" applyNumberFormat="0" applyBorder="0" applyAlignment="0" applyProtection="0"/>
    <xf numFmtId="0" fontId="61" fillId="89" borderId="46" applyNumberFormat="0" applyBorder="0" applyAlignment="0" applyProtection="0"/>
    <xf numFmtId="0" fontId="61" fillId="102" borderId="46" applyNumberFormat="0" applyBorder="0" applyAlignment="0" applyProtection="0"/>
    <xf numFmtId="0" fontId="61" fillId="102" borderId="46" applyNumberFormat="0" applyBorder="0" applyAlignment="0" applyProtection="0"/>
    <xf numFmtId="0" fontId="61" fillId="94" borderId="46" applyNumberFormat="0" applyBorder="0" applyAlignment="0" applyProtection="0"/>
    <xf numFmtId="0" fontId="61" fillId="94" borderId="46" applyNumberFormat="0" applyBorder="0" applyAlignment="0" applyProtection="0"/>
    <xf numFmtId="0" fontId="61" fillId="95" borderId="46" applyNumberFormat="0" applyBorder="0" applyAlignment="0" applyProtection="0"/>
    <xf numFmtId="0" fontId="61" fillId="95" borderId="46" applyNumberFormat="0" applyBorder="0" applyAlignment="0" applyProtection="0"/>
    <xf numFmtId="0" fontId="61" fillId="103" borderId="46" applyNumberFormat="0" applyBorder="0" applyAlignment="0" applyProtection="0"/>
    <xf numFmtId="0" fontId="61" fillId="103" borderId="46" applyNumberFormat="0" applyBorder="0" applyAlignment="0" applyProtection="0"/>
    <xf numFmtId="181" fontId="63" fillId="105" borderId="46" applyNumberFormat="0" applyBorder="0" applyAlignment="0" applyProtection="0"/>
    <xf numFmtId="0" fontId="63" fillId="105" borderId="46" applyNumberFormat="0" applyBorder="0" applyAlignment="0" applyProtection="0"/>
    <xf numFmtId="181" fontId="63" fillId="89" borderId="46" applyNumberFormat="0" applyBorder="0" applyAlignment="0" applyProtection="0"/>
    <xf numFmtId="0" fontId="63" fillId="89" borderId="46" applyNumberFormat="0" applyBorder="0" applyAlignment="0" applyProtection="0"/>
    <xf numFmtId="181" fontId="63" fillId="102" borderId="46" applyNumberFormat="0" applyBorder="0" applyAlignment="0" applyProtection="0"/>
    <xf numFmtId="0" fontId="63" fillId="102" borderId="46" applyNumberFormat="0" applyBorder="0" applyAlignment="0" applyProtection="0"/>
    <xf numFmtId="181" fontId="63" fillId="107" borderId="46" applyNumberFormat="0" applyBorder="0" applyAlignment="0" applyProtection="0"/>
    <xf numFmtId="0" fontId="63" fillId="107" borderId="46" applyNumberFormat="0" applyBorder="0" applyAlignment="0" applyProtection="0"/>
    <xf numFmtId="181" fontId="63" fillId="104" borderId="46" applyNumberFormat="0" applyBorder="0" applyAlignment="0" applyProtection="0"/>
    <xf numFmtId="0" fontId="63" fillId="104" borderId="46" applyNumberFormat="0" applyBorder="0" applyAlignment="0" applyProtection="0"/>
    <xf numFmtId="181" fontId="63" fillId="108" borderId="46" applyNumberFormat="0" applyBorder="0" applyAlignment="0" applyProtection="0"/>
    <xf numFmtId="0" fontId="63" fillId="108" borderId="46" applyNumberFormat="0" applyBorder="0" applyAlignment="0" applyProtection="0"/>
    <xf numFmtId="0" fontId="63" fillId="105" borderId="46" applyNumberFormat="0" applyBorder="0" applyAlignment="0" applyProtection="0"/>
    <xf numFmtId="0" fontId="63" fillId="89" borderId="46" applyNumberFormat="0" applyBorder="0" applyAlignment="0" applyProtection="0"/>
    <xf numFmtId="0" fontId="63" fillId="102" borderId="46" applyNumberFormat="0" applyBorder="0" applyAlignment="0" applyProtection="0"/>
    <xf numFmtId="0" fontId="63" fillId="107" borderId="46" applyNumberFormat="0" applyBorder="0" applyAlignment="0" applyProtection="0"/>
    <xf numFmtId="0" fontId="63" fillId="108" borderId="46" applyNumberFormat="0" applyBorder="0" applyAlignment="0" applyProtection="0"/>
    <xf numFmtId="0" fontId="63" fillId="105" borderId="46" applyNumberFormat="0" applyBorder="0" applyAlignment="0" applyProtection="0"/>
    <xf numFmtId="0" fontId="63" fillId="105" borderId="46" applyNumberFormat="0" applyBorder="0" applyAlignment="0" applyProtection="0"/>
    <xf numFmtId="0" fontId="63" fillId="89" borderId="46" applyNumberFormat="0" applyBorder="0" applyAlignment="0" applyProtection="0"/>
    <xf numFmtId="0" fontId="63" fillId="89" borderId="46" applyNumberFormat="0" applyBorder="0" applyAlignment="0" applyProtection="0"/>
    <xf numFmtId="0" fontId="63" fillId="102" borderId="46" applyNumberFormat="0" applyBorder="0" applyAlignment="0" applyProtection="0"/>
    <xf numFmtId="0" fontId="63" fillId="102" borderId="46" applyNumberFormat="0" applyBorder="0" applyAlignment="0" applyProtection="0"/>
    <xf numFmtId="0" fontId="63" fillId="107" borderId="46" applyNumberFormat="0" applyBorder="0" applyAlignment="0" applyProtection="0"/>
    <xf numFmtId="0" fontId="63" fillId="107" borderId="46" applyNumberFormat="0" applyBorder="0" applyAlignment="0" applyProtection="0"/>
    <xf numFmtId="0" fontId="63" fillId="104" borderId="46" applyNumberFormat="0" applyBorder="0" applyAlignment="0" applyProtection="0"/>
    <xf numFmtId="0" fontId="63" fillId="104" borderId="46" applyNumberFormat="0" applyBorder="0" applyAlignment="0" applyProtection="0"/>
    <xf numFmtId="0" fontId="63" fillId="108" borderId="46" applyNumberFormat="0" applyBorder="0" applyAlignment="0" applyProtection="0"/>
    <xf numFmtId="0" fontId="63" fillId="108" borderId="46" applyNumberFormat="0" applyBorder="0" applyAlignment="0" applyProtection="0"/>
    <xf numFmtId="0" fontId="144" fillId="0" borderId="46">
      <alignment horizontal="right"/>
    </xf>
    <xf numFmtId="42" fontId="56" fillId="0" borderId="46" applyFont="0" applyFill="0" applyBorder="0" applyAlignment="0" applyProtection="0"/>
    <xf numFmtId="44" fontId="56" fillId="0" borderId="46" applyFont="0" applyFill="0" applyBorder="0" applyAlignment="0" applyProtection="0"/>
    <xf numFmtId="42" fontId="56" fillId="0" borderId="46" applyFont="0" applyFill="0" applyBorder="0" applyAlignment="0" applyProtection="0"/>
    <xf numFmtId="44" fontId="56" fillId="0" borderId="46" applyFont="0" applyFill="0" applyBorder="0" applyAlignment="0" applyProtection="0"/>
    <xf numFmtId="0" fontId="63" fillId="116" borderId="46" applyNumberFormat="0" applyBorder="0" applyAlignment="0" applyProtection="0"/>
    <xf numFmtId="181" fontId="63" fillId="116" borderId="46" applyNumberFormat="0" applyBorder="0" applyAlignment="0" applyProtection="0"/>
    <xf numFmtId="0" fontId="63" fillId="116" borderId="46" applyNumberFormat="0" applyBorder="0" applyAlignment="0" applyProtection="0"/>
    <xf numFmtId="0" fontId="63" fillId="123" borderId="46" applyNumberFormat="0" applyBorder="0" applyAlignment="0" applyProtection="0"/>
    <xf numFmtId="181" fontId="63" fillId="123" borderId="46" applyNumberFormat="0" applyBorder="0" applyAlignment="0" applyProtection="0"/>
    <xf numFmtId="0" fontId="63" fillId="123" borderId="46" applyNumberFormat="0" applyBorder="0" applyAlignment="0" applyProtection="0"/>
    <xf numFmtId="0" fontId="63" fillId="101" borderId="46" applyNumberFormat="0" applyBorder="0" applyAlignment="0" applyProtection="0"/>
    <xf numFmtId="181" fontId="63" fillId="101" borderId="46" applyNumberFormat="0" applyBorder="0" applyAlignment="0" applyProtection="0"/>
    <xf numFmtId="0" fontId="63" fillId="101" borderId="46" applyNumberFormat="0" applyBorder="0" applyAlignment="0" applyProtection="0"/>
    <xf numFmtId="0" fontId="63" fillId="107" borderId="46" applyNumberFormat="0" applyBorder="0" applyAlignment="0" applyProtection="0"/>
    <xf numFmtId="181" fontId="63" fillId="107" borderId="46" applyNumberFormat="0" applyBorder="0" applyAlignment="0" applyProtection="0"/>
    <xf numFmtId="0" fontId="63" fillId="107" borderId="46" applyNumberFormat="0" applyBorder="0" applyAlignment="0" applyProtection="0"/>
    <xf numFmtId="0" fontId="63" fillId="104" borderId="46" applyNumberFormat="0" applyBorder="0" applyAlignment="0" applyProtection="0"/>
    <xf numFmtId="181" fontId="63" fillId="104" borderId="46" applyNumberFormat="0" applyBorder="0" applyAlignment="0" applyProtection="0"/>
    <xf numFmtId="0" fontId="63" fillId="137" borderId="46" applyNumberFormat="0" applyBorder="0" applyAlignment="0" applyProtection="0"/>
    <xf numFmtId="181" fontId="63" fillId="137" borderId="46" applyNumberFormat="0" applyBorder="0" applyAlignment="0" applyProtection="0"/>
    <xf numFmtId="188" fontId="56" fillId="0" borderId="46" applyFont="0" applyFill="0" applyBorder="0" applyProtection="0"/>
    <xf numFmtId="189" fontId="136" fillId="0" borderId="46" applyFont="0" applyFill="0" applyBorder="0" applyAlignment="0" applyProtection="0"/>
    <xf numFmtId="190" fontId="136" fillId="0" borderId="46" applyFont="0" applyFill="0" applyBorder="0" applyAlignment="0" applyProtection="0"/>
    <xf numFmtId="0" fontId="56" fillId="0" borderId="46"/>
    <xf numFmtId="0" fontId="56" fillId="0" borderId="46"/>
    <xf numFmtId="188" fontId="56" fillId="0" borderId="46" applyNumberFormat="0">
      <alignment vertical="center"/>
    </xf>
    <xf numFmtId="181" fontId="56" fillId="0" borderId="109">
      <alignment horizontal="center" vertical="center" wrapText="1"/>
    </xf>
    <xf numFmtId="181" fontId="56" fillId="0" borderId="109">
      <alignment horizontal="center" vertical="center" wrapText="1"/>
    </xf>
    <xf numFmtId="181" fontId="56" fillId="0" borderId="109">
      <alignment horizontal="center" vertical="center" wrapText="1"/>
    </xf>
    <xf numFmtId="181" fontId="56" fillId="0" borderId="109">
      <alignment horizontal="center" vertical="center" wrapText="1"/>
    </xf>
    <xf numFmtId="0" fontId="56" fillId="0" borderId="109">
      <alignment horizontal="center" vertical="center" wrapText="1"/>
    </xf>
    <xf numFmtId="0" fontId="56" fillId="0" borderId="109">
      <alignment horizontal="center" vertical="center" wrapText="1"/>
    </xf>
    <xf numFmtId="0" fontId="56" fillId="0" borderId="109">
      <alignment horizontal="center" vertical="center" wrapText="1"/>
    </xf>
    <xf numFmtId="0" fontId="56" fillId="0" borderId="109">
      <alignment horizontal="center" vertical="center" wrapText="1"/>
    </xf>
    <xf numFmtId="0" fontId="56" fillId="0" borderId="109">
      <alignment horizontal="center" vertical="center" wrapText="1"/>
    </xf>
    <xf numFmtId="0" fontId="56" fillId="0" borderId="46" applyNumberFormat="0" applyFill="0" applyBorder="0" applyAlignment="0" applyProtection="0"/>
    <xf numFmtId="0" fontId="23" fillId="0" borderId="46" applyNumberFormat="0" applyFill="0" applyBorder="0" applyAlignment="0" applyProtection="0"/>
    <xf numFmtId="191" fontId="145" fillId="0" borderId="46" applyFont="0" applyFill="0" applyBorder="0" applyAlignment="0" applyProtection="0"/>
    <xf numFmtId="172" fontId="145" fillId="0" borderId="46" applyFont="0" applyFill="0" applyBorder="0" applyAlignment="0" applyProtection="0"/>
    <xf numFmtId="0" fontId="146" fillId="0" borderId="46"/>
    <xf numFmtId="181" fontId="106" fillId="0" borderId="46" applyNumberFormat="0" applyFill="0" applyBorder="0" applyAlignment="0" applyProtection="0"/>
    <xf numFmtId="0" fontId="106" fillId="0" borderId="46" applyNumberFormat="0" applyFill="0" applyBorder="0" applyAlignment="0" applyProtection="0"/>
    <xf numFmtId="0" fontId="66" fillId="91" borderId="46" applyNumberFormat="0" applyBorder="0" applyAlignment="0" applyProtection="0"/>
    <xf numFmtId="37" fontId="24" fillId="0" borderId="46" applyFill="0" applyBorder="0">
      <alignment horizontal="left"/>
    </xf>
    <xf numFmtId="181" fontId="24" fillId="0" borderId="46" applyFill="0" applyBorder="0">
      <alignment horizontal="left"/>
    </xf>
    <xf numFmtId="0" fontId="24" fillId="0" borderId="46" applyFill="0" applyBorder="0">
      <alignment horizontal="left"/>
    </xf>
    <xf numFmtId="0" fontId="147" fillId="0" borderId="46" applyNumberFormat="0" applyFill="0" applyBorder="0" applyAlignment="0" applyProtection="0"/>
    <xf numFmtId="38" fontId="148" fillId="0" borderId="46" applyNumberFormat="0" applyFill="0" applyBorder="0" applyAlignment="0" applyProtection="0">
      <alignment horizontal="right"/>
      <protection locked="0"/>
    </xf>
    <xf numFmtId="0" fontId="149" fillId="0" borderId="46" applyNumberFormat="0" applyFill="0" applyBorder="0" applyAlignment="0" applyProtection="0"/>
    <xf numFmtId="181" fontId="150" fillId="0" borderId="110"/>
    <xf numFmtId="0" fontId="150" fillId="0" borderId="110"/>
    <xf numFmtId="0" fontId="150" fillId="0" borderId="110"/>
    <xf numFmtId="181" fontId="150" fillId="0" borderId="110"/>
    <xf numFmtId="181" fontId="150" fillId="0" borderId="110"/>
    <xf numFmtId="181" fontId="150" fillId="0" borderId="110"/>
    <xf numFmtId="181" fontId="150" fillId="0" borderId="110"/>
    <xf numFmtId="0" fontId="150" fillId="0" borderId="110"/>
    <xf numFmtId="0" fontId="150" fillId="0" borderId="110"/>
    <xf numFmtId="0" fontId="150" fillId="0" borderId="110"/>
    <xf numFmtId="0" fontId="150" fillId="0" borderId="110"/>
    <xf numFmtId="0" fontId="67" fillId="93" borderId="46" applyNumberFormat="0" applyBorder="0" applyAlignment="0" applyProtection="0"/>
    <xf numFmtId="0" fontId="67" fillId="93" borderId="46" applyNumberFormat="0" applyBorder="0" applyAlignment="0" applyProtection="0"/>
    <xf numFmtId="5" fontId="151" fillId="0" borderId="111" applyAlignment="0" applyProtection="0"/>
    <xf numFmtId="192" fontId="152" fillId="0" borderId="46" applyFont="0" applyFill="0" applyBorder="0" applyAlignment="0" applyProtection="0"/>
    <xf numFmtId="0" fontId="153" fillId="0" borderId="46"/>
    <xf numFmtId="0" fontId="3" fillId="0" borderId="46"/>
    <xf numFmtId="181" fontId="138" fillId="158" borderId="46" applyNumberFormat="0">
      <alignment horizontal="centerContinuous" vertical="center"/>
    </xf>
    <xf numFmtId="0" fontId="138" fillId="158" borderId="46" applyNumberFormat="0">
      <alignment horizontal="centerContinuous" vertical="center"/>
    </xf>
    <xf numFmtId="181" fontId="70" fillId="100" borderId="112" applyNumberFormat="0" applyAlignment="0" applyProtection="0"/>
    <xf numFmtId="181" fontId="70" fillId="100" borderId="112" applyNumberFormat="0" applyAlignment="0" applyProtection="0"/>
    <xf numFmtId="181" fontId="70" fillId="100" borderId="112" applyNumberFormat="0" applyAlignment="0" applyProtection="0"/>
    <xf numFmtId="0" fontId="70" fillId="100" borderId="112" applyNumberFormat="0" applyAlignment="0" applyProtection="0"/>
    <xf numFmtId="0" fontId="70" fillId="100" borderId="112" applyNumberFormat="0" applyAlignment="0" applyProtection="0"/>
    <xf numFmtId="0" fontId="70" fillId="100" borderId="112" applyNumberFormat="0" applyAlignment="0" applyProtection="0"/>
    <xf numFmtId="0" fontId="70" fillId="100" borderId="112" applyNumberFormat="0" applyAlignment="0" applyProtection="0"/>
    <xf numFmtId="0" fontId="70" fillId="100" borderId="112" applyNumberFormat="0" applyAlignment="0" applyProtection="0"/>
    <xf numFmtId="0" fontId="70" fillId="100" borderId="112" applyNumberFormat="0" applyAlignment="0" applyProtection="0"/>
    <xf numFmtId="0" fontId="70" fillId="100" borderId="112" applyNumberFormat="0" applyAlignment="0" applyProtection="0"/>
    <xf numFmtId="181" fontId="70" fillId="100" borderId="112" applyNumberFormat="0" applyAlignment="0" applyProtection="0"/>
    <xf numFmtId="181" fontId="70" fillId="100" borderId="112" applyNumberFormat="0" applyAlignment="0" applyProtection="0"/>
    <xf numFmtId="181" fontId="70" fillId="100" borderId="112" applyNumberFormat="0" applyAlignment="0" applyProtection="0"/>
    <xf numFmtId="181" fontId="70" fillId="100" borderId="112" applyNumberFormat="0" applyAlignment="0" applyProtection="0"/>
    <xf numFmtId="181" fontId="70" fillId="100" borderId="112" applyNumberFormat="0" applyAlignment="0" applyProtection="0"/>
    <xf numFmtId="181" fontId="70" fillId="100" borderId="112" applyNumberFormat="0" applyAlignment="0" applyProtection="0"/>
    <xf numFmtId="0" fontId="70" fillId="100" borderId="112" applyNumberFormat="0" applyAlignment="0" applyProtection="0"/>
    <xf numFmtId="0" fontId="70" fillId="100" borderId="112" applyNumberFormat="0" applyAlignment="0" applyProtection="0"/>
    <xf numFmtId="0" fontId="79" fillId="0" borderId="46"/>
    <xf numFmtId="181" fontId="56" fillId="0" borderId="46"/>
    <xf numFmtId="0" fontId="56" fillId="0" borderId="46"/>
    <xf numFmtId="0" fontId="56" fillId="0" borderId="46"/>
    <xf numFmtId="0" fontId="56" fillId="0" borderId="46"/>
    <xf numFmtId="169" fontId="116" fillId="0" borderId="46" applyFont="0" applyFill="0" applyBorder="0" applyAlignment="0" applyProtection="0"/>
    <xf numFmtId="0" fontId="56" fillId="164" borderId="46" applyNumberFormat="0" applyFont="0" applyBorder="0" applyAlignment="0"/>
    <xf numFmtId="181" fontId="72" fillId="0" borderId="79" applyNumberFormat="0" applyFill="0" applyAlignment="0" applyProtection="0"/>
    <xf numFmtId="0" fontId="72" fillId="0" borderId="79" applyNumberFormat="0" applyFill="0" applyAlignment="0" applyProtection="0"/>
    <xf numFmtId="0" fontId="71" fillId="140" borderId="78" applyNumberFormat="0" applyAlignment="0" applyProtection="0"/>
    <xf numFmtId="0" fontId="71" fillId="140" borderId="78" applyNumberFormat="0" applyAlignment="0" applyProtection="0"/>
    <xf numFmtId="0" fontId="72" fillId="0" borderId="79" applyNumberFormat="0" applyFill="0" applyAlignment="0" applyProtection="0"/>
    <xf numFmtId="0" fontId="72" fillId="0" borderId="79" applyNumberFormat="0" applyFill="0" applyAlignment="0" applyProtection="0"/>
    <xf numFmtId="0" fontId="154" fillId="0" borderId="61" applyNumberFormat="0" applyFont="0" applyFill="0" applyProtection="0">
      <alignment horizontal="centerContinuous" vertical="center"/>
    </xf>
    <xf numFmtId="0" fontId="32" fillId="148" borderId="46" applyNumberFormat="0" applyFont="0" applyBorder="0" applyAlignment="0" applyProtection="0"/>
    <xf numFmtId="0" fontId="154" fillId="0" borderId="46" applyNumberFormat="0" applyFill="0" applyBorder="0" applyProtection="0">
      <alignment horizontal="center" vertical="center"/>
    </xf>
    <xf numFmtId="181" fontId="98" fillId="0" borderId="102">
      <alignment horizontal="right"/>
    </xf>
    <xf numFmtId="0" fontId="98" fillId="0" borderId="102">
      <alignment horizontal="right"/>
    </xf>
    <xf numFmtId="0" fontId="155" fillId="0" borderId="46" applyFont="0" applyFill="0" applyBorder="0" applyAlignment="0" applyProtection="0"/>
    <xf numFmtId="0" fontId="156" fillId="0" borderId="46" applyFont="0" applyFill="0" applyBorder="0" applyAlignment="0" applyProtection="0">
      <alignment horizontal="right"/>
    </xf>
    <xf numFmtId="0" fontId="156" fillId="0" borderId="46" applyFont="0" applyFill="0" applyBorder="0" applyAlignment="0" applyProtection="0"/>
    <xf numFmtId="0" fontId="156" fillId="0" borderId="46" applyFont="0" applyFill="0" applyBorder="0" applyAlignment="0" applyProtection="0">
      <alignment horizontal="right"/>
    </xf>
    <xf numFmtId="169" fontId="56" fillId="0" borderId="46" applyFont="0" applyFill="0" applyBorder="0" applyAlignment="0" applyProtection="0"/>
    <xf numFmtId="43" fontId="56" fillId="0" borderId="46" applyFont="0" applyFill="0" applyBorder="0" applyAlignment="0" applyProtection="0"/>
    <xf numFmtId="167" fontId="157" fillId="0" borderId="46" applyFont="0" applyFill="0" applyBorder="0" applyAlignment="0" applyProtection="0"/>
    <xf numFmtId="172" fontId="1" fillId="0" borderId="46" applyFont="0" applyFill="0" applyBorder="0" applyAlignment="0" applyProtection="0"/>
    <xf numFmtId="43" fontId="1" fillId="0" borderId="46" applyFont="0" applyFill="0" applyBorder="0" applyAlignment="0" applyProtection="0"/>
    <xf numFmtId="43" fontId="158" fillId="0" borderId="46" applyFont="0" applyFill="0" applyBorder="0" applyAlignment="0" applyProtection="0"/>
    <xf numFmtId="3" fontId="159" fillId="0" borderId="46" applyFont="0" applyFill="0" applyBorder="0" applyAlignment="0" applyProtection="0"/>
    <xf numFmtId="181" fontId="56" fillId="92" borderId="113" applyNumberFormat="0" applyFont="0" applyAlignment="0" applyProtection="0"/>
    <xf numFmtId="181" fontId="61" fillId="92" borderId="113" applyNumberFormat="0" applyFont="0" applyAlignment="0" applyProtection="0"/>
    <xf numFmtId="181" fontId="61" fillId="92" borderId="113" applyNumberFormat="0" applyFont="0" applyAlignment="0" applyProtection="0"/>
    <xf numFmtId="181" fontId="61" fillId="92" borderId="113" applyNumberFormat="0" applyFont="0" applyAlignment="0" applyProtection="0"/>
    <xf numFmtId="181" fontId="61" fillId="92" borderId="113" applyNumberFormat="0" applyFont="0" applyAlignment="0" applyProtection="0"/>
    <xf numFmtId="0" fontId="61" fillId="92" borderId="113" applyNumberFormat="0" applyFont="0" applyAlignment="0" applyProtection="0"/>
    <xf numFmtId="181" fontId="61" fillId="92" borderId="113" applyNumberFormat="0" applyFont="0" applyAlignment="0" applyProtection="0"/>
    <xf numFmtId="181" fontId="61" fillId="92" borderId="113" applyNumberFormat="0" applyFont="0" applyAlignment="0" applyProtection="0"/>
    <xf numFmtId="0" fontId="61" fillId="92" borderId="113" applyNumberFormat="0" applyFont="0" applyAlignment="0" applyProtection="0"/>
    <xf numFmtId="181" fontId="61" fillId="92" borderId="113" applyNumberFormat="0" applyFont="0" applyAlignment="0" applyProtection="0"/>
    <xf numFmtId="181" fontId="61" fillId="92" borderId="113" applyNumberFormat="0" applyFont="0" applyAlignment="0" applyProtection="0"/>
    <xf numFmtId="181" fontId="61" fillId="92" borderId="113" applyNumberFormat="0" applyFont="0" applyAlignment="0" applyProtection="0"/>
    <xf numFmtId="181" fontId="61" fillId="92" borderId="113" applyNumberFormat="0" applyFont="0" applyAlignment="0" applyProtection="0"/>
    <xf numFmtId="0" fontId="61" fillId="92" borderId="113" applyNumberFormat="0" applyFont="0" applyAlignment="0" applyProtection="0"/>
    <xf numFmtId="181" fontId="61" fillId="92" borderId="113" applyNumberFormat="0" applyFont="0" applyAlignment="0" applyProtection="0"/>
    <xf numFmtId="181" fontId="61" fillId="92" borderId="113" applyNumberFormat="0" applyFont="0" applyAlignment="0" applyProtection="0"/>
    <xf numFmtId="0" fontId="61" fillId="92" borderId="113" applyNumberFormat="0" applyFont="0" applyAlignment="0" applyProtection="0"/>
    <xf numFmtId="181" fontId="61" fillId="92" borderId="113" applyNumberFormat="0" applyFont="0" applyAlignment="0" applyProtection="0"/>
    <xf numFmtId="181" fontId="61" fillId="92" borderId="113" applyNumberFormat="0" applyFont="0" applyAlignment="0" applyProtection="0"/>
    <xf numFmtId="181" fontId="61" fillId="92" borderId="113" applyNumberFormat="0" applyFont="0" applyAlignment="0" applyProtection="0"/>
    <xf numFmtId="181" fontId="61" fillId="92" borderId="113" applyNumberFormat="0" applyFont="0" applyAlignment="0" applyProtection="0"/>
    <xf numFmtId="0" fontId="61" fillId="92" borderId="113" applyNumberFormat="0" applyFont="0" applyAlignment="0" applyProtection="0"/>
    <xf numFmtId="181" fontId="61" fillId="92" borderId="113" applyNumberFormat="0" applyFont="0" applyAlignment="0" applyProtection="0"/>
    <xf numFmtId="181" fontId="61" fillId="92" borderId="113" applyNumberFormat="0" applyFont="0" applyAlignment="0" applyProtection="0"/>
    <xf numFmtId="0" fontId="61" fillId="92" borderId="113" applyNumberFormat="0" applyFont="0" applyAlignment="0" applyProtection="0"/>
    <xf numFmtId="181" fontId="61" fillId="92" borderId="113" applyNumberFormat="0" applyFont="0" applyAlignment="0" applyProtection="0"/>
    <xf numFmtId="181" fontId="61" fillId="92" borderId="113" applyNumberFormat="0" applyFont="0" applyAlignment="0" applyProtection="0"/>
    <xf numFmtId="181" fontId="61" fillId="92" borderId="113" applyNumberFormat="0" applyFont="0" applyAlignment="0" applyProtection="0"/>
    <xf numFmtId="0" fontId="61" fillId="92" borderId="113" applyNumberFormat="0" applyFont="0" applyAlignment="0" applyProtection="0"/>
    <xf numFmtId="181" fontId="61" fillId="92" borderId="113" applyNumberFormat="0" applyFont="0" applyAlignment="0" applyProtection="0"/>
    <xf numFmtId="181" fontId="61" fillId="92" borderId="113" applyNumberFormat="0" applyFont="0" applyAlignment="0" applyProtection="0"/>
    <xf numFmtId="181" fontId="61" fillId="92" borderId="113" applyNumberFormat="0" applyFont="0" applyAlignment="0" applyProtection="0"/>
    <xf numFmtId="0" fontId="61" fillId="92" borderId="113" applyNumberFormat="0" applyFont="0" applyAlignment="0" applyProtection="0"/>
    <xf numFmtId="181" fontId="61" fillId="92" borderId="113" applyNumberFormat="0" applyFont="0" applyAlignment="0" applyProtection="0"/>
    <xf numFmtId="181" fontId="61" fillId="92" borderId="113" applyNumberFormat="0" applyFont="0" applyAlignment="0" applyProtection="0"/>
    <xf numFmtId="181" fontId="61" fillId="92" borderId="113" applyNumberFormat="0" applyFont="0" applyAlignment="0" applyProtection="0"/>
    <xf numFmtId="0" fontId="61" fillId="92" borderId="113" applyNumberFormat="0" applyFont="0" applyAlignment="0" applyProtection="0"/>
    <xf numFmtId="181" fontId="61" fillId="92" borderId="113" applyNumberFormat="0" applyFont="0" applyAlignment="0" applyProtection="0"/>
    <xf numFmtId="181" fontId="61" fillId="92" borderId="113" applyNumberFormat="0" applyFont="0" applyAlignment="0" applyProtection="0"/>
    <xf numFmtId="181" fontId="61" fillId="92" borderId="113" applyNumberFormat="0" applyFont="0" applyAlignment="0" applyProtection="0"/>
    <xf numFmtId="0" fontId="61" fillId="92" borderId="113" applyNumberFormat="0" applyFont="0" applyAlignment="0" applyProtection="0"/>
    <xf numFmtId="181" fontId="56" fillId="92" borderId="113" applyNumberFormat="0" applyFont="0" applyAlignment="0" applyProtection="0"/>
    <xf numFmtId="181" fontId="56" fillId="92" borderId="113" applyNumberFormat="0" applyFont="0" applyAlignment="0" applyProtection="0"/>
    <xf numFmtId="0" fontId="56" fillId="92" borderId="113" applyNumberFormat="0" applyFont="0" applyAlignment="0" applyProtection="0"/>
    <xf numFmtId="181" fontId="61" fillId="92" borderId="113" applyNumberFormat="0" applyFont="0" applyAlignment="0" applyProtection="0"/>
    <xf numFmtId="181" fontId="61" fillId="92" borderId="113" applyNumberFormat="0" applyFont="0" applyAlignment="0" applyProtection="0"/>
    <xf numFmtId="181" fontId="61" fillId="92" borderId="113" applyNumberFormat="0" applyFont="0" applyAlignment="0" applyProtection="0"/>
    <xf numFmtId="181" fontId="61" fillId="92" borderId="113" applyNumberFormat="0" applyFont="0" applyAlignment="0" applyProtection="0"/>
    <xf numFmtId="0" fontId="61" fillId="92" borderId="113" applyNumberFormat="0" applyFont="0" applyAlignment="0" applyProtection="0"/>
    <xf numFmtId="181" fontId="61" fillId="92" borderId="113" applyNumberFormat="0" applyFont="0" applyAlignment="0" applyProtection="0"/>
    <xf numFmtId="181" fontId="61" fillId="92" borderId="113" applyNumberFormat="0" applyFont="0" applyAlignment="0" applyProtection="0"/>
    <xf numFmtId="0" fontId="61" fillId="92" borderId="113" applyNumberFormat="0" applyFont="0" applyAlignment="0" applyProtection="0"/>
    <xf numFmtId="181" fontId="61" fillId="92" borderId="113" applyNumberFormat="0" applyFont="0" applyAlignment="0" applyProtection="0"/>
    <xf numFmtId="181" fontId="61" fillId="92" borderId="113" applyNumberFormat="0" applyFont="0" applyAlignment="0" applyProtection="0"/>
    <xf numFmtId="181" fontId="61" fillId="92" borderId="113" applyNumberFormat="0" applyFont="0" applyAlignment="0" applyProtection="0"/>
    <xf numFmtId="181" fontId="61" fillId="92" borderId="113" applyNumberFormat="0" applyFont="0" applyAlignment="0" applyProtection="0"/>
    <xf numFmtId="0" fontId="61" fillId="92" borderId="113" applyNumberFormat="0" applyFont="0" applyAlignment="0" applyProtection="0"/>
    <xf numFmtId="181" fontId="61" fillId="92" borderId="113" applyNumberFormat="0" applyFont="0" applyAlignment="0" applyProtection="0"/>
    <xf numFmtId="181" fontId="61" fillId="92" borderId="113" applyNumberFormat="0" applyFont="0" applyAlignment="0" applyProtection="0"/>
    <xf numFmtId="0" fontId="61" fillId="92" borderId="113" applyNumberFormat="0" applyFont="0" applyAlignment="0" applyProtection="0"/>
    <xf numFmtId="181" fontId="61" fillId="92" borderId="113" applyNumberFormat="0" applyFont="0" applyAlignment="0" applyProtection="0"/>
    <xf numFmtId="181" fontId="61" fillId="92" borderId="113" applyNumberFormat="0" applyFont="0" applyAlignment="0" applyProtection="0"/>
    <xf numFmtId="181" fontId="61" fillId="92" borderId="113" applyNumberFormat="0" applyFont="0" applyAlignment="0" applyProtection="0"/>
    <xf numFmtId="181" fontId="61" fillId="92" borderId="113" applyNumberFormat="0" applyFont="0" applyAlignment="0" applyProtection="0"/>
    <xf numFmtId="0" fontId="61" fillId="92" borderId="113" applyNumberFormat="0" applyFont="0" applyAlignment="0" applyProtection="0"/>
    <xf numFmtId="181" fontId="61" fillId="92" borderId="113" applyNumberFormat="0" applyFont="0" applyAlignment="0" applyProtection="0"/>
    <xf numFmtId="181" fontId="61" fillId="92" borderId="113" applyNumberFormat="0" applyFont="0" applyAlignment="0" applyProtection="0"/>
    <xf numFmtId="0" fontId="61" fillId="92" borderId="113" applyNumberFormat="0" applyFont="0" applyAlignment="0" applyProtection="0"/>
    <xf numFmtId="181" fontId="61" fillId="92" borderId="113" applyNumberFormat="0" applyFont="0" applyAlignment="0" applyProtection="0"/>
    <xf numFmtId="181" fontId="61" fillId="92" borderId="113" applyNumberFormat="0" applyFont="0" applyAlignment="0" applyProtection="0"/>
    <xf numFmtId="181" fontId="61" fillId="92" borderId="113" applyNumberFormat="0" applyFont="0" applyAlignment="0" applyProtection="0"/>
    <xf numFmtId="181" fontId="61" fillId="92" borderId="113" applyNumberFormat="0" applyFont="0" applyAlignment="0" applyProtection="0"/>
    <xf numFmtId="0" fontId="61" fillId="92" borderId="113" applyNumberFormat="0" applyFont="0" applyAlignment="0" applyProtection="0"/>
    <xf numFmtId="181" fontId="61" fillId="92" borderId="113" applyNumberFormat="0" applyFont="0" applyAlignment="0" applyProtection="0"/>
    <xf numFmtId="181" fontId="61" fillId="92" borderId="113" applyNumberFormat="0" applyFont="0" applyAlignment="0" applyProtection="0"/>
    <xf numFmtId="0" fontId="61" fillId="92" borderId="113" applyNumberFormat="0" applyFont="0" applyAlignment="0" applyProtection="0"/>
    <xf numFmtId="181" fontId="61" fillId="92" borderId="113" applyNumberFormat="0" applyFont="0" applyAlignment="0" applyProtection="0"/>
    <xf numFmtId="181" fontId="61" fillId="92" borderId="113" applyNumberFormat="0" applyFont="0" applyAlignment="0" applyProtection="0"/>
    <xf numFmtId="181" fontId="61" fillId="92" borderId="113" applyNumberFormat="0" applyFont="0" applyAlignment="0" applyProtection="0"/>
    <xf numFmtId="181" fontId="61" fillId="92" borderId="113" applyNumberFormat="0" applyFont="0" applyAlignment="0" applyProtection="0"/>
    <xf numFmtId="0" fontId="61" fillId="92" borderId="113" applyNumberFormat="0" applyFont="0" applyAlignment="0" applyProtection="0"/>
    <xf numFmtId="181" fontId="61" fillId="92" borderId="113" applyNumberFormat="0" applyFont="0" applyAlignment="0" applyProtection="0"/>
    <xf numFmtId="181" fontId="61" fillId="92" borderId="113" applyNumberFormat="0" applyFont="0" applyAlignment="0" applyProtection="0"/>
    <xf numFmtId="0" fontId="61" fillId="92" borderId="113" applyNumberFormat="0" applyFont="0" applyAlignment="0" applyProtection="0"/>
    <xf numFmtId="181" fontId="61" fillId="92" borderId="113" applyNumberFormat="0" applyFont="0" applyAlignment="0" applyProtection="0"/>
    <xf numFmtId="181" fontId="61" fillId="92" borderId="113" applyNumberFormat="0" applyFont="0" applyAlignment="0" applyProtection="0"/>
    <xf numFmtId="181" fontId="61" fillId="92" borderId="113" applyNumberFormat="0" applyFont="0" applyAlignment="0" applyProtection="0"/>
    <xf numFmtId="181" fontId="61" fillId="92" borderId="113" applyNumberFormat="0" applyFont="0" applyAlignment="0" applyProtection="0"/>
    <xf numFmtId="0" fontId="61" fillId="92" borderId="113" applyNumberFormat="0" applyFont="0" applyAlignment="0" applyProtection="0"/>
    <xf numFmtId="181" fontId="61" fillId="92" borderId="113" applyNumberFormat="0" applyFont="0" applyAlignment="0" applyProtection="0"/>
    <xf numFmtId="181" fontId="61" fillId="92" borderId="113" applyNumberFormat="0" applyFont="0" applyAlignment="0" applyProtection="0"/>
    <xf numFmtId="0" fontId="61" fillId="92" borderId="113" applyNumberFormat="0" applyFont="0" applyAlignment="0" applyProtection="0"/>
    <xf numFmtId="181" fontId="61" fillId="92" borderId="113" applyNumberFormat="0" applyFont="0" applyAlignment="0" applyProtection="0"/>
    <xf numFmtId="181" fontId="61" fillId="92" borderId="113" applyNumberFormat="0" applyFont="0" applyAlignment="0" applyProtection="0"/>
    <xf numFmtId="181" fontId="61" fillId="92" borderId="113" applyNumberFormat="0" applyFont="0" applyAlignment="0" applyProtection="0"/>
    <xf numFmtId="181" fontId="61" fillId="92" borderId="113" applyNumberFormat="0" applyFont="0" applyAlignment="0" applyProtection="0"/>
    <xf numFmtId="0" fontId="61" fillId="92" borderId="113" applyNumberFormat="0" applyFont="0" applyAlignment="0" applyProtection="0"/>
    <xf numFmtId="181" fontId="61" fillId="92" borderId="113" applyNumberFormat="0" applyFont="0" applyAlignment="0" applyProtection="0"/>
    <xf numFmtId="181" fontId="61" fillId="92" borderId="113" applyNumberFormat="0" applyFont="0" applyAlignment="0" applyProtection="0"/>
    <xf numFmtId="0" fontId="61" fillId="92" borderId="113" applyNumberFormat="0" applyFont="0" applyAlignment="0" applyProtection="0"/>
    <xf numFmtId="181" fontId="61" fillId="92" borderId="113" applyNumberFormat="0" applyFont="0" applyAlignment="0" applyProtection="0"/>
    <xf numFmtId="181" fontId="61" fillId="92" borderId="113" applyNumberFormat="0" applyFont="0" applyAlignment="0" applyProtection="0"/>
    <xf numFmtId="181" fontId="61" fillId="92" borderId="113" applyNumberFormat="0" applyFont="0" applyAlignment="0" applyProtection="0"/>
    <xf numFmtId="181" fontId="61" fillId="92" borderId="113" applyNumberFormat="0" applyFont="0" applyAlignment="0" applyProtection="0"/>
    <xf numFmtId="0" fontId="61" fillId="92" borderId="113" applyNumberFormat="0" applyFont="0" applyAlignment="0" applyProtection="0"/>
    <xf numFmtId="181" fontId="61" fillId="92" borderId="113" applyNumberFormat="0" applyFont="0" applyAlignment="0" applyProtection="0"/>
    <xf numFmtId="181" fontId="61" fillId="92" borderId="113" applyNumberFormat="0" applyFont="0" applyAlignment="0" applyProtection="0"/>
    <xf numFmtId="0" fontId="61" fillId="92" borderId="113" applyNumberFormat="0" applyFont="0" applyAlignment="0" applyProtection="0"/>
    <xf numFmtId="6" fontId="160" fillId="0" borderId="114" applyBorder="0"/>
    <xf numFmtId="6" fontId="160" fillId="0" borderId="114" applyBorder="0"/>
    <xf numFmtId="6" fontId="160" fillId="0" borderId="114" applyBorder="0"/>
    <xf numFmtId="6" fontId="160" fillId="0" borderId="114" applyBorder="0"/>
    <xf numFmtId="6" fontId="160" fillId="0" borderId="114" applyBorder="0"/>
    <xf numFmtId="6" fontId="160" fillId="0" borderId="114" applyBorder="0"/>
    <xf numFmtId="6" fontId="160" fillId="0" borderId="114" applyBorder="0"/>
    <xf numFmtId="6" fontId="160" fillId="0" borderId="114" applyBorder="0"/>
    <xf numFmtId="6" fontId="160" fillId="0" borderId="114" applyBorder="0"/>
    <xf numFmtId="6" fontId="160" fillId="0" borderId="114" applyBorder="0"/>
    <xf numFmtId="6" fontId="160" fillId="0" borderId="114" applyBorder="0"/>
    <xf numFmtId="193" fontId="118" fillId="0" borderId="46" applyFont="0" applyFill="0" applyBorder="0" applyAlignment="0" applyProtection="0"/>
    <xf numFmtId="0" fontId="156" fillId="0" borderId="46" applyFont="0" applyFill="0" applyBorder="0" applyAlignment="0" applyProtection="0">
      <alignment horizontal="right"/>
    </xf>
    <xf numFmtId="0" fontId="156" fillId="0" borderId="46" applyFont="0" applyFill="0" applyBorder="0" applyAlignment="0" applyProtection="0">
      <alignment horizontal="right"/>
    </xf>
    <xf numFmtId="194" fontId="159" fillId="0" borderId="46" applyFont="0" applyFill="0" applyBorder="0" applyAlignment="0" applyProtection="0"/>
    <xf numFmtId="0" fontId="120" fillId="0" borderId="46"/>
    <xf numFmtId="0" fontId="120" fillId="0" borderId="46"/>
    <xf numFmtId="0" fontId="159" fillId="0" borderId="46" applyFont="0" applyFill="0" applyBorder="0" applyAlignment="0" applyProtection="0"/>
    <xf numFmtId="0" fontId="159" fillId="0" borderId="46" applyFont="0" applyFill="0" applyBorder="0" applyAlignment="0" applyProtection="0"/>
    <xf numFmtId="0" fontId="156" fillId="0" borderId="46" applyFont="0" applyFill="0" applyBorder="0" applyAlignment="0" applyProtection="0"/>
    <xf numFmtId="14" fontId="161" fillId="0" borderId="46"/>
    <xf numFmtId="38" fontId="32" fillId="0" borderId="46" applyFont="0" applyFill="0" applyBorder="0" applyAlignment="0" applyProtection="0"/>
    <xf numFmtId="0" fontId="162" fillId="0" borderId="46"/>
    <xf numFmtId="0" fontId="162" fillId="0" borderId="46"/>
    <xf numFmtId="195" fontId="56" fillId="0" borderId="46" applyFont="0" applyFill="0" applyBorder="0" applyAlignment="0" applyProtection="0"/>
    <xf numFmtId="196" fontId="56" fillId="0" borderId="46" applyFont="0" applyFill="0" applyBorder="0" applyAlignment="0" applyProtection="0"/>
    <xf numFmtId="197" fontId="56" fillId="0" borderId="46"/>
    <xf numFmtId="198" fontId="118" fillId="0" borderId="46" applyFont="0" applyFill="0" applyBorder="0" applyAlignment="0" applyProtection="0"/>
    <xf numFmtId="0" fontId="156" fillId="0" borderId="115" applyNumberFormat="0" applyFont="0" applyFill="0" applyAlignment="0" applyProtection="0"/>
    <xf numFmtId="0" fontId="163" fillId="0" borderId="46" applyFill="0" applyBorder="0" applyAlignment="0" applyProtection="0"/>
    <xf numFmtId="0" fontId="114" fillId="0" borderId="46" applyNumberFormat="0" applyFont="0" applyFill="0" applyAlignment="0" applyProtection="0"/>
    <xf numFmtId="0" fontId="114" fillId="0" borderId="46" applyNumberFormat="0" applyFont="0" applyFill="0" applyAlignment="0" applyProtection="0"/>
    <xf numFmtId="0" fontId="115" fillId="0" borderId="46" applyNumberFormat="0" applyFont="0" applyFill="0" applyAlignment="0" applyProtection="0"/>
    <xf numFmtId="0" fontId="115" fillId="0" borderId="46" applyNumberFormat="0" applyFont="0" applyFill="0" applyAlignment="0" applyProtection="0"/>
    <xf numFmtId="0" fontId="63" fillId="116" borderId="46" applyNumberFormat="0" applyBorder="0" applyAlignment="0" applyProtection="0"/>
    <xf numFmtId="0" fontId="63" fillId="116" borderId="46" applyNumberFormat="0" applyBorder="0" applyAlignment="0" applyProtection="0"/>
    <xf numFmtId="0" fontId="63" fillId="123" borderId="46" applyNumberFormat="0" applyBorder="0" applyAlignment="0" applyProtection="0"/>
    <xf numFmtId="0" fontId="63" fillId="123" borderId="46" applyNumberFormat="0" applyBorder="0" applyAlignment="0" applyProtection="0"/>
    <xf numFmtId="0" fontId="63" fillId="101" borderId="46" applyNumberFormat="0" applyBorder="0" applyAlignment="0" applyProtection="0"/>
    <xf numFmtId="0" fontId="63" fillId="101" borderId="46" applyNumberFormat="0" applyBorder="0" applyAlignment="0" applyProtection="0"/>
    <xf numFmtId="0" fontId="63" fillId="107" borderId="46" applyNumberFormat="0" applyBorder="0" applyAlignment="0" applyProtection="0"/>
    <xf numFmtId="0" fontId="63" fillId="107" borderId="46" applyNumberFormat="0" applyBorder="0" applyAlignment="0" applyProtection="0"/>
    <xf numFmtId="0" fontId="63" fillId="104" borderId="46" applyNumberFormat="0" applyBorder="0" applyAlignment="0" applyProtection="0"/>
    <xf numFmtId="0" fontId="63" fillId="104" borderId="46" applyNumberFormat="0" applyBorder="0" applyAlignment="0" applyProtection="0"/>
    <xf numFmtId="0" fontId="63" fillId="137" borderId="46" applyNumberFormat="0" applyBorder="0" applyAlignment="0" applyProtection="0"/>
    <xf numFmtId="0" fontId="63" fillId="137" borderId="46" applyNumberFormat="0" applyBorder="0" applyAlignment="0" applyProtection="0"/>
    <xf numFmtId="0" fontId="77" fillId="98" borderId="112" applyNumberFormat="0" applyAlignment="0" applyProtection="0"/>
    <xf numFmtId="0" fontId="77" fillId="98" borderId="112" applyNumberFormat="0" applyAlignment="0" applyProtection="0"/>
    <xf numFmtId="0" fontId="77" fillId="98" borderId="112" applyNumberFormat="0" applyAlignment="0" applyProtection="0"/>
    <xf numFmtId="0" fontId="77" fillId="98" borderId="112" applyNumberFormat="0" applyAlignment="0" applyProtection="0"/>
    <xf numFmtId="0" fontId="77" fillId="98" borderId="112" applyNumberFormat="0" applyAlignment="0" applyProtection="0"/>
    <xf numFmtId="181" fontId="77" fillId="98" borderId="112" applyNumberFormat="0" applyAlignment="0" applyProtection="0"/>
    <xf numFmtId="181" fontId="77" fillId="98" borderId="112" applyNumberFormat="0" applyAlignment="0" applyProtection="0"/>
    <xf numFmtId="181" fontId="77" fillId="98" borderId="112" applyNumberFormat="0" applyAlignment="0" applyProtection="0"/>
    <xf numFmtId="181" fontId="77" fillId="98" borderId="112" applyNumberFormat="0" applyAlignment="0" applyProtection="0"/>
    <xf numFmtId="181" fontId="77" fillId="98" borderId="112" applyNumberFormat="0" applyAlignment="0" applyProtection="0"/>
    <xf numFmtId="181" fontId="77" fillId="98" borderId="112" applyNumberFormat="0" applyAlignment="0" applyProtection="0"/>
    <xf numFmtId="0" fontId="77" fillId="98" borderId="112" applyNumberFormat="0" applyAlignment="0" applyProtection="0"/>
    <xf numFmtId="0" fontId="77" fillId="98" borderId="112" applyNumberFormat="0" applyAlignment="0" applyProtection="0"/>
    <xf numFmtId="181" fontId="77" fillId="98" borderId="112" applyNumberFormat="0" applyAlignment="0" applyProtection="0"/>
    <xf numFmtId="181" fontId="77" fillId="98" borderId="112" applyNumberFormat="0" applyAlignment="0" applyProtection="0"/>
    <xf numFmtId="181" fontId="77" fillId="98" borderId="112" applyNumberFormat="0" applyAlignment="0" applyProtection="0"/>
    <xf numFmtId="0" fontId="77" fillId="98" borderId="112" applyNumberFormat="0" applyAlignment="0" applyProtection="0"/>
    <xf numFmtId="0" fontId="121" fillId="0" borderId="46"/>
    <xf numFmtId="0" fontId="56" fillId="0" borderId="46" applyFont="0" applyFill="0" applyBorder="0" applyAlignment="0" applyProtection="0"/>
    <xf numFmtId="0" fontId="56" fillId="0" borderId="46" applyFont="0" applyFill="0" applyBorder="0" applyAlignment="0" applyProtection="0"/>
    <xf numFmtId="0" fontId="56" fillId="0" borderId="46" applyFont="0" applyFill="0" applyBorder="0" applyAlignment="0" applyProtection="0"/>
    <xf numFmtId="14" fontId="56" fillId="0" borderId="46" applyFont="0" applyFill="0" applyBorder="0" applyAlignment="0" applyProtection="0"/>
    <xf numFmtId="16" fontId="56" fillId="0" borderId="46" applyFont="0" applyFill="0" applyBorder="0" applyAlignment="0" applyProtection="0"/>
    <xf numFmtId="2" fontId="56" fillId="0" borderId="46" applyFont="0" applyFill="0" applyBorder="0" applyAlignment="0" applyProtection="0"/>
    <xf numFmtId="2" fontId="159" fillId="0" borderId="46" applyFont="0" applyFill="0" applyBorder="0" applyAlignment="0" applyProtection="0"/>
    <xf numFmtId="4" fontId="164" fillId="0" borderId="46" applyFont="0" applyFill="0" applyBorder="0">
      <alignment horizontal="right"/>
      <protection locked="0"/>
    </xf>
    <xf numFmtId="0" fontId="165" fillId="0" borderId="46" applyNumberFormat="0" applyFill="0" applyBorder="0" applyAlignment="0" applyProtection="0">
      <alignment vertical="top"/>
      <protection locked="0"/>
    </xf>
    <xf numFmtId="15" fontId="56" fillId="0" borderId="46">
      <alignment vertical="center"/>
    </xf>
    <xf numFmtId="0" fontId="166" fillId="0" borderId="46" applyFill="0" applyBorder="0" applyProtection="0">
      <alignment horizontal="left"/>
    </xf>
    <xf numFmtId="43" fontId="167" fillId="0" borderId="46" applyNumberFormat="0" applyFill="0" applyBorder="0" applyAlignment="0" applyProtection="0">
      <alignment horizontal="center"/>
    </xf>
    <xf numFmtId="38" fontId="24" fillId="85" borderId="46" applyNumberFormat="0" applyBorder="0" applyAlignment="0" applyProtection="0"/>
    <xf numFmtId="0" fontId="156" fillId="0" borderId="46" applyFont="0" applyFill="0" applyBorder="0" applyAlignment="0" applyProtection="0">
      <alignment horizontal="right"/>
    </xf>
    <xf numFmtId="0" fontId="168" fillId="0" borderId="61" applyNumberFormat="0" applyBorder="0"/>
    <xf numFmtId="0" fontId="168" fillId="0" borderId="61" applyNumberFormat="0" applyBorder="0"/>
    <xf numFmtId="0" fontId="169" fillId="0" borderId="46" applyProtection="0">
      <alignment horizontal="right"/>
    </xf>
    <xf numFmtId="0" fontId="115" fillId="0" borderId="74" applyNumberFormat="0" applyAlignment="0" applyProtection="0">
      <alignment horizontal="left" vertical="center"/>
    </xf>
    <xf numFmtId="0" fontId="115" fillId="0" borderId="74" applyNumberFormat="0" applyAlignment="0" applyProtection="0">
      <alignment horizontal="left" vertical="center"/>
    </xf>
    <xf numFmtId="0" fontId="115" fillId="0" borderId="74" applyNumberFormat="0" applyAlignment="0" applyProtection="0">
      <alignment horizontal="left" vertical="center"/>
    </xf>
    <xf numFmtId="0" fontId="115" fillId="0" borderId="74" applyNumberFormat="0" applyAlignment="0" applyProtection="0">
      <alignment horizontal="left" vertical="center"/>
    </xf>
    <xf numFmtId="0" fontId="115" fillId="0" borderId="74" applyNumberFormat="0" applyAlignment="0" applyProtection="0">
      <alignment horizontal="left" vertical="center"/>
    </xf>
    <xf numFmtId="0" fontId="115" fillId="0" borderId="74" applyNumberFormat="0" applyAlignment="0" applyProtection="0">
      <alignment horizontal="left" vertical="center"/>
    </xf>
    <xf numFmtId="181" fontId="115" fillId="0" borderId="74" applyNumberFormat="0" applyAlignment="0" applyProtection="0">
      <alignment horizontal="left" vertical="center"/>
    </xf>
    <xf numFmtId="181" fontId="115" fillId="0" borderId="74" applyNumberFormat="0" applyAlignment="0" applyProtection="0">
      <alignment horizontal="left" vertical="center"/>
    </xf>
    <xf numFmtId="181" fontId="115" fillId="0" borderId="74" applyNumberFormat="0" applyAlignment="0" applyProtection="0">
      <alignment horizontal="left" vertical="center"/>
    </xf>
    <xf numFmtId="181" fontId="115" fillId="0" borderId="74" applyNumberFormat="0" applyAlignment="0" applyProtection="0">
      <alignment horizontal="left" vertical="center"/>
    </xf>
    <xf numFmtId="181" fontId="115" fillId="0" borderId="74" applyNumberFormat="0" applyAlignment="0" applyProtection="0">
      <alignment horizontal="left" vertical="center"/>
    </xf>
    <xf numFmtId="181" fontId="115" fillId="0" borderId="74" applyNumberFormat="0" applyAlignment="0" applyProtection="0">
      <alignment horizontal="left" vertical="center"/>
    </xf>
    <xf numFmtId="181" fontId="115" fillId="0" borderId="74" applyNumberFormat="0" applyAlignment="0" applyProtection="0">
      <alignment horizontal="left" vertical="center"/>
    </xf>
    <xf numFmtId="0" fontId="115" fillId="0" borderId="74" applyNumberFormat="0" applyAlignment="0" applyProtection="0">
      <alignment horizontal="left" vertical="center"/>
    </xf>
    <xf numFmtId="0" fontId="115" fillId="0" borderId="116">
      <alignment horizontal="left" vertical="center"/>
    </xf>
    <xf numFmtId="0" fontId="115" fillId="0" borderId="116">
      <alignment horizontal="left" vertical="center"/>
    </xf>
    <xf numFmtId="181" fontId="115" fillId="0" borderId="116">
      <alignment horizontal="left" vertical="center"/>
    </xf>
    <xf numFmtId="181" fontId="115" fillId="0" borderId="116">
      <alignment horizontal="left" vertical="center"/>
    </xf>
    <xf numFmtId="181" fontId="115" fillId="0" borderId="116">
      <alignment horizontal="left" vertical="center"/>
    </xf>
    <xf numFmtId="0" fontId="115" fillId="0" borderId="116">
      <alignment horizontal="left" vertical="center"/>
    </xf>
    <xf numFmtId="0" fontId="115" fillId="0" borderId="116">
      <alignment horizontal="left" vertical="center"/>
    </xf>
    <xf numFmtId="0" fontId="115" fillId="0" borderId="116">
      <alignment horizontal="left" vertical="center"/>
    </xf>
    <xf numFmtId="0" fontId="115" fillId="0" borderId="116">
      <alignment horizontal="left" vertical="center"/>
    </xf>
    <xf numFmtId="0" fontId="115" fillId="0" borderId="116">
      <alignment horizontal="left" vertical="center"/>
    </xf>
    <xf numFmtId="14" fontId="58" fillId="165" borderId="103">
      <alignment horizontal="center" vertical="center" wrapText="1"/>
    </xf>
    <xf numFmtId="0" fontId="109" fillId="0" borderId="96" applyNumberFormat="0" applyFill="0" applyAlignment="0" applyProtection="0"/>
    <xf numFmtId="0" fontId="110" fillId="0" borderId="84" applyNumberFormat="0" applyFill="0" applyAlignment="0" applyProtection="0"/>
    <xf numFmtId="0" fontId="75" fillId="0" borderId="97" applyNumberFormat="0" applyFill="0" applyAlignment="0" applyProtection="0"/>
    <xf numFmtId="0" fontId="170" fillId="0" borderId="46">
      <alignment horizontal="center"/>
    </xf>
    <xf numFmtId="0" fontId="171" fillId="0" borderId="117" applyNumberFormat="0" applyFill="0" applyBorder="0" applyAlignment="0" applyProtection="0">
      <alignment horizontal="left"/>
    </xf>
    <xf numFmtId="199" fontId="172" fillId="84" borderId="46" applyNumberFormat="0" applyBorder="0" applyAlignment="0" applyProtection="0">
      <protection locked="0"/>
    </xf>
    <xf numFmtId="0" fontId="173" fillId="0" borderId="46" applyNumberFormat="0" applyFill="0" applyBorder="0" applyAlignment="0" applyProtection="0">
      <alignment vertical="top"/>
      <protection locked="0"/>
    </xf>
    <xf numFmtId="0" fontId="173" fillId="0" borderId="46" applyNumberFormat="0" applyFill="0" applyBorder="0" applyAlignment="0" applyProtection="0">
      <alignment vertical="top"/>
      <protection locked="0"/>
    </xf>
    <xf numFmtId="0" fontId="175" fillId="0" borderId="46" applyFill="0" applyBorder="0" applyProtection="0">
      <alignment vertical="top"/>
    </xf>
    <xf numFmtId="181" fontId="174" fillId="0" borderId="46" applyNumberFormat="0" applyFill="0" applyBorder="0" applyAlignment="0" applyProtection="0">
      <alignment vertical="top"/>
      <protection locked="0"/>
    </xf>
    <xf numFmtId="0" fontId="174" fillId="0" borderId="46" applyNumberFormat="0" applyFill="0" applyBorder="0" applyAlignment="0" applyProtection="0">
      <alignment vertical="top"/>
      <protection locked="0"/>
    </xf>
    <xf numFmtId="0" fontId="176" fillId="0" borderId="46" applyNumberFormat="0" applyFill="0" applyBorder="0" applyAlignment="0" applyProtection="0"/>
    <xf numFmtId="0" fontId="177" fillId="0" borderId="46" applyNumberFormat="0" applyFont="0" applyFill="0" applyBorder="0" applyAlignment="0" applyProtection="0">
      <alignment vertical="top"/>
      <protection locked="0"/>
    </xf>
    <xf numFmtId="0" fontId="178" fillId="0" borderId="46" applyNumberFormat="0" applyFill="0" applyBorder="0" applyAlignment="0" applyProtection="0">
      <alignment vertical="top"/>
      <protection locked="0"/>
    </xf>
    <xf numFmtId="0" fontId="56" fillId="0" borderId="46"/>
    <xf numFmtId="0" fontId="56" fillId="0" borderId="46"/>
    <xf numFmtId="0" fontId="66" fillId="91" borderId="46" applyNumberFormat="0" applyBorder="0" applyAlignment="0" applyProtection="0"/>
    <xf numFmtId="0" fontId="66" fillId="91" borderId="46" applyNumberFormat="0" applyBorder="0" applyAlignment="0" applyProtection="0"/>
    <xf numFmtId="0" fontId="179" fillId="0" borderId="46"/>
    <xf numFmtId="0" fontId="179" fillId="0" borderId="46"/>
    <xf numFmtId="10" fontId="24" fillId="153" borderId="110" applyNumberFormat="0" applyBorder="0" applyAlignment="0" applyProtection="0"/>
    <xf numFmtId="10" fontId="180" fillId="166" borderId="46">
      <alignment horizontal="right"/>
      <protection locked="0"/>
    </xf>
    <xf numFmtId="4" fontId="180" fillId="166" borderId="46">
      <alignment horizontal="right"/>
      <protection locked="0"/>
    </xf>
    <xf numFmtId="181" fontId="66" fillId="91" borderId="46" applyNumberFormat="0" applyBorder="0" applyAlignment="0" applyProtection="0"/>
    <xf numFmtId="0" fontId="66" fillId="91" borderId="46" applyNumberFormat="0" applyBorder="0" applyAlignment="0" applyProtection="0"/>
    <xf numFmtId="200" fontId="56" fillId="0" borderId="46" applyFont="0" applyFill="0" applyBorder="0" applyAlignment="0" applyProtection="0"/>
    <xf numFmtId="183" fontId="56" fillId="0" borderId="46" applyFont="0" applyFill="0" applyBorder="0" applyAlignment="0" applyProtection="0"/>
    <xf numFmtId="201" fontId="24" fillId="167" borderId="46" applyFont="0" applyBorder="0">
      <alignment horizontal="right"/>
    </xf>
    <xf numFmtId="181" fontId="98" fillId="0" borderId="118">
      <alignment horizontal="right"/>
    </xf>
    <xf numFmtId="0" fontId="98" fillId="0" borderId="118">
      <alignment horizontal="right"/>
    </xf>
    <xf numFmtId="0" fontId="56" fillId="0" borderId="46" applyFont="0" applyFill="0" applyBorder="0" applyAlignment="0" applyProtection="0"/>
    <xf numFmtId="0" fontId="181" fillId="0" borderId="46" applyNumberFormat="0" applyFill="0" applyBorder="0" applyAlignment="0" applyProtection="0">
      <alignment vertical="top"/>
      <protection locked="0"/>
    </xf>
    <xf numFmtId="0" fontId="181" fillId="0" borderId="46" applyNumberFormat="0" applyFill="0" applyBorder="0" applyAlignment="0" applyProtection="0">
      <alignment vertical="top"/>
      <protection locked="0"/>
    </xf>
    <xf numFmtId="181" fontId="56" fillId="0" borderId="46">
      <alignment horizontal="centerContinuous" vertical="justify"/>
    </xf>
    <xf numFmtId="0" fontId="56" fillId="0" borderId="46">
      <alignment horizontal="centerContinuous" vertical="justify"/>
    </xf>
    <xf numFmtId="0" fontId="56" fillId="0" borderId="46" applyFont="0" applyFill="0" applyBorder="0" applyAlignment="0" applyProtection="0"/>
    <xf numFmtId="202" fontId="182" fillId="0" borderId="46" applyFont="0" applyFill="0" applyBorder="0" applyAlignment="0" applyProtection="0"/>
    <xf numFmtId="203" fontId="56" fillId="0" borderId="46" applyFont="0" applyFill="0" applyBorder="0" applyAlignment="0" applyProtection="0"/>
    <xf numFmtId="204" fontId="56" fillId="0" borderId="46" applyFont="0" applyFill="0" applyBorder="0" applyAlignment="0" applyProtection="0"/>
    <xf numFmtId="205" fontId="56" fillId="0" borderId="46" applyFont="0" applyFill="0" applyBorder="0" applyAlignment="0" applyProtection="0"/>
    <xf numFmtId="206" fontId="56" fillId="0" borderId="46" applyFont="0" applyFill="0" applyBorder="0" applyAlignment="0" applyProtection="0"/>
    <xf numFmtId="3" fontId="56" fillId="0" borderId="46" applyFont="0" applyFill="0" applyBorder="0" applyAlignment="0" applyProtection="0"/>
    <xf numFmtId="205" fontId="56" fillId="0" borderId="46" applyFont="0" applyFill="0" applyBorder="0" applyAlignment="0" applyProtection="0"/>
    <xf numFmtId="206" fontId="56" fillId="0" borderId="46" applyFont="0" applyFill="0" applyBorder="0" applyAlignment="0" applyProtection="0"/>
    <xf numFmtId="207" fontId="56" fillId="0" borderId="46" applyFont="0" applyFill="0" applyBorder="0" applyAlignment="0" applyProtection="0"/>
    <xf numFmtId="208" fontId="56" fillId="0" borderId="46" applyFont="0" applyFill="0" applyBorder="0" applyAlignment="0" applyProtection="0"/>
    <xf numFmtId="209" fontId="118" fillId="0" borderId="46" applyFont="0" applyFill="0" applyBorder="0" applyAlignment="0" applyProtection="0"/>
    <xf numFmtId="210" fontId="118" fillId="0" borderId="46" applyFont="0" applyFill="0" applyBorder="0" applyAlignment="0" applyProtection="0"/>
    <xf numFmtId="211" fontId="118" fillId="0" borderId="46" applyFont="0" applyFill="0" applyBorder="0" applyAlignment="0" applyProtection="0"/>
    <xf numFmtId="198" fontId="136" fillId="0" borderId="46" applyFont="0" applyFill="0" applyBorder="0" applyAlignment="0" applyProtection="0"/>
    <xf numFmtId="0" fontId="89" fillId="90" borderId="46" applyNumberFormat="0" applyBorder="0" applyAlignment="0" applyProtection="0"/>
    <xf numFmtId="0" fontId="89" fillId="90" borderId="46" applyNumberFormat="0" applyBorder="0" applyAlignment="0" applyProtection="0"/>
    <xf numFmtId="181" fontId="89" fillId="90" borderId="46" applyNumberFormat="0" applyBorder="0" applyAlignment="0" applyProtection="0"/>
    <xf numFmtId="0" fontId="89" fillId="90" borderId="46" applyNumberFormat="0" applyBorder="0" applyAlignment="0" applyProtection="0"/>
    <xf numFmtId="37" fontId="183" fillId="0" borderId="46"/>
    <xf numFmtId="0" fontId="184" fillId="0" borderId="46"/>
    <xf numFmtId="0" fontId="56" fillId="0" borderId="46"/>
    <xf numFmtId="0" fontId="56" fillId="0" borderId="46"/>
    <xf numFmtId="0" fontId="185" fillId="0" borderId="46"/>
    <xf numFmtId="0" fontId="185" fillId="0" borderId="46"/>
    <xf numFmtId="0" fontId="185" fillId="0" borderId="46"/>
    <xf numFmtId="0" fontId="185" fillId="0" borderId="46"/>
    <xf numFmtId="37" fontId="160" fillId="0" borderId="46"/>
    <xf numFmtId="181" fontId="160" fillId="0" borderId="46"/>
    <xf numFmtId="0" fontId="160" fillId="0" borderId="46"/>
    <xf numFmtId="37" fontId="186" fillId="0" borderId="46"/>
    <xf numFmtId="181" fontId="186" fillId="0" borderId="46"/>
    <xf numFmtId="0" fontId="186" fillId="0" borderId="46"/>
    <xf numFmtId="0" fontId="1" fillId="0" borderId="46"/>
    <xf numFmtId="0" fontId="56" fillId="0" borderId="46"/>
    <xf numFmtId="0" fontId="56" fillId="0" borderId="46"/>
    <xf numFmtId="0" fontId="56" fillId="0" borderId="46"/>
    <xf numFmtId="0" fontId="56" fillId="0" borderId="46"/>
    <xf numFmtId="0" fontId="1" fillId="0" borderId="46"/>
    <xf numFmtId="0" fontId="1" fillId="0" borderId="46"/>
    <xf numFmtId="0" fontId="1" fillId="0" borderId="46"/>
    <xf numFmtId="0" fontId="1" fillId="0" borderId="46"/>
    <xf numFmtId="0" fontId="1" fillId="0" borderId="46"/>
    <xf numFmtId="0" fontId="1" fillId="0" borderId="46"/>
    <xf numFmtId="181" fontId="187" fillId="0" borderId="46">
      <alignment vertical="center"/>
    </xf>
    <xf numFmtId="0" fontId="187" fillId="0" borderId="46">
      <alignment vertical="center"/>
    </xf>
    <xf numFmtId="0" fontId="56" fillId="0" borderId="46"/>
    <xf numFmtId="0" fontId="56" fillId="0" borderId="46"/>
    <xf numFmtId="0" fontId="61" fillId="0" borderId="46"/>
    <xf numFmtId="0" fontId="1" fillId="0" borderId="46"/>
    <xf numFmtId="0" fontId="1" fillId="0" borderId="46"/>
    <xf numFmtId="0" fontId="1" fillId="0" borderId="46"/>
    <xf numFmtId="0" fontId="1" fillId="0" borderId="46"/>
    <xf numFmtId="0" fontId="1" fillId="0" borderId="46"/>
    <xf numFmtId="0" fontId="1" fillId="0" borderId="46"/>
    <xf numFmtId="0" fontId="1" fillId="0" borderId="46"/>
    <xf numFmtId="0" fontId="1" fillId="0" borderId="46"/>
    <xf numFmtId="0" fontId="1" fillId="0" borderId="46"/>
    <xf numFmtId="0" fontId="1" fillId="0" borderId="46"/>
    <xf numFmtId="181" fontId="60" fillId="0" borderId="46"/>
    <xf numFmtId="181" fontId="56" fillId="0" borderId="46"/>
    <xf numFmtId="0" fontId="56" fillId="0" borderId="46"/>
    <xf numFmtId="0" fontId="60" fillId="0" borderId="46"/>
    <xf numFmtId="0" fontId="1" fillId="0" borderId="46"/>
    <xf numFmtId="0" fontId="1" fillId="0" borderId="46"/>
    <xf numFmtId="0" fontId="1" fillId="0" borderId="46"/>
    <xf numFmtId="0" fontId="1" fillId="0" borderId="46"/>
    <xf numFmtId="0" fontId="1" fillId="0" borderId="46"/>
    <xf numFmtId="0" fontId="1" fillId="0" borderId="46"/>
    <xf numFmtId="0" fontId="1" fillId="0" borderId="46"/>
    <xf numFmtId="0" fontId="1" fillId="0" borderId="46"/>
    <xf numFmtId="0" fontId="1" fillId="0" borderId="46"/>
    <xf numFmtId="0" fontId="1" fillId="0" borderId="46"/>
    <xf numFmtId="181" fontId="60" fillId="0" borderId="46"/>
    <xf numFmtId="181" fontId="60" fillId="0" borderId="46"/>
    <xf numFmtId="181" fontId="1" fillId="0" borderId="46"/>
    <xf numFmtId="0" fontId="1" fillId="0" borderId="46"/>
    <xf numFmtId="0" fontId="60" fillId="0" borderId="46"/>
    <xf numFmtId="181" fontId="56" fillId="0" borderId="46"/>
    <xf numFmtId="0" fontId="56" fillId="0" borderId="46"/>
    <xf numFmtId="0" fontId="60" fillId="0" borderId="46"/>
    <xf numFmtId="0" fontId="57" fillId="0" borderId="46"/>
    <xf numFmtId="0" fontId="1" fillId="0" borderId="46"/>
    <xf numFmtId="0" fontId="1" fillId="0" borderId="46"/>
    <xf numFmtId="0" fontId="1" fillId="0" borderId="46"/>
    <xf numFmtId="0" fontId="1" fillId="0" borderId="46"/>
    <xf numFmtId="0" fontId="1" fillId="0" borderId="46"/>
    <xf numFmtId="0" fontId="1" fillId="0" borderId="46"/>
    <xf numFmtId="0" fontId="1" fillId="0" borderId="46"/>
    <xf numFmtId="0" fontId="1" fillId="0" borderId="46"/>
    <xf numFmtId="0" fontId="1" fillId="0" borderId="46"/>
    <xf numFmtId="0" fontId="1" fillId="0" borderId="46"/>
    <xf numFmtId="181" fontId="56" fillId="0" borderId="46"/>
    <xf numFmtId="181" fontId="1" fillId="0" borderId="46"/>
    <xf numFmtId="0" fontId="56" fillId="0" borderId="46"/>
    <xf numFmtId="0" fontId="1" fillId="0" borderId="46"/>
    <xf numFmtId="0" fontId="1" fillId="0" borderId="46"/>
    <xf numFmtId="0" fontId="1" fillId="0" borderId="46"/>
    <xf numFmtId="0" fontId="1" fillId="0" borderId="46"/>
    <xf numFmtId="0" fontId="1" fillId="0" borderId="46"/>
    <xf numFmtId="0" fontId="1" fillId="0" borderId="46"/>
    <xf numFmtId="0" fontId="1" fillId="0" borderId="46"/>
    <xf numFmtId="0" fontId="1" fillId="0" borderId="46"/>
    <xf numFmtId="0" fontId="1" fillId="0" borderId="46"/>
    <xf numFmtId="181" fontId="1" fillId="0" borderId="46"/>
    <xf numFmtId="181" fontId="56" fillId="0" borderId="46"/>
    <xf numFmtId="181" fontId="157" fillId="0" borderId="46"/>
    <xf numFmtId="0" fontId="157" fillId="0" borderId="46"/>
    <xf numFmtId="0" fontId="56" fillId="0" borderId="46"/>
    <xf numFmtId="0" fontId="188" fillId="0" borderId="46"/>
    <xf numFmtId="181" fontId="157" fillId="0" borderId="46"/>
    <xf numFmtId="0" fontId="157" fillId="0" borderId="46"/>
    <xf numFmtId="0" fontId="1" fillId="0" borderId="46"/>
    <xf numFmtId="181" fontId="56" fillId="0" borderId="46"/>
    <xf numFmtId="0" fontId="56" fillId="0" borderId="46"/>
    <xf numFmtId="0" fontId="1" fillId="0" borderId="46"/>
    <xf numFmtId="0" fontId="189" fillId="0" borderId="46"/>
    <xf numFmtId="0" fontId="190" fillId="0" borderId="46"/>
    <xf numFmtId="0" fontId="56" fillId="0" borderId="46"/>
    <xf numFmtId="0" fontId="56" fillId="92" borderId="113" applyNumberFormat="0" applyFont="0" applyAlignment="0" applyProtection="0"/>
    <xf numFmtId="0" fontId="56" fillId="92" borderId="113" applyNumberFormat="0" applyFont="0" applyAlignment="0" applyProtection="0"/>
    <xf numFmtId="0" fontId="56" fillId="92" borderId="113" applyNumberFormat="0" applyFont="0" applyAlignment="0" applyProtection="0"/>
    <xf numFmtId="0" fontId="56" fillId="92" borderId="113" applyNumberFormat="0" applyFont="0" applyAlignment="0" applyProtection="0"/>
    <xf numFmtId="0" fontId="56" fillId="92" borderId="113" applyNumberFormat="0" applyFont="0" applyAlignment="0" applyProtection="0"/>
    <xf numFmtId="181" fontId="56" fillId="92" borderId="113" applyNumberFormat="0" applyFont="0" applyAlignment="0" applyProtection="0"/>
    <xf numFmtId="181" fontId="56" fillId="92" borderId="113" applyNumberFormat="0" applyFont="0" applyAlignment="0" applyProtection="0"/>
    <xf numFmtId="181" fontId="56" fillId="92" borderId="113" applyNumberFormat="0" applyFont="0" applyAlignment="0" applyProtection="0"/>
    <xf numFmtId="181" fontId="56" fillId="92" borderId="113" applyNumberFormat="0" applyFont="0" applyAlignment="0" applyProtection="0"/>
    <xf numFmtId="181" fontId="56" fillId="92" borderId="113" applyNumberFormat="0" applyFont="0" applyAlignment="0" applyProtection="0"/>
    <xf numFmtId="181" fontId="56" fillId="92" borderId="113" applyNumberFormat="0" applyFont="0" applyAlignment="0" applyProtection="0"/>
    <xf numFmtId="0" fontId="56" fillId="92" borderId="113" applyNumberFormat="0" applyFont="0" applyAlignment="0" applyProtection="0"/>
    <xf numFmtId="0" fontId="56" fillId="92" borderId="113" applyNumberFormat="0" applyFont="0" applyAlignment="0" applyProtection="0"/>
    <xf numFmtId="4" fontId="191" fillId="0" borderId="46" applyFill="0" applyBorder="0">
      <alignment horizontal="right" vertical="top"/>
    </xf>
    <xf numFmtId="1" fontId="162" fillId="0" borderId="46" applyFont="0" applyFill="0" applyBorder="0" applyAlignment="0"/>
    <xf numFmtId="9" fontId="192" fillId="139" borderId="46" applyFont="0" applyFill="0" applyBorder="0"/>
    <xf numFmtId="4" fontId="192" fillId="139" borderId="46" applyFont="0" applyFill="0" applyBorder="0"/>
    <xf numFmtId="0" fontId="56" fillId="0" borderId="46"/>
    <xf numFmtId="181" fontId="182" fillId="0" borderId="46"/>
    <xf numFmtId="0" fontId="182" fillId="0" borderId="46"/>
    <xf numFmtId="0" fontId="92" fillId="100" borderId="119" applyNumberFormat="0" applyAlignment="0" applyProtection="0"/>
    <xf numFmtId="40" fontId="193" fillId="84" borderId="46">
      <alignment horizontal="right"/>
    </xf>
    <xf numFmtId="0" fontId="194" fillId="168" borderId="46">
      <alignment horizontal="center"/>
    </xf>
    <xf numFmtId="0" fontId="194" fillId="168" borderId="46">
      <alignment horizontal="center"/>
    </xf>
    <xf numFmtId="0" fontId="195" fillId="169" borderId="46"/>
    <xf numFmtId="0" fontId="195" fillId="169" borderId="46"/>
    <xf numFmtId="0" fontId="196" fillId="87" borderId="46" applyBorder="0">
      <alignment horizontal="centerContinuous"/>
    </xf>
    <xf numFmtId="0" fontId="196" fillId="87" borderId="46" applyBorder="0">
      <alignment horizontal="centerContinuous"/>
    </xf>
    <xf numFmtId="0" fontId="197" fillId="169" borderId="46" applyBorder="0">
      <alignment horizontal="centerContinuous"/>
    </xf>
    <xf numFmtId="0" fontId="197" fillId="169" borderId="46" applyBorder="0">
      <alignment horizontal="centerContinuous"/>
    </xf>
    <xf numFmtId="0" fontId="115" fillId="0" borderId="46" applyNumberFormat="0" applyFill="0" applyBorder="0" applyAlignment="0" applyProtection="0"/>
    <xf numFmtId="0" fontId="56" fillId="0" borderId="46" applyFont="0" applyFill="0" applyBorder="0" applyAlignment="0" applyProtection="0"/>
    <xf numFmtId="0" fontId="56" fillId="0" borderId="46" applyFont="0" applyFill="0" applyBorder="0" applyAlignment="0" applyProtection="0"/>
    <xf numFmtId="1" fontId="199" fillId="0" borderId="46" applyProtection="0">
      <alignment horizontal="right" vertical="center"/>
    </xf>
    <xf numFmtId="0" fontId="31" fillId="0" borderId="120" applyNumberFormat="0" applyAlignment="0" applyProtection="0"/>
    <xf numFmtId="0" fontId="32" fillId="170" borderId="46" applyNumberFormat="0" applyFont="0" applyBorder="0" applyAlignment="0" applyProtection="0"/>
    <xf numFmtId="0" fontId="24" fillId="171" borderId="55" applyNumberFormat="0" applyFont="0" applyBorder="0" applyAlignment="0" applyProtection="0">
      <alignment horizontal="center"/>
    </xf>
    <xf numFmtId="0" fontId="24" fillId="172" borderId="55" applyNumberFormat="0" applyFont="0" applyBorder="0" applyAlignment="0" applyProtection="0">
      <alignment horizontal="center"/>
    </xf>
    <xf numFmtId="0" fontId="32" fillId="0" borderId="121" applyNumberFormat="0" applyAlignment="0" applyProtection="0"/>
    <xf numFmtId="0" fontId="32" fillId="0" borderId="122" applyNumberFormat="0" applyAlignment="0" applyProtection="0"/>
    <xf numFmtId="0" fontId="31" fillId="0" borderId="123" applyNumberFormat="0" applyAlignment="0" applyProtection="0"/>
    <xf numFmtId="0" fontId="56" fillId="0" borderId="46" applyFont="0" applyFill="0" applyBorder="0" applyAlignment="0" applyProtection="0"/>
    <xf numFmtId="0" fontId="56" fillId="0" borderId="46" applyFont="0" applyFill="0" applyBorder="0" applyAlignment="0" applyProtection="0"/>
    <xf numFmtId="212" fontId="56" fillId="0" borderId="46" applyFont="0" applyFill="0" applyBorder="0" applyAlignment="0" applyProtection="0"/>
    <xf numFmtId="213" fontId="56" fillId="0" borderId="46"/>
    <xf numFmtId="9" fontId="136" fillId="0" borderId="46" applyFont="0" applyFill="0" applyBorder="0" applyAlignment="0" applyProtection="0"/>
    <xf numFmtId="214" fontId="136" fillId="0" borderId="46" applyFont="0" applyFill="0" applyBorder="0" applyAlignment="0" applyProtection="0"/>
    <xf numFmtId="10" fontId="56" fillId="0" borderId="46" applyFont="0" applyFill="0" applyBorder="0" applyAlignment="0" applyProtection="0"/>
    <xf numFmtId="9" fontId="61" fillId="0" borderId="46" applyFont="0" applyFill="0" applyBorder="0" applyAlignment="0" applyProtection="0"/>
    <xf numFmtId="9" fontId="157" fillId="0" borderId="46" applyFont="0" applyFill="0" applyBorder="0" applyAlignment="0" applyProtection="0"/>
    <xf numFmtId="9" fontId="56" fillId="0" borderId="46" applyFont="0" applyFill="0" applyBorder="0" applyAlignment="0" applyProtection="0"/>
    <xf numFmtId="9" fontId="56" fillId="0" borderId="46" applyFont="0" applyFill="0" applyBorder="0" applyAlignment="0" applyProtection="0"/>
    <xf numFmtId="9" fontId="56" fillId="0" borderId="46" applyFont="0" applyFill="0" applyBorder="0" applyAlignment="0" applyProtection="0"/>
    <xf numFmtId="9" fontId="1" fillId="0" borderId="46" applyFont="0" applyFill="0" applyBorder="0" applyAlignment="0" applyProtection="0"/>
    <xf numFmtId="9" fontId="1" fillId="0" borderId="46" applyFont="0" applyFill="0" applyBorder="0" applyAlignment="0" applyProtection="0"/>
    <xf numFmtId="37" fontId="200" fillId="0" borderId="46" applyFont="0"/>
    <xf numFmtId="9" fontId="56" fillId="0" borderId="46" applyFont="0" applyFill="0" applyBorder="0" applyAlignment="0" applyProtection="0"/>
    <xf numFmtId="9" fontId="1" fillId="0" borderId="46" applyFont="0" applyFill="0" applyBorder="0" applyAlignment="0" applyProtection="0"/>
    <xf numFmtId="10" fontId="56" fillId="0" borderId="46" applyFont="0" applyFill="0" applyBorder="0" applyAlignment="0" applyProtection="0"/>
    <xf numFmtId="215" fontId="24" fillId="0" borderId="46" applyFill="0" applyBorder="0">
      <alignment horizontal="center"/>
    </xf>
    <xf numFmtId="37" fontId="24" fillId="0" borderId="46">
      <alignment horizontal="right"/>
      <protection locked="0"/>
    </xf>
    <xf numFmtId="181" fontId="24" fillId="0" borderId="46">
      <alignment horizontal="right"/>
      <protection locked="0"/>
    </xf>
    <xf numFmtId="0" fontId="24" fillId="0" borderId="46">
      <alignment horizontal="right"/>
      <protection locked="0"/>
    </xf>
    <xf numFmtId="9" fontId="24" fillId="0" borderId="46" applyFont="0" applyBorder="0">
      <alignment horizontal="right"/>
      <protection locked="0"/>
    </xf>
    <xf numFmtId="214" fontId="24" fillId="0" borderId="46" applyFill="0" applyBorder="0">
      <alignment horizontal="right"/>
      <protection locked="0"/>
    </xf>
    <xf numFmtId="0" fontId="182" fillId="0" borderId="46" applyNumberFormat="0" applyFont="0" applyFill="0" applyBorder="0" applyAlignment="0" applyProtection="0">
      <alignment horizontal="left"/>
    </xf>
    <xf numFmtId="0" fontId="182" fillId="0" borderId="46" applyNumberFormat="0" applyFont="0" applyFill="0" applyBorder="0" applyAlignment="0" applyProtection="0">
      <alignment horizontal="left"/>
    </xf>
    <xf numFmtId="0" fontId="151" fillId="0" borderId="103">
      <alignment horizontal="center"/>
    </xf>
    <xf numFmtId="0" fontId="151" fillId="0" borderId="103">
      <alignment horizontal="center"/>
    </xf>
    <xf numFmtId="3" fontId="182" fillId="0" borderId="46" applyFont="0" applyFill="0" applyBorder="0" applyAlignment="0" applyProtection="0"/>
    <xf numFmtId="3" fontId="56" fillId="0" borderId="46" applyFont="0" applyFill="0" applyBorder="0" applyAlignment="0" applyProtection="0"/>
    <xf numFmtId="0" fontId="201" fillId="0" borderId="46" applyNumberFormat="0" applyFill="0" applyBorder="0" applyAlignment="0" applyProtection="0">
      <alignment horizontal="left"/>
      <protection locked="0"/>
    </xf>
    <xf numFmtId="0" fontId="56" fillId="0" borderId="46"/>
    <xf numFmtId="0" fontId="92" fillId="100" borderId="119" applyNumberFormat="0" applyAlignment="0" applyProtection="0"/>
    <xf numFmtId="0" fontId="92" fillId="100" borderId="119" applyNumberFormat="0" applyAlignment="0" applyProtection="0"/>
    <xf numFmtId="0" fontId="92" fillId="100" borderId="119" applyNumberFormat="0" applyAlignment="0" applyProtection="0"/>
    <xf numFmtId="0" fontId="92" fillId="100" borderId="119" applyNumberFormat="0" applyAlignment="0" applyProtection="0"/>
    <xf numFmtId="0" fontId="92" fillId="100" borderId="119" applyNumberFormat="0" applyAlignment="0" applyProtection="0"/>
    <xf numFmtId="181" fontId="92" fillId="100" borderId="119" applyNumberFormat="0" applyAlignment="0" applyProtection="0"/>
    <xf numFmtId="181" fontId="92" fillId="100" borderId="119" applyNumberFormat="0" applyAlignment="0" applyProtection="0"/>
    <xf numFmtId="181" fontId="92" fillId="100" borderId="119" applyNumberFormat="0" applyAlignment="0" applyProtection="0"/>
    <xf numFmtId="181" fontId="92" fillId="100" borderId="119" applyNumberFormat="0" applyAlignment="0" applyProtection="0"/>
    <xf numFmtId="181" fontId="92" fillId="100" borderId="119" applyNumberFormat="0" applyAlignment="0" applyProtection="0"/>
    <xf numFmtId="181" fontId="92" fillId="100" borderId="119" applyNumberFormat="0" applyAlignment="0" applyProtection="0"/>
    <xf numFmtId="0" fontId="92" fillId="100" borderId="119" applyNumberFormat="0" applyAlignment="0" applyProtection="0"/>
    <xf numFmtId="0" fontId="92" fillId="100" borderId="119" applyNumberFormat="0" applyAlignment="0" applyProtection="0"/>
    <xf numFmtId="0" fontId="202" fillId="0" borderId="124">
      <alignment vertical="center"/>
    </xf>
    <xf numFmtId="4" fontId="93" fillId="90" borderId="125" applyNumberFormat="0" applyProtection="0">
      <alignment vertical="center"/>
    </xf>
    <xf numFmtId="4" fontId="93" fillId="90" borderId="125" applyNumberFormat="0" applyProtection="0">
      <alignment vertical="center"/>
    </xf>
    <xf numFmtId="4" fontId="93" fillId="90" borderId="125" applyNumberFormat="0" applyProtection="0">
      <alignment vertical="center"/>
    </xf>
    <xf numFmtId="4" fontId="93" fillId="90" borderId="125" applyNumberFormat="0" applyProtection="0">
      <alignment vertical="center"/>
    </xf>
    <xf numFmtId="4" fontId="93" fillId="90" borderId="125" applyNumberFormat="0" applyProtection="0">
      <alignment vertical="center"/>
    </xf>
    <xf numFmtId="4" fontId="93" fillId="90" borderId="125" applyNumberFormat="0" applyProtection="0">
      <alignment vertical="center"/>
    </xf>
    <xf numFmtId="4" fontId="93" fillId="90" borderId="125" applyNumberFormat="0" applyProtection="0">
      <alignment vertical="center"/>
    </xf>
    <xf numFmtId="4" fontId="93" fillId="90" borderId="125" applyNumberFormat="0" applyProtection="0">
      <alignment vertical="center"/>
    </xf>
    <xf numFmtId="4" fontId="93" fillId="90" borderId="125" applyNumberFormat="0" applyProtection="0">
      <alignment vertical="center"/>
    </xf>
    <xf numFmtId="4" fontId="93" fillId="90" borderId="125" applyNumberFormat="0" applyProtection="0">
      <alignment vertical="center"/>
    </xf>
    <xf numFmtId="4" fontId="93" fillId="90" borderId="125" applyNumberFormat="0" applyProtection="0">
      <alignment vertical="center"/>
    </xf>
    <xf numFmtId="4" fontId="95" fillId="148" borderId="125" applyNumberFormat="0" applyProtection="0">
      <alignment vertical="center"/>
    </xf>
    <xf numFmtId="4" fontId="95" fillId="148" borderId="125" applyNumberFormat="0" applyProtection="0">
      <alignment vertical="center"/>
    </xf>
    <xf numFmtId="4" fontId="95" fillId="148" borderId="125" applyNumberFormat="0" applyProtection="0">
      <alignment vertical="center"/>
    </xf>
    <xf numFmtId="4" fontId="95" fillId="148" borderId="125" applyNumberFormat="0" applyProtection="0">
      <alignment vertical="center"/>
    </xf>
    <xf numFmtId="4" fontId="95" fillId="148" borderId="125" applyNumberFormat="0" applyProtection="0">
      <alignment vertical="center"/>
    </xf>
    <xf numFmtId="4" fontId="95" fillId="148" borderId="125" applyNumberFormat="0" applyProtection="0">
      <alignment vertical="center"/>
    </xf>
    <xf numFmtId="4" fontId="95" fillId="148" borderId="125" applyNumberFormat="0" applyProtection="0">
      <alignment vertical="center"/>
    </xf>
    <xf numFmtId="4" fontId="95" fillId="148" borderId="125" applyNumberFormat="0" applyProtection="0">
      <alignment vertical="center"/>
    </xf>
    <xf numFmtId="4" fontId="95" fillId="148" borderId="125" applyNumberFormat="0" applyProtection="0">
      <alignment vertical="center"/>
    </xf>
    <xf numFmtId="4" fontId="95" fillId="148" borderId="125" applyNumberFormat="0" applyProtection="0">
      <alignment vertical="center"/>
    </xf>
    <xf numFmtId="4" fontId="95" fillId="148" borderId="125" applyNumberFormat="0" applyProtection="0">
      <alignment vertical="center"/>
    </xf>
    <xf numFmtId="4" fontId="93" fillId="148" borderId="125" applyNumberFormat="0" applyProtection="0">
      <alignment horizontal="left" vertical="center" indent="1"/>
    </xf>
    <xf numFmtId="4" fontId="93" fillId="148" borderId="125" applyNumberFormat="0" applyProtection="0">
      <alignment horizontal="left" vertical="center" indent="1"/>
    </xf>
    <xf numFmtId="4" fontId="93" fillId="148" borderId="125" applyNumberFormat="0" applyProtection="0">
      <alignment horizontal="left" vertical="center" indent="1"/>
    </xf>
    <xf numFmtId="4" fontId="93" fillId="148" borderId="125" applyNumberFormat="0" applyProtection="0">
      <alignment horizontal="left" vertical="center" indent="1"/>
    </xf>
    <xf numFmtId="4" fontId="93" fillId="148" borderId="125" applyNumberFormat="0" applyProtection="0">
      <alignment horizontal="left" vertical="center" indent="1"/>
    </xf>
    <xf numFmtId="4" fontId="93" fillId="148" borderId="125" applyNumberFormat="0" applyProtection="0">
      <alignment horizontal="left" vertical="center" indent="1"/>
    </xf>
    <xf numFmtId="4" fontId="93" fillId="148" borderId="125" applyNumberFormat="0" applyProtection="0">
      <alignment horizontal="left" vertical="center" indent="1"/>
    </xf>
    <xf numFmtId="4" fontId="93" fillId="148" borderId="125" applyNumberFormat="0" applyProtection="0">
      <alignment horizontal="left" vertical="center" indent="1"/>
    </xf>
    <xf numFmtId="4" fontId="93" fillId="148" borderId="125" applyNumberFormat="0" applyProtection="0">
      <alignment horizontal="left" vertical="center" indent="1"/>
    </xf>
    <xf numFmtId="4" fontId="93" fillId="148" borderId="125" applyNumberFormat="0" applyProtection="0">
      <alignment horizontal="left" vertical="center" indent="1"/>
    </xf>
    <xf numFmtId="4" fontId="93" fillId="148" borderId="125" applyNumberFormat="0" applyProtection="0">
      <alignment horizontal="left" vertical="center" indent="1"/>
    </xf>
    <xf numFmtId="0" fontId="93" fillId="148" borderId="125" applyNumberFormat="0" applyProtection="0">
      <alignment horizontal="left" vertical="top" indent="1"/>
    </xf>
    <xf numFmtId="0" fontId="93" fillId="148" borderId="125" applyNumberFormat="0" applyProtection="0">
      <alignment horizontal="left" vertical="top" indent="1"/>
    </xf>
    <xf numFmtId="0" fontId="93" fillId="148" borderId="125" applyNumberFormat="0" applyProtection="0">
      <alignment horizontal="left" vertical="top" indent="1"/>
    </xf>
    <xf numFmtId="0" fontId="93" fillId="148" borderId="125" applyNumberFormat="0" applyProtection="0">
      <alignment horizontal="left" vertical="top" indent="1"/>
    </xf>
    <xf numFmtId="181" fontId="93" fillId="148" borderId="125" applyNumberFormat="0" applyProtection="0">
      <alignment horizontal="left" vertical="top" indent="1"/>
    </xf>
    <xf numFmtId="181" fontId="93" fillId="148" borderId="125" applyNumberFormat="0" applyProtection="0">
      <alignment horizontal="left" vertical="top" indent="1"/>
    </xf>
    <xf numFmtId="181" fontId="93" fillId="148" borderId="125" applyNumberFormat="0" applyProtection="0">
      <alignment horizontal="left" vertical="top" indent="1"/>
    </xf>
    <xf numFmtId="181" fontId="93" fillId="148" borderId="125" applyNumberFormat="0" applyProtection="0">
      <alignment horizontal="left" vertical="top" indent="1"/>
    </xf>
    <xf numFmtId="181" fontId="93" fillId="148" borderId="125" applyNumberFormat="0" applyProtection="0">
      <alignment horizontal="left" vertical="top" indent="1"/>
    </xf>
    <xf numFmtId="0" fontId="93" fillId="148" borderId="125" applyNumberFormat="0" applyProtection="0">
      <alignment horizontal="left" vertical="top" indent="1"/>
    </xf>
    <xf numFmtId="0" fontId="93" fillId="148" borderId="125" applyNumberFormat="0" applyProtection="0">
      <alignment horizontal="left" vertical="top" indent="1"/>
    </xf>
    <xf numFmtId="0" fontId="93" fillId="148" borderId="125" applyNumberFormat="0" applyProtection="0">
      <alignment horizontal="left" vertical="top" indent="1"/>
    </xf>
    <xf numFmtId="4" fontId="93" fillId="173" borderId="46" applyNumberFormat="0" applyProtection="0">
      <alignment horizontal="left" vertical="center" indent="1"/>
    </xf>
    <xf numFmtId="4" fontId="60" fillId="91" borderId="125" applyNumberFormat="0" applyProtection="0">
      <alignment horizontal="right" vertical="center"/>
    </xf>
    <xf numFmtId="4" fontId="60" fillId="91" borderId="125" applyNumberFormat="0" applyProtection="0">
      <alignment horizontal="right" vertical="center"/>
    </xf>
    <xf numFmtId="4" fontId="60" fillId="91" borderId="125" applyNumberFormat="0" applyProtection="0">
      <alignment horizontal="right" vertical="center"/>
    </xf>
    <xf numFmtId="4" fontId="60" fillId="91" borderId="125" applyNumberFormat="0" applyProtection="0">
      <alignment horizontal="right" vertical="center"/>
    </xf>
    <xf numFmtId="4" fontId="60" fillId="91" borderId="125" applyNumberFormat="0" applyProtection="0">
      <alignment horizontal="right" vertical="center"/>
    </xf>
    <xf numFmtId="4" fontId="60" fillId="91" borderId="125" applyNumberFormat="0" applyProtection="0">
      <alignment horizontal="right" vertical="center"/>
    </xf>
    <xf numFmtId="4" fontId="60" fillId="91" borderId="125" applyNumberFormat="0" applyProtection="0">
      <alignment horizontal="right" vertical="center"/>
    </xf>
    <xf numFmtId="4" fontId="60" fillId="91" borderId="125" applyNumberFormat="0" applyProtection="0">
      <alignment horizontal="right" vertical="center"/>
    </xf>
    <xf numFmtId="4" fontId="60" fillId="91" borderId="125" applyNumberFormat="0" applyProtection="0">
      <alignment horizontal="right" vertical="center"/>
    </xf>
    <xf numFmtId="4" fontId="60" fillId="91" borderId="125" applyNumberFormat="0" applyProtection="0">
      <alignment horizontal="right" vertical="center"/>
    </xf>
    <xf numFmtId="4" fontId="60" fillId="91" borderId="125" applyNumberFormat="0" applyProtection="0">
      <alignment horizontal="right" vertical="center"/>
    </xf>
    <xf numFmtId="4" fontId="60" fillId="89" borderId="125" applyNumberFormat="0" applyProtection="0">
      <alignment horizontal="right" vertical="center"/>
    </xf>
    <xf numFmtId="4" fontId="60" fillId="89" borderId="125" applyNumberFormat="0" applyProtection="0">
      <alignment horizontal="right" vertical="center"/>
    </xf>
    <xf numFmtId="4" fontId="60" fillId="89" borderId="125" applyNumberFormat="0" applyProtection="0">
      <alignment horizontal="right" vertical="center"/>
    </xf>
    <xf numFmtId="4" fontId="60" fillId="89" borderId="125" applyNumberFormat="0" applyProtection="0">
      <alignment horizontal="right" vertical="center"/>
    </xf>
    <xf numFmtId="4" fontId="60" fillId="89" borderId="125" applyNumberFormat="0" applyProtection="0">
      <alignment horizontal="right" vertical="center"/>
    </xf>
    <xf numFmtId="4" fontId="60" fillId="89" borderId="125" applyNumberFormat="0" applyProtection="0">
      <alignment horizontal="right" vertical="center"/>
    </xf>
    <xf numFmtId="4" fontId="60" fillId="89" borderId="125" applyNumberFormat="0" applyProtection="0">
      <alignment horizontal="right" vertical="center"/>
    </xf>
    <xf numFmtId="4" fontId="60" fillId="89" borderId="125" applyNumberFormat="0" applyProtection="0">
      <alignment horizontal="right" vertical="center"/>
    </xf>
    <xf numFmtId="4" fontId="60" fillId="89" borderId="125" applyNumberFormat="0" applyProtection="0">
      <alignment horizontal="right" vertical="center"/>
    </xf>
    <xf numFmtId="4" fontId="60" fillId="89" borderId="125" applyNumberFormat="0" applyProtection="0">
      <alignment horizontal="right" vertical="center"/>
    </xf>
    <xf numFmtId="4" fontId="60" fillId="89" borderId="125" applyNumberFormat="0" applyProtection="0">
      <alignment horizontal="right" vertical="center"/>
    </xf>
    <xf numFmtId="4" fontId="60" fillId="123" borderId="125" applyNumberFormat="0" applyProtection="0">
      <alignment horizontal="right" vertical="center"/>
    </xf>
    <xf numFmtId="4" fontId="60" fillId="123" borderId="125" applyNumberFormat="0" applyProtection="0">
      <alignment horizontal="right" vertical="center"/>
    </xf>
    <xf numFmtId="4" fontId="60" fillId="123" borderId="125" applyNumberFormat="0" applyProtection="0">
      <alignment horizontal="right" vertical="center"/>
    </xf>
    <xf numFmtId="4" fontId="60" fillId="123" borderId="125" applyNumberFormat="0" applyProtection="0">
      <alignment horizontal="right" vertical="center"/>
    </xf>
    <xf numFmtId="4" fontId="60" fillId="123" borderId="125" applyNumberFormat="0" applyProtection="0">
      <alignment horizontal="right" vertical="center"/>
    </xf>
    <xf numFmtId="4" fontId="60" fillId="123" borderId="125" applyNumberFormat="0" applyProtection="0">
      <alignment horizontal="right" vertical="center"/>
    </xf>
    <xf numFmtId="4" fontId="60" fillId="123" borderId="125" applyNumberFormat="0" applyProtection="0">
      <alignment horizontal="right" vertical="center"/>
    </xf>
    <xf numFmtId="4" fontId="60" fillId="123" borderId="125" applyNumberFormat="0" applyProtection="0">
      <alignment horizontal="right" vertical="center"/>
    </xf>
    <xf numFmtId="4" fontId="60" fillId="123" borderId="125" applyNumberFormat="0" applyProtection="0">
      <alignment horizontal="right" vertical="center"/>
    </xf>
    <xf numFmtId="4" fontId="60" fillId="123" borderId="125" applyNumberFormat="0" applyProtection="0">
      <alignment horizontal="right" vertical="center"/>
    </xf>
    <xf numFmtId="4" fontId="60" fillId="123" borderId="125" applyNumberFormat="0" applyProtection="0">
      <alignment horizontal="right" vertical="center"/>
    </xf>
    <xf numFmtId="4" fontId="60" fillId="103" borderId="125" applyNumberFormat="0" applyProtection="0">
      <alignment horizontal="right" vertical="center"/>
    </xf>
    <xf numFmtId="4" fontId="60" fillId="103" borderId="125" applyNumberFormat="0" applyProtection="0">
      <alignment horizontal="right" vertical="center"/>
    </xf>
    <xf numFmtId="4" fontId="60" fillId="103" borderId="125" applyNumberFormat="0" applyProtection="0">
      <alignment horizontal="right" vertical="center"/>
    </xf>
    <xf numFmtId="4" fontId="60" fillId="103" borderId="125" applyNumberFormat="0" applyProtection="0">
      <alignment horizontal="right" vertical="center"/>
    </xf>
    <xf numFmtId="4" fontId="60" fillId="103" borderId="125" applyNumberFormat="0" applyProtection="0">
      <alignment horizontal="right" vertical="center"/>
    </xf>
    <xf numFmtId="4" fontId="60" fillId="103" borderId="125" applyNumberFormat="0" applyProtection="0">
      <alignment horizontal="right" vertical="center"/>
    </xf>
    <xf numFmtId="4" fontId="60" fillId="103" borderId="125" applyNumberFormat="0" applyProtection="0">
      <alignment horizontal="right" vertical="center"/>
    </xf>
    <xf numFmtId="4" fontId="60" fillId="103" borderId="125" applyNumberFormat="0" applyProtection="0">
      <alignment horizontal="right" vertical="center"/>
    </xf>
    <xf numFmtId="4" fontId="60" fillId="103" borderId="125" applyNumberFormat="0" applyProtection="0">
      <alignment horizontal="right" vertical="center"/>
    </xf>
    <xf numFmtId="4" fontId="60" fillId="103" borderId="125" applyNumberFormat="0" applyProtection="0">
      <alignment horizontal="right" vertical="center"/>
    </xf>
    <xf numFmtId="4" fontId="60" fillId="103" borderId="125" applyNumberFormat="0" applyProtection="0">
      <alignment horizontal="right" vertical="center"/>
    </xf>
    <xf numFmtId="4" fontId="60" fillId="108" borderId="125" applyNumberFormat="0" applyProtection="0">
      <alignment horizontal="right" vertical="center"/>
    </xf>
    <xf numFmtId="4" fontId="60" fillId="108" borderId="125" applyNumberFormat="0" applyProtection="0">
      <alignment horizontal="right" vertical="center"/>
    </xf>
    <xf numFmtId="4" fontId="60" fillId="108" borderId="125" applyNumberFormat="0" applyProtection="0">
      <alignment horizontal="right" vertical="center"/>
    </xf>
    <xf numFmtId="4" fontId="60" fillId="108" borderId="125" applyNumberFormat="0" applyProtection="0">
      <alignment horizontal="right" vertical="center"/>
    </xf>
    <xf numFmtId="4" fontId="60" fillId="108" borderId="125" applyNumberFormat="0" applyProtection="0">
      <alignment horizontal="right" vertical="center"/>
    </xf>
    <xf numFmtId="4" fontId="60" fillId="108" borderId="125" applyNumberFormat="0" applyProtection="0">
      <alignment horizontal="right" vertical="center"/>
    </xf>
    <xf numFmtId="4" fontId="60" fillId="108" borderId="125" applyNumberFormat="0" applyProtection="0">
      <alignment horizontal="right" vertical="center"/>
    </xf>
    <xf numFmtId="4" fontId="60" fillId="108" borderId="125" applyNumberFormat="0" applyProtection="0">
      <alignment horizontal="right" vertical="center"/>
    </xf>
    <xf numFmtId="4" fontId="60" fillId="108" borderId="125" applyNumberFormat="0" applyProtection="0">
      <alignment horizontal="right" vertical="center"/>
    </xf>
    <xf numFmtId="4" fontId="60" fillId="108" borderId="125" applyNumberFormat="0" applyProtection="0">
      <alignment horizontal="right" vertical="center"/>
    </xf>
    <xf numFmtId="4" fontId="60" fillId="108" borderId="125" applyNumberFormat="0" applyProtection="0">
      <alignment horizontal="right" vertical="center"/>
    </xf>
    <xf numFmtId="4" fontId="60" fillId="137" borderId="125" applyNumberFormat="0" applyProtection="0">
      <alignment horizontal="right" vertical="center"/>
    </xf>
    <xf numFmtId="4" fontId="60" fillId="137" borderId="125" applyNumberFormat="0" applyProtection="0">
      <alignment horizontal="right" vertical="center"/>
    </xf>
    <xf numFmtId="4" fontId="60" fillId="137" borderId="125" applyNumberFormat="0" applyProtection="0">
      <alignment horizontal="right" vertical="center"/>
    </xf>
    <xf numFmtId="4" fontId="60" fillId="137" borderId="125" applyNumberFormat="0" applyProtection="0">
      <alignment horizontal="right" vertical="center"/>
    </xf>
    <xf numFmtId="4" fontId="60" fillId="137" borderId="125" applyNumberFormat="0" applyProtection="0">
      <alignment horizontal="right" vertical="center"/>
    </xf>
    <xf numFmtId="4" fontId="60" fillId="137" borderId="125" applyNumberFormat="0" applyProtection="0">
      <alignment horizontal="right" vertical="center"/>
    </xf>
    <xf numFmtId="4" fontId="60" fillId="137" borderId="125" applyNumberFormat="0" applyProtection="0">
      <alignment horizontal="right" vertical="center"/>
    </xf>
    <xf numFmtId="4" fontId="60" fillId="137" borderId="125" applyNumberFormat="0" applyProtection="0">
      <alignment horizontal="right" vertical="center"/>
    </xf>
    <xf numFmtId="4" fontId="60" fillId="137" borderId="125" applyNumberFormat="0" applyProtection="0">
      <alignment horizontal="right" vertical="center"/>
    </xf>
    <xf numFmtId="4" fontId="60" fillId="137" borderId="125" applyNumberFormat="0" applyProtection="0">
      <alignment horizontal="right" vertical="center"/>
    </xf>
    <xf numFmtId="4" fontId="60" fillId="137" borderId="125" applyNumberFormat="0" applyProtection="0">
      <alignment horizontal="right" vertical="center"/>
    </xf>
    <xf numFmtId="4" fontId="60" fillId="101" borderId="125" applyNumberFormat="0" applyProtection="0">
      <alignment horizontal="right" vertical="center"/>
    </xf>
    <xf numFmtId="4" fontId="60" fillId="101" borderId="125" applyNumberFormat="0" applyProtection="0">
      <alignment horizontal="right" vertical="center"/>
    </xf>
    <xf numFmtId="4" fontId="60" fillId="101" borderId="125" applyNumberFormat="0" applyProtection="0">
      <alignment horizontal="right" vertical="center"/>
    </xf>
    <xf numFmtId="4" fontId="60" fillId="101" borderId="125" applyNumberFormat="0" applyProtection="0">
      <alignment horizontal="right" vertical="center"/>
    </xf>
    <xf numFmtId="4" fontId="60" fillId="101" borderId="125" applyNumberFormat="0" applyProtection="0">
      <alignment horizontal="right" vertical="center"/>
    </xf>
    <xf numFmtId="4" fontId="60" fillId="101" borderId="125" applyNumberFormat="0" applyProtection="0">
      <alignment horizontal="right" vertical="center"/>
    </xf>
    <xf numFmtId="4" fontId="60" fillId="101" borderId="125" applyNumberFormat="0" applyProtection="0">
      <alignment horizontal="right" vertical="center"/>
    </xf>
    <xf numFmtId="4" fontId="60" fillId="101" borderId="125" applyNumberFormat="0" applyProtection="0">
      <alignment horizontal="right" vertical="center"/>
    </xf>
    <xf numFmtId="4" fontId="60" fillId="101" borderId="125" applyNumberFormat="0" applyProtection="0">
      <alignment horizontal="right" vertical="center"/>
    </xf>
    <xf numFmtId="4" fontId="60" fillId="101" borderId="125" applyNumberFormat="0" applyProtection="0">
      <alignment horizontal="right" vertical="center"/>
    </xf>
    <xf numFmtId="4" fontId="60" fillId="101" borderId="125" applyNumberFormat="0" applyProtection="0">
      <alignment horizontal="right" vertical="center"/>
    </xf>
    <xf numFmtId="4" fontId="60" fillId="150" borderId="125" applyNumberFormat="0" applyProtection="0">
      <alignment horizontal="right" vertical="center"/>
    </xf>
    <xf numFmtId="4" fontId="60" fillId="150" borderId="125" applyNumberFormat="0" applyProtection="0">
      <alignment horizontal="right" vertical="center"/>
    </xf>
    <xf numFmtId="4" fontId="60" fillId="150" borderId="125" applyNumberFormat="0" applyProtection="0">
      <alignment horizontal="right" vertical="center"/>
    </xf>
    <xf numFmtId="4" fontId="60" fillId="150" borderId="125" applyNumberFormat="0" applyProtection="0">
      <alignment horizontal="right" vertical="center"/>
    </xf>
    <xf numFmtId="4" fontId="60" fillId="150" borderId="125" applyNumberFormat="0" applyProtection="0">
      <alignment horizontal="right" vertical="center"/>
    </xf>
    <xf numFmtId="4" fontId="60" fillId="150" borderId="125" applyNumberFormat="0" applyProtection="0">
      <alignment horizontal="right" vertical="center"/>
    </xf>
    <xf numFmtId="4" fontId="60" fillId="150" borderId="125" applyNumberFormat="0" applyProtection="0">
      <alignment horizontal="right" vertical="center"/>
    </xf>
    <xf numFmtId="4" fontId="60" fillId="150" borderId="125" applyNumberFormat="0" applyProtection="0">
      <alignment horizontal="right" vertical="center"/>
    </xf>
    <xf numFmtId="4" fontId="60" fillId="150" borderId="125" applyNumberFormat="0" applyProtection="0">
      <alignment horizontal="right" vertical="center"/>
    </xf>
    <xf numFmtId="4" fontId="60" fillId="150" borderId="125" applyNumberFormat="0" applyProtection="0">
      <alignment horizontal="right" vertical="center"/>
    </xf>
    <xf numFmtId="4" fontId="60" fillId="150" borderId="125" applyNumberFormat="0" applyProtection="0">
      <alignment horizontal="right" vertical="center"/>
    </xf>
    <xf numFmtId="4" fontId="60" fillId="102" borderId="125" applyNumberFormat="0" applyProtection="0">
      <alignment horizontal="right" vertical="center"/>
    </xf>
    <xf numFmtId="4" fontId="60" fillId="102" borderId="125" applyNumberFormat="0" applyProtection="0">
      <alignment horizontal="right" vertical="center"/>
    </xf>
    <xf numFmtId="4" fontId="60" fillId="102" borderId="125" applyNumberFormat="0" applyProtection="0">
      <alignment horizontal="right" vertical="center"/>
    </xf>
    <xf numFmtId="4" fontId="60" fillId="102" borderId="125" applyNumberFormat="0" applyProtection="0">
      <alignment horizontal="right" vertical="center"/>
    </xf>
    <xf numFmtId="4" fontId="60" fillId="102" borderId="125" applyNumberFormat="0" applyProtection="0">
      <alignment horizontal="right" vertical="center"/>
    </xf>
    <xf numFmtId="4" fontId="60" fillId="102" borderId="125" applyNumberFormat="0" applyProtection="0">
      <alignment horizontal="right" vertical="center"/>
    </xf>
    <xf numFmtId="4" fontId="60" fillId="102" borderId="125" applyNumberFormat="0" applyProtection="0">
      <alignment horizontal="right" vertical="center"/>
    </xf>
    <xf numFmtId="4" fontId="60" fillId="102" borderId="125" applyNumberFormat="0" applyProtection="0">
      <alignment horizontal="right" vertical="center"/>
    </xf>
    <xf numFmtId="4" fontId="60" fillId="102" borderId="125" applyNumberFormat="0" applyProtection="0">
      <alignment horizontal="right" vertical="center"/>
    </xf>
    <xf numFmtId="4" fontId="60" fillId="102" borderId="125" applyNumberFormat="0" applyProtection="0">
      <alignment horizontal="right" vertical="center"/>
    </xf>
    <xf numFmtId="4" fontId="60" fillId="102" borderId="125" applyNumberFormat="0" applyProtection="0">
      <alignment horizontal="right" vertical="center"/>
    </xf>
    <xf numFmtId="4" fontId="93" fillId="151" borderId="93" applyNumberFormat="0" applyProtection="0">
      <alignment horizontal="left" vertical="center" indent="1"/>
    </xf>
    <xf numFmtId="4" fontId="93" fillId="151" borderId="93" applyNumberFormat="0" applyProtection="0">
      <alignment horizontal="left" vertical="center" indent="1"/>
    </xf>
    <xf numFmtId="4" fontId="93" fillId="151" borderId="93" applyNumberFormat="0" applyProtection="0">
      <alignment horizontal="left" vertical="center" indent="1"/>
    </xf>
    <xf numFmtId="4" fontId="93" fillId="151" borderId="93" applyNumberFormat="0" applyProtection="0">
      <alignment horizontal="left" vertical="center" indent="1"/>
    </xf>
    <xf numFmtId="4" fontId="93" fillId="151" borderId="93" applyNumberFormat="0" applyProtection="0">
      <alignment horizontal="left" vertical="center" indent="1"/>
    </xf>
    <xf numFmtId="4" fontId="93" fillId="151" borderId="93" applyNumberFormat="0" applyProtection="0">
      <alignment horizontal="left" vertical="center" indent="1"/>
    </xf>
    <xf numFmtId="4" fontId="93" fillId="151" borderId="93" applyNumberFormat="0" applyProtection="0">
      <alignment horizontal="left" vertical="center" indent="1"/>
    </xf>
    <xf numFmtId="4" fontId="93" fillId="151" borderId="93" applyNumberFormat="0" applyProtection="0">
      <alignment horizontal="left" vertical="center" indent="1"/>
    </xf>
    <xf numFmtId="4" fontId="93" fillId="151" borderId="93" applyNumberFormat="0" applyProtection="0">
      <alignment horizontal="left" vertical="center" indent="1"/>
    </xf>
    <xf numFmtId="4" fontId="93" fillId="151" borderId="93" applyNumberFormat="0" applyProtection="0">
      <alignment horizontal="left" vertical="center" indent="1"/>
    </xf>
    <xf numFmtId="4" fontId="93" fillId="151" borderId="93" applyNumberFormat="0" applyProtection="0">
      <alignment horizontal="left" vertical="center" indent="1"/>
    </xf>
    <xf numFmtId="4" fontId="97" fillId="161" borderId="46" applyNumberFormat="0" applyProtection="0">
      <alignment horizontal="left" vertical="center" indent="1"/>
    </xf>
    <xf numFmtId="4" fontId="60" fillId="86" borderId="125" applyNumberFormat="0" applyProtection="0">
      <alignment horizontal="right" vertical="center"/>
    </xf>
    <xf numFmtId="4" fontId="60" fillId="86" borderId="125" applyNumberFormat="0" applyProtection="0">
      <alignment horizontal="right" vertical="center"/>
    </xf>
    <xf numFmtId="4" fontId="60" fillId="86" borderId="125" applyNumberFormat="0" applyProtection="0">
      <alignment horizontal="right" vertical="center"/>
    </xf>
    <xf numFmtId="4" fontId="60" fillId="86" borderId="125" applyNumberFormat="0" applyProtection="0">
      <alignment horizontal="right" vertical="center"/>
    </xf>
    <xf numFmtId="4" fontId="60" fillId="86" borderId="125" applyNumberFormat="0" applyProtection="0">
      <alignment horizontal="right" vertical="center"/>
    </xf>
    <xf numFmtId="4" fontId="60" fillId="86" borderId="125" applyNumberFormat="0" applyProtection="0">
      <alignment horizontal="right" vertical="center"/>
    </xf>
    <xf numFmtId="4" fontId="60" fillId="86" borderId="125" applyNumberFormat="0" applyProtection="0">
      <alignment horizontal="right" vertical="center"/>
    </xf>
    <xf numFmtId="4" fontId="60" fillId="86" borderId="125" applyNumberFormat="0" applyProtection="0">
      <alignment horizontal="right" vertical="center"/>
    </xf>
    <xf numFmtId="4" fontId="60" fillId="86" borderId="125" applyNumberFormat="0" applyProtection="0">
      <alignment horizontal="right" vertical="center"/>
    </xf>
    <xf numFmtId="4" fontId="60" fillId="86" borderId="125" applyNumberFormat="0" applyProtection="0">
      <alignment horizontal="right" vertical="center"/>
    </xf>
    <xf numFmtId="4" fontId="60" fillId="86" borderId="125" applyNumberFormat="0" applyProtection="0">
      <alignment horizontal="right" vertical="center"/>
    </xf>
    <xf numFmtId="4" fontId="60" fillId="173" borderId="46" applyNumberFormat="0" applyProtection="0">
      <alignment horizontal="left" vertical="center" indent="1"/>
    </xf>
    <xf numFmtId="0" fontId="56" fillId="161" borderId="125" applyNumberFormat="0" applyProtection="0">
      <alignment horizontal="left" vertical="center" indent="1"/>
    </xf>
    <xf numFmtId="0" fontId="56" fillId="161" borderId="125" applyNumberFormat="0" applyProtection="0">
      <alignment horizontal="left" vertical="center" indent="1"/>
    </xf>
    <xf numFmtId="0" fontId="56" fillId="161" borderId="125" applyNumberFormat="0" applyProtection="0">
      <alignment horizontal="left" vertical="center" indent="1"/>
    </xf>
    <xf numFmtId="0" fontId="56" fillId="161" borderId="125" applyNumberFormat="0" applyProtection="0">
      <alignment horizontal="left" vertical="center" indent="1"/>
    </xf>
    <xf numFmtId="181" fontId="56" fillId="161" borderId="125" applyNumberFormat="0" applyProtection="0">
      <alignment horizontal="left" vertical="center" indent="1"/>
    </xf>
    <xf numFmtId="181" fontId="56" fillId="161" borderId="125" applyNumberFormat="0" applyProtection="0">
      <alignment horizontal="left" vertical="center" indent="1"/>
    </xf>
    <xf numFmtId="181" fontId="56" fillId="161" borderId="125" applyNumberFormat="0" applyProtection="0">
      <alignment horizontal="left" vertical="center" indent="1"/>
    </xf>
    <xf numFmtId="181" fontId="56" fillId="161" borderId="125" applyNumberFormat="0" applyProtection="0">
      <alignment horizontal="left" vertical="center" indent="1"/>
    </xf>
    <xf numFmtId="181" fontId="56" fillId="161" borderId="125" applyNumberFormat="0" applyProtection="0">
      <alignment horizontal="left" vertical="center" indent="1"/>
    </xf>
    <xf numFmtId="0" fontId="56" fillId="161" borderId="125" applyNumberFormat="0" applyProtection="0">
      <alignment horizontal="left" vertical="center" indent="1"/>
    </xf>
    <xf numFmtId="0" fontId="56" fillId="161" borderId="125" applyNumberFormat="0" applyProtection="0">
      <alignment horizontal="left" vertical="center" indent="1"/>
    </xf>
    <xf numFmtId="0" fontId="56" fillId="161" borderId="125" applyNumberFormat="0" applyProtection="0">
      <alignment horizontal="left" vertical="center" indent="1"/>
    </xf>
    <xf numFmtId="0" fontId="56" fillId="161" borderId="125" applyNumberFormat="0" applyProtection="0">
      <alignment horizontal="left" vertical="top" indent="1"/>
    </xf>
    <xf numFmtId="0" fontId="56" fillId="161" borderId="125" applyNumberFormat="0" applyProtection="0">
      <alignment horizontal="left" vertical="top" indent="1"/>
    </xf>
    <xf numFmtId="0" fontId="56" fillId="161" borderId="125" applyNumberFormat="0" applyProtection="0">
      <alignment horizontal="left" vertical="top" indent="1"/>
    </xf>
    <xf numFmtId="0" fontId="56" fillId="161" borderId="125" applyNumberFormat="0" applyProtection="0">
      <alignment horizontal="left" vertical="top" indent="1"/>
    </xf>
    <xf numFmtId="181" fontId="56" fillId="161" borderId="125" applyNumberFormat="0" applyProtection="0">
      <alignment horizontal="left" vertical="top" indent="1"/>
    </xf>
    <xf numFmtId="181" fontId="56" fillId="161" borderId="125" applyNumberFormat="0" applyProtection="0">
      <alignment horizontal="left" vertical="top" indent="1"/>
    </xf>
    <xf numFmtId="181" fontId="56" fillId="161" borderId="125" applyNumberFormat="0" applyProtection="0">
      <alignment horizontal="left" vertical="top" indent="1"/>
    </xf>
    <xf numFmtId="181" fontId="56" fillId="161" borderId="125" applyNumberFormat="0" applyProtection="0">
      <alignment horizontal="left" vertical="top" indent="1"/>
    </xf>
    <xf numFmtId="181" fontId="56" fillId="161" borderId="125" applyNumberFormat="0" applyProtection="0">
      <alignment horizontal="left" vertical="top" indent="1"/>
    </xf>
    <xf numFmtId="0" fontId="56" fillId="161" borderId="125" applyNumberFormat="0" applyProtection="0">
      <alignment horizontal="left" vertical="top" indent="1"/>
    </xf>
    <xf numFmtId="0" fontId="56" fillId="161" borderId="125" applyNumberFormat="0" applyProtection="0">
      <alignment horizontal="left" vertical="top" indent="1"/>
    </xf>
    <xf numFmtId="0" fontId="56" fillId="161" borderId="125" applyNumberFormat="0" applyProtection="0">
      <alignment horizontal="left" vertical="top" indent="1"/>
    </xf>
    <xf numFmtId="0" fontId="56" fillId="173" borderId="125" applyNumberFormat="0" applyProtection="0">
      <alignment horizontal="left" vertical="center" indent="1"/>
    </xf>
    <xf numFmtId="0" fontId="56" fillId="173" borderId="125" applyNumberFormat="0" applyProtection="0">
      <alignment horizontal="left" vertical="center" indent="1"/>
    </xf>
    <xf numFmtId="0" fontId="56" fillId="173" borderId="125" applyNumberFormat="0" applyProtection="0">
      <alignment horizontal="left" vertical="center" indent="1"/>
    </xf>
    <xf numFmtId="0" fontId="56" fillId="173" borderId="125" applyNumberFormat="0" applyProtection="0">
      <alignment horizontal="left" vertical="center" indent="1"/>
    </xf>
    <xf numFmtId="181" fontId="56" fillId="173" borderId="125" applyNumberFormat="0" applyProtection="0">
      <alignment horizontal="left" vertical="center" indent="1"/>
    </xf>
    <xf numFmtId="181" fontId="56" fillId="173" borderId="125" applyNumberFormat="0" applyProtection="0">
      <alignment horizontal="left" vertical="center" indent="1"/>
    </xf>
    <xf numFmtId="181" fontId="56" fillId="173" borderId="125" applyNumberFormat="0" applyProtection="0">
      <alignment horizontal="left" vertical="center" indent="1"/>
    </xf>
    <xf numFmtId="181" fontId="56" fillId="173" borderId="125" applyNumberFormat="0" applyProtection="0">
      <alignment horizontal="left" vertical="center" indent="1"/>
    </xf>
    <xf numFmtId="181" fontId="56" fillId="173" borderId="125" applyNumberFormat="0" applyProtection="0">
      <alignment horizontal="left" vertical="center" indent="1"/>
    </xf>
    <xf numFmtId="0" fontId="56" fillId="173" borderId="125" applyNumberFormat="0" applyProtection="0">
      <alignment horizontal="left" vertical="center" indent="1"/>
    </xf>
    <xf numFmtId="0" fontId="56" fillId="173" borderId="125" applyNumberFormat="0" applyProtection="0">
      <alignment horizontal="left" vertical="center" indent="1"/>
    </xf>
    <xf numFmtId="0" fontId="56" fillId="173" borderId="125" applyNumberFormat="0" applyProtection="0">
      <alignment horizontal="left" vertical="center" indent="1"/>
    </xf>
    <xf numFmtId="0" fontId="56" fillId="173" borderId="125" applyNumberFormat="0" applyProtection="0">
      <alignment horizontal="left" vertical="top" indent="1"/>
    </xf>
    <xf numFmtId="0" fontId="56" fillId="173" borderId="125" applyNumberFormat="0" applyProtection="0">
      <alignment horizontal="left" vertical="top" indent="1"/>
    </xf>
    <xf numFmtId="0" fontId="56" fillId="173" borderId="125" applyNumberFormat="0" applyProtection="0">
      <alignment horizontal="left" vertical="top" indent="1"/>
    </xf>
    <xf numFmtId="0" fontId="56" fillId="173" borderId="125" applyNumberFormat="0" applyProtection="0">
      <alignment horizontal="left" vertical="top" indent="1"/>
    </xf>
    <xf numFmtId="181" fontId="56" fillId="173" borderId="125" applyNumberFormat="0" applyProtection="0">
      <alignment horizontal="left" vertical="top" indent="1"/>
    </xf>
    <xf numFmtId="181" fontId="56" fillId="173" borderId="125" applyNumberFormat="0" applyProtection="0">
      <alignment horizontal="left" vertical="top" indent="1"/>
    </xf>
    <xf numFmtId="181" fontId="56" fillId="173" borderId="125" applyNumberFormat="0" applyProtection="0">
      <alignment horizontal="left" vertical="top" indent="1"/>
    </xf>
    <xf numFmtId="181" fontId="56" fillId="173" borderId="125" applyNumberFormat="0" applyProtection="0">
      <alignment horizontal="left" vertical="top" indent="1"/>
    </xf>
    <xf numFmtId="181" fontId="56" fillId="173" borderId="125" applyNumberFormat="0" applyProtection="0">
      <alignment horizontal="left" vertical="top" indent="1"/>
    </xf>
    <xf numFmtId="0" fontId="56" fillId="173" borderId="125" applyNumberFormat="0" applyProtection="0">
      <alignment horizontal="left" vertical="top" indent="1"/>
    </xf>
    <xf numFmtId="0" fontId="56" fillId="173" borderId="125" applyNumberFormat="0" applyProtection="0">
      <alignment horizontal="left" vertical="top" indent="1"/>
    </xf>
    <xf numFmtId="0" fontId="56" fillId="173" borderId="125" applyNumberFormat="0" applyProtection="0">
      <alignment horizontal="left" vertical="top" indent="1"/>
    </xf>
    <xf numFmtId="0" fontId="56" fillId="172" borderId="125" applyNumberFormat="0" applyProtection="0">
      <alignment horizontal="left" vertical="center" indent="1"/>
    </xf>
    <xf numFmtId="0" fontId="56" fillId="172" borderId="125" applyNumberFormat="0" applyProtection="0">
      <alignment horizontal="left" vertical="center" indent="1"/>
    </xf>
    <xf numFmtId="0" fontId="56" fillId="172" borderId="125" applyNumberFormat="0" applyProtection="0">
      <alignment horizontal="left" vertical="center" indent="1"/>
    </xf>
    <xf numFmtId="0" fontId="56" fillId="172" borderId="125" applyNumberFormat="0" applyProtection="0">
      <alignment horizontal="left" vertical="center" indent="1"/>
    </xf>
    <xf numFmtId="181" fontId="56" fillId="172" borderId="125" applyNumberFormat="0" applyProtection="0">
      <alignment horizontal="left" vertical="center" indent="1"/>
    </xf>
    <xf numFmtId="181" fontId="56" fillId="172" borderId="125" applyNumberFormat="0" applyProtection="0">
      <alignment horizontal="left" vertical="center" indent="1"/>
    </xf>
    <xf numFmtId="181" fontId="56" fillId="172" borderId="125" applyNumberFormat="0" applyProtection="0">
      <alignment horizontal="left" vertical="center" indent="1"/>
    </xf>
    <xf numFmtId="181" fontId="56" fillId="172" borderId="125" applyNumberFormat="0" applyProtection="0">
      <alignment horizontal="left" vertical="center" indent="1"/>
    </xf>
    <xf numFmtId="181" fontId="56" fillId="172" borderId="125" applyNumberFormat="0" applyProtection="0">
      <alignment horizontal="left" vertical="center" indent="1"/>
    </xf>
    <xf numFmtId="0" fontId="56" fillId="172" borderId="125" applyNumberFormat="0" applyProtection="0">
      <alignment horizontal="left" vertical="center" indent="1"/>
    </xf>
    <xf numFmtId="0" fontId="56" fillId="172" borderId="125" applyNumberFormat="0" applyProtection="0">
      <alignment horizontal="left" vertical="center" indent="1"/>
    </xf>
    <xf numFmtId="0" fontId="56" fillId="172" borderId="125" applyNumberFormat="0" applyProtection="0">
      <alignment horizontal="left" vertical="center" indent="1"/>
    </xf>
    <xf numFmtId="0" fontId="56" fillId="172" borderId="125" applyNumberFormat="0" applyProtection="0">
      <alignment horizontal="left" vertical="top" indent="1"/>
    </xf>
    <xf numFmtId="0" fontId="56" fillId="172" borderId="125" applyNumberFormat="0" applyProtection="0">
      <alignment horizontal="left" vertical="top" indent="1"/>
    </xf>
    <xf numFmtId="0" fontId="56" fillId="172" borderId="125" applyNumberFormat="0" applyProtection="0">
      <alignment horizontal="left" vertical="top" indent="1"/>
    </xf>
    <xf numFmtId="0" fontId="56" fillId="172" borderId="125" applyNumberFormat="0" applyProtection="0">
      <alignment horizontal="left" vertical="top" indent="1"/>
    </xf>
    <xf numFmtId="181" fontId="56" fillId="172" borderId="125" applyNumberFormat="0" applyProtection="0">
      <alignment horizontal="left" vertical="top" indent="1"/>
    </xf>
    <xf numFmtId="181" fontId="56" fillId="172" borderId="125" applyNumberFormat="0" applyProtection="0">
      <alignment horizontal="left" vertical="top" indent="1"/>
    </xf>
    <xf numFmtId="181" fontId="56" fillId="172" borderId="125" applyNumberFormat="0" applyProtection="0">
      <alignment horizontal="left" vertical="top" indent="1"/>
    </xf>
    <xf numFmtId="181" fontId="56" fillId="172" borderId="125" applyNumberFormat="0" applyProtection="0">
      <alignment horizontal="left" vertical="top" indent="1"/>
    </xf>
    <xf numFmtId="181" fontId="56" fillId="172" borderId="125" applyNumberFormat="0" applyProtection="0">
      <alignment horizontal="left" vertical="top" indent="1"/>
    </xf>
    <xf numFmtId="0" fontId="56" fillId="172" borderId="125" applyNumberFormat="0" applyProtection="0">
      <alignment horizontal="left" vertical="top" indent="1"/>
    </xf>
    <xf numFmtId="0" fontId="56" fillId="172" borderId="125" applyNumberFormat="0" applyProtection="0">
      <alignment horizontal="left" vertical="top" indent="1"/>
    </xf>
    <xf numFmtId="0" fontId="56" fillId="172" borderId="125" applyNumberFormat="0" applyProtection="0">
      <alignment horizontal="left" vertical="top" indent="1"/>
    </xf>
    <xf numFmtId="0" fontId="56" fillId="171" borderId="125" applyNumberFormat="0" applyProtection="0">
      <alignment horizontal="left" vertical="center" indent="1"/>
    </xf>
    <xf numFmtId="0" fontId="56" fillId="171" borderId="125" applyNumberFormat="0" applyProtection="0">
      <alignment horizontal="left" vertical="center" indent="1"/>
    </xf>
    <xf numFmtId="0" fontId="56" fillId="171" borderId="125" applyNumberFormat="0" applyProtection="0">
      <alignment horizontal="left" vertical="center" indent="1"/>
    </xf>
    <xf numFmtId="0" fontId="56" fillId="171" borderId="125" applyNumberFormat="0" applyProtection="0">
      <alignment horizontal="left" vertical="center" indent="1"/>
    </xf>
    <xf numFmtId="181" fontId="56" fillId="171" borderId="125" applyNumberFormat="0" applyProtection="0">
      <alignment horizontal="left" vertical="center" indent="1"/>
    </xf>
    <xf numFmtId="181" fontId="56" fillId="171" borderId="125" applyNumberFormat="0" applyProtection="0">
      <alignment horizontal="left" vertical="center" indent="1"/>
    </xf>
    <xf numFmtId="181" fontId="56" fillId="171" borderId="125" applyNumberFormat="0" applyProtection="0">
      <alignment horizontal="left" vertical="center" indent="1"/>
    </xf>
    <xf numFmtId="181" fontId="56" fillId="171" borderId="125" applyNumberFormat="0" applyProtection="0">
      <alignment horizontal="left" vertical="center" indent="1"/>
    </xf>
    <xf numFmtId="181" fontId="56" fillId="171" borderId="125" applyNumberFormat="0" applyProtection="0">
      <alignment horizontal="left" vertical="center" indent="1"/>
    </xf>
    <xf numFmtId="0" fontId="56" fillId="171" borderId="125" applyNumberFormat="0" applyProtection="0">
      <alignment horizontal="left" vertical="center" indent="1"/>
    </xf>
    <xf numFmtId="0" fontId="56" fillId="171" borderId="125" applyNumberFormat="0" applyProtection="0">
      <alignment horizontal="left" vertical="center" indent="1"/>
    </xf>
    <xf numFmtId="0" fontId="56" fillId="171" borderId="125" applyNumberFormat="0" applyProtection="0">
      <alignment horizontal="left" vertical="center" indent="1"/>
    </xf>
    <xf numFmtId="0" fontId="56" fillId="171" borderId="125" applyNumberFormat="0" applyProtection="0">
      <alignment horizontal="left" vertical="top" indent="1"/>
    </xf>
    <xf numFmtId="0" fontId="56" fillId="171" borderId="125" applyNumberFormat="0" applyProtection="0">
      <alignment horizontal="left" vertical="top" indent="1"/>
    </xf>
    <xf numFmtId="0" fontId="56" fillId="171" borderId="125" applyNumberFormat="0" applyProtection="0">
      <alignment horizontal="left" vertical="top" indent="1"/>
    </xf>
    <xf numFmtId="0" fontId="56" fillId="171" borderId="125" applyNumberFormat="0" applyProtection="0">
      <alignment horizontal="left" vertical="top" indent="1"/>
    </xf>
    <xf numFmtId="181" fontId="56" fillId="171" borderId="125" applyNumberFormat="0" applyProtection="0">
      <alignment horizontal="left" vertical="top" indent="1"/>
    </xf>
    <xf numFmtId="181" fontId="56" fillId="171" borderId="125" applyNumberFormat="0" applyProtection="0">
      <alignment horizontal="left" vertical="top" indent="1"/>
    </xf>
    <xf numFmtId="181" fontId="56" fillId="171" borderId="125" applyNumberFormat="0" applyProtection="0">
      <alignment horizontal="left" vertical="top" indent="1"/>
    </xf>
    <xf numFmtId="181" fontId="56" fillId="171" borderId="125" applyNumberFormat="0" applyProtection="0">
      <alignment horizontal="left" vertical="top" indent="1"/>
    </xf>
    <xf numFmtId="181" fontId="56" fillId="171" borderId="125" applyNumberFormat="0" applyProtection="0">
      <alignment horizontal="left" vertical="top" indent="1"/>
    </xf>
    <xf numFmtId="0" fontId="56" fillId="171" borderId="125" applyNumberFormat="0" applyProtection="0">
      <alignment horizontal="left" vertical="top" indent="1"/>
    </xf>
    <xf numFmtId="0" fontId="56" fillId="171" borderId="125" applyNumberFormat="0" applyProtection="0">
      <alignment horizontal="left" vertical="top" indent="1"/>
    </xf>
    <xf numFmtId="0" fontId="56" fillId="171" borderId="125" applyNumberFormat="0" applyProtection="0">
      <alignment horizontal="left" vertical="top" indent="1"/>
    </xf>
    <xf numFmtId="4" fontId="60" fillId="153" borderId="125" applyNumberFormat="0" applyProtection="0">
      <alignment vertical="center"/>
    </xf>
    <xf numFmtId="4" fontId="60" fillId="153" borderId="125" applyNumberFormat="0" applyProtection="0">
      <alignment vertical="center"/>
    </xf>
    <xf numFmtId="4" fontId="60" fillId="153" borderId="125" applyNumberFormat="0" applyProtection="0">
      <alignment vertical="center"/>
    </xf>
    <xf numFmtId="4" fontId="60" fillId="153" borderId="125" applyNumberFormat="0" applyProtection="0">
      <alignment vertical="center"/>
    </xf>
    <xf numFmtId="4" fontId="60" fillId="153" borderId="125" applyNumberFormat="0" applyProtection="0">
      <alignment vertical="center"/>
    </xf>
    <xf numFmtId="4" fontId="60" fillId="153" borderId="125" applyNumberFormat="0" applyProtection="0">
      <alignment vertical="center"/>
    </xf>
    <xf numFmtId="4" fontId="60" fillId="153" borderId="125" applyNumberFormat="0" applyProtection="0">
      <alignment vertical="center"/>
    </xf>
    <xf numFmtId="4" fontId="60" fillId="153" borderId="125" applyNumberFormat="0" applyProtection="0">
      <alignment vertical="center"/>
    </xf>
    <xf numFmtId="4" fontId="60" fillId="153" borderId="125" applyNumberFormat="0" applyProtection="0">
      <alignment vertical="center"/>
    </xf>
    <xf numFmtId="4" fontId="60" fillId="153" borderId="125" applyNumberFormat="0" applyProtection="0">
      <alignment vertical="center"/>
    </xf>
    <xf numFmtId="4" fontId="60" fillId="153" borderId="125" applyNumberFormat="0" applyProtection="0">
      <alignment vertical="center"/>
    </xf>
    <xf numFmtId="4" fontId="100" fillId="153" borderId="125" applyNumberFormat="0" applyProtection="0">
      <alignment vertical="center"/>
    </xf>
    <xf numFmtId="4" fontId="100" fillId="153" borderId="125" applyNumberFormat="0" applyProtection="0">
      <alignment vertical="center"/>
    </xf>
    <xf numFmtId="4" fontId="100" fillId="153" borderId="125" applyNumberFormat="0" applyProtection="0">
      <alignment vertical="center"/>
    </xf>
    <xf numFmtId="4" fontId="100" fillId="153" borderId="125" applyNumberFormat="0" applyProtection="0">
      <alignment vertical="center"/>
    </xf>
    <xf numFmtId="4" fontId="100" fillId="153" borderId="125" applyNumberFormat="0" applyProtection="0">
      <alignment vertical="center"/>
    </xf>
    <xf numFmtId="4" fontId="100" fillId="153" borderId="125" applyNumberFormat="0" applyProtection="0">
      <alignment vertical="center"/>
    </xf>
    <xf numFmtId="4" fontId="100" fillId="153" borderId="125" applyNumberFormat="0" applyProtection="0">
      <alignment vertical="center"/>
    </xf>
    <xf numFmtId="4" fontId="100" fillId="153" borderId="125" applyNumberFormat="0" applyProtection="0">
      <alignment vertical="center"/>
    </xf>
    <xf numFmtId="4" fontId="100" fillId="153" borderId="125" applyNumberFormat="0" applyProtection="0">
      <alignment vertical="center"/>
    </xf>
    <xf numFmtId="4" fontId="100" fillId="153" borderId="125" applyNumberFormat="0" applyProtection="0">
      <alignment vertical="center"/>
    </xf>
    <xf numFmtId="4" fontId="100" fillId="153" borderId="125" applyNumberFormat="0" applyProtection="0">
      <alignment vertical="center"/>
    </xf>
    <xf numFmtId="4" fontId="60" fillId="153" borderId="125" applyNumberFormat="0" applyProtection="0">
      <alignment horizontal="left" vertical="center" indent="1"/>
    </xf>
    <xf numFmtId="4" fontId="60" fillId="153" borderId="125" applyNumberFormat="0" applyProtection="0">
      <alignment horizontal="left" vertical="center" indent="1"/>
    </xf>
    <xf numFmtId="4" fontId="60" fillId="153" borderId="125" applyNumberFormat="0" applyProtection="0">
      <alignment horizontal="left" vertical="center" indent="1"/>
    </xf>
    <xf numFmtId="4" fontId="60" fillId="153" borderId="125" applyNumberFormat="0" applyProtection="0">
      <alignment horizontal="left" vertical="center" indent="1"/>
    </xf>
    <xf numFmtId="4" fontId="60" fillId="153" borderId="125" applyNumberFormat="0" applyProtection="0">
      <alignment horizontal="left" vertical="center" indent="1"/>
    </xf>
    <xf numFmtId="4" fontId="60" fillId="153" borderId="125" applyNumberFormat="0" applyProtection="0">
      <alignment horizontal="left" vertical="center" indent="1"/>
    </xf>
    <xf numFmtId="4" fontId="60" fillId="153" borderId="125" applyNumberFormat="0" applyProtection="0">
      <alignment horizontal="left" vertical="center" indent="1"/>
    </xf>
    <xf numFmtId="4" fontId="60" fillId="153" borderId="125" applyNumberFormat="0" applyProtection="0">
      <alignment horizontal="left" vertical="center" indent="1"/>
    </xf>
    <xf numFmtId="4" fontId="60" fillId="153" borderId="125" applyNumberFormat="0" applyProtection="0">
      <alignment horizontal="left" vertical="center" indent="1"/>
    </xf>
    <xf numFmtId="4" fontId="60" fillId="153" borderId="125" applyNumberFormat="0" applyProtection="0">
      <alignment horizontal="left" vertical="center" indent="1"/>
    </xf>
    <xf numFmtId="4" fontId="60" fillId="153" borderId="125" applyNumberFormat="0" applyProtection="0">
      <alignment horizontal="left" vertical="center" indent="1"/>
    </xf>
    <xf numFmtId="0" fontId="60" fillId="153" borderId="125" applyNumberFormat="0" applyProtection="0">
      <alignment horizontal="left" vertical="top" indent="1"/>
    </xf>
    <xf numFmtId="0" fontId="60" fillId="153" borderId="125" applyNumberFormat="0" applyProtection="0">
      <alignment horizontal="left" vertical="top" indent="1"/>
    </xf>
    <xf numFmtId="0" fontId="60" fillId="153" borderId="125" applyNumberFormat="0" applyProtection="0">
      <alignment horizontal="left" vertical="top" indent="1"/>
    </xf>
    <xf numFmtId="0" fontId="60" fillId="153" borderId="125" applyNumberFormat="0" applyProtection="0">
      <alignment horizontal="left" vertical="top" indent="1"/>
    </xf>
    <xf numFmtId="181" fontId="60" fillId="153" borderId="125" applyNumberFormat="0" applyProtection="0">
      <alignment horizontal="left" vertical="top" indent="1"/>
    </xf>
    <xf numFmtId="181" fontId="60" fillId="153" borderId="125" applyNumberFormat="0" applyProtection="0">
      <alignment horizontal="left" vertical="top" indent="1"/>
    </xf>
    <xf numFmtId="181" fontId="60" fillId="153" borderId="125" applyNumberFormat="0" applyProtection="0">
      <alignment horizontal="left" vertical="top" indent="1"/>
    </xf>
    <xf numFmtId="181" fontId="60" fillId="153" borderId="125" applyNumberFormat="0" applyProtection="0">
      <alignment horizontal="left" vertical="top" indent="1"/>
    </xf>
    <xf numFmtId="181" fontId="60" fillId="153" borderId="125" applyNumberFormat="0" applyProtection="0">
      <alignment horizontal="left" vertical="top" indent="1"/>
    </xf>
    <xf numFmtId="0" fontId="60" fillId="153" borderId="125" applyNumberFormat="0" applyProtection="0">
      <alignment horizontal="left" vertical="top" indent="1"/>
    </xf>
    <xf numFmtId="0" fontId="60" fillId="153" borderId="125" applyNumberFormat="0" applyProtection="0">
      <alignment horizontal="left" vertical="top" indent="1"/>
    </xf>
    <xf numFmtId="0" fontId="60" fillId="153" borderId="125" applyNumberFormat="0" applyProtection="0">
      <alignment horizontal="left" vertical="top" indent="1"/>
    </xf>
    <xf numFmtId="4" fontId="60" fillId="96" borderId="125" applyNumberFormat="0" applyProtection="0">
      <alignment horizontal="right" vertical="center"/>
    </xf>
    <xf numFmtId="4" fontId="60" fillId="96" borderId="125" applyNumberFormat="0" applyProtection="0">
      <alignment horizontal="right" vertical="center"/>
    </xf>
    <xf numFmtId="4" fontId="60" fillId="96" borderId="125" applyNumberFormat="0" applyProtection="0">
      <alignment horizontal="right" vertical="center"/>
    </xf>
    <xf numFmtId="4" fontId="60" fillId="96" borderId="125" applyNumberFormat="0" applyProtection="0">
      <alignment horizontal="right" vertical="center"/>
    </xf>
    <xf numFmtId="4" fontId="60" fillId="96" borderId="125" applyNumberFormat="0" applyProtection="0">
      <alignment horizontal="right" vertical="center"/>
    </xf>
    <xf numFmtId="4" fontId="60" fillId="96" borderId="125" applyNumberFormat="0" applyProtection="0">
      <alignment horizontal="right" vertical="center"/>
    </xf>
    <xf numFmtId="4" fontId="60" fillId="96" borderId="125" applyNumberFormat="0" applyProtection="0">
      <alignment horizontal="right" vertical="center"/>
    </xf>
    <xf numFmtId="4" fontId="60" fillId="96" borderId="125" applyNumberFormat="0" applyProtection="0">
      <alignment horizontal="right" vertical="center"/>
    </xf>
    <xf numFmtId="4" fontId="60" fillId="96" borderId="125" applyNumberFormat="0" applyProtection="0">
      <alignment horizontal="right" vertical="center"/>
    </xf>
    <xf numFmtId="4" fontId="60" fillId="96" borderId="125" applyNumberFormat="0" applyProtection="0">
      <alignment horizontal="right" vertical="center"/>
    </xf>
    <xf numFmtId="4" fontId="60" fillId="96" borderId="125" applyNumberFormat="0" applyProtection="0">
      <alignment horizontal="right" vertical="center"/>
    </xf>
    <xf numFmtId="4" fontId="100" fillId="96" borderId="125" applyNumberFormat="0" applyProtection="0">
      <alignment horizontal="right" vertical="center"/>
    </xf>
    <xf numFmtId="4" fontId="100" fillId="96" borderId="125" applyNumberFormat="0" applyProtection="0">
      <alignment horizontal="right" vertical="center"/>
    </xf>
    <xf numFmtId="4" fontId="100" fillId="96" borderId="125" applyNumberFormat="0" applyProtection="0">
      <alignment horizontal="right" vertical="center"/>
    </xf>
    <xf numFmtId="4" fontId="100" fillId="96" borderId="125" applyNumberFormat="0" applyProtection="0">
      <alignment horizontal="right" vertical="center"/>
    </xf>
    <xf numFmtId="4" fontId="100" fillId="96" borderId="125" applyNumberFormat="0" applyProtection="0">
      <alignment horizontal="right" vertical="center"/>
    </xf>
    <xf numFmtId="4" fontId="100" fillId="96" borderId="125" applyNumberFormat="0" applyProtection="0">
      <alignment horizontal="right" vertical="center"/>
    </xf>
    <xf numFmtId="4" fontId="100" fillId="96" borderId="125" applyNumberFormat="0" applyProtection="0">
      <alignment horizontal="right" vertical="center"/>
    </xf>
    <xf numFmtId="4" fontId="100" fillId="96" borderId="125" applyNumberFormat="0" applyProtection="0">
      <alignment horizontal="right" vertical="center"/>
    </xf>
    <xf numFmtId="4" fontId="100" fillId="96" borderId="125" applyNumberFormat="0" applyProtection="0">
      <alignment horizontal="right" vertical="center"/>
    </xf>
    <xf numFmtId="4" fontId="100" fillId="96" borderId="125" applyNumberFormat="0" applyProtection="0">
      <alignment horizontal="right" vertical="center"/>
    </xf>
    <xf numFmtId="4" fontId="100" fillId="96" borderId="125" applyNumberFormat="0" applyProtection="0">
      <alignment horizontal="right" vertical="center"/>
    </xf>
    <xf numFmtId="4" fontId="60" fillId="86" borderId="125" applyNumberFormat="0" applyProtection="0">
      <alignment horizontal="left" vertical="center" indent="1"/>
    </xf>
    <xf numFmtId="4" fontId="60" fillId="86" borderId="125" applyNumberFormat="0" applyProtection="0">
      <alignment horizontal="left" vertical="center" indent="1"/>
    </xf>
    <xf numFmtId="4" fontId="60" fillId="86" borderId="125" applyNumberFormat="0" applyProtection="0">
      <alignment horizontal="left" vertical="center" indent="1"/>
    </xf>
    <xf numFmtId="4" fontId="60" fillId="86" borderId="125" applyNumberFormat="0" applyProtection="0">
      <alignment horizontal="left" vertical="center" indent="1"/>
    </xf>
    <xf numFmtId="4" fontId="60" fillId="86" borderId="125" applyNumberFormat="0" applyProtection="0">
      <alignment horizontal="left" vertical="center" indent="1"/>
    </xf>
    <xf numFmtId="4" fontId="60" fillId="86" borderId="125" applyNumberFormat="0" applyProtection="0">
      <alignment horizontal="left" vertical="center" indent="1"/>
    </xf>
    <xf numFmtId="4" fontId="60" fillId="86" borderId="125" applyNumberFormat="0" applyProtection="0">
      <alignment horizontal="left" vertical="center" indent="1"/>
    </xf>
    <xf numFmtId="4" fontId="60" fillId="86" borderId="125" applyNumberFormat="0" applyProtection="0">
      <alignment horizontal="left" vertical="center" indent="1"/>
    </xf>
    <xf numFmtId="4" fontId="60" fillId="86" borderId="125" applyNumberFormat="0" applyProtection="0">
      <alignment horizontal="left" vertical="center" indent="1"/>
    </xf>
    <xf numFmtId="4" fontId="60" fillId="86" borderId="125" applyNumberFormat="0" applyProtection="0">
      <alignment horizontal="left" vertical="center" indent="1"/>
    </xf>
    <xf numFmtId="4" fontId="60" fillId="86" borderId="125" applyNumberFormat="0" applyProtection="0">
      <alignment horizontal="left" vertical="center" indent="1"/>
    </xf>
    <xf numFmtId="0" fontId="60" fillId="173" borderId="125" applyNumberFormat="0" applyProtection="0">
      <alignment horizontal="left" vertical="top" indent="1"/>
    </xf>
    <xf numFmtId="0" fontId="60" fillId="173" borderId="125" applyNumberFormat="0" applyProtection="0">
      <alignment horizontal="left" vertical="top" indent="1"/>
    </xf>
    <xf numFmtId="0" fontId="60" fillId="173" borderId="125" applyNumberFormat="0" applyProtection="0">
      <alignment horizontal="left" vertical="top" indent="1"/>
    </xf>
    <xf numFmtId="0" fontId="60" fillId="173" borderId="125" applyNumberFormat="0" applyProtection="0">
      <alignment horizontal="left" vertical="top" indent="1"/>
    </xf>
    <xf numFmtId="181" fontId="60" fillId="173" borderId="125" applyNumberFormat="0" applyProtection="0">
      <alignment horizontal="left" vertical="top" indent="1"/>
    </xf>
    <xf numFmtId="181" fontId="60" fillId="173" borderId="125" applyNumberFormat="0" applyProtection="0">
      <alignment horizontal="left" vertical="top" indent="1"/>
    </xf>
    <xf numFmtId="181" fontId="60" fillId="173" borderId="125" applyNumberFormat="0" applyProtection="0">
      <alignment horizontal="left" vertical="top" indent="1"/>
    </xf>
    <xf numFmtId="181" fontId="60" fillId="173" borderId="125" applyNumberFormat="0" applyProtection="0">
      <alignment horizontal="left" vertical="top" indent="1"/>
    </xf>
    <xf numFmtId="181" fontId="60" fillId="173" borderId="125" applyNumberFormat="0" applyProtection="0">
      <alignment horizontal="left" vertical="top" indent="1"/>
    </xf>
    <xf numFmtId="0" fontId="60" fillId="173" borderId="125" applyNumberFormat="0" applyProtection="0">
      <alignment horizontal="left" vertical="top" indent="1"/>
    </xf>
    <xf numFmtId="0" fontId="60" fillId="173" borderId="125" applyNumberFormat="0" applyProtection="0">
      <alignment horizontal="left" vertical="top" indent="1"/>
    </xf>
    <xf numFmtId="0" fontId="60" fillId="173" borderId="125" applyNumberFormat="0" applyProtection="0">
      <alignment horizontal="left" vertical="top" indent="1"/>
    </xf>
    <xf numFmtId="4" fontId="104" fillId="96" borderId="125" applyNumberFormat="0" applyProtection="0">
      <alignment horizontal="right" vertical="center"/>
    </xf>
    <xf numFmtId="4" fontId="104" fillId="96" borderId="125" applyNumberFormat="0" applyProtection="0">
      <alignment horizontal="right" vertical="center"/>
    </xf>
    <xf numFmtId="4" fontId="104" fillId="96" borderId="125" applyNumberFormat="0" applyProtection="0">
      <alignment horizontal="right" vertical="center"/>
    </xf>
    <xf numFmtId="4" fontId="104" fillId="96" borderId="125" applyNumberFormat="0" applyProtection="0">
      <alignment horizontal="right" vertical="center"/>
    </xf>
    <xf numFmtId="4" fontId="104" fillId="96" borderId="125" applyNumberFormat="0" applyProtection="0">
      <alignment horizontal="right" vertical="center"/>
    </xf>
    <xf numFmtId="4" fontId="104" fillId="96" borderId="125" applyNumberFormat="0" applyProtection="0">
      <alignment horizontal="right" vertical="center"/>
    </xf>
    <xf numFmtId="4" fontId="104" fillId="96" borderId="125" applyNumberFormat="0" applyProtection="0">
      <alignment horizontal="right" vertical="center"/>
    </xf>
    <xf numFmtId="4" fontId="104" fillId="96" borderId="125" applyNumberFormat="0" applyProtection="0">
      <alignment horizontal="right" vertical="center"/>
    </xf>
    <xf numFmtId="4" fontId="104" fillId="96" borderId="125" applyNumberFormat="0" applyProtection="0">
      <alignment horizontal="right" vertical="center"/>
    </xf>
    <xf numFmtId="4" fontId="104" fillId="96" borderId="125" applyNumberFormat="0" applyProtection="0">
      <alignment horizontal="right" vertical="center"/>
    </xf>
    <xf numFmtId="4" fontId="104" fillId="96" borderId="125" applyNumberFormat="0" applyProtection="0">
      <alignment horizontal="right" vertical="center"/>
    </xf>
    <xf numFmtId="0" fontId="56" fillId="92" borderId="46" applyNumberFormat="0" applyFont="0" applyBorder="0" applyAlignment="0" applyProtection="0"/>
    <xf numFmtId="0" fontId="56" fillId="87" borderId="46" applyNumberFormat="0" applyFont="0" applyBorder="0" applyAlignment="0" applyProtection="0"/>
    <xf numFmtId="0" fontId="56" fillId="100" borderId="46" applyNumberFormat="0" applyFont="0" applyBorder="0" applyAlignment="0" applyProtection="0"/>
    <xf numFmtId="0" fontId="56" fillId="0" borderId="46" applyNumberFormat="0" applyFont="0" applyFill="0" applyBorder="0" applyAlignment="0" applyProtection="0"/>
    <xf numFmtId="0" fontId="56" fillId="100" borderId="46" applyNumberFormat="0" applyFont="0" applyBorder="0" applyAlignment="0" applyProtection="0"/>
    <xf numFmtId="0" fontId="56" fillId="0" borderId="46" applyNumberFormat="0" applyFont="0" applyFill="0" applyBorder="0" applyAlignment="0" applyProtection="0"/>
    <xf numFmtId="0" fontId="56" fillId="0" borderId="46" applyNumberFormat="0" applyFont="0" applyBorder="0" applyAlignment="0" applyProtection="0"/>
    <xf numFmtId="181" fontId="67" fillId="93" borderId="46" applyNumberFormat="0" applyBorder="0" applyAlignment="0" applyProtection="0"/>
    <xf numFmtId="0" fontId="67" fillId="93" borderId="46" applyNumberFormat="0" applyBorder="0" applyAlignment="0" applyProtection="0"/>
    <xf numFmtId="0" fontId="161" fillId="0" borderId="101"/>
    <xf numFmtId="0" fontId="56" fillId="174" borderId="46"/>
    <xf numFmtId="38" fontId="182" fillId="0" borderId="46" applyFont="0" applyFill="0" applyBorder="0" applyAlignment="0" applyProtection="0"/>
    <xf numFmtId="43" fontId="56" fillId="0" borderId="46" applyFont="0" applyFill="0" applyBorder="0" applyAlignment="0" applyProtection="0"/>
    <xf numFmtId="169" fontId="56" fillId="0" borderId="46" applyFont="0" applyFill="0" applyBorder="0" applyAlignment="0" applyProtection="0"/>
    <xf numFmtId="43" fontId="203" fillId="0" borderId="46" applyFont="0" applyFill="0" applyBorder="0" applyAlignment="0" applyProtection="0"/>
    <xf numFmtId="0" fontId="152" fillId="0" borderId="46" applyFill="0" applyBorder="0" applyAlignment="0" applyProtection="0"/>
    <xf numFmtId="0" fontId="144" fillId="0" borderId="46" applyNumberFormat="0" applyFill="0" applyBorder="0" applyAlignment="0" applyProtection="0">
      <alignment horizontal="center"/>
    </xf>
    <xf numFmtId="181" fontId="92" fillId="100" borderId="119" applyNumberFormat="0" applyAlignment="0" applyProtection="0"/>
    <xf numFmtId="181" fontId="92" fillId="100" borderId="119" applyNumberFormat="0" applyAlignment="0" applyProtection="0"/>
    <xf numFmtId="181" fontId="92" fillId="100" borderId="119" applyNumberFormat="0" applyAlignment="0" applyProtection="0"/>
    <xf numFmtId="0" fontId="92" fillId="100" borderId="119" applyNumberFormat="0" applyAlignment="0" applyProtection="0"/>
    <xf numFmtId="0" fontId="56" fillId="0" borderId="46"/>
    <xf numFmtId="181" fontId="182" fillId="0" borderId="46"/>
    <xf numFmtId="0" fontId="58" fillId="0" borderId="126"/>
    <xf numFmtId="0" fontId="58" fillId="0" borderId="126"/>
    <xf numFmtId="0" fontId="58" fillId="0" borderId="126"/>
    <xf numFmtId="0" fontId="58" fillId="0" borderId="126"/>
    <xf numFmtId="181" fontId="58" fillId="0" borderId="126"/>
    <xf numFmtId="181" fontId="58" fillId="0" borderId="126"/>
    <xf numFmtId="181" fontId="58" fillId="0" borderId="126"/>
    <xf numFmtId="181" fontId="58" fillId="0" borderId="126"/>
    <xf numFmtId="181" fontId="58" fillId="0" borderId="126"/>
    <xf numFmtId="0" fontId="58" fillId="0" borderId="126"/>
    <xf numFmtId="0" fontId="58" fillId="0" borderId="126"/>
    <xf numFmtId="0" fontId="58" fillId="0" borderId="126"/>
    <xf numFmtId="37" fontId="24" fillId="0" borderId="46" applyFill="0" applyBorder="0">
      <alignment horizontal="right"/>
      <protection locked="0"/>
    </xf>
    <xf numFmtId="181" fontId="24" fillId="0" borderId="46" applyFill="0" applyBorder="0">
      <alignment horizontal="right"/>
      <protection locked="0"/>
    </xf>
    <xf numFmtId="0" fontId="24" fillId="0" borderId="46" applyFill="0" applyBorder="0">
      <alignment horizontal="right"/>
      <protection locked="0"/>
    </xf>
    <xf numFmtId="181" fontId="59" fillId="0" borderId="46"/>
    <xf numFmtId="181" fontId="79" fillId="0" borderId="46"/>
    <xf numFmtId="0" fontId="79" fillId="0" borderId="46"/>
    <xf numFmtId="0" fontId="59" fillId="0" borderId="46"/>
    <xf numFmtId="2" fontId="56" fillId="0" borderId="46" applyFill="0" applyBorder="0" applyProtection="0">
      <alignment horizontal="right"/>
    </xf>
    <xf numFmtId="0" fontId="204" fillId="0" borderId="46" applyNumberFormat="0" applyFill="0" applyBorder="0" applyProtection="0">
      <alignment horizontal="left"/>
    </xf>
    <xf numFmtId="0" fontId="205" fillId="0" borderId="46"/>
    <xf numFmtId="0" fontId="206" fillId="0" borderId="46" applyBorder="0" applyProtection="0">
      <alignment vertical="center"/>
    </xf>
    <xf numFmtId="0" fontId="206" fillId="0" borderId="61" applyBorder="0" applyProtection="0">
      <alignment horizontal="right" vertical="center"/>
    </xf>
    <xf numFmtId="0" fontId="207" fillId="175" borderId="46" applyBorder="0" applyProtection="0">
      <alignment horizontal="centerContinuous" vertical="center"/>
    </xf>
    <xf numFmtId="0" fontId="207" fillId="158" borderId="61" applyBorder="0" applyProtection="0">
      <alignment horizontal="centerContinuous" vertical="center"/>
    </xf>
    <xf numFmtId="0" fontId="208" fillId="0" borderId="46" applyBorder="0" applyProtection="0">
      <alignment vertical="center"/>
    </xf>
    <xf numFmtId="0" fontId="190" fillId="0" borderId="46"/>
    <xf numFmtId="0" fontId="209" fillId="0" borderId="46" applyFill="0" applyBorder="0" applyProtection="0">
      <alignment horizontal="left"/>
    </xf>
    <xf numFmtId="0" fontId="209" fillId="0" borderId="46" applyFill="0" applyBorder="0" applyProtection="0">
      <alignment horizontal="left"/>
    </xf>
    <xf numFmtId="0" fontId="166" fillId="0" borderId="50" applyFill="0" applyBorder="0" applyProtection="0">
      <alignment horizontal="left" vertical="top"/>
    </xf>
    <xf numFmtId="0" fontId="210" fillId="176" borderId="46"/>
    <xf numFmtId="0" fontId="211" fillId="0" borderId="46"/>
    <xf numFmtId="0" fontId="212" fillId="0" borderId="46"/>
    <xf numFmtId="181" fontId="81" fillId="0" borderId="46" applyNumberFormat="0" applyFill="0" applyBorder="0" applyAlignment="0" applyProtection="0"/>
    <xf numFmtId="0" fontId="81" fillId="0" borderId="46" applyNumberFormat="0" applyFill="0" applyBorder="0" applyAlignment="0" applyProtection="0"/>
    <xf numFmtId="0" fontId="106" fillId="0" borderId="46" applyNumberFormat="0" applyFill="0" applyBorder="0" applyAlignment="0" applyProtection="0"/>
    <xf numFmtId="0" fontId="106" fillId="0" borderId="46" applyNumberFormat="0" applyFill="0" applyBorder="0" applyAlignment="0" applyProtection="0"/>
    <xf numFmtId="0" fontId="213" fillId="0" borderId="46" applyFill="0" applyBorder="0" applyProtection="0">
      <alignment horizontal="left" vertical="top"/>
    </xf>
    <xf numFmtId="0" fontId="213" fillId="0" borderId="46" applyFill="0" applyBorder="0" applyProtection="0">
      <alignment horizontal="left" vertical="top"/>
    </xf>
    <xf numFmtId="0" fontId="32" fillId="0" borderId="46" applyNumberFormat="0" applyFill="0" applyBorder="0" applyAlignment="0" applyProtection="0"/>
    <xf numFmtId="0" fontId="136" fillId="0" borderId="46" applyNumberFormat="0" applyFill="0" applyBorder="0" applyAlignment="0" applyProtection="0"/>
    <xf numFmtId="0" fontId="111" fillId="0" borderId="46" applyNumberFormat="0" applyFill="0" applyBorder="0" applyAlignment="0" applyProtection="0"/>
    <xf numFmtId="181" fontId="111" fillId="0" borderId="46" applyNumberFormat="0" applyFill="0" applyBorder="0" applyAlignment="0" applyProtection="0"/>
    <xf numFmtId="0" fontId="111" fillId="0" borderId="46" applyNumberFormat="0" applyFill="0" applyBorder="0" applyAlignment="0" applyProtection="0"/>
    <xf numFmtId="181" fontId="109" fillId="0" borderId="96" applyNumberFormat="0" applyFill="0" applyAlignment="0" applyProtection="0"/>
    <xf numFmtId="0" fontId="109" fillId="0" borderId="96" applyNumberFormat="0" applyFill="0" applyAlignment="0" applyProtection="0"/>
    <xf numFmtId="181" fontId="110" fillId="0" borderId="84" applyNumberFormat="0" applyFill="0" applyAlignment="0" applyProtection="0"/>
    <xf numFmtId="0" fontId="110" fillId="0" borderId="84" applyNumberFormat="0" applyFill="0" applyAlignment="0" applyProtection="0"/>
    <xf numFmtId="181" fontId="75" fillId="0" borderId="97" applyNumberFormat="0" applyFill="0" applyAlignment="0" applyProtection="0"/>
    <xf numFmtId="0" fontId="75" fillId="0" borderId="97" applyNumberFormat="0" applyFill="0" applyAlignment="0" applyProtection="0"/>
    <xf numFmtId="181" fontId="75" fillId="0" borderId="46" applyNumberFormat="0" applyFill="0" applyBorder="0" applyAlignment="0" applyProtection="0"/>
    <xf numFmtId="0" fontId="75" fillId="0" borderId="46" applyNumberFormat="0" applyFill="0" applyBorder="0" applyAlignment="0" applyProtection="0"/>
    <xf numFmtId="181" fontId="138" fillId="177" borderId="46" applyNumberFormat="0">
      <alignment horizontal="centerContinuous" vertical="center"/>
    </xf>
    <xf numFmtId="0" fontId="138" fillId="177" borderId="46" applyNumberFormat="0">
      <alignment horizontal="centerContinuous" vertical="center"/>
    </xf>
    <xf numFmtId="0" fontId="111" fillId="0" borderId="46" applyNumberFormat="0" applyFill="0" applyBorder="0" applyAlignment="0" applyProtection="0"/>
    <xf numFmtId="0" fontId="138" fillId="177" borderId="46" applyNumberFormat="0">
      <alignment horizontal="centerContinuous" vertical="center"/>
    </xf>
    <xf numFmtId="0" fontId="111" fillId="0" borderId="46" applyNumberFormat="0" applyFill="0" applyBorder="0" applyAlignment="0" applyProtection="0"/>
    <xf numFmtId="0" fontId="138" fillId="177" borderId="46" applyNumberFormat="0">
      <alignment horizontal="centerContinuous" vertical="center"/>
    </xf>
    <xf numFmtId="0" fontId="111" fillId="0" borderId="46" applyNumberFormat="0" applyFill="0" applyBorder="0" applyAlignment="0" applyProtection="0"/>
    <xf numFmtId="0" fontId="138" fillId="177" borderId="46" applyNumberFormat="0">
      <alignment horizontal="centerContinuous" vertical="center"/>
    </xf>
    <xf numFmtId="0" fontId="111" fillId="0" borderId="46" applyNumberFormat="0" applyFill="0" applyBorder="0" applyAlignment="0" applyProtection="0"/>
    <xf numFmtId="0" fontId="138" fillId="177" borderId="46" applyNumberFormat="0">
      <alignment horizontal="centerContinuous" vertical="center"/>
    </xf>
    <xf numFmtId="0" fontId="111" fillId="0" borderId="46" applyNumberFormat="0" applyFill="0" applyBorder="0" applyAlignment="0" applyProtection="0"/>
    <xf numFmtId="0" fontId="138" fillId="177" borderId="46" applyNumberFormat="0">
      <alignment horizontal="centerContinuous" vertical="center"/>
    </xf>
    <xf numFmtId="0" fontId="111" fillId="0" borderId="46" applyNumberFormat="0" applyFill="0" applyBorder="0" applyAlignment="0" applyProtection="0"/>
    <xf numFmtId="0" fontId="138" fillId="177" borderId="46" applyNumberFormat="0">
      <alignment horizontal="centerContinuous" vertical="center"/>
    </xf>
    <xf numFmtId="0" fontId="111" fillId="0" borderId="46" applyNumberFormat="0" applyFill="0" applyBorder="0" applyAlignment="0" applyProtection="0"/>
    <xf numFmtId="0" fontId="138" fillId="177" borderId="46" applyNumberFormat="0">
      <alignment horizontal="centerContinuous" vertical="center"/>
    </xf>
    <xf numFmtId="0" fontId="111" fillId="0" borderId="46" applyNumberFormat="0" applyFill="0" applyBorder="0" applyAlignment="0" applyProtection="0"/>
    <xf numFmtId="0" fontId="138" fillId="177" borderId="46" applyNumberFormat="0">
      <alignment horizontal="centerContinuous" vertical="center"/>
    </xf>
    <xf numFmtId="0" fontId="111" fillId="0" borderId="46" applyNumberFormat="0" applyFill="0" applyBorder="0" applyAlignment="0" applyProtection="0"/>
    <xf numFmtId="0" fontId="138" fillId="177" borderId="46" applyNumberFormat="0">
      <alignment horizontal="centerContinuous" vertical="center"/>
    </xf>
    <xf numFmtId="0" fontId="111" fillId="0" borderId="46" applyNumberFormat="0" applyFill="0" applyBorder="0" applyAlignment="0" applyProtection="0"/>
    <xf numFmtId="0" fontId="138" fillId="177" borderId="46" applyNumberFormat="0">
      <alignment horizontal="centerContinuous" vertical="center"/>
    </xf>
    <xf numFmtId="0" fontId="138" fillId="177" borderId="46" applyNumberFormat="0">
      <alignment horizontal="centerContinuous" vertical="center"/>
    </xf>
    <xf numFmtId="0" fontId="111" fillId="0" borderId="46" applyNumberFormat="0" applyFill="0" applyBorder="0" applyAlignment="0" applyProtection="0"/>
    <xf numFmtId="0" fontId="138" fillId="177" borderId="46" applyNumberFormat="0">
      <alignment horizontal="centerContinuous" vertical="center"/>
    </xf>
    <xf numFmtId="0" fontId="111" fillId="0" borderId="46" applyNumberFormat="0" applyFill="0" applyBorder="0" applyAlignment="0" applyProtection="0"/>
    <xf numFmtId="0" fontId="138" fillId="177" borderId="46" applyNumberFormat="0">
      <alignment horizontal="centerContinuous" vertical="center"/>
    </xf>
    <xf numFmtId="0" fontId="111" fillId="0" borderId="46" applyNumberFormat="0" applyFill="0" applyBorder="0" applyAlignment="0" applyProtection="0"/>
    <xf numFmtId="0" fontId="138" fillId="177" borderId="46" applyNumberFormat="0">
      <alignment horizontal="centerContinuous" vertical="center"/>
    </xf>
    <xf numFmtId="0" fontId="111" fillId="0" borderId="46" applyNumberFormat="0" applyFill="0" applyBorder="0" applyAlignment="0" applyProtection="0"/>
    <xf numFmtId="0" fontId="138" fillId="177" borderId="46" applyNumberFormat="0">
      <alignment horizontal="centerContinuous" vertical="center"/>
    </xf>
    <xf numFmtId="0" fontId="111" fillId="0" borderId="46" applyNumberFormat="0" applyFill="0" applyBorder="0" applyAlignment="0" applyProtection="0"/>
    <xf numFmtId="0" fontId="138" fillId="177" borderId="46" applyNumberFormat="0">
      <alignment horizontal="centerContinuous" vertical="center"/>
    </xf>
    <xf numFmtId="0" fontId="111" fillId="0" borderId="46" applyNumberFormat="0" applyFill="0" applyBorder="0" applyAlignment="0" applyProtection="0"/>
    <xf numFmtId="0" fontId="138" fillId="177" borderId="46" applyNumberFormat="0">
      <alignment horizontal="centerContinuous" vertical="center"/>
    </xf>
    <xf numFmtId="0" fontId="111" fillId="0" borderId="46" applyNumberFormat="0" applyFill="0" applyBorder="0" applyAlignment="0" applyProtection="0"/>
    <xf numFmtId="0" fontId="138" fillId="177" borderId="46" applyNumberFormat="0">
      <alignment horizontal="centerContinuous" vertical="center"/>
    </xf>
    <xf numFmtId="0" fontId="111" fillId="0" borderId="46" applyNumberFormat="0" applyFill="0" applyBorder="0" applyAlignment="0" applyProtection="0"/>
    <xf numFmtId="0" fontId="138" fillId="177" borderId="46" applyNumberFormat="0">
      <alignment horizontal="centerContinuous" vertical="center"/>
    </xf>
    <xf numFmtId="0" fontId="111" fillId="0" borderId="46" applyNumberFormat="0" applyFill="0" applyBorder="0" applyAlignment="0" applyProtection="0"/>
    <xf numFmtId="0" fontId="138" fillId="177" borderId="46" applyNumberFormat="0">
      <alignment horizontal="centerContinuous" vertical="center"/>
    </xf>
    <xf numFmtId="0" fontId="111" fillId="0" borderId="46" applyNumberFormat="0" applyFill="0" applyBorder="0" applyAlignment="0" applyProtection="0"/>
    <xf numFmtId="0" fontId="138" fillId="177" borderId="46" applyNumberFormat="0">
      <alignment horizontal="centerContinuous" vertical="center"/>
    </xf>
    <xf numFmtId="0" fontId="138" fillId="177" borderId="46" applyNumberFormat="0">
      <alignment horizontal="centerContinuous" vertical="center"/>
    </xf>
    <xf numFmtId="0" fontId="75" fillId="0" borderId="46" applyNumberFormat="0" applyFill="0" applyBorder="0" applyAlignment="0" applyProtection="0"/>
    <xf numFmtId="0" fontId="75" fillId="0" borderId="46" applyNumberFormat="0" applyFill="0" applyBorder="0" applyAlignment="0" applyProtection="0"/>
    <xf numFmtId="0" fontId="138" fillId="177" borderId="46" applyNumberFormat="0">
      <alignment horizontal="centerContinuous" vertical="center"/>
    </xf>
    <xf numFmtId="0" fontId="138" fillId="177" borderId="46" applyNumberFormat="0">
      <alignment horizontal="centerContinuous" vertical="center"/>
    </xf>
    <xf numFmtId="0" fontId="111" fillId="0" borderId="46" applyNumberFormat="0" applyFill="0" applyBorder="0" applyAlignment="0" applyProtection="0"/>
    <xf numFmtId="0" fontId="138" fillId="177" borderId="46" applyNumberFormat="0">
      <alignment horizontal="centerContinuous" vertical="center"/>
    </xf>
    <xf numFmtId="0" fontId="111" fillId="0" borderId="46" applyNumberFormat="0" applyFill="0" applyBorder="0" applyAlignment="0" applyProtection="0"/>
    <xf numFmtId="0" fontId="138" fillId="177" borderId="46" applyNumberFormat="0">
      <alignment horizontal="centerContinuous" vertical="center"/>
    </xf>
    <xf numFmtId="0" fontId="111" fillId="0" borderId="46" applyNumberFormat="0" applyFill="0" applyBorder="0" applyAlignment="0" applyProtection="0"/>
    <xf numFmtId="0" fontId="138" fillId="177" borderId="46" applyNumberFormat="0">
      <alignment horizontal="centerContinuous" vertical="center"/>
    </xf>
    <xf numFmtId="0" fontId="111" fillId="0" borderId="46" applyNumberFormat="0" applyFill="0" applyBorder="0" applyAlignment="0" applyProtection="0"/>
    <xf numFmtId="181" fontId="214" fillId="0" borderId="46">
      <alignment horizontal="left"/>
    </xf>
    <xf numFmtId="0" fontId="214" fillId="0" borderId="46">
      <alignment horizontal="left"/>
    </xf>
    <xf numFmtId="181" fontId="215" fillId="178" borderId="103">
      <alignment horizontal="center"/>
    </xf>
    <xf numFmtId="0" fontId="215" fillId="178" borderId="103">
      <alignment horizontal="center"/>
    </xf>
    <xf numFmtId="181" fontId="74" fillId="0" borderId="127" applyNumberFormat="0" applyFill="0" applyAlignment="0" applyProtection="0"/>
    <xf numFmtId="181" fontId="74" fillId="0" borderId="127" applyNumberFormat="0" applyFill="0" applyAlignment="0" applyProtection="0"/>
    <xf numFmtId="181" fontId="74" fillId="0" borderId="127" applyNumberFormat="0" applyFill="0" applyAlignment="0" applyProtection="0"/>
    <xf numFmtId="0" fontId="74" fillId="0" borderId="127" applyNumberFormat="0" applyFill="0" applyAlignment="0" applyProtection="0"/>
    <xf numFmtId="0" fontId="179" fillId="0" borderId="46"/>
    <xf numFmtId="0" fontId="216" fillId="0" borderId="46">
      <alignment horizontal="fill"/>
    </xf>
    <xf numFmtId="6" fontId="182" fillId="0" borderId="46" applyFont="0" applyFill="0" applyBorder="0" applyAlignment="0" applyProtection="0"/>
    <xf numFmtId="216" fontId="56" fillId="0" borderId="46" applyFont="0" applyFill="0" applyBorder="0" applyAlignment="0" applyProtection="0"/>
    <xf numFmtId="217" fontId="56" fillId="0" borderId="46" applyFont="0" applyFill="0" applyBorder="0" applyAlignment="0" applyProtection="0"/>
    <xf numFmtId="181" fontId="195" fillId="179" borderId="46" applyNumberFormat="0"/>
    <xf numFmtId="0" fontId="195" fillId="179" borderId="46" applyNumberFormat="0"/>
    <xf numFmtId="218" fontId="56" fillId="0" borderId="46">
      <alignment horizontal="center" textRotation="90"/>
    </xf>
    <xf numFmtId="181" fontId="71" fillId="140" borderId="78" applyNumberFormat="0" applyAlignment="0" applyProtection="0"/>
    <xf numFmtId="0" fontId="71" fillId="140" borderId="78" applyNumberFormat="0" applyAlignment="0" applyProtection="0"/>
    <xf numFmtId="43" fontId="56" fillId="0" borderId="46" applyFont="0" applyFill="0" applyBorder="0" applyAlignment="0" applyProtection="0"/>
    <xf numFmtId="0" fontId="217" fillId="0" borderId="61" applyBorder="0" applyProtection="0">
      <alignment horizontal="right"/>
    </xf>
    <xf numFmtId="0" fontId="218" fillId="0" borderId="46"/>
    <xf numFmtId="0" fontId="218" fillId="0" borderId="46"/>
    <xf numFmtId="219" fontId="152" fillId="0" borderId="46" applyFont="0" applyFill="0" applyBorder="0" applyAlignment="0" applyProtection="0"/>
    <xf numFmtId="0" fontId="219" fillId="0" borderId="46" applyNumberFormat="0" applyFill="0" applyBorder="0" applyAlignment="0" applyProtection="0">
      <alignment vertical="top"/>
      <protection locked="0"/>
    </xf>
    <xf numFmtId="164" fontId="56" fillId="0" borderId="46" applyFont="0" applyFill="0" applyBorder="0" applyAlignment="0" applyProtection="0"/>
    <xf numFmtId="166" fontId="56" fillId="0" borderId="46" applyFont="0" applyFill="0" applyBorder="0" applyAlignment="0" applyProtection="0"/>
    <xf numFmtId="0" fontId="220" fillId="0" borderId="46"/>
    <xf numFmtId="0" fontId="221" fillId="0" borderId="46" applyNumberFormat="0" applyFill="0" applyBorder="0" applyAlignment="0" applyProtection="0">
      <alignment vertical="top"/>
      <protection locked="0"/>
    </xf>
    <xf numFmtId="9" fontId="56" fillId="0" borderId="46" applyNumberFormat="0" applyFill="0" applyBorder="0" applyAlignment="0" applyProtection="0"/>
    <xf numFmtId="165" fontId="56" fillId="0" borderId="46" applyFont="0" applyFill="0" applyBorder="0" applyAlignment="0" applyProtection="0"/>
    <xf numFmtId="167" fontId="56" fillId="0" borderId="46" applyFont="0" applyFill="0" applyBorder="0" applyAlignment="0" applyProtection="0"/>
    <xf numFmtId="0" fontId="222" fillId="0" borderId="46" applyNumberFormat="0" applyFill="0" applyBorder="0" applyAlignment="0" applyProtection="0">
      <alignment vertical="top"/>
      <protection locked="0"/>
    </xf>
    <xf numFmtId="0" fontId="223" fillId="0" borderId="46"/>
    <xf numFmtId="0" fontId="224" fillId="0" borderId="46">
      <alignment vertical="center"/>
    </xf>
    <xf numFmtId="0" fontId="224" fillId="0" borderId="46">
      <alignment vertical="center"/>
    </xf>
    <xf numFmtId="41" fontId="56" fillId="0" borderId="46" applyFont="0" applyFill="0" applyBorder="0" applyAlignment="0" applyProtection="0"/>
    <xf numFmtId="0" fontId="120" fillId="0" borderId="46"/>
    <xf numFmtId="0" fontId="120" fillId="0" borderId="46"/>
    <xf numFmtId="165" fontId="136" fillId="0" borderId="46" applyFont="0" applyFill="0" applyBorder="0" applyAlignment="0" applyProtection="0"/>
    <xf numFmtId="167" fontId="136" fillId="0" borderId="46" applyFont="0" applyFill="0" applyBorder="0" applyAlignment="0" applyProtection="0"/>
    <xf numFmtId="181" fontId="225" fillId="0" borderId="46">
      <alignment vertical="center"/>
    </xf>
    <xf numFmtId="0" fontId="1" fillId="0" borderId="46"/>
    <xf numFmtId="181" fontId="56" fillId="0" borderId="46" applyFont="0" applyFill="0" applyBorder="0" applyAlignment="0" applyProtection="0"/>
    <xf numFmtId="0" fontId="75" fillId="0" borderId="46" applyNumberFormat="0" applyFill="0" applyBorder="0" applyAlignment="0" applyProtection="0"/>
    <xf numFmtId="0" fontId="174" fillId="0" borderId="46" applyNumberFormat="0" applyFill="0" applyBorder="0" applyAlignment="0" applyProtection="0">
      <alignment vertical="top"/>
      <protection locked="0"/>
    </xf>
    <xf numFmtId="0" fontId="77" fillId="90" borderId="112" applyNumberFormat="0" applyAlignment="0" applyProtection="0"/>
    <xf numFmtId="0" fontId="106" fillId="0" borderId="128" applyNumberFormat="0" applyFill="0" applyAlignment="0" applyProtection="0"/>
    <xf numFmtId="191" fontId="56" fillId="0" borderId="46" applyFont="0" applyFill="0" applyBorder="0" applyAlignment="0" applyProtection="0"/>
    <xf numFmtId="191" fontId="56" fillId="0" borderId="46" applyFont="0" applyFill="0" applyBorder="0" applyAlignment="0" applyProtection="0"/>
    <xf numFmtId="172" fontId="56" fillId="0" borderId="46" applyFont="0" applyFill="0" applyBorder="0" applyAlignment="0" applyProtection="0"/>
    <xf numFmtId="172" fontId="56" fillId="0" borderId="46" applyFont="0" applyFill="0" applyBorder="0" applyAlignment="0" applyProtection="0"/>
    <xf numFmtId="172" fontId="56" fillId="0" borderId="46" applyFont="0" applyFill="0" applyBorder="0" applyAlignment="0" applyProtection="0"/>
    <xf numFmtId="172" fontId="56" fillId="0" borderId="46" applyFont="0" applyFill="0" applyBorder="0" applyAlignment="0" applyProtection="0"/>
    <xf numFmtId="172" fontId="56" fillId="0" borderId="46" applyFont="0" applyFill="0" applyBorder="0" applyAlignment="0" applyProtection="0"/>
    <xf numFmtId="172" fontId="56" fillId="0" borderId="46" applyFont="0" applyFill="0" applyBorder="0" applyAlignment="0" applyProtection="0"/>
    <xf numFmtId="172" fontId="1" fillId="0" borderId="46" applyFont="0" applyFill="0" applyBorder="0" applyAlignment="0" applyProtection="0"/>
    <xf numFmtId="172" fontId="56" fillId="0" borderId="46" applyFont="0" applyFill="0" applyBorder="0" applyAlignment="0" applyProtection="0"/>
    <xf numFmtId="172" fontId="56" fillId="0" borderId="46" applyFont="0" applyFill="0" applyBorder="0" applyAlignment="0" applyProtection="0"/>
    <xf numFmtId="172" fontId="56" fillId="0" borderId="46" applyFont="0" applyFill="0" applyBorder="0" applyAlignment="0" applyProtection="0"/>
    <xf numFmtId="172" fontId="56" fillId="0" borderId="46" applyFont="0" applyFill="0" applyBorder="0" applyAlignment="0" applyProtection="0"/>
    <xf numFmtId="172" fontId="56" fillId="0" borderId="46" applyFont="0" applyFill="0" applyBorder="0" applyAlignment="0" applyProtection="0"/>
    <xf numFmtId="172" fontId="56" fillId="0" borderId="46" applyFont="0" applyFill="0" applyBorder="0" applyAlignment="0" applyProtection="0"/>
    <xf numFmtId="220" fontId="24" fillId="0" borderId="46" applyFont="0" applyFill="0" applyBorder="0" applyAlignment="0" applyProtection="0"/>
    <xf numFmtId="0" fontId="56" fillId="92" borderId="113" applyNumberFormat="0" applyFont="0" applyAlignment="0" applyProtection="0"/>
    <xf numFmtId="0" fontId="61" fillId="92" borderId="113" applyNumberFormat="0" applyFont="0" applyAlignment="0" applyProtection="0"/>
    <xf numFmtId="0" fontId="56" fillId="92" borderId="113" applyNumberFormat="0" applyFont="0" applyAlignment="0" applyProtection="0"/>
    <xf numFmtId="9" fontId="61" fillId="0" borderId="46" applyFont="0" applyFill="0" applyBorder="0" applyAlignment="0" applyProtection="0"/>
    <xf numFmtId="0" fontId="92" fillId="100" borderId="119" applyNumberFormat="0" applyAlignment="0" applyProtection="0"/>
    <xf numFmtId="0" fontId="1" fillId="0" borderId="46"/>
    <xf numFmtId="0" fontId="17" fillId="0" borderId="46"/>
    <xf numFmtId="0" fontId="124" fillId="156" borderId="104">
      <alignment vertical="center"/>
    </xf>
    <xf numFmtId="0" fontId="56" fillId="156" borderId="104">
      <alignment vertical="center"/>
    </xf>
    <xf numFmtId="0" fontId="124" fillId="156" borderId="104">
      <alignment vertical="center"/>
    </xf>
    <xf numFmtId="0" fontId="56" fillId="156" borderId="104">
      <alignment vertical="center"/>
    </xf>
    <xf numFmtId="0" fontId="124" fillId="156" borderId="104">
      <alignment vertical="center"/>
    </xf>
    <xf numFmtId="0" fontId="56" fillId="156" borderId="104">
      <alignment vertical="center"/>
    </xf>
    <xf numFmtId="0" fontId="124" fillId="156" borderId="104">
      <alignment vertical="center"/>
    </xf>
    <xf numFmtId="0" fontId="56" fillId="156" borderId="104">
      <alignment vertical="center"/>
    </xf>
    <xf numFmtId="0" fontId="124" fillId="156" borderId="104">
      <alignment vertical="center"/>
    </xf>
    <xf numFmtId="0" fontId="56" fillId="156" borderId="104">
      <alignment vertical="center"/>
    </xf>
    <xf numFmtId="0" fontId="124" fillId="156" borderId="104">
      <alignment vertical="center"/>
    </xf>
    <xf numFmtId="0" fontId="56" fillId="156" borderId="104">
      <alignment vertical="center"/>
    </xf>
    <xf numFmtId="0" fontId="124" fillId="156" borderId="104">
      <alignment vertical="center"/>
    </xf>
    <xf numFmtId="0" fontId="56" fillId="156" borderId="104">
      <alignment vertical="center"/>
    </xf>
    <xf numFmtId="0" fontId="124" fillId="156" borderId="104">
      <alignment vertical="center"/>
    </xf>
    <xf numFmtId="0" fontId="56" fillId="156" borderId="104">
      <alignment vertical="center"/>
    </xf>
    <xf numFmtId="0" fontId="124" fillId="156" borderId="104">
      <alignment vertical="center"/>
    </xf>
    <xf numFmtId="0" fontId="56" fillId="156" borderId="104">
      <alignment vertical="center"/>
    </xf>
    <xf numFmtId="0" fontId="124" fillId="156" borderId="104">
      <alignment vertical="center"/>
    </xf>
    <xf numFmtId="0" fontId="56" fillId="156" borderId="104">
      <alignment vertical="center"/>
    </xf>
    <xf numFmtId="0" fontId="124" fillId="156" borderId="104">
      <alignment vertical="center"/>
    </xf>
    <xf numFmtId="0" fontId="56" fillId="156" borderId="104">
      <alignment vertical="center"/>
    </xf>
    <xf numFmtId="0" fontId="124" fillId="156" borderId="104">
      <alignment vertical="center"/>
    </xf>
    <xf numFmtId="0" fontId="56" fillId="156" borderId="104">
      <alignment vertical="center"/>
    </xf>
    <xf numFmtId="0" fontId="124" fillId="156" borderId="104">
      <alignment vertical="center"/>
    </xf>
    <xf numFmtId="0" fontId="56" fillId="156" borderId="104">
      <alignment vertical="center"/>
    </xf>
    <xf numFmtId="0" fontId="124" fillId="156" borderId="104">
      <alignment vertical="center"/>
    </xf>
    <xf numFmtId="0" fontId="56" fillId="156" borderId="104">
      <alignment vertical="center"/>
    </xf>
    <xf numFmtId="0" fontId="124" fillId="156" borderId="104">
      <alignment vertical="center"/>
    </xf>
    <xf numFmtId="0" fontId="56" fillId="156" borderId="104">
      <alignment vertical="center"/>
    </xf>
    <xf numFmtId="0" fontId="124" fillId="156" borderId="104">
      <alignment vertical="center"/>
    </xf>
    <xf numFmtId="0" fontId="56" fillId="156" borderId="104">
      <alignment vertical="center"/>
    </xf>
    <xf numFmtId="0" fontId="124" fillId="156" borderId="104">
      <alignment vertical="center"/>
    </xf>
    <xf numFmtId="0" fontId="56" fillId="156" borderId="104">
      <alignment vertical="center"/>
    </xf>
    <xf numFmtId="0" fontId="124" fillId="156" borderId="104">
      <alignment vertical="center"/>
    </xf>
    <xf numFmtId="0" fontId="56" fillId="156" borderId="104">
      <alignment vertical="center"/>
    </xf>
    <xf numFmtId="0" fontId="124" fillId="156" borderId="105">
      <alignment vertical="center"/>
    </xf>
    <xf numFmtId="0" fontId="56" fillId="156" borderId="105">
      <alignment vertical="center"/>
    </xf>
    <xf numFmtId="0" fontId="124" fillId="156" borderId="105">
      <alignment vertical="center"/>
    </xf>
    <xf numFmtId="0" fontId="56" fillId="156" borderId="105">
      <alignment vertical="center"/>
    </xf>
    <xf numFmtId="0" fontId="124" fillId="156" borderId="105">
      <alignment vertical="center"/>
    </xf>
    <xf numFmtId="0" fontId="56" fillId="156" borderId="105">
      <alignment vertical="center"/>
    </xf>
    <xf numFmtId="184" fontId="134" fillId="157" borderId="129"/>
    <xf numFmtId="0" fontId="56" fillId="157" borderId="129"/>
    <xf numFmtId="184" fontId="134" fillId="157" borderId="129"/>
    <xf numFmtId="0" fontId="56" fillId="157" borderId="129"/>
    <xf numFmtId="184" fontId="134" fillId="157" borderId="129"/>
    <xf numFmtId="0" fontId="56" fillId="157" borderId="129"/>
    <xf numFmtId="0" fontId="134" fillId="0" borderId="130"/>
    <xf numFmtId="0" fontId="56" fillId="0" borderId="130"/>
    <xf numFmtId="0" fontId="134" fillId="0" borderId="130"/>
    <xf numFmtId="0" fontId="56" fillId="0" borderId="130"/>
    <xf numFmtId="0" fontId="134" fillId="0" borderId="130"/>
    <xf numFmtId="0" fontId="56" fillId="0" borderId="130"/>
    <xf numFmtId="0" fontId="134" fillId="158" borderId="131"/>
    <xf numFmtId="0" fontId="56" fillId="158" borderId="131"/>
    <xf numFmtId="0" fontId="134" fillId="158" borderId="131"/>
    <xf numFmtId="0" fontId="56" fillId="158" borderId="131"/>
    <xf numFmtId="0" fontId="134" fillId="158" borderId="131"/>
    <xf numFmtId="0" fontId="56" fillId="158" borderId="131"/>
    <xf numFmtId="0" fontId="134" fillId="158" borderId="131"/>
    <xf numFmtId="0" fontId="56" fillId="158" borderId="131"/>
    <xf numFmtId="0" fontId="134" fillId="158" borderId="131"/>
    <xf numFmtId="0" fontId="56" fillId="158" borderId="131"/>
    <xf numFmtId="0" fontId="134" fillId="158" borderId="131"/>
    <xf numFmtId="0" fontId="56" fillId="158" borderId="131"/>
    <xf numFmtId="0" fontId="134" fillId="158" borderId="131"/>
    <xf numFmtId="0" fontId="56" fillId="158" borderId="131"/>
    <xf numFmtId="0" fontId="134" fillId="158" borderId="131"/>
    <xf numFmtId="0" fontId="56" fillId="158" borderId="131"/>
    <xf numFmtId="0" fontId="134" fillId="158" borderId="131"/>
    <xf numFmtId="0" fontId="56" fillId="158" borderId="131"/>
    <xf numFmtId="0" fontId="134" fillId="158" borderId="131"/>
    <xf numFmtId="0" fontId="56" fillId="158" borderId="131"/>
    <xf numFmtId="0" fontId="134" fillId="158" borderId="131"/>
    <xf numFmtId="0" fontId="56" fillId="158" borderId="131"/>
    <xf numFmtId="0" fontId="134" fillId="158" borderId="131"/>
    <xf numFmtId="0" fontId="56" fillId="158" borderId="131"/>
    <xf numFmtId="0" fontId="134" fillId="158" borderId="131"/>
    <xf numFmtId="0" fontId="56" fillId="158" borderId="131"/>
    <xf numFmtId="0" fontId="134" fillId="158" borderId="131"/>
    <xf numFmtId="0" fontId="56" fillId="158" borderId="131"/>
    <xf numFmtId="0" fontId="134" fillId="158" borderId="131"/>
    <xf numFmtId="0" fontId="56" fillId="158" borderId="131"/>
    <xf numFmtId="0" fontId="134" fillId="158" borderId="131"/>
    <xf numFmtId="0" fontId="56" fillId="158" borderId="131"/>
    <xf numFmtId="0" fontId="134" fillId="158" borderId="131"/>
    <xf numFmtId="0" fontId="56" fillId="158" borderId="131"/>
    <xf numFmtId="0" fontId="134" fillId="158" borderId="131"/>
    <xf numFmtId="0" fontId="56" fillId="158" borderId="131"/>
    <xf numFmtId="0" fontId="134" fillId="158" borderId="131"/>
    <xf numFmtId="0" fontId="56" fillId="158" borderId="131"/>
    <xf numFmtId="0" fontId="134" fillId="158" borderId="131"/>
    <xf numFmtId="0" fontId="56" fillId="158" borderId="131"/>
    <xf numFmtId="0" fontId="134" fillId="158" borderId="131"/>
    <xf numFmtId="0" fontId="56" fillId="158" borderId="131"/>
    <xf numFmtId="0" fontId="137" fillId="159" borderId="130" applyNumberFormat="0" applyFill="0" applyBorder="0" applyAlignment="0">
      <alignment horizontal="left"/>
    </xf>
    <xf numFmtId="0" fontId="138" fillId="160" borderId="130" applyNumberFormat="0" applyFill="0" applyBorder="0" applyAlignment="0">
      <alignment horizontal="left"/>
    </xf>
    <xf numFmtId="181" fontId="56" fillId="0" borderId="132">
      <alignment horizontal="center" vertical="center" wrapText="1"/>
    </xf>
    <xf numFmtId="181" fontId="56" fillId="0" borderId="132">
      <alignment horizontal="center" vertical="center" wrapText="1"/>
    </xf>
    <xf numFmtId="181" fontId="56" fillId="0" borderId="132">
      <alignment horizontal="center" vertical="center" wrapText="1"/>
    </xf>
    <xf numFmtId="181" fontId="56" fillId="0" borderId="132">
      <alignment horizontal="center" vertical="center" wrapText="1"/>
    </xf>
    <xf numFmtId="0" fontId="56" fillId="0" borderId="132">
      <alignment horizontal="center" vertical="center" wrapText="1"/>
    </xf>
    <xf numFmtId="0" fontId="56" fillId="0" borderId="132">
      <alignment horizontal="center" vertical="center" wrapText="1"/>
    </xf>
    <xf numFmtId="0" fontId="56" fillId="0" borderId="132">
      <alignment horizontal="center" vertical="center" wrapText="1"/>
    </xf>
    <xf numFmtId="0" fontId="56" fillId="0" borderId="132">
      <alignment horizontal="center" vertical="center" wrapText="1"/>
    </xf>
    <xf numFmtId="0" fontId="56" fillId="0" borderId="132">
      <alignment horizontal="center" vertical="center" wrapText="1"/>
    </xf>
    <xf numFmtId="0" fontId="150" fillId="0" borderId="133"/>
    <xf numFmtId="0" fontId="150" fillId="0" borderId="133"/>
    <xf numFmtId="181" fontId="150" fillId="0" borderId="133"/>
    <xf numFmtId="181" fontId="150" fillId="0" borderId="133"/>
    <xf numFmtId="181" fontId="150" fillId="0" borderId="133"/>
    <xf numFmtId="181" fontId="150" fillId="0" borderId="133"/>
    <xf numFmtId="181" fontId="150" fillId="0" borderId="133"/>
    <xf numFmtId="0" fontId="150" fillId="0" borderId="133"/>
    <xf numFmtId="0" fontId="150" fillId="0" borderId="133"/>
    <xf numFmtId="0" fontId="150" fillId="0" borderId="133"/>
    <xf numFmtId="0" fontId="150" fillId="0" borderId="133"/>
    <xf numFmtId="5" fontId="151" fillId="0" borderId="134" applyAlignment="0" applyProtection="0"/>
    <xf numFmtId="181" fontId="70" fillId="100" borderId="135" applyNumberFormat="0" applyAlignment="0" applyProtection="0"/>
    <xf numFmtId="181" fontId="70" fillId="100" borderId="135" applyNumberFormat="0" applyAlignment="0" applyProtection="0"/>
    <xf numFmtId="0" fontId="70" fillId="100" borderId="135" applyNumberFormat="0" applyAlignment="0" applyProtection="0"/>
    <xf numFmtId="181" fontId="70" fillId="100" borderId="135" applyNumberFormat="0" applyAlignment="0" applyProtection="0"/>
    <xf numFmtId="0" fontId="70" fillId="100" borderId="135" applyNumberFormat="0" applyAlignment="0" applyProtection="0"/>
    <xf numFmtId="0" fontId="70" fillId="100" borderId="135" applyNumberFormat="0" applyAlignment="0" applyProtection="0"/>
    <xf numFmtId="0" fontId="70" fillId="100" borderId="135" applyNumberFormat="0" applyAlignment="0" applyProtection="0"/>
    <xf numFmtId="0" fontId="70" fillId="100" borderId="135" applyNumberFormat="0" applyAlignment="0" applyProtection="0"/>
    <xf numFmtId="0" fontId="70" fillId="100" borderId="135" applyNumberFormat="0" applyAlignment="0" applyProtection="0"/>
    <xf numFmtId="0" fontId="70" fillId="100" borderId="135" applyNumberFormat="0" applyAlignment="0" applyProtection="0"/>
    <xf numFmtId="181" fontId="70" fillId="100" borderId="135" applyNumberFormat="0" applyAlignment="0" applyProtection="0"/>
    <xf numFmtId="181" fontId="70" fillId="100" borderId="135" applyNumberFormat="0" applyAlignment="0" applyProtection="0"/>
    <xf numFmtId="181" fontId="70" fillId="100" borderId="135" applyNumberFormat="0" applyAlignment="0" applyProtection="0"/>
    <xf numFmtId="181" fontId="70" fillId="100" borderId="135" applyNumberFormat="0" applyAlignment="0" applyProtection="0"/>
    <xf numFmtId="181" fontId="70" fillId="100" borderId="135" applyNumberFormat="0" applyAlignment="0" applyProtection="0"/>
    <xf numFmtId="181" fontId="70" fillId="100" borderId="135" applyNumberFormat="0" applyAlignment="0" applyProtection="0"/>
    <xf numFmtId="0" fontId="70" fillId="100" borderId="135" applyNumberFormat="0" applyAlignment="0" applyProtection="0"/>
    <xf numFmtId="0" fontId="70" fillId="100" borderId="135" applyNumberFormat="0" applyAlignment="0" applyProtection="0"/>
    <xf numFmtId="181" fontId="61" fillId="92" borderId="136" applyNumberFormat="0" applyFont="0" applyAlignment="0" applyProtection="0"/>
    <xf numFmtId="181" fontId="61" fillId="92" borderId="136" applyNumberFormat="0" applyFont="0" applyAlignment="0" applyProtection="0"/>
    <xf numFmtId="0" fontId="61" fillId="92" borderId="136" applyNumberFormat="0" applyFont="0" applyAlignment="0" applyProtection="0"/>
    <xf numFmtId="181" fontId="61" fillId="92" borderId="136" applyNumberFormat="0" applyFont="0" applyAlignment="0" applyProtection="0"/>
    <xf numFmtId="181" fontId="61" fillId="92" borderId="136" applyNumberFormat="0" applyFont="0" applyAlignment="0" applyProtection="0"/>
    <xf numFmtId="181" fontId="61" fillId="92" borderId="136" applyNumberFormat="0" applyFont="0" applyAlignment="0" applyProtection="0"/>
    <xf numFmtId="0" fontId="61" fillId="92" borderId="136" applyNumberFormat="0" applyFont="0" applyAlignment="0" applyProtection="0"/>
    <xf numFmtId="181" fontId="61" fillId="92" borderId="136" applyNumberFormat="0" applyFont="0" applyAlignment="0" applyProtection="0"/>
    <xf numFmtId="181" fontId="61" fillId="92" borderId="136" applyNumberFormat="0" applyFont="0" applyAlignment="0" applyProtection="0"/>
    <xf numFmtId="181" fontId="61" fillId="92" borderId="136" applyNumberFormat="0" applyFont="0" applyAlignment="0" applyProtection="0"/>
    <xf numFmtId="0" fontId="61" fillId="92" borderId="136" applyNumberFormat="0" applyFont="0" applyAlignment="0" applyProtection="0"/>
    <xf numFmtId="181" fontId="61" fillId="92" borderId="136" applyNumberFormat="0" applyFont="0" applyAlignment="0" applyProtection="0"/>
    <xf numFmtId="181" fontId="61" fillId="92" borderId="136" applyNumberFormat="0" applyFont="0" applyAlignment="0" applyProtection="0"/>
    <xf numFmtId="181" fontId="61" fillId="92" borderId="136" applyNumberFormat="0" applyFont="0" applyAlignment="0" applyProtection="0"/>
    <xf numFmtId="0" fontId="61" fillId="92" borderId="136" applyNumberFormat="0" applyFont="0" applyAlignment="0" applyProtection="0"/>
    <xf numFmtId="181" fontId="61" fillId="92" borderId="136" applyNumberFormat="0" applyFont="0" applyAlignment="0" applyProtection="0"/>
    <xf numFmtId="181" fontId="61" fillId="92" borderId="136" applyNumberFormat="0" applyFont="0" applyAlignment="0" applyProtection="0"/>
    <xf numFmtId="181" fontId="61" fillId="92" borderId="136" applyNumberFormat="0" applyFont="0" applyAlignment="0" applyProtection="0"/>
    <xf numFmtId="0" fontId="61" fillId="92" borderId="136" applyNumberFormat="0" applyFont="0" applyAlignment="0" applyProtection="0"/>
    <xf numFmtId="181" fontId="61" fillId="92" borderId="136" applyNumberFormat="0" applyFont="0" applyAlignment="0" applyProtection="0"/>
    <xf numFmtId="181" fontId="61" fillId="92" borderId="136" applyNumberFormat="0" applyFont="0" applyAlignment="0" applyProtection="0"/>
    <xf numFmtId="181" fontId="61" fillId="92" borderId="136" applyNumberFormat="0" applyFont="0" applyAlignment="0" applyProtection="0"/>
    <xf numFmtId="0" fontId="61" fillId="92" borderId="136" applyNumberFormat="0" applyFont="0" applyAlignment="0" applyProtection="0"/>
    <xf numFmtId="181" fontId="61" fillId="92" borderId="136" applyNumberFormat="0" applyFont="0" applyAlignment="0" applyProtection="0"/>
    <xf numFmtId="181" fontId="61" fillId="92" borderId="136" applyNumberFormat="0" applyFont="0" applyAlignment="0" applyProtection="0"/>
    <xf numFmtId="181" fontId="61" fillId="92" borderId="136" applyNumberFormat="0" applyFont="0" applyAlignment="0" applyProtection="0"/>
    <xf numFmtId="0" fontId="61" fillId="92" borderId="136" applyNumberFormat="0" applyFont="0" applyAlignment="0" applyProtection="0"/>
    <xf numFmtId="181" fontId="61" fillId="92" borderId="136" applyNumberFormat="0" applyFont="0" applyAlignment="0" applyProtection="0"/>
    <xf numFmtId="181" fontId="61" fillId="92" borderId="136" applyNumberFormat="0" applyFont="0" applyAlignment="0" applyProtection="0"/>
    <xf numFmtId="181" fontId="61" fillId="92" borderId="136" applyNumberFormat="0" applyFont="0" applyAlignment="0" applyProtection="0"/>
    <xf numFmtId="0" fontId="61" fillId="92" borderId="136" applyNumberFormat="0" applyFont="0" applyAlignment="0" applyProtection="0"/>
    <xf numFmtId="181" fontId="61" fillId="92" borderId="136" applyNumberFormat="0" applyFont="0" applyAlignment="0" applyProtection="0"/>
    <xf numFmtId="181" fontId="61" fillId="92" borderId="136" applyNumberFormat="0" applyFont="0" applyAlignment="0" applyProtection="0"/>
    <xf numFmtId="181" fontId="61" fillId="92" borderId="136" applyNumberFormat="0" applyFont="0" applyAlignment="0" applyProtection="0"/>
    <xf numFmtId="0" fontId="61" fillId="92" borderId="136" applyNumberFormat="0" applyFont="0" applyAlignment="0" applyProtection="0"/>
    <xf numFmtId="181" fontId="61" fillId="92" borderId="136" applyNumberFormat="0" applyFont="0" applyAlignment="0" applyProtection="0"/>
    <xf numFmtId="181" fontId="61" fillId="92" borderId="136" applyNumberFormat="0" applyFont="0" applyAlignment="0" applyProtection="0"/>
    <xf numFmtId="181" fontId="61" fillId="92" borderId="136" applyNumberFormat="0" applyFont="0" applyAlignment="0" applyProtection="0"/>
    <xf numFmtId="0" fontId="61" fillId="92" borderId="136" applyNumberFormat="0" applyFont="0" applyAlignment="0" applyProtection="0"/>
    <xf numFmtId="181" fontId="61" fillId="92" borderId="136" applyNumberFormat="0" applyFont="0" applyAlignment="0" applyProtection="0"/>
    <xf numFmtId="181" fontId="56" fillId="92" borderId="136" applyNumberFormat="0" applyFont="0" applyAlignment="0" applyProtection="0"/>
    <xf numFmtId="181" fontId="56" fillId="92" borderId="136" applyNumberFormat="0" applyFont="0" applyAlignment="0" applyProtection="0"/>
    <xf numFmtId="0" fontId="56" fillId="92" borderId="136" applyNumberFormat="0" applyFont="0" applyAlignment="0" applyProtection="0"/>
    <xf numFmtId="181" fontId="61" fillId="92" borderId="136" applyNumberFormat="0" applyFont="0" applyAlignment="0" applyProtection="0"/>
    <xf numFmtId="181" fontId="61" fillId="92" borderId="136" applyNumberFormat="0" applyFont="0" applyAlignment="0" applyProtection="0"/>
    <xf numFmtId="0" fontId="61" fillId="92" borderId="136" applyNumberFormat="0" applyFont="0" applyAlignment="0" applyProtection="0"/>
    <xf numFmtId="181" fontId="61" fillId="92" borderId="136" applyNumberFormat="0" applyFont="0" applyAlignment="0" applyProtection="0"/>
    <xf numFmtId="181" fontId="61" fillId="92" borderId="136" applyNumberFormat="0" applyFont="0" applyAlignment="0" applyProtection="0"/>
    <xf numFmtId="181" fontId="61" fillId="92" borderId="136" applyNumberFormat="0" applyFont="0" applyAlignment="0" applyProtection="0"/>
    <xf numFmtId="0" fontId="61" fillId="92" borderId="136" applyNumberFormat="0" applyFont="0" applyAlignment="0" applyProtection="0"/>
    <xf numFmtId="181" fontId="61" fillId="92" borderId="136" applyNumberFormat="0" applyFont="0" applyAlignment="0" applyProtection="0"/>
    <xf numFmtId="181" fontId="56" fillId="92" borderId="136" applyNumberFormat="0" applyFont="0" applyAlignment="0" applyProtection="0"/>
    <xf numFmtId="181" fontId="61" fillId="92" borderId="136" applyNumberFormat="0" applyFont="0" applyAlignment="0" applyProtection="0"/>
    <xf numFmtId="181" fontId="61" fillId="92" borderId="136" applyNumberFormat="0" applyFont="0" applyAlignment="0" applyProtection="0"/>
    <xf numFmtId="0" fontId="61" fillId="92" borderId="136" applyNumberFormat="0" applyFont="0" applyAlignment="0" applyProtection="0"/>
    <xf numFmtId="181" fontId="61" fillId="92" borderId="136" applyNumberFormat="0" applyFont="0" applyAlignment="0" applyProtection="0"/>
    <xf numFmtId="181" fontId="61" fillId="92" borderId="136" applyNumberFormat="0" applyFont="0" applyAlignment="0" applyProtection="0"/>
    <xf numFmtId="181" fontId="61" fillId="92" borderId="136" applyNumberFormat="0" applyFont="0" applyAlignment="0" applyProtection="0"/>
    <xf numFmtId="0" fontId="61" fillId="92" borderId="136" applyNumberFormat="0" applyFont="0" applyAlignment="0" applyProtection="0"/>
    <xf numFmtId="181" fontId="61" fillId="92" borderId="136" applyNumberFormat="0" applyFont="0" applyAlignment="0" applyProtection="0"/>
    <xf numFmtId="181" fontId="61" fillId="92" borderId="136" applyNumberFormat="0" applyFont="0" applyAlignment="0" applyProtection="0"/>
    <xf numFmtId="181" fontId="61" fillId="92" borderId="136" applyNumberFormat="0" applyFont="0" applyAlignment="0" applyProtection="0"/>
    <xf numFmtId="0" fontId="61" fillId="92" borderId="136" applyNumberFormat="0" applyFont="0" applyAlignment="0" applyProtection="0"/>
    <xf numFmtId="181" fontId="61" fillId="92" borderId="136" applyNumberFormat="0" applyFont="0" applyAlignment="0" applyProtection="0"/>
    <xf numFmtId="181" fontId="61" fillId="92" borderId="136" applyNumberFormat="0" applyFont="0" applyAlignment="0" applyProtection="0"/>
    <xf numFmtId="181" fontId="61" fillId="92" borderId="136" applyNumberFormat="0" applyFont="0" applyAlignment="0" applyProtection="0"/>
    <xf numFmtId="0" fontId="61" fillId="92" borderId="136" applyNumberFormat="0" applyFont="0" applyAlignment="0" applyProtection="0"/>
    <xf numFmtId="181" fontId="61" fillId="92" borderId="136" applyNumberFormat="0" applyFont="0" applyAlignment="0" applyProtection="0"/>
    <xf numFmtId="181" fontId="61" fillId="92" borderId="136" applyNumberFormat="0" applyFont="0" applyAlignment="0" applyProtection="0"/>
    <xf numFmtId="181" fontId="61" fillId="92" borderId="136" applyNumberFormat="0" applyFont="0" applyAlignment="0" applyProtection="0"/>
    <xf numFmtId="0" fontId="61" fillId="92" borderId="136" applyNumberFormat="0" applyFont="0" applyAlignment="0" applyProtection="0"/>
    <xf numFmtId="181" fontId="61" fillId="92" borderId="136" applyNumberFormat="0" applyFont="0" applyAlignment="0" applyProtection="0"/>
    <xf numFmtId="181" fontId="61" fillId="92" borderId="136" applyNumberFormat="0" applyFont="0" applyAlignment="0" applyProtection="0"/>
    <xf numFmtId="181" fontId="61" fillId="92" borderId="136" applyNumberFormat="0" applyFont="0" applyAlignment="0" applyProtection="0"/>
    <xf numFmtId="0" fontId="61" fillId="92" borderId="136" applyNumberFormat="0" applyFont="0" applyAlignment="0" applyProtection="0"/>
    <xf numFmtId="181" fontId="61" fillId="92" borderId="136" applyNumberFormat="0" applyFont="0" applyAlignment="0" applyProtection="0"/>
    <xf numFmtId="181" fontId="61" fillId="92" borderId="136" applyNumberFormat="0" applyFont="0" applyAlignment="0" applyProtection="0"/>
    <xf numFmtId="181" fontId="61" fillId="92" borderId="136" applyNumberFormat="0" applyFont="0" applyAlignment="0" applyProtection="0"/>
    <xf numFmtId="0" fontId="61" fillId="92" borderId="136" applyNumberFormat="0" applyFont="0" applyAlignment="0" applyProtection="0"/>
    <xf numFmtId="181" fontId="61" fillId="92" borderId="136" applyNumberFormat="0" applyFont="0" applyAlignment="0" applyProtection="0"/>
    <xf numFmtId="181" fontId="61" fillId="92" borderId="136" applyNumberFormat="0" applyFont="0" applyAlignment="0" applyProtection="0"/>
    <xf numFmtId="181" fontId="61" fillId="92" borderId="136" applyNumberFormat="0" applyFont="0" applyAlignment="0" applyProtection="0"/>
    <xf numFmtId="0" fontId="61" fillId="92" borderId="136" applyNumberFormat="0" applyFont="0" applyAlignment="0" applyProtection="0"/>
    <xf numFmtId="181" fontId="61" fillId="92" borderId="136" applyNumberFormat="0" applyFont="0" applyAlignment="0" applyProtection="0"/>
    <xf numFmtId="181" fontId="61" fillId="92" borderId="136" applyNumberFormat="0" applyFont="0" applyAlignment="0" applyProtection="0"/>
    <xf numFmtId="181" fontId="61" fillId="92" borderId="136" applyNumberFormat="0" applyFont="0" applyAlignment="0" applyProtection="0"/>
    <xf numFmtId="0" fontId="61" fillId="92" borderId="136" applyNumberFormat="0" applyFont="0" applyAlignment="0" applyProtection="0"/>
    <xf numFmtId="181" fontId="61" fillId="92" borderId="136" applyNumberFormat="0" applyFont="0" applyAlignment="0" applyProtection="0"/>
    <xf numFmtId="181" fontId="61" fillId="92" borderId="136" applyNumberFormat="0" applyFont="0" applyAlignment="0" applyProtection="0"/>
    <xf numFmtId="181" fontId="61" fillId="92" borderId="136" applyNumberFormat="0" applyFont="0" applyAlignment="0" applyProtection="0"/>
    <xf numFmtId="0" fontId="61" fillId="92" borderId="136" applyNumberFormat="0" applyFont="0" applyAlignment="0" applyProtection="0"/>
    <xf numFmtId="181" fontId="61" fillId="92" borderId="136" applyNumberFormat="0" applyFont="0" applyAlignment="0" applyProtection="0"/>
    <xf numFmtId="181" fontId="61" fillId="92" borderId="136" applyNumberFormat="0" applyFont="0" applyAlignment="0" applyProtection="0"/>
    <xf numFmtId="181" fontId="61" fillId="92" borderId="136" applyNumberFormat="0" applyFont="0" applyAlignment="0" applyProtection="0"/>
    <xf numFmtId="0" fontId="61" fillId="92" borderId="136" applyNumberFormat="0" applyFont="0" applyAlignment="0" applyProtection="0"/>
    <xf numFmtId="181" fontId="61" fillId="92" borderId="136" applyNumberFormat="0" applyFont="0" applyAlignment="0" applyProtection="0"/>
    <xf numFmtId="181" fontId="61" fillId="92" borderId="136" applyNumberFormat="0" applyFont="0" applyAlignment="0" applyProtection="0"/>
    <xf numFmtId="181" fontId="61" fillId="92" borderId="136" applyNumberFormat="0" applyFont="0" applyAlignment="0" applyProtection="0"/>
    <xf numFmtId="0" fontId="61" fillId="92" borderId="136" applyNumberFormat="0" applyFont="0" applyAlignment="0" applyProtection="0"/>
    <xf numFmtId="181" fontId="61" fillId="92" borderId="136" applyNumberFormat="0" applyFont="0" applyAlignment="0" applyProtection="0"/>
    <xf numFmtId="181" fontId="61" fillId="92" borderId="136" applyNumberFormat="0" applyFont="0" applyAlignment="0" applyProtection="0"/>
    <xf numFmtId="181" fontId="61" fillId="92" borderId="136" applyNumberFormat="0" applyFont="0" applyAlignment="0" applyProtection="0"/>
    <xf numFmtId="0" fontId="61" fillId="92" borderId="136" applyNumberFormat="0" applyFont="0" applyAlignment="0" applyProtection="0"/>
    <xf numFmtId="181" fontId="61" fillId="92" borderId="136" applyNumberFormat="0" applyFont="0" applyAlignment="0" applyProtection="0"/>
    <xf numFmtId="181" fontId="61" fillId="92" borderId="136" applyNumberFormat="0" applyFont="0" applyAlignment="0" applyProtection="0"/>
    <xf numFmtId="181" fontId="61" fillId="92" borderId="136" applyNumberFormat="0" applyFont="0" applyAlignment="0" applyProtection="0"/>
    <xf numFmtId="0" fontId="61" fillId="92" borderId="136" applyNumberFormat="0" applyFont="0" applyAlignment="0" applyProtection="0"/>
    <xf numFmtId="181" fontId="61" fillId="92" borderId="136" applyNumberFormat="0" applyFont="0" applyAlignment="0" applyProtection="0"/>
    <xf numFmtId="6" fontId="160" fillId="0" borderId="137" applyBorder="0"/>
    <xf numFmtId="6" fontId="160" fillId="0" borderId="137" applyBorder="0"/>
    <xf numFmtId="6" fontId="160" fillId="0" borderId="137" applyBorder="0"/>
    <xf numFmtId="6" fontId="160" fillId="0" borderId="137" applyBorder="0"/>
    <xf numFmtId="6" fontId="160" fillId="0" borderId="137" applyBorder="0"/>
    <xf numFmtId="6" fontId="160" fillId="0" borderId="137" applyBorder="0"/>
    <xf numFmtId="6" fontId="160" fillId="0" borderId="137" applyBorder="0"/>
    <xf numFmtId="6" fontId="160" fillId="0" borderId="137" applyBorder="0"/>
    <xf numFmtId="6" fontId="160" fillId="0" borderId="137" applyBorder="0"/>
    <xf numFmtId="6" fontId="160" fillId="0" borderId="137" applyBorder="0"/>
    <xf numFmtId="6" fontId="160" fillId="0" borderId="137" applyBorder="0"/>
    <xf numFmtId="0" fontId="77" fillId="98" borderId="138" applyNumberFormat="0" applyAlignment="0" applyProtection="0"/>
    <xf numFmtId="0" fontId="77" fillId="98" borderId="138" applyNumberFormat="0" applyAlignment="0" applyProtection="0"/>
    <xf numFmtId="0" fontId="77" fillId="98" borderId="138" applyNumberFormat="0" applyAlignment="0" applyProtection="0"/>
    <xf numFmtId="0" fontId="77" fillId="98" borderId="138" applyNumberFormat="0" applyAlignment="0" applyProtection="0"/>
    <xf numFmtId="0" fontId="77" fillId="98" borderId="138" applyNumberFormat="0" applyAlignment="0" applyProtection="0"/>
    <xf numFmtId="181" fontId="77" fillId="98" borderId="138" applyNumberFormat="0" applyAlignment="0" applyProtection="0"/>
    <xf numFmtId="181" fontId="77" fillId="98" borderId="138" applyNumberFormat="0" applyAlignment="0" applyProtection="0"/>
    <xf numFmtId="181" fontId="77" fillId="98" borderId="138" applyNumberFormat="0" applyAlignment="0" applyProtection="0"/>
    <xf numFmtId="181" fontId="77" fillId="98" borderId="138" applyNumberFormat="0" applyAlignment="0" applyProtection="0"/>
    <xf numFmtId="181" fontId="77" fillId="98" borderId="138" applyNumberFormat="0" applyAlignment="0" applyProtection="0"/>
    <xf numFmtId="181" fontId="77" fillId="98" borderId="138" applyNumberFormat="0" applyAlignment="0" applyProtection="0"/>
    <xf numFmtId="0" fontId="77" fillId="98" borderId="138" applyNumberFormat="0" applyAlignment="0" applyProtection="0"/>
    <xf numFmtId="0" fontId="77" fillId="98" borderId="138" applyNumberFormat="0" applyAlignment="0" applyProtection="0"/>
    <xf numFmtId="181" fontId="77" fillId="98" borderId="138" applyNumberFormat="0" applyAlignment="0" applyProtection="0"/>
    <xf numFmtId="181" fontId="77" fillId="98" borderId="138" applyNumberFormat="0" applyAlignment="0" applyProtection="0"/>
    <xf numFmtId="0" fontId="77" fillId="98" borderId="138" applyNumberFormat="0" applyAlignment="0" applyProtection="0"/>
    <xf numFmtId="181" fontId="77" fillId="98" borderId="138" applyNumberFormat="0" applyAlignment="0" applyProtection="0"/>
    <xf numFmtId="0" fontId="115" fillId="0" borderId="139">
      <alignment horizontal="left" vertical="center"/>
    </xf>
    <xf numFmtId="0" fontId="115" fillId="0" borderId="139">
      <alignment horizontal="left" vertical="center"/>
    </xf>
    <xf numFmtId="181" fontId="115" fillId="0" borderId="139">
      <alignment horizontal="left" vertical="center"/>
    </xf>
    <xf numFmtId="181" fontId="115" fillId="0" borderId="139">
      <alignment horizontal="left" vertical="center"/>
    </xf>
    <xf numFmtId="181" fontId="115" fillId="0" borderId="139">
      <alignment horizontal="left" vertical="center"/>
    </xf>
    <xf numFmtId="0" fontId="115" fillId="0" borderId="139">
      <alignment horizontal="left" vertical="center"/>
    </xf>
    <xf numFmtId="0" fontId="115" fillId="0" borderId="139">
      <alignment horizontal="left" vertical="center"/>
    </xf>
    <xf numFmtId="0" fontId="115" fillId="0" borderId="139">
      <alignment horizontal="left" vertical="center"/>
    </xf>
    <xf numFmtId="0" fontId="115" fillId="0" borderId="139">
      <alignment horizontal="left" vertical="center"/>
    </xf>
    <xf numFmtId="0" fontId="115" fillId="0" borderId="139">
      <alignment horizontal="left" vertical="center"/>
    </xf>
    <xf numFmtId="10" fontId="24" fillId="153" borderId="133" applyNumberFormat="0" applyBorder="0" applyAlignment="0" applyProtection="0"/>
    <xf numFmtId="0" fontId="1" fillId="0" borderId="46"/>
    <xf numFmtId="0" fontId="1" fillId="0" borderId="46"/>
    <xf numFmtId="0" fontId="56" fillId="92" borderId="140" applyNumberFormat="0" applyFont="0" applyAlignment="0" applyProtection="0"/>
    <xf numFmtId="0" fontId="56" fillId="92" borderId="140" applyNumberFormat="0" applyFont="0" applyAlignment="0" applyProtection="0"/>
    <xf numFmtId="0" fontId="56" fillId="92" borderId="140" applyNumberFormat="0" applyFont="0" applyAlignment="0" applyProtection="0"/>
    <xf numFmtId="0" fontId="56" fillId="92" borderId="140" applyNumberFormat="0" applyFont="0" applyAlignment="0" applyProtection="0"/>
    <xf numFmtId="0" fontId="56" fillId="92" borderId="140" applyNumberFormat="0" applyFont="0" applyAlignment="0" applyProtection="0"/>
    <xf numFmtId="181" fontId="56" fillId="92" borderId="140" applyNumberFormat="0" applyFont="0" applyAlignment="0" applyProtection="0"/>
    <xf numFmtId="181" fontId="56" fillId="92" borderId="140" applyNumberFormat="0" applyFont="0" applyAlignment="0" applyProtection="0"/>
    <xf numFmtId="181" fontId="56" fillId="92" borderId="140" applyNumberFormat="0" applyFont="0" applyAlignment="0" applyProtection="0"/>
    <xf numFmtId="181" fontId="56" fillId="92" borderId="140" applyNumberFormat="0" applyFont="0" applyAlignment="0" applyProtection="0"/>
    <xf numFmtId="181" fontId="56" fillId="92" borderId="140" applyNumberFormat="0" applyFont="0" applyAlignment="0" applyProtection="0"/>
    <xf numFmtId="181" fontId="56" fillId="92" borderId="140" applyNumberFormat="0" applyFont="0" applyAlignment="0" applyProtection="0"/>
    <xf numFmtId="0" fontId="56" fillId="92" borderId="140" applyNumberFormat="0" applyFont="0" applyAlignment="0" applyProtection="0"/>
    <xf numFmtId="0" fontId="56" fillId="92" borderId="140" applyNumberFormat="0" applyFont="0" applyAlignment="0" applyProtection="0"/>
    <xf numFmtId="0" fontId="92" fillId="100" borderId="141" applyNumberFormat="0" applyAlignment="0" applyProtection="0"/>
    <xf numFmtId="0" fontId="151" fillId="0" borderId="103">
      <alignment horizontal="center"/>
    </xf>
    <xf numFmtId="0" fontId="151" fillId="0" borderId="103">
      <alignment horizontal="center"/>
    </xf>
    <xf numFmtId="0" fontId="92" fillId="100" borderId="141" applyNumberFormat="0" applyAlignment="0" applyProtection="0"/>
    <xf numFmtId="0" fontId="92" fillId="100" borderId="141" applyNumberFormat="0" applyAlignment="0" applyProtection="0"/>
    <xf numFmtId="0" fontId="92" fillId="100" borderId="141" applyNumberFormat="0" applyAlignment="0" applyProtection="0"/>
    <xf numFmtId="0" fontId="92" fillId="100" borderId="141" applyNumberFormat="0" applyAlignment="0" applyProtection="0"/>
    <xf numFmtId="0" fontId="92" fillId="100" borderId="141" applyNumberFormat="0" applyAlignment="0" applyProtection="0"/>
    <xf numFmtId="181" fontId="92" fillId="100" borderId="141" applyNumberFormat="0" applyAlignment="0" applyProtection="0"/>
    <xf numFmtId="181" fontId="92" fillId="100" borderId="141" applyNumberFormat="0" applyAlignment="0" applyProtection="0"/>
    <xf numFmtId="181" fontId="92" fillId="100" borderId="141" applyNumberFormat="0" applyAlignment="0" applyProtection="0"/>
    <xf numFmtId="181" fontId="92" fillId="100" borderId="141" applyNumberFormat="0" applyAlignment="0" applyProtection="0"/>
    <xf numFmtId="181" fontId="92" fillId="100" borderId="141" applyNumberFormat="0" applyAlignment="0" applyProtection="0"/>
    <xf numFmtId="181" fontId="92" fillId="100" borderId="141" applyNumberFormat="0" applyAlignment="0" applyProtection="0"/>
    <xf numFmtId="0" fontId="92" fillId="100" borderId="141" applyNumberFormat="0" applyAlignment="0" applyProtection="0"/>
    <xf numFmtId="0" fontId="92" fillId="100" borderId="141" applyNumberFormat="0" applyAlignment="0" applyProtection="0"/>
    <xf numFmtId="4" fontId="93" fillId="90" borderId="142" applyNumberFormat="0" applyProtection="0">
      <alignment vertical="center"/>
    </xf>
    <xf numFmtId="4" fontId="93" fillId="90" borderId="142" applyNumberFormat="0" applyProtection="0">
      <alignment vertical="center"/>
    </xf>
    <xf numFmtId="4" fontId="93" fillId="90" borderId="142" applyNumberFormat="0" applyProtection="0">
      <alignment vertical="center"/>
    </xf>
    <xf numFmtId="4" fontId="93" fillId="90" borderId="142" applyNumberFormat="0" applyProtection="0">
      <alignment vertical="center"/>
    </xf>
    <xf numFmtId="4" fontId="93" fillId="90" borderId="142" applyNumberFormat="0" applyProtection="0">
      <alignment vertical="center"/>
    </xf>
    <xf numFmtId="4" fontId="93" fillId="90" borderId="142" applyNumberFormat="0" applyProtection="0">
      <alignment vertical="center"/>
    </xf>
    <xf numFmtId="4" fontId="93" fillId="90" borderId="142" applyNumberFormat="0" applyProtection="0">
      <alignment vertical="center"/>
    </xf>
    <xf numFmtId="4" fontId="93" fillId="90" borderId="142" applyNumberFormat="0" applyProtection="0">
      <alignment vertical="center"/>
    </xf>
    <xf numFmtId="4" fontId="93" fillId="90" borderId="142" applyNumberFormat="0" applyProtection="0">
      <alignment vertical="center"/>
    </xf>
    <xf numFmtId="4" fontId="93" fillId="90" borderId="142" applyNumberFormat="0" applyProtection="0">
      <alignment vertical="center"/>
    </xf>
    <xf numFmtId="4" fontId="93" fillId="90" borderId="142" applyNumberFormat="0" applyProtection="0">
      <alignment vertical="center"/>
    </xf>
    <xf numFmtId="4" fontId="95" fillId="148" borderId="142" applyNumberFormat="0" applyProtection="0">
      <alignment vertical="center"/>
    </xf>
    <xf numFmtId="4" fontId="95" fillId="148" borderId="142" applyNumberFormat="0" applyProtection="0">
      <alignment vertical="center"/>
    </xf>
    <xf numFmtId="4" fontId="95" fillId="148" borderId="142" applyNumberFormat="0" applyProtection="0">
      <alignment vertical="center"/>
    </xf>
    <xf numFmtId="4" fontId="95" fillId="148" borderId="142" applyNumberFormat="0" applyProtection="0">
      <alignment vertical="center"/>
    </xf>
    <xf numFmtId="4" fontId="95" fillId="148" borderId="142" applyNumberFormat="0" applyProtection="0">
      <alignment vertical="center"/>
    </xf>
    <xf numFmtId="4" fontId="95" fillId="148" borderId="142" applyNumberFormat="0" applyProtection="0">
      <alignment vertical="center"/>
    </xf>
    <xf numFmtId="4" fontId="95" fillId="148" borderId="142" applyNumberFormat="0" applyProtection="0">
      <alignment vertical="center"/>
    </xf>
    <xf numFmtId="4" fontId="95" fillId="148" borderId="142" applyNumberFormat="0" applyProtection="0">
      <alignment vertical="center"/>
    </xf>
    <xf numFmtId="4" fontId="95" fillId="148" borderId="142" applyNumberFormat="0" applyProtection="0">
      <alignment vertical="center"/>
    </xf>
    <xf numFmtId="4" fontId="95" fillId="148" borderId="142" applyNumberFormat="0" applyProtection="0">
      <alignment vertical="center"/>
    </xf>
    <xf numFmtId="4" fontId="95" fillId="148" borderId="142" applyNumberFormat="0" applyProtection="0">
      <alignment vertical="center"/>
    </xf>
    <xf numFmtId="4" fontId="93" fillId="148" borderId="142" applyNumberFormat="0" applyProtection="0">
      <alignment horizontal="left" vertical="center" indent="1"/>
    </xf>
    <xf numFmtId="4" fontId="93" fillId="148" borderId="142" applyNumberFormat="0" applyProtection="0">
      <alignment horizontal="left" vertical="center" indent="1"/>
    </xf>
    <xf numFmtId="4" fontId="93" fillId="148" borderId="142" applyNumberFormat="0" applyProtection="0">
      <alignment horizontal="left" vertical="center" indent="1"/>
    </xf>
    <xf numFmtId="4" fontId="93" fillId="148" borderId="142" applyNumberFormat="0" applyProtection="0">
      <alignment horizontal="left" vertical="center" indent="1"/>
    </xf>
    <xf numFmtId="4" fontId="93" fillId="148" borderId="142" applyNumberFormat="0" applyProtection="0">
      <alignment horizontal="left" vertical="center" indent="1"/>
    </xf>
    <xf numFmtId="4" fontId="93" fillId="148" borderId="142" applyNumberFormat="0" applyProtection="0">
      <alignment horizontal="left" vertical="center" indent="1"/>
    </xf>
    <xf numFmtId="4" fontId="93" fillId="148" borderId="142" applyNumberFormat="0" applyProtection="0">
      <alignment horizontal="left" vertical="center" indent="1"/>
    </xf>
    <xf numFmtId="4" fontId="93" fillId="148" borderId="142" applyNumberFormat="0" applyProtection="0">
      <alignment horizontal="left" vertical="center" indent="1"/>
    </xf>
    <xf numFmtId="4" fontId="93" fillId="148" borderId="142" applyNumberFormat="0" applyProtection="0">
      <alignment horizontal="left" vertical="center" indent="1"/>
    </xf>
    <xf numFmtId="4" fontId="93" fillId="148" borderId="142" applyNumberFormat="0" applyProtection="0">
      <alignment horizontal="left" vertical="center" indent="1"/>
    </xf>
    <xf numFmtId="4" fontId="93" fillId="148" borderId="142" applyNumberFormat="0" applyProtection="0">
      <alignment horizontal="left" vertical="center" indent="1"/>
    </xf>
    <xf numFmtId="0" fontId="93" fillId="148" borderId="142" applyNumberFormat="0" applyProtection="0">
      <alignment horizontal="left" vertical="top" indent="1"/>
    </xf>
    <xf numFmtId="0" fontId="93" fillId="148" borderId="142" applyNumberFormat="0" applyProtection="0">
      <alignment horizontal="left" vertical="top" indent="1"/>
    </xf>
    <xf numFmtId="0" fontId="93" fillId="148" borderId="142" applyNumberFormat="0" applyProtection="0">
      <alignment horizontal="left" vertical="top" indent="1"/>
    </xf>
    <xf numFmtId="0" fontId="93" fillId="148" borderId="142" applyNumberFormat="0" applyProtection="0">
      <alignment horizontal="left" vertical="top" indent="1"/>
    </xf>
    <xf numFmtId="181" fontId="93" fillId="148" borderId="142" applyNumberFormat="0" applyProtection="0">
      <alignment horizontal="left" vertical="top" indent="1"/>
    </xf>
    <xf numFmtId="181" fontId="93" fillId="148" borderId="142" applyNumberFormat="0" applyProtection="0">
      <alignment horizontal="left" vertical="top" indent="1"/>
    </xf>
    <xf numFmtId="181" fontId="93" fillId="148" borderId="142" applyNumberFormat="0" applyProtection="0">
      <alignment horizontal="left" vertical="top" indent="1"/>
    </xf>
    <xf numFmtId="181" fontId="93" fillId="148" borderId="142" applyNumberFormat="0" applyProtection="0">
      <alignment horizontal="left" vertical="top" indent="1"/>
    </xf>
    <xf numFmtId="181" fontId="93" fillId="148" borderId="142" applyNumberFormat="0" applyProtection="0">
      <alignment horizontal="left" vertical="top" indent="1"/>
    </xf>
    <xf numFmtId="0" fontId="93" fillId="148" borderId="142" applyNumberFormat="0" applyProtection="0">
      <alignment horizontal="left" vertical="top" indent="1"/>
    </xf>
    <xf numFmtId="0" fontId="93" fillId="148" borderId="142" applyNumberFormat="0" applyProtection="0">
      <alignment horizontal="left" vertical="top" indent="1"/>
    </xf>
    <xf numFmtId="0" fontId="93" fillId="148" borderId="142" applyNumberFormat="0" applyProtection="0">
      <alignment horizontal="left" vertical="top" indent="1"/>
    </xf>
    <xf numFmtId="4" fontId="60" fillId="91" borderId="142" applyNumberFormat="0" applyProtection="0">
      <alignment horizontal="right" vertical="center"/>
    </xf>
    <xf numFmtId="4" fontId="60" fillId="91" borderId="142" applyNumberFormat="0" applyProtection="0">
      <alignment horizontal="right" vertical="center"/>
    </xf>
    <xf numFmtId="4" fontId="60" fillId="91" borderId="142" applyNumberFormat="0" applyProtection="0">
      <alignment horizontal="right" vertical="center"/>
    </xf>
    <xf numFmtId="4" fontId="60" fillId="91" borderId="142" applyNumberFormat="0" applyProtection="0">
      <alignment horizontal="right" vertical="center"/>
    </xf>
    <xf numFmtId="4" fontId="60" fillId="91" borderId="142" applyNumberFormat="0" applyProtection="0">
      <alignment horizontal="right" vertical="center"/>
    </xf>
    <xf numFmtId="4" fontId="60" fillId="91" borderId="142" applyNumberFormat="0" applyProtection="0">
      <alignment horizontal="right" vertical="center"/>
    </xf>
    <xf numFmtId="4" fontId="60" fillId="91" borderId="142" applyNumberFormat="0" applyProtection="0">
      <alignment horizontal="right" vertical="center"/>
    </xf>
    <xf numFmtId="4" fontId="60" fillId="91" borderId="142" applyNumberFormat="0" applyProtection="0">
      <alignment horizontal="right" vertical="center"/>
    </xf>
    <xf numFmtId="4" fontId="60" fillId="91" borderId="142" applyNumberFormat="0" applyProtection="0">
      <alignment horizontal="right" vertical="center"/>
    </xf>
    <xf numFmtId="4" fontId="60" fillId="91" borderId="142" applyNumberFormat="0" applyProtection="0">
      <alignment horizontal="right" vertical="center"/>
    </xf>
    <xf numFmtId="4" fontId="60" fillId="91" borderId="142" applyNumberFormat="0" applyProtection="0">
      <alignment horizontal="right" vertical="center"/>
    </xf>
    <xf numFmtId="4" fontId="60" fillId="89" borderId="142" applyNumberFormat="0" applyProtection="0">
      <alignment horizontal="right" vertical="center"/>
    </xf>
    <xf numFmtId="4" fontId="60" fillId="89" borderId="142" applyNumberFormat="0" applyProtection="0">
      <alignment horizontal="right" vertical="center"/>
    </xf>
    <xf numFmtId="4" fontId="60" fillId="89" borderId="142" applyNumberFormat="0" applyProtection="0">
      <alignment horizontal="right" vertical="center"/>
    </xf>
    <xf numFmtId="4" fontId="60" fillId="89" borderId="142" applyNumberFormat="0" applyProtection="0">
      <alignment horizontal="right" vertical="center"/>
    </xf>
    <xf numFmtId="4" fontId="60" fillId="89" borderId="142" applyNumberFormat="0" applyProtection="0">
      <alignment horizontal="right" vertical="center"/>
    </xf>
    <xf numFmtId="4" fontId="60" fillId="89" borderId="142" applyNumberFormat="0" applyProtection="0">
      <alignment horizontal="right" vertical="center"/>
    </xf>
    <xf numFmtId="4" fontId="60" fillId="89" borderId="142" applyNumberFormat="0" applyProtection="0">
      <alignment horizontal="right" vertical="center"/>
    </xf>
    <xf numFmtId="4" fontId="60" fillId="89" borderId="142" applyNumberFormat="0" applyProtection="0">
      <alignment horizontal="right" vertical="center"/>
    </xf>
    <xf numFmtId="4" fontId="60" fillId="89" borderId="142" applyNumberFormat="0" applyProtection="0">
      <alignment horizontal="right" vertical="center"/>
    </xf>
    <xf numFmtId="4" fontId="60" fillId="89" borderId="142" applyNumberFormat="0" applyProtection="0">
      <alignment horizontal="right" vertical="center"/>
    </xf>
    <xf numFmtId="4" fontId="60" fillId="89" borderId="142" applyNumberFormat="0" applyProtection="0">
      <alignment horizontal="right" vertical="center"/>
    </xf>
    <xf numFmtId="4" fontId="60" fillId="123" borderId="142" applyNumberFormat="0" applyProtection="0">
      <alignment horizontal="right" vertical="center"/>
    </xf>
    <xf numFmtId="4" fontId="60" fillId="123" borderId="142" applyNumberFormat="0" applyProtection="0">
      <alignment horizontal="right" vertical="center"/>
    </xf>
    <xf numFmtId="4" fontId="60" fillId="123" borderId="142" applyNumberFormat="0" applyProtection="0">
      <alignment horizontal="right" vertical="center"/>
    </xf>
    <xf numFmtId="4" fontId="60" fillId="123" borderId="142" applyNumberFormat="0" applyProtection="0">
      <alignment horizontal="right" vertical="center"/>
    </xf>
    <xf numFmtId="4" fontId="60" fillId="123" borderId="142" applyNumberFormat="0" applyProtection="0">
      <alignment horizontal="right" vertical="center"/>
    </xf>
    <xf numFmtId="4" fontId="60" fillId="123" borderId="142" applyNumberFormat="0" applyProtection="0">
      <alignment horizontal="right" vertical="center"/>
    </xf>
    <xf numFmtId="4" fontId="60" fillId="123" borderId="142" applyNumberFormat="0" applyProtection="0">
      <alignment horizontal="right" vertical="center"/>
    </xf>
    <xf numFmtId="4" fontId="60" fillId="123" borderId="142" applyNumberFormat="0" applyProtection="0">
      <alignment horizontal="right" vertical="center"/>
    </xf>
    <xf numFmtId="4" fontId="60" fillId="123" borderId="142" applyNumberFormat="0" applyProtection="0">
      <alignment horizontal="right" vertical="center"/>
    </xf>
    <xf numFmtId="4" fontId="60" fillId="123" borderId="142" applyNumberFormat="0" applyProtection="0">
      <alignment horizontal="right" vertical="center"/>
    </xf>
    <xf numFmtId="4" fontId="60" fillId="123" borderId="142" applyNumberFormat="0" applyProtection="0">
      <alignment horizontal="right" vertical="center"/>
    </xf>
    <xf numFmtId="4" fontId="60" fillId="103" borderId="142" applyNumberFormat="0" applyProtection="0">
      <alignment horizontal="right" vertical="center"/>
    </xf>
    <xf numFmtId="4" fontId="60" fillId="103" borderId="142" applyNumberFormat="0" applyProtection="0">
      <alignment horizontal="right" vertical="center"/>
    </xf>
    <xf numFmtId="4" fontId="60" fillId="103" borderId="142" applyNumberFormat="0" applyProtection="0">
      <alignment horizontal="right" vertical="center"/>
    </xf>
    <xf numFmtId="4" fontId="60" fillId="103" borderId="142" applyNumberFormat="0" applyProtection="0">
      <alignment horizontal="right" vertical="center"/>
    </xf>
    <xf numFmtId="4" fontId="60" fillId="103" borderId="142" applyNumberFormat="0" applyProtection="0">
      <alignment horizontal="right" vertical="center"/>
    </xf>
    <xf numFmtId="4" fontId="60" fillId="103" borderId="142" applyNumberFormat="0" applyProtection="0">
      <alignment horizontal="right" vertical="center"/>
    </xf>
    <xf numFmtId="4" fontId="60" fillId="103" borderId="142" applyNumberFormat="0" applyProtection="0">
      <alignment horizontal="right" vertical="center"/>
    </xf>
    <xf numFmtId="4" fontId="60" fillId="103" borderId="142" applyNumberFormat="0" applyProtection="0">
      <alignment horizontal="right" vertical="center"/>
    </xf>
    <xf numFmtId="4" fontId="60" fillId="103" borderId="142" applyNumberFormat="0" applyProtection="0">
      <alignment horizontal="right" vertical="center"/>
    </xf>
    <xf numFmtId="4" fontId="60" fillId="103" borderId="142" applyNumberFormat="0" applyProtection="0">
      <alignment horizontal="right" vertical="center"/>
    </xf>
    <xf numFmtId="4" fontId="60" fillId="103" borderId="142" applyNumberFormat="0" applyProtection="0">
      <alignment horizontal="right" vertical="center"/>
    </xf>
    <xf numFmtId="4" fontId="60" fillId="108" borderId="142" applyNumberFormat="0" applyProtection="0">
      <alignment horizontal="right" vertical="center"/>
    </xf>
    <xf numFmtId="4" fontId="60" fillId="108" borderId="142" applyNumberFormat="0" applyProtection="0">
      <alignment horizontal="right" vertical="center"/>
    </xf>
    <xf numFmtId="4" fontId="60" fillId="108" borderId="142" applyNumberFormat="0" applyProtection="0">
      <alignment horizontal="right" vertical="center"/>
    </xf>
    <xf numFmtId="4" fontId="60" fillId="108" borderId="142" applyNumberFormat="0" applyProtection="0">
      <alignment horizontal="right" vertical="center"/>
    </xf>
    <xf numFmtId="4" fontId="60" fillId="108" borderId="142" applyNumberFormat="0" applyProtection="0">
      <alignment horizontal="right" vertical="center"/>
    </xf>
    <xf numFmtId="4" fontId="60" fillId="108" borderId="142" applyNumberFormat="0" applyProtection="0">
      <alignment horizontal="right" vertical="center"/>
    </xf>
    <xf numFmtId="4" fontId="60" fillId="108" borderId="142" applyNumberFormat="0" applyProtection="0">
      <alignment horizontal="right" vertical="center"/>
    </xf>
    <xf numFmtId="4" fontId="60" fillId="108" borderId="142" applyNumberFormat="0" applyProtection="0">
      <alignment horizontal="right" vertical="center"/>
    </xf>
    <xf numFmtId="4" fontId="60" fillId="108" borderId="142" applyNumberFormat="0" applyProtection="0">
      <alignment horizontal="right" vertical="center"/>
    </xf>
    <xf numFmtId="4" fontId="60" fillId="108" borderId="142" applyNumberFormat="0" applyProtection="0">
      <alignment horizontal="right" vertical="center"/>
    </xf>
    <xf numFmtId="4" fontId="60" fillId="108" borderId="142" applyNumberFormat="0" applyProtection="0">
      <alignment horizontal="right" vertical="center"/>
    </xf>
    <xf numFmtId="4" fontId="60" fillId="137" borderId="142" applyNumberFormat="0" applyProtection="0">
      <alignment horizontal="right" vertical="center"/>
    </xf>
    <xf numFmtId="4" fontId="60" fillId="137" borderId="142" applyNumberFormat="0" applyProtection="0">
      <alignment horizontal="right" vertical="center"/>
    </xf>
    <xf numFmtId="4" fontId="60" fillId="137" borderId="142" applyNumberFormat="0" applyProtection="0">
      <alignment horizontal="right" vertical="center"/>
    </xf>
    <xf numFmtId="4" fontId="60" fillId="137" borderId="142" applyNumberFormat="0" applyProtection="0">
      <alignment horizontal="right" vertical="center"/>
    </xf>
    <xf numFmtId="4" fontId="60" fillId="137" borderId="142" applyNumberFormat="0" applyProtection="0">
      <alignment horizontal="right" vertical="center"/>
    </xf>
    <xf numFmtId="4" fontId="60" fillId="137" borderId="142" applyNumberFormat="0" applyProtection="0">
      <alignment horizontal="right" vertical="center"/>
    </xf>
    <xf numFmtId="4" fontId="60" fillId="137" borderId="142" applyNumberFormat="0" applyProtection="0">
      <alignment horizontal="right" vertical="center"/>
    </xf>
    <xf numFmtId="4" fontId="60" fillId="137" borderId="142" applyNumberFormat="0" applyProtection="0">
      <alignment horizontal="right" vertical="center"/>
    </xf>
    <xf numFmtId="4" fontId="60" fillId="137" borderId="142" applyNumberFormat="0" applyProtection="0">
      <alignment horizontal="right" vertical="center"/>
    </xf>
    <xf numFmtId="4" fontId="60" fillId="137" borderId="142" applyNumberFormat="0" applyProtection="0">
      <alignment horizontal="right" vertical="center"/>
    </xf>
    <xf numFmtId="4" fontId="60" fillId="137" borderId="142" applyNumberFormat="0" applyProtection="0">
      <alignment horizontal="right" vertical="center"/>
    </xf>
    <xf numFmtId="4" fontId="60" fillId="101" borderId="142" applyNumberFormat="0" applyProtection="0">
      <alignment horizontal="right" vertical="center"/>
    </xf>
    <xf numFmtId="4" fontId="60" fillId="101" borderId="142" applyNumberFormat="0" applyProtection="0">
      <alignment horizontal="right" vertical="center"/>
    </xf>
    <xf numFmtId="4" fontId="60" fillId="101" borderId="142" applyNumberFormat="0" applyProtection="0">
      <alignment horizontal="right" vertical="center"/>
    </xf>
    <xf numFmtId="4" fontId="60" fillId="101" borderId="142" applyNumberFormat="0" applyProtection="0">
      <alignment horizontal="right" vertical="center"/>
    </xf>
    <xf numFmtId="4" fontId="60" fillId="101" borderId="142" applyNumberFormat="0" applyProtection="0">
      <alignment horizontal="right" vertical="center"/>
    </xf>
    <xf numFmtId="4" fontId="60" fillId="101" borderId="142" applyNumberFormat="0" applyProtection="0">
      <alignment horizontal="right" vertical="center"/>
    </xf>
    <xf numFmtId="4" fontId="60" fillId="101" borderId="142" applyNumberFormat="0" applyProtection="0">
      <alignment horizontal="right" vertical="center"/>
    </xf>
    <xf numFmtId="4" fontId="60" fillId="101" borderId="142" applyNumberFormat="0" applyProtection="0">
      <alignment horizontal="right" vertical="center"/>
    </xf>
    <xf numFmtId="4" fontId="60" fillId="101" borderId="142" applyNumberFormat="0" applyProtection="0">
      <alignment horizontal="right" vertical="center"/>
    </xf>
    <xf numFmtId="4" fontId="60" fillId="101" borderId="142" applyNumberFormat="0" applyProtection="0">
      <alignment horizontal="right" vertical="center"/>
    </xf>
    <xf numFmtId="4" fontId="60" fillId="101" borderId="142" applyNumberFormat="0" applyProtection="0">
      <alignment horizontal="right" vertical="center"/>
    </xf>
    <xf numFmtId="4" fontId="60" fillId="150" borderId="142" applyNumberFormat="0" applyProtection="0">
      <alignment horizontal="right" vertical="center"/>
    </xf>
    <xf numFmtId="4" fontId="60" fillId="150" borderId="142" applyNumberFormat="0" applyProtection="0">
      <alignment horizontal="right" vertical="center"/>
    </xf>
    <xf numFmtId="4" fontId="60" fillId="150" borderId="142" applyNumberFormat="0" applyProtection="0">
      <alignment horizontal="right" vertical="center"/>
    </xf>
    <xf numFmtId="4" fontId="60" fillId="150" borderId="142" applyNumberFormat="0" applyProtection="0">
      <alignment horizontal="right" vertical="center"/>
    </xf>
    <xf numFmtId="4" fontId="60" fillId="150" borderId="142" applyNumberFormat="0" applyProtection="0">
      <alignment horizontal="right" vertical="center"/>
    </xf>
    <xf numFmtId="4" fontId="60" fillId="150" borderId="142" applyNumberFormat="0" applyProtection="0">
      <alignment horizontal="right" vertical="center"/>
    </xf>
    <xf numFmtId="4" fontId="60" fillId="150" borderId="142" applyNumberFormat="0" applyProtection="0">
      <alignment horizontal="right" vertical="center"/>
    </xf>
    <xf numFmtId="4" fontId="60" fillId="150" borderId="142" applyNumberFormat="0" applyProtection="0">
      <alignment horizontal="right" vertical="center"/>
    </xf>
    <xf numFmtId="4" fontId="60" fillId="150" borderId="142" applyNumberFormat="0" applyProtection="0">
      <alignment horizontal="right" vertical="center"/>
    </xf>
    <xf numFmtId="4" fontId="60" fillId="150" borderId="142" applyNumberFormat="0" applyProtection="0">
      <alignment horizontal="right" vertical="center"/>
    </xf>
    <xf numFmtId="4" fontId="60" fillId="150" borderId="142" applyNumberFormat="0" applyProtection="0">
      <alignment horizontal="right" vertical="center"/>
    </xf>
    <xf numFmtId="4" fontId="60" fillId="102" borderId="142" applyNumberFormat="0" applyProtection="0">
      <alignment horizontal="right" vertical="center"/>
    </xf>
    <xf numFmtId="4" fontId="60" fillId="102" borderId="142" applyNumberFormat="0" applyProtection="0">
      <alignment horizontal="right" vertical="center"/>
    </xf>
    <xf numFmtId="4" fontId="60" fillId="102" borderId="142" applyNumberFormat="0" applyProtection="0">
      <alignment horizontal="right" vertical="center"/>
    </xf>
    <xf numFmtId="4" fontId="60" fillId="102" borderId="142" applyNumberFormat="0" applyProtection="0">
      <alignment horizontal="right" vertical="center"/>
    </xf>
    <xf numFmtId="4" fontId="60" fillId="102" borderId="142" applyNumberFormat="0" applyProtection="0">
      <alignment horizontal="right" vertical="center"/>
    </xf>
    <xf numFmtId="4" fontId="60" fillId="102" borderId="142" applyNumberFormat="0" applyProtection="0">
      <alignment horizontal="right" vertical="center"/>
    </xf>
    <xf numFmtId="4" fontId="60" fillId="102" borderId="142" applyNumberFormat="0" applyProtection="0">
      <alignment horizontal="right" vertical="center"/>
    </xf>
    <xf numFmtId="4" fontId="60" fillId="102" borderId="142" applyNumberFormat="0" applyProtection="0">
      <alignment horizontal="right" vertical="center"/>
    </xf>
    <xf numFmtId="4" fontId="60" fillId="102" borderId="142" applyNumberFormat="0" applyProtection="0">
      <alignment horizontal="right" vertical="center"/>
    </xf>
    <xf numFmtId="4" fontId="60" fillId="102" borderId="142" applyNumberFormat="0" applyProtection="0">
      <alignment horizontal="right" vertical="center"/>
    </xf>
    <xf numFmtId="4" fontId="60" fillId="102" borderId="142" applyNumberFormat="0" applyProtection="0">
      <alignment horizontal="right" vertical="center"/>
    </xf>
    <xf numFmtId="4" fontId="60" fillId="86" borderId="142" applyNumberFormat="0" applyProtection="0">
      <alignment horizontal="right" vertical="center"/>
    </xf>
    <xf numFmtId="4" fontId="60" fillId="86" borderId="142" applyNumberFormat="0" applyProtection="0">
      <alignment horizontal="right" vertical="center"/>
    </xf>
    <xf numFmtId="4" fontId="60" fillId="86" borderId="142" applyNumberFormat="0" applyProtection="0">
      <alignment horizontal="right" vertical="center"/>
    </xf>
    <xf numFmtId="4" fontId="60" fillId="86" borderId="142" applyNumberFormat="0" applyProtection="0">
      <alignment horizontal="right" vertical="center"/>
    </xf>
    <xf numFmtId="4" fontId="60" fillId="86" borderId="142" applyNumberFormat="0" applyProtection="0">
      <alignment horizontal="right" vertical="center"/>
    </xf>
    <xf numFmtId="4" fontId="60" fillId="86" borderId="142" applyNumberFormat="0" applyProtection="0">
      <alignment horizontal="right" vertical="center"/>
    </xf>
    <xf numFmtId="4" fontId="60" fillId="86" borderId="142" applyNumberFormat="0" applyProtection="0">
      <alignment horizontal="right" vertical="center"/>
    </xf>
    <xf numFmtId="4" fontId="60" fillId="86" borderId="142" applyNumberFormat="0" applyProtection="0">
      <alignment horizontal="right" vertical="center"/>
    </xf>
    <xf numFmtId="4" fontId="60" fillId="86" borderId="142" applyNumberFormat="0" applyProtection="0">
      <alignment horizontal="right" vertical="center"/>
    </xf>
    <xf numFmtId="4" fontId="60" fillId="86" borderId="142" applyNumberFormat="0" applyProtection="0">
      <alignment horizontal="right" vertical="center"/>
    </xf>
    <xf numFmtId="4" fontId="60" fillId="86" borderId="142" applyNumberFormat="0" applyProtection="0">
      <alignment horizontal="right" vertical="center"/>
    </xf>
    <xf numFmtId="0" fontId="56" fillId="161" borderId="142" applyNumberFormat="0" applyProtection="0">
      <alignment horizontal="left" vertical="center" indent="1"/>
    </xf>
    <xf numFmtId="0" fontId="56" fillId="161" borderId="142" applyNumberFormat="0" applyProtection="0">
      <alignment horizontal="left" vertical="center" indent="1"/>
    </xf>
    <xf numFmtId="0" fontId="56" fillId="161" borderId="142" applyNumberFormat="0" applyProtection="0">
      <alignment horizontal="left" vertical="center" indent="1"/>
    </xf>
    <xf numFmtId="0" fontId="56" fillId="161" borderId="142" applyNumberFormat="0" applyProtection="0">
      <alignment horizontal="left" vertical="center" indent="1"/>
    </xf>
    <xf numFmtId="181" fontId="56" fillId="161" borderId="142" applyNumberFormat="0" applyProtection="0">
      <alignment horizontal="left" vertical="center" indent="1"/>
    </xf>
    <xf numFmtId="181" fontId="56" fillId="161" borderId="142" applyNumberFormat="0" applyProtection="0">
      <alignment horizontal="left" vertical="center" indent="1"/>
    </xf>
    <xf numFmtId="181" fontId="56" fillId="161" borderId="142" applyNumberFormat="0" applyProtection="0">
      <alignment horizontal="left" vertical="center" indent="1"/>
    </xf>
    <xf numFmtId="181" fontId="56" fillId="161" borderId="142" applyNumberFormat="0" applyProtection="0">
      <alignment horizontal="left" vertical="center" indent="1"/>
    </xf>
    <xf numFmtId="181" fontId="56" fillId="161" borderId="142" applyNumberFormat="0" applyProtection="0">
      <alignment horizontal="left" vertical="center" indent="1"/>
    </xf>
    <xf numFmtId="0" fontId="56" fillId="161" borderId="142" applyNumberFormat="0" applyProtection="0">
      <alignment horizontal="left" vertical="center" indent="1"/>
    </xf>
    <xf numFmtId="0" fontId="56" fillId="161" borderId="142" applyNumberFormat="0" applyProtection="0">
      <alignment horizontal="left" vertical="center" indent="1"/>
    </xf>
    <xf numFmtId="0" fontId="56" fillId="161" borderId="142" applyNumberFormat="0" applyProtection="0">
      <alignment horizontal="left" vertical="center" indent="1"/>
    </xf>
    <xf numFmtId="0" fontId="56" fillId="161" borderId="142" applyNumberFormat="0" applyProtection="0">
      <alignment horizontal="left" vertical="top" indent="1"/>
    </xf>
    <xf numFmtId="0" fontId="56" fillId="161" borderId="142" applyNumberFormat="0" applyProtection="0">
      <alignment horizontal="left" vertical="top" indent="1"/>
    </xf>
    <xf numFmtId="0" fontId="56" fillId="161" borderId="142" applyNumberFormat="0" applyProtection="0">
      <alignment horizontal="left" vertical="top" indent="1"/>
    </xf>
    <xf numFmtId="0" fontId="56" fillId="161" borderId="142" applyNumberFormat="0" applyProtection="0">
      <alignment horizontal="left" vertical="top" indent="1"/>
    </xf>
    <xf numFmtId="181" fontId="56" fillId="161" borderId="142" applyNumberFormat="0" applyProtection="0">
      <alignment horizontal="left" vertical="top" indent="1"/>
    </xf>
    <xf numFmtId="181" fontId="56" fillId="161" borderId="142" applyNumberFormat="0" applyProtection="0">
      <alignment horizontal="left" vertical="top" indent="1"/>
    </xf>
    <xf numFmtId="181" fontId="56" fillId="161" borderId="142" applyNumberFormat="0" applyProtection="0">
      <alignment horizontal="left" vertical="top" indent="1"/>
    </xf>
    <xf numFmtId="181" fontId="56" fillId="161" borderId="142" applyNumberFormat="0" applyProtection="0">
      <alignment horizontal="left" vertical="top" indent="1"/>
    </xf>
    <xf numFmtId="181" fontId="56" fillId="161" borderId="142" applyNumberFormat="0" applyProtection="0">
      <alignment horizontal="left" vertical="top" indent="1"/>
    </xf>
    <xf numFmtId="0" fontId="56" fillId="161" borderId="142" applyNumberFormat="0" applyProtection="0">
      <alignment horizontal="left" vertical="top" indent="1"/>
    </xf>
    <xf numFmtId="0" fontId="56" fillId="161" borderId="142" applyNumberFormat="0" applyProtection="0">
      <alignment horizontal="left" vertical="top" indent="1"/>
    </xf>
    <xf numFmtId="0" fontId="56" fillId="161" borderId="142" applyNumberFormat="0" applyProtection="0">
      <alignment horizontal="left" vertical="top" indent="1"/>
    </xf>
    <xf numFmtId="0" fontId="56" fillId="173" borderId="142" applyNumberFormat="0" applyProtection="0">
      <alignment horizontal="left" vertical="center" indent="1"/>
    </xf>
    <xf numFmtId="0" fontId="56" fillId="173" borderId="142" applyNumberFormat="0" applyProtection="0">
      <alignment horizontal="left" vertical="center" indent="1"/>
    </xf>
    <xf numFmtId="0" fontId="56" fillId="173" borderId="142" applyNumberFormat="0" applyProtection="0">
      <alignment horizontal="left" vertical="center" indent="1"/>
    </xf>
    <xf numFmtId="0" fontId="56" fillId="173" borderId="142" applyNumberFormat="0" applyProtection="0">
      <alignment horizontal="left" vertical="center" indent="1"/>
    </xf>
    <xf numFmtId="181" fontId="56" fillId="173" borderId="142" applyNumberFormat="0" applyProtection="0">
      <alignment horizontal="left" vertical="center" indent="1"/>
    </xf>
    <xf numFmtId="181" fontId="56" fillId="173" borderId="142" applyNumberFormat="0" applyProtection="0">
      <alignment horizontal="left" vertical="center" indent="1"/>
    </xf>
    <xf numFmtId="181" fontId="56" fillId="173" borderId="142" applyNumberFormat="0" applyProtection="0">
      <alignment horizontal="left" vertical="center" indent="1"/>
    </xf>
    <xf numFmtId="181" fontId="56" fillId="173" borderId="142" applyNumberFormat="0" applyProtection="0">
      <alignment horizontal="left" vertical="center" indent="1"/>
    </xf>
    <xf numFmtId="181" fontId="56" fillId="173" borderId="142" applyNumberFormat="0" applyProtection="0">
      <alignment horizontal="left" vertical="center" indent="1"/>
    </xf>
    <xf numFmtId="0" fontId="56" fillId="173" borderId="142" applyNumberFormat="0" applyProtection="0">
      <alignment horizontal="left" vertical="center" indent="1"/>
    </xf>
    <xf numFmtId="0" fontId="56" fillId="173" borderId="142" applyNumberFormat="0" applyProtection="0">
      <alignment horizontal="left" vertical="center" indent="1"/>
    </xf>
    <xf numFmtId="0" fontId="56" fillId="173" borderId="142" applyNumberFormat="0" applyProtection="0">
      <alignment horizontal="left" vertical="center" indent="1"/>
    </xf>
    <xf numFmtId="0" fontId="56" fillId="173" borderId="142" applyNumberFormat="0" applyProtection="0">
      <alignment horizontal="left" vertical="top" indent="1"/>
    </xf>
    <xf numFmtId="0" fontId="56" fillId="173" borderId="142" applyNumberFormat="0" applyProtection="0">
      <alignment horizontal="left" vertical="top" indent="1"/>
    </xf>
    <xf numFmtId="0" fontId="56" fillId="173" borderId="142" applyNumberFormat="0" applyProtection="0">
      <alignment horizontal="left" vertical="top" indent="1"/>
    </xf>
    <xf numFmtId="0" fontId="56" fillId="173" borderId="142" applyNumberFormat="0" applyProtection="0">
      <alignment horizontal="left" vertical="top" indent="1"/>
    </xf>
    <xf numFmtId="181" fontId="56" fillId="173" borderId="142" applyNumberFormat="0" applyProtection="0">
      <alignment horizontal="left" vertical="top" indent="1"/>
    </xf>
    <xf numFmtId="181" fontId="56" fillId="173" borderId="142" applyNumberFormat="0" applyProtection="0">
      <alignment horizontal="left" vertical="top" indent="1"/>
    </xf>
    <xf numFmtId="181" fontId="56" fillId="173" borderId="142" applyNumberFormat="0" applyProtection="0">
      <alignment horizontal="left" vertical="top" indent="1"/>
    </xf>
    <xf numFmtId="181" fontId="56" fillId="173" borderId="142" applyNumberFormat="0" applyProtection="0">
      <alignment horizontal="left" vertical="top" indent="1"/>
    </xf>
    <xf numFmtId="181" fontId="56" fillId="173" borderId="142" applyNumberFormat="0" applyProtection="0">
      <alignment horizontal="left" vertical="top" indent="1"/>
    </xf>
    <xf numFmtId="0" fontId="56" fillId="173" borderId="142" applyNumberFormat="0" applyProtection="0">
      <alignment horizontal="left" vertical="top" indent="1"/>
    </xf>
    <xf numFmtId="0" fontId="56" fillId="173" borderId="142" applyNumberFormat="0" applyProtection="0">
      <alignment horizontal="left" vertical="top" indent="1"/>
    </xf>
    <xf numFmtId="0" fontId="56" fillId="173" borderId="142" applyNumberFormat="0" applyProtection="0">
      <alignment horizontal="left" vertical="top" indent="1"/>
    </xf>
    <xf numFmtId="0" fontId="56" fillId="172" borderId="142" applyNumberFormat="0" applyProtection="0">
      <alignment horizontal="left" vertical="center" indent="1"/>
    </xf>
    <xf numFmtId="0" fontId="56" fillId="172" borderId="142" applyNumberFormat="0" applyProtection="0">
      <alignment horizontal="left" vertical="center" indent="1"/>
    </xf>
    <xf numFmtId="0" fontId="56" fillId="172" borderId="142" applyNumberFormat="0" applyProtection="0">
      <alignment horizontal="left" vertical="center" indent="1"/>
    </xf>
    <xf numFmtId="0" fontId="56" fillId="172" borderId="142" applyNumberFormat="0" applyProtection="0">
      <alignment horizontal="left" vertical="center" indent="1"/>
    </xf>
    <xf numFmtId="181" fontId="56" fillId="172" borderId="142" applyNumberFormat="0" applyProtection="0">
      <alignment horizontal="left" vertical="center" indent="1"/>
    </xf>
    <xf numFmtId="181" fontId="56" fillId="172" borderId="142" applyNumberFormat="0" applyProtection="0">
      <alignment horizontal="left" vertical="center" indent="1"/>
    </xf>
    <xf numFmtId="181" fontId="56" fillId="172" borderId="142" applyNumberFormat="0" applyProtection="0">
      <alignment horizontal="left" vertical="center" indent="1"/>
    </xf>
    <xf numFmtId="181" fontId="56" fillId="172" borderId="142" applyNumberFormat="0" applyProtection="0">
      <alignment horizontal="left" vertical="center" indent="1"/>
    </xf>
    <xf numFmtId="181" fontId="56" fillId="172" borderId="142" applyNumberFormat="0" applyProtection="0">
      <alignment horizontal="left" vertical="center" indent="1"/>
    </xf>
    <xf numFmtId="0" fontId="56" fillId="172" borderId="142" applyNumberFormat="0" applyProtection="0">
      <alignment horizontal="left" vertical="center" indent="1"/>
    </xf>
    <xf numFmtId="0" fontId="56" fillId="172" borderId="142" applyNumberFormat="0" applyProtection="0">
      <alignment horizontal="left" vertical="center" indent="1"/>
    </xf>
    <xf numFmtId="0" fontId="56" fillId="172" borderId="142" applyNumberFormat="0" applyProtection="0">
      <alignment horizontal="left" vertical="center" indent="1"/>
    </xf>
    <xf numFmtId="0" fontId="56" fillId="172" borderId="142" applyNumberFormat="0" applyProtection="0">
      <alignment horizontal="left" vertical="top" indent="1"/>
    </xf>
    <xf numFmtId="0" fontId="56" fillId="172" borderId="142" applyNumberFormat="0" applyProtection="0">
      <alignment horizontal="left" vertical="top" indent="1"/>
    </xf>
    <xf numFmtId="0" fontId="56" fillId="172" borderId="142" applyNumberFormat="0" applyProtection="0">
      <alignment horizontal="left" vertical="top" indent="1"/>
    </xf>
    <xf numFmtId="0" fontId="56" fillId="172" borderId="142" applyNumberFormat="0" applyProtection="0">
      <alignment horizontal="left" vertical="top" indent="1"/>
    </xf>
    <xf numFmtId="181" fontId="56" fillId="172" borderId="142" applyNumberFormat="0" applyProtection="0">
      <alignment horizontal="left" vertical="top" indent="1"/>
    </xf>
    <xf numFmtId="181" fontId="56" fillId="172" borderId="142" applyNumberFormat="0" applyProtection="0">
      <alignment horizontal="left" vertical="top" indent="1"/>
    </xf>
    <xf numFmtId="181" fontId="56" fillId="172" borderId="142" applyNumberFormat="0" applyProtection="0">
      <alignment horizontal="left" vertical="top" indent="1"/>
    </xf>
    <xf numFmtId="181" fontId="56" fillId="172" borderId="142" applyNumberFormat="0" applyProtection="0">
      <alignment horizontal="left" vertical="top" indent="1"/>
    </xf>
    <xf numFmtId="181" fontId="56" fillId="172" borderId="142" applyNumberFormat="0" applyProtection="0">
      <alignment horizontal="left" vertical="top" indent="1"/>
    </xf>
    <xf numFmtId="0" fontId="56" fillId="172" borderId="142" applyNumberFormat="0" applyProtection="0">
      <alignment horizontal="left" vertical="top" indent="1"/>
    </xf>
    <xf numFmtId="0" fontId="56" fillId="172" borderId="142" applyNumberFormat="0" applyProtection="0">
      <alignment horizontal="left" vertical="top" indent="1"/>
    </xf>
    <xf numFmtId="0" fontId="56" fillId="172" borderId="142" applyNumberFormat="0" applyProtection="0">
      <alignment horizontal="left" vertical="top" indent="1"/>
    </xf>
    <xf numFmtId="0" fontId="56" fillId="171" borderId="142" applyNumberFormat="0" applyProtection="0">
      <alignment horizontal="left" vertical="center" indent="1"/>
    </xf>
    <xf numFmtId="0" fontId="56" fillId="171" borderId="142" applyNumberFormat="0" applyProtection="0">
      <alignment horizontal="left" vertical="center" indent="1"/>
    </xf>
    <xf numFmtId="0" fontId="56" fillId="171" borderId="142" applyNumberFormat="0" applyProtection="0">
      <alignment horizontal="left" vertical="center" indent="1"/>
    </xf>
    <xf numFmtId="0" fontId="56" fillId="171" borderId="142" applyNumberFormat="0" applyProtection="0">
      <alignment horizontal="left" vertical="center" indent="1"/>
    </xf>
    <xf numFmtId="181" fontId="56" fillId="171" borderId="142" applyNumberFormat="0" applyProtection="0">
      <alignment horizontal="left" vertical="center" indent="1"/>
    </xf>
    <xf numFmtId="181" fontId="56" fillId="171" borderId="142" applyNumberFormat="0" applyProtection="0">
      <alignment horizontal="left" vertical="center" indent="1"/>
    </xf>
    <xf numFmtId="181" fontId="56" fillId="171" borderId="142" applyNumberFormat="0" applyProtection="0">
      <alignment horizontal="left" vertical="center" indent="1"/>
    </xf>
    <xf numFmtId="181" fontId="56" fillId="171" borderId="142" applyNumberFormat="0" applyProtection="0">
      <alignment horizontal="left" vertical="center" indent="1"/>
    </xf>
    <xf numFmtId="181" fontId="56" fillId="171" borderId="142" applyNumberFormat="0" applyProtection="0">
      <alignment horizontal="left" vertical="center" indent="1"/>
    </xf>
    <xf numFmtId="0" fontId="56" fillId="171" borderId="142" applyNumberFormat="0" applyProtection="0">
      <alignment horizontal="left" vertical="center" indent="1"/>
    </xf>
    <xf numFmtId="0" fontId="56" fillId="171" borderId="142" applyNumberFormat="0" applyProtection="0">
      <alignment horizontal="left" vertical="center" indent="1"/>
    </xf>
    <xf numFmtId="0" fontId="56" fillId="171" borderId="142" applyNumberFormat="0" applyProtection="0">
      <alignment horizontal="left" vertical="center" indent="1"/>
    </xf>
    <xf numFmtId="0" fontId="56" fillId="171" borderId="142" applyNumberFormat="0" applyProtection="0">
      <alignment horizontal="left" vertical="top" indent="1"/>
    </xf>
    <xf numFmtId="0" fontId="56" fillId="171" borderId="142" applyNumberFormat="0" applyProtection="0">
      <alignment horizontal="left" vertical="top" indent="1"/>
    </xf>
    <xf numFmtId="0" fontId="56" fillId="171" borderId="142" applyNumberFormat="0" applyProtection="0">
      <alignment horizontal="left" vertical="top" indent="1"/>
    </xf>
    <xf numFmtId="0" fontId="56" fillId="171" borderId="142" applyNumberFormat="0" applyProtection="0">
      <alignment horizontal="left" vertical="top" indent="1"/>
    </xf>
    <xf numFmtId="181" fontId="56" fillId="171" borderId="142" applyNumberFormat="0" applyProtection="0">
      <alignment horizontal="left" vertical="top" indent="1"/>
    </xf>
    <xf numFmtId="181" fontId="56" fillId="171" borderId="142" applyNumberFormat="0" applyProtection="0">
      <alignment horizontal="left" vertical="top" indent="1"/>
    </xf>
    <xf numFmtId="181" fontId="56" fillId="171" borderId="142" applyNumberFormat="0" applyProtection="0">
      <alignment horizontal="left" vertical="top" indent="1"/>
    </xf>
    <xf numFmtId="181" fontId="56" fillId="171" borderId="142" applyNumberFormat="0" applyProtection="0">
      <alignment horizontal="left" vertical="top" indent="1"/>
    </xf>
    <xf numFmtId="181" fontId="56" fillId="171" borderId="142" applyNumberFormat="0" applyProtection="0">
      <alignment horizontal="left" vertical="top" indent="1"/>
    </xf>
    <xf numFmtId="0" fontId="56" fillId="171" borderId="142" applyNumberFormat="0" applyProtection="0">
      <alignment horizontal="left" vertical="top" indent="1"/>
    </xf>
    <xf numFmtId="0" fontId="56" fillId="171" borderId="142" applyNumberFormat="0" applyProtection="0">
      <alignment horizontal="left" vertical="top" indent="1"/>
    </xf>
    <xf numFmtId="0" fontId="56" fillId="171" borderId="142" applyNumberFormat="0" applyProtection="0">
      <alignment horizontal="left" vertical="top" indent="1"/>
    </xf>
    <xf numFmtId="4" fontId="60" fillId="153" borderId="142" applyNumberFormat="0" applyProtection="0">
      <alignment vertical="center"/>
    </xf>
    <xf numFmtId="4" fontId="60" fillId="153" borderId="142" applyNumberFormat="0" applyProtection="0">
      <alignment vertical="center"/>
    </xf>
    <xf numFmtId="4" fontId="60" fillId="153" borderId="142" applyNumberFormat="0" applyProtection="0">
      <alignment vertical="center"/>
    </xf>
    <xf numFmtId="4" fontId="60" fillId="153" borderId="142" applyNumberFormat="0" applyProtection="0">
      <alignment vertical="center"/>
    </xf>
    <xf numFmtId="4" fontId="60" fillId="153" borderId="142" applyNumberFormat="0" applyProtection="0">
      <alignment vertical="center"/>
    </xf>
    <xf numFmtId="4" fontId="60" fillId="153" borderId="142" applyNumberFormat="0" applyProtection="0">
      <alignment vertical="center"/>
    </xf>
    <xf numFmtId="4" fontId="60" fillId="153" borderId="142" applyNumberFormat="0" applyProtection="0">
      <alignment vertical="center"/>
    </xf>
    <xf numFmtId="4" fontId="60" fillId="153" borderId="142" applyNumberFormat="0" applyProtection="0">
      <alignment vertical="center"/>
    </xf>
    <xf numFmtId="4" fontId="60" fillId="153" borderId="142" applyNumberFormat="0" applyProtection="0">
      <alignment vertical="center"/>
    </xf>
    <xf numFmtId="4" fontId="60" fillId="153" borderId="142" applyNumberFormat="0" applyProtection="0">
      <alignment vertical="center"/>
    </xf>
    <xf numFmtId="4" fontId="60" fillId="153" borderId="142" applyNumberFormat="0" applyProtection="0">
      <alignment vertical="center"/>
    </xf>
    <xf numFmtId="4" fontId="100" fillId="153" borderId="142" applyNumberFormat="0" applyProtection="0">
      <alignment vertical="center"/>
    </xf>
    <xf numFmtId="4" fontId="100" fillId="153" borderId="142" applyNumberFormat="0" applyProtection="0">
      <alignment vertical="center"/>
    </xf>
    <xf numFmtId="4" fontId="100" fillId="153" borderId="142" applyNumberFormat="0" applyProtection="0">
      <alignment vertical="center"/>
    </xf>
    <xf numFmtId="4" fontId="100" fillId="153" borderId="142" applyNumberFormat="0" applyProtection="0">
      <alignment vertical="center"/>
    </xf>
    <xf numFmtId="4" fontId="100" fillId="153" borderId="142" applyNumberFormat="0" applyProtection="0">
      <alignment vertical="center"/>
    </xf>
    <xf numFmtId="4" fontId="100" fillId="153" borderId="142" applyNumberFormat="0" applyProtection="0">
      <alignment vertical="center"/>
    </xf>
    <xf numFmtId="4" fontId="100" fillId="153" borderId="142" applyNumberFormat="0" applyProtection="0">
      <alignment vertical="center"/>
    </xf>
    <xf numFmtId="4" fontId="100" fillId="153" borderId="142" applyNumberFormat="0" applyProtection="0">
      <alignment vertical="center"/>
    </xf>
    <xf numFmtId="4" fontId="100" fillId="153" borderId="142" applyNumberFormat="0" applyProtection="0">
      <alignment vertical="center"/>
    </xf>
    <xf numFmtId="4" fontId="100" fillId="153" borderId="142" applyNumberFormat="0" applyProtection="0">
      <alignment vertical="center"/>
    </xf>
    <xf numFmtId="4" fontId="100" fillId="153" borderId="142" applyNumberFormat="0" applyProtection="0">
      <alignment vertical="center"/>
    </xf>
    <xf numFmtId="4" fontId="60" fillId="153" borderId="142" applyNumberFormat="0" applyProtection="0">
      <alignment horizontal="left" vertical="center" indent="1"/>
    </xf>
    <xf numFmtId="4" fontId="60" fillId="153" borderId="142" applyNumberFormat="0" applyProtection="0">
      <alignment horizontal="left" vertical="center" indent="1"/>
    </xf>
    <xf numFmtId="4" fontId="60" fillId="153" borderId="142" applyNumberFormat="0" applyProtection="0">
      <alignment horizontal="left" vertical="center" indent="1"/>
    </xf>
    <xf numFmtId="4" fontId="60" fillId="153" borderId="142" applyNumberFormat="0" applyProtection="0">
      <alignment horizontal="left" vertical="center" indent="1"/>
    </xf>
    <xf numFmtId="4" fontId="60" fillId="153" borderId="142" applyNumberFormat="0" applyProtection="0">
      <alignment horizontal="left" vertical="center" indent="1"/>
    </xf>
    <xf numFmtId="4" fontId="60" fillId="153" borderId="142" applyNumberFormat="0" applyProtection="0">
      <alignment horizontal="left" vertical="center" indent="1"/>
    </xf>
    <xf numFmtId="4" fontId="60" fillId="153" borderId="142" applyNumberFormat="0" applyProtection="0">
      <alignment horizontal="left" vertical="center" indent="1"/>
    </xf>
    <xf numFmtId="4" fontId="60" fillId="153" borderId="142" applyNumberFormat="0" applyProtection="0">
      <alignment horizontal="left" vertical="center" indent="1"/>
    </xf>
    <xf numFmtId="4" fontId="60" fillId="153" borderId="142" applyNumberFormat="0" applyProtection="0">
      <alignment horizontal="left" vertical="center" indent="1"/>
    </xf>
    <xf numFmtId="4" fontId="60" fillId="153" borderId="142" applyNumberFormat="0" applyProtection="0">
      <alignment horizontal="left" vertical="center" indent="1"/>
    </xf>
    <xf numFmtId="4" fontId="60" fillId="153" borderId="142" applyNumberFormat="0" applyProtection="0">
      <alignment horizontal="left" vertical="center" indent="1"/>
    </xf>
    <xf numFmtId="0" fontId="60" fillId="153" borderId="142" applyNumberFormat="0" applyProtection="0">
      <alignment horizontal="left" vertical="top" indent="1"/>
    </xf>
    <xf numFmtId="0" fontId="60" fillId="153" borderId="142" applyNumberFormat="0" applyProtection="0">
      <alignment horizontal="left" vertical="top" indent="1"/>
    </xf>
    <xf numFmtId="0" fontId="60" fillId="153" borderId="142" applyNumberFormat="0" applyProtection="0">
      <alignment horizontal="left" vertical="top" indent="1"/>
    </xf>
    <xf numFmtId="0" fontId="60" fillId="153" borderId="142" applyNumberFormat="0" applyProtection="0">
      <alignment horizontal="left" vertical="top" indent="1"/>
    </xf>
    <xf numFmtId="181" fontId="60" fillId="153" borderId="142" applyNumberFormat="0" applyProtection="0">
      <alignment horizontal="left" vertical="top" indent="1"/>
    </xf>
    <xf numFmtId="181" fontId="60" fillId="153" borderId="142" applyNumberFormat="0" applyProtection="0">
      <alignment horizontal="left" vertical="top" indent="1"/>
    </xf>
    <xf numFmtId="181" fontId="60" fillId="153" borderId="142" applyNumberFormat="0" applyProtection="0">
      <alignment horizontal="left" vertical="top" indent="1"/>
    </xf>
    <xf numFmtId="181" fontId="60" fillId="153" borderId="142" applyNumberFormat="0" applyProtection="0">
      <alignment horizontal="left" vertical="top" indent="1"/>
    </xf>
    <xf numFmtId="181" fontId="60" fillId="153" borderId="142" applyNumberFormat="0" applyProtection="0">
      <alignment horizontal="left" vertical="top" indent="1"/>
    </xf>
    <xf numFmtId="0" fontId="60" fillId="153" borderId="142" applyNumberFormat="0" applyProtection="0">
      <alignment horizontal="left" vertical="top" indent="1"/>
    </xf>
    <xf numFmtId="0" fontId="60" fillId="153" borderId="142" applyNumberFormat="0" applyProtection="0">
      <alignment horizontal="left" vertical="top" indent="1"/>
    </xf>
    <xf numFmtId="0" fontId="60" fillId="153" borderId="142" applyNumberFormat="0" applyProtection="0">
      <alignment horizontal="left" vertical="top" indent="1"/>
    </xf>
    <xf numFmtId="4" fontId="60" fillId="96" borderId="142" applyNumberFormat="0" applyProtection="0">
      <alignment horizontal="right" vertical="center"/>
    </xf>
    <xf numFmtId="4" fontId="60" fillId="96" borderId="142" applyNumberFormat="0" applyProtection="0">
      <alignment horizontal="right" vertical="center"/>
    </xf>
    <xf numFmtId="4" fontId="60" fillId="96" borderId="142" applyNumberFormat="0" applyProtection="0">
      <alignment horizontal="right" vertical="center"/>
    </xf>
    <xf numFmtId="4" fontId="60" fillId="96" borderId="142" applyNumberFormat="0" applyProtection="0">
      <alignment horizontal="right" vertical="center"/>
    </xf>
    <xf numFmtId="4" fontId="60" fillId="96" borderId="142" applyNumberFormat="0" applyProtection="0">
      <alignment horizontal="right" vertical="center"/>
    </xf>
    <xf numFmtId="4" fontId="60" fillId="96" borderId="142" applyNumberFormat="0" applyProtection="0">
      <alignment horizontal="right" vertical="center"/>
    </xf>
    <xf numFmtId="4" fontId="60" fillId="96" borderId="142" applyNumberFormat="0" applyProtection="0">
      <alignment horizontal="right" vertical="center"/>
    </xf>
    <xf numFmtId="4" fontId="60" fillId="96" borderId="142" applyNumberFormat="0" applyProtection="0">
      <alignment horizontal="right" vertical="center"/>
    </xf>
    <xf numFmtId="4" fontId="60" fillId="96" borderId="142" applyNumberFormat="0" applyProtection="0">
      <alignment horizontal="right" vertical="center"/>
    </xf>
    <xf numFmtId="4" fontId="60" fillId="96" borderId="142" applyNumberFormat="0" applyProtection="0">
      <alignment horizontal="right" vertical="center"/>
    </xf>
    <xf numFmtId="4" fontId="60" fillId="96" borderId="142" applyNumberFormat="0" applyProtection="0">
      <alignment horizontal="right" vertical="center"/>
    </xf>
    <xf numFmtId="4" fontId="100" fillId="96" borderId="142" applyNumberFormat="0" applyProtection="0">
      <alignment horizontal="right" vertical="center"/>
    </xf>
    <xf numFmtId="4" fontId="100" fillId="96" borderId="142" applyNumberFormat="0" applyProtection="0">
      <alignment horizontal="right" vertical="center"/>
    </xf>
    <xf numFmtId="4" fontId="100" fillId="96" borderId="142" applyNumberFormat="0" applyProtection="0">
      <alignment horizontal="right" vertical="center"/>
    </xf>
    <xf numFmtId="4" fontId="100" fillId="96" borderId="142" applyNumberFormat="0" applyProtection="0">
      <alignment horizontal="right" vertical="center"/>
    </xf>
    <xf numFmtId="4" fontId="100" fillId="96" borderId="142" applyNumberFormat="0" applyProtection="0">
      <alignment horizontal="right" vertical="center"/>
    </xf>
    <xf numFmtId="4" fontId="100" fillId="96" borderId="142" applyNumberFormat="0" applyProtection="0">
      <alignment horizontal="right" vertical="center"/>
    </xf>
    <xf numFmtId="4" fontId="100" fillId="96" borderId="142" applyNumberFormat="0" applyProtection="0">
      <alignment horizontal="right" vertical="center"/>
    </xf>
    <xf numFmtId="4" fontId="100" fillId="96" borderId="142" applyNumberFormat="0" applyProtection="0">
      <alignment horizontal="right" vertical="center"/>
    </xf>
    <xf numFmtId="4" fontId="100" fillId="96" borderId="142" applyNumberFormat="0" applyProtection="0">
      <alignment horizontal="right" vertical="center"/>
    </xf>
    <xf numFmtId="4" fontId="100" fillId="96" borderId="142" applyNumberFormat="0" applyProtection="0">
      <alignment horizontal="right" vertical="center"/>
    </xf>
    <xf numFmtId="4" fontId="100" fillId="96" borderId="142" applyNumberFormat="0" applyProtection="0">
      <alignment horizontal="right" vertical="center"/>
    </xf>
    <xf numFmtId="4" fontId="60" fillId="86" borderId="142" applyNumberFormat="0" applyProtection="0">
      <alignment horizontal="left" vertical="center" indent="1"/>
    </xf>
    <xf numFmtId="4" fontId="60" fillId="86" borderId="142" applyNumberFormat="0" applyProtection="0">
      <alignment horizontal="left" vertical="center" indent="1"/>
    </xf>
    <xf numFmtId="4" fontId="60" fillId="86" borderId="142" applyNumberFormat="0" applyProtection="0">
      <alignment horizontal="left" vertical="center" indent="1"/>
    </xf>
    <xf numFmtId="4" fontId="60" fillId="86" borderId="142" applyNumberFormat="0" applyProtection="0">
      <alignment horizontal="left" vertical="center" indent="1"/>
    </xf>
    <xf numFmtId="4" fontId="60" fillId="86" borderId="142" applyNumberFormat="0" applyProtection="0">
      <alignment horizontal="left" vertical="center" indent="1"/>
    </xf>
    <xf numFmtId="4" fontId="60" fillId="86" borderId="142" applyNumberFormat="0" applyProtection="0">
      <alignment horizontal="left" vertical="center" indent="1"/>
    </xf>
    <xf numFmtId="4" fontId="60" fillId="86" borderId="142" applyNumberFormat="0" applyProtection="0">
      <alignment horizontal="left" vertical="center" indent="1"/>
    </xf>
    <xf numFmtId="4" fontId="60" fillId="86" borderId="142" applyNumberFormat="0" applyProtection="0">
      <alignment horizontal="left" vertical="center" indent="1"/>
    </xf>
    <xf numFmtId="4" fontId="60" fillId="86" borderId="142" applyNumberFormat="0" applyProtection="0">
      <alignment horizontal="left" vertical="center" indent="1"/>
    </xf>
    <xf numFmtId="4" fontId="60" fillId="86" borderId="142" applyNumberFormat="0" applyProtection="0">
      <alignment horizontal="left" vertical="center" indent="1"/>
    </xf>
    <xf numFmtId="4" fontId="60" fillId="86" borderId="142" applyNumberFormat="0" applyProtection="0">
      <alignment horizontal="left" vertical="center" indent="1"/>
    </xf>
    <xf numFmtId="0" fontId="60" fillId="173" borderId="142" applyNumberFormat="0" applyProtection="0">
      <alignment horizontal="left" vertical="top" indent="1"/>
    </xf>
    <xf numFmtId="0" fontId="60" fillId="173" borderId="142" applyNumberFormat="0" applyProtection="0">
      <alignment horizontal="left" vertical="top" indent="1"/>
    </xf>
    <xf numFmtId="0" fontId="60" fillId="173" borderId="142" applyNumberFormat="0" applyProtection="0">
      <alignment horizontal="left" vertical="top" indent="1"/>
    </xf>
    <xf numFmtId="0" fontId="60" fillId="173" borderId="142" applyNumberFormat="0" applyProtection="0">
      <alignment horizontal="left" vertical="top" indent="1"/>
    </xf>
    <xf numFmtId="181" fontId="60" fillId="173" borderId="142" applyNumberFormat="0" applyProtection="0">
      <alignment horizontal="left" vertical="top" indent="1"/>
    </xf>
    <xf numFmtId="181" fontId="60" fillId="173" borderId="142" applyNumberFormat="0" applyProtection="0">
      <alignment horizontal="left" vertical="top" indent="1"/>
    </xf>
    <xf numFmtId="181" fontId="60" fillId="173" borderId="142" applyNumberFormat="0" applyProtection="0">
      <alignment horizontal="left" vertical="top" indent="1"/>
    </xf>
    <xf numFmtId="181" fontId="60" fillId="173" borderId="142" applyNumberFormat="0" applyProtection="0">
      <alignment horizontal="left" vertical="top" indent="1"/>
    </xf>
    <xf numFmtId="181" fontId="60" fillId="173" borderId="142" applyNumberFormat="0" applyProtection="0">
      <alignment horizontal="left" vertical="top" indent="1"/>
    </xf>
    <xf numFmtId="0" fontId="60" fillId="173" borderId="142" applyNumberFormat="0" applyProtection="0">
      <alignment horizontal="left" vertical="top" indent="1"/>
    </xf>
    <xf numFmtId="0" fontId="60" fillId="173" borderId="142" applyNumberFormat="0" applyProtection="0">
      <alignment horizontal="left" vertical="top" indent="1"/>
    </xf>
    <xf numFmtId="0" fontId="60" fillId="173" borderId="142" applyNumberFormat="0" applyProtection="0">
      <alignment horizontal="left" vertical="top" indent="1"/>
    </xf>
    <xf numFmtId="4" fontId="104" fillId="96" borderId="142" applyNumberFormat="0" applyProtection="0">
      <alignment horizontal="right" vertical="center"/>
    </xf>
    <xf numFmtId="4" fontId="104" fillId="96" borderId="142" applyNumberFormat="0" applyProtection="0">
      <alignment horizontal="right" vertical="center"/>
    </xf>
    <xf numFmtId="4" fontId="104" fillId="96" borderId="142" applyNumberFormat="0" applyProtection="0">
      <alignment horizontal="right" vertical="center"/>
    </xf>
    <xf numFmtId="4" fontId="104" fillId="96" borderId="142" applyNumberFormat="0" applyProtection="0">
      <alignment horizontal="right" vertical="center"/>
    </xf>
    <xf numFmtId="4" fontId="104" fillId="96" borderId="142" applyNumberFormat="0" applyProtection="0">
      <alignment horizontal="right" vertical="center"/>
    </xf>
    <xf numFmtId="4" fontId="104" fillId="96" borderId="142" applyNumberFormat="0" applyProtection="0">
      <alignment horizontal="right" vertical="center"/>
    </xf>
    <xf numFmtId="4" fontId="104" fillId="96" borderId="142" applyNumberFormat="0" applyProtection="0">
      <alignment horizontal="right" vertical="center"/>
    </xf>
    <xf numFmtId="4" fontId="104" fillId="96" borderId="142" applyNumberFormat="0" applyProtection="0">
      <alignment horizontal="right" vertical="center"/>
    </xf>
    <xf numFmtId="4" fontId="104" fillId="96" borderId="142" applyNumberFormat="0" applyProtection="0">
      <alignment horizontal="right" vertical="center"/>
    </xf>
    <xf numFmtId="4" fontId="104" fillId="96" borderId="142" applyNumberFormat="0" applyProtection="0">
      <alignment horizontal="right" vertical="center"/>
    </xf>
    <xf numFmtId="4" fontId="104" fillId="96" borderId="142" applyNumberFormat="0" applyProtection="0">
      <alignment horizontal="right" vertical="center"/>
    </xf>
    <xf numFmtId="181" fontId="92" fillId="100" borderId="141" applyNumberFormat="0" applyAlignment="0" applyProtection="0"/>
    <xf numFmtId="181" fontId="92" fillId="100" borderId="141" applyNumberFormat="0" applyAlignment="0" applyProtection="0"/>
    <xf numFmtId="0" fontId="92" fillId="100" borderId="141" applyNumberFormat="0" applyAlignment="0" applyProtection="0"/>
    <xf numFmtId="181" fontId="92" fillId="100" borderId="141" applyNumberFormat="0" applyAlignment="0" applyProtection="0"/>
    <xf numFmtId="0" fontId="58" fillId="0" borderId="143"/>
    <xf numFmtId="0" fontId="58" fillId="0" borderId="143"/>
    <xf numFmtId="0" fontId="58" fillId="0" borderId="143"/>
    <xf numFmtId="0" fontId="58" fillId="0" borderId="143"/>
    <xf numFmtId="181" fontId="58" fillId="0" borderId="143"/>
    <xf numFmtId="181" fontId="58" fillId="0" borderId="143"/>
    <xf numFmtId="181" fontId="58" fillId="0" borderId="143"/>
    <xf numFmtId="181" fontId="58" fillId="0" borderId="143"/>
    <xf numFmtId="181" fontId="58" fillId="0" borderId="143"/>
    <xf numFmtId="0" fontId="58" fillId="0" borderId="143"/>
    <xf numFmtId="0" fontId="58" fillId="0" borderId="143"/>
    <xf numFmtId="0" fontId="58" fillId="0" borderId="143"/>
    <xf numFmtId="181" fontId="74" fillId="0" borderId="144" applyNumberFormat="0" applyFill="0" applyAlignment="0" applyProtection="0"/>
    <xf numFmtId="181" fontId="74" fillId="0" borderId="144" applyNumberFormat="0" applyFill="0" applyAlignment="0" applyProtection="0"/>
    <xf numFmtId="0" fontId="74" fillId="0" borderId="144" applyNumberFormat="0" applyFill="0" applyAlignment="0" applyProtection="0"/>
    <xf numFmtId="181" fontId="74" fillId="0" borderId="144" applyNumberFormat="0" applyFill="0" applyAlignment="0" applyProtection="0"/>
    <xf numFmtId="0" fontId="124" fillId="156" borderId="145">
      <alignment vertical="center"/>
    </xf>
    <xf numFmtId="0" fontId="56" fillId="156" borderId="145">
      <alignment vertical="center"/>
    </xf>
    <xf numFmtId="0" fontId="124" fillId="156" borderId="145">
      <alignment vertical="center"/>
    </xf>
    <xf numFmtId="0" fontId="56" fillId="156" borderId="145">
      <alignment vertical="center"/>
    </xf>
    <xf numFmtId="0" fontId="124" fillId="156" borderId="145">
      <alignment vertical="center"/>
    </xf>
    <xf numFmtId="0" fontId="56" fillId="156" borderId="145">
      <alignment vertical="center"/>
    </xf>
    <xf numFmtId="0" fontId="124" fillId="156" borderId="145">
      <alignment vertical="center"/>
    </xf>
    <xf numFmtId="0" fontId="56" fillId="156" borderId="145">
      <alignment vertical="center"/>
    </xf>
    <xf numFmtId="0" fontId="124" fillId="156" borderId="145">
      <alignment vertical="center"/>
    </xf>
    <xf numFmtId="0" fontId="56" fillId="156" borderId="145">
      <alignment vertical="center"/>
    </xf>
    <xf numFmtId="0" fontId="124" fillId="156" borderId="145">
      <alignment vertical="center"/>
    </xf>
    <xf numFmtId="0" fontId="56" fillId="156" borderId="145">
      <alignment vertical="center"/>
    </xf>
    <xf numFmtId="0" fontId="124" fillId="156" borderId="145">
      <alignment vertical="center"/>
    </xf>
    <xf numFmtId="0" fontId="56" fillId="156" borderId="145">
      <alignment vertical="center"/>
    </xf>
    <xf numFmtId="0" fontId="124" fillId="156" borderId="145">
      <alignment vertical="center"/>
    </xf>
    <xf numFmtId="0" fontId="56" fillId="156" borderId="145">
      <alignment vertical="center"/>
    </xf>
    <xf numFmtId="0" fontId="124" fillId="156" borderId="145">
      <alignment vertical="center"/>
    </xf>
    <xf numFmtId="0" fontId="56" fillId="156" borderId="145">
      <alignment vertical="center"/>
    </xf>
    <xf numFmtId="0" fontId="124" fillId="156" borderId="145">
      <alignment vertical="center"/>
    </xf>
    <xf numFmtId="0" fontId="56" fillId="156" borderId="145">
      <alignment vertical="center"/>
    </xf>
    <xf numFmtId="0" fontId="124" fillId="156" borderId="145">
      <alignment vertical="center"/>
    </xf>
    <xf numFmtId="0" fontId="56" fillId="156" borderId="145">
      <alignment vertical="center"/>
    </xf>
    <xf numFmtId="0" fontId="124" fillId="156" borderId="145">
      <alignment vertical="center"/>
    </xf>
    <xf numFmtId="0" fontId="56" fillId="156" borderId="145">
      <alignment vertical="center"/>
    </xf>
    <xf numFmtId="0" fontId="124" fillId="156" borderId="145">
      <alignment vertical="center"/>
    </xf>
    <xf numFmtId="0" fontId="56" fillId="156" borderId="145">
      <alignment vertical="center"/>
    </xf>
    <xf numFmtId="0" fontId="124" fillId="156" borderId="145">
      <alignment vertical="center"/>
    </xf>
    <xf numFmtId="0" fontId="56" fillId="156" borderId="145">
      <alignment vertical="center"/>
    </xf>
    <xf numFmtId="0" fontId="124" fillId="156" borderId="145">
      <alignment vertical="center"/>
    </xf>
    <xf numFmtId="0" fontId="56" fillId="156" borderId="145">
      <alignment vertical="center"/>
    </xf>
    <xf numFmtId="0" fontId="124" fillId="156" borderId="145">
      <alignment vertical="center"/>
    </xf>
    <xf numFmtId="0" fontId="56" fillId="156" borderId="145">
      <alignment vertical="center"/>
    </xf>
    <xf numFmtId="0" fontId="124" fillId="156" borderId="145">
      <alignment vertical="center"/>
    </xf>
    <xf numFmtId="0" fontId="56" fillId="156" borderId="145">
      <alignment vertical="center"/>
    </xf>
    <xf numFmtId="0" fontId="124" fillId="156" borderId="145">
      <alignment vertical="center"/>
    </xf>
    <xf numFmtId="0" fontId="56" fillId="156" borderId="145">
      <alignment vertical="center"/>
    </xf>
    <xf numFmtId="0" fontId="124" fillId="156" borderId="146">
      <alignment vertical="center"/>
    </xf>
    <xf numFmtId="0" fontId="56" fillId="156" borderId="146">
      <alignment vertical="center"/>
    </xf>
    <xf numFmtId="0" fontId="124" fillId="156" borderId="146">
      <alignment vertical="center"/>
    </xf>
    <xf numFmtId="0" fontId="56" fillId="156" borderId="146">
      <alignment vertical="center"/>
    </xf>
    <xf numFmtId="0" fontId="124" fillId="156" borderId="146">
      <alignment vertical="center"/>
    </xf>
    <xf numFmtId="0" fontId="56" fillId="156" borderId="146">
      <alignment vertical="center"/>
    </xf>
    <xf numFmtId="184" fontId="134" fillId="157" borderId="147"/>
    <xf numFmtId="0" fontId="56" fillId="157" borderId="147"/>
    <xf numFmtId="184" fontId="134" fillId="157" borderId="147"/>
    <xf numFmtId="0" fontId="56" fillId="157" borderId="147"/>
    <xf numFmtId="184" fontId="134" fillId="157" borderId="147"/>
    <xf numFmtId="0" fontId="56" fillId="157" borderId="147"/>
    <xf numFmtId="0" fontId="134" fillId="0" borderId="139"/>
    <xf numFmtId="0" fontId="56" fillId="0" borderId="139"/>
    <xf numFmtId="0" fontId="134" fillId="0" borderId="139"/>
    <xf numFmtId="0" fontId="56" fillId="0" borderId="139"/>
    <xf numFmtId="0" fontId="134" fillId="0" borderId="139"/>
    <xf numFmtId="0" fontId="56" fillId="0" borderId="139"/>
    <xf numFmtId="0" fontId="134" fillId="158" borderId="148"/>
    <xf numFmtId="0" fontId="56" fillId="158" borderId="148"/>
    <xf numFmtId="0" fontId="134" fillId="158" borderId="148"/>
    <xf numFmtId="0" fontId="56" fillId="158" borderId="148"/>
    <xf numFmtId="0" fontId="134" fillId="158" borderId="148"/>
    <xf numFmtId="0" fontId="56" fillId="158" borderId="148"/>
    <xf numFmtId="0" fontId="134" fillId="158" borderId="148"/>
    <xf numFmtId="0" fontId="56" fillId="158" borderId="148"/>
    <xf numFmtId="0" fontId="134" fillId="158" borderId="148"/>
    <xf numFmtId="0" fontId="56" fillId="158" borderId="148"/>
    <xf numFmtId="0" fontId="134" fillId="158" borderId="148"/>
    <xf numFmtId="0" fontId="56" fillId="158" borderId="148"/>
    <xf numFmtId="0" fontId="134" fillId="158" borderId="148"/>
    <xf numFmtId="0" fontId="56" fillId="158" borderId="148"/>
    <xf numFmtId="0" fontId="134" fillId="158" borderId="148"/>
    <xf numFmtId="0" fontId="56" fillId="158" borderId="148"/>
    <xf numFmtId="0" fontId="134" fillId="158" borderId="148"/>
    <xf numFmtId="0" fontId="56" fillId="158" borderId="148"/>
    <xf numFmtId="0" fontId="134" fillId="158" borderId="148"/>
    <xf numFmtId="0" fontId="56" fillId="158" borderId="148"/>
    <xf numFmtId="0" fontId="134" fillId="158" borderId="148"/>
    <xf numFmtId="0" fontId="56" fillId="158" borderId="148"/>
    <xf numFmtId="0" fontId="134" fillId="158" borderId="148"/>
    <xf numFmtId="0" fontId="56" fillId="158" borderId="148"/>
    <xf numFmtId="0" fontId="134" fillId="158" borderId="148"/>
    <xf numFmtId="0" fontId="56" fillId="158" borderId="148"/>
    <xf numFmtId="0" fontId="134" fillId="158" borderId="148"/>
    <xf numFmtId="0" fontId="56" fillId="158" borderId="148"/>
    <xf numFmtId="0" fontId="134" fillId="158" borderId="148"/>
    <xf numFmtId="0" fontId="56" fillId="158" borderId="148"/>
    <xf numFmtId="0" fontId="134" fillId="158" borderId="148"/>
    <xf numFmtId="0" fontId="56" fillId="158" borderId="148"/>
    <xf numFmtId="0" fontId="134" fillId="158" borderId="148"/>
    <xf numFmtId="0" fontId="56" fillId="158" borderId="148"/>
    <xf numFmtId="0" fontId="134" fillId="158" borderId="148"/>
    <xf numFmtId="0" fontId="56" fillId="158" borderId="148"/>
    <xf numFmtId="0" fontId="134" fillId="158" borderId="148"/>
    <xf numFmtId="0" fontId="56" fillId="158" borderId="148"/>
    <xf numFmtId="0" fontId="134" fillId="158" borderId="148"/>
    <xf numFmtId="0" fontId="56" fillId="158" borderId="148"/>
    <xf numFmtId="0" fontId="134" fillId="158" borderId="148"/>
    <xf numFmtId="0" fontId="56" fillId="158" borderId="148"/>
    <xf numFmtId="0" fontId="137" fillId="159" borderId="139" applyNumberFormat="0" applyFill="0" applyBorder="0" applyAlignment="0">
      <alignment horizontal="left"/>
    </xf>
    <xf numFmtId="0" fontId="138" fillId="160" borderId="139" applyNumberFormat="0" applyFill="0" applyBorder="0" applyAlignment="0">
      <alignment horizontal="left"/>
    </xf>
    <xf numFmtId="181" fontId="56" fillId="0" borderId="149">
      <alignment horizontal="center" vertical="center" wrapText="1"/>
    </xf>
    <xf numFmtId="181" fontId="56" fillId="0" borderId="149">
      <alignment horizontal="center" vertical="center" wrapText="1"/>
    </xf>
    <xf numFmtId="181" fontId="56" fillId="0" borderId="149">
      <alignment horizontal="center" vertical="center" wrapText="1"/>
    </xf>
    <xf numFmtId="181" fontId="56" fillId="0" borderId="149">
      <alignment horizontal="center" vertical="center" wrapText="1"/>
    </xf>
    <xf numFmtId="0" fontId="56" fillId="0" borderId="149">
      <alignment horizontal="center" vertical="center" wrapText="1"/>
    </xf>
    <xf numFmtId="0" fontId="56" fillId="0" borderId="149">
      <alignment horizontal="center" vertical="center" wrapText="1"/>
    </xf>
    <xf numFmtId="0" fontId="56" fillId="0" borderId="149">
      <alignment horizontal="center" vertical="center" wrapText="1"/>
    </xf>
    <xf numFmtId="0" fontId="56" fillId="0" borderId="149">
      <alignment horizontal="center" vertical="center" wrapText="1"/>
    </xf>
    <xf numFmtId="0" fontId="56" fillId="0" borderId="149">
      <alignment horizontal="center" vertical="center" wrapText="1"/>
    </xf>
    <xf numFmtId="181" fontId="150" fillId="0" borderId="150"/>
    <xf numFmtId="0" fontId="150" fillId="0" borderId="150"/>
    <xf numFmtId="0" fontId="150" fillId="0" borderId="150"/>
    <xf numFmtId="181" fontId="150" fillId="0" borderId="150"/>
    <xf numFmtId="181" fontId="150" fillId="0" borderId="150"/>
    <xf numFmtId="181" fontId="150" fillId="0" borderId="150"/>
    <xf numFmtId="181" fontId="150" fillId="0" borderId="150"/>
    <xf numFmtId="0" fontId="150" fillId="0" borderId="150"/>
    <xf numFmtId="0" fontId="150" fillId="0" borderId="150"/>
    <xf numFmtId="0" fontId="150" fillId="0" borderId="150"/>
    <xf numFmtId="0" fontId="150" fillId="0" borderId="150"/>
    <xf numFmtId="5" fontId="151" fillId="0" borderId="134" applyAlignment="0" applyProtection="0"/>
    <xf numFmtId="181" fontId="70" fillId="100" borderId="135" applyNumberFormat="0" applyAlignment="0" applyProtection="0"/>
    <xf numFmtId="181" fontId="70" fillId="100" borderId="135" applyNumberFormat="0" applyAlignment="0" applyProtection="0"/>
    <xf numFmtId="181" fontId="70" fillId="100" borderId="135" applyNumberFormat="0" applyAlignment="0" applyProtection="0"/>
    <xf numFmtId="0" fontId="70" fillId="100" borderId="135" applyNumberFormat="0" applyAlignment="0" applyProtection="0"/>
    <xf numFmtId="0" fontId="70" fillId="100" borderId="135" applyNumberFormat="0" applyAlignment="0" applyProtection="0"/>
    <xf numFmtId="0" fontId="70" fillId="100" borderId="135" applyNumberFormat="0" applyAlignment="0" applyProtection="0"/>
    <xf numFmtId="0" fontId="70" fillId="100" borderId="135" applyNumberFormat="0" applyAlignment="0" applyProtection="0"/>
    <xf numFmtId="0" fontId="70" fillId="100" borderId="135" applyNumberFormat="0" applyAlignment="0" applyProtection="0"/>
    <xf numFmtId="0" fontId="70" fillId="100" borderId="135" applyNumberFormat="0" applyAlignment="0" applyProtection="0"/>
    <xf numFmtId="0" fontId="70" fillId="100" borderId="135" applyNumberFormat="0" applyAlignment="0" applyProtection="0"/>
    <xf numFmtId="181" fontId="70" fillId="100" borderId="135" applyNumberFormat="0" applyAlignment="0" applyProtection="0"/>
    <xf numFmtId="181" fontId="70" fillId="100" borderId="135" applyNumberFormat="0" applyAlignment="0" applyProtection="0"/>
    <xf numFmtId="181" fontId="70" fillId="100" borderId="135" applyNumberFormat="0" applyAlignment="0" applyProtection="0"/>
    <xf numFmtId="181" fontId="70" fillId="100" borderId="135" applyNumberFormat="0" applyAlignment="0" applyProtection="0"/>
    <xf numFmtId="181" fontId="70" fillId="100" borderId="135" applyNumberFormat="0" applyAlignment="0" applyProtection="0"/>
    <xf numFmtId="181" fontId="70" fillId="100" borderId="135" applyNumberFormat="0" applyAlignment="0" applyProtection="0"/>
    <xf numFmtId="0" fontId="70" fillId="100" borderId="135" applyNumberFormat="0" applyAlignment="0" applyProtection="0"/>
    <xf numFmtId="0" fontId="70" fillId="100" borderId="135" applyNumberFormat="0" applyAlignment="0" applyProtection="0"/>
    <xf numFmtId="181" fontId="56" fillId="92" borderId="136" applyNumberFormat="0" applyFont="0" applyAlignment="0" applyProtection="0"/>
    <xf numFmtId="181" fontId="61" fillId="92" borderId="136" applyNumberFormat="0" applyFont="0" applyAlignment="0" applyProtection="0"/>
    <xf numFmtId="181" fontId="61" fillId="92" borderId="136" applyNumberFormat="0" applyFont="0" applyAlignment="0" applyProtection="0"/>
    <xf numFmtId="181" fontId="61" fillId="92" borderId="136" applyNumberFormat="0" applyFont="0" applyAlignment="0" applyProtection="0"/>
    <xf numFmtId="181" fontId="61" fillId="92" borderId="136" applyNumberFormat="0" applyFont="0" applyAlignment="0" applyProtection="0"/>
    <xf numFmtId="0" fontId="61" fillId="92" borderId="136" applyNumberFormat="0" applyFont="0" applyAlignment="0" applyProtection="0"/>
    <xf numFmtId="181" fontId="61" fillId="92" borderId="136" applyNumberFormat="0" applyFont="0" applyAlignment="0" applyProtection="0"/>
    <xf numFmtId="181" fontId="61" fillId="92" borderId="136" applyNumberFormat="0" applyFont="0" applyAlignment="0" applyProtection="0"/>
    <xf numFmtId="0" fontId="61" fillId="92" borderId="136" applyNumberFormat="0" applyFont="0" applyAlignment="0" applyProtection="0"/>
    <xf numFmtId="181" fontId="61" fillId="92" borderId="136" applyNumberFormat="0" applyFont="0" applyAlignment="0" applyProtection="0"/>
    <xf numFmtId="181" fontId="61" fillId="92" borderId="136" applyNumberFormat="0" applyFont="0" applyAlignment="0" applyProtection="0"/>
    <xf numFmtId="181" fontId="61" fillId="92" borderId="136" applyNumberFormat="0" applyFont="0" applyAlignment="0" applyProtection="0"/>
    <xf numFmtId="181" fontId="61" fillId="92" borderId="136" applyNumberFormat="0" applyFont="0" applyAlignment="0" applyProtection="0"/>
    <xf numFmtId="0" fontId="61" fillId="92" borderId="136" applyNumberFormat="0" applyFont="0" applyAlignment="0" applyProtection="0"/>
    <xf numFmtId="181" fontId="61" fillId="92" borderId="136" applyNumberFormat="0" applyFont="0" applyAlignment="0" applyProtection="0"/>
    <xf numFmtId="181" fontId="61" fillId="92" borderId="136" applyNumberFormat="0" applyFont="0" applyAlignment="0" applyProtection="0"/>
    <xf numFmtId="0" fontId="61" fillId="92" borderId="136" applyNumberFormat="0" applyFont="0" applyAlignment="0" applyProtection="0"/>
    <xf numFmtId="181" fontId="61" fillId="92" borderId="136" applyNumberFormat="0" applyFont="0" applyAlignment="0" applyProtection="0"/>
    <xf numFmtId="181" fontId="61" fillId="92" borderId="136" applyNumberFormat="0" applyFont="0" applyAlignment="0" applyProtection="0"/>
    <xf numFmtId="181" fontId="61" fillId="92" borderId="136" applyNumberFormat="0" applyFont="0" applyAlignment="0" applyProtection="0"/>
    <xf numFmtId="181" fontId="61" fillId="92" borderId="136" applyNumberFormat="0" applyFont="0" applyAlignment="0" applyProtection="0"/>
    <xf numFmtId="0" fontId="61" fillId="92" borderId="136" applyNumberFormat="0" applyFont="0" applyAlignment="0" applyProtection="0"/>
    <xf numFmtId="181" fontId="61" fillId="92" borderId="136" applyNumberFormat="0" applyFont="0" applyAlignment="0" applyProtection="0"/>
    <xf numFmtId="181" fontId="61" fillId="92" borderId="136" applyNumberFormat="0" applyFont="0" applyAlignment="0" applyProtection="0"/>
    <xf numFmtId="0" fontId="61" fillId="92" borderId="136" applyNumberFormat="0" applyFont="0" applyAlignment="0" applyProtection="0"/>
    <xf numFmtId="181" fontId="61" fillId="92" borderId="136" applyNumberFormat="0" applyFont="0" applyAlignment="0" applyProtection="0"/>
    <xf numFmtId="181" fontId="61" fillId="92" borderId="136" applyNumberFormat="0" applyFont="0" applyAlignment="0" applyProtection="0"/>
    <xf numFmtId="181" fontId="61" fillId="92" borderId="136" applyNumberFormat="0" applyFont="0" applyAlignment="0" applyProtection="0"/>
    <xf numFmtId="0" fontId="61" fillId="92" borderId="136" applyNumberFormat="0" applyFont="0" applyAlignment="0" applyProtection="0"/>
    <xf numFmtId="181" fontId="61" fillId="92" borderId="136" applyNumberFormat="0" applyFont="0" applyAlignment="0" applyProtection="0"/>
    <xf numFmtId="181" fontId="61" fillId="92" borderId="136" applyNumberFormat="0" applyFont="0" applyAlignment="0" applyProtection="0"/>
    <xf numFmtId="181" fontId="61" fillId="92" borderId="136" applyNumberFormat="0" applyFont="0" applyAlignment="0" applyProtection="0"/>
    <xf numFmtId="0" fontId="61" fillId="92" borderId="136" applyNumberFormat="0" applyFont="0" applyAlignment="0" applyProtection="0"/>
    <xf numFmtId="181" fontId="61" fillId="92" borderId="136" applyNumberFormat="0" applyFont="0" applyAlignment="0" applyProtection="0"/>
    <xf numFmtId="181" fontId="61" fillId="92" borderId="136" applyNumberFormat="0" applyFont="0" applyAlignment="0" applyProtection="0"/>
    <xf numFmtId="181" fontId="61" fillId="92" borderId="136" applyNumberFormat="0" applyFont="0" applyAlignment="0" applyProtection="0"/>
    <xf numFmtId="0" fontId="61" fillId="92" borderId="136" applyNumberFormat="0" applyFont="0" applyAlignment="0" applyProtection="0"/>
    <xf numFmtId="181" fontId="61" fillId="92" borderId="136" applyNumberFormat="0" applyFont="0" applyAlignment="0" applyProtection="0"/>
    <xf numFmtId="181" fontId="61" fillId="92" borderId="136" applyNumberFormat="0" applyFont="0" applyAlignment="0" applyProtection="0"/>
    <xf numFmtId="181" fontId="61" fillId="92" borderId="136" applyNumberFormat="0" applyFont="0" applyAlignment="0" applyProtection="0"/>
    <xf numFmtId="0" fontId="61" fillId="92" borderId="136" applyNumberFormat="0" applyFont="0" applyAlignment="0" applyProtection="0"/>
    <xf numFmtId="181" fontId="56" fillId="92" borderId="136" applyNumberFormat="0" applyFont="0" applyAlignment="0" applyProtection="0"/>
    <xf numFmtId="181" fontId="56" fillId="92" borderId="136" applyNumberFormat="0" applyFont="0" applyAlignment="0" applyProtection="0"/>
    <xf numFmtId="0" fontId="56" fillId="92" borderId="136" applyNumberFormat="0" applyFont="0" applyAlignment="0" applyProtection="0"/>
    <xf numFmtId="181" fontId="61" fillId="92" borderId="136" applyNumberFormat="0" applyFont="0" applyAlignment="0" applyProtection="0"/>
    <xf numFmtId="181" fontId="61" fillId="92" borderId="136" applyNumberFormat="0" applyFont="0" applyAlignment="0" applyProtection="0"/>
    <xf numFmtId="181" fontId="61" fillId="92" borderId="136" applyNumberFormat="0" applyFont="0" applyAlignment="0" applyProtection="0"/>
    <xf numFmtId="181" fontId="61" fillId="92" borderId="136" applyNumberFormat="0" applyFont="0" applyAlignment="0" applyProtection="0"/>
    <xf numFmtId="0" fontId="61" fillId="92" borderId="136" applyNumberFormat="0" applyFont="0" applyAlignment="0" applyProtection="0"/>
    <xf numFmtId="181" fontId="61" fillId="92" borderId="136" applyNumberFormat="0" applyFont="0" applyAlignment="0" applyProtection="0"/>
    <xf numFmtId="181" fontId="61" fillId="92" borderId="136" applyNumberFormat="0" applyFont="0" applyAlignment="0" applyProtection="0"/>
    <xf numFmtId="0" fontId="61" fillId="92" borderId="136" applyNumberFormat="0" applyFont="0" applyAlignment="0" applyProtection="0"/>
    <xf numFmtId="181" fontId="61" fillId="92" borderId="136" applyNumberFormat="0" applyFont="0" applyAlignment="0" applyProtection="0"/>
    <xf numFmtId="181" fontId="61" fillId="92" borderId="136" applyNumberFormat="0" applyFont="0" applyAlignment="0" applyProtection="0"/>
    <xf numFmtId="181" fontId="61" fillId="92" borderId="136" applyNumberFormat="0" applyFont="0" applyAlignment="0" applyProtection="0"/>
    <xf numFmtId="181" fontId="61" fillId="92" borderId="136" applyNumberFormat="0" applyFont="0" applyAlignment="0" applyProtection="0"/>
    <xf numFmtId="0" fontId="61" fillId="92" borderId="136" applyNumberFormat="0" applyFont="0" applyAlignment="0" applyProtection="0"/>
    <xf numFmtId="181" fontId="61" fillId="92" borderId="136" applyNumberFormat="0" applyFont="0" applyAlignment="0" applyProtection="0"/>
    <xf numFmtId="181" fontId="61" fillId="92" borderId="136" applyNumberFormat="0" applyFont="0" applyAlignment="0" applyProtection="0"/>
    <xf numFmtId="0" fontId="61" fillId="92" borderId="136" applyNumberFormat="0" applyFont="0" applyAlignment="0" applyProtection="0"/>
    <xf numFmtId="181" fontId="61" fillId="92" borderId="136" applyNumberFormat="0" applyFont="0" applyAlignment="0" applyProtection="0"/>
    <xf numFmtId="181" fontId="61" fillId="92" borderId="136" applyNumberFormat="0" applyFont="0" applyAlignment="0" applyProtection="0"/>
    <xf numFmtId="181" fontId="61" fillId="92" borderId="136" applyNumberFormat="0" applyFont="0" applyAlignment="0" applyProtection="0"/>
    <xf numFmtId="181" fontId="61" fillId="92" borderId="136" applyNumberFormat="0" applyFont="0" applyAlignment="0" applyProtection="0"/>
    <xf numFmtId="0" fontId="61" fillId="92" borderId="136" applyNumberFormat="0" applyFont="0" applyAlignment="0" applyProtection="0"/>
    <xf numFmtId="181" fontId="61" fillId="92" borderId="136" applyNumberFormat="0" applyFont="0" applyAlignment="0" applyProtection="0"/>
    <xf numFmtId="181" fontId="61" fillId="92" borderId="136" applyNumberFormat="0" applyFont="0" applyAlignment="0" applyProtection="0"/>
    <xf numFmtId="0" fontId="61" fillId="92" borderId="136" applyNumberFormat="0" applyFont="0" applyAlignment="0" applyProtection="0"/>
    <xf numFmtId="181" fontId="61" fillId="92" borderId="136" applyNumberFormat="0" applyFont="0" applyAlignment="0" applyProtection="0"/>
    <xf numFmtId="181" fontId="61" fillId="92" borderId="136" applyNumberFormat="0" applyFont="0" applyAlignment="0" applyProtection="0"/>
    <xf numFmtId="181" fontId="61" fillId="92" borderId="136" applyNumberFormat="0" applyFont="0" applyAlignment="0" applyProtection="0"/>
    <xf numFmtId="181" fontId="61" fillId="92" borderId="136" applyNumberFormat="0" applyFont="0" applyAlignment="0" applyProtection="0"/>
    <xf numFmtId="0" fontId="61" fillId="92" borderId="136" applyNumberFormat="0" applyFont="0" applyAlignment="0" applyProtection="0"/>
    <xf numFmtId="181" fontId="61" fillId="92" borderId="136" applyNumberFormat="0" applyFont="0" applyAlignment="0" applyProtection="0"/>
    <xf numFmtId="181" fontId="61" fillId="92" borderId="136" applyNumberFormat="0" applyFont="0" applyAlignment="0" applyProtection="0"/>
    <xf numFmtId="0" fontId="61" fillId="92" borderId="136" applyNumberFormat="0" applyFont="0" applyAlignment="0" applyProtection="0"/>
    <xf numFmtId="181" fontId="61" fillId="92" borderId="136" applyNumberFormat="0" applyFont="0" applyAlignment="0" applyProtection="0"/>
    <xf numFmtId="181" fontId="61" fillId="92" borderId="136" applyNumberFormat="0" applyFont="0" applyAlignment="0" applyProtection="0"/>
    <xf numFmtId="181" fontId="61" fillId="92" borderId="136" applyNumberFormat="0" applyFont="0" applyAlignment="0" applyProtection="0"/>
    <xf numFmtId="181" fontId="61" fillId="92" borderId="136" applyNumberFormat="0" applyFont="0" applyAlignment="0" applyProtection="0"/>
    <xf numFmtId="0" fontId="61" fillId="92" borderId="136" applyNumberFormat="0" applyFont="0" applyAlignment="0" applyProtection="0"/>
    <xf numFmtId="181" fontId="61" fillId="92" borderId="136" applyNumberFormat="0" applyFont="0" applyAlignment="0" applyProtection="0"/>
    <xf numFmtId="181" fontId="61" fillId="92" borderId="136" applyNumberFormat="0" applyFont="0" applyAlignment="0" applyProtection="0"/>
    <xf numFmtId="0" fontId="61" fillId="92" borderId="136" applyNumberFormat="0" applyFont="0" applyAlignment="0" applyProtection="0"/>
    <xf numFmtId="181" fontId="61" fillId="92" borderId="136" applyNumberFormat="0" applyFont="0" applyAlignment="0" applyProtection="0"/>
    <xf numFmtId="181" fontId="61" fillId="92" borderId="136" applyNumberFormat="0" applyFont="0" applyAlignment="0" applyProtection="0"/>
    <xf numFmtId="181" fontId="61" fillId="92" borderId="136" applyNumberFormat="0" applyFont="0" applyAlignment="0" applyProtection="0"/>
    <xf numFmtId="181" fontId="61" fillId="92" borderId="136" applyNumberFormat="0" applyFont="0" applyAlignment="0" applyProtection="0"/>
    <xf numFmtId="0" fontId="61" fillId="92" borderId="136" applyNumberFormat="0" applyFont="0" applyAlignment="0" applyProtection="0"/>
    <xf numFmtId="181" fontId="61" fillId="92" borderId="136" applyNumberFormat="0" applyFont="0" applyAlignment="0" applyProtection="0"/>
    <xf numFmtId="181" fontId="61" fillId="92" borderId="136" applyNumberFormat="0" applyFont="0" applyAlignment="0" applyProtection="0"/>
    <xf numFmtId="0" fontId="61" fillId="92" borderId="136" applyNumberFormat="0" applyFont="0" applyAlignment="0" applyProtection="0"/>
    <xf numFmtId="181" fontId="61" fillId="92" borderId="136" applyNumberFormat="0" applyFont="0" applyAlignment="0" applyProtection="0"/>
    <xf numFmtId="181" fontId="61" fillId="92" borderId="136" applyNumberFormat="0" applyFont="0" applyAlignment="0" applyProtection="0"/>
    <xf numFmtId="181" fontId="61" fillId="92" borderId="136" applyNumberFormat="0" applyFont="0" applyAlignment="0" applyProtection="0"/>
    <xf numFmtId="181" fontId="61" fillId="92" borderId="136" applyNumberFormat="0" applyFont="0" applyAlignment="0" applyProtection="0"/>
    <xf numFmtId="0" fontId="61" fillId="92" borderId="136" applyNumberFormat="0" applyFont="0" applyAlignment="0" applyProtection="0"/>
    <xf numFmtId="181" fontId="61" fillId="92" borderId="136" applyNumberFormat="0" applyFont="0" applyAlignment="0" applyProtection="0"/>
    <xf numFmtId="181" fontId="61" fillId="92" borderId="136" applyNumberFormat="0" applyFont="0" applyAlignment="0" applyProtection="0"/>
    <xf numFmtId="0" fontId="61" fillId="92" borderId="136" applyNumberFormat="0" applyFont="0" applyAlignment="0" applyProtection="0"/>
    <xf numFmtId="181" fontId="61" fillId="92" borderId="136" applyNumberFormat="0" applyFont="0" applyAlignment="0" applyProtection="0"/>
    <xf numFmtId="181" fontId="61" fillId="92" borderId="136" applyNumberFormat="0" applyFont="0" applyAlignment="0" applyProtection="0"/>
    <xf numFmtId="181" fontId="61" fillId="92" borderId="136" applyNumberFormat="0" applyFont="0" applyAlignment="0" applyProtection="0"/>
    <xf numFmtId="181" fontId="61" fillId="92" borderId="136" applyNumberFormat="0" applyFont="0" applyAlignment="0" applyProtection="0"/>
    <xf numFmtId="0" fontId="61" fillId="92" borderId="136" applyNumberFormat="0" applyFont="0" applyAlignment="0" applyProtection="0"/>
    <xf numFmtId="181" fontId="61" fillId="92" borderId="136" applyNumberFormat="0" applyFont="0" applyAlignment="0" applyProtection="0"/>
    <xf numFmtId="181" fontId="61" fillId="92" borderId="136" applyNumberFormat="0" applyFont="0" applyAlignment="0" applyProtection="0"/>
    <xf numFmtId="0" fontId="61" fillId="92" borderId="136" applyNumberFormat="0" applyFont="0" applyAlignment="0" applyProtection="0"/>
    <xf numFmtId="6" fontId="160" fillId="0" borderId="151" applyBorder="0"/>
    <xf numFmtId="6" fontId="160" fillId="0" borderId="151" applyBorder="0"/>
    <xf numFmtId="6" fontId="160" fillId="0" borderId="151" applyBorder="0"/>
    <xf numFmtId="6" fontId="160" fillId="0" borderId="151" applyBorder="0"/>
    <xf numFmtId="6" fontId="160" fillId="0" borderId="151" applyBorder="0"/>
    <xf numFmtId="6" fontId="160" fillId="0" borderId="151" applyBorder="0"/>
    <xf numFmtId="6" fontId="160" fillId="0" borderId="151" applyBorder="0"/>
    <xf numFmtId="6" fontId="160" fillId="0" borderId="151" applyBorder="0"/>
    <xf numFmtId="6" fontId="160" fillId="0" borderId="151" applyBorder="0"/>
    <xf numFmtId="6" fontId="160" fillId="0" borderId="151" applyBorder="0"/>
    <xf numFmtId="6" fontId="160" fillId="0" borderId="151" applyBorder="0"/>
    <xf numFmtId="0" fontId="77" fillId="98" borderId="135" applyNumberFormat="0" applyAlignment="0" applyProtection="0"/>
    <xf numFmtId="0" fontId="77" fillId="98" borderId="135" applyNumberFormat="0" applyAlignment="0" applyProtection="0"/>
    <xf numFmtId="0" fontId="77" fillId="98" borderId="135" applyNumberFormat="0" applyAlignment="0" applyProtection="0"/>
    <xf numFmtId="0" fontId="77" fillId="98" borderId="135" applyNumberFormat="0" applyAlignment="0" applyProtection="0"/>
    <xf numFmtId="0" fontId="77" fillId="98" borderId="135" applyNumberFormat="0" applyAlignment="0" applyProtection="0"/>
    <xf numFmtId="181" fontId="77" fillId="98" borderId="135" applyNumberFormat="0" applyAlignment="0" applyProtection="0"/>
    <xf numFmtId="181" fontId="77" fillId="98" borderId="135" applyNumberFormat="0" applyAlignment="0" applyProtection="0"/>
    <xf numFmtId="181" fontId="77" fillId="98" borderId="135" applyNumberFormat="0" applyAlignment="0" applyProtection="0"/>
    <xf numFmtId="181" fontId="77" fillId="98" borderId="135" applyNumberFormat="0" applyAlignment="0" applyProtection="0"/>
    <xf numFmtId="181" fontId="77" fillId="98" borderId="135" applyNumberFormat="0" applyAlignment="0" applyProtection="0"/>
    <xf numFmtId="181" fontId="77" fillId="98" borderId="135" applyNumberFormat="0" applyAlignment="0" applyProtection="0"/>
    <xf numFmtId="0" fontId="77" fillId="98" borderId="135" applyNumberFormat="0" applyAlignment="0" applyProtection="0"/>
    <xf numFmtId="0" fontId="77" fillId="98" borderId="135" applyNumberFormat="0" applyAlignment="0" applyProtection="0"/>
    <xf numFmtId="181" fontId="77" fillId="98" borderId="135" applyNumberFormat="0" applyAlignment="0" applyProtection="0"/>
    <xf numFmtId="181" fontId="77" fillId="98" borderId="135" applyNumberFormat="0" applyAlignment="0" applyProtection="0"/>
    <xf numFmtId="181" fontId="77" fillId="98" borderId="135" applyNumberFormat="0" applyAlignment="0" applyProtection="0"/>
    <xf numFmtId="0" fontId="77" fillId="98" borderId="135" applyNumberFormat="0" applyAlignment="0" applyProtection="0"/>
    <xf numFmtId="0" fontId="115" fillId="0" borderId="130">
      <alignment horizontal="left" vertical="center"/>
    </xf>
    <xf numFmtId="0" fontId="115" fillId="0" borderId="130">
      <alignment horizontal="left" vertical="center"/>
    </xf>
    <xf numFmtId="181" fontId="115" fillId="0" borderId="130">
      <alignment horizontal="left" vertical="center"/>
    </xf>
    <xf numFmtId="181" fontId="115" fillId="0" borderId="130">
      <alignment horizontal="left" vertical="center"/>
    </xf>
    <xf numFmtId="181" fontId="115" fillId="0" borderId="130">
      <alignment horizontal="left" vertical="center"/>
    </xf>
    <xf numFmtId="0" fontId="115" fillId="0" borderId="130">
      <alignment horizontal="left" vertical="center"/>
    </xf>
    <xf numFmtId="0" fontId="115" fillId="0" borderId="130">
      <alignment horizontal="left" vertical="center"/>
    </xf>
    <xf numFmtId="0" fontId="115" fillId="0" borderId="130">
      <alignment horizontal="left" vertical="center"/>
    </xf>
    <xf numFmtId="0" fontId="115" fillId="0" borderId="130">
      <alignment horizontal="left" vertical="center"/>
    </xf>
    <xf numFmtId="0" fontId="115" fillId="0" borderId="130">
      <alignment horizontal="left" vertical="center"/>
    </xf>
    <xf numFmtId="10" fontId="24" fillId="153" borderId="150" applyNumberFormat="0" applyBorder="0" applyAlignment="0" applyProtection="0"/>
    <xf numFmtId="0" fontId="56" fillId="92" borderId="136" applyNumberFormat="0" applyFont="0" applyAlignment="0" applyProtection="0"/>
    <xf numFmtId="0" fontId="56" fillId="92" borderId="136" applyNumberFormat="0" applyFont="0" applyAlignment="0" applyProtection="0"/>
    <xf numFmtId="0" fontId="56" fillId="92" borderId="136" applyNumberFormat="0" applyFont="0" applyAlignment="0" applyProtection="0"/>
    <xf numFmtId="0" fontId="56" fillId="92" borderId="136" applyNumberFormat="0" applyFont="0" applyAlignment="0" applyProtection="0"/>
    <xf numFmtId="0" fontId="56" fillId="92" borderId="136" applyNumberFormat="0" applyFont="0" applyAlignment="0" applyProtection="0"/>
    <xf numFmtId="181" fontId="56" fillId="92" borderId="136" applyNumberFormat="0" applyFont="0" applyAlignment="0" applyProtection="0"/>
    <xf numFmtId="181" fontId="56" fillId="92" borderId="136" applyNumberFormat="0" applyFont="0" applyAlignment="0" applyProtection="0"/>
    <xf numFmtId="181" fontId="56" fillId="92" borderId="136" applyNumberFormat="0" applyFont="0" applyAlignment="0" applyProtection="0"/>
    <xf numFmtId="181" fontId="56" fillId="92" borderId="136" applyNumberFormat="0" applyFont="0" applyAlignment="0" applyProtection="0"/>
    <xf numFmtId="181" fontId="56" fillId="92" borderId="136" applyNumberFormat="0" applyFont="0" applyAlignment="0" applyProtection="0"/>
    <xf numFmtId="181" fontId="56" fillId="92" borderId="136" applyNumberFormat="0" applyFont="0" applyAlignment="0" applyProtection="0"/>
    <xf numFmtId="0" fontId="56" fillId="92" borderId="136" applyNumberFormat="0" applyFont="0" applyAlignment="0" applyProtection="0"/>
    <xf numFmtId="0" fontId="56" fillId="92" borderId="136" applyNumberFormat="0" applyFont="0" applyAlignment="0" applyProtection="0"/>
    <xf numFmtId="0" fontId="92" fillId="100" borderId="152" applyNumberFormat="0" applyAlignment="0" applyProtection="0"/>
    <xf numFmtId="0" fontId="92" fillId="100" borderId="152" applyNumberFormat="0" applyAlignment="0" applyProtection="0"/>
    <xf numFmtId="0" fontId="92" fillId="100" borderId="152" applyNumberFormat="0" applyAlignment="0" applyProtection="0"/>
    <xf numFmtId="0" fontId="92" fillId="100" borderId="152" applyNumberFormat="0" applyAlignment="0" applyProtection="0"/>
    <xf numFmtId="0" fontId="92" fillId="100" borderId="152" applyNumberFormat="0" applyAlignment="0" applyProtection="0"/>
    <xf numFmtId="0" fontId="92" fillId="100" borderId="152" applyNumberFormat="0" applyAlignment="0" applyProtection="0"/>
    <xf numFmtId="181" fontId="92" fillId="100" borderId="152" applyNumberFormat="0" applyAlignment="0" applyProtection="0"/>
    <xf numFmtId="181" fontId="92" fillId="100" borderId="152" applyNumberFormat="0" applyAlignment="0" applyProtection="0"/>
    <xf numFmtId="181" fontId="92" fillId="100" borderId="152" applyNumberFormat="0" applyAlignment="0" applyProtection="0"/>
    <xf numFmtId="181" fontId="92" fillId="100" borderId="152" applyNumberFormat="0" applyAlignment="0" applyProtection="0"/>
    <xf numFmtId="181" fontId="92" fillId="100" borderId="152" applyNumberFormat="0" applyAlignment="0" applyProtection="0"/>
    <xf numFmtId="181" fontId="92" fillId="100" borderId="152" applyNumberFormat="0" applyAlignment="0" applyProtection="0"/>
    <xf numFmtId="0" fontId="92" fillId="100" borderId="152" applyNumberFormat="0" applyAlignment="0" applyProtection="0"/>
    <xf numFmtId="0" fontId="92" fillId="100" borderId="152" applyNumberFormat="0" applyAlignment="0" applyProtection="0"/>
    <xf numFmtId="4" fontId="93" fillId="90" borderId="153" applyNumberFormat="0" applyProtection="0">
      <alignment vertical="center"/>
    </xf>
    <xf numFmtId="4" fontId="93" fillId="90" borderId="153" applyNumberFormat="0" applyProtection="0">
      <alignment vertical="center"/>
    </xf>
    <xf numFmtId="4" fontId="93" fillId="90" borderId="153" applyNumberFormat="0" applyProtection="0">
      <alignment vertical="center"/>
    </xf>
    <xf numFmtId="4" fontId="93" fillId="90" borderId="153" applyNumberFormat="0" applyProtection="0">
      <alignment vertical="center"/>
    </xf>
    <xf numFmtId="4" fontId="93" fillId="90" borderId="153" applyNumberFormat="0" applyProtection="0">
      <alignment vertical="center"/>
    </xf>
    <xf numFmtId="4" fontId="93" fillId="90" borderId="153" applyNumberFormat="0" applyProtection="0">
      <alignment vertical="center"/>
    </xf>
    <xf numFmtId="4" fontId="93" fillId="90" borderId="153" applyNumberFormat="0" applyProtection="0">
      <alignment vertical="center"/>
    </xf>
    <xf numFmtId="4" fontId="93" fillId="90" borderId="153" applyNumberFormat="0" applyProtection="0">
      <alignment vertical="center"/>
    </xf>
    <xf numFmtId="4" fontId="93" fillId="90" borderId="153" applyNumberFormat="0" applyProtection="0">
      <alignment vertical="center"/>
    </xf>
    <xf numFmtId="4" fontId="93" fillId="90" borderId="153" applyNumberFormat="0" applyProtection="0">
      <alignment vertical="center"/>
    </xf>
    <xf numFmtId="4" fontId="93" fillId="90" borderId="153" applyNumberFormat="0" applyProtection="0">
      <alignment vertical="center"/>
    </xf>
    <xf numFmtId="4" fontId="95" fillId="148" borderId="153" applyNumberFormat="0" applyProtection="0">
      <alignment vertical="center"/>
    </xf>
    <xf numFmtId="4" fontId="95" fillId="148" borderId="153" applyNumberFormat="0" applyProtection="0">
      <alignment vertical="center"/>
    </xf>
    <xf numFmtId="4" fontId="95" fillId="148" borderId="153" applyNumberFormat="0" applyProtection="0">
      <alignment vertical="center"/>
    </xf>
    <xf numFmtId="4" fontId="95" fillId="148" borderId="153" applyNumberFormat="0" applyProtection="0">
      <alignment vertical="center"/>
    </xf>
    <xf numFmtId="4" fontId="95" fillId="148" borderId="153" applyNumberFormat="0" applyProtection="0">
      <alignment vertical="center"/>
    </xf>
    <xf numFmtId="4" fontId="95" fillId="148" borderId="153" applyNumberFormat="0" applyProtection="0">
      <alignment vertical="center"/>
    </xf>
    <xf numFmtId="4" fontId="95" fillId="148" borderId="153" applyNumberFormat="0" applyProtection="0">
      <alignment vertical="center"/>
    </xf>
    <xf numFmtId="4" fontId="95" fillId="148" borderId="153" applyNumberFormat="0" applyProtection="0">
      <alignment vertical="center"/>
    </xf>
    <xf numFmtId="4" fontId="95" fillId="148" borderId="153" applyNumberFormat="0" applyProtection="0">
      <alignment vertical="center"/>
    </xf>
    <xf numFmtId="4" fontId="95" fillId="148" borderId="153" applyNumberFormat="0" applyProtection="0">
      <alignment vertical="center"/>
    </xf>
    <xf numFmtId="4" fontId="95" fillId="148" borderId="153" applyNumberFormat="0" applyProtection="0">
      <alignment vertical="center"/>
    </xf>
    <xf numFmtId="4" fontId="93" fillId="148" borderId="153" applyNumberFormat="0" applyProtection="0">
      <alignment horizontal="left" vertical="center" indent="1"/>
    </xf>
    <xf numFmtId="4" fontId="93" fillId="148" borderId="153" applyNumberFormat="0" applyProtection="0">
      <alignment horizontal="left" vertical="center" indent="1"/>
    </xf>
    <xf numFmtId="4" fontId="93" fillId="148" borderId="153" applyNumberFormat="0" applyProtection="0">
      <alignment horizontal="left" vertical="center" indent="1"/>
    </xf>
    <xf numFmtId="4" fontId="93" fillId="148" borderId="153" applyNumberFormat="0" applyProtection="0">
      <alignment horizontal="left" vertical="center" indent="1"/>
    </xf>
    <xf numFmtId="4" fontId="93" fillId="148" borderId="153" applyNumberFormat="0" applyProtection="0">
      <alignment horizontal="left" vertical="center" indent="1"/>
    </xf>
    <xf numFmtId="4" fontId="93" fillId="148" borderId="153" applyNumberFormat="0" applyProtection="0">
      <alignment horizontal="left" vertical="center" indent="1"/>
    </xf>
    <xf numFmtId="4" fontId="93" fillId="148" borderId="153" applyNumberFormat="0" applyProtection="0">
      <alignment horizontal="left" vertical="center" indent="1"/>
    </xf>
    <xf numFmtId="4" fontId="93" fillId="148" borderId="153" applyNumberFormat="0" applyProtection="0">
      <alignment horizontal="left" vertical="center" indent="1"/>
    </xf>
    <xf numFmtId="4" fontId="93" fillId="148" borderId="153" applyNumberFormat="0" applyProtection="0">
      <alignment horizontal="left" vertical="center" indent="1"/>
    </xf>
    <xf numFmtId="4" fontId="93" fillId="148" borderId="153" applyNumberFormat="0" applyProtection="0">
      <alignment horizontal="left" vertical="center" indent="1"/>
    </xf>
    <xf numFmtId="4" fontId="93" fillId="148" borderId="153" applyNumberFormat="0" applyProtection="0">
      <alignment horizontal="left" vertical="center" indent="1"/>
    </xf>
    <xf numFmtId="0" fontId="93" fillId="148" borderId="153" applyNumberFormat="0" applyProtection="0">
      <alignment horizontal="left" vertical="top" indent="1"/>
    </xf>
    <xf numFmtId="0" fontId="93" fillId="148" borderId="153" applyNumberFormat="0" applyProtection="0">
      <alignment horizontal="left" vertical="top" indent="1"/>
    </xf>
    <xf numFmtId="0" fontId="93" fillId="148" borderId="153" applyNumberFormat="0" applyProtection="0">
      <alignment horizontal="left" vertical="top" indent="1"/>
    </xf>
    <xf numFmtId="0" fontId="93" fillId="148" borderId="153" applyNumberFormat="0" applyProtection="0">
      <alignment horizontal="left" vertical="top" indent="1"/>
    </xf>
    <xf numFmtId="181" fontId="93" fillId="148" borderId="153" applyNumberFormat="0" applyProtection="0">
      <alignment horizontal="left" vertical="top" indent="1"/>
    </xf>
    <xf numFmtId="181" fontId="93" fillId="148" borderId="153" applyNumberFormat="0" applyProtection="0">
      <alignment horizontal="left" vertical="top" indent="1"/>
    </xf>
    <xf numFmtId="181" fontId="93" fillId="148" borderId="153" applyNumberFormat="0" applyProtection="0">
      <alignment horizontal="left" vertical="top" indent="1"/>
    </xf>
    <xf numFmtId="181" fontId="93" fillId="148" borderId="153" applyNumberFormat="0" applyProtection="0">
      <alignment horizontal="left" vertical="top" indent="1"/>
    </xf>
    <xf numFmtId="181" fontId="93" fillId="148" borderId="153" applyNumberFormat="0" applyProtection="0">
      <alignment horizontal="left" vertical="top" indent="1"/>
    </xf>
    <xf numFmtId="0" fontId="93" fillId="148" borderId="153" applyNumberFormat="0" applyProtection="0">
      <alignment horizontal="left" vertical="top" indent="1"/>
    </xf>
    <xf numFmtId="0" fontId="93" fillId="148" borderId="153" applyNumberFormat="0" applyProtection="0">
      <alignment horizontal="left" vertical="top" indent="1"/>
    </xf>
    <xf numFmtId="0" fontId="93" fillId="148" borderId="153" applyNumberFormat="0" applyProtection="0">
      <alignment horizontal="left" vertical="top" indent="1"/>
    </xf>
    <xf numFmtId="4" fontId="60" fillId="91" borderId="153" applyNumberFormat="0" applyProtection="0">
      <alignment horizontal="right" vertical="center"/>
    </xf>
    <xf numFmtId="4" fontId="60" fillId="91" borderId="153" applyNumberFormat="0" applyProtection="0">
      <alignment horizontal="right" vertical="center"/>
    </xf>
    <xf numFmtId="4" fontId="60" fillId="91" borderId="153" applyNumberFormat="0" applyProtection="0">
      <alignment horizontal="right" vertical="center"/>
    </xf>
    <xf numFmtId="4" fontId="60" fillId="91" borderId="153" applyNumberFormat="0" applyProtection="0">
      <alignment horizontal="right" vertical="center"/>
    </xf>
    <xf numFmtId="4" fontId="60" fillId="91" borderId="153" applyNumberFormat="0" applyProtection="0">
      <alignment horizontal="right" vertical="center"/>
    </xf>
    <xf numFmtId="4" fontId="60" fillId="91" borderId="153" applyNumberFormat="0" applyProtection="0">
      <alignment horizontal="right" vertical="center"/>
    </xf>
    <xf numFmtId="4" fontId="60" fillId="91" borderId="153" applyNumberFormat="0" applyProtection="0">
      <alignment horizontal="right" vertical="center"/>
    </xf>
    <xf numFmtId="4" fontId="60" fillId="91" borderId="153" applyNumberFormat="0" applyProtection="0">
      <alignment horizontal="right" vertical="center"/>
    </xf>
    <xf numFmtId="4" fontId="60" fillId="91" borderId="153" applyNumberFormat="0" applyProtection="0">
      <alignment horizontal="right" vertical="center"/>
    </xf>
    <xf numFmtId="4" fontId="60" fillId="91" borderId="153" applyNumberFormat="0" applyProtection="0">
      <alignment horizontal="right" vertical="center"/>
    </xf>
    <xf numFmtId="4" fontId="60" fillId="91" borderId="153" applyNumberFormat="0" applyProtection="0">
      <alignment horizontal="right" vertical="center"/>
    </xf>
    <xf numFmtId="4" fontId="60" fillId="89" borderId="153" applyNumberFormat="0" applyProtection="0">
      <alignment horizontal="right" vertical="center"/>
    </xf>
    <xf numFmtId="4" fontId="60" fillId="89" borderId="153" applyNumberFormat="0" applyProtection="0">
      <alignment horizontal="right" vertical="center"/>
    </xf>
    <xf numFmtId="4" fontId="60" fillId="89" borderId="153" applyNumberFormat="0" applyProtection="0">
      <alignment horizontal="right" vertical="center"/>
    </xf>
    <xf numFmtId="4" fontId="60" fillId="89" borderId="153" applyNumberFormat="0" applyProtection="0">
      <alignment horizontal="right" vertical="center"/>
    </xf>
    <xf numFmtId="4" fontId="60" fillId="89" borderId="153" applyNumberFormat="0" applyProtection="0">
      <alignment horizontal="right" vertical="center"/>
    </xf>
    <xf numFmtId="4" fontId="60" fillId="89" borderId="153" applyNumberFormat="0" applyProtection="0">
      <alignment horizontal="right" vertical="center"/>
    </xf>
    <xf numFmtId="4" fontId="60" fillId="89" borderId="153" applyNumberFormat="0" applyProtection="0">
      <alignment horizontal="right" vertical="center"/>
    </xf>
    <xf numFmtId="4" fontId="60" fillId="89" borderId="153" applyNumberFormat="0" applyProtection="0">
      <alignment horizontal="right" vertical="center"/>
    </xf>
    <xf numFmtId="4" fontId="60" fillId="89" borderId="153" applyNumberFormat="0" applyProtection="0">
      <alignment horizontal="right" vertical="center"/>
    </xf>
    <xf numFmtId="4" fontId="60" fillId="89" borderId="153" applyNumberFormat="0" applyProtection="0">
      <alignment horizontal="right" vertical="center"/>
    </xf>
    <xf numFmtId="4" fontId="60" fillId="89" borderId="153" applyNumberFormat="0" applyProtection="0">
      <alignment horizontal="right" vertical="center"/>
    </xf>
    <xf numFmtId="4" fontId="60" fillId="123" borderId="153" applyNumberFormat="0" applyProtection="0">
      <alignment horizontal="right" vertical="center"/>
    </xf>
    <xf numFmtId="4" fontId="60" fillId="123" borderId="153" applyNumberFormat="0" applyProtection="0">
      <alignment horizontal="right" vertical="center"/>
    </xf>
    <xf numFmtId="4" fontId="60" fillId="123" borderId="153" applyNumberFormat="0" applyProtection="0">
      <alignment horizontal="right" vertical="center"/>
    </xf>
    <xf numFmtId="4" fontId="60" fillId="123" borderId="153" applyNumberFormat="0" applyProtection="0">
      <alignment horizontal="right" vertical="center"/>
    </xf>
    <xf numFmtId="4" fontId="60" fillId="123" borderId="153" applyNumberFormat="0" applyProtection="0">
      <alignment horizontal="right" vertical="center"/>
    </xf>
    <xf numFmtId="4" fontId="60" fillId="123" borderId="153" applyNumberFormat="0" applyProtection="0">
      <alignment horizontal="right" vertical="center"/>
    </xf>
    <xf numFmtId="4" fontId="60" fillId="123" borderId="153" applyNumberFormat="0" applyProtection="0">
      <alignment horizontal="right" vertical="center"/>
    </xf>
    <xf numFmtId="4" fontId="60" fillId="123" borderId="153" applyNumberFormat="0" applyProtection="0">
      <alignment horizontal="right" vertical="center"/>
    </xf>
    <xf numFmtId="4" fontId="60" fillId="123" borderId="153" applyNumberFormat="0" applyProtection="0">
      <alignment horizontal="right" vertical="center"/>
    </xf>
    <xf numFmtId="4" fontId="60" fillId="123" borderId="153" applyNumberFormat="0" applyProtection="0">
      <alignment horizontal="right" vertical="center"/>
    </xf>
    <xf numFmtId="4" fontId="60" fillId="123" borderId="153" applyNumberFormat="0" applyProtection="0">
      <alignment horizontal="right" vertical="center"/>
    </xf>
    <xf numFmtId="4" fontId="60" fillId="103" borderId="153" applyNumberFormat="0" applyProtection="0">
      <alignment horizontal="right" vertical="center"/>
    </xf>
    <xf numFmtId="4" fontId="60" fillId="103" borderId="153" applyNumberFormat="0" applyProtection="0">
      <alignment horizontal="right" vertical="center"/>
    </xf>
    <xf numFmtId="4" fontId="60" fillId="103" borderId="153" applyNumberFormat="0" applyProtection="0">
      <alignment horizontal="right" vertical="center"/>
    </xf>
    <xf numFmtId="4" fontId="60" fillId="103" borderId="153" applyNumberFormat="0" applyProtection="0">
      <alignment horizontal="right" vertical="center"/>
    </xf>
    <xf numFmtId="4" fontId="60" fillId="103" borderId="153" applyNumberFormat="0" applyProtection="0">
      <alignment horizontal="right" vertical="center"/>
    </xf>
    <xf numFmtId="4" fontId="60" fillId="103" borderId="153" applyNumberFormat="0" applyProtection="0">
      <alignment horizontal="right" vertical="center"/>
    </xf>
    <xf numFmtId="4" fontId="60" fillId="103" borderId="153" applyNumberFormat="0" applyProtection="0">
      <alignment horizontal="right" vertical="center"/>
    </xf>
    <xf numFmtId="4" fontId="60" fillId="103" borderId="153" applyNumberFormat="0" applyProtection="0">
      <alignment horizontal="right" vertical="center"/>
    </xf>
    <xf numFmtId="4" fontId="60" fillId="103" borderId="153" applyNumberFormat="0" applyProtection="0">
      <alignment horizontal="right" vertical="center"/>
    </xf>
    <xf numFmtId="4" fontId="60" fillId="103" borderId="153" applyNumberFormat="0" applyProtection="0">
      <alignment horizontal="right" vertical="center"/>
    </xf>
    <xf numFmtId="4" fontId="60" fillId="103" borderId="153" applyNumberFormat="0" applyProtection="0">
      <alignment horizontal="right" vertical="center"/>
    </xf>
    <xf numFmtId="4" fontId="60" fillId="108" borderId="153" applyNumberFormat="0" applyProtection="0">
      <alignment horizontal="right" vertical="center"/>
    </xf>
    <xf numFmtId="4" fontId="60" fillId="108" borderId="153" applyNumberFormat="0" applyProtection="0">
      <alignment horizontal="right" vertical="center"/>
    </xf>
    <xf numFmtId="4" fontId="60" fillId="108" borderId="153" applyNumberFormat="0" applyProtection="0">
      <alignment horizontal="right" vertical="center"/>
    </xf>
    <xf numFmtId="4" fontId="60" fillId="108" borderId="153" applyNumberFormat="0" applyProtection="0">
      <alignment horizontal="right" vertical="center"/>
    </xf>
    <xf numFmtId="4" fontId="60" fillId="108" borderId="153" applyNumberFormat="0" applyProtection="0">
      <alignment horizontal="right" vertical="center"/>
    </xf>
    <xf numFmtId="4" fontId="60" fillId="108" borderId="153" applyNumberFormat="0" applyProtection="0">
      <alignment horizontal="right" vertical="center"/>
    </xf>
    <xf numFmtId="4" fontId="60" fillId="108" borderId="153" applyNumberFormat="0" applyProtection="0">
      <alignment horizontal="right" vertical="center"/>
    </xf>
    <xf numFmtId="4" fontId="60" fillId="108" borderId="153" applyNumberFormat="0" applyProtection="0">
      <alignment horizontal="right" vertical="center"/>
    </xf>
    <xf numFmtId="4" fontId="60" fillId="108" borderId="153" applyNumberFormat="0" applyProtection="0">
      <alignment horizontal="right" vertical="center"/>
    </xf>
    <xf numFmtId="4" fontId="60" fillId="108" borderId="153" applyNumberFormat="0" applyProtection="0">
      <alignment horizontal="right" vertical="center"/>
    </xf>
    <xf numFmtId="4" fontId="60" fillId="108" borderId="153" applyNumberFormat="0" applyProtection="0">
      <alignment horizontal="right" vertical="center"/>
    </xf>
    <xf numFmtId="4" fontId="60" fillId="137" borderId="153" applyNumberFormat="0" applyProtection="0">
      <alignment horizontal="right" vertical="center"/>
    </xf>
    <xf numFmtId="4" fontId="60" fillId="137" borderId="153" applyNumberFormat="0" applyProtection="0">
      <alignment horizontal="right" vertical="center"/>
    </xf>
    <xf numFmtId="4" fontId="60" fillId="137" borderId="153" applyNumberFormat="0" applyProtection="0">
      <alignment horizontal="right" vertical="center"/>
    </xf>
    <xf numFmtId="4" fontId="60" fillId="137" borderId="153" applyNumberFormat="0" applyProtection="0">
      <alignment horizontal="right" vertical="center"/>
    </xf>
    <xf numFmtId="4" fontId="60" fillId="137" borderId="153" applyNumberFormat="0" applyProtection="0">
      <alignment horizontal="right" vertical="center"/>
    </xf>
    <xf numFmtId="4" fontId="60" fillId="137" borderId="153" applyNumberFormat="0" applyProtection="0">
      <alignment horizontal="right" vertical="center"/>
    </xf>
    <xf numFmtId="4" fontId="60" fillId="137" borderId="153" applyNumberFormat="0" applyProtection="0">
      <alignment horizontal="right" vertical="center"/>
    </xf>
    <xf numFmtId="4" fontId="60" fillId="137" borderId="153" applyNumberFormat="0" applyProtection="0">
      <alignment horizontal="right" vertical="center"/>
    </xf>
    <xf numFmtId="4" fontId="60" fillId="137" borderId="153" applyNumberFormat="0" applyProtection="0">
      <alignment horizontal="right" vertical="center"/>
    </xf>
    <xf numFmtId="4" fontId="60" fillId="137" borderId="153" applyNumberFormat="0" applyProtection="0">
      <alignment horizontal="right" vertical="center"/>
    </xf>
    <xf numFmtId="4" fontId="60" fillId="137" borderId="153" applyNumberFormat="0" applyProtection="0">
      <alignment horizontal="right" vertical="center"/>
    </xf>
    <xf numFmtId="4" fontId="60" fillId="101" borderId="153" applyNumberFormat="0" applyProtection="0">
      <alignment horizontal="right" vertical="center"/>
    </xf>
    <xf numFmtId="4" fontId="60" fillId="101" borderId="153" applyNumberFormat="0" applyProtection="0">
      <alignment horizontal="right" vertical="center"/>
    </xf>
    <xf numFmtId="4" fontId="60" fillId="101" borderId="153" applyNumberFormat="0" applyProtection="0">
      <alignment horizontal="right" vertical="center"/>
    </xf>
    <xf numFmtId="4" fontId="60" fillId="101" borderId="153" applyNumberFormat="0" applyProtection="0">
      <alignment horizontal="right" vertical="center"/>
    </xf>
    <xf numFmtId="4" fontId="60" fillId="101" borderId="153" applyNumberFormat="0" applyProtection="0">
      <alignment horizontal="right" vertical="center"/>
    </xf>
    <xf numFmtId="4" fontId="60" fillId="101" borderId="153" applyNumberFormat="0" applyProtection="0">
      <alignment horizontal="right" vertical="center"/>
    </xf>
    <xf numFmtId="4" fontId="60" fillId="101" borderId="153" applyNumberFormat="0" applyProtection="0">
      <alignment horizontal="right" vertical="center"/>
    </xf>
    <xf numFmtId="4" fontId="60" fillId="101" borderId="153" applyNumberFormat="0" applyProtection="0">
      <alignment horizontal="right" vertical="center"/>
    </xf>
    <xf numFmtId="4" fontId="60" fillId="101" borderId="153" applyNumberFormat="0" applyProtection="0">
      <alignment horizontal="right" vertical="center"/>
    </xf>
    <xf numFmtId="4" fontId="60" fillId="101" borderId="153" applyNumberFormat="0" applyProtection="0">
      <alignment horizontal="right" vertical="center"/>
    </xf>
    <xf numFmtId="4" fontId="60" fillId="101" borderId="153" applyNumberFormat="0" applyProtection="0">
      <alignment horizontal="right" vertical="center"/>
    </xf>
    <xf numFmtId="4" fontId="60" fillId="150" borderId="153" applyNumberFormat="0" applyProtection="0">
      <alignment horizontal="right" vertical="center"/>
    </xf>
    <xf numFmtId="4" fontId="60" fillId="150" borderId="153" applyNumberFormat="0" applyProtection="0">
      <alignment horizontal="right" vertical="center"/>
    </xf>
    <xf numFmtId="4" fontId="60" fillId="150" borderId="153" applyNumberFormat="0" applyProtection="0">
      <alignment horizontal="right" vertical="center"/>
    </xf>
    <xf numFmtId="4" fontId="60" fillId="150" borderId="153" applyNumberFormat="0" applyProtection="0">
      <alignment horizontal="right" vertical="center"/>
    </xf>
    <xf numFmtId="4" fontId="60" fillId="150" borderId="153" applyNumberFormat="0" applyProtection="0">
      <alignment horizontal="right" vertical="center"/>
    </xf>
    <xf numFmtId="4" fontId="60" fillId="150" borderId="153" applyNumberFormat="0" applyProtection="0">
      <alignment horizontal="right" vertical="center"/>
    </xf>
    <xf numFmtId="4" fontId="60" fillId="150" borderId="153" applyNumberFormat="0" applyProtection="0">
      <alignment horizontal="right" vertical="center"/>
    </xf>
    <xf numFmtId="4" fontId="60" fillId="150" borderId="153" applyNumberFormat="0" applyProtection="0">
      <alignment horizontal="right" vertical="center"/>
    </xf>
    <xf numFmtId="4" fontId="60" fillId="150" borderId="153" applyNumberFormat="0" applyProtection="0">
      <alignment horizontal="right" vertical="center"/>
    </xf>
    <xf numFmtId="4" fontId="60" fillId="150" borderId="153" applyNumberFormat="0" applyProtection="0">
      <alignment horizontal="right" vertical="center"/>
    </xf>
    <xf numFmtId="4" fontId="60" fillId="150" borderId="153" applyNumberFormat="0" applyProtection="0">
      <alignment horizontal="right" vertical="center"/>
    </xf>
    <xf numFmtId="4" fontId="60" fillId="102" borderId="153" applyNumberFormat="0" applyProtection="0">
      <alignment horizontal="right" vertical="center"/>
    </xf>
    <xf numFmtId="4" fontId="60" fillId="102" borderId="153" applyNumberFormat="0" applyProtection="0">
      <alignment horizontal="right" vertical="center"/>
    </xf>
    <xf numFmtId="4" fontId="60" fillId="102" borderId="153" applyNumberFormat="0" applyProtection="0">
      <alignment horizontal="right" vertical="center"/>
    </xf>
    <xf numFmtId="4" fontId="60" fillId="102" borderId="153" applyNumberFormat="0" applyProtection="0">
      <alignment horizontal="right" vertical="center"/>
    </xf>
    <xf numFmtId="4" fontId="60" fillId="102" borderId="153" applyNumberFormat="0" applyProtection="0">
      <alignment horizontal="right" vertical="center"/>
    </xf>
    <xf numFmtId="4" fontId="60" fillId="102" borderId="153" applyNumberFormat="0" applyProtection="0">
      <alignment horizontal="right" vertical="center"/>
    </xf>
    <xf numFmtId="4" fontId="60" fillId="102" borderId="153" applyNumberFormat="0" applyProtection="0">
      <alignment horizontal="right" vertical="center"/>
    </xf>
    <xf numFmtId="4" fontId="60" fillId="102" borderId="153" applyNumberFormat="0" applyProtection="0">
      <alignment horizontal="right" vertical="center"/>
    </xf>
    <xf numFmtId="4" fontId="60" fillId="102" borderId="153" applyNumberFormat="0" applyProtection="0">
      <alignment horizontal="right" vertical="center"/>
    </xf>
    <xf numFmtId="4" fontId="60" fillId="102" borderId="153" applyNumberFormat="0" applyProtection="0">
      <alignment horizontal="right" vertical="center"/>
    </xf>
    <xf numFmtId="4" fontId="60" fillId="102" borderId="153" applyNumberFormat="0" applyProtection="0">
      <alignment horizontal="right" vertical="center"/>
    </xf>
    <xf numFmtId="4" fontId="60" fillId="86" borderId="153" applyNumberFormat="0" applyProtection="0">
      <alignment horizontal="right" vertical="center"/>
    </xf>
    <xf numFmtId="4" fontId="60" fillId="86" borderId="153" applyNumberFormat="0" applyProtection="0">
      <alignment horizontal="right" vertical="center"/>
    </xf>
    <xf numFmtId="4" fontId="60" fillId="86" borderId="153" applyNumberFormat="0" applyProtection="0">
      <alignment horizontal="right" vertical="center"/>
    </xf>
    <xf numFmtId="4" fontId="60" fillId="86" borderId="153" applyNumberFormat="0" applyProtection="0">
      <alignment horizontal="right" vertical="center"/>
    </xf>
    <xf numFmtId="4" fontId="60" fillId="86" borderId="153" applyNumberFormat="0" applyProtection="0">
      <alignment horizontal="right" vertical="center"/>
    </xf>
    <xf numFmtId="4" fontId="60" fillId="86" borderId="153" applyNumberFormat="0" applyProtection="0">
      <alignment horizontal="right" vertical="center"/>
    </xf>
    <xf numFmtId="4" fontId="60" fillId="86" borderId="153" applyNumberFormat="0" applyProtection="0">
      <alignment horizontal="right" vertical="center"/>
    </xf>
    <xf numFmtId="4" fontId="60" fillId="86" borderId="153" applyNumberFormat="0" applyProtection="0">
      <alignment horizontal="right" vertical="center"/>
    </xf>
    <xf numFmtId="4" fontId="60" fillId="86" borderId="153" applyNumberFormat="0" applyProtection="0">
      <alignment horizontal="right" vertical="center"/>
    </xf>
    <xf numFmtId="4" fontId="60" fillId="86" borderId="153" applyNumberFormat="0" applyProtection="0">
      <alignment horizontal="right" vertical="center"/>
    </xf>
    <xf numFmtId="4" fontId="60" fillId="86" borderId="153" applyNumberFormat="0" applyProtection="0">
      <alignment horizontal="right" vertical="center"/>
    </xf>
    <xf numFmtId="0" fontId="56" fillId="161" borderId="153" applyNumberFormat="0" applyProtection="0">
      <alignment horizontal="left" vertical="center" indent="1"/>
    </xf>
    <xf numFmtId="0" fontId="56" fillId="161" borderId="153" applyNumberFormat="0" applyProtection="0">
      <alignment horizontal="left" vertical="center" indent="1"/>
    </xf>
    <xf numFmtId="0" fontId="56" fillId="161" borderId="153" applyNumberFormat="0" applyProtection="0">
      <alignment horizontal="left" vertical="center" indent="1"/>
    </xf>
    <xf numFmtId="0" fontId="56" fillId="161" borderId="153" applyNumberFormat="0" applyProtection="0">
      <alignment horizontal="left" vertical="center" indent="1"/>
    </xf>
    <xf numFmtId="181" fontId="56" fillId="161" borderId="153" applyNumberFormat="0" applyProtection="0">
      <alignment horizontal="left" vertical="center" indent="1"/>
    </xf>
    <xf numFmtId="181" fontId="56" fillId="161" borderId="153" applyNumberFormat="0" applyProtection="0">
      <alignment horizontal="left" vertical="center" indent="1"/>
    </xf>
    <xf numFmtId="181" fontId="56" fillId="161" borderId="153" applyNumberFormat="0" applyProtection="0">
      <alignment horizontal="left" vertical="center" indent="1"/>
    </xf>
    <xf numFmtId="181" fontId="56" fillId="161" borderId="153" applyNumberFormat="0" applyProtection="0">
      <alignment horizontal="left" vertical="center" indent="1"/>
    </xf>
    <xf numFmtId="181" fontId="56" fillId="161" borderId="153" applyNumberFormat="0" applyProtection="0">
      <alignment horizontal="left" vertical="center" indent="1"/>
    </xf>
    <xf numFmtId="0" fontId="56" fillId="161" borderId="153" applyNumberFormat="0" applyProtection="0">
      <alignment horizontal="left" vertical="center" indent="1"/>
    </xf>
    <xf numFmtId="0" fontId="56" fillId="161" borderId="153" applyNumberFormat="0" applyProtection="0">
      <alignment horizontal="left" vertical="center" indent="1"/>
    </xf>
    <xf numFmtId="0" fontId="56" fillId="161" borderId="153" applyNumberFormat="0" applyProtection="0">
      <alignment horizontal="left" vertical="center" indent="1"/>
    </xf>
    <xf numFmtId="0" fontId="56" fillId="161" borderId="153" applyNumberFormat="0" applyProtection="0">
      <alignment horizontal="left" vertical="top" indent="1"/>
    </xf>
    <xf numFmtId="0" fontId="56" fillId="161" borderId="153" applyNumberFormat="0" applyProtection="0">
      <alignment horizontal="left" vertical="top" indent="1"/>
    </xf>
    <xf numFmtId="0" fontId="56" fillId="161" borderId="153" applyNumberFormat="0" applyProtection="0">
      <alignment horizontal="left" vertical="top" indent="1"/>
    </xf>
    <xf numFmtId="0" fontId="56" fillId="161" borderId="153" applyNumberFormat="0" applyProtection="0">
      <alignment horizontal="left" vertical="top" indent="1"/>
    </xf>
    <xf numFmtId="181" fontId="56" fillId="161" borderId="153" applyNumberFormat="0" applyProtection="0">
      <alignment horizontal="left" vertical="top" indent="1"/>
    </xf>
    <xf numFmtId="181" fontId="56" fillId="161" borderId="153" applyNumberFormat="0" applyProtection="0">
      <alignment horizontal="left" vertical="top" indent="1"/>
    </xf>
    <xf numFmtId="181" fontId="56" fillId="161" borderId="153" applyNumberFormat="0" applyProtection="0">
      <alignment horizontal="left" vertical="top" indent="1"/>
    </xf>
    <xf numFmtId="181" fontId="56" fillId="161" borderId="153" applyNumberFormat="0" applyProtection="0">
      <alignment horizontal="left" vertical="top" indent="1"/>
    </xf>
    <xf numFmtId="181" fontId="56" fillId="161" borderId="153" applyNumberFormat="0" applyProtection="0">
      <alignment horizontal="left" vertical="top" indent="1"/>
    </xf>
    <xf numFmtId="0" fontId="56" fillId="161" borderId="153" applyNumberFormat="0" applyProtection="0">
      <alignment horizontal="left" vertical="top" indent="1"/>
    </xf>
    <xf numFmtId="0" fontId="56" fillId="161" borderId="153" applyNumberFormat="0" applyProtection="0">
      <alignment horizontal="left" vertical="top" indent="1"/>
    </xf>
    <xf numFmtId="0" fontId="56" fillId="161" borderId="153" applyNumberFormat="0" applyProtection="0">
      <alignment horizontal="left" vertical="top" indent="1"/>
    </xf>
    <xf numFmtId="0" fontId="56" fillId="173" borderId="153" applyNumberFormat="0" applyProtection="0">
      <alignment horizontal="left" vertical="center" indent="1"/>
    </xf>
    <xf numFmtId="0" fontId="56" fillId="173" borderId="153" applyNumberFormat="0" applyProtection="0">
      <alignment horizontal="left" vertical="center" indent="1"/>
    </xf>
    <xf numFmtId="0" fontId="56" fillId="173" borderId="153" applyNumberFormat="0" applyProtection="0">
      <alignment horizontal="left" vertical="center" indent="1"/>
    </xf>
    <xf numFmtId="0" fontId="56" fillId="173" borderId="153" applyNumberFormat="0" applyProtection="0">
      <alignment horizontal="left" vertical="center" indent="1"/>
    </xf>
    <xf numFmtId="181" fontId="56" fillId="173" borderId="153" applyNumberFormat="0" applyProtection="0">
      <alignment horizontal="left" vertical="center" indent="1"/>
    </xf>
    <xf numFmtId="181" fontId="56" fillId="173" borderId="153" applyNumberFormat="0" applyProtection="0">
      <alignment horizontal="left" vertical="center" indent="1"/>
    </xf>
    <xf numFmtId="181" fontId="56" fillId="173" borderId="153" applyNumberFormat="0" applyProtection="0">
      <alignment horizontal="left" vertical="center" indent="1"/>
    </xf>
    <xf numFmtId="181" fontId="56" fillId="173" borderId="153" applyNumberFormat="0" applyProtection="0">
      <alignment horizontal="left" vertical="center" indent="1"/>
    </xf>
    <xf numFmtId="181" fontId="56" fillId="173" borderId="153" applyNumberFormat="0" applyProtection="0">
      <alignment horizontal="left" vertical="center" indent="1"/>
    </xf>
    <xf numFmtId="0" fontId="56" fillId="173" borderId="153" applyNumberFormat="0" applyProtection="0">
      <alignment horizontal="left" vertical="center" indent="1"/>
    </xf>
    <xf numFmtId="0" fontId="56" fillId="173" borderId="153" applyNumberFormat="0" applyProtection="0">
      <alignment horizontal="left" vertical="center" indent="1"/>
    </xf>
    <xf numFmtId="0" fontId="56" fillId="173" borderId="153" applyNumberFormat="0" applyProtection="0">
      <alignment horizontal="left" vertical="center" indent="1"/>
    </xf>
    <xf numFmtId="0" fontId="56" fillId="173" borderId="153" applyNumberFormat="0" applyProtection="0">
      <alignment horizontal="left" vertical="top" indent="1"/>
    </xf>
    <xf numFmtId="0" fontId="56" fillId="173" borderId="153" applyNumberFormat="0" applyProtection="0">
      <alignment horizontal="left" vertical="top" indent="1"/>
    </xf>
    <xf numFmtId="0" fontId="56" fillId="173" borderId="153" applyNumberFormat="0" applyProtection="0">
      <alignment horizontal="left" vertical="top" indent="1"/>
    </xf>
    <xf numFmtId="0" fontId="56" fillId="173" borderId="153" applyNumberFormat="0" applyProtection="0">
      <alignment horizontal="left" vertical="top" indent="1"/>
    </xf>
    <xf numFmtId="181" fontId="56" fillId="173" borderId="153" applyNumberFormat="0" applyProtection="0">
      <alignment horizontal="left" vertical="top" indent="1"/>
    </xf>
    <xf numFmtId="181" fontId="56" fillId="173" borderId="153" applyNumberFormat="0" applyProtection="0">
      <alignment horizontal="left" vertical="top" indent="1"/>
    </xf>
    <xf numFmtId="181" fontId="56" fillId="173" borderId="153" applyNumberFormat="0" applyProtection="0">
      <alignment horizontal="left" vertical="top" indent="1"/>
    </xf>
    <xf numFmtId="181" fontId="56" fillId="173" borderId="153" applyNumberFormat="0" applyProtection="0">
      <alignment horizontal="left" vertical="top" indent="1"/>
    </xf>
    <xf numFmtId="181" fontId="56" fillId="173" borderId="153" applyNumberFormat="0" applyProtection="0">
      <alignment horizontal="left" vertical="top" indent="1"/>
    </xf>
    <xf numFmtId="0" fontId="56" fillId="173" borderId="153" applyNumberFormat="0" applyProtection="0">
      <alignment horizontal="left" vertical="top" indent="1"/>
    </xf>
    <xf numFmtId="0" fontId="56" fillId="173" borderId="153" applyNumberFormat="0" applyProtection="0">
      <alignment horizontal="left" vertical="top" indent="1"/>
    </xf>
    <xf numFmtId="0" fontId="56" fillId="173" borderId="153" applyNumberFormat="0" applyProtection="0">
      <alignment horizontal="left" vertical="top" indent="1"/>
    </xf>
    <xf numFmtId="0" fontId="56" fillId="172" borderId="153" applyNumberFormat="0" applyProtection="0">
      <alignment horizontal="left" vertical="center" indent="1"/>
    </xf>
    <xf numFmtId="0" fontId="56" fillId="172" borderId="153" applyNumberFormat="0" applyProtection="0">
      <alignment horizontal="left" vertical="center" indent="1"/>
    </xf>
    <xf numFmtId="0" fontId="56" fillId="172" borderId="153" applyNumberFormat="0" applyProtection="0">
      <alignment horizontal="left" vertical="center" indent="1"/>
    </xf>
    <xf numFmtId="0" fontId="56" fillId="172" borderId="153" applyNumberFormat="0" applyProtection="0">
      <alignment horizontal="left" vertical="center" indent="1"/>
    </xf>
    <xf numFmtId="181" fontId="56" fillId="172" borderId="153" applyNumberFormat="0" applyProtection="0">
      <alignment horizontal="left" vertical="center" indent="1"/>
    </xf>
    <xf numFmtId="181" fontId="56" fillId="172" borderId="153" applyNumberFormat="0" applyProtection="0">
      <alignment horizontal="left" vertical="center" indent="1"/>
    </xf>
    <xf numFmtId="181" fontId="56" fillId="172" borderId="153" applyNumberFormat="0" applyProtection="0">
      <alignment horizontal="left" vertical="center" indent="1"/>
    </xf>
    <xf numFmtId="181" fontId="56" fillId="172" borderId="153" applyNumberFormat="0" applyProtection="0">
      <alignment horizontal="left" vertical="center" indent="1"/>
    </xf>
    <xf numFmtId="181" fontId="56" fillId="172" borderId="153" applyNumberFormat="0" applyProtection="0">
      <alignment horizontal="left" vertical="center" indent="1"/>
    </xf>
    <xf numFmtId="0" fontId="56" fillId="172" borderId="153" applyNumberFormat="0" applyProtection="0">
      <alignment horizontal="left" vertical="center" indent="1"/>
    </xf>
    <xf numFmtId="0" fontId="56" fillId="172" borderId="153" applyNumberFormat="0" applyProtection="0">
      <alignment horizontal="left" vertical="center" indent="1"/>
    </xf>
    <xf numFmtId="0" fontId="56" fillId="172" borderId="153" applyNumberFormat="0" applyProtection="0">
      <alignment horizontal="left" vertical="center" indent="1"/>
    </xf>
    <xf numFmtId="0" fontId="56" fillId="172" borderId="153" applyNumberFormat="0" applyProtection="0">
      <alignment horizontal="left" vertical="top" indent="1"/>
    </xf>
    <xf numFmtId="0" fontId="56" fillId="172" borderId="153" applyNumberFormat="0" applyProtection="0">
      <alignment horizontal="left" vertical="top" indent="1"/>
    </xf>
    <xf numFmtId="0" fontId="56" fillId="172" borderId="153" applyNumberFormat="0" applyProtection="0">
      <alignment horizontal="left" vertical="top" indent="1"/>
    </xf>
    <xf numFmtId="0" fontId="56" fillId="172" borderId="153" applyNumberFormat="0" applyProtection="0">
      <alignment horizontal="left" vertical="top" indent="1"/>
    </xf>
    <xf numFmtId="181" fontId="56" fillId="172" borderId="153" applyNumberFormat="0" applyProtection="0">
      <alignment horizontal="left" vertical="top" indent="1"/>
    </xf>
    <xf numFmtId="181" fontId="56" fillId="172" borderId="153" applyNumberFormat="0" applyProtection="0">
      <alignment horizontal="left" vertical="top" indent="1"/>
    </xf>
    <xf numFmtId="181" fontId="56" fillId="172" borderId="153" applyNumberFormat="0" applyProtection="0">
      <alignment horizontal="left" vertical="top" indent="1"/>
    </xf>
    <xf numFmtId="181" fontId="56" fillId="172" borderId="153" applyNumberFormat="0" applyProtection="0">
      <alignment horizontal="left" vertical="top" indent="1"/>
    </xf>
    <xf numFmtId="181" fontId="56" fillId="172" borderId="153" applyNumberFormat="0" applyProtection="0">
      <alignment horizontal="left" vertical="top" indent="1"/>
    </xf>
    <xf numFmtId="0" fontId="56" fillId="172" borderId="153" applyNumberFormat="0" applyProtection="0">
      <alignment horizontal="left" vertical="top" indent="1"/>
    </xf>
    <xf numFmtId="0" fontId="56" fillId="172" borderId="153" applyNumberFormat="0" applyProtection="0">
      <alignment horizontal="left" vertical="top" indent="1"/>
    </xf>
    <xf numFmtId="0" fontId="56" fillId="172" borderId="153" applyNumberFormat="0" applyProtection="0">
      <alignment horizontal="left" vertical="top" indent="1"/>
    </xf>
    <xf numFmtId="0" fontId="56" fillId="171" borderId="153" applyNumberFormat="0" applyProtection="0">
      <alignment horizontal="left" vertical="center" indent="1"/>
    </xf>
    <xf numFmtId="0" fontId="56" fillId="171" borderId="153" applyNumberFormat="0" applyProtection="0">
      <alignment horizontal="left" vertical="center" indent="1"/>
    </xf>
    <xf numFmtId="0" fontId="56" fillId="171" borderId="153" applyNumberFormat="0" applyProtection="0">
      <alignment horizontal="left" vertical="center" indent="1"/>
    </xf>
    <xf numFmtId="0" fontId="56" fillId="171" borderId="153" applyNumberFormat="0" applyProtection="0">
      <alignment horizontal="left" vertical="center" indent="1"/>
    </xf>
    <xf numFmtId="181" fontId="56" fillId="171" borderId="153" applyNumberFormat="0" applyProtection="0">
      <alignment horizontal="left" vertical="center" indent="1"/>
    </xf>
    <xf numFmtId="181" fontId="56" fillId="171" borderId="153" applyNumberFormat="0" applyProtection="0">
      <alignment horizontal="left" vertical="center" indent="1"/>
    </xf>
    <xf numFmtId="181" fontId="56" fillId="171" borderId="153" applyNumberFormat="0" applyProtection="0">
      <alignment horizontal="left" vertical="center" indent="1"/>
    </xf>
    <xf numFmtId="181" fontId="56" fillId="171" borderId="153" applyNumberFormat="0" applyProtection="0">
      <alignment horizontal="left" vertical="center" indent="1"/>
    </xf>
    <xf numFmtId="181" fontId="56" fillId="171" borderId="153" applyNumberFormat="0" applyProtection="0">
      <alignment horizontal="left" vertical="center" indent="1"/>
    </xf>
    <xf numFmtId="0" fontId="56" fillId="171" borderId="153" applyNumberFormat="0" applyProtection="0">
      <alignment horizontal="left" vertical="center" indent="1"/>
    </xf>
    <xf numFmtId="0" fontId="56" fillId="171" borderId="153" applyNumberFormat="0" applyProtection="0">
      <alignment horizontal="left" vertical="center" indent="1"/>
    </xf>
    <xf numFmtId="0" fontId="56" fillId="171" borderId="153" applyNumberFormat="0" applyProtection="0">
      <alignment horizontal="left" vertical="center" indent="1"/>
    </xf>
    <xf numFmtId="0" fontId="56" fillId="171" borderId="153" applyNumberFormat="0" applyProtection="0">
      <alignment horizontal="left" vertical="top" indent="1"/>
    </xf>
    <xf numFmtId="0" fontId="56" fillId="171" borderId="153" applyNumberFormat="0" applyProtection="0">
      <alignment horizontal="left" vertical="top" indent="1"/>
    </xf>
    <xf numFmtId="0" fontId="56" fillId="171" borderId="153" applyNumberFormat="0" applyProtection="0">
      <alignment horizontal="left" vertical="top" indent="1"/>
    </xf>
    <xf numFmtId="0" fontId="56" fillId="171" borderId="153" applyNumberFormat="0" applyProtection="0">
      <alignment horizontal="left" vertical="top" indent="1"/>
    </xf>
    <xf numFmtId="181" fontId="56" fillId="171" borderId="153" applyNumberFormat="0" applyProtection="0">
      <alignment horizontal="left" vertical="top" indent="1"/>
    </xf>
    <xf numFmtId="181" fontId="56" fillId="171" borderId="153" applyNumberFormat="0" applyProtection="0">
      <alignment horizontal="left" vertical="top" indent="1"/>
    </xf>
    <xf numFmtId="181" fontId="56" fillId="171" borderId="153" applyNumberFormat="0" applyProtection="0">
      <alignment horizontal="left" vertical="top" indent="1"/>
    </xf>
    <xf numFmtId="181" fontId="56" fillId="171" borderId="153" applyNumberFormat="0" applyProtection="0">
      <alignment horizontal="left" vertical="top" indent="1"/>
    </xf>
    <xf numFmtId="181" fontId="56" fillId="171" borderId="153" applyNumberFormat="0" applyProtection="0">
      <alignment horizontal="left" vertical="top" indent="1"/>
    </xf>
    <xf numFmtId="0" fontId="56" fillId="171" borderId="153" applyNumberFormat="0" applyProtection="0">
      <alignment horizontal="left" vertical="top" indent="1"/>
    </xf>
    <xf numFmtId="0" fontId="56" fillId="171" borderId="153" applyNumberFormat="0" applyProtection="0">
      <alignment horizontal="left" vertical="top" indent="1"/>
    </xf>
    <xf numFmtId="0" fontId="56" fillId="171" borderId="153" applyNumberFormat="0" applyProtection="0">
      <alignment horizontal="left" vertical="top" indent="1"/>
    </xf>
    <xf numFmtId="4" fontId="60" fillId="153" borderId="153" applyNumberFormat="0" applyProtection="0">
      <alignment vertical="center"/>
    </xf>
    <xf numFmtId="4" fontId="60" fillId="153" borderId="153" applyNumberFormat="0" applyProtection="0">
      <alignment vertical="center"/>
    </xf>
    <xf numFmtId="4" fontId="60" fillId="153" borderId="153" applyNumberFormat="0" applyProtection="0">
      <alignment vertical="center"/>
    </xf>
    <xf numFmtId="4" fontId="60" fillId="153" borderId="153" applyNumberFormat="0" applyProtection="0">
      <alignment vertical="center"/>
    </xf>
    <xf numFmtId="4" fontId="60" fillId="153" borderId="153" applyNumberFormat="0" applyProtection="0">
      <alignment vertical="center"/>
    </xf>
    <xf numFmtId="4" fontId="60" fillId="153" borderId="153" applyNumberFormat="0" applyProtection="0">
      <alignment vertical="center"/>
    </xf>
    <xf numFmtId="4" fontId="60" fillId="153" borderId="153" applyNumberFormat="0" applyProtection="0">
      <alignment vertical="center"/>
    </xf>
    <xf numFmtId="4" fontId="60" fillId="153" borderId="153" applyNumberFormat="0" applyProtection="0">
      <alignment vertical="center"/>
    </xf>
    <xf numFmtId="4" fontId="60" fillId="153" borderId="153" applyNumberFormat="0" applyProtection="0">
      <alignment vertical="center"/>
    </xf>
    <xf numFmtId="4" fontId="60" fillId="153" borderId="153" applyNumberFormat="0" applyProtection="0">
      <alignment vertical="center"/>
    </xf>
    <xf numFmtId="4" fontId="60" fillId="153" borderId="153" applyNumberFormat="0" applyProtection="0">
      <alignment vertical="center"/>
    </xf>
    <xf numFmtId="4" fontId="100" fillId="153" borderId="153" applyNumberFormat="0" applyProtection="0">
      <alignment vertical="center"/>
    </xf>
    <xf numFmtId="4" fontId="100" fillId="153" borderId="153" applyNumberFormat="0" applyProtection="0">
      <alignment vertical="center"/>
    </xf>
    <xf numFmtId="4" fontId="100" fillId="153" borderId="153" applyNumberFormat="0" applyProtection="0">
      <alignment vertical="center"/>
    </xf>
    <xf numFmtId="4" fontId="100" fillId="153" borderId="153" applyNumberFormat="0" applyProtection="0">
      <alignment vertical="center"/>
    </xf>
    <xf numFmtId="4" fontId="100" fillId="153" borderId="153" applyNumberFormat="0" applyProtection="0">
      <alignment vertical="center"/>
    </xf>
    <xf numFmtId="4" fontId="100" fillId="153" borderId="153" applyNumberFormat="0" applyProtection="0">
      <alignment vertical="center"/>
    </xf>
    <xf numFmtId="4" fontId="100" fillId="153" borderId="153" applyNumberFormat="0" applyProtection="0">
      <alignment vertical="center"/>
    </xf>
    <xf numFmtId="4" fontId="100" fillId="153" borderId="153" applyNumberFormat="0" applyProtection="0">
      <alignment vertical="center"/>
    </xf>
    <xf numFmtId="4" fontId="100" fillId="153" borderId="153" applyNumberFormat="0" applyProtection="0">
      <alignment vertical="center"/>
    </xf>
    <xf numFmtId="4" fontId="100" fillId="153" borderId="153" applyNumberFormat="0" applyProtection="0">
      <alignment vertical="center"/>
    </xf>
    <xf numFmtId="4" fontId="100" fillId="153" borderId="153" applyNumberFormat="0" applyProtection="0">
      <alignment vertical="center"/>
    </xf>
    <xf numFmtId="4" fontId="60" fillId="153" borderId="153" applyNumberFormat="0" applyProtection="0">
      <alignment horizontal="left" vertical="center" indent="1"/>
    </xf>
    <xf numFmtId="4" fontId="60" fillId="153" borderId="153" applyNumberFormat="0" applyProtection="0">
      <alignment horizontal="left" vertical="center" indent="1"/>
    </xf>
    <xf numFmtId="4" fontId="60" fillId="153" borderId="153" applyNumberFormat="0" applyProtection="0">
      <alignment horizontal="left" vertical="center" indent="1"/>
    </xf>
    <xf numFmtId="4" fontId="60" fillId="153" borderId="153" applyNumberFormat="0" applyProtection="0">
      <alignment horizontal="left" vertical="center" indent="1"/>
    </xf>
    <xf numFmtId="4" fontId="60" fillId="153" borderId="153" applyNumberFormat="0" applyProtection="0">
      <alignment horizontal="left" vertical="center" indent="1"/>
    </xf>
    <xf numFmtId="4" fontId="60" fillId="153" borderId="153" applyNumberFormat="0" applyProtection="0">
      <alignment horizontal="left" vertical="center" indent="1"/>
    </xf>
    <xf numFmtId="4" fontId="60" fillId="153" borderId="153" applyNumberFormat="0" applyProtection="0">
      <alignment horizontal="left" vertical="center" indent="1"/>
    </xf>
    <xf numFmtId="4" fontId="60" fillId="153" borderId="153" applyNumberFormat="0" applyProtection="0">
      <alignment horizontal="left" vertical="center" indent="1"/>
    </xf>
    <xf numFmtId="4" fontId="60" fillId="153" borderId="153" applyNumberFormat="0" applyProtection="0">
      <alignment horizontal="left" vertical="center" indent="1"/>
    </xf>
    <xf numFmtId="4" fontId="60" fillId="153" borderId="153" applyNumberFormat="0" applyProtection="0">
      <alignment horizontal="left" vertical="center" indent="1"/>
    </xf>
    <xf numFmtId="4" fontId="60" fillId="153" borderId="153" applyNumberFormat="0" applyProtection="0">
      <alignment horizontal="left" vertical="center" indent="1"/>
    </xf>
    <xf numFmtId="0" fontId="60" fillId="153" borderId="153" applyNumberFormat="0" applyProtection="0">
      <alignment horizontal="left" vertical="top" indent="1"/>
    </xf>
    <xf numFmtId="0" fontId="60" fillId="153" borderId="153" applyNumberFormat="0" applyProtection="0">
      <alignment horizontal="left" vertical="top" indent="1"/>
    </xf>
    <xf numFmtId="0" fontId="60" fillId="153" borderId="153" applyNumberFormat="0" applyProtection="0">
      <alignment horizontal="left" vertical="top" indent="1"/>
    </xf>
    <xf numFmtId="0" fontId="60" fillId="153" borderId="153" applyNumberFormat="0" applyProtection="0">
      <alignment horizontal="left" vertical="top" indent="1"/>
    </xf>
    <xf numFmtId="181" fontId="60" fillId="153" borderId="153" applyNumberFormat="0" applyProtection="0">
      <alignment horizontal="left" vertical="top" indent="1"/>
    </xf>
    <xf numFmtId="181" fontId="60" fillId="153" borderId="153" applyNumberFormat="0" applyProtection="0">
      <alignment horizontal="left" vertical="top" indent="1"/>
    </xf>
    <xf numFmtId="181" fontId="60" fillId="153" borderId="153" applyNumberFormat="0" applyProtection="0">
      <alignment horizontal="left" vertical="top" indent="1"/>
    </xf>
    <xf numFmtId="181" fontId="60" fillId="153" borderId="153" applyNumberFormat="0" applyProtection="0">
      <alignment horizontal="left" vertical="top" indent="1"/>
    </xf>
    <xf numFmtId="181" fontId="60" fillId="153" borderId="153" applyNumberFormat="0" applyProtection="0">
      <alignment horizontal="left" vertical="top" indent="1"/>
    </xf>
    <xf numFmtId="0" fontId="60" fillId="153" borderId="153" applyNumberFormat="0" applyProtection="0">
      <alignment horizontal="left" vertical="top" indent="1"/>
    </xf>
    <xf numFmtId="0" fontId="60" fillId="153" borderId="153" applyNumberFormat="0" applyProtection="0">
      <alignment horizontal="left" vertical="top" indent="1"/>
    </xf>
    <xf numFmtId="0" fontId="60" fillId="153" borderId="153" applyNumberFormat="0" applyProtection="0">
      <alignment horizontal="left" vertical="top" indent="1"/>
    </xf>
    <xf numFmtId="4" fontId="60" fillId="96" borderId="153" applyNumberFormat="0" applyProtection="0">
      <alignment horizontal="right" vertical="center"/>
    </xf>
    <xf numFmtId="4" fontId="60" fillId="96" borderId="153" applyNumberFormat="0" applyProtection="0">
      <alignment horizontal="right" vertical="center"/>
    </xf>
    <xf numFmtId="4" fontId="60" fillId="96" borderId="153" applyNumberFormat="0" applyProtection="0">
      <alignment horizontal="right" vertical="center"/>
    </xf>
    <xf numFmtId="4" fontId="60" fillId="96" borderId="153" applyNumberFormat="0" applyProtection="0">
      <alignment horizontal="right" vertical="center"/>
    </xf>
    <xf numFmtId="4" fontId="60" fillId="96" borderId="153" applyNumberFormat="0" applyProtection="0">
      <alignment horizontal="right" vertical="center"/>
    </xf>
    <xf numFmtId="4" fontId="60" fillId="96" borderId="153" applyNumberFormat="0" applyProtection="0">
      <alignment horizontal="right" vertical="center"/>
    </xf>
    <xf numFmtId="4" fontId="60" fillId="96" borderId="153" applyNumberFormat="0" applyProtection="0">
      <alignment horizontal="right" vertical="center"/>
    </xf>
    <xf numFmtId="4" fontId="60" fillId="96" borderId="153" applyNumberFormat="0" applyProtection="0">
      <alignment horizontal="right" vertical="center"/>
    </xf>
    <xf numFmtId="4" fontId="60" fillId="96" borderId="153" applyNumberFormat="0" applyProtection="0">
      <alignment horizontal="right" vertical="center"/>
    </xf>
    <xf numFmtId="4" fontId="60" fillId="96" borderId="153" applyNumberFormat="0" applyProtection="0">
      <alignment horizontal="right" vertical="center"/>
    </xf>
    <xf numFmtId="4" fontId="60" fillId="96" borderId="153" applyNumberFormat="0" applyProtection="0">
      <alignment horizontal="right" vertical="center"/>
    </xf>
    <xf numFmtId="4" fontId="100" fillId="96" borderId="153" applyNumberFormat="0" applyProtection="0">
      <alignment horizontal="right" vertical="center"/>
    </xf>
    <xf numFmtId="4" fontId="100" fillId="96" borderId="153" applyNumberFormat="0" applyProtection="0">
      <alignment horizontal="right" vertical="center"/>
    </xf>
    <xf numFmtId="4" fontId="100" fillId="96" borderId="153" applyNumberFormat="0" applyProtection="0">
      <alignment horizontal="right" vertical="center"/>
    </xf>
    <xf numFmtId="4" fontId="100" fillId="96" borderId="153" applyNumberFormat="0" applyProtection="0">
      <alignment horizontal="right" vertical="center"/>
    </xf>
    <xf numFmtId="4" fontId="100" fillId="96" borderId="153" applyNumberFormat="0" applyProtection="0">
      <alignment horizontal="right" vertical="center"/>
    </xf>
    <xf numFmtId="4" fontId="100" fillId="96" borderId="153" applyNumberFormat="0" applyProtection="0">
      <alignment horizontal="right" vertical="center"/>
    </xf>
    <xf numFmtId="4" fontId="100" fillId="96" borderId="153" applyNumberFormat="0" applyProtection="0">
      <alignment horizontal="right" vertical="center"/>
    </xf>
    <xf numFmtId="4" fontId="100" fillId="96" borderId="153" applyNumberFormat="0" applyProtection="0">
      <alignment horizontal="right" vertical="center"/>
    </xf>
    <xf numFmtId="4" fontId="100" fillId="96" borderId="153" applyNumberFormat="0" applyProtection="0">
      <alignment horizontal="right" vertical="center"/>
    </xf>
    <xf numFmtId="4" fontId="100" fillId="96" borderId="153" applyNumberFormat="0" applyProtection="0">
      <alignment horizontal="right" vertical="center"/>
    </xf>
    <xf numFmtId="4" fontId="100" fillId="96" borderId="153" applyNumberFormat="0" applyProtection="0">
      <alignment horizontal="right" vertical="center"/>
    </xf>
    <xf numFmtId="4" fontId="60" fillId="86" borderId="153" applyNumberFormat="0" applyProtection="0">
      <alignment horizontal="left" vertical="center" indent="1"/>
    </xf>
    <xf numFmtId="4" fontId="60" fillId="86" borderId="153" applyNumberFormat="0" applyProtection="0">
      <alignment horizontal="left" vertical="center" indent="1"/>
    </xf>
    <xf numFmtId="4" fontId="60" fillId="86" borderId="153" applyNumberFormat="0" applyProtection="0">
      <alignment horizontal="left" vertical="center" indent="1"/>
    </xf>
    <xf numFmtId="4" fontId="60" fillId="86" borderId="153" applyNumberFormat="0" applyProtection="0">
      <alignment horizontal="left" vertical="center" indent="1"/>
    </xf>
    <xf numFmtId="4" fontId="60" fillId="86" borderId="153" applyNumberFormat="0" applyProtection="0">
      <alignment horizontal="left" vertical="center" indent="1"/>
    </xf>
    <xf numFmtId="4" fontId="60" fillId="86" borderId="153" applyNumberFormat="0" applyProtection="0">
      <alignment horizontal="left" vertical="center" indent="1"/>
    </xf>
    <xf numFmtId="4" fontId="60" fillId="86" borderId="153" applyNumberFormat="0" applyProtection="0">
      <alignment horizontal="left" vertical="center" indent="1"/>
    </xf>
    <xf numFmtId="4" fontId="60" fillId="86" borderId="153" applyNumberFormat="0" applyProtection="0">
      <alignment horizontal="left" vertical="center" indent="1"/>
    </xf>
    <xf numFmtId="4" fontId="60" fillId="86" borderId="153" applyNumberFormat="0" applyProtection="0">
      <alignment horizontal="left" vertical="center" indent="1"/>
    </xf>
    <xf numFmtId="4" fontId="60" fillId="86" borderId="153" applyNumberFormat="0" applyProtection="0">
      <alignment horizontal="left" vertical="center" indent="1"/>
    </xf>
    <xf numFmtId="4" fontId="60" fillId="86" borderId="153" applyNumberFormat="0" applyProtection="0">
      <alignment horizontal="left" vertical="center" indent="1"/>
    </xf>
    <xf numFmtId="0" fontId="60" fillId="173" borderId="153" applyNumberFormat="0" applyProtection="0">
      <alignment horizontal="left" vertical="top" indent="1"/>
    </xf>
    <xf numFmtId="0" fontId="60" fillId="173" borderId="153" applyNumberFormat="0" applyProtection="0">
      <alignment horizontal="left" vertical="top" indent="1"/>
    </xf>
    <xf numFmtId="0" fontId="60" fillId="173" borderId="153" applyNumberFormat="0" applyProtection="0">
      <alignment horizontal="left" vertical="top" indent="1"/>
    </xf>
    <xf numFmtId="0" fontId="60" fillId="173" borderId="153" applyNumberFormat="0" applyProtection="0">
      <alignment horizontal="left" vertical="top" indent="1"/>
    </xf>
    <xf numFmtId="181" fontId="60" fillId="173" borderId="153" applyNumberFormat="0" applyProtection="0">
      <alignment horizontal="left" vertical="top" indent="1"/>
    </xf>
    <xf numFmtId="181" fontId="60" fillId="173" borderId="153" applyNumberFormat="0" applyProtection="0">
      <alignment horizontal="left" vertical="top" indent="1"/>
    </xf>
    <xf numFmtId="181" fontId="60" fillId="173" borderId="153" applyNumberFormat="0" applyProtection="0">
      <alignment horizontal="left" vertical="top" indent="1"/>
    </xf>
    <xf numFmtId="181" fontId="60" fillId="173" borderId="153" applyNumberFormat="0" applyProtection="0">
      <alignment horizontal="left" vertical="top" indent="1"/>
    </xf>
    <xf numFmtId="181" fontId="60" fillId="173" borderId="153" applyNumberFormat="0" applyProtection="0">
      <alignment horizontal="left" vertical="top" indent="1"/>
    </xf>
    <xf numFmtId="0" fontId="60" fillId="173" borderId="153" applyNumberFormat="0" applyProtection="0">
      <alignment horizontal="left" vertical="top" indent="1"/>
    </xf>
    <xf numFmtId="0" fontId="60" fillId="173" borderId="153" applyNumberFormat="0" applyProtection="0">
      <alignment horizontal="left" vertical="top" indent="1"/>
    </xf>
    <xf numFmtId="0" fontId="60" fillId="173" borderId="153" applyNumberFormat="0" applyProtection="0">
      <alignment horizontal="left" vertical="top" indent="1"/>
    </xf>
    <xf numFmtId="4" fontId="104" fillId="96" borderId="153" applyNumberFormat="0" applyProtection="0">
      <alignment horizontal="right" vertical="center"/>
    </xf>
    <xf numFmtId="4" fontId="104" fillId="96" borderId="153" applyNumberFormat="0" applyProtection="0">
      <alignment horizontal="right" vertical="center"/>
    </xf>
    <xf numFmtId="4" fontId="104" fillId="96" borderId="153" applyNumberFormat="0" applyProtection="0">
      <alignment horizontal="right" vertical="center"/>
    </xf>
    <xf numFmtId="4" fontId="104" fillId="96" borderId="153" applyNumberFormat="0" applyProtection="0">
      <alignment horizontal="right" vertical="center"/>
    </xf>
    <xf numFmtId="4" fontId="104" fillId="96" borderId="153" applyNumberFormat="0" applyProtection="0">
      <alignment horizontal="right" vertical="center"/>
    </xf>
    <xf numFmtId="4" fontId="104" fillId="96" borderId="153" applyNumberFormat="0" applyProtection="0">
      <alignment horizontal="right" vertical="center"/>
    </xf>
    <xf numFmtId="4" fontId="104" fillId="96" borderId="153" applyNumberFormat="0" applyProtection="0">
      <alignment horizontal="right" vertical="center"/>
    </xf>
    <xf numFmtId="4" fontId="104" fillId="96" borderId="153" applyNumberFormat="0" applyProtection="0">
      <alignment horizontal="right" vertical="center"/>
    </xf>
    <xf numFmtId="4" fontId="104" fillId="96" borderId="153" applyNumberFormat="0" applyProtection="0">
      <alignment horizontal="right" vertical="center"/>
    </xf>
    <xf numFmtId="4" fontId="104" fillId="96" borderId="153" applyNumberFormat="0" applyProtection="0">
      <alignment horizontal="right" vertical="center"/>
    </xf>
    <xf numFmtId="4" fontId="104" fillId="96" borderId="153" applyNumberFormat="0" applyProtection="0">
      <alignment horizontal="right" vertical="center"/>
    </xf>
    <xf numFmtId="181" fontId="92" fillId="100" borderId="152" applyNumberFormat="0" applyAlignment="0" applyProtection="0"/>
    <xf numFmtId="181" fontId="92" fillId="100" borderId="152" applyNumberFormat="0" applyAlignment="0" applyProtection="0"/>
    <xf numFmtId="181" fontId="92" fillId="100" borderId="152" applyNumberFormat="0" applyAlignment="0" applyProtection="0"/>
    <xf numFmtId="0" fontId="92" fillId="100" borderId="152" applyNumberFormat="0" applyAlignment="0" applyProtection="0"/>
    <xf numFmtId="0" fontId="58" fillId="0" borderId="154"/>
    <xf numFmtId="0" fontId="58" fillId="0" borderId="154"/>
    <xf numFmtId="0" fontId="58" fillId="0" borderId="154"/>
    <xf numFmtId="0" fontId="58" fillId="0" borderId="154"/>
    <xf numFmtId="181" fontId="58" fillId="0" borderId="154"/>
    <xf numFmtId="181" fontId="58" fillId="0" borderId="154"/>
    <xf numFmtId="181" fontId="58" fillId="0" borderId="154"/>
    <xf numFmtId="181" fontId="58" fillId="0" borderId="154"/>
    <xf numFmtId="181" fontId="58" fillId="0" borderId="154"/>
    <xf numFmtId="0" fontId="58" fillId="0" borderId="154"/>
    <xf numFmtId="0" fontId="58" fillId="0" borderId="154"/>
    <xf numFmtId="0" fontId="58" fillId="0" borderId="154"/>
    <xf numFmtId="181" fontId="74" fillId="0" borderId="155" applyNumberFormat="0" applyFill="0" applyAlignment="0" applyProtection="0"/>
    <xf numFmtId="181" fontId="74" fillId="0" borderId="155" applyNumberFormat="0" applyFill="0" applyAlignment="0" applyProtection="0"/>
    <xf numFmtId="181" fontId="74" fillId="0" borderId="155" applyNumberFormat="0" applyFill="0" applyAlignment="0" applyProtection="0"/>
    <xf numFmtId="0" fontId="74" fillId="0" borderId="155" applyNumberFormat="0" applyFill="0" applyAlignment="0" applyProtection="0"/>
    <xf numFmtId="0" fontId="77" fillId="90" borderId="135" applyNumberFormat="0" applyAlignment="0" applyProtection="0"/>
    <xf numFmtId="0" fontId="56" fillId="92" borderId="136" applyNumberFormat="0" applyFont="0" applyAlignment="0" applyProtection="0"/>
    <xf numFmtId="0" fontId="61" fillId="92" borderId="136" applyNumberFormat="0" applyFont="0" applyAlignment="0" applyProtection="0"/>
    <xf numFmtId="0" fontId="56" fillId="92" borderId="136" applyNumberFormat="0" applyFont="0" applyAlignment="0" applyProtection="0"/>
    <xf numFmtId="0" fontId="92" fillId="100" borderId="152" applyNumberFormat="0" applyAlignment="0" applyProtection="0"/>
    <xf numFmtId="0" fontId="124" fillId="156" borderId="145">
      <alignment vertical="center"/>
    </xf>
    <xf numFmtId="0" fontId="56" fillId="156" borderId="145">
      <alignment vertical="center"/>
    </xf>
    <xf numFmtId="0" fontId="124" fillId="156" borderId="145">
      <alignment vertical="center"/>
    </xf>
    <xf numFmtId="0" fontId="56" fillId="156" borderId="145">
      <alignment vertical="center"/>
    </xf>
    <xf numFmtId="0" fontId="124" fillId="156" borderId="145">
      <alignment vertical="center"/>
    </xf>
    <xf numFmtId="0" fontId="56" fillId="156" borderId="145">
      <alignment vertical="center"/>
    </xf>
    <xf numFmtId="0" fontId="124" fillId="156" borderId="145">
      <alignment vertical="center"/>
    </xf>
    <xf numFmtId="0" fontId="56" fillId="156" borderId="145">
      <alignment vertical="center"/>
    </xf>
    <xf numFmtId="0" fontId="124" fillId="156" borderId="145">
      <alignment vertical="center"/>
    </xf>
    <xf numFmtId="0" fontId="56" fillId="156" borderId="145">
      <alignment vertical="center"/>
    </xf>
    <xf numFmtId="0" fontId="124" fillId="156" borderId="145">
      <alignment vertical="center"/>
    </xf>
    <xf numFmtId="0" fontId="56" fillId="156" borderId="145">
      <alignment vertical="center"/>
    </xf>
    <xf numFmtId="0" fontId="124" fillId="156" borderId="145">
      <alignment vertical="center"/>
    </xf>
    <xf numFmtId="0" fontId="56" fillId="156" borderId="145">
      <alignment vertical="center"/>
    </xf>
    <xf numFmtId="0" fontId="124" fillId="156" borderId="145">
      <alignment vertical="center"/>
    </xf>
    <xf numFmtId="0" fontId="56" fillId="156" borderId="145">
      <alignment vertical="center"/>
    </xf>
    <xf numFmtId="0" fontId="124" fillId="156" borderId="145">
      <alignment vertical="center"/>
    </xf>
    <xf numFmtId="0" fontId="56" fillId="156" borderId="145">
      <alignment vertical="center"/>
    </xf>
    <xf numFmtId="0" fontId="124" fillId="156" borderId="145">
      <alignment vertical="center"/>
    </xf>
    <xf numFmtId="0" fontId="56" fillId="156" borderId="145">
      <alignment vertical="center"/>
    </xf>
    <xf numFmtId="0" fontId="124" fillId="156" borderId="145">
      <alignment vertical="center"/>
    </xf>
    <xf numFmtId="0" fontId="56" fillId="156" borderId="145">
      <alignment vertical="center"/>
    </xf>
    <xf numFmtId="0" fontId="124" fillId="156" borderId="145">
      <alignment vertical="center"/>
    </xf>
    <xf numFmtId="0" fontId="56" fillId="156" borderId="145">
      <alignment vertical="center"/>
    </xf>
    <xf numFmtId="0" fontId="124" fillId="156" borderId="145">
      <alignment vertical="center"/>
    </xf>
    <xf numFmtId="0" fontId="56" fillId="156" borderId="145">
      <alignment vertical="center"/>
    </xf>
    <xf numFmtId="0" fontId="124" fillId="156" borderId="145">
      <alignment vertical="center"/>
    </xf>
    <xf numFmtId="0" fontId="56" fillId="156" borderId="145">
      <alignment vertical="center"/>
    </xf>
    <xf numFmtId="0" fontId="124" fillId="156" borderId="145">
      <alignment vertical="center"/>
    </xf>
    <xf numFmtId="0" fontId="56" fillId="156" borderId="145">
      <alignment vertical="center"/>
    </xf>
    <xf numFmtId="0" fontId="124" fillId="156" borderId="145">
      <alignment vertical="center"/>
    </xf>
    <xf numFmtId="0" fontId="56" fillId="156" borderId="145">
      <alignment vertical="center"/>
    </xf>
    <xf numFmtId="0" fontId="124" fillId="156" borderId="145">
      <alignment vertical="center"/>
    </xf>
    <xf numFmtId="0" fontId="56" fillId="156" borderId="145">
      <alignment vertical="center"/>
    </xf>
    <xf numFmtId="0" fontId="124" fillId="156" borderId="145">
      <alignment vertical="center"/>
    </xf>
    <xf numFmtId="0" fontId="56" fillId="156" borderId="145">
      <alignment vertical="center"/>
    </xf>
    <xf numFmtId="0" fontId="124" fillId="156" borderId="146">
      <alignment vertical="center"/>
    </xf>
    <xf numFmtId="0" fontId="56" fillId="156" borderId="146">
      <alignment vertical="center"/>
    </xf>
    <xf numFmtId="0" fontId="124" fillId="156" borderId="146">
      <alignment vertical="center"/>
    </xf>
    <xf numFmtId="0" fontId="56" fillId="156" borderId="146">
      <alignment vertical="center"/>
    </xf>
    <xf numFmtId="0" fontId="124" fillId="156" borderId="146">
      <alignment vertical="center"/>
    </xf>
    <xf numFmtId="0" fontId="56" fillId="156" borderId="146">
      <alignment vertical="center"/>
    </xf>
    <xf numFmtId="184" fontId="134" fillId="157" borderId="156"/>
    <xf numFmtId="0" fontId="56" fillId="157" borderId="156"/>
    <xf numFmtId="184" fontId="134" fillId="157" borderId="156"/>
    <xf numFmtId="0" fontId="56" fillId="157" borderId="156"/>
    <xf numFmtId="184" fontId="134" fillId="157" borderId="156"/>
    <xf numFmtId="0" fontId="56" fillId="157" borderId="156"/>
    <xf numFmtId="0" fontId="134" fillId="0" borderId="130"/>
    <xf numFmtId="0" fontId="56" fillId="0" borderId="130"/>
    <xf numFmtId="0" fontId="134" fillId="0" borderId="130"/>
    <xf numFmtId="0" fontId="56" fillId="0" borderId="130"/>
    <xf numFmtId="0" fontId="134" fillId="0" borderId="130"/>
    <xf numFmtId="0" fontId="56" fillId="0" borderId="130"/>
    <xf numFmtId="0" fontId="134" fillId="158" borderId="157"/>
    <xf numFmtId="0" fontId="56" fillId="158" borderId="157"/>
    <xf numFmtId="0" fontId="134" fillId="158" borderId="157"/>
    <xf numFmtId="0" fontId="56" fillId="158" borderId="157"/>
    <xf numFmtId="0" fontId="134" fillId="158" borderId="157"/>
    <xf numFmtId="0" fontId="56" fillId="158" borderId="157"/>
    <xf numFmtId="0" fontId="134" fillId="158" borderId="157"/>
    <xf numFmtId="0" fontId="56" fillId="158" borderId="157"/>
    <xf numFmtId="0" fontId="134" fillId="158" borderId="157"/>
    <xf numFmtId="0" fontId="56" fillId="158" borderId="157"/>
    <xf numFmtId="0" fontId="134" fillId="158" borderId="157"/>
    <xf numFmtId="0" fontId="56" fillId="158" borderId="157"/>
    <xf numFmtId="0" fontId="134" fillId="158" borderId="157"/>
    <xf numFmtId="0" fontId="56" fillId="158" borderId="157"/>
    <xf numFmtId="0" fontId="134" fillId="158" borderId="157"/>
    <xf numFmtId="0" fontId="56" fillId="158" borderId="157"/>
    <xf numFmtId="0" fontId="134" fillId="158" borderId="157"/>
    <xf numFmtId="0" fontId="56" fillId="158" borderId="157"/>
    <xf numFmtId="0" fontId="134" fillId="158" borderId="157"/>
    <xf numFmtId="0" fontId="56" fillId="158" borderId="157"/>
    <xf numFmtId="0" fontId="134" fillId="158" borderId="157"/>
    <xf numFmtId="0" fontId="56" fillId="158" borderId="157"/>
    <xf numFmtId="0" fontId="134" fillId="158" borderId="157"/>
    <xf numFmtId="0" fontId="56" fillId="158" borderId="157"/>
    <xf numFmtId="0" fontId="134" fillId="158" borderId="157"/>
    <xf numFmtId="0" fontId="56" fillId="158" borderId="157"/>
    <xf numFmtId="0" fontId="134" fillId="158" borderId="157"/>
    <xf numFmtId="0" fontId="56" fillId="158" borderId="157"/>
    <xf numFmtId="0" fontId="134" fillId="158" borderId="157"/>
    <xf numFmtId="0" fontId="56" fillId="158" borderId="157"/>
    <xf numFmtId="0" fontId="134" fillId="158" borderId="157"/>
    <xf numFmtId="0" fontId="56" fillId="158" borderId="157"/>
    <xf numFmtId="0" fontId="134" fillId="158" borderId="157"/>
    <xf numFmtId="0" fontId="56" fillId="158" borderId="157"/>
    <xf numFmtId="0" fontId="134" fillId="158" borderId="157"/>
    <xf numFmtId="0" fontId="56" fillId="158" borderId="157"/>
    <xf numFmtId="0" fontId="134" fillId="158" borderId="157"/>
    <xf numFmtId="0" fontId="56" fillId="158" borderId="157"/>
    <xf numFmtId="0" fontId="134" fillId="158" borderId="157"/>
    <xf numFmtId="0" fontId="56" fillId="158" borderId="157"/>
    <xf numFmtId="0" fontId="134" fillId="158" borderId="157"/>
    <xf numFmtId="0" fontId="56" fillId="158" borderId="157"/>
    <xf numFmtId="0" fontId="137" fillId="159" borderId="130" applyNumberFormat="0" applyFill="0" applyBorder="0" applyAlignment="0">
      <alignment horizontal="left"/>
    </xf>
    <xf numFmtId="0" fontId="138" fillId="160" borderId="130" applyNumberFormat="0" applyFill="0" applyBorder="0" applyAlignment="0">
      <alignment horizontal="left"/>
    </xf>
    <xf numFmtId="181" fontId="56" fillId="0" borderId="158">
      <alignment horizontal="center" vertical="center" wrapText="1"/>
    </xf>
    <xf numFmtId="181" fontId="56" fillId="0" borderId="158">
      <alignment horizontal="center" vertical="center" wrapText="1"/>
    </xf>
    <xf numFmtId="181" fontId="56" fillId="0" borderId="158">
      <alignment horizontal="center" vertical="center" wrapText="1"/>
    </xf>
    <xf numFmtId="181" fontId="56" fillId="0" borderId="158">
      <alignment horizontal="center" vertical="center" wrapText="1"/>
    </xf>
    <xf numFmtId="0" fontId="56" fillId="0" borderId="158">
      <alignment horizontal="center" vertical="center" wrapText="1"/>
    </xf>
    <xf numFmtId="0" fontId="56" fillId="0" borderId="158">
      <alignment horizontal="center" vertical="center" wrapText="1"/>
    </xf>
    <xf numFmtId="0" fontId="56" fillId="0" borderId="158">
      <alignment horizontal="center" vertical="center" wrapText="1"/>
    </xf>
    <xf numFmtId="0" fontId="56" fillId="0" borderId="158">
      <alignment horizontal="center" vertical="center" wrapText="1"/>
    </xf>
    <xf numFmtId="0" fontId="56" fillId="0" borderId="158">
      <alignment horizontal="center" vertical="center" wrapText="1"/>
    </xf>
    <xf numFmtId="0" fontId="150" fillId="0" borderId="159"/>
    <xf numFmtId="0" fontId="150" fillId="0" borderId="159"/>
    <xf numFmtId="181" fontId="150" fillId="0" borderId="159"/>
    <xf numFmtId="181" fontId="150" fillId="0" borderId="159"/>
    <xf numFmtId="181" fontId="150" fillId="0" borderId="159"/>
    <xf numFmtId="181" fontId="150" fillId="0" borderId="159"/>
    <xf numFmtId="181" fontId="150" fillId="0" borderId="159"/>
    <xf numFmtId="0" fontId="150" fillId="0" borderId="159"/>
    <xf numFmtId="0" fontId="150" fillId="0" borderId="159"/>
    <xf numFmtId="0" fontId="150" fillId="0" borderId="159"/>
    <xf numFmtId="0" fontId="150" fillId="0" borderId="159"/>
    <xf numFmtId="5" fontId="151" fillId="0" borderId="134" applyAlignment="0" applyProtection="0"/>
    <xf numFmtId="181" fontId="70" fillId="100" borderId="135" applyNumberFormat="0" applyAlignment="0" applyProtection="0"/>
    <xf numFmtId="181" fontId="70" fillId="100" borderId="135" applyNumberFormat="0" applyAlignment="0" applyProtection="0"/>
    <xf numFmtId="0" fontId="70" fillId="100" borderId="135" applyNumberFormat="0" applyAlignment="0" applyProtection="0"/>
    <xf numFmtId="181" fontId="70" fillId="100" borderId="135" applyNumberFormat="0" applyAlignment="0" applyProtection="0"/>
    <xf numFmtId="0" fontId="70" fillId="100" borderId="135" applyNumberFormat="0" applyAlignment="0" applyProtection="0"/>
    <xf numFmtId="0" fontId="70" fillId="100" borderId="135" applyNumberFormat="0" applyAlignment="0" applyProtection="0"/>
    <xf numFmtId="0" fontId="70" fillId="100" borderId="135" applyNumberFormat="0" applyAlignment="0" applyProtection="0"/>
    <xf numFmtId="0" fontId="70" fillId="100" borderId="135" applyNumberFormat="0" applyAlignment="0" applyProtection="0"/>
    <xf numFmtId="0" fontId="70" fillId="100" borderId="135" applyNumberFormat="0" applyAlignment="0" applyProtection="0"/>
    <xf numFmtId="0" fontId="70" fillId="100" borderId="135" applyNumberFormat="0" applyAlignment="0" applyProtection="0"/>
    <xf numFmtId="181" fontId="70" fillId="100" borderId="135" applyNumberFormat="0" applyAlignment="0" applyProtection="0"/>
    <xf numFmtId="181" fontId="70" fillId="100" borderId="135" applyNumberFormat="0" applyAlignment="0" applyProtection="0"/>
    <xf numFmtId="181" fontId="70" fillId="100" borderId="135" applyNumberFormat="0" applyAlignment="0" applyProtection="0"/>
    <xf numFmtId="181" fontId="70" fillId="100" borderId="135" applyNumberFormat="0" applyAlignment="0" applyProtection="0"/>
    <xf numFmtId="181" fontId="70" fillId="100" borderId="135" applyNumberFormat="0" applyAlignment="0" applyProtection="0"/>
    <xf numFmtId="181" fontId="70" fillId="100" borderId="135" applyNumberFormat="0" applyAlignment="0" applyProtection="0"/>
    <xf numFmtId="0" fontId="70" fillId="100" borderId="135" applyNumberFormat="0" applyAlignment="0" applyProtection="0"/>
    <xf numFmtId="0" fontId="70" fillId="100" borderId="135" applyNumberFormat="0" applyAlignment="0" applyProtection="0"/>
    <xf numFmtId="181" fontId="61" fillId="92" borderId="136" applyNumberFormat="0" applyFont="0" applyAlignment="0" applyProtection="0"/>
    <xf numFmtId="181" fontId="61" fillId="92" borderId="136" applyNumberFormat="0" applyFont="0" applyAlignment="0" applyProtection="0"/>
    <xf numFmtId="0" fontId="61" fillId="92" borderId="136" applyNumberFormat="0" applyFont="0" applyAlignment="0" applyProtection="0"/>
    <xf numFmtId="181" fontId="61" fillId="92" borderId="136" applyNumberFormat="0" applyFont="0" applyAlignment="0" applyProtection="0"/>
    <xf numFmtId="181" fontId="61" fillId="92" borderId="136" applyNumberFormat="0" applyFont="0" applyAlignment="0" applyProtection="0"/>
    <xf numFmtId="181" fontId="61" fillId="92" borderId="136" applyNumberFormat="0" applyFont="0" applyAlignment="0" applyProtection="0"/>
    <xf numFmtId="0" fontId="61" fillId="92" borderId="136" applyNumberFormat="0" applyFont="0" applyAlignment="0" applyProtection="0"/>
    <xf numFmtId="181" fontId="61" fillId="92" borderId="136" applyNumberFormat="0" applyFont="0" applyAlignment="0" applyProtection="0"/>
    <xf numFmtId="181" fontId="61" fillId="92" borderId="136" applyNumberFormat="0" applyFont="0" applyAlignment="0" applyProtection="0"/>
    <xf numFmtId="181" fontId="61" fillId="92" borderId="136" applyNumberFormat="0" applyFont="0" applyAlignment="0" applyProtection="0"/>
    <xf numFmtId="0" fontId="61" fillId="92" borderId="136" applyNumberFormat="0" applyFont="0" applyAlignment="0" applyProtection="0"/>
    <xf numFmtId="181" fontId="61" fillId="92" borderId="136" applyNumberFormat="0" applyFont="0" applyAlignment="0" applyProtection="0"/>
    <xf numFmtId="181" fontId="61" fillId="92" borderId="136" applyNumberFormat="0" applyFont="0" applyAlignment="0" applyProtection="0"/>
    <xf numFmtId="181" fontId="61" fillId="92" borderId="136" applyNumberFormat="0" applyFont="0" applyAlignment="0" applyProtection="0"/>
    <xf numFmtId="0" fontId="61" fillId="92" borderId="136" applyNumberFormat="0" applyFont="0" applyAlignment="0" applyProtection="0"/>
    <xf numFmtId="181" fontId="61" fillId="92" borderId="136" applyNumberFormat="0" applyFont="0" applyAlignment="0" applyProtection="0"/>
    <xf numFmtId="181" fontId="61" fillId="92" borderId="136" applyNumberFormat="0" applyFont="0" applyAlignment="0" applyProtection="0"/>
    <xf numFmtId="181" fontId="61" fillId="92" borderId="136" applyNumberFormat="0" applyFont="0" applyAlignment="0" applyProtection="0"/>
    <xf numFmtId="0" fontId="61" fillId="92" borderId="136" applyNumberFormat="0" applyFont="0" applyAlignment="0" applyProtection="0"/>
    <xf numFmtId="181" fontId="61" fillId="92" borderId="136" applyNumberFormat="0" applyFont="0" applyAlignment="0" applyProtection="0"/>
    <xf numFmtId="181" fontId="61" fillId="92" borderId="136" applyNumberFormat="0" applyFont="0" applyAlignment="0" applyProtection="0"/>
    <xf numFmtId="181" fontId="61" fillId="92" borderId="136" applyNumberFormat="0" applyFont="0" applyAlignment="0" applyProtection="0"/>
    <xf numFmtId="0" fontId="61" fillId="92" borderId="136" applyNumberFormat="0" applyFont="0" applyAlignment="0" applyProtection="0"/>
    <xf numFmtId="181" fontId="61" fillId="92" borderId="136" applyNumberFormat="0" applyFont="0" applyAlignment="0" applyProtection="0"/>
    <xf numFmtId="181" fontId="61" fillId="92" borderId="136" applyNumberFormat="0" applyFont="0" applyAlignment="0" applyProtection="0"/>
    <xf numFmtId="181" fontId="61" fillId="92" borderId="136" applyNumberFormat="0" applyFont="0" applyAlignment="0" applyProtection="0"/>
    <xf numFmtId="0" fontId="61" fillId="92" borderId="136" applyNumberFormat="0" applyFont="0" applyAlignment="0" applyProtection="0"/>
    <xf numFmtId="181" fontId="61" fillId="92" borderId="136" applyNumberFormat="0" applyFont="0" applyAlignment="0" applyProtection="0"/>
    <xf numFmtId="181" fontId="61" fillId="92" borderId="136" applyNumberFormat="0" applyFont="0" applyAlignment="0" applyProtection="0"/>
    <xf numFmtId="181" fontId="61" fillId="92" borderId="136" applyNumberFormat="0" applyFont="0" applyAlignment="0" applyProtection="0"/>
    <xf numFmtId="0" fontId="61" fillId="92" borderId="136" applyNumberFormat="0" applyFont="0" applyAlignment="0" applyProtection="0"/>
    <xf numFmtId="181" fontId="61" fillId="92" borderId="136" applyNumberFormat="0" applyFont="0" applyAlignment="0" applyProtection="0"/>
    <xf numFmtId="181" fontId="61" fillId="92" borderId="136" applyNumberFormat="0" applyFont="0" applyAlignment="0" applyProtection="0"/>
    <xf numFmtId="181" fontId="61" fillId="92" borderId="136" applyNumberFormat="0" applyFont="0" applyAlignment="0" applyProtection="0"/>
    <xf numFmtId="0" fontId="61" fillId="92" borderId="136" applyNumberFormat="0" applyFont="0" applyAlignment="0" applyProtection="0"/>
    <xf numFmtId="181" fontId="61" fillId="92" borderId="136" applyNumberFormat="0" applyFont="0" applyAlignment="0" applyProtection="0"/>
    <xf numFmtId="181" fontId="61" fillId="92" borderId="136" applyNumberFormat="0" applyFont="0" applyAlignment="0" applyProtection="0"/>
    <xf numFmtId="181" fontId="61" fillId="92" borderId="136" applyNumberFormat="0" applyFont="0" applyAlignment="0" applyProtection="0"/>
    <xf numFmtId="0" fontId="61" fillId="92" borderId="136" applyNumberFormat="0" applyFont="0" applyAlignment="0" applyProtection="0"/>
    <xf numFmtId="181" fontId="61" fillId="92" borderId="136" applyNumberFormat="0" applyFont="0" applyAlignment="0" applyProtection="0"/>
    <xf numFmtId="181" fontId="56" fillId="92" borderId="136" applyNumberFormat="0" applyFont="0" applyAlignment="0" applyProtection="0"/>
    <xf numFmtId="181" fontId="56" fillId="92" borderId="136" applyNumberFormat="0" applyFont="0" applyAlignment="0" applyProtection="0"/>
    <xf numFmtId="0" fontId="56" fillId="92" borderId="136" applyNumberFormat="0" applyFont="0" applyAlignment="0" applyProtection="0"/>
    <xf numFmtId="181" fontId="61" fillId="92" borderId="136" applyNumberFormat="0" applyFont="0" applyAlignment="0" applyProtection="0"/>
    <xf numFmtId="181" fontId="61" fillId="92" borderId="136" applyNumberFormat="0" applyFont="0" applyAlignment="0" applyProtection="0"/>
    <xf numFmtId="0" fontId="61" fillId="92" borderId="136" applyNumberFormat="0" applyFont="0" applyAlignment="0" applyProtection="0"/>
    <xf numFmtId="181" fontId="61" fillId="92" borderId="136" applyNumberFormat="0" applyFont="0" applyAlignment="0" applyProtection="0"/>
    <xf numFmtId="181" fontId="61" fillId="92" borderId="136" applyNumberFormat="0" applyFont="0" applyAlignment="0" applyProtection="0"/>
    <xf numFmtId="181" fontId="61" fillId="92" borderId="136" applyNumberFormat="0" applyFont="0" applyAlignment="0" applyProtection="0"/>
    <xf numFmtId="0" fontId="61" fillId="92" borderId="136" applyNumberFormat="0" applyFont="0" applyAlignment="0" applyProtection="0"/>
    <xf numFmtId="181" fontId="61" fillId="92" borderId="136" applyNumberFormat="0" applyFont="0" applyAlignment="0" applyProtection="0"/>
    <xf numFmtId="181" fontId="56" fillId="92" borderId="136" applyNumberFormat="0" applyFont="0" applyAlignment="0" applyProtection="0"/>
    <xf numFmtId="181" fontId="61" fillId="92" borderId="136" applyNumberFormat="0" applyFont="0" applyAlignment="0" applyProtection="0"/>
    <xf numFmtId="181" fontId="61" fillId="92" borderId="136" applyNumberFormat="0" applyFont="0" applyAlignment="0" applyProtection="0"/>
    <xf numFmtId="0" fontId="61" fillId="92" borderId="136" applyNumberFormat="0" applyFont="0" applyAlignment="0" applyProtection="0"/>
    <xf numFmtId="181" fontId="61" fillId="92" borderId="136" applyNumberFormat="0" applyFont="0" applyAlignment="0" applyProtection="0"/>
    <xf numFmtId="181" fontId="61" fillId="92" borderId="136" applyNumberFormat="0" applyFont="0" applyAlignment="0" applyProtection="0"/>
    <xf numFmtId="181" fontId="61" fillId="92" borderId="136" applyNumberFormat="0" applyFont="0" applyAlignment="0" applyProtection="0"/>
    <xf numFmtId="0" fontId="61" fillId="92" borderId="136" applyNumberFormat="0" applyFont="0" applyAlignment="0" applyProtection="0"/>
    <xf numFmtId="181" fontId="61" fillId="92" borderId="136" applyNumberFormat="0" applyFont="0" applyAlignment="0" applyProtection="0"/>
    <xf numFmtId="181" fontId="61" fillId="92" borderId="136" applyNumberFormat="0" applyFont="0" applyAlignment="0" applyProtection="0"/>
    <xf numFmtId="181" fontId="61" fillId="92" borderId="136" applyNumberFormat="0" applyFont="0" applyAlignment="0" applyProtection="0"/>
    <xf numFmtId="0" fontId="61" fillId="92" borderId="136" applyNumberFormat="0" applyFont="0" applyAlignment="0" applyProtection="0"/>
    <xf numFmtId="181" fontId="61" fillId="92" borderId="136" applyNumberFormat="0" applyFont="0" applyAlignment="0" applyProtection="0"/>
    <xf numFmtId="181" fontId="61" fillId="92" borderId="136" applyNumberFormat="0" applyFont="0" applyAlignment="0" applyProtection="0"/>
    <xf numFmtId="181" fontId="61" fillId="92" borderId="136" applyNumberFormat="0" applyFont="0" applyAlignment="0" applyProtection="0"/>
    <xf numFmtId="0" fontId="61" fillId="92" borderId="136" applyNumberFormat="0" applyFont="0" applyAlignment="0" applyProtection="0"/>
    <xf numFmtId="181" fontId="61" fillId="92" borderId="136" applyNumberFormat="0" applyFont="0" applyAlignment="0" applyProtection="0"/>
    <xf numFmtId="181" fontId="61" fillId="92" borderId="136" applyNumberFormat="0" applyFont="0" applyAlignment="0" applyProtection="0"/>
    <xf numFmtId="181" fontId="61" fillId="92" borderId="136" applyNumberFormat="0" applyFont="0" applyAlignment="0" applyProtection="0"/>
    <xf numFmtId="0" fontId="61" fillId="92" borderId="136" applyNumberFormat="0" applyFont="0" applyAlignment="0" applyProtection="0"/>
    <xf numFmtId="181" fontId="61" fillId="92" borderId="136" applyNumberFormat="0" applyFont="0" applyAlignment="0" applyProtection="0"/>
    <xf numFmtId="181" fontId="61" fillId="92" borderId="136" applyNumberFormat="0" applyFont="0" applyAlignment="0" applyProtection="0"/>
    <xf numFmtId="181" fontId="61" fillId="92" borderId="136" applyNumberFormat="0" applyFont="0" applyAlignment="0" applyProtection="0"/>
    <xf numFmtId="0" fontId="61" fillId="92" borderId="136" applyNumberFormat="0" applyFont="0" applyAlignment="0" applyProtection="0"/>
    <xf numFmtId="181" fontId="61" fillId="92" borderId="136" applyNumberFormat="0" applyFont="0" applyAlignment="0" applyProtection="0"/>
    <xf numFmtId="181" fontId="61" fillId="92" borderId="136" applyNumberFormat="0" applyFont="0" applyAlignment="0" applyProtection="0"/>
    <xf numFmtId="181" fontId="61" fillId="92" borderId="136" applyNumberFormat="0" applyFont="0" applyAlignment="0" applyProtection="0"/>
    <xf numFmtId="0" fontId="61" fillId="92" borderId="136" applyNumberFormat="0" applyFont="0" applyAlignment="0" applyProtection="0"/>
    <xf numFmtId="181" fontId="61" fillId="92" borderId="136" applyNumberFormat="0" applyFont="0" applyAlignment="0" applyProtection="0"/>
    <xf numFmtId="181" fontId="61" fillId="92" borderId="136" applyNumberFormat="0" applyFont="0" applyAlignment="0" applyProtection="0"/>
    <xf numFmtId="181" fontId="61" fillId="92" borderId="136" applyNumberFormat="0" applyFont="0" applyAlignment="0" applyProtection="0"/>
    <xf numFmtId="0" fontId="61" fillId="92" borderId="136" applyNumberFormat="0" applyFont="0" applyAlignment="0" applyProtection="0"/>
    <xf numFmtId="181" fontId="61" fillId="92" borderId="136" applyNumberFormat="0" applyFont="0" applyAlignment="0" applyProtection="0"/>
    <xf numFmtId="181" fontId="61" fillId="92" borderId="136" applyNumberFormat="0" applyFont="0" applyAlignment="0" applyProtection="0"/>
    <xf numFmtId="181" fontId="61" fillId="92" borderId="136" applyNumberFormat="0" applyFont="0" applyAlignment="0" applyProtection="0"/>
    <xf numFmtId="0" fontId="61" fillId="92" borderId="136" applyNumberFormat="0" applyFont="0" applyAlignment="0" applyProtection="0"/>
    <xf numFmtId="181" fontId="61" fillId="92" borderId="136" applyNumberFormat="0" applyFont="0" applyAlignment="0" applyProtection="0"/>
    <xf numFmtId="181" fontId="61" fillId="92" borderId="136" applyNumberFormat="0" applyFont="0" applyAlignment="0" applyProtection="0"/>
    <xf numFmtId="181" fontId="61" fillId="92" borderId="136" applyNumberFormat="0" applyFont="0" applyAlignment="0" applyProtection="0"/>
    <xf numFmtId="0" fontId="61" fillId="92" borderId="136" applyNumberFormat="0" applyFont="0" applyAlignment="0" applyProtection="0"/>
    <xf numFmtId="181" fontId="61" fillId="92" borderId="136" applyNumberFormat="0" applyFont="0" applyAlignment="0" applyProtection="0"/>
    <xf numFmtId="181" fontId="61" fillId="92" borderId="136" applyNumberFormat="0" applyFont="0" applyAlignment="0" applyProtection="0"/>
    <xf numFmtId="181" fontId="61" fillId="92" borderId="136" applyNumberFormat="0" applyFont="0" applyAlignment="0" applyProtection="0"/>
    <xf numFmtId="0" fontId="61" fillId="92" borderId="136" applyNumberFormat="0" applyFont="0" applyAlignment="0" applyProtection="0"/>
    <xf numFmtId="181" fontId="61" fillId="92" borderId="136" applyNumberFormat="0" applyFont="0" applyAlignment="0" applyProtection="0"/>
    <xf numFmtId="181" fontId="61" fillId="92" borderId="136" applyNumberFormat="0" applyFont="0" applyAlignment="0" applyProtection="0"/>
    <xf numFmtId="181" fontId="61" fillId="92" borderId="136" applyNumberFormat="0" applyFont="0" applyAlignment="0" applyProtection="0"/>
    <xf numFmtId="0" fontId="61" fillId="92" borderId="136" applyNumberFormat="0" applyFont="0" applyAlignment="0" applyProtection="0"/>
    <xf numFmtId="181" fontId="61" fillId="92" borderId="136" applyNumberFormat="0" applyFont="0" applyAlignment="0" applyProtection="0"/>
    <xf numFmtId="181" fontId="61" fillId="92" borderId="136" applyNumberFormat="0" applyFont="0" applyAlignment="0" applyProtection="0"/>
    <xf numFmtId="181" fontId="61" fillId="92" borderId="136" applyNumberFormat="0" applyFont="0" applyAlignment="0" applyProtection="0"/>
    <xf numFmtId="0" fontId="61" fillId="92" borderId="136" applyNumberFormat="0" applyFont="0" applyAlignment="0" applyProtection="0"/>
    <xf numFmtId="181" fontId="61" fillId="92" borderId="136" applyNumberFormat="0" applyFont="0" applyAlignment="0" applyProtection="0"/>
    <xf numFmtId="181" fontId="61" fillId="92" borderId="136" applyNumberFormat="0" applyFont="0" applyAlignment="0" applyProtection="0"/>
    <xf numFmtId="181" fontId="61" fillId="92" borderId="136" applyNumberFormat="0" applyFont="0" applyAlignment="0" applyProtection="0"/>
    <xf numFmtId="0" fontId="61" fillId="92" borderId="136" applyNumberFormat="0" applyFont="0" applyAlignment="0" applyProtection="0"/>
    <xf numFmtId="181" fontId="61" fillId="92" borderId="136" applyNumberFormat="0" applyFont="0" applyAlignment="0" applyProtection="0"/>
    <xf numFmtId="6" fontId="160" fillId="0" borderId="160" applyBorder="0"/>
    <xf numFmtId="6" fontId="160" fillId="0" borderId="160" applyBorder="0"/>
    <xf numFmtId="6" fontId="160" fillId="0" borderId="160" applyBorder="0"/>
    <xf numFmtId="6" fontId="160" fillId="0" borderId="160" applyBorder="0"/>
    <xf numFmtId="6" fontId="160" fillId="0" borderId="160" applyBorder="0"/>
    <xf numFmtId="6" fontId="160" fillId="0" borderId="160" applyBorder="0"/>
    <xf numFmtId="6" fontId="160" fillId="0" borderId="160" applyBorder="0"/>
    <xf numFmtId="6" fontId="160" fillId="0" borderId="160" applyBorder="0"/>
    <xf numFmtId="6" fontId="160" fillId="0" borderId="160" applyBorder="0"/>
    <xf numFmtId="6" fontId="160" fillId="0" borderId="160" applyBorder="0"/>
    <xf numFmtId="6" fontId="160" fillId="0" borderId="160" applyBorder="0"/>
    <xf numFmtId="0" fontId="77" fillId="98" borderId="161" applyNumberFormat="0" applyAlignment="0" applyProtection="0"/>
    <xf numFmtId="0" fontId="77" fillId="98" borderId="161" applyNumberFormat="0" applyAlignment="0" applyProtection="0"/>
    <xf numFmtId="0" fontId="77" fillId="98" borderId="161" applyNumberFormat="0" applyAlignment="0" applyProtection="0"/>
    <xf numFmtId="0" fontId="77" fillId="98" borderId="161" applyNumberFormat="0" applyAlignment="0" applyProtection="0"/>
    <xf numFmtId="0" fontId="77" fillId="98" borderId="161" applyNumberFormat="0" applyAlignment="0" applyProtection="0"/>
    <xf numFmtId="181" fontId="77" fillId="98" borderId="161" applyNumberFormat="0" applyAlignment="0" applyProtection="0"/>
    <xf numFmtId="181" fontId="77" fillId="98" borderId="161" applyNumberFormat="0" applyAlignment="0" applyProtection="0"/>
    <xf numFmtId="181" fontId="77" fillId="98" borderId="161" applyNumberFormat="0" applyAlignment="0" applyProtection="0"/>
    <xf numFmtId="181" fontId="77" fillId="98" borderId="161" applyNumberFormat="0" applyAlignment="0" applyProtection="0"/>
    <xf numFmtId="181" fontId="77" fillId="98" borderId="161" applyNumberFormat="0" applyAlignment="0" applyProtection="0"/>
    <xf numFmtId="181" fontId="77" fillId="98" borderId="161" applyNumberFormat="0" applyAlignment="0" applyProtection="0"/>
    <xf numFmtId="0" fontId="77" fillId="98" borderId="161" applyNumberFormat="0" applyAlignment="0" applyProtection="0"/>
    <xf numFmtId="0" fontId="77" fillId="98" borderId="161" applyNumberFormat="0" applyAlignment="0" applyProtection="0"/>
    <xf numFmtId="181" fontId="77" fillId="98" borderId="161" applyNumberFormat="0" applyAlignment="0" applyProtection="0"/>
    <xf numFmtId="181" fontId="77" fillId="98" borderId="161" applyNumberFormat="0" applyAlignment="0" applyProtection="0"/>
    <xf numFmtId="0" fontId="77" fillId="98" borderId="161" applyNumberFormat="0" applyAlignment="0" applyProtection="0"/>
    <xf numFmtId="181" fontId="77" fillId="98" borderId="161" applyNumberFormat="0" applyAlignment="0" applyProtection="0"/>
    <xf numFmtId="0" fontId="115" fillId="0" borderId="162">
      <alignment horizontal="left" vertical="center"/>
    </xf>
    <xf numFmtId="0" fontId="115" fillId="0" borderId="162">
      <alignment horizontal="left" vertical="center"/>
    </xf>
    <xf numFmtId="181" fontId="115" fillId="0" borderId="162">
      <alignment horizontal="left" vertical="center"/>
    </xf>
    <xf numFmtId="181" fontId="115" fillId="0" borderId="162">
      <alignment horizontal="left" vertical="center"/>
    </xf>
    <xf numFmtId="181" fontId="115" fillId="0" borderId="162">
      <alignment horizontal="left" vertical="center"/>
    </xf>
    <xf numFmtId="0" fontId="115" fillId="0" borderId="162">
      <alignment horizontal="left" vertical="center"/>
    </xf>
    <xf numFmtId="0" fontId="115" fillId="0" borderId="162">
      <alignment horizontal="left" vertical="center"/>
    </xf>
    <xf numFmtId="0" fontId="115" fillId="0" borderId="162">
      <alignment horizontal="left" vertical="center"/>
    </xf>
    <xf numFmtId="0" fontId="115" fillId="0" borderId="162">
      <alignment horizontal="left" vertical="center"/>
    </xf>
    <xf numFmtId="0" fontId="115" fillId="0" borderId="162">
      <alignment horizontal="left" vertical="center"/>
    </xf>
    <xf numFmtId="10" fontId="24" fillId="153" borderId="159" applyNumberFormat="0" applyBorder="0" applyAlignment="0" applyProtection="0"/>
    <xf numFmtId="0" fontId="56" fillId="92" borderId="163" applyNumberFormat="0" applyFont="0" applyAlignment="0" applyProtection="0"/>
    <xf numFmtId="0" fontId="56" fillId="92" borderId="163" applyNumberFormat="0" applyFont="0" applyAlignment="0" applyProtection="0"/>
    <xf numFmtId="0" fontId="56" fillId="92" borderId="163" applyNumberFormat="0" applyFont="0" applyAlignment="0" applyProtection="0"/>
    <xf numFmtId="0" fontId="56" fillId="92" borderId="163" applyNumberFormat="0" applyFont="0" applyAlignment="0" applyProtection="0"/>
    <xf numFmtId="0" fontId="56" fillId="92" borderId="163" applyNumberFormat="0" applyFont="0" applyAlignment="0" applyProtection="0"/>
    <xf numFmtId="181" fontId="56" fillId="92" borderId="163" applyNumberFormat="0" applyFont="0" applyAlignment="0" applyProtection="0"/>
    <xf numFmtId="181" fontId="56" fillId="92" borderId="163" applyNumberFormat="0" applyFont="0" applyAlignment="0" applyProtection="0"/>
    <xf numFmtId="181" fontId="56" fillId="92" borderId="163" applyNumberFormat="0" applyFont="0" applyAlignment="0" applyProtection="0"/>
    <xf numFmtId="181" fontId="56" fillId="92" borderId="163" applyNumberFormat="0" applyFont="0" applyAlignment="0" applyProtection="0"/>
    <xf numFmtId="181" fontId="56" fillId="92" borderId="163" applyNumberFormat="0" applyFont="0" applyAlignment="0" applyProtection="0"/>
    <xf numFmtId="181" fontId="56" fillId="92" borderId="163" applyNumberFormat="0" applyFont="0" applyAlignment="0" applyProtection="0"/>
    <xf numFmtId="0" fontId="56" fillId="92" borderId="163" applyNumberFormat="0" applyFont="0" applyAlignment="0" applyProtection="0"/>
    <xf numFmtId="0" fontId="56" fillId="92" borderId="163" applyNumberFormat="0" applyFont="0" applyAlignment="0" applyProtection="0"/>
    <xf numFmtId="0" fontId="92" fillId="100" borderId="164" applyNumberFormat="0" applyAlignment="0" applyProtection="0"/>
    <xf numFmtId="0" fontId="92" fillId="100" borderId="164" applyNumberFormat="0" applyAlignment="0" applyProtection="0"/>
    <xf numFmtId="0" fontId="92" fillId="100" borderId="164" applyNumberFormat="0" applyAlignment="0" applyProtection="0"/>
    <xf numFmtId="0" fontId="92" fillId="100" borderId="164" applyNumberFormat="0" applyAlignment="0" applyProtection="0"/>
    <xf numFmtId="0" fontId="92" fillId="100" borderId="164" applyNumberFormat="0" applyAlignment="0" applyProtection="0"/>
    <xf numFmtId="0" fontId="92" fillId="100" borderId="164" applyNumberFormat="0" applyAlignment="0" applyProtection="0"/>
    <xf numFmtId="181" fontId="92" fillId="100" borderId="164" applyNumberFormat="0" applyAlignment="0" applyProtection="0"/>
    <xf numFmtId="181" fontId="92" fillId="100" borderId="164" applyNumberFormat="0" applyAlignment="0" applyProtection="0"/>
    <xf numFmtId="181" fontId="92" fillId="100" borderId="164" applyNumberFormat="0" applyAlignment="0" applyProtection="0"/>
    <xf numFmtId="181" fontId="92" fillId="100" borderId="164" applyNumberFormat="0" applyAlignment="0" applyProtection="0"/>
    <xf numFmtId="181" fontId="92" fillId="100" borderId="164" applyNumberFormat="0" applyAlignment="0" applyProtection="0"/>
    <xf numFmtId="181" fontId="92" fillId="100" borderId="164" applyNumberFormat="0" applyAlignment="0" applyProtection="0"/>
    <xf numFmtId="0" fontId="92" fillId="100" borderId="164" applyNumberFormat="0" applyAlignment="0" applyProtection="0"/>
    <xf numFmtId="0" fontId="92" fillId="100" borderId="164" applyNumberFormat="0" applyAlignment="0" applyProtection="0"/>
    <xf numFmtId="4" fontId="93" fillId="90" borderId="165" applyNumberFormat="0" applyProtection="0">
      <alignment vertical="center"/>
    </xf>
    <xf numFmtId="4" fontId="93" fillId="90" borderId="165" applyNumberFormat="0" applyProtection="0">
      <alignment vertical="center"/>
    </xf>
    <xf numFmtId="4" fontId="93" fillId="90" borderId="165" applyNumberFormat="0" applyProtection="0">
      <alignment vertical="center"/>
    </xf>
    <xf numFmtId="4" fontId="93" fillId="90" borderId="165" applyNumberFormat="0" applyProtection="0">
      <alignment vertical="center"/>
    </xf>
    <xf numFmtId="4" fontId="93" fillId="90" borderId="165" applyNumberFormat="0" applyProtection="0">
      <alignment vertical="center"/>
    </xf>
    <xf numFmtId="4" fontId="93" fillId="90" borderId="165" applyNumberFormat="0" applyProtection="0">
      <alignment vertical="center"/>
    </xf>
    <xf numFmtId="4" fontId="93" fillId="90" borderId="165" applyNumberFormat="0" applyProtection="0">
      <alignment vertical="center"/>
    </xf>
    <xf numFmtId="4" fontId="93" fillId="90" borderId="165" applyNumberFormat="0" applyProtection="0">
      <alignment vertical="center"/>
    </xf>
    <xf numFmtId="4" fontId="93" fillId="90" borderId="165" applyNumberFormat="0" applyProtection="0">
      <alignment vertical="center"/>
    </xf>
    <xf numFmtId="4" fontId="93" fillId="90" borderId="165" applyNumberFormat="0" applyProtection="0">
      <alignment vertical="center"/>
    </xf>
    <xf numFmtId="4" fontId="93" fillId="90" borderId="165" applyNumberFormat="0" applyProtection="0">
      <alignment vertical="center"/>
    </xf>
    <xf numFmtId="4" fontId="95" fillId="148" borderId="165" applyNumberFormat="0" applyProtection="0">
      <alignment vertical="center"/>
    </xf>
    <xf numFmtId="4" fontId="95" fillId="148" borderId="165" applyNumberFormat="0" applyProtection="0">
      <alignment vertical="center"/>
    </xf>
    <xf numFmtId="4" fontId="95" fillId="148" borderId="165" applyNumberFormat="0" applyProtection="0">
      <alignment vertical="center"/>
    </xf>
    <xf numFmtId="4" fontId="95" fillId="148" borderId="165" applyNumberFormat="0" applyProtection="0">
      <alignment vertical="center"/>
    </xf>
    <xf numFmtId="4" fontId="95" fillId="148" borderId="165" applyNumberFormat="0" applyProtection="0">
      <alignment vertical="center"/>
    </xf>
    <xf numFmtId="4" fontId="95" fillId="148" borderId="165" applyNumberFormat="0" applyProtection="0">
      <alignment vertical="center"/>
    </xf>
    <xf numFmtId="4" fontId="95" fillId="148" borderId="165" applyNumberFormat="0" applyProtection="0">
      <alignment vertical="center"/>
    </xf>
    <xf numFmtId="4" fontId="95" fillId="148" borderId="165" applyNumberFormat="0" applyProtection="0">
      <alignment vertical="center"/>
    </xf>
    <xf numFmtId="4" fontId="95" fillId="148" borderId="165" applyNumberFormat="0" applyProtection="0">
      <alignment vertical="center"/>
    </xf>
    <xf numFmtId="4" fontId="95" fillId="148" borderId="165" applyNumberFormat="0" applyProtection="0">
      <alignment vertical="center"/>
    </xf>
    <xf numFmtId="4" fontId="95" fillId="148" borderId="165" applyNumberFormat="0" applyProtection="0">
      <alignment vertical="center"/>
    </xf>
    <xf numFmtId="4" fontId="93" fillId="148" borderId="165" applyNumberFormat="0" applyProtection="0">
      <alignment horizontal="left" vertical="center" indent="1"/>
    </xf>
    <xf numFmtId="4" fontId="93" fillId="148" borderId="165" applyNumberFormat="0" applyProtection="0">
      <alignment horizontal="left" vertical="center" indent="1"/>
    </xf>
    <xf numFmtId="4" fontId="93" fillId="148" borderId="165" applyNumberFormat="0" applyProtection="0">
      <alignment horizontal="left" vertical="center" indent="1"/>
    </xf>
    <xf numFmtId="4" fontId="93" fillId="148" borderId="165" applyNumberFormat="0" applyProtection="0">
      <alignment horizontal="left" vertical="center" indent="1"/>
    </xf>
    <xf numFmtId="4" fontId="93" fillId="148" borderId="165" applyNumberFormat="0" applyProtection="0">
      <alignment horizontal="left" vertical="center" indent="1"/>
    </xf>
    <xf numFmtId="4" fontId="93" fillId="148" borderId="165" applyNumberFormat="0" applyProtection="0">
      <alignment horizontal="left" vertical="center" indent="1"/>
    </xf>
    <xf numFmtId="4" fontId="93" fillId="148" borderId="165" applyNumberFormat="0" applyProtection="0">
      <alignment horizontal="left" vertical="center" indent="1"/>
    </xf>
    <xf numFmtId="4" fontId="93" fillId="148" borderId="165" applyNumberFormat="0" applyProtection="0">
      <alignment horizontal="left" vertical="center" indent="1"/>
    </xf>
    <xf numFmtId="4" fontId="93" fillId="148" borderId="165" applyNumberFormat="0" applyProtection="0">
      <alignment horizontal="left" vertical="center" indent="1"/>
    </xf>
    <xf numFmtId="4" fontId="93" fillId="148" borderId="165" applyNumberFormat="0" applyProtection="0">
      <alignment horizontal="left" vertical="center" indent="1"/>
    </xf>
    <xf numFmtId="4" fontId="93" fillId="148" borderId="165" applyNumberFormat="0" applyProtection="0">
      <alignment horizontal="left" vertical="center" indent="1"/>
    </xf>
    <xf numFmtId="0" fontId="93" fillId="148" borderId="165" applyNumberFormat="0" applyProtection="0">
      <alignment horizontal="left" vertical="top" indent="1"/>
    </xf>
    <xf numFmtId="0" fontId="93" fillId="148" borderId="165" applyNumberFormat="0" applyProtection="0">
      <alignment horizontal="left" vertical="top" indent="1"/>
    </xf>
    <xf numFmtId="0" fontId="93" fillId="148" borderId="165" applyNumberFormat="0" applyProtection="0">
      <alignment horizontal="left" vertical="top" indent="1"/>
    </xf>
    <xf numFmtId="0" fontId="93" fillId="148" borderId="165" applyNumberFormat="0" applyProtection="0">
      <alignment horizontal="left" vertical="top" indent="1"/>
    </xf>
    <xf numFmtId="181" fontId="93" fillId="148" borderId="165" applyNumberFormat="0" applyProtection="0">
      <alignment horizontal="left" vertical="top" indent="1"/>
    </xf>
    <xf numFmtId="181" fontId="93" fillId="148" borderId="165" applyNumberFormat="0" applyProtection="0">
      <alignment horizontal="left" vertical="top" indent="1"/>
    </xf>
    <xf numFmtId="181" fontId="93" fillId="148" borderId="165" applyNumberFormat="0" applyProtection="0">
      <alignment horizontal="left" vertical="top" indent="1"/>
    </xf>
    <xf numFmtId="181" fontId="93" fillId="148" borderId="165" applyNumberFormat="0" applyProtection="0">
      <alignment horizontal="left" vertical="top" indent="1"/>
    </xf>
    <xf numFmtId="181" fontId="93" fillId="148" borderId="165" applyNumberFormat="0" applyProtection="0">
      <alignment horizontal="left" vertical="top" indent="1"/>
    </xf>
    <xf numFmtId="0" fontId="93" fillId="148" borderId="165" applyNumberFormat="0" applyProtection="0">
      <alignment horizontal="left" vertical="top" indent="1"/>
    </xf>
    <xf numFmtId="0" fontId="93" fillId="148" borderId="165" applyNumberFormat="0" applyProtection="0">
      <alignment horizontal="left" vertical="top" indent="1"/>
    </xf>
    <xf numFmtId="0" fontId="93" fillId="148" borderId="165" applyNumberFormat="0" applyProtection="0">
      <alignment horizontal="left" vertical="top" indent="1"/>
    </xf>
    <xf numFmtId="4" fontId="60" fillId="91" borderId="165" applyNumberFormat="0" applyProtection="0">
      <alignment horizontal="right" vertical="center"/>
    </xf>
    <xf numFmtId="4" fontId="60" fillId="91" borderId="165" applyNumberFormat="0" applyProtection="0">
      <alignment horizontal="right" vertical="center"/>
    </xf>
    <xf numFmtId="4" fontId="60" fillId="91" borderId="165" applyNumberFormat="0" applyProtection="0">
      <alignment horizontal="right" vertical="center"/>
    </xf>
    <xf numFmtId="4" fontId="60" fillId="91" borderId="165" applyNumberFormat="0" applyProtection="0">
      <alignment horizontal="right" vertical="center"/>
    </xf>
    <xf numFmtId="4" fontId="60" fillId="91" borderId="165" applyNumberFormat="0" applyProtection="0">
      <alignment horizontal="right" vertical="center"/>
    </xf>
    <xf numFmtId="4" fontId="60" fillId="91" borderId="165" applyNumberFormat="0" applyProtection="0">
      <alignment horizontal="right" vertical="center"/>
    </xf>
    <xf numFmtId="4" fontId="60" fillId="91" borderId="165" applyNumberFormat="0" applyProtection="0">
      <alignment horizontal="right" vertical="center"/>
    </xf>
    <xf numFmtId="4" fontId="60" fillId="91" borderId="165" applyNumberFormat="0" applyProtection="0">
      <alignment horizontal="right" vertical="center"/>
    </xf>
    <xf numFmtId="4" fontId="60" fillId="91" borderId="165" applyNumberFormat="0" applyProtection="0">
      <alignment horizontal="right" vertical="center"/>
    </xf>
    <xf numFmtId="4" fontId="60" fillId="91" borderId="165" applyNumberFormat="0" applyProtection="0">
      <alignment horizontal="right" vertical="center"/>
    </xf>
    <xf numFmtId="4" fontId="60" fillId="91" borderId="165" applyNumberFormat="0" applyProtection="0">
      <alignment horizontal="right" vertical="center"/>
    </xf>
    <xf numFmtId="4" fontId="60" fillId="89" borderId="165" applyNumberFormat="0" applyProtection="0">
      <alignment horizontal="right" vertical="center"/>
    </xf>
    <xf numFmtId="4" fontId="60" fillId="89" borderId="165" applyNumberFormat="0" applyProtection="0">
      <alignment horizontal="right" vertical="center"/>
    </xf>
    <xf numFmtId="4" fontId="60" fillId="89" borderId="165" applyNumberFormat="0" applyProtection="0">
      <alignment horizontal="right" vertical="center"/>
    </xf>
    <xf numFmtId="4" fontId="60" fillId="89" borderId="165" applyNumberFormat="0" applyProtection="0">
      <alignment horizontal="right" vertical="center"/>
    </xf>
    <xf numFmtId="4" fontId="60" fillId="89" borderId="165" applyNumberFormat="0" applyProtection="0">
      <alignment horizontal="right" vertical="center"/>
    </xf>
    <xf numFmtId="4" fontId="60" fillId="89" borderId="165" applyNumberFormat="0" applyProtection="0">
      <alignment horizontal="right" vertical="center"/>
    </xf>
    <xf numFmtId="4" fontId="60" fillId="89" borderId="165" applyNumberFormat="0" applyProtection="0">
      <alignment horizontal="right" vertical="center"/>
    </xf>
    <xf numFmtId="4" fontId="60" fillId="89" borderId="165" applyNumberFormat="0" applyProtection="0">
      <alignment horizontal="right" vertical="center"/>
    </xf>
    <xf numFmtId="4" fontId="60" fillId="89" borderId="165" applyNumberFormat="0" applyProtection="0">
      <alignment horizontal="right" vertical="center"/>
    </xf>
    <xf numFmtId="4" fontId="60" fillId="89" borderId="165" applyNumberFormat="0" applyProtection="0">
      <alignment horizontal="right" vertical="center"/>
    </xf>
    <xf numFmtId="4" fontId="60" fillId="89" borderId="165" applyNumberFormat="0" applyProtection="0">
      <alignment horizontal="right" vertical="center"/>
    </xf>
    <xf numFmtId="4" fontId="60" fillId="123" borderId="165" applyNumberFormat="0" applyProtection="0">
      <alignment horizontal="right" vertical="center"/>
    </xf>
    <xf numFmtId="4" fontId="60" fillId="123" borderId="165" applyNumberFormat="0" applyProtection="0">
      <alignment horizontal="right" vertical="center"/>
    </xf>
    <xf numFmtId="4" fontId="60" fillId="123" borderId="165" applyNumberFormat="0" applyProtection="0">
      <alignment horizontal="right" vertical="center"/>
    </xf>
    <xf numFmtId="4" fontId="60" fillId="123" borderId="165" applyNumberFormat="0" applyProtection="0">
      <alignment horizontal="right" vertical="center"/>
    </xf>
    <xf numFmtId="4" fontId="60" fillId="123" borderId="165" applyNumberFormat="0" applyProtection="0">
      <alignment horizontal="right" vertical="center"/>
    </xf>
    <xf numFmtId="4" fontId="60" fillId="123" borderId="165" applyNumberFormat="0" applyProtection="0">
      <alignment horizontal="right" vertical="center"/>
    </xf>
    <xf numFmtId="4" fontId="60" fillId="123" borderId="165" applyNumberFormat="0" applyProtection="0">
      <alignment horizontal="right" vertical="center"/>
    </xf>
    <xf numFmtId="4" fontId="60" fillId="123" borderId="165" applyNumberFormat="0" applyProtection="0">
      <alignment horizontal="right" vertical="center"/>
    </xf>
    <xf numFmtId="4" fontId="60" fillId="123" borderId="165" applyNumberFormat="0" applyProtection="0">
      <alignment horizontal="right" vertical="center"/>
    </xf>
    <xf numFmtId="4" fontId="60" fillId="123" borderId="165" applyNumberFormat="0" applyProtection="0">
      <alignment horizontal="right" vertical="center"/>
    </xf>
    <xf numFmtId="4" fontId="60" fillId="123" borderId="165" applyNumberFormat="0" applyProtection="0">
      <alignment horizontal="right" vertical="center"/>
    </xf>
    <xf numFmtId="4" fontId="60" fillId="103" borderId="165" applyNumberFormat="0" applyProtection="0">
      <alignment horizontal="right" vertical="center"/>
    </xf>
    <xf numFmtId="4" fontId="60" fillId="103" borderId="165" applyNumberFormat="0" applyProtection="0">
      <alignment horizontal="right" vertical="center"/>
    </xf>
    <xf numFmtId="4" fontId="60" fillId="103" borderId="165" applyNumberFormat="0" applyProtection="0">
      <alignment horizontal="right" vertical="center"/>
    </xf>
    <xf numFmtId="4" fontId="60" fillId="103" borderId="165" applyNumberFormat="0" applyProtection="0">
      <alignment horizontal="right" vertical="center"/>
    </xf>
    <xf numFmtId="4" fontId="60" fillId="103" borderId="165" applyNumberFormat="0" applyProtection="0">
      <alignment horizontal="right" vertical="center"/>
    </xf>
    <xf numFmtId="4" fontId="60" fillId="103" borderId="165" applyNumberFormat="0" applyProtection="0">
      <alignment horizontal="right" vertical="center"/>
    </xf>
    <xf numFmtId="4" fontId="60" fillId="103" borderId="165" applyNumberFormat="0" applyProtection="0">
      <alignment horizontal="right" vertical="center"/>
    </xf>
    <xf numFmtId="4" fontId="60" fillId="103" borderId="165" applyNumberFormat="0" applyProtection="0">
      <alignment horizontal="right" vertical="center"/>
    </xf>
    <xf numFmtId="4" fontId="60" fillId="103" borderId="165" applyNumberFormat="0" applyProtection="0">
      <alignment horizontal="right" vertical="center"/>
    </xf>
    <xf numFmtId="4" fontId="60" fillId="103" borderId="165" applyNumberFormat="0" applyProtection="0">
      <alignment horizontal="right" vertical="center"/>
    </xf>
    <xf numFmtId="4" fontId="60" fillId="103" borderId="165" applyNumberFormat="0" applyProtection="0">
      <alignment horizontal="right" vertical="center"/>
    </xf>
    <xf numFmtId="4" fontId="60" fillId="108" borderId="165" applyNumberFormat="0" applyProtection="0">
      <alignment horizontal="right" vertical="center"/>
    </xf>
    <xf numFmtId="4" fontId="60" fillId="108" borderId="165" applyNumberFormat="0" applyProtection="0">
      <alignment horizontal="right" vertical="center"/>
    </xf>
    <xf numFmtId="4" fontId="60" fillId="108" borderId="165" applyNumberFormat="0" applyProtection="0">
      <alignment horizontal="right" vertical="center"/>
    </xf>
    <xf numFmtId="4" fontId="60" fillId="108" borderId="165" applyNumberFormat="0" applyProtection="0">
      <alignment horizontal="right" vertical="center"/>
    </xf>
    <xf numFmtId="4" fontId="60" fillId="108" borderId="165" applyNumberFormat="0" applyProtection="0">
      <alignment horizontal="right" vertical="center"/>
    </xf>
    <xf numFmtId="4" fontId="60" fillId="108" borderId="165" applyNumberFormat="0" applyProtection="0">
      <alignment horizontal="right" vertical="center"/>
    </xf>
    <xf numFmtId="4" fontId="60" fillId="108" borderId="165" applyNumberFormat="0" applyProtection="0">
      <alignment horizontal="right" vertical="center"/>
    </xf>
    <xf numFmtId="4" fontId="60" fillId="108" borderId="165" applyNumberFormat="0" applyProtection="0">
      <alignment horizontal="right" vertical="center"/>
    </xf>
    <xf numFmtId="4" fontId="60" fillId="108" borderId="165" applyNumberFormat="0" applyProtection="0">
      <alignment horizontal="right" vertical="center"/>
    </xf>
    <xf numFmtId="4" fontId="60" fillId="108" borderId="165" applyNumberFormat="0" applyProtection="0">
      <alignment horizontal="right" vertical="center"/>
    </xf>
    <xf numFmtId="4" fontId="60" fillId="108" borderId="165" applyNumberFormat="0" applyProtection="0">
      <alignment horizontal="right" vertical="center"/>
    </xf>
    <xf numFmtId="4" fontId="60" fillId="137" borderId="165" applyNumberFormat="0" applyProtection="0">
      <alignment horizontal="right" vertical="center"/>
    </xf>
    <xf numFmtId="4" fontId="60" fillId="137" borderId="165" applyNumberFormat="0" applyProtection="0">
      <alignment horizontal="right" vertical="center"/>
    </xf>
    <xf numFmtId="4" fontId="60" fillId="137" borderId="165" applyNumberFormat="0" applyProtection="0">
      <alignment horizontal="right" vertical="center"/>
    </xf>
    <xf numFmtId="4" fontId="60" fillId="137" borderId="165" applyNumberFormat="0" applyProtection="0">
      <alignment horizontal="right" vertical="center"/>
    </xf>
    <xf numFmtId="4" fontId="60" fillId="137" borderId="165" applyNumberFormat="0" applyProtection="0">
      <alignment horizontal="right" vertical="center"/>
    </xf>
    <xf numFmtId="4" fontId="60" fillId="137" borderId="165" applyNumberFormat="0" applyProtection="0">
      <alignment horizontal="right" vertical="center"/>
    </xf>
    <xf numFmtId="4" fontId="60" fillId="137" borderId="165" applyNumberFormat="0" applyProtection="0">
      <alignment horizontal="right" vertical="center"/>
    </xf>
    <xf numFmtId="4" fontId="60" fillId="137" borderId="165" applyNumberFormat="0" applyProtection="0">
      <alignment horizontal="right" vertical="center"/>
    </xf>
    <xf numFmtId="4" fontId="60" fillId="137" borderId="165" applyNumberFormat="0" applyProtection="0">
      <alignment horizontal="right" vertical="center"/>
    </xf>
    <xf numFmtId="4" fontId="60" fillId="137" borderId="165" applyNumberFormat="0" applyProtection="0">
      <alignment horizontal="right" vertical="center"/>
    </xf>
    <xf numFmtId="4" fontId="60" fillId="137" borderId="165" applyNumberFormat="0" applyProtection="0">
      <alignment horizontal="right" vertical="center"/>
    </xf>
    <xf numFmtId="4" fontId="60" fillId="101" borderId="165" applyNumberFormat="0" applyProtection="0">
      <alignment horizontal="right" vertical="center"/>
    </xf>
    <xf numFmtId="4" fontId="60" fillId="101" borderId="165" applyNumberFormat="0" applyProtection="0">
      <alignment horizontal="right" vertical="center"/>
    </xf>
    <xf numFmtId="4" fontId="60" fillId="101" borderId="165" applyNumberFormat="0" applyProtection="0">
      <alignment horizontal="right" vertical="center"/>
    </xf>
    <xf numFmtId="4" fontId="60" fillId="101" borderId="165" applyNumberFormat="0" applyProtection="0">
      <alignment horizontal="right" vertical="center"/>
    </xf>
    <xf numFmtId="4" fontId="60" fillId="101" borderId="165" applyNumberFormat="0" applyProtection="0">
      <alignment horizontal="right" vertical="center"/>
    </xf>
    <xf numFmtId="4" fontId="60" fillId="101" borderId="165" applyNumberFormat="0" applyProtection="0">
      <alignment horizontal="right" vertical="center"/>
    </xf>
    <xf numFmtId="4" fontId="60" fillId="101" borderId="165" applyNumberFormat="0" applyProtection="0">
      <alignment horizontal="right" vertical="center"/>
    </xf>
    <xf numFmtId="4" fontId="60" fillId="101" borderId="165" applyNumberFormat="0" applyProtection="0">
      <alignment horizontal="right" vertical="center"/>
    </xf>
    <xf numFmtId="4" fontId="60" fillId="101" borderId="165" applyNumberFormat="0" applyProtection="0">
      <alignment horizontal="right" vertical="center"/>
    </xf>
    <xf numFmtId="4" fontId="60" fillId="101" borderId="165" applyNumberFormat="0" applyProtection="0">
      <alignment horizontal="right" vertical="center"/>
    </xf>
    <xf numFmtId="4" fontId="60" fillId="101" borderId="165" applyNumberFormat="0" applyProtection="0">
      <alignment horizontal="right" vertical="center"/>
    </xf>
    <xf numFmtId="4" fontId="60" fillId="150" borderId="165" applyNumberFormat="0" applyProtection="0">
      <alignment horizontal="right" vertical="center"/>
    </xf>
    <xf numFmtId="4" fontId="60" fillId="150" borderId="165" applyNumberFormat="0" applyProtection="0">
      <alignment horizontal="right" vertical="center"/>
    </xf>
    <xf numFmtId="4" fontId="60" fillId="150" borderId="165" applyNumberFormat="0" applyProtection="0">
      <alignment horizontal="right" vertical="center"/>
    </xf>
    <xf numFmtId="4" fontId="60" fillId="150" borderId="165" applyNumberFormat="0" applyProtection="0">
      <alignment horizontal="right" vertical="center"/>
    </xf>
    <xf numFmtId="4" fontId="60" fillId="150" borderId="165" applyNumberFormat="0" applyProtection="0">
      <alignment horizontal="right" vertical="center"/>
    </xf>
    <xf numFmtId="4" fontId="60" fillId="150" borderId="165" applyNumberFormat="0" applyProtection="0">
      <alignment horizontal="right" vertical="center"/>
    </xf>
    <xf numFmtId="4" fontId="60" fillId="150" borderId="165" applyNumberFormat="0" applyProtection="0">
      <alignment horizontal="right" vertical="center"/>
    </xf>
    <xf numFmtId="4" fontId="60" fillId="150" borderId="165" applyNumberFormat="0" applyProtection="0">
      <alignment horizontal="right" vertical="center"/>
    </xf>
    <xf numFmtId="4" fontId="60" fillId="150" borderId="165" applyNumberFormat="0" applyProtection="0">
      <alignment horizontal="right" vertical="center"/>
    </xf>
    <xf numFmtId="4" fontId="60" fillId="150" borderId="165" applyNumberFormat="0" applyProtection="0">
      <alignment horizontal="right" vertical="center"/>
    </xf>
    <xf numFmtId="4" fontId="60" fillId="150" borderId="165" applyNumberFormat="0" applyProtection="0">
      <alignment horizontal="right" vertical="center"/>
    </xf>
    <xf numFmtId="4" fontId="60" fillId="102" borderId="165" applyNumberFormat="0" applyProtection="0">
      <alignment horizontal="right" vertical="center"/>
    </xf>
    <xf numFmtId="4" fontId="60" fillId="102" borderId="165" applyNumberFormat="0" applyProtection="0">
      <alignment horizontal="right" vertical="center"/>
    </xf>
    <xf numFmtId="4" fontId="60" fillId="102" borderId="165" applyNumberFormat="0" applyProtection="0">
      <alignment horizontal="right" vertical="center"/>
    </xf>
    <xf numFmtId="4" fontId="60" fillId="102" borderId="165" applyNumberFormat="0" applyProtection="0">
      <alignment horizontal="right" vertical="center"/>
    </xf>
    <xf numFmtId="4" fontId="60" fillId="102" borderId="165" applyNumberFormat="0" applyProtection="0">
      <alignment horizontal="right" vertical="center"/>
    </xf>
    <xf numFmtId="4" fontId="60" fillId="102" borderId="165" applyNumberFormat="0" applyProtection="0">
      <alignment horizontal="right" vertical="center"/>
    </xf>
    <xf numFmtId="4" fontId="60" fillId="102" borderId="165" applyNumberFormat="0" applyProtection="0">
      <alignment horizontal="right" vertical="center"/>
    </xf>
    <xf numFmtId="4" fontId="60" fillId="102" borderId="165" applyNumberFormat="0" applyProtection="0">
      <alignment horizontal="right" vertical="center"/>
    </xf>
    <xf numFmtId="4" fontId="60" fillId="102" borderId="165" applyNumberFormat="0" applyProtection="0">
      <alignment horizontal="right" vertical="center"/>
    </xf>
    <xf numFmtId="4" fontId="60" fillId="102" borderId="165" applyNumberFormat="0" applyProtection="0">
      <alignment horizontal="right" vertical="center"/>
    </xf>
    <xf numFmtId="4" fontId="60" fillId="102" borderId="165" applyNumberFormat="0" applyProtection="0">
      <alignment horizontal="right" vertical="center"/>
    </xf>
    <xf numFmtId="4" fontId="60" fillId="86" borderId="165" applyNumberFormat="0" applyProtection="0">
      <alignment horizontal="right" vertical="center"/>
    </xf>
    <xf numFmtId="4" fontId="60" fillId="86" borderId="165" applyNumberFormat="0" applyProtection="0">
      <alignment horizontal="right" vertical="center"/>
    </xf>
    <xf numFmtId="4" fontId="60" fillId="86" borderId="165" applyNumberFormat="0" applyProtection="0">
      <alignment horizontal="right" vertical="center"/>
    </xf>
    <xf numFmtId="4" fontId="60" fillId="86" borderId="165" applyNumberFormat="0" applyProtection="0">
      <alignment horizontal="right" vertical="center"/>
    </xf>
    <xf numFmtId="4" fontId="60" fillId="86" borderId="165" applyNumberFormat="0" applyProtection="0">
      <alignment horizontal="right" vertical="center"/>
    </xf>
    <xf numFmtId="4" fontId="60" fillId="86" borderId="165" applyNumberFormat="0" applyProtection="0">
      <alignment horizontal="right" vertical="center"/>
    </xf>
    <xf numFmtId="4" fontId="60" fillId="86" borderId="165" applyNumberFormat="0" applyProtection="0">
      <alignment horizontal="right" vertical="center"/>
    </xf>
    <xf numFmtId="4" fontId="60" fillId="86" borderId="165" applyNumberFormat="0" applyProtection="0">
      <alignment horizontal="right" vertical="center"/>
    </xf>
    <xf numFmtId="4" fontId="60" fillId="86" borderId="165" applyNumberFormat="0" applyProtection="0">
      <alignment horizontal="right" vertical="center"/>
    </xf>
    <xf numFmtId="4" fontId="60" fillId="86" borderId="165" applyNumberFormat="0" applyProtection="0">
      <alignment horizontal="right" vertical="center"/>
    </xf>
    <xf numFmtId="4" fontId="60" fillId="86" borderId="165" applyNumberFormat="0" applyProtection="0">
      <alignment horizontal="right" vertical="center"/>
    </xf>
    <xf numFmtId="0" fontId="56" fillId="161" borderId="165" applyNumberFormat="0" applyProtection="0">
      <alignment horizontal="left" vertical="center" indent="1"/>
    </xf>
    <xf numFmtId="0" fontId="56" fillId="161" borderId="165" applyNumberFormat="0" applyProtection="0">
      <alignment horizontal="left" vertical="center" indent="1"/>
    </xf>
    <xf numFmtId="0" fontId="56" fillId="161" borderId="165" applyNumberFormat="0" applyProtection="0">
      <alignment horizontal="left" vertical="center" indent="1"/>
    </xf>
    <xf numFmtId="0" fontId="56" fillId="161" borderId="165" applyNumberFormat="0" applyProtection="0">
      <alignment horizontal="left" vertical="center" indent="1"/>
    </xf>
    <xf numFmtId="181" fontId="56" fillId="161" borderId="165" applyNumberFormat="0" applyProtection="0">
      <alignment horizontal="left" vertical="center" indent="1"/>
    </xf>
    <xf numFmtId="181" fontId="56" fillId="161" borderId="165" applyNumberFormat="0" applyProtection="0">
      <alignment horizontal="left" vertical="center" indent="1"/>
    </xf>
    <xf numFmtId="181" fontId="56" fillId="161" borderId="165" applyNumberFormat="0" applyProtection="0">
      <alignment horizontal="left" vertical="center" indent="1"/>
    </xf>
    <xf numFmtId="181" fontId="56" fillId="161" borderId="165" applyNumberFormat="0" applyProtection="0">
      <alignment horizontal="left" vertical="center" indent="1"/>
    </xf>
    <xf numFmtId="181" fontId="56" fillId="161" borderId="165" applyNumberFormat="0" applyProtection="0">
      <alignment horizontal="left" vertical="center" indent="1"/>
    </xf>
    <xf numFmtId="0" fontId="56" fillId="161" borderId="165" applyNumberFormat="0" applyProtection="0">
      <alignment horizontal="left" vertical="center" indent="1"/>
    </xf>
    <xf numFmtId="0" fontId="56" fillId="161" borderId="165" applyNumberFormat="0" applyProtection="0">
      <alignment horizontal="left" vertical="center" indent="1"/>
    </xf>
    <xf numFmtId="0" fontId="56" fillId="161" borderId="165" applyNumberFormat="0" applyProtection="0">
      <alignment horizontal="left" vertical="center" indent="1"/>
    </xf>
    <xf numFmtId="0" fontId="56" fillId="161" borderId="165" applyNumberFormat="0" applyProtection="0">
      <alignment horizontal="left" vertical="top" indent="1"/>
    </xf>
    <xf numFmtId="0" fontId="56" fillId="161" borderId="165" applyNumberFormat="0" applyProtection="0">
      <alignment horizontal="left" vertical="top" indent="1"/>
    </xf>
    <xf numFmtId="0" fontId="56" fillId="161" borderId="165" applyNumberFormat="0" applyProtection="0">
      <alignment horizontal="left" vertical="top" indent="1"/>
    </xf>
    <xf numFmtId="0" fontId="56" fillId="161" borderId="165" applyNumberFormat="0" applyProtection="0">
      <alignment horizontal="left" vertical="top" indent="1"/>
    </xf>
    <xf numFmtId="181" fontId="56" fillId="161" borderId="165" applyNumberFormat="0" applyProtection="0">
      <alignment horizontal="left" vertical="top" indent="1"/>
    </xf>
    <xf numFmtId="181" fontId="56" fillId="161" borderId="165" applyNumberFormat="0" applyProtection="0">
      <alignment horizontal="left" vertical="top" indent="1"/>
    </xf>
    <xf numFmtId="181" fontId="56" fillId="161" borderId="165" applyNumberFormat="0" applyProtection="0">
      <alignment horizontal="left" vertical="top" indent="1"/>
    </xf>
    <xf numFmtId="181" fontId="56" fillId="161" borderId="165" applyNumberFormat="0" applyProtection="0">
      <alignment horizontal="left" vertical="top" indent="1"/>
    </xf>
    <xf numFmtId="181" fontId="56" fillId="161" borderId="165" applyNumberFormat="0" applyProtection="0">
      <alignment horizontal="left" vertical="top" indent="1"/>
    </xf>
    <xf numFmtId="0" fontId="56" fillId="161" borderId="165" applyNumberFormat="0" applyProtection="0">
      <alignment horizontal="left" vertical="top" indent="1"/>
    </xf>
    <xf numFmtId="0" fontId="56" fillId="161" borderId="165" applyNumberFormat="0" applyProtection="0">
      <alignment horizontal="left" vertical="top" indent="1"/>
    </xf>
    <xf numFmtId="0" fontId="56" fillId="161" borderId="165" applyNumberFormat="0" applyProtection="0">
      <alignment horizontal="left" vertical="top" indent="1"/>
    </xf>
    <xf numFmtId="0" fontId="56" fillId="173" borderId="165" applyNumberFormat="0" applyProtection="0">
      <alignment horizontal="left" vertical="center" indent="1"/>
    </xf>
    <xf numFmtId="0" fontId="56" fillId="173" borderId="165" applyNumberFormat="0" applyProtection="0">
      <alignment horizontal="left" vertical="center" indent="1"/>
    </xf>
    <xf numFmtId="0" fontId="56" fillId="173" borderId="165" applyNumberFormat="0" applyProtection="0">
      <alignment horizontal="left" vertical="center" indent="1"/>
    </xf>
    <xf numFmtId="0" fontId="56" fillId="173" borderId="165" applyNumberFormat="0" applyProtection="0">
      <alignment horizontal="left" vertical="center" indent="1"/>
    </xf>
    <xf numFmtId="181" fontId="56" fillId="173" borderId="165" applyNumberFormat="0" applyProtection="0">
      <alignment horizontal="left" vertical="center" indent="1"/>
    </xf>
    <xf numFmtId="181" fontId="56" fillId="173" borderId="165" applyNumberFormat="0" applyProtection="0">
      <alignment horizontal="left" vertical="center" indent="1"/>
    </xf>
    <xf numFmtId="181" fontId="56" fillId="173" borderId="165" applyNumberFormat="0" applyProtection="0">
      <alignment horizontal="left" vertical="center" indent="1"/>
    </xf>
    <xf numFmtId="181" fontId="56" fillId="173" borderId="165" applyNumberFormat="0" applyProtection="0">
      <alignment horizontal="left" vertical="center" indent="1"/>
    </xf>
    <xf numFmtId="181" fontId="56" fillId="173" borderId="165" applyNumberFormat="0" applyProtection="0">
      <alignment horizontal="left" vertical="center" indent="1"/>
    </xf>
    <xf numFmtId="0" fontId="56" fillId="173" borderId="165" applyNumberFormat="0" applyProtection="0">
      <alignment horizontal="left" vertical="center" indent="1"/>
    </xf>
    <xf numFmtId="0" fontId="56" fillId="173" borderId="165" applyNumberFormat="0" applyProtection="0">
      <alignment horizontal="left" vertical="center" indent="1"/>
    </xf>
    <xf numFmtId="0" fontId="56" fillId="173" borderId="165" applyNumberFormat="0" applyProtection="0">
      <alignment horizontal="left" vertical="center" indent="1"/>
    </xf>
    <xf numFmtId="0" fontId="56" fillId="173" borderId="165" applyNumberFormat="0" applyProtection="0">
      <alignment horizontal="left" vertical="top" indent="1"/>
    </xf>
    <xf numFmtId="0" fontId="56" fillId="173" borderId="165" applyNumberFormat="0" applyProtection="0">
      <alignment horizontal="left" vertical="top" indent="1"/>
    </xf>
    <xf numFmtId="0" fontId="56" fillId="173" borderId="165" applyNumberFormat="0" applyProtection="0">
      <alignment horizontal="left" vertical="top" indent="1"/>
    </xf>
    <xf numFmtId="0" fontId="56" fillId="173" borderId="165" applyNumberFormat="0" applyProtection="0">
      <alignment horizontal="left" vertical="top" indent="1"/>
    </xf>
    <xf numFmtId="181" fontId="56" fillId="173" borderId="165" applyNumberFormat="0" applyProtection="0">
      <alignment horizontal="left" vertical="top" indent="1"/>
    </xf>
    <xf numFmtId="181" fontId="56" fillId="173" borderId="165" applyNumberFormat="0" applyProtection="0">
      <alignment horizontal="left" vertical="top" indent="1"/>
    </xf>
    <xf numFmtId="181" fontId="56" fillId="173" borderId="165" applyNumberFormat="0" applyProtection="0">
      <alignment horizontal="left" vertical="top" indent="1"/>
    </xf>
    <xf numFmtId="181" fontId="56" fillId="173" borderId="165" applyNumberFormat="0" applyProtection="0">
      <alignment horizontal="left" vertical="top" indent="1"/>
    </xf>
    <xf numFmtId="181" fontId="56" fillId="173" borderId="165" applyNumberFormat="0" applyProtection="0">
      <alignment horizontal="left" vertical="top" indent="1"/>
    </xf>
    <xf numFmtId="0" fontId="56" fillId="173" borderId="165" applyNumberFormat="0" applyProtection="0">
      <alignment horizontal="left" vertical="top" indent="1"/>
    </xf>
    <xf numFmtId="0" fontId="56" fillId="173" borderId="165" applyNumberFormat="0" applyProtection="0">
      <alignment horizontal="left" vertical="top" indent="1"/>
    </xf>
    <xf numFmtId="0" fontId="56" fillId="173" borderId="165" applyNumberFormat="0" applyProtection="0">
      <alignment horizontal="left" vertical="top" indent="1"/>
    </xf>
    <xf numFmtId="0" fontId="56" fillId="172" borderId="165" applyNumberFormat="0" applyProtection="0">
      <alignment horizontal="left" vertical="center" indent="1"/>
    </xf>
    <xf numFmtId="0" fontId="56" fillId="172" borderId="165" applyNumberFormat="0" applyProtection="0">
      <alignment horizontal="left" vertical="center" indent="1"/>
    </xf>
    <xf numFmtId="0" fontId="56" fillId="172" borderId="165" applyNumberFormat="0" applyProtection="0">
      <alignment horizontal="left" vertical="center" indent="1"/>
    </xf>
    <xf numFmtId="0" fontId="56" fillId="172" borderId="165" applyNumberFormat="0" applyProtection="0">
      <alignment horizontal="left" vertical="center" indent="1"/>
    </xf>
    <xf numFmtId="181" fontId="56" fillId="172" borderId="165" applyNumberFormat="0" applyProtection="0">
      <alignment horizontal="left" vertical="center" indent="1"/>
    </xf>
    <xf numFmtId="181" fontId="56" fillId="172" borderId="165" applyNumberFormat="0" applyProtection="0">
      <alignment horizontal="left" vertical="center" indent="1"/>
    </xf>
    <xf numFmtId="181" fontId="56" fillId="172" borderId="165" applyNumberFormat="0" applyProtection="0">
      <alignment horizontal="left" vertical="center" indent="1"/>
    </xf>
    <xf numFmtId="181" fontId="56" fillId="172" borderId="165" applyNumberFormat="0" applyProtection="0">
      <alignment horizontal="left" vertical="center" indent="1"/>
    </xf>
    <xf numFmtId="181" fontId="56" fillId="172" borderId="165" applyNumberFormat="0" applyProtection="0">
      <alignment horizontal="left" vertical="center" indent="1"/>
    </xf>
    <xf numFmtId="0" fontId="56" fillId="172" borderId="165" applyNumberFormat="0" applyProtection="0">
      <alignment horizontal="left" vertical="center" indent="1"/>
    </xf>
    <xf numFmtId="0" fontId="56" fillId="172" borderId="165" applyNumberFormat="0" applyProtection="0">
      <alignment horizontal="left" vertical="center" indent="1"/>
    </xf>
    <xf numFmtId="0" fontId="56" fillId="172" borderId="165" applyNumberFormat="0" applyProtection="0">
      <alignment horizontal="left" vertical="center" indent="1"/>
    </xf>
    <xf numFmtId="0" fontId="56" fillId="172" borderId="165" applyNumberFormat="0" applyProtection="0">
      <alignment horizontal="left" vertical="top" indent="1"/>
    </xf>
    <xf numFmtId="0" fontId="56" fillId="172" borderId="165" applyNumberFormat="0" applyProtection="0">
      <alignment horizontal="left" vertical="top" indent="1"/>
    </xf>
    <xf numFmtId="0" fontId="56" fillId="172" borderId="165" applyNumberFormat="0" applyProtection="0">
      <alignment horizontal="left" vertical="top" indent="1"/>
    </xf>
    <xf numFmtId="0" fontId="56" fillId="172" borderId="165" applyNumberFormat="0" applyProtection="0">
      <alignment horizontal="left" vertical="top" indent="1"/>
    </xf>
    <xf numFmtId="181" fontId="56" fillId="172" borderId="165" applyNumberFormat="0" applyProtection="0">
      <alignment horizontal="left" vertical="top" indent="1"/>
    </xf>
    <xf numFmtId="181" fontId="56" fillId="172" borderId="165" applyNumberFormat="0" applyProtection="0">
      <alignment horizontal="left" vertical="top" indent="1"/>
    </xf>
    <xf numFmtId="181" fontId="56" fillId="172" borderId="165" applyNumberFormat="0" applyProtection="0">
      <alignment horizontal="left" vertical="top" indent="1"/>
    </xf>
    <xf numFmtId="181" fontId="56" fillId="172" borderId="165" applyNumberFormat="0" applyProtection="0">
      <alignment horizontal="left" vertical="top" indent="1"/>
    </xf>
    <xf numFmtId="181" fontId="56" fillId="172" borderId="165" applyNumberFormat="0" applyProtection="0">
      <alignment horizontal="left" vertical="top" indent="1"/>
    </xf>
    <xf numFmtId="0" fontId="56" fillId="172" borderId="165" applyNumberFormat="0" applyProtection="0">
      <alignment horizontal="left" vertical="top" indent="1"/>
    </xf>
    <xf numFmtId="0" fontId="56" fillId="172" borderId="165" applyNumberFormat="0" applyProtection="0">
      <alignment horizontal="left" vertical="top" indent="1"/>
    </xf>
    <xf numFmtId="0" fontId="56" fillId="172" borderId="165" applyNumberFormat="0" applyProtection="0">
      <alignment horizontal="left" vertical="top" indent="1"/>
    </xf>
    <xf numFmtId="0" fontId="56" fillId="171" borderId="165" applyNumberFormat="0" applyProtection="0">
      <alignment horizontal="left" vertical="center" indent="1"/>
    </xf>
    <xf numFmtId="0" fontId="56" fillId="171" borderId="165" applyNumberFormat="0" applyProtection="0">
      <alignment horizontal="left" vertical="center" indent="1"/>
    </xf>
    <xf numFmtId="0" fontId="56" fillId="171" borderId="165" applyNumberFormat="0" applyProtection="0">
      <alignment horizontal="left" vertical="center" indent="1"/>
    </xf>
    <xf numFmtId="0" fontId="56" fillId="171" borderId="165" applyNumberFormat="0" applyProtection="0">
      <alignment horizontal="left" vertical="center" indent="1"/>
    </xf>
    <xf numFmtId="181" fontId="56" fillId="171" borderId="165" applyNumberFormat="0" applyProtection="0">
      <alignment horizontal="left" vertical="center" indent="1"/>
    </xf>
    <xf numFmtId="181" fontId="56" fillId="171" borderId="165" applyNumberFormat="0" applyProtection="0">
      <alignment horizontal="left" vertical="center" indent="1"/>
    </xf>
    <xf numFmtId="181" fontId="56" fillId="171" borderId="165" applyNumberFormat="0" applyProtection="0">
      <alignment horizontal="left" vertical="center" indent="1"/>
    </xf>
    <xf numFmtId="181" fontId="56" fillId="171" borderId="165" applyNumberFormat="0" applyProtection="0">
      <alignment horizontal="left" vertical="center" indent="1"/>
    </xf>
    <xf numFmtId="181" fontId="56" fillId="171" borderId="165" applyNumberFormat="0" applyProtection="0">
      <alignment horizontal="left" vertical="center" indent="1"/>
    </xf>
    <xf numFmtId="0" fontId="56" fillId="171" borderId="165" applyNumberFormat="0" applyProtection="0">
      <alignment horizontal="left" vertical="center" indent="1"/>
    </xf>
    <xf numFmtId="0" fontId="56" fillId="171" borderId="165" applyNumberFormat="0" applyProtection="0">
      <alignment horizontal="left" vertical="center" indent="1"/>
    </xf>
    <xf numFmtId="0" fontId="56" fillId="171" borderId="165" applyNumberFormat="0" applyProtection="0">
      <alignment horizontal="left" vertical="center" indent="1"/>
    </xf>
    <xf numFmtId="0" fontId="56" fillId="171" borderId="165" applyNumberFormat="0" applyProtection="0">
      <alignment horizontal="left" vertical="top" indent="1"/>
    </xf>
    <xf numFmtId="0" fontId="56" fillId="171" borderId="165" applyNumberFormat="0" applyProtection="0">
      <alignment horizontal="left" vertical="top" indent="1"/>
    </xf>
    <xf numFmtId="0" fontId="56" fillId="171" borderId="165" applyNumberFormat="0" applyProtection="0">
      <alignment horizontal="left" vertical="top" indent="1"/>
    </xf>
    <xf numFmtId="0" fontId="56" fillId="171" borderId="165" applyNumberFormat="0" applyProtection="0">
      <alignment horizontal="left" vertical="top" indent="1"/>
    </xf>
    <xf numFmtId="181" fontId="56" fillId="171" borderId="165" applyNumberFormat="0" applyProtection="0">
      <alignment horizontal="left" vertical="top" indent="1"/>
    </xf>
    <xf numFmtId="181" fontId="56" fillId="171" borderId="165" applyNumberFormat="0" applyProtection="0">
      <alignment horizontal="left" vertical="top" indent="1"/>
    </xf>
    <xf numFmtId="181" fontId="56" fillId="171" borderId="165" applyNumberFormat="0" applyProtection="0">
      <alignment horizontal="left" vertical="top" indent="1"/>
    </xf>
    <xf numFmtId="181" fontId="56" fillId="171" borderId="165" applyNumberFormat="0" applyProtection="0">
      <alignment horizontal="left" vertical="top" indent="1"/>
    </xf>
    <xf numFmtId="181" fontId="56" fillId="171" borderId="165" applyNumberFormat="0" applyProtection="0">
      <alignment horizontal="left" vertical="top" indent="1"/>
    </xf>
    <xf numFmtId="0" fontId="56" fillId="171" borderId="165" applyNumberFormat="0" applyProtection="0">
      <alignment horizontal="left" vertical="top" indent="1"/>
    </xf>
    <xf numFmtId="0" fontId="56" fillId="171" borderId="165" applyNumberFormat="0" applyProtection="0">
      <alignment horizontal="left" vertical="top" indent="1"/>
    </xf>
    <xf numFmtId="0" fontId="56" fillId="171" borderId="165" applyNumberFormat="0" applyProtection="0">
      <alignment horizontal="left" vertical="top" indent="1"/>
    </xf>
    <xf numFmtId="4" fontId="60" fillId="153" borderId="165" applyNumberFormat="0" applyProtection="0">
      <alignment vertical="center"/>
    </xf>
    <xf numFmtId="4" fontId="60" fillId="153" borderId="165" applyNumberFormat="0" applyProtection="0">
      <alignment vertical="center"/>
    </xf>
    <xf numFmtId="4" fontId="60" fillId="153" borderId="165" applyNumberFormat="0" applyProtection="0">
      <alignment vertical="center"/>
    </xf>
    <xf numFmtId="4" fontId="60" fillId="153" borderId="165" applyNumberFormat="0" applyProtection="0">
      <alignment vertical="center"/>
    </xf>
    <xf numFmtId="4" fontId="60" fillId="153" borderId="165" applyNumberFormat="0" applyProtection="0">
      <alignment vertical="center"/>
    </xf>
    <xf numFmtId="4" fontId="60" fillId="153" borderId="165" applyNumberFormat="0" applyProtection="0">
      <alignment vertical="center"/>
    </xf>
    <xf numFmtId="4" fontId="60" fillId="153" borderId="165" applyNumberFormat="0" applyProtection="0">
      <alignment vertical="center"/>
    </xf>
    <xf numFmtId="4" fontId="60" fillId="153" borderId="165" applyNumberFormat="0" applyProtection="0">
      <alignment vertical="center"/>
    </xf>
    <xf numFmtId="4" fontId="60" fillId="153" borderId="165" applyNumberFormat="0" applyProtection="0">
      <alignment vertical="center"/>
    </xf>
    <xf numFmtId="4" fontId="60" fillId="153" borderId="165" applyNumberFormat="0" applyProtection="0">
      <alignment vertical="center"/>
    </xf>
    <xf numFmtId="4" fontId="60" fillId="153" borderId="165" applyNumberFormat="0" applyProtection="0">
      <alignment vertical="center"/>
    </xf>
    <xf numFmtId="4" fontId="100" fillId="153" borderId="165" applyNumberFormat="0" applyProtection="0">
      <alignment vertical="center"/>
    </xf>
    <xf numFmtId="4" fontId="100" fillId="153" borderId="165" applyNumberFormat="0" applyProtection="0">
      <alignment vertical="center"/>
    </xf>
    <xf numFmtId="4" fontId="100" fillId="153" borderId="165" applyNumberFormat="0" applyProtection="0">
      <alignment vertical="center"/>
    </xf>
    <xf numFmtId="4" fontId="100" fillId="153" borderId="165" applyNumberFormat="0" applyProtection="0">
      <alignment vertical="center"/>
    </xf>
    <xf numFmtId="4" fontId="100" fillId="153" borderId="165" applyNumberFormat="0" applyProtection="0">
      <alignment vertical="center"/>
    </xf>
    <xf numFmtId="4" fontId="100" fillId="153" borderId="165" applyNumberFormat="0" applyProtection="0">
      <alignment vertical="center"/>
    </xf>
    <xf numFmtId="4" fontId="100" fillId="153" borderId="165" applyNumberFormat="0" applyProtection="0">
      <alignment vertical="center"/>
    </xf>
    <xf numFmtId="4" fontId="100" fillId="153" borderId="165" applyNumberFormat="0" applyProtection="0">
      <alignment vertical="center"/>
    </xf>
    <xf numFmtId="4" fontId="100" fillId="153" borderId="165" applyNumberFormat="0" applyProtection="0">
      <alignment vertical="center"/>
    </xf>
    <xf numFmtId="4" fontId="100" fillId="153" borderId="165" applyNumberFormat="0" applyProtection="0">
      <alignment vertical="center"/>
    </xf>
    <xf numFmtId="4" fontId="100" fillId="153" borderId="165" applyNumberFormat="0" applyProtection="0">
      <alignment vertical="center"/>
    </xf>
    <xf numFmtId="4" fontId="60" fillId="153" borderId="165" applyNumberFormat="0" applyProtection="0">
      <alignment horizontal="left" vertical="center" indent="1"/>
    </xf>
    <xf numFmtId="4" fontId="60" fillId="153" borderId="165" applyNumberFormat="0" applyProtection="0">
      <alignment horizontal="left" vertical="center" indent="1"/>
    </xf>
    <xf numFmtId="4" fontId="60" fillId="153" borderId="165" applyNumberFormat="0" applyProtection="0">
      <alignment horizontal="left" vertical="center" indent="1"/>
    </xf>
    <xf numFmtId="4" fontId="60" fillId="153" borderId="165" applyNumberFormat="0" applyProtection="0">
      <alignment horizontal="left" vertical="center" indent="1"/>
    </xf>
    <xf numFmtId="4" fontId="60" fillId="153" borderId="165" applyNumberFormat="0" applyProtection="0">
      <alignment horizontal="left" vertical="center" indent="1"/>
    </xf>
    <xf numFmtId="4" fontId="60" fillId="153" borderId="165" applyNumberFormat="0" applyProtection="0">
      <alignment horizontal="left" vertical="center" indent="1"/>
    </xf>
    <xf numFmtId="4" fontId="60" fillId="153" borderId="165" applyNumberFormat="0" applyProtection="0">
      <alignment horizontal="left" vertical="center" indent="1"/>
    </xf>
    <xf numFmtId="4" fontId="60" fillId="153" borderId="165" applyNumberFormat="0" applyProtection="0">
      <alignment horizontal="left" vertical="center" indent="1"/>
    </xf>
    <xf numFmtId="4" fontId="60" fillId="153" borderId="165" applyNumberFormat="0" applyProtection="0">
      <alignment horizontal="left" vertical="center" indent="1"/>
    </xf>
    <xf numFmtId="4" fontId="60" fillId="153" borderId="165" applyNumberFormat="0" applyProtection="0">
      <alignment horizontal="left" vertical="center" indent="1"/>
    </xf>
    <xf numFmtId="4" fontId="60" fillId="153" borderId="165" applyNumberFormat="0" applyProtection="0">
      <alignment horizontal="left" vertical="center" indent="1"/>
    </xf>
    <xf numFmtId="0" fontId="60" fillId="153" borderId="165" applyNumberFormat="0" applyProtection="0">
      <alignment horizontal="left" vertical="top" indent="1"/>
    </xf>
    <xf numFmtId="0" fontId="60" fillId="153" borderId="165" applyNumberFormat="0" applyProtection="0">
      <alignment horizontal="left" vertical="top" indent="1"/>
    </xf>
    <xf numFmtId="0" fontId="60" fillId="153" borderId="165" applyNumberFormat="0" applyProtection="0">
      <alignment horizontal="left" vertical="top" indent="1"/>
    </xf>
    <xf numFmtId="0" fontId="60" fillId="153" borderId="165" applyNumberFormat="0" applyProtection="0">
      <alignment horizontal="left" vertical="top" indent="1"/>
    </xf>
    <xf numFmtId="181" fontId="60" fillId="153" borderId="165" applyNumberFormat="0" applyProtection="0">
      <alignment horizontal="left" vertical="top" indent="1"/>
    </xf>
    <xf numFmtId="181" fontId="60" fillId="153" borderId="165" applyNumberFormat="0" applyProtection="0">
      <alignment horizontal="left" vertical="top" indent="1"/>
    </xf>
    <xf numFmtId="181" fontId="60" fillId="153" borderId="165" applyNumberFormat="0" applyProtection="0">
      <alignment horizontal="left" vertical="top" indent="1"/>
    </xf>
    <xf numFmtId="181" fontId="60" fillId="153" borderId="165" applyNumberFormat="0" applyProtection="0">
      <alignment horizontal="left" vertical="top" indent="1"/>
    </xf>
    <xf numFmtId="181" fontId="60" fillId="153" borderId="165" applyNumberFormat="0" applyProtection="0">
      <alignment horizontal="left" vertical="top" indent="1"/>
    </xf>
    <xf numFmtId="0" fontId="60" fillId="153" borderId="165" applyNumberFormat="0" applyProtection="0">
      <alignment horizontal="left" vertical="top" indent="1"/>
    </xf>
    <xf numFmtId="0" fontId="60" fillId="153" borderId="165" applyNumberFormat="0" applyProtection="0">
      <alignment horizontal="left" vertical="top" indent="1"/>
    </xf>
    <xf numFmtId="0" fontId="60" fillId="153" borderId="165" applyNumberFormat="0" applyProtection="0">
      <alignment horizontal="left" vertical="top" indent="1"/>
    </xf>
    <xf numFmtId="4" fontId="60" fillId="96" borderId="165" applyNumberFormat="0" applyProtection="0">
      <alignment horizontal="right" vertical="center"/>
    </xf>
    <xf numFmtId="4" fontId="60" fillId="96" borderId="165" applyNumberFormat="0" applyProtection="0">
      <alignment horizontal="right" vertical="center"/>
    </xf>
    <xf numFmtId="4" fontId="60" fillId="96" borderId="165" applyNumberFormat="0" applyProtection="0">
      <alignment horizontal="right" vertical="center"/>
    </xf>
    <xf numFmtId="4" fontId="60" fillId="96" borderId="165" applyNumberFormat="0" applyProtection="0">
      <alignment horizontal="right" vertical="center"/>
    </xf>
    <xf numFmtId="4" fontId="60" fillId="96" borderId="165" applyNumberFormat="0" applyProtection="0">
      <alignment horizontal="right" vertical="center"/>
    </xf>
    <xf numFmtId="4" fontId="60" fillId="96" borderId="165" applyNumberFormat="0" applyProtection="0">
      <alignment horizontal="right" vertical="center"/>
    </xf>
    <xf numFmtId="4" fontId="60" fillId="96" borderId="165" applyNumberFormat="0" applyProtection="0">
      <alignment horizontal="right" vertical="center"/>
    </xf>
    <xf numFmtId="4" fontId="60" fillId="96" borderId="165" applyNumberFormat="0" applyProtection="0">
      <alignment horizontal="right" vertical="center"/>
    </xf>
    <xf numFmtId="4" fontId="60" fillId="96" borderId="165" applyNumberFormat="0" applyProtection="0">
      <alignment horizontal="right" vertical="center"/>
    </xf>
    <xf numFmtId="4" fontId="60" fillId="96" borderId="165" applyNumberFormat="0" applyProtection="0">
      <alignment horizontal="right" vertical="center"/>
    </xf>
    <xf numFmtId="4" fontId="60" fillId="96" borderId="165" applyNumberFormat="0" applyProtection="0">
      <alignment horizontal="right" vertical="center"/>
    </xf>
    <xf numFmtId="4" fontId="100" fillId="96" borderId="165" applyNumberFormat="0" applyProtection="0">
      <alignment horizontal="right" vertical="center"/>
    </xf>
    <xf numFmtId="4" fontId="100" fillId="96" borderId="165" applyNumberFormat="0" applyProtection="0">
      <alignment horizontal="right" vertical="center"/>
    </xf>
    <xf numFmtId="4" fontId="100" fillId="96" borderId="165" applyNumberFormat="0" applyProtection="0">
      <alignment horizontal="right" vertical="center"/>
    </xf>
    <xf numFmtId="4" fontId="100" fillId="96" borderId="165" applyNumberFormat="0" applyProtection="0">
      <alignment horizontal="right" vertical="center"/>
    </xf>
    <xf numFmtId="4" fontId="100" fillId="96" borderId="165" applyNumberFormat="0" applyProtection="0">
      <alignment horizontal="right" vertical="center"/>
    </xf>
    <xf numFmtId="4" fontId="100" fillId="96" borderId="165" applyNumberFormat="0" applyProtection="0">
      <alignment horizontal="right" vertical="center"/>
    </xf>
    <xf numFmtId="4" fontId="100" fillId="96" borderId="165" applyNumberFormat="0" applyProtection="0">
      <alignment horizontal="right" vertical="center"/>
    </xf>
    <xf numFmtId="4" fontId="100" fillId="96" borderId="165" applyNumberFormat="0" applyProtection="0">
      <alignment horizontal="right" vertical="center"/>
    </xf>
    <xf numFmtId="4" fontId="100" fillId="96" borderId="165" applyNumberFormat="0" applyProtection="0">
      <alignment horizontal="right" vertical="center"/>
    </xf>
    <xf numFmtId="4" fontId="100" fillId="96" borderId="165" applyNumberFormat="0" applyProtection="0">
      <alignment horizontal="right" vertical="center"/>
    </xf>
    <xf numFmtId="4" fontId="100" fillId="96" borderId="165" applyNumberFormat="0" applyProtection="0">
      <alignment horizontal="right" vertical="center"/>
    </xf>
    <xf numFmtId="4" fontId="60" fillId="86" borderId="165" applyNumberFormat="0" applyProtection="0">
      <alignment horizontal="left" vertical="center" indent="1"/>
    </xf>
    <xf numFmtId="4" fontId="60" fillId="86" borderId="165" applyNumberFormat="0" applyProtection="0">
      <alignment horizontal="left" vertical="center" indent="1"/>
    </xf>
    <xf numFmtId="4" fontId="60" fillId="86" borderId="165" applyNumberFormat="0" applyProtection="0">
      <alignment horizontal="left" vertical="center" indent="1"/>
    </xf>
    <xf numFmtId="4" fontId="60" fillId="86" borderId="165" applyNumberFormat="0" applyProtection="0">
      <alignment horizontal="left" vertical="center" indent="1"/>
    </xf>
    <xf numFmtId="4" fontId="60" fillId="86" borderId="165" applyNumberFormat="0" applyProtection="0">
      <alignment horizontal="left" vertical="center" indent="1"/>
    </xf>
    <xf numFmtId="4" fontId="60" fillId="86" borderId="165" applyNumberFormat="0" applyProtection="0">
      <alignment horizontal="left" vertical="center" indent="1"/>
    </xf>
    <xf numFmtId="4" fontId="60" fillId="86" borderId="165" applyNumberFormat="0" applyProtection="0">
      <alignment horizontal="left" vertical="center" indent="1"/>
    </xf>
    <xf numFmtId="4" fontId="60" fillId="86" borderId="165" applyNumberFormat="0" applyProtection="0">
      <alignment horizontal="left" vertical="center" indent="1"/>
    </xf>
    <xf numFmtId="4" fontId="60" fillId="86" borderId="165" applyNumberFormat="0" applyProtection="0">
      <alignment horizontal="left" vertical="center" indent="1"/>
    </xf>
    <xf numFmtId="4" fontId="60" fillId="86" borderId="165" applyNumberFormat="0" applyProtection="0">
      <alignment horizontal="left" vertical="center" indent="1"/>
    </xf>
    <xf numFmtId="4" fontId="60" fillId="86" borderId="165" applyNumberFormat="0" applyProtection="0">
      <alignment horizontal="left" vertical="center" indent="1"/>
    </xf>
    <xf numFmtId="0" fontId="60" fillId="173" borderId="165" applyNumberFormat="0" applyProtection="0">
      <alignment horizontal="left" vertical="top" indent="1"/>
    </xf>
    <xf numFmtId="0" fontId="60" fillId="173" borderId="165" applyNumberFormat="0" applyProtection="0">
      <alignment horizontal="left" vertical="top" indent="1"/>
    </xf>
    <xf numFmtId="0" fontId="60" fillId="173" borderId="165" applyNumberFormat="0" applyProtection="0">
      <alignment horizontal="left" vertical="top" indent="1"/>
    </xf>
    <xf numFmtId="0" fontId="60" fillId="173" borderId="165" applyNumberFormat="0" applyProtection="0">
      <alignment horizontal="left" vertical="top" indent="1"/>
    </xf>
    <xf numFmtId="181" fontId="60" fillId="173" borderId="165" applyNumberFormat="0" applyProtection="0">
      <alignment horizontal="left" vertical="top" indent="1"/>
    </xf>
    <xf numFmtId="181" fontId="60" fillId="173" borderId="165" applyNumberFormat="0" applyProtection="0">
      <alignment horizontal="left" vertical="top" indent="1"/>
    </xf>
    <xf numFmtId="181" fontId="60" fillId="173" borderId="165" applyNumberFormat="0" applyProtection="0">
      <alignment horizontal="left" vertical="top" indent="1"/>
    </xf>
    <xf numFmtId="181" fontId="60" fillId="173" borderId="165" applyNumberFormat="0" applyProtection="0">
      <alignment horizontal="left" vertical="top" indent="1"/>
    </xf>
    <xf numFmtId="181" fontId="60" fillId="173" borderId="165" applyNumberFormat="0" applyProtection="0">
      <alignment horizontal="left" vertical="top" indent="1"/>
    </xf>
    <xf numFmtId="0" fontId="60" fillId="173" borderId="165" applyNumberFormat="0" applyProtection="0">
      <alignment horizontal="left" vertical="top" indent="1"/>
    </xf>
    <xf numFmtId="0" fontId="60" fillId="173" borderId="165" applyNumberFormat="0" applyProtection="0">
      <alignment horizontal="left" vertical="top" indent="1"/>
    </xf>
    <xf numFmtId="0" fontId="60" fillId="173" borderId="165" applyNumberFormat="0" applyProtection="0">
      <alignment horizontal="left" vertical="top" indent="1"/>
    </xf>
    <xf numFmtId="4" fontId="104" fillId="96" borderId="165" applyNumberFormat="0" applyProtection="0">
      <alignment horizontal="right" vertical="center"/>
    </xf>
    <xf numFmtId="4" fontId="104" fillId="96" borderId="165" applyNumberFormat="0" applyProtection="0">
      <alignment horizontal="right" vertical="center"/>
    </xf>
    <xf numFmtId="4" fontId="104" fillId="96" borderId="165" applyNumberFormat="0" applyProtection="0">
      <alignment horizontal="right" vertical="center"/>
    </xf>
    <xf numFmtId="4" fontId="104" fillId="96" borderId="165" applyNumberFormat="0" applyProtection="0">
      <alignment horizontal="right" vertical="center"/>
    </xf>
    <xf numFmtId="4" fontId="104" fillId="96" borderId="165" applyNumberFormat="0" applyProtection="0">
      <alignment horizontal="right" vertical="center"/>
    </xf>
    <xf numFmtId="4" fontId="104" fillId="96" borderId="165" applyNumberFormat="0" applyProtection="0">
      <alignment horizontal="right" vertical="center"/>
    </xf>
    <xf numFmtId="4" fontId="104" fillId="96" borderId="165" applyNumberFormat="0" applyProtection="0">
      <alignment horizontal="right" vertical="center"/>
    </xf>
    <xf numFmtId="4" fontId="104" fillId="96" borderId="165" applyNumberFormat="0" applyProtection="0">
      <alignment horizontal="right" vertical="center"/>
    </xf>
    <xf numFmtId="4" fontId="104" fillId="96" borderId="165" applyNumberFormat="0" applyProtection="0">
      <alignment horizontal="right" vertical="center"/>
    </xf>
    <xf numFmtId="4" fontId="104" fillId="96" borderId="165" applyNumberFormat="0" applyProtection="0">
      <alignment horizontal="right" vertical="center"/>
    </xf>
    <xf numFmtId="4" fontId="104" fillId="96" borderId="165" applyNumberFormat="0" applyProtection="0">
      <alignment horizontal="right" vertical="center"/>
    </xf>
    <xf numFmtId="181" fontId="92" fillId="100" borderId="164" applyNumberFormat="0" applyAlignment="0" applyProtection="0"/>
    <xf numFmtId="181" fontId="92" fillId="100" borderId="164" applyNumberFormat="0" applyAlignment="0" applyProtection="0"/>
    <xf numFmtId="0" fontId="92" fillId="100" borderId="164" applyNumberFormat="0" applyAlignment="0" applyProtection="0"/>
    <xf numFmtId="181" fontId="92" fillId="100" borderId="164" applyNumberFormat="0" applyAlignment="0" applyProtection="0"/>
    <xf numFmtId="0" fontId="58" fillId="0" borderId="166"/>
    <xf numFmtId="0" fontId="58" fillId="0" borderId="166"/>
    <xf numFmtId="0" fontId="58" fillId="0" borderId="166"/>
    <xf numFmtId="0" fontId="58" fillId="0" borderId="166"/>
    <xf numFmtId="181" fontId="58" fillId="0" borderId="166"/>
    <xf numFmtId="181" fontId="58" fillId="0" borderId="166"/>
    <xf numFmtId="181" fontId="58" fillId="0" borderId="166"/>
    <xf numFmtId="181" fontId="58" fillId="0" borderId="166"/>
    <xf numFmtId="181" fontId="58" fillId="0" borderId="166"/>
    <xf numFmtId="0" fontId="58" fillId="0" borderId="166"/>
    <xf numFmtId="0" fontId="58" fillId="0" borderId="166"/>
    <xf numFmtId="0" fontId="58" fillId="0" borderId="166"/>
    <xf numFmtId="181" fontId="74" fillId="0" borderId="167" applyNumberFormat="0" applyFill="0" applyAlignment="0" applyProtection="0"/>
    <xf numFmtId="181" fontId="74" fillId="0" borderId="167" applyNumberFormat="0" applyFill="0" applyAlignment="0" applyProtection="0"/>
    <xf numFmtId="0" fontId="74" fillId="0" borderId="167" applyNumberFormat="0" applyFill="0" applyAlignment="0" applyProtection="0"/>
    <xf numFmtId="181" fontId="74" fillId="0" borderId="167" applyNumberFormat="0" applyFill="0" applyAlignment="0" applyProtection="0"/>
    <xf numFmtId="9" fontId="1" fillId="0" borderId="46" applyFont="0" applyFill="0" applyBorder="0" applyAlignment="0" applyProtection="0"/>
    <xf numFmtId="0" fontId="56" fillId="0" borderId="46"/>
    <xf numFmtId="0" fontId="1" fillId="0" borderId="46"/>
    <xf numFmtId="0" fontId="68" fillId="138" borderId="169" applyNumberFormat="0" applyAlignment="0" applyProtection="0"/>
    <xf numFmtId="0" fontId="69" fillId="139" borderId="161" applyNumberFormat="0" applyAlignment="0" applyProtection="0"/>
    <xf numFmtId="0" fontId="69" fillId="87" borderId="161" applyNumberFormat="0" applyAlignment="0" applyProtection="0"/>
    <xf numFmtId="0" fontId="70" fillId="100" borderId="161" applyNumberFormat="0" applyAlignment="0" applyProtection="0"/>
    <xf numFmtId="0" fontId="68" fillId="138" borderId="169" applyNumberFormat="0" applyAlignment="0" applyProtection="0"/>
    <xf numFmtId="0" fontId="77" fillId="98" borderId="161" applyNumberFormat="0" applyAlignment="0" applyProtection="0"/>
    <xf numFmtId="0" fontId="78" fillId="134" borderId="169" applyNumberFormat="0" applyAlignment="0" applyProtection="0"/>
    <xf numFmtId="0" fontId="78" fillId="134" borderId="169" applyNumberFormat="0" applyAlignment="0" applyProtection="0"/>
    <xf numFmtId="0" fontId="78" fillId="134" borderId="161" applyNumberFormat="0" applyAlignment="0" applyProtection="0"/>
    <xf numFmtId="0" fontId="77" fillId="90" borderId="161" applyNumberFormat="0" applyAlignment="0" applyProtection="0"/>
    <xf numFmtId="0" fontId="77" fillId="98" borderId="161" applyNumberFormat="0" applyAlignment="0" applyProtection="0"/>
    <xf numFmtId="0" fontId="56" fillId="0" borderId="46"/>
    <xf numFmtId="0" fontId="61" fillId="92" borderId="136" applyNumberFormat="0" applyFont="0" applyAlignment="0" applyProtection="0"/>
    <xf numFmtId="0" fontId="24" fillId="133" borderId="169" applyNumberFormat="0" applyFont="0" applyAlignment="0" applyProtection="0"/>
    <xf numFmtId="0" fontId="24" fillId="133" borderId="169" applyNumberFormat="0" applyFont="0" applyAlignment="0" applyProtection="0"/>
    <xf numFmtId="0" fontId="56" fillId="133" borderId="136" applyNumberFormat="0" applyFont="0" applyAlignment="0" applyProtection="0"/>
    <xf numFmtId="0" fontId="56" fillId="90" borderId="136" applyNumberFormat="0" applyFont="0" applyAlignment="0" applyProtection="0"/>
    <xf numFmtId="0" fontId="92" fillId="138" borderId="164" applyNumberFormat="0" applyAlignment="0" applyProtection="0"/>
    <xf numFmtId="0" fontId="92" fillId="139" borderId="164" applyNumberFormat="0" applyAlignment="0" applyProtection="0"/>
    <xf numFmtId="0" fontId="92" fillId="87" borderId="164" applyNumberFormat="0" applyAlignment="0" applyProtection="0"/>
    <xf numFmtId="0" fontId="92" fillId="100" borderId="164" applyNumberFormat="0" applyAlignment="0" applyProtection="0"/>
    <xf numFmtId="0" fontId="92" fillId="100" borderId="164" applyNumberFormat="0" applyAlignment="0" applyProtection="0"/>
    <xf numFmtId="0" fontId="92" fillId="138" borderId="164" applyNumberFormat="0" applyAlignment="0" applyProtection="0"/>
    <xf numFmtId="4" fontId="24" fillId="90" borderId="169" applyNumberFormat="0" applyProtection="0">
      <alignment vertical="center"/>
    </xf>
    <xf numFmtId="4" fontId="94" fillId="148" borderId="169" applyNumberFormat="0" applyProtection="0">
      <alignment vertical="center"/>
    </xf>
    <xf numFmtId="4" fontId="95" fillId="90" borderId="165" applyNumberFormat="0" applyProtection="0">
      <alignment vertical="center"/>
    </xf>
    <xf numFmtId="4" fontId="24" fillId="148" borderId="169" applyNumberFormat="0" applyProtection="0">
      <alignment horizontal="left" vertical="center" indent="1"/>
    </xf>
    <xf numFmtId="4" fontId="93" fillId="90" borderId="165" applyNumberFormat="0" applyProtection="0">
      <alignment horizontal="left" vertical="center" indent="1"/>
    </xf>
    <xf numFmtId="0" fontId="96" fillId="90" borderId="165" applyNumberFormat="0" applyProtection="0">
      <alignment horizontal="left" vertical="top" indent="1"/>
    </xf>
    <xf numFmtId="0" fontId="93" fillId="90" borderId="165" applyNumberFormat="0" applyProtection="0">
      <alignment horizontal="left" vertical="top" indent="1"/>
    </xf>
    <xf numFmtId="4" fontId="24" fillId="104" borderId="169" applyNumberFormat="0" applyProtection="0">
      <alignment horizontal="left" vertical="center" indent="1"/>
    </xf>
    <xf numFmtId="4" fontId="24" fillId="91" borderId="169" applyNumberFormat="0" applyProtection="0">
      <alignment horizontal="right" vertical="center"/>
    </xf>
    <xf numFmtId="4" fontId="24" fillId="149" borderId="169" applyNumberFormat="0" applyProtection="0">
      <alignment horizontal="right" vertical="center"/>
    </xf>
    <xf numFmtId="4" fontId="24" fillId="123" borderId="170" applyNumberFormat="0" applyProtection="0">
      <alignment horizontal="right" vertical="center"/>
    </xf>
    <xf numFmtId="4" fontId="24" fillId="103" borderId="169" applyNumberFormat="0" applyProtection="0">
      <alignment horizontal="right" vertical="center"/>
    </xf>
    <xf numFmtId="4" fontId="24" fillId="108" borderId="169" applyNumberFormat="0" applyProtection="0">
      <alignment horizontal="right" vertical="center"/>
    </xf>
    <xf numFmtId="4" fontId="24" fillId="137" borderId="169" applyNumberFormat="0" applyProtection="0">
      <alignment horizontal="right" vertical="center"/>
    </xf>
    <xf numFmtId="4" fontId="24" fillId="101" borderId="169" applyNumberFormat="0" applyProtection="0">
      <alignment horizontal="right" vertical="center"/>
    </xf>
    <xf numFmtId="4" fontId="24" fillId="150" borderId="169" applyNumberFormat="0" applyProtection="0">
      <alignment horizontal="right" vertical="center"/>
    </xf>
    <xf numFmtId="4" fontId="24" fillId="102" borderId="169" applyNumberFormat="0" applyProtection="0">
      <alignment horizontal="right" vertical="center"/>
    </xf>
    <xf numFmtId="4" fontId="24" fillId="151" borderId="170" applyNumberFormat="0" applyProtection="0">
      <alignment horizontal="left" vertical="center" indent="1"/>
    </xf>
    <xf numFmtId="4" fontId="56" fillId="99" borderId="170" applyNumberFormat="0" applyProtection="0">
      <alignment horizontal="left" vertical="center" indent="1"/>
    </xf>
    <xf numFmtId="4" fontId="56" fillId="99" borderId="170" applyNumberFormat="0" applyProtection="0">
      <alignment horizontal="left" vertical="center" indent="1"/>
    </xf>
    <xf numFmtId="4" fontId="24" fillId="86" borderId="169" applyNumberFormat="0" applyProtection="0">
      <alignment horizontal="right" vertical="center"/>
    </xf>
    <xf numFmtId="4" fontId="24" fillId="96" borderId="170" applyNumberFormat="0" applyProtection="0">
      <alignment horizontal="left" vertical="center" indent="1"/>
    </xf>
    <xf numFmtId="4" fontId="24" fillId="86" borderId="170" applyNumberFormat="0" applyProtection="0">
      <alignment horizontal="left" vertical="center" indent="1"/>
    </xf>
    <xf numFmtId="0" fontId="24" fillId="100" borderId="169" applyNumberFormat="0" applyProtection="0">
      <alignment horizontal="left" vertical="center" indent="1"/>
    </xf>
    <xf numFmtId="0" fontId="56" fillId="99" borderId="165" applyNumberFormat="0" applyProtection="0">
      <alignment horizontal="left" vertical="center" indent="1"/>
    </xf>
    <xf numFmtId="0" fontId="24" fillId="99" borderId="165" applyNumberFormat="0" applyProtection="0">
      <alignment horizontal="left" vertical="top" indent="1"/>
    </xf>
    <xf numFmtId="0" fontId="56" fillId="99" borderId="165" applyNumberFormat="0" applyProtection="0">
      <alignment horizontal="left" vertical="top" indent="1"/>
    </xf>
    <xf numFmtId="0" fontId="24" fillId="152" borderId="169" applyNumberFormat="0" applyProtection="0">
      <alignment horizontal="left" vertical="center" indent="1"/>
    </xf>
    <xf numFmtId="0" fontId="56" fillId="86" borderId="165" applyNumberFormat="0" applyProtection="0">
      <alignment horizontal="left" vertical="center" indent="1"/>
    </xf>
    <xf numFmtId="0" fontId="24" fillId="86" borderId="165" applyNumberFormat="0" applyProtection="0">
      <alignment horizontal="left" vertical="top" indent="1"/>
    </xf>
    <xf numFmtId="0" fontId="56" fillId="86" borderId="165" applyNumberFormat="0" applyProtection="0">
      <alignment horizontal="left" vertical="top" indent="1"/>
    </xf>
    <xf numFmtId="0" fontId="24" fillId="95" borderId="169" applyNumberFormat="0" applyProtection="0">
      <alignment horizontal="left" vertical="center" indent="1"/>
    </xf>
    <xf numFmtId="0" fontId="56" fillId="95" borderId="165" applyNumberFormat="0" applyProtection="0">
      <alignment horizontal="left" vertical="center" indent="1"/>
    </xf>
    <xf numFmtId="0" fontId="24" fillId="95" borderId="165" applyNumberFormat="0" applyProtection="0">
      <alignment horizontal="left" vertical="top" indent="1"/>
    </xf>
    <xf numFmtId="0" fontId="56" fillId="95" borderId="165" applyNumberFormat="0" applyProtection="0">
      <alignment horizontal="left" vertical="top" indent="1"/>
    </xf>
    <xf numFmtId="0" fontId="24" fillId="96" borderId="169" applyNumberFormat="0" applyProtection="0">
      <alignment horizontal="left" vertical="center" indent="1"/>
    </xf>
    <xf numFmtId="0" fontId="56" fillId="96" borderId="165" applyNumberFormat="0" applyProtection="0">
      <alignment horizontal="left" vertical="center" indent="1"/>
    </xf>
    <xf numFmtId="0" fontId="24" fillId="96" borderId="165" applyNumberFormat="0" applyProtection="0">
      <alignment horizontal="left" vertical="top" indent="1"/>
    </xf>
    <xf numFmtId="0" fontId="56" fillId="96" borderId="165" applyNumberFormat="0" applyProtection="0">
      <alignment horizontal="left" vertical="top" indent="1"/>
    </xf>
    <xf numFmtId="0" fontId="98" fillId="99" borderId="171" applyBorder="0"/>
    <xf numFmtId="4" fontId="99" fillId="92" borderId="165" applyNumberFormat="0" applyProtection="0">
      <alignment vertical="center"/>
    </xf>
    <xf numFmtId="4" fontId="60" fillId="92" borderId="165" applyNumberFormat="0" applyProtection="0">
      <alignment vertical="center"/>
    </xf>
    <xf numFmtId="4" fontId="100" fillId="92" borderId="165" applyNumberFormat="0" applyProtection="0">
      <alignment vertical="center"/>
    </xf>
    <xf numFmtId="4" fontId="99" fillId="100" borderId="165" applyNumberFormat="0" applyProtection="0">
      <alignment horizontal="left" vertical="center" indent="1"/>
    </xf>
    <xf numFmtId="4" fontId="60" fillId="92" borderId="165" applyNumberFormat="0" applyProtection="0">
      <alignment horizontal="left" vertical="center" indent="1"/>
    </xf>
    <xf numFmtId="0" fontId="99" fillId="92" borderId="165" applyNumberFormat="0" applyProtection="0">
      <alignment horizontal="left" vertical="top" indent="1"/>
    </xf>
    <xf numFmtId="0" fontId="60" fillId="92" borderId="165" applyNumberFormat="0" applyProtection="0">
      <alignment horizontal="left" vertical="top" indent="1"/>
    </xf>
    <xf numFmtId="4" fontId="24" fillId="0" borderId="169" applyNumberFormat="0" applyProtection="0">
      <alignment horizontal="right" vertical="center"/>
    </xf>
    <xf numFmtId="4" fontId="94" fillId="84" borderId="169" applyNumberFormat="0" applyProtection="0">
      <alignment horizontal="right" vertical="center"/>
    </xf>
    <xf numFmtId="4" fontId="24" fillId="104" borderId="169" applyNumberFormat="0" applyProtection="0">
      <alignment horizontal="left" vertical="center" indent="1"/>
    </xf>
    <xf numFmtId="4" fontId="24" fillId="104" borderId="169" applyNumberFormat="0" applyProtection="0">
      <alignment horizontal="left" vertical="center" indent="1"/>
    </xf>
    <xf numFmtId="0" fontId="99" fillId="86" borderId="165" applyNumberFormat="0" applyProtection="0">
      <alignment horizontal="left" vertical="top" indent="1"/>
    </xf>
    <xf numFmtId="0" fontId="60" fillId="86" borderId="165" applyNumberFormat="0" applyProtection="0">
      <alignment horizontal="left" vertical="top" indent="1"/>
    </xf>
    <xf numFmtId="4" fontId="101" fillId="154" borderId="170" applyNumberFormat="0" applyProtection="0">
      <alignment horizontal="left" vertical="center" indent="1"/>
    </xf>
    <xf numFmtId="4" fontId="103" fillId="87" borderId="169" applyNumberFormat="0" applyProtection="0">
      <alignment horizontal="right" vertical="center"/>
    </xf>
    <xf numFmtId="0" fontId="74" fillId="0" borderId="172" applyNumberFormat="0" applyFill="0" applyAlignment="0" applyProtection="0"/>
    <xf numFmtId="0" fontId="74" fillId="0" borderId="173" applyNumberFormat="0" applyFill="0" applyAlignment="0" applyProtection="0"/>
    <xf numFmtId="0" fontId="74" fillId="0" borderId="167" applyNumberFormat="0" applyFill="0" applyAlignment="0" applyProtection="0"/>
    <xf numFmtId="0" fontId="74" fillId="0" borderId="167" applyNumberFormat="0" applyFill="0" applyAlignment="0" applyProtection="0"/>
    <xf numFmtId="0" fontId="124" fillId="156" borderId="174">
      <alignment vertical="center"/>
    </xf>
    <xf numFmtId="0" fontId="56" fillId="156" borderId="174">
      <alignment vertical="center"/>
    </xf>
    <xf numFmtId="0" fontId="124" fillId="156" borderId="174">
      <alignment vertical="center"/>
    </xf>
    <xf numFmtId="0" fontId="56" fillId="156" borderId="174">
      <alignment vertical="center"/>
    </xf>
    <xf numFmtId="0" fontId="124" fillId="156" borderId="174">
      <alignment vertical="center"/>
    </xf>
    <xf numFmtId="0" fontId="56" fillId="156" borderId="174">
      <alignment vertical="center"/>
    </xf>
    <xf numFmtId="0" fontId="124" fillId="156" borderId="174">
      <alignment vertical="center"/>
    </xf>
    <xf numFmtId="0" fontId="56" fillId="156" borderId="174">
      <alignment vertical="center"/>
    </xf>
    <xf numFmtId="0" fontId="124" fillId="156" borderId="174">
      <alignment vertical="center"/>
    </xf>
    <xf numFmtId="0" fontId="56" fillId="156" borderId="174">
      <alignment vertical="center"/>
    </xf>
    <xf numFmtId="0" fontId="124" fillId="156" borderId="174">
      <alignment vertical="center"/>
    </xf>
    <xf numFmtId="0" fontId="56" fillId="156" borderId="174">
      <alignment vertical="center"/>
    </xf>
    <xf numFmtId="0" fontId="124" fillId="156" borderId="174">
      <alignment vertical="center"/>
    </xf>
    <xf numFmtId="0" fontId="56" fillId="156" borderId="174">
      <alignment vertical="center"/>
    </xf>
    <xf numFmtId="0" fontId="124" fillId="156" borderId="174">
      <alignment vertical="center"/>
    </xf>
    <xf numFmtId="0" fontId="56" fillId="156" borderId="174">
      <alignment vertical="center"/>
    </xf>
    <xf numFmtId="0" fontId="124" fillId="156" borderId="174">
      <alignment vertical="center"/>
    </xf>
    <xf numFmtId="0" fontId="56" fillId="156" borderId="174">
      <alignment vertical="center"/>
    </xf>
    <xf numFmtId="0" fontId="124" fillId="156" borderId="174">
      <alignment vertical="center"/>
    </xf>
    <xf numFmtId="0" fontId="56" fillId="156" borderId="174">
      <alignment vertical="center"/>
    </xf>
    <xf numFmtId="0" fontId="124" fillId="156" borderId="174">
      <alignment vertical="center"/>
    </xf>
    <xf numFmtId="0" fontId="56" fillId="156" borderId="174">
      <alignment vertical="center"/>
    </xf>
    <xf numFmtId="0" fontId="124" fillId="156" borderId="174">
      <alignment vertical="center"/>
    </xf>
    <xf numFmtId="0" fontId="56" fillId="156" borderId="174">
      <alignment vertical="center"/>
    </xf>
    <xf numFmtId="0" fontId="124" fillId="156" borderId="174">
      <alignment vertical="center"/>
    </xf>
    <xf numFmtId="0" fontId="56" fillId="156" borderId="174">
      <alignment vertical="center"/>
    </xf>
    <xf numFmtId="0" fontId="124" fillId="156" borderId="174">
      <alignment vertical="center"/>
    </xf>
    <xf numFmtId="0" fontId="56" fillId="156" borderId="174">
      <alignment vertical="center"/>
    </xf>
    <xf numFmtId="0" fontId="124" fillId="156" borderId="174">
      <alignment vertical="center"/>
    </xf>
    <xf numFmtId="0" fontId="56" fillId="156" borderId="174">
      <alignment vertical="center"/>
    </xf>
    <xf numFmtId="0" fontId="124" fillId="156" borderId="174">
      <alignment vertical="center"/>
    </xf>
    <xf numFmtId="0" fontId="56" fillId="156" borderId="174">
      <alignment vertical="center"/>
    </xf>
    <xf numFmtId="0" fontId="124" fillId="156" borderId="174">
      <alignment vertical="center"/>
    </xf>
    <xf numFmtId="0" fontId="56" fillId="156" borderId="174">
      <alignment vertical="center"/>
    </xf>
    <xf numFmtId="0" fontId="124" fillId="156" borderId="174">
      <alignment vertical="center"/>
    </xf>
    <xf numFmtId="0" fontId="56" fillId="156" borderId="174">
      <alignment vertical="center"/>
    </xf>
    <xf numFmtId="0" fontId="124" fillId="156" borderId="175">
      <alignment vertical="center"/>
    </xf>
    <xf numFmtId="0" fontId="56" fillId="156" borderId="175">
      <alignment vertical="center"/>
    </xf>
    <xf numFmtId="0" fontId="124" fillId="156" borderId="175">
      <alignment vertical="center"/>
    </xf>
    <xf numFmtId="0" fontId="56" fillId="156" borderId="175">
      <alignment vertical="center"/>
    </xf>
    <xf numFmtId="0" fontId="124" fillId="156" borderId="175">
      <alignment vertical="center"/>
    </xf>
    <xf numFmtId="0" fontId="56" fillId="156" borderId="175">
      <alignment vertical="center"/>
    </xf>
    <xf numFmtId="184" fontId="134" fillId="157" borderId="176"/>
    <xf numFmtId="0" fontId="56" fillId="157" borderId="176"/>
    <xf numFmtId="184" fontId="134" fillId="157" borderId="176"/>
    <xf numFmtId="0" fontId="56" fillId="157" borderId="176"/>
    <xf numFmtId="184" fontId="134" fillId="157" borderId="176"/>
    <xf numFmtId="0" fontId="56" fillId="157" borderId="176"/>
    <xf numFmtId="0" fontId="134" fillId="0" borderId="168"/>
    <xf numFmtId="0" fontId="56" fillId="0" borderId="168"/>
    <xf numFmtId="0" fontId="134" fillId="0" borderId="168"/>
    <xf numFmtId="0" fontId="56" fillId="0" borderId="168"/>
    <xf numFmtId="0" fontId="134" fillId="0" borderId="168"/>
    <xf numFmtId="0" fontId="56" fillId="0" borderId="168"/>
    <xf numFmtId="0" fontId="134" fillId="158" borderId="177"/>
    <xf numFmtId="0" fontId="56" fillId="158" borderId="177"/>
    <xf numFmtId="0" fontId="134" fillId="158" borderId="177"/>
    <xf numFmtId="0" fontId="56" fillId="158" borderId="177"/>
    <xf numFmtId="0" fontId="134" fillId="158" borderId="177"/>
    <xf numFmtId="0" fontId="56" fillId="158" borderId="177"/>
    <xf numFmtId="0" fontId="134" fillId="158" borderId="177"/>
    <xf numFmtId="0" fontId="56" fillId="158" borderId="177"/>
    <xf numFmtId="0" fontId="134" fillId="158" borderId="177"/>
    <xf numFmtId="0" fontId="56" fillId="158" borderId="177"/>
    <xf numFmtId="0" fontId="134" fillId="158" borderId="177"/>
    <xf numFmtId="0" fontId="56" fillId="158" borderId="177"/>
    <xf numFmtId="0" fontId="134" fillId="158" borderId="177"/>
    <xf numFmtId="0" fontId="56" fillId="158" borderId="177"/>
    <xf numFmtId="0" fontId="134" fillId="158" borderId="177"/>
    <xf numFmtId="0" fontId="56" fillId="158" borderId="177"/>
    <xf numFmtId="0" fontId="134" fillId="158" borderId="177"/>
    <xf numFmtId="0" fontId="56" fillId="158" borderId="177"/>
    <xf numFmtId="0" fontId="134" fillId="158" borderId="177"/>
    <xf numFmtId="0" fontId="56" fillId="158" borderId="177"/>
    <xf numFmtId="0" fontId="134" fillId="158" borderId="177"/>
    <xf numFmtId="0" fontId="56" fillId="158" borderId="177"/>
    <xf numFmtId="0" fontId="134" fillId="158" borderId="177"/>
    <xf numFmtId="0" fontId="56" fillId="158" borderId="177"/>
    <xf numFmtId="0" fontId="134" fillId="158" borderId="177"/>
    <xf numFmtId="0" fontId="56" fillId="158" borderId="177"/>
    <xf numFmtId="0" fontId="134" fillId="158" borderId="177"/>
    <xf numFmtId="0" fontId="56" fillId="158" borderId="177"/>
    <xf numFmtId="0" fontId="134" fillId="158" borderId="177"/>
    <xf numFmtId="0" fontId="56" fillId="158" borderId="177"/>
    <xf numFmtId="0" fontId="134" fillId="158" borderId="177"/>
    <xf numFmtId="0" fontId="56" fillId="158" borderId="177"/>
    <xf numFmtId="0" fontId="134" fillId="158" borderId="177"/>
    <xf numFmtId="0" fontId="56" fillId="158" borderId="177"/>
    <xf numFmtId="0" fontId="134" fillId="158" borderId="177"/>
    <xf numFmtId="0" fontId="56" fillId="158" borderId="177"/>
    <xf numFmtId="0" fontId="134" fillId="158" borderId="177"/>
    <xf numFmtId="0" fontId="56" fillId="158" borderId="177"/>
    <xf numFmtId="0" fontId="134" fillId="158" borderId="177"/>
    <xf numFmtId="0" fontId="56" fillId="158" borderId="177"/>
    <xf numFmtId="0" fontId="134" fillId="158" borderId="177"/>
    <xf numFmtId="0" fontId="56" fillId="158" borderId="177"/>
    <xf numFmtId="0" fontId="137" fillId="159" borderId="168" applyNumberFormat="0" applyFill="0" applyBorder="0" applyAlignment="0">
      <alignment horizontal="left"/>
    </xf>
    <xf numFmtId="0" fontId="138" fillId="160" borderId="168" applyNumberFormat="0" applyFill="0" applyBorder="0" applyAlignment="0">
      <alignment horizontal="left"/>
    </xf>
    <xf numFmtId="181" fontId="56" fillId="0" borderId="178">
      <alignment horizontal="center" vertical="center" wrapText="1"/>
    </xf>
    <xf numFmtId="181" fontId="56" fillId="0" borderId="178">
      <alignment horizontal="center" vertical="center" wrapText="1"/>
    </xf>
    <xf numFmtId="181" fontId="56" fillId="0" borderId="178">
      <alignment horizontal="center" vertical="center" wrapText="1"/>
    </xf>
    <xf numFmtId="181" fontId="56" fillId="0" borderId="178">
      <alignment horizontal="center" vertical="center" wrapText="1"/>
    </xf>
    <xf numFmtId="0" fontId="56" fillId="0" borderId="178">
      <alignment horizontal="center" vertical="center" wrapText="1"/>
    </xf>
    <xf numFmtId="0" fontId="56" fillId="0" borderId="178">
      <alignment horizontal="center" vertical="center" wrapText="1"/>
    </xf>
    <xf numFmtId="0" fontId="56" fillId="0" borderId="178">
      <alignment horizontal="center" vertical="center" wrapText="1"/>
    </xf>
    <xf numFmtId="0" fontId="56" fillId="0" borderId="178">
      <alignment horizontal="center" vertical="center" wrapText="1"/>
    </xf>
    <xf numFmtId="0" fontId="56" fillId="0" borderId="178">
      <alignment horizontal="center" vertical="center" wrapText="1"/>
    </xf>
    <xf numFmtId="181" fontId="150" fillId="0" borderId="179"/>
    <xf numFmtId="0" fontId="150" fillId="0" borderId="179"/>
    <xf numFmtId="0" fontId="150" fillId="0" borderId="179"/>
    <xf numFmtId="181" fontId="150" fillId="0" borderId="179"/>
    <xf numFmtId="181" fontId="150" fillId="0" borderId="179"/>
    <xf numFmtId="181" fontId="150" fillId="0" borderId="179"/>
    <xf numFmtId="181" fontId="150" fillId="0" borderId="179"/>
    <xf numFmtId="0" fontId="150" fillId="0" borderId="179"/>
    <xf numFmtId="0" fontId="150" fillId="0" borderId="179"/>
    <xf numFmtId="0" fontId="150" fillId="0" borderId="179"/>
    <xf numFmtId="0" fontId="150" fillId="0" borderId="179"/>
    <xf numFmtId="5" fontId="151" fillId="0" borderId="180" applyAlignment="0" applyProtection="0"/>
    <xf numFmtId="181" fontId="70" fillId="100" borderId="181" applyNumberFormat="0" applyAlignment="0" applyProtection="0"/>
    <xf numFmtId="181" fontId="70" fillId="100" borderId="181" applyNumberFormat="0" applyAlignment="0" applyProtection="0"/>
    <xf numFmtId="181" fontId="70" fillId="100" borderId="181" applyNumberFormat="0" applyAlignment="0" applyProtection="0"/>
    <xf numFmtId="0" fontId="70" fillId="100" borderId="181" applyNumberFormat="0" applyAlignment="0" applyProtection="0"/>
    <xf numFmtId="0" fontId="70" fillId="100" borderId="181" applyNumberFormat="0" applyAlignment="0" applyProtection="0"/>
    <xf numFmtId="0" fontId="70" fillId="100" borderId="181" applyNumberFormat="0" applyAlignment="0" applyProtection="0"/>
    <xf numFmtId="0" fontId="70" fillId="100" borderId="181" applyNumberFormat="0" applyAlignment="0" applyProtection="0"/>
    <xf numFmtId="0" fontId="70" fillId="100" borderId="181" applyNumberFormat="0" applyAlignment="0" applyProtection="0"/>
    <xf numFmtId="0" fontId="70" fillId="100" borderId="181" applyNumberFormat="0" applyAlignment="0" applyProtection="0"/>
    <xf numFmtId="0" fontId="70" fillId="100" borderId="181" applyNumberFormat="0" applyAlignment="0" applyProtection="0"/>
    <xf numFmtId="181" fontId="70" fillId="100" borderId="181" applyNumberFormat="0" applyAlignment="0" applyProtection="0"/>
    <xf numFmtId="181" fontId="70" fillId="100" borderId="181" applyNumberFormat="0" applyAlignment="0" applyProtection="0"/>
    <xf numFmtId="181" fontId="70" fillId="100" borderId="181" applyNumberFormat="0" applyAlignment="0" applyProtection="0"/>
    <xf numFmtId="181" fontId="70" fillId="100" borderId="181" applyNumberFormat="0" applyAlignment="0" applyProtection="0"/>
    <xf numFmtId="181" fontId="70" fillId="100" borderId="181" applyNumberFormat="0" applyAlignment="0" applyProtection="0"/>
    <xf numFmtId="181" fontId="70" fillId="100" borderId="181" applyNumberFormat="0" applyAlignment="0" applyProtection="0"/>
    <xf numFmtId="0" fontId="70" fillId="100" borderId="181" applyNumberFormat="0" applyAlignment="0" applyProtection="0"/>
    <xf numFmtId="0" fontId="70" fillId="100" borderId="181" applyNumberFormat="0" applyAlignment="0" applyProtection="0"/>
    <xf numFmtId="0" fontId="98" fillId="0" borderId="182">
      <alignment horizontal="center"/>
    </xf>
    <xf numFmtId="181" fontId="56" fillId="92" borderId="183" applyNumberFormat="0" applyFont="0" applyAlignment="0" applyProtection="0"/>
    <xf numFmtId="181" fontId="61" fillId="92" borderId="183" applyNumberFormat="0" applyFont="0" applyAlignment="0" applyProtection="0"/>
    <xf numFmtId="181" fontId="61" fillId="92" borderId="183" applyNumberFormat="0" applyFont="0" applyAlignment="0" applyProtection="0"/>
    <xf numFmtId="181" fontId="61" fillId="92" borderId="183" applyNumberFormat="0" applyFont="0" applyAlignment="0" applyProtection="0"/>
    <xf numFmtId="181" fontId="61" fillId="92" borderId="183" applyNumberFormat="0" applyFont="0" applyAlignment="0" applyProtection="0"/>
    <xf numFmtId="0" fontId="61" fillId="92" borderId="183" applyNumberFormat="0" applyFont="0" applyAlignment="0" applyProtection="0"/>
    <xf numFmtId="181" fontId="61" fillId="92" borderId="183" applyNumberFormat="0" applyFont="0" applyAlignment="0" applyProtection="0"/>
    <xf numFmtId="181" fontId="61" fillId="92" borderId="183" applyNumberFormat="0" applyFont="0" applyAlignment="0" applyProtection="0"/>
    <xf numFmtId="0" fontId="61" fillId="92" borderId="183" applyNumberFormat="0" applyFont="0" applyAlignment="0" applyProtection="0"/>
    <xf numFmtId="181" fontId="61" fillId="92" borderId="183" applyNumberFormat="0" applyFont="0" applyAlignment="0" applyProtection="0"/>
    <xf numFmtId="181" fontId="61" fillId="92" borderId="183" applyNumberFormat="0" applyFont="0" applyAlignment="0" applyProtection="0"/>
    <xf numFmtId="181" fontId="61" fillId="92" borderId="183" applyNumberFormat="0" applyFont="0" applyAlignment="0" applyProtection="0"/>
    <xf numFmtId="181" fontId="61" fillId="92" borderId="183" applyNumberFormat="0" applyFont="0" applyAlignment="0" applyProtection="0"/>
    <xf numFmtId="0" fontId="61" fillId="92" borderId="183" applyNumberFormat="0" applyFont="0" applyAlignment="0" applyProtection="0"/>
    <xf numFmtId="181" fontId="61" fillId="92" borderId="183" applyNumberFormat="0" applyFont="0" applyAlignment="0" applyProtection="0"/>
    <xf numFmtId="181" fontId="61" fillId="92" borderId="183" applyNumberFormat="0" applyFont="0" applyAlignment="0" applyProtection="0"/>
    <xf numFmtId="0" fontId="61" fillId="92" borderId="183" applyNumberFormat="0" applyFont="0" applyAlignment="0" applyProtection="0"/>
    <xf numFmtId="181" fontId="61" fillId="92" borderId="183" applyNumberFormat="0" applyFont="0" applyAlignment="0" applyProtection="0"/>
    <xf numFmtId="181" fontId="61" fillId="92" borderId="183" applyNumberFormat="0" applyFont="0" applyAlignment="0" applyProtection="0"/>
    <xf numFmtId="181" fontId="61" fillId="92" borderId="183" applyNumberFormat="0" applyFont="0" applyAlignment="0" applyProtection="0"/>
    <xf numFmtId="181" fontId="61" fillId="92" borderId="183" applyNumberFormat="0" applyFont="0" applyAlignment="0" applyProtection="0"/>
    <xf numFmtId="0" fontId="61" fillId="92" borderId="183" applyNumberFormat="0" applyFont="0" applyAlignment="0" applyProtection="0"/>
    <xf numFmtId="181" fontId="61" fillId="92" borderId="183" applyNumberFormat="0" applyFont="0" applyAlignment="0" applyProtection="0"/>
    <xf numFmtId="181" fontId="61" fillId="92" borderId="183" applyNumberFormat="0" applyFont="0" applyAlignment="0" applyProtection="0"/>
    <xf numFmtId="0" fontId="61" fillId="92" borderId="183" applyNumberFormat="0" applyFont="0" applyAlignment="0" applyProtection="0"/>
    <xf numFmtId="181" fontId="61" fillId="92" borderId="183" applyNumberFormat="0" applyFont="0" applyAlignment="0" applyProtection="0"/>
    <xf numFmtId="181" fontId="61" fillId="92" borderId="183" applyNumberFormat="0" applyFont="0" applyAlignment="0" applyProtection="0"/>
    <xf numFmtId="181" fontId="61" fillId="92" borderId="183" applyNumberFormat="0" applyFont="0" applyAlignment="0" applyProtection="0"/>
    <xf numFmtId="0" fontId="61" fillId="92" borderId="183" applyNumberFormat="0" applyFont="0" applyAlignment="0" applyProtection="0"/>
    <xf numFmtId="181" fontId="61" fillId="92" borderId="183" applyNumberFormat="0" applyFont="0" applyAlignment="0" applyProtection="0"/>
    <xf numFmtId="181" fontId="61" fillId="92" borderId="183" applyNumberFormat="0" applyFont="0" applyAlignment="0" applyProtection="0"/>
    <xf numFmtId="181" fontId="61" fillId="92" borderId="183" applyNumberFormat="0" applyFont="0" applyAlignment="0" applyProtection="0"/>
    <xf numFmtId="0" fontId="61" fillId="92" borderId="183" applyNumberFormat="0" applyFont="0" applyAlignment="0" applyProtection="0"/>
    <xf numFmtId="181" fontId="61" fillId="92" borderId="183" applyNumberFormat="0" applyFont="0" applyAlignment="0" applyProtection="0"/>
    <xf numFmtId="181" fontId="61" fillId="92" borderId="183" applyNumberFormat="0" applyFont="0" applyAlignment="0" applyProtection="0"/>
    <xf numFmtId="181" fontId="61" fillId="92" borderId="183" applyNumberFormat="0" applyFont="0" applyAlignment="0" applyProtection="0"/>
    <xf numFmtId="0" fontId="61" fillId="92" borderId="183" applyNumberFormat="0" applyFont="0" applyAlignment="0" applyProtection="0"/>
    <xf numFmtId="181" fontId="61" fillId="92" borderId="183" applyNumberFormat="0" applyFont="0" applyAlignment="0" applyProtection="0"/>
    <xf numFmtId="181" fontId="61" fillId="92" borderId="183" applyNumberFormat="0" applyFont="0" applyAlignment="0" applyProtection="0"/>
    <xf numFmtId="181" fontId="61" fillId="92" borderId="183" applyNumberFormat="0" applyFont="0" applyAlignment="0" applyProtection="0"/>
    <xf numFmtId="0" fontId="61" fillId="92" borderId="183" applyNumberFormat="0" applyFont="0" applyAlignment="0" applyProtection="0"/>
    <xf numFmtId="181" fontId="56" fillId="92" borderId="183" applyNumberFormat="0" applyFont="0" applyAlignment="0" applyProtection="0"/>
    <xf numFmtId="181" fontId="56" fillId="92" borderId="183" applyNumberFormat="0" applyFont="0" applyAlignment="0" applyProtection="0"/>
    <xf numFmtId="0" fontId="56" fillId="92" borderId="183" applyNumberFormat="0" applyFont="0" applyAlignment="0" applyProtection="0"/>
    <xf numFmtId="181" fontId="61" fillId="92" borderId="183" applyNumberFormat="0" applyFont="0" applyAlignment="0" applyProtection="0"/>
    <xf numFmtId="181" fontId="61" fillId="92" borderId="183" applyNumberFormat="0" applyFont="0" applyAlignment="0" applyProtection="0"/>
    <xf numFmtId="181" fontId="61" fillId="92" borderId="183" applyNumberFormat="0" applyFont="0" applyAlignment="0" applyProtection="0"/>
    <xf numFmtId="181" fontId="61" fillId="92" borderId="183" applyNumberFormat="0" applyFont="0" applyAlignment="0" applyProtection="0"/>
    <xf numFmtId="0" fontId="61" fillId="92" borderId="183" applyNumberFormat="0" applyFont="0" applyAlignment="0" applyProtection="0"/>
    <xf numFmtId="181" fontId="61" fillId="92" borderId="183" applyNumberFormat="0" applyFont="0" applyAlignment="0" applyProtection="0"/>
    <xf numFmtId="181" fontId="61" fillId="92" borderId="183" applyNumberFormat="0" applyFont="0" applyAlignment="0" applyProtection="0"/>
    <xf numFmtId="0" fontId="61" fillId="92" borderId="183" applyNumberFormat="0" applyFont="0" applyAlignment="0" applyProtection="0"/>
    <xf numFmtId="181" fontId="61" fillId="92" borderId="183" applyNumberFormat="0" applyFont="0" applyAlignment="0" applyProtection="0"/>
    <xf numFmtId="181" fontId="61" fillId="92" borderId="183" applyNumberFormat="0" applyFont="0" applyAlignment="0" applyProtection="0"/>
    <xf numFmtId="181" fontId="61" fillId="92" borderId="183" applyNumberFormat="0" applyFont="0" applyAlignment="0" applyProtection="0"/>
    <xf numFmtId="181" fontId="61" fillId="92" borderId="183" applyNumberFormat="0" applyFont="0" applyAlignment="0" applyProtection="0"/>
    <xf numFmtId="0" fontId="61" fillId="92" borderId="183" applyNumberFormat="0" applyFont="0" applyAlignment="0" applyProtection="0"/>
    <xf numFmtId="181" fontId="61" fillId="92" borderId="183" applyNumberFormat="0" applyFont="0" applyAlignment="0" applyProtection="0"/>
    <xf numFmtId="181" fontId="61" fillId="92" borderId="183" applyNumberFormat="0" applyFont="0" applyAlignment="0" applyProtection="0"/>
    <xf numFmtId="0" fontId="61" fillId="92" borderId="183" applyNumberFormat="0" applyFont="0" applyAlignment="0" applyProtection="0"/>
    <xf numFmtId="181" fontId="61" fillId="92" borderId="183" applyNumberFormat="0" applyFont="0" applyAlignment="0" applyProtection="0"/>
    <xf numFmtId="181" fontId="61" fillId="92" borderId="183" applyNumberFormat="0" applyFont="0" applyAlignment="0" applyProtection="0"/>
    <xf numFmtId="181" fontId="61" fillId="92" borderId="183" applyNumberFormat="0" applyFont="0" applyAlignment="0" applyProtection="0"/>
    <xf numFmtId="181" fontId="61" fillId="92" borderId="183" applyNumberFormat="0" applyFont="0" applyAlignment="0" applyProtection="0"/>
    <xf numFmtId="0" fontId="61" fillId="92" borderId="183" applyNumberFormat="0" applyFont="0" applyAlignment="0" applyProtection="0"/>
    <xf numFmtId="181" fontId="61" fillId="92" borderId="183" applyNumberFormat="0" applyFont="0" applyAlignment="0" applyProtection="0"/>
    <xf numFmtId="181" fontId="61" fillId="92" borderId="183" applyNumberFormat="0" applyFont="0" applyAlignment="0" applyProtection="0"/>
    <xf numFmtId="0" fontId="61" fillId="92" borderId="183" applyNumberFormat="0" applyFont="0" applyAlignment="0" applyProtection="0"/>
    <xf numFmtId="181" fontId="61" fillId="92" borderId="183" applyNumberFormat="0" applyFont="0" applyAlignment="0" applyProtection="0"/>
    <xf numFmtId="181" fontId="61" fillId="92" borderId="183" applyNumberFormat="0" applyFont="0" applyAlignment="0" applyProtection="0"/>
    <xf numFmtId="181" fontId="61" fillId="92" borderId="183" applyNumberFormat="0" applyFont="0" applyAlignment="0" applyProtection="0"/>
    <xf numFmtId="181" fontId="61" fillId="92" borderId="183" applyNumberFormat="0" applyFont="0" applyAlignment="0" applyProtection="0"/>
    <xf numFmtId="0" fontId="61" fillId="92" borderId="183" applyNumberFormat="0" applyFont="0" applyAlignment="0" applyProtection="0"/>
    <xf numFmtId="181" fontId="61" fillId="92" borderId="183" applyNumberFormat="0" applyFont="0" applyAlignment="0" applyProtection="0"/>
    <xf numFmtId="181" fontId="61" fillId="92" borderId="183" applyNumberFormat="0" applyFont="0" applyAlignment="0" applyProtection="0"/>
    <xf numFmtId="0" fontId="61" fillId="92" borderId="183" applyNumberFormat="0" applyFont="0" applyAlignment="0" applyProtection="0"/>
    <xf numFmtId="181" fontId="61" fillId="92" borderId="183" applyNumberFormat="0" applyFont="0" applyAlignment="0" applyProtection="0"/>
    <xf numFmtId="181" fontId="61" fillId="92" borderId="183" applyNumberFormat="0" applyFont="0" applyAlignment="0" applyProtection="0"/>
    <xf numFmtId="181" fontId="61" fillId="92" borderId="183" applyNumberFormat="0" applyFont="0" applyAlignment="0" applyProtection="0"/>
    <xf numFmtId="181" fontId="61" fillId="92" borderId="183" applyNumberFormat="0" applyFont="0" applyAlignment="0" applyProtection="0"/>
    <xf numFmtId="0" fontId="61" fillId="92" borderId="183" applyNumberFormat="0" applyFont="0" applyAlignment="0" applyProtection="0"/>
    <xf numFmtId="181" fontId="61" fillId="92" borderId="183" applyNumberFormat="0" applyFont="0" applyAlignment="0" applyProtection="0"/>
    <xf numFmtId="181" fontId="61" fillId="92" borderId="183" applyNumberFormat="0" applyFont="0" applyAlignment="0" applyProtection="0"/>
    <xf numFmtId="0" fontId="61" fillId="92" borderId="183" applyNumberFormat="0" applyFont="0" applyAlignment="0" applyProtection="0"/>
    <xf numFmtId="181" fontId="61" fillId="92" borderId="183" applyNumberFormat="0" applyFont="0" applyAlignment="0" applyProtection="0"/>
    <xf numFmtId="181" fontId="61" fillId="92" borderId="183" applyNumberFormat="0" applyFont="0" applyAlignment="0" applyProtection="0"/>
    <xf numFmtId="181" fontId="61" fillId="92" borderId="183" applyNumberFormat="0" applyFont="0" applyAlignment="0" applyProtection="0"/>
    <xf numFmtId="181" fontId="61" fillId="92" borderId="183" applyNumberFormat="0" applyFont="0" applyAlignment="0" applyProtection="0"/>
    <xf numFmtId="0" fontId="61" fillId="92" borderId="183" applyNumberFormat="0" applyFont="0" applyAlignment="0" applyProtection="0"/>
    <xf numFmtId="181" fontId="61" fillId="92" borderId="183" applyNumberFormat="0" applyFont="0" applyAlignment="0" applyProtection="0"/>
    <xf numFmtId="181" fontId="61" fillId="92" borderId="183" applyNumberFormat="0" applyFont="0" applyAlignment="0" applyProtection="0"/>
    <xf numFmtId="0" fontId="61" fillId="92" borderId="183" applyNumberFormat="0" applyFont="0" applyAlignment="0" applyProtection="0"/>
    <xf numFmtId="181" fontId="61" fillId="92" borderId="183" applyNumberFormat="0" applyFont="0" applyAlignment="0" applyProtection="0"/>
    <xf numFmtId="181" fontId="61" fillId="92" borderId="183" applyNumberFormat="0" applyFont="0" applyAlignment="0" applyProtection="0"/>
    <xf numFmtId="181" fontId="61" fillId="92" borderId="183" applyNumberFormat="0" applyFont="0" applyAlignment="0" applyProtection="0"/>
    <xf numFmtId="181" fontId="61" fillId="92" borderId="183" applyNumberFormat="0" applyFont="0" applyAlignment="0" applyProtection="0"/>
    <xf numFmtId="0" fontId="61" fillId="92" borderId="183" applyNumberFormat="0" applyFont="0" applyAlignment="0" applyProtection="0"/>
    <xf numFmtId="181" fontId="61" fillId="92" borderId="183" applyNumberFormat="0" applyFont="0" applyAlignment="0" applyProtection="0"/>
    <xf numFmtId="181" fontId="61" fillId="92" borderId="183" applyNumberFormat="0" applyFont="0" applyAlignment="0" applyProtection="0"/>
    <xf numFmtId="0" fontId="61" fillId="92" borderId="183" applyNumberFormat="0" applyFont="0" applyAlignment="0" applyProtection="0"/>
    <xf numFmtId="181" fontId="61" fillId="92" borderId="183" applyNumberFormat="0" applyFont="0" applyAlignment="0" applyProtection="0"/>
    <xf numFmtId="181" fontId="61" fillId="92" borderId="183" applyNumberFormat="0" applyFont="0" applyAlignment="0" applyProtection="0"/>
    <xf numFmtId="181" fontId="61" fillId="92" borderId="183" applyNumberFormat="0" applyFont="0" applyAlignment="0" applyProtection="0"/>
    <xf numFmtId="181" fontId="61" fillId="92" borderId="183" applyNumberFormat="0" applyFont="0" applyAlignment="0" applyProtection="0"/>
    <xf numFmtId="0" fontId="61" fillId="92" borderId="183" applyNumberFormat="0" applyFont="0" applyAlignment="0" applyProtection="0"/>
    <xf numFmtId="181" fontId="61" fillId="92" borderId="183" applyNumberFormat="0" applyFont="0" applyAlignment="0" applyProtection="0"/>
    <xf numFmtId="181" fontId="61" fillId="92" borderId="183" applyNumberFormat="0" applyFont="0" applyAlignment="0" applyProtection="0"/>
    <xf numFmtId="0" fontId="61" fillId="92" borderId="183" applyNumberFormat="0" applyFont="0" applyAlignment="0" applyProtection="0"/>
    <xf numFmtId="6" fontId="160" fillId="0" borderId="184" applyBorder="0"/>
    <xf numFmtId="6" fontId="160" fillId="0" borderId="184" applyBorder="0"/>
    <xf numFmtId="6" fontId="160" fillId="0" borderId="184" applyBorder="0"/>
    <xf numFmtId="6" fontId="160" fillId="0" borderId="184" applyBorder="0"/>
    <xf numFmtId="6" fontId="160" fillId="0" borderId="184" applyBorder="0"/>
    <xf numFmtId="6" fontId="160" fillId="0" borderId="184" applyBorder="0"/>
    <xf numFmtId="6" fontId="160" fillId="0" borderId="184" applyBorder="0"/>
    <xf numFmtId="6" fontId="160" fillId="0" borderId="184" applyBorder="0"/>
    <xf numFmtId="6" fontId="160" fillId="0" borderId="184" applyBorder="0"/>
    <xf numFmtId="6" fontId="160" fillId="0" borderId="184" applyBorder="0"/>
    <xf numFmtId="6" fontId="160" fillId="0" borderId="184" applyBorder="0"/>
    <xf numFmtId="0" fontId="77" fillId="98" borderId="181" applyNumberFormat="0" applyAlignment="0" applyProtection="0"/>
    <xf numFmtId="0" fontId="77" fillId="98" borderId="181" applyNumberFormat="0" applyAlignment="0" applyProtection="0"/>
    <xf numFmtId="0" fontId="77" fillId="98" borderId="181" applyNumberFormat="0" applyAlignment="0" applyProtection="0"/>
    <xf numFmtId="0" fontId="77" fillId="98" borderId="181" applyNumberFormat="0" applyAlignment="0" applyProtection="0"/>
    <xf numFmtId="0" fontId="77" fillId="98" borderId="181" applyNumberFormat="0" applyAlignment="0" applyProtection="0"/>
    <xf numFmtId="181" fontId="77" fillId="98" borderId="181" applyNumberFormat="0" applyAlignment="0" applyProtection="0"/>
    <xf numFmtId="181" fontId="77" fillId="98" borderId="181" applyNumberFormat="0" applyAlignment="0" applyProtection="0"/>
    <xf numFmtId="181" fontId="77" fillId="98" borderId="181" applyNumberFormat="0" applyAlignment="0" applyProtection="0"/>
    <xf numFmtId="181" fontId="77" fillId="98" borderId="181" applyNumberFormat="0" applyAlignment="0" applyProtection="0"/>
    <xf numFmtId="181" fontId="77" fillId="98" borderId="181" applyNumberFormat="0" applyAlignment="0" applyProtection="0"/>
    <xf numFmtId="181" fontId="77" fillId="98" borderId="181" applyNumberFormat="0" applyAlignment="0" applyProtection="0"/>
    <xf numFmtId="0" fontId="77" fillId="98" borderId="181" applyNumberFormat="0" applyAlignment="0" applyProtection="0"/>
    <xf numFmtId="0" fontId="77" fillId="98" borderId="181" applyNumberFormat="0" applyAlignment="0" applyProtection="0"/>
    <xf numFmtId="181" fontId="77" fillId="98" borderId="181" applyNumberFormat="0" applyAlignment="0" applyProtection="0"/>
    <xf numFmtId="181" fontId="77" fillId="98" borderId="181" applyNumberFormat="0" applyAlignment="0" applyProtection="0"/>
    <xf numFmtId="181" fontId="77" fillId="98" borderId="181" applyNumberFormat="0" applyAlignment="0" applyProtection="0"/>
    <xf numFmtId="0" fontId="77" fillId="98" borderId="181" applyNumberFormat="0" applyAlignment="0" applyProtection="0"/>
    <xf numFmtId="0" fontId="115" fillId="0" borderId="185">
      <alignment horizontal="left" vertical="center"/>
    </xf>
    <xf numFmtId="0" fontId="115" fillId="0" borderId="185">
      <alignment horizontal="left" vertical="center"/>
    </xf>
    <xf numFmtId="181" fontId="115" fillId="0" borderId="185">
      <alignment horizontal="left" vertical="center"/>
    </xf>
    <xf numFmtId="181" fontId="115" fillId="0" borderId="185">
      <alignment horizontal="left" vertical="center"/>
    </xf>
    <xf numFmtId="181" fontId="115" fillId="0" borderId="185">
      <alignment horizontal="left" vertical="center"/>
    </xf>
    <xf numFmtId="0" fontId="115" fillId="0" borderId="185">
      <alignment horizontal="left" vertical="center"/>
    </xf>
    <xf numFmtId="0" fontId="115" fillId="0" borderId="185">
      <alignment horizontal="left" vertical="center"/>
    </xf>
    <xf numFmtId="0" fontId="115" fillId="0" borderId="185">
      <alignment horizontal="left" vertical="center"/>
    </xf>
    <xf numFmtId="0" fontId="115" fillId="0" borderId="185">
      <alignment horizontal="left" vertical="center"/>
    </xf>
    <xf numFmtId="0" fontId="115" fillId="0" borderId="185">
      <alignment horizontal="left" vertical="center"/>
    </xf>
    <xf numFmtId="10" fontId="24" fillId="153" borderId="179" applyNumberFormat="0" applyBorder="0" applyAlignment="0" applyProtection="0"/>
    <xf numFmtId="0" fontId="77" fillId="98" borderId="181" applyNumberFormat="0" applyAlignment="0" applyProtection="0"/>
    <xf numFmtId="0" fontId="56" fillId="92" borderId="183" applyNumberFormat="0" applyFont="0" applyAlignment="0" applyProtection="0"/>
    <xf numFmtId="0" fontId="56" fillId="92" borderId="183" applyNumberFormat="0" applyFont="0" applyAlignment="0" applyProtection="0"/>
    <xf numFmtId="0" fontId="56" fillId="92" borderId="183" applyNumberFormat="0" applyFont="0" applyAlignment="0" applyProtection="0"/>
    <xf numFmtId="0" fontId="56" fillId="92" borderId="183" applyNumberFormat="0" applyFont="0" applyAlignment="0" applyProtection="0"/>
    <xf numFmtId="0" fontId="56" fillId="92" borderId="183" applyNumberFormat="0" applyFont="0" applyAlignment="0" applyProtection="0"/>
    <xf numFmtId="181" fontId="56" fillId="92" borderId="183" applyNumberFormat="0" applyFont="0" applyAlignment="0" applyProtection="0"/>
    <xf numFmtId="181" fontId="56" fillId="92" borderId="183" applyNumberFormat="0" applyFont="0" applyAlignment="0" applyProtection="0"/>
    <xf numFmtId="181" fontId="56" fillId="92" borderId="183" applyNumberFormat="0" applyFont="0" applyAlignment="0" applyProtection="0"/>
    <xf numFmtId="181" fontId="56" fillId="92" borderId="183" applyNumberFormat="0" applyFont="0" applyAlignment="0" applyProtection="0"/>
    <xf numFmtId="181" fontId="56" fillId="92" borderId="183" applyNumberFormat="0" applyFont="0" applyAlignment="0" applyProtection="0"/>
    <xf numFmtId="181" fontId="56" fillId="92" borderId="183" applyNumberFormat="0" applyFont="0" applyAlignment="0" applyProtection="0"/>
    <xf numFmtId="0" fontId="56" fillId="92" borderId="183" applyNumberFormat="0" applyFont="0" applyAlignment="0" applyProtection="0"/>
    <xf numFmtId="0" fontId="56" fillId="92" borderId="183" applyNumberFormat="0" applyFont="0" applyAlignment="0" applyProtection="0"/>
    <xf numFmtId="0" fontId="92" fillId="100" borderId="186" applyNumberFormat="0" applyAlignment="0" applyProtection="0"/>
    <xf numFmtId="0" fontId="198" fillId="100" borderId="186" applyNumberFormat="0" applyAlignment="0" applyProtection="0"/>
    <xf numFmtId="0" fontId="151" fillId="0" borderId="187">
      <alignment horizontal="center"/>
    </xf>
    <xf numFmtId="0" fontId="151" fillId="0" borderId="187">
      <alignment horizontal="center"/>
    </xf>
    <xf numFmtId="0" fontId="92" fillId="100" borderId="186" applyNumberFormat="0" applyAlignment="0" applyProtection="0"/>
    <xf numFmtId="0" fontId="92" fillId="100" borderId="186" applyNumberFormat="0" applyAlignment="0" applyProtection="0"/>
    <xf numFmtId="0" fontId="92" fillId="100" borderId="186" applyNumberFormat="0" applyAlignment="0" applyProtection="0"/>
    <xf numFmtId="0" fontId="92" fillId="100" borderId="186" applyNumberFormat="0" applyAlignment="0" applyProtection="0"/>
    <xf numFmtId="0" fontId="92" fillId="100" borderId="186" applyNumberFormat="0" applyAlignment="0" applyProtection="0"/>
    <xf numFmtId="181" fontId="92" fillId="100" borderId="186" applyNumberFormat="0" applyAlignment="0" applyProtection="0"/>
    <xf numFmtId="181" fontId="92" fillId="100" borderId="186" applyNumberFormat="0" applyAlignment="0" applyProtection="0"/>
    <xf numFmtId="181" fontId="92" fillId="100" borderId="186" applyNumberFormat="0" applyAlignment="0" applyProtection="0"/>
    <xf numFmtId="181" fontId="92" fillId="100" borderId="186" applyNumberFormat="0" applyAlignment="0" applyProtection="0"/>
    <xf numFmtId="181" fontId="92" fillId="100" borderId="186" applyNumberFormat="0" applyAlignment="0" applyProtection="0"/>
    <xf numFmtId="181" fontId="92" fillId="100" borderId="186" applyNumberFormat="0" applyAlignment="0" applyProtection="0"/>
    <xf numFmtId="0" fontId="92" fillId="100" borderId="186" applyNumberFormat="0" applyAlignment="0" applyProtection="0"/>
    <xf numFmtId="0" fontId="92" fillId="100" borderId="186" applyNumberFormat="0" applyAlignment="0" applyProtection="0"/>
    <xf numFmtId="4" fontId="93" fillId="90" borderId="188" applyNumberFormat="0" applyProtection="0">
      <alignment vertical="center"/>
    </xf>
    <xf numFmtId="4" fontId="93" fillId="90" borderId="188" applyNumberFormat="0" applyProtection="0">
      <alignment vertical="center"/>
    </xf>
    <xf numFmtId="4" fontId="93" fillId="90" borderId="188" applyNumberFormat="0" applyProtection="0">
      <alignment vertical="center"/>
    </xf>
    <xf numFmtId="4" fontId="93" fillId="90" borderId="188" applyNumberFormat="0" applyProtection="0">
      <alignment vertical="center"/>
    </xf>
    <xf numFmtId="4" fontId="93" fillId="90" borderId="188" applyNumberFormat="0" applyProtection="0">
      <alignment vertical="center"/>
    </xf>
    <xf numFmtId="4" fontId="93" fillId="90" borderId="188" applyNumberFormat="0" applyProtection="0">
      <alignment vertical="center"/>
    </xf>
    <xf numFmtId="4" fontId="93" fillId="90" borderId="188" applyNumberFormat="0" applyProtection="0">
      <alignment vertical="center"/>
    </xf>
    <xf numFmtId="4" fontId="93" fillId="90" borderId="188" applyNumberFormat="0" applyProtection="0">
      <alignment vertical="center"/>
    </xf>
    <xf numFmtId="4" fontId="93" fillId="90" borderId="188" applyNumberFormat="0" applyProtection="0">
      <alignment vertical="center"/>
    </xf>
    <xf numFmtId="4" fontId="93" fillId="90" borderId="188" applyNumberFormat="0" applyProtection="0">
      <alignment vertical="center"/>
    </xf>
    <xf numFmtId="4" fontId="93" fillId="90" borderId="188" applyNumberFormat="0" applyProtection="0">
      <alignment vertical="center"/>
    </xf>
    <xf numFmtId="4" fontId="95" fillId="148" borderId="188" applyNumberFormat="0" applyProtection="0">
      <alignment vertical="center"/>
    </xf>
    <xf numFmtId="4" fontId="95" fillId="148" borderId="188" applyNumberFormat="0" applyProtection="0">
      <alignment vertical="center"/>
    </xf>
    <xf numFmtId="4" fontId="95" fillId="148" borderId="188" applyNumberFormat="0" applyProtection="0">
      <alignment vertical="center"/>
    </xf>
    <xf numFmtId="4" fontId="95" fillId="148" borderId="188" applyNumberFormat="0" applyProtection="0">
      <alignment vertical="center"/>
    </xf>
    <xf numFmtId="4" fontId="95" fillId="148" borderId="188" applyNumberFormat="0" applyProtection="0">
      <alignment vertical="center"/>
    </xf>
    <xf numFmtId="4" fontId="95" fillId="148" borderId="188" applyNumberFormat="0" applyProtection="0">
      <alignment vertical="center"/>
    </xf>
    <xf numFmtId="4" fontId="95" fillId="148" borderId="188" applyNumberFormat="0" applyProtection="0">
      <alignment vertical="center"/>
    </xf>
    <xf numFmtId="4" fontId="95" fillId="148" borderId="188" applyNumberFormat="0" applyProtection="0">
      <alignment vertical="center"/>
    </xf>
    <xf numFmtId="4" fontId="95" fillId="148" borderId="188" applyNumberFormat="0" applyProtection="0">
      <alignment vertical="center"/>
    </xf>
    <xf numFmtId="4" fontId="95" fillId="148" borderId="188" applyNumberFormat="0" applyProtection="0">
      <alignment vertical="center"/>
    </xf>
    <xf numFmtId="4" fontId="95" fillId="148" borderId="188" applyNumberFormat="0" applyProtection="0">
      <alignment vertical="center"/>
    </xf>
    <xf numFmtId="4" fontId="93" fillId="148" borderId="188" applyNumberFormat="0" applyProtection="0">
      <alignment horizontal="left" vertical="center" indent="1"/>
    </xf>
    <xf numFmtId="4" fontId="93" fillId="148" borderId="188" applyNumberFormat="0" applyProtection="0">
      <alignment horizontal="left" vertical="center" indent="1"/>
    </xf>
    <xf numFmtId="4" fontId="93" fillId="148" borderId="188" applyNumberFormat="0" applyProtection="0">
      <alignment horizontal="left" vertical="center" indent="1"/>
    </xf>
    <xf numFmtId="4" fontId="93" fillId="148" borderId="188" applyNumberFormat="0" applyProtection="0">
      <alignment horizontal="left" vertical="center" indent="1"/>
    </xf>
    <xf numFmtId="4" fontId="93" fillId="148" borderId="188" applyNumberFormat="0" applyProtection="0">
      <alignment horizontal="left" vertical="center" indent="1"/>
    </xf>
    <xf numFmtId="4" fontId="93" fillId="148" borderId="188" applyNumberFormat="0" applyProtection="0">
      <alignment horizontal="left" vertical="center" indent="1"/>
    </xf>
    <xf numFmtId="4" fontId="93" fillId="148" borderId="188" applyNumberFormat="0" applyProtection="0">
      <alignment horizontal="left" vertical="center" indent="1"/>
    </xf>
    <xf numFmtId="4" fontId="93" fillId="148" borderId="188" applyNumberFormat="0" applyProtection="0">
      <alignment horizontal="left" vertical="center" indent="1"/>
    </xf>
    <xf numFmtId="4" fontId="93" fillId="148" borderId="188" applyNumberFormat="0" applyProtection="0">
      <alignment horizontal="left" vertical="center" indent="1"/>
    </xf>
    <xf numFmtId="4" fontId="93" fillId="148" borderId="188" applyNumberFormat="0" applyProtection="0">
      <alignment horizontal="left" vertical="center" indent="1"/>
    </xf>
    <xf numFmtId="4" fontId="93" fillId="148" borderId="188" applyNumberFormat="0" applyProtection="0">
      <alignment horizontal="left" vertical="center" indent="1"/>
    </xf>
    <xf numFmtId="0" fontId="93" fillId="148" borderId="188" applyNumberFormat="0" applyProtection="0">
      <alignment horizontal="left" vertical="top" indent="1"/>
    </xf>
    <xf numFmtId="0" fontId="93" fillId="148" borderId="188" applyNumberFormat="0" applyProtection="0">
      <alignment horizontal="left" vertical="top" indent="1"/>
    </xf>
    <xf numFmtId="0" fontId="93" fillId="148" borderId="188" applyNumberFormat="0" applyProtection="0">
      <alignment horizontal="left" vertical="top" indent="1"/>
    </xf>
    <xf numFmtId="0" fontId="93" fillId="148" borderId="188" applyNumberFormat="0" applyProtection="0">
      <alignment horizontal="left" vertical="top" indent="1"/>
    </xf>
    <xf numFmtId="181" fontId="93" fillId="148" borderId="188" applyNumberFormat="0" applyProtection="0">
      <alignment horizontal="left" vertical="top" indent="1"/>
    </xf>
    <xf numFmtId="181" fontId="93" fillId="148" borderId="188" applyNumberFormat="0" applyProtection="0">
      <alignment horizontal="left" vertical="top" indent="1"/>
    </xf>
    <xf numFmtId="181" fontId="93" fillId="148" borderId="188" applyNumberFormat="0" applyProtection="0">
      <alignment horizontal="left" vertical="top" indent="1"/>
    </xf>
    <xf numFmtId="181" fontId="93" fillId="148" borderId="188" applyNumberFormat="0" applyProtection="0">
      <alignment horizontal="left" vertical="top" indent="1"/>
    </xf>
    <xf numFmtId="181" fontId="93" fillId="148" borderId="188" applyNumberFormat="0" applyProtection="0">
      <alignment horizontal="left" vertical="top" indent="1"/>
    </xf>
    <xf numFmtId="0" fontId="93" fillId="148" borderId="188" applyNumberFormat="0" applyProtection="0">
      <alignment horizontal="left" vertical="top" indent="1"/>
    </xf>
    <xf numFmtId="0" fontId="93" fillId="148" borderId="188" applyNumberFormat="0" applyProtection="0">
      <alignment horizontal="left" vertical="top" indent="1"/>
    </xf>
    <xf numFmtId="0" fontId="93" fillId="148" borderId="188" applyNumberFormat="0" applyProtection="0">
      <alignment horizontal="left" vertical="top" indent="1"/>
    </xf>
    <xf numFmtId="4" fontId="60" fillId="91" borderId="188" applyNumberFormat="0" applyProtection="0">
      <alignment horizontal="right" vertical="center"/>
    </xf>
    <xf numFmtId="4" fontId="60" fillId="91" borderId="188" applyNumberFormat="0" applyProtection="0">
      <alignment horizontal="right" vertical="center"/>
    </xf>
    <xf numFmtId="4" fontId="60" fillId="91" borderId="188" applyNumberFormat="0" applyProtection="0">
      <alignment horizontal="right" vertical="center"/>
    </xf>
    <xf numFmtId="4" fontId="60" fillId="91" borderId="188" applyNumberFormat="0" applyProtection="0">
      <alignment horizontal="right" vertical="center"/>
    </xf>
    <xf numFmtId="4" fontId="60" fillId="91" borderId="188" applyNumberFormat="0" applyProtection="0">
      <alignment horizontal="right" vertical="center"/>
    </xf>
    <xf numFmtId="4" fontId="60" fillId="91" borderId="188" applyNumberFormat="0" applyProtection="0">
      <alignment horizontal="right" vertical="center"/>
    </xf>
    <xf numFmtId="4" fontId="60" fillId="91" borderId="188" applyNumberFormat="0" applyProtection="0">
      <alignment horizontal="right" vertical="center"/>
    </xf>
    <xf numFmtId="4" fontId="60" fillId="91" borderId="188" applyNumberFormat="0" applyProtection="0">
      <alignment horizontal="right" vertical="center"/>
    </xf>
    <xf numFmtId="4" fontId="60" fillId="91" borderId="188" applyNumberFormat="0" applyProtection="0">
      <alignment horizontal="right" vertical="center"/>
    </xf>
    <xf numFmtId="4" fontId="60" fillId="91" borderId="188" applyNumberFormat="0" applyProtection="0">
      <alignment horizontal="right" vertical="center"/>
    </xf>
    <xf numFmtId="4" fontId="60" fillId="91" borderId="188" applyNumberFormat="0" applyProtection="0">
      <alignment horizontal="right" vertical="center"/>
    </xf>
    <xf numFmtId="4" fontId="60" fillId="89" borderId="188" applyNumberFormat="0" applyProtection="0">
      <alignment horizontal="right" vertical="center"/>
    </xf>
    <xf numFmtId="4" fontId="60" fillId="89" borderId="188" applyNumberFormat="0" applyProtection="0">
      <alignment horizontal="right" vertical="center"/>
    </xf>
    <xf numFmtId="4" fontId="60" fillId="89" borderId="188" applyNumberFormat="0" applyProtection="0">
      <alignment horizontal="right" vertical="center"/>
    </xf>
    <xf numFmtId="4" fontId="60" fillId="89" borderId="188" applyNumberFormat="0" applyProtection="0">
      <alignment horizontal="right" vertical="center"/>
    </xf>
    <xf numFmtId="4" fontId="60" fillId="89" borderId="188" applyNumberFormat="0" applyProtection="0">
      <alignment horizontal="right" vertical="center"/>
    </xf>
    <xf numFmtId="4" fontId="60" fillId="89" borderId="188" applyNumberFormat="0" applyProtection="0">
      <alignment horizontal="right" vertical="center"/>
    </xf>
    <xf numFmtId="4" fontId="60" fillId="89" borderId="188" applyNumberFormat="0" applyProtection="0">
      <alignment horizontal="right" vertical="center"/>
    </xf>
    <xf numFmtId="4" fontId="60" fillId="89" borderId="188" applyNumberFormat="0" applyProtection="0">
      <alignment horizontal="right" vertical="center"/>
    </xf>
    <xf numFmtId="4" fontId="60" fillId="89" borderId="188" applyNumberFormat="0" applyProtection="0">
      <alignment horizontal="right" vertical="center"/>
    </xf>
    <xf numFmtId="4" fontId="60" fillId="89" borderId="188" applyNumberFormat="0" applyProtection="0">
      <alignment horizontal="right" vertical="center"/>
    </xf>
    <xf numFmtId="4" fontId="60" fillId="89" borderId="188" applyNumberFormat="0" applyProtection="0">
      <alignment horizontal="right" vertical="center"/>
    </xf>
    <xf numFmtId="4" fontId="60" fillId="123" borderId="188" applyNumberFormat="0" applyProtection="0">
      <alignment horizontal="right" vertical="center"/>
    </xf>
    <xf numFmtId="4" fontId="60" fillId="123" borderId="188" applyNumberFormat="0" applyProtection="0">
      <alignment horizontal="right" vertical="center"/>
    </xf>
    <xf numFmtId="4" fontId="60" fillId="123" borderId="188" applyNumberFormat="0" applyProtection="0">
      <alignment horizontal="right" vertical="center"/>
    </xf>
    <xf numFmtId="4" fontId="60" fillId="123" borderId="188" applyNumberFormat="0" applyProtection="0">
      <alignment horizontal="right" vertical="center"/>
    </xf>
    <xf numFmtId="4" fontId="60" fillId="123" borderId="188" applyNumberFormat="0" applyProtection="0">
      <alignment horizontal="right" vertical="center"/>
    </xf>
    <xf numFmtId="4" fontId="60" fillId="123" borderId="188" applyNumberFormat="0" applyProtection="0">
      <alignment horizontal="right" vertical="center"/>
    </xf>
    <xf numFmtId="4" fontId="60" fillId="123" borderId="188" applyNumberFormat="0" applyProtection="0">
      <alignment horizontal="right" vertical="center"/>
    </xf>
    <xf numFmtId="4" fontId="60" fillId="123" borderId="188" applyNumberFormat="0" applyProtection="0">
      <alignment horizontal="right" vertical="center"/>
    </xf>
    <xf numFmtId="4" fontId="60" fillId="123" borderId="188" applyNumberFormat="0" applyProtection="0">
      <alignment horizontal="right" vertical="center"/>
    </xf>
    <xf numFmtId="4" fontId="60" fillId="123" borderId="188" applyNumberFormat="0" applyProtection="0">
      <alignment horizontal="right" vertical="center"/>
    </xf>
    <xf numFmtId="4" fontId="60" fillId="123" borderId="188" applyNumberFormat="0" applyProtection="0">
      <alignment horizontal="right" vertical="center"/>
    </xf>
    <xf numFmtId="4" fontId="60" fillId="103" borderId="188" applyNumberFormat="0" applyProtection="0">
      <alignment horizontal="right" vertical="center"/>
    </xf>
    <xf numFmtId="4" fontId="60" fillId="103" borderId="188" applyNumberFormat="0" applyProtection="0">
      <alignment horizontal="right" vertical="center"/>
    </xf>
    <xf numFmtId="4" fontId="60" fillId="103" borderId="188" applyNumberFormat="0" applyProtection="0">
      <alignment horizontal="right" vertical="center"/>
    </xf>
    <xf numFmtId="4" fontId="60" fillId="103" borderId="188" applyNumberFormat="0" applyProtection="0">
      <alignment horizontal="right" vertical="center"/>
    </xf>
    <xf numFmtId="4" fontId="60" fillId="103" borderId="188" applyNumberFormat="0" applyProtection="0">
      <alignment horizontal="right" vertical="center"/>
    </xf>
    <xf numFmtId="4" fontId="60" fillId="103" borderId="188" applyNumberFormat="0" applyProtection="0">
      <alignment horizontal="right" vertical="center"/>
    </xf>
    <xf numFmtId="4" fontId="60" fillId="103" borderId="188" applyNumberFormat="0" applyProtection="0">
      <alignment horizontal="right" vertical="center"/>
    </xf>
    <xf numFmtId="4" fontId="60" fillId="103" borderId="188" applyNumberFormat="0" applyProtection="0">
      <alignment horizontal="right" vertical="center"/>
    </xf>
    <xf numFmtId="4" fontId="60" fillId="103" borderId="188" applyNumberFormat="0" applyProtection="0">
      <alignment horizontal="right" vertical="center"/>
    </xf>
    <xf numFmtId="4" fontId="60" fillId="103" borderId="188" applyNumberFormat="0" applyProtection="0">
      <alignment horizontal="right" vertical="center"/>
    </xf>
    <xf numFmtId="4" fontId="60" fillId="103" borderId="188" applyNumberFormat="0" applyProtection="0">
      <alignment horizontal="right" vertical="center"/>
    </xf>
    <xf numFmtId="4" fontId="60" fillId="108" borderId="188" applyNumberFormat="0" applyProtection="0">
      <alignment horizontal="right" vertical="center"/>
    </xf>
    <xf numFmtId="4" fontId="60" fillId="108" borderId="188" applyNumberFormat="0" applyProtection="0">
      <alignment horizontal="right" vertical="center"/>
    </xf>
    <xf numFmtId="4" fontId="60" fillId="108" borderId="188" applyNumberFormat="0" applyProtection="0">
      <alignment horizontal="right" vertical="center"/>
    </xf>
    <xf numFmtId="4" fontId="60" fillId="108" borderId="188" applyNumberFormat="0" applyProtection="0">
      <alignment horizontal="right" vertical="center"/>
    </xf>
    <xf numFmtId="4" fontId="60" fillId="108" borderId="188" applyNumberFormat="0" applyProtection="0">
      <alignment horizontal="right" vertical="center"/>
    </xf>
    <xf numFmtId="4" fontId="60" fillId="108" borderId="188" applyNumberFormat="0" applyProtection="0">
      <alignment horizontal="right" vertical="center"/>
    </xf>
    <xf numFmtId="4" fontId="60" fillId="108" borderId="188" applyNumberFormat="0" applyProtection="0">
      <alignment horizontal="right" vertical="center"/>
    </xf>
    <xf numFmtId="4" fontId="60" fillId="108" borderId="188" applyNumberFormat="0" applyProtection="0">
      <alignment horizontal="right" vertical="center"/>
    </xf>
    <xf numFmtId="4" fontId="60" fillId="108" borderId="188" applyNumberFormat="0" applyProtection="0">
      <alignment horizontal="right" vertical="center"/>
    </xf>
    <xf numFmtId="4" fontId="60" fillId="108" borderId="188" applyNumberFormat="0" applyProtection="0">
      <alignment horizontal="right" vertical="center"/>
    </xf>
    <xf numFmtId="4" fontId="60" fillId="108" borderId="188" applyNumberFormat="0" applyProtection="0">
      <alignment horizontal="right" vertical="center"/>
    </xf>
    <xf numFmtId="4" fontId="60" fillId="137" borderId="188" applyNumberFormat="0" applyProtection="0">
      <alignment horizontal="right" vertical="center"/>
    </xf>
    <xf numFmtId="4" fontId="60" fillId="137" borderId="188" applyNumberFormat="0" applyProtection="0">
      <alignment horizontal="right" vertical="center"/>
    </xf>
    <xf numFmtId="4" fontId="60" fillId="137" borderId="188" applyNumberFormat="0" applyProtection="0">
      <alignment horizontal="right" vertical="center"/>
    </xf>
    <xf numFmtId="4" fontId="60" fillId="137" borderId="188" applyNumberFormat="0" applyProtection="0">
      <alignment horizontal="right" vertical="center"/>
    </xf>
    <xf numFmtId="4" fontId="60" fillId="137" borderId="188" applyNumberFormat="0" applyProtection="0">
      <alignment horizontal="right" vertical="center"/>
    </xf>
    <xf numFmtId="4" fontId="60" fillId="137" borderId="188" applyNumberFormat="0" applyProtection="0">
      <alignment horizontal="right" vertical="center"/>
    </xf>
    <xf numFmtId="4" fontId="60" fillId="137" borderId="188" applyNumberFormat="0" applyProtection="0">
      <alignment horizontal="right" vertical="center"/>
    </xf>
    <xf numFmtId="4" fontId="60" fillId="137" borderId="188" applyNumberFormat="0" applyProtection="0">
      <alignment horizontal="right" vertical="center"/>
    </xf>
    <xf numFmtId="4" fontId="60" fillId="137" borderId="188" applyNumberFormat="0" applyProtection="0">
      <alignment horizontal="right" vertical="center"/>
    </xf>
    <xf numFmtId="4" fontId="60" fillId="137" borderId="188" applyNumberFormat="0" applyProtection="0">
      <alignment horizontal="right" vertical="center"/>
    </xf>
    <xf numFmtId="4" fontId="60" fillId="137" borderId="188" applyNumberFormat="0" applyProtection="0">
      <alignment horizontal="right" vertical="center"/>
    </xf>
    <xf numFmtId="4" fontId="60" fillId="101" borderId="188" applyNumberFormat="0" applyProtection="0">
      <alignment horizontal="right" vertical="center"/>
    </xf>
    <xf numFmtId="4" fontId="60" fillId="101" borderId="188" applyNumberFormat="0" applyProtection="0">
      <alignment horizontal="right" vertical="center"/>
    </xf>
    <xf numFmtId="4" fontId="60" fillId="101" borderId="188" applyNumberFormat="0" applyProtection="0">
      <alignment horizontal="right" vertical="center"/>
    </xf>
    <xf numFmtId="4" fontId="60" fillId="101" borderId="188" applyNumberFormat="0" applyProtection="0">
      <alignment horizontal="right" vertical="center"/>
    </xf>
    <xf numFmtId="4" fontId="60" fillId="101" borderId="188" applyNumberFormat="0" applyProtection="0">
      <alignment horizontal="right" vertical="center"/>
    </xf>
    <xf numFmtId="4" fontId="60" fillId="101" borderId="188" applyNumberFormat="0" applyProtection="0">
      <alignment horizontal="right" vertical="center"/>
    </xf>
    <xf numFmtId="4" fontId="60" fillId="101" borderId="188" applyNumberFormat="0" applyProtection="0">
      <alignment horizontal="right" vertical="center"/>
    </xf>
    <xf numFmtId="4" fontId="60" fillId="101" borderId="188" applyNumberFormat="0" applyProtection="0">
      <alignment horizontal="right" vertical="center"/>
    </xf>
    <xf numFmtId="4" fontId="60" fillId="101" borderId="188" applyNumberFormat="0" applyProtection="0">
      <alignment horizontal="right" vertical="center"/>
    </xf>
    <xf numFmtId="4" fontId="60" fillId="101" borderId="188" applyNumberFormat="0" applyProtection="0">
      <alignment horizontal="right" vertical="center"/>
    </xf>
    <xf numFmtId="4" fontId="60" fillId="101" borderId="188" applyNumberFormat="0" applyProtection="0">
      <alignment horizontal="right" vertical="center"/>
    </xf>
    <xf numFmtId="4" fontId="60" fillId="150" borderId="188" applyNumberFormat="0" applyProtection="0">
      <alignment horizontal="right" vertical="center"/>
    </xf>
    <xf numFmtId="4" fontId="60" fillId="150" borderId="188" applyNumberFormat="0" applyProtection="0">
      <alignment horizontal="right" vertical="center"/>
    </xf>
    <xf numFmtId="4" fontId="60" fillId="150" borderId="188" applyNumberFormat="0" applyProtection="0">
      <alignment horizontal="right" vertical="center"/>
    </xf>
    <xf numFmtId="4" fontId="60" fillId="150" borderId="188" applyNumberFormat="0" applyProtection="0">
      <alignment horizontal="right" vertical="center"/>
    </xf>
    <xf numFmtId="4" fontId="60" fillId="150" borderId="188" applyNumberFormat="0" applyProtection="0">
      <alignment horizontal="right" vertical="center"/>
    </xf>
    <xf numFmtId="4" fontId="60" fillId="150" borderId="188" applyNumberFormat="0" applyProtection="0">
      <alignment horizontal="right" vertical="center"/>
    </xf>
    <xf numFmtId="4" fontId="60" fillId="150" borderId="188" applyNumberFormat="0" applyProtection="0">
      <alignment horizontal="right" vertical="center"/>
    </xf>
    <xf numFmtId="4" fontId="60" fillId="150" borderId="188" applyNumberFormat="0" applyProtection="0">
      <alignment horizontal="right" vertical="center"/>
    </xf>
    <xf numFmtId="4" fontId="60" fillId="150" borderId="188" applyNumberFormat="0" applyProtection="0">
      <alignment horizontal="right" vertical="center"/>
    </xf>
    <xf numFmtId="4" fontId="60" fillId="150" borderId="188" applyNumberFormat="0" applyProtection="0">
      <alignment horizontal="right" vertical="center"/>
    </xf>
    <xf numFmtId="4" fontId="60" fillId="150" borderId="188" applyNumberFormat="0" applyProtection="0">
      <alignment horizontal="right" vertical="center"/>
    </xf>
    <xf numFmtId="4" fontId="60" fillId="102" borderId="188" applyNumberFormat="0" applyProtection="0">
      <alignment horizontal="right" vertical="center"/>
    </xf>
    <xf numFmtId="4" fontId="60" fillId="102" borderId="188" applyNumberFormat="0" applyProtection="0">
      <alignment horizontal="right" vertical="center"/>
    </xf>
    <xf numFmtId="4" fontId="60" fillId="102" borderId="188" applyNumberFormat="0" applyProtection="0">
      <alignment horizontal="right" vertical="center"/>
    </xf>
    <xf numFmtId="4" fontId="60" fillId="102" borderId="188" applyNumberFormat="0" applyProtection="0">
      <alignment horizontal="right" vertical="center"/>
    </xf>
    <xf numFmtId="4" fontId="60" fillId="102" borderId="188" applyNumberFormat="0" applyProtection="0">
      <alignment horizontal="right" vertical="center"/>
    </xf>
    <xf numFmtId="4" fontId="60" fillId="102" borderId="188" applyNumberFormat="0" applyProtection="0">
      <alignment horizontal="right" vertical="center"/>
    </xf>
    <xf numFmtId="4" fontId="60" fillId="102" borderId="188" applyNumberFormat="0" applyProtection="0">
      <alignment horizontal="right" vertical="center"/>
    </xf>
    <xf numFmtId="4" fontId="60" fillId="102" borderId="188" applyNumberFormat="0" applyProtection="0">
      <alignment horizontal="right" vertical="center"/>
    </xf>
    <xf numFmtId="4" fontId="60" fillId="102" borderId="188" applyNumberFormat="0" applyProtection="0">
      <alignment horizontal="right" vertical="center"/>
    </xf>
    <xf numFmtId="4" fontId="60" fillId="102" borderId="188" applyNumberFormat="0" applyProtection="0">
      <alignment horizontal="right" vertical="center"/>
    </xf>
    <xf numFmtId="4" fontId="60" fillId="102" borderId="188" applyNumberFormat="0" applyProtection="0">
      <alignment horizontal="right" vertical="center"/>
    </xf>
    <xf numFmtId="4" fontId="60" fillId="86" borderId="188" applyNumberFormat="0" applyProtection="0">
      <alignment horizontal="right" vertical="center"/>
    </xf>
    <xf numFmtId="4" fontId="60" fillId="86" borderId="188" applyNumberFormat="0" applyProtection="0">
      <alignment horizontal="right" vertical="center"/>
    </xf>
    <xf numFmtId="4" fontId="60" fillId="86" borderId="188" applyNumberFormat="0" applyProtection="0">
      <alignment horizontal="right" vertical="center"/>
    </xf>
    <xf numFmtId="4" fontId="60" fillId="86" borderId="188" applyNumberFormat="0" applyProtection="0">
      <alignment horizontal="right" vertical="center"/>
    </xf>
    <xf numFmtId="4" fontId="60" fillId="86" borderId="188" applyNumberFormat="0" applyProtection="0">
      <alignment horizontal="right" vertical="center"/>
    </xf>
    <xf numFmtId="4" fontId="60" fillId="86" borderId="188" applyNumberFormat="0" applyProtection="0">
      <alignment horizontal="right" vertical="center"/>
    </xf>
    <xf numFmtId="4" fontId="60" fillId="86" borderId="188" applyNumberFormat="0" applyProtection="0">
      <alignment horizontal="right" vertical="center"/>
    </xf>
    <xf numFmtId="4" fontId="60" fillId="86" borderId="188" applyNumberFormat="0" applyProtection="0">
      <alignment horizontal="right" vertical="center"/>
    </xf>
    <xf numFmtId="4" fontId="60" fillId="86" borderId="188" applyNumberFormat="0" applyProtection="0">
      <alignment horizontal="right" vertical="center"/>
    </xf>
    <xf numFmtId="4" fontId="60" fillId="86" borderId="188" applyNumberFormat="0" applyProtection="0">
      <alignment horizontal="right" vertical="center"/>
    </xf>
    <xf numFmtId="4" fontId="60" fillId="86" borderId="188" applyNumberFormat="0" applyProtection="0">
      <alignment horizontal="right" vertical="center"/>
    </xf>
    <xf numFmtId="0" fontId="56" fillId="161" borderId="188" applyNumberFormat="0" applyProtection="0">
      <alignment horizontal="left" vertical="center" indent="1"/>
    </xf>
    <xf numFmtId="0" fontId="56" fillId="161" borderId="188" applyNumberFormat="0" applyProtection="0">
      <alignment horizontal="left" vertical="center" indent="1"/>
    </xf>
    <xf numFmtId="0" fontId="56" fillId="161" borderId="188" applyNumberFormat="0" applyProtection="0">
      <alignment horizontal="left" vertical="center" indent="1"/>
    </xf>
    <xf numFmtId="0" fontId="56" fillId="161" borderId="188" applyNumberFormat="0" applyProtection="0">
      <alignment horizontal="left" vertical="center" indent="1"/>
    </xf>
    <xf numFmtId="181" fontId="56" fillId="161" borderId="188" applyNumberFormat="0" applyProtection="0">
      <alignment horizontal="left" vertical="center" indent="1"/>
    </xf>
    <xf numFmtId="181" fontId="56" fillId="161" borderId="188" applyNumberFormat="0" applyProtection="0">
      <alignment horizontal="left" vertical="center" indent="1"/>
    </xf>
    <xf numFmtId="181" fontId="56" fillId="161" borderId="188" applyNumberFormat="0" applyProtection="0">
      <alignment horizontal="left" vertical="center" indent="1"/>
    </xf>
    <xf numFmtId="181" fontId="56" fillId="161" borderId="188" applyNumberFormat="0" applyProtection="0">
      <alignment horizontal="left" vertical="center" indent="1"/>
    </xf>
    <xf numFmtId="181" fontId="56" fillId="161" borderId="188" applyNumberFormat="0" applyProtection="0">
      <alignment horizontal="left" vertical="center" indent="1"/>
    </xf>
    <xf numFmtId="0" fontId="56" fillId="161" borderId="188" applyNumberFormat="0" applyProtection="0">
      <alignment horizontal="left" vertical="center" indent="1"/>
    </xf>
    <xf numFmtId="0" fontId="56" fillId="161" borderId="188" applyNumberFormat="0" applyProtection="0">
      <alignment horizontal="left" vertical="center" indent="1"/>
    </xf>
    <xf numFmtId="0" fontId="56" fillId="161" borderId="188" applyNumberFormat="0" applyProtection="0">
      <alignment horizontal="left" vertical="center" indent="1"/>
    </xf>
    <xf numFmtId="0" fontId="56" fillId="161" borderId="188" applyNumberFormat="0" applyProtection="0">
      <alignment horizontal="left" vertical="top" indent="1"/>
    </xf>
    <xf numFmtId="0" fontId="56" fillId="161" borderId="188" applyNumberFormat="0" applyProtection="0">
      <alignment horizontal="left" vertical="top" indent="1"/>
    </xf>
    <xf numFmtId="0" fontId="56" fillId="161" borderId="188" applyNumberFormat="0" applyProtection="0">
      <alignment horizontal="left" vertical="top" indent="1"/>
    </xf>
    <xf numFmtId="0" fontId="56" fillId="161" borderId="188" applyNumberFormat="0" applyProtection="0">
      <alignment horizontal="left" vertical="top" indent="1"/>
    </xf>
    <xf numFmtId="181" fontId="56" fillId="161" borderId="188" applyNumberFormat="0" applyProtection="0">
      <alignment horizontal="left" vertical="top" indent="1"/>
    </xf>
    <xf numFmtId="181" fontId="56" fillId="161" borderId="188" applyNumberFormat="0" applyProtection="0">
      <alignment horizontal="left" vertical="top" indent="1"/>
    </xf>
    <xf numFmtId="181" fontId="56" fillId="161" borderId="188" applyNumberFormat="0" applyProtection="0">
      <alignment horizontal="left" vertical="top" indent="1"/>
    </xf>
    <xf numFmtId="181" fontId="56" fillId="161" borderId="188" applyNumberFormat="0" applyProtection="0">
      <alignment horizontal="left" vertical="top" indent="1"/>
    </xf>
    <xf numFmtId="181" fontId="56" fillId="161" borderId="188" applyNumberFormat="0" applyProtection="0">
      <alignment horizontal="left" vertical="top" indent="1"/>
    </xf>
    <xf numFmtId="0" fontId="56" fillId="161" borderId="188" applyNumberFormat="0" applyProtection="0">
      <alignment horizontal="left" vertical="top" indent="1"/>
    </xf>
    <xf numFmtId="0" fontId="56" fillId="161" borderId="188" applyNumberFormat="0" applyProtection="0">
      <alignment horizontal="left" vertical="top" indent="1"/>
    </xf>
    <xf numFmtId="0" fontId="56" fillId="161" borderId="188" applyNumberFormat="0" applyProtection="0">
      <alignment horizontal="left" vertical="top" indent="1"/>
    </xf>
    <xf numFmtId="0" fontId="56" fillId="173" borderId="188" applyNumberFormat="0" applyProtection="0">
      <alignment horizontal="left" vertical="center" indent="1"/>
    </xf>
    <xf numFmtId="0" fontId="56" fillId="173" borderId="188" applyNumberFormat="0" applyProtection="0">
      <alignment horizontal="left" vertical="center" indent="1"/>
    </xf>
    <xf numFmtId="0" fontId="56" fillId="173" borderId="188" applyNumberFormat="0" applyProtection="0">
      <alignment horizontal="left" vertical="center" indent="1"/>
    </xf>
    <xf numFmtId="0" fontId="56" fillId="173" borderId="188" applyNumberFormat="0" applyProtection="0">
      <alignment horizontal="left" vertical="center" indent="1"/>
    </xf>
    <xf numFmtId="181" fontId="56" fillId="173" borderId="188" applyNumberFormat="0" applyProtection="0">
      <alignment horizontal="left" vertical="center" indent="1"/>
    </xf>
    <xf numFmtId="181" fontId="56" fillId="173" borderId="188" applyNumberFormat="0" applyProtection="0">
      <alignment horizontal="left" vertical="center" indent="1"/>
    </xf>
    <xf numFmtId="181" fontId="56" fillId="173" borderId="188" applyNumberFormat="0" applyProtection="0">
      <alignment horizontal="left" vertical="center" indent="1"/>
    </xf>
    <xf numFmtId="181" fontId="56" fillId="173" borderId="188" applyNumberFormat="0" applyProtection="0">
      <alignment horizontal="left" vertical="center" indent="1"/>
    </xf>
    <xf numFmtId="181" fontId="56" fillId="173" borderId="188" applyNumberFormat="0" applyProtection="0">
      <alignment horizontal="left" vertical="center" indent="1"/>
    </xf>
    <xf numFmtId="0" fontId="56" fillId="173" borderId="188" applyNumberFormat="0" applyProtection="0">
      <alignment horizontal="left" vertical="center" indent="1"/>
    </xf>
    <xf numFmtId="0" fontId="56" fillId="173" borderId="188" applyNumberFormat="0" applyProtection="0">
      <alignment horizontal="left" vertical="center" indent="1"/>
    </xf>
    <xf numFmtId="0" fontId="56" fillId="173" borderId="188" applyNumberFormat="0" applyProtection="0">
      <alignment horizontal="left" vertical="center" indent="1"/>
    </xf>
    <xf numFmtId="0" fontId="56" fillId="173" borderId="188" applyNumberFormat="0" applyProtection="0">
      <alignment horizontal="left" vertical="top" indent="1"/>
    </xf>
    <xf numFmtId="0" fontId="56" fillId="173" borderId="188" applyNumberFormat="0" applyProtection="0">
      <alignment horizontal="left" vertical="top" indent="1"/>
    </xf>
    <xf numFmtId="0" fontId="56" fillId="173" borderId="188" applyNumberFormat="0" applyProtection="0">
      <alignment horizontal="left" vertical="top" indent="1"/>
    </xf>
    <xf numFmtId="0" fontId="56" fillId="173" borderId="188" applyNumberFormat="0" applyProtection="0">
      <alignment horizontal="left" vertical="top" indent="1"/>
    </xf>
    <xf numFmtId="181" fontId="56" fillId="173" borderId="188" applyNumberFormat="0" applyProtection="0">
      <alignment horizontal="left" vertical="top" indent="1"/>
    </xf>
    <xf numFmtId="181" fontId="56" fillId="173" borderId="188" applyNumberFormat="0" applyProtection="0">
      <alignment horizontal="left" vertical="top" indent="1"/>
    </xf>
    <xf numFmtId="181" fontId="56" fillId="173" borderId="188" applyNumberFormat="0" applyProtection="0">
      <alignment horizontal="left" vertical="top" indent="1"/>
    </xf>
    <xf numFmtId="181" fontId="56" fillId="173" borderId="188" applyNumberFormat="0" applyProtection="0">
      <alignment horizontal="left" vertical="top" indent="1"/>
    </xf>
    <xf numFmtId="181" fontId="56" fillId="173" borderId="188" applyNumberFormat="0" applyProtection="0">
      <alignment horizontal="left" vertical="top" indent="1"/>
    </xf>
    <xf numFmtId="0" fontId="56" fillId="173" borderId="188" applyNumberFormat="0" applyProtection="0">
      <alignment horizontal="left" vertical="top" indent="1"/>
    </xf>
    <xf numFmtId="0" fontId="56" fillId="173" borderId="188" applyNumberFormat="0" applyProtection="0">
      <alignment horizontal="left" vertical="top" indent="1"/>
    </xf>
    <xf numFmtId="0" fontId="56" fillId="173" borderId="188" applyNumberFormat="0" applyProtection="0">
      <alignment horizontal="left" vertical="top" indent="1"/>
    </xf>
    <xf numFmtId="0" fontId="56" fillId="172" borderId="188" applyNumberFormat="0" applyProtection="0">
      <alignment horizontal="left" vertical="center" indent="1"/>
    </xf>
    <xf numFmtId="0" fontId="56" fillId="172" borderId="188" applyNumberFormat="0" applyProtection="0">
      <alignment horizontal="left" vertical="center" indent="1"/>
    </xf>
    <xf numFmtId="0" fontId="56" fillId="172" borderId="188" applyNumberFormat="0" applyProtection="0">
      <alignment horizontal="left" vertical="center" indent="1"/>
    </xf>
    <xf numFmtId="0" fontId="56" fillId="172" borderId="188" applyNumberFormat="0" applyProtection="0">
      <alignment horizontal="left" vertical="center" indent="1"/>
    </xf>
    <xf numFmtId="181" fontId="56" fillId="172" borderId="188" applyNumberFormat="0" applyProtection="0">
      <alignment horizontal="left" vertical="center" indent="1"/>
    </xf>
    <xf numFmtId="181" fontId="56" fillId="172" borderId="188" applyNumberFormat="0" applyProtection="0">
      <alignment horizontal="left" vertical="center" indent="1"/>
    </xf>
    <xf numFmtId="181" fontId="56" fillId="172" borderId="188" applyNumberFormat="0" applyProtection="0">
      <alignment horizontal="left" vertical="center" indent="1"/>
    </xf>
    <xf numFmtId="181" fontId="56" fillId="172" borderId="188" applyNumberFormat="0" applyProtection="0">
      <alignment horizontal="left" vertical="center" indent="1"/>
    </xf>
    <xf numFmtId="181" fontId="56" fillId="172" borderId="188" applyNumberFormat="0" applyProtection="0">
      <alignment horizontal="left" vertical="center" indent="1"/>
    </xf>
    <xf numFmtId="0" fontId="56" fillId="172" borderId="188" applyNumberFormat="0" applyProtection="0">
      <alignment horizontal="left" vertical="center" indent="1"/>
    </xf>
    <xf numFmtId="0" fontId="56" fillId="172" borderId="188" applyNumberFormat="0" applyProtection="0">
      <alignment horizontal="left" vertical="center" indent="1"/>
    </xf>
    <xf numFmtId="0" fontId="56" fillId="172" borderId="188" applyNumberFormat="0" applyProtection="0">
      <alignment horizontal="left" vertical="center" indent="1"/>
    </xf>
    <xf numFmtId="0" fontId="56" fillId="172" borderId="188" applyNumberFormat="0" applyProtection="0">
      <alignment horizontal="left" vertical="top" indent="1"/>
    </xf>
    <xf numFmtId="0" fontId="56" fillId="172" borderId="188" applyNumberFormat="0" applyProtection="0">
      <alignment horizontal="left" vertical="top" indent="1"/>
    </xf>
    <xf numFmtId="0" fontId="56" fillId="172" borderId="188" applyNumberFormat="0" applyProtection="0">
      <alignment horizontal="left" vertical="top" indent="1"/>
    </xf>
    <xf numFmtId="0" fontId="56" fillId="172" borderId="188" applyNumberFormat="0" applyProtection="0">
      <alignment horizontal="left" vertical="top" indent="1"/>
    </xf>
    <xf numFmtId="181" fontId="56" fillId="172" borderId="188" applyNumberFormat="0" applyProtection="0">
      <alignment horizontal="left" vertical="top" indent="1"/>
    </xf>
    <xf numFmtId="181" fontId="56" fillId="172" borderId="188" applyNumberFormat="0" applyProtection="0">
      <alignment horizontal="left" vertical="top" indent="1"/>
    </xf>
    <xf numFmtId="181" fontId="56" fillId="172" borderId="188" applyNumberFormat="0" applyProtection="0">
      <alignment horizontal="left" vertical="top" indent="1"/>
    </xf>
    <xf numFmtId="181" fontId="56" fillId="172" borderId="188" applyNumberFormat="0" applyProtection="0">
      <alignment horizontal="left" vertical="top" indent="1"/>
    </xf>
    <xf numFmtId="181" fontId="56" fillId="172" borderId="188" applyNumberFormat="0" applyProtection="0">
      <alignment horizontal="left" vertical="top" indent="1"/>
    </xf>
    <xf numFmtId="0" fontId="56" fillId="172" borderId="188" applyNumberFormat="0" applyProtection="0">
      <alignment horizontal="left" vertical="top" indent="1"/>
    </xf>
    <xf numFmtId="0" fontId="56" fillId="172" borderId="188" applyNumberFormat="0" applyProtection="0">
      <alignment horizontal="left" vertical="top" indent="1"/>
    </xf>
    <xf numFmtId="0" fontId="56" fillId="172" borderId="188" applyNumberFormat="0" applyProtection="0">
      <alignment horizontal="left" vertical="top" indent="1"/>
    </xf>
    <xf numFmtId="0" fontId="56" fillId="171" borderId="188" applyNumberFormat="0" applyProtection="0">
      <alignment horizontal="left" vertical="center" indent="1"/>
    </xf>
    <xf numFmtId="0" fontId="56" fillId="171" borderId="188" applyNumberFormat="0" applyProtection="0">
      <alignment horizontal="left" vertical="center" indent="1"/>
    </xf>
    <xf numFmtId="0" fontId="56" fillId="171" borderId="188" applyNumberFormat="0" applyProtection="0">
      <alignment horizontal="left" vertical="center" indent="1"/>
    </xf>
    <xf numFmtId="0" fontId="56" fillId="171" borderId="188" applyNumberFormat="0" applyProtection="0">
      <alignment horizontal="left" vertical="center" indent="1"/>
    </xf>
    <xf numFmtId="181" fontId="56" fillId="171" borderId="188" applyNumberFormat="0" applyProtection="0">
      <alignment horizontal="left" vertical="center" indent="1"/>
    </xf>
    <xf numFmtId="181" fontId="56" fillId="171" borderId="188" applyNumberFormat="0" applyProtection="0">
      <alignment horizontal="left" vertical="center" indent="1"/>
    </xf>
    <xf numFmtId="181" fontId="56" fillId="171" borderId="188" applyNumberFormat="0" applyProtection="0">
      <alignment horizontal="left" vertical="center" indent="1"/>
    </xf>
    <xf numFmtId="181" fontId="56" fillId="171" borderId="188" applyNumberFormat="0" applyProtection="0">
      <alignment horizontal="left" vertical="center" indent="1"/>
    </xf>
    <xf numFmtId="181" fontId="56" fillId="171" borderId="188" applyNumberFormat="0" applyProtection="0">
      <alignment horizontal="left" vertical="center" indent="1"/>
    </xf>
    <xf numFmtId="0" fontId="56" fillId="171" borderId="188" applyNumberFormat="0" applyProtection="0">
      <alignment horizontal="left" vertical="center" indent="1"/>
    </xf>
    <xf numFmtId="0" fontId="56" fillId="171" borderId="188" applyNumberFormat="0" applyProtection="0">
      <alignment horizontal="left" vertical="center" indent="1"/>
    </xf>
    <xf numFmtId="0" fontId="56" fillId="171" borderId="188" applyNumberFormat="0" applyProtection="0">
      <alignment horizontal="left" vertical="center" indent="1"/>
    </xf>
    <xf numFmtId="0" fontId="56" fillId="171" borderId="188" applyNumberFormat="0" applyProtection="0">
      <alignment horizontal="left" vertical="top" indent="1"/>
    </xf>
    <xf numFmtId="0" fontId="56" fillId="171" borderId="188" applyNumberFormat="0" applyProtection="0">
      <alignment horizontal="left" vertical="top" indent="1"/>
    </xf>
    <xf numFmtId="0" fontId="56" fillId="171" borderId="188" applyNumberFormat="0" applyProtection="0">
      <alignment horizontal="left" vertical="top" indent="1"/>
    </xf>
    <xf numFmtId="0" fontId="56" fillId="171" borderId="188" applyNumberFormat="0" applyProtection="0">
      <alignment horizontal="left" vertical="top" indent="1"/>
    </xf>
    <xf numFmtId="181" fontId="56" fillId="171" borderId="188" applyNumberFormat="0" applyProtection="0">
      <alignment horizontal="left" vertical="top" indent="1"/>
    </xf>
    <xf numFmtId="181" fontId="56" fillId="171" borderId="188" applyNumberFormat="0" applyProtection="0">
      <alignment horizontal="left" vertical="top" indent="1"/>
    </xf>
    <xf numFmtId="181" fontId="56" fillId="171" borderId="188" applyNumberFormat="0" applyProtection="0">
      <alignment horizontal="left" vertical="top" indent="1"/>
    </xf>
    <xf numFmtId="181" fontId="56" fillId="171" borderId="188" applyNumberFormat="0" applyProtection="0">
      <alignment horizontal="left" vertical="top" indent="1"/>
    </xf>
    <xf numFmtId="181" fontId="56" fillId="171" borderId="188" applyNumberFormat="0" applyProtection="0">
      <alignment horizontal="left" vertical="top" indent="1"/>
    </xf>
    <xf numFmtId="0" fontId="56" fillId="171" borderId="188" applyNumberFormat="0" applyProtection="0">
      <alignment horizontal="left" vertical="top" indent="1"/>
    </xf>
    <xf numFmtId="0" fontId="56" fillId="171" borderId="188" applyNumberFormat="0" applyProtection="0">
      <alignment horizontal="left" vertical="top" indent="1"/>
    </xf>
    <xf numFmtId="0" fontId="56" fillId="171" borderId="188" applyNumberFormat="0" applyProtection="0">
      <alignment horizontal="left" vertical="top" indent="1"/>
    </xf>
    <xf numFmtId="4" fontId="60" fillId="153" borderId="188" applyNumberFormat="0" applyProtection="0">
      <alignment vertical="center"/>
    </xf>
    <xf numFmtId="4" fontId="60" fillId="153" borderId="188" applyNumberFormat="0" applyProtection="0">
      <alignment vertical="center"/>
    </xf>
    <xf numFmtId="4" fontId="60" fillId="153" borderId="188" applyNumberFormat="0" applyProtection="0">
      <alignment vertical="center"/>
    </xf>
    <xf numFmtId="4" fontId="60" fillId="153" borderId="188" applyNumberFormat="0" applyProtection="0">
      <alignment vertical="center"/>
    </xf>
    <xf numFmtId="4" fontId="60" fillId="153" borderId="188" applyNumberFormat="0" applyProtection="0">
      <alignment vertical="center"/>
    </xf>
    <xf numFmtId="4" fontId="60" fillId="153" borderId="188" applyNumberFormat="0" applyProtection="0">
      <alignment vertical="center"/>
    </xf>
    <xf numFmtId="4" fontId="60" fillId="153" borderId="188" applyNumberFormat="0" applyProtection="0">
      <alignment vertical="center"/>
    </xf>
    <xf numFmtId="4" fontId="60" fillId="153" borderId="188" applyNumberFormat="0" applyProtection="0">
      <alignment vertical="center"/>
    </xf>
    <xf numFmtId="4" fontId="60" fillId="153" borderId="188" applyNumberFormat="0" applyProtection="0">
      <alignment vertical="center"/>
    </xf>
    <xf numFmtId="4" fontId="60" fillId="153" borderId="188" applyNumberFormat="0" applyProtection="0">
      <alignment vertical="center"/>
    </xf>
    <xf numFmtId="4" fontId="60" fillId="153" borderId="188" applyNumberFormat="0" applyProtection="0">
      <alignment vertical="center"/>
    </xf>
    <xf numFmtId="4" fontId="100" fillId="153" borderId="188" applyNumberFormat="0" applyProtection="0">
      <alignment vertical="center"/>
    </xf>
    <xf numFmtId="4" fontId="100" fillId="153" borderId="188" applyNumberFormat="0" applyProtection="0">
      <alignment vertical="center"/>
    </xf>
    <xf numFmtId="4" fontId="100" fillId="153" borderId="188" applyNumberFormat="0" applyProtection="0">
      <alignment vertical="center"/>
    </xf>
    <xf numFmtId="4" fontId="100" fillId="153" borderId="188" applyNumberFormat="0" applyProtection="0">
      <alignment vertical="center"/>
    </xf>
    <xf numFmtId="4" fontId="100" fillId="153" borderId="188" applyNumberFormat="0" applyProtection="0">
      <alignment vertical="center"/>
    </xf>
    <xf numFmtId="4" fontId="100" fillId="153" borderId="188" applyNumberFormat="0" applyProtection="0">
      <alignment vertical="center"/>
    </xf>
    <xf numFmtId="4" fontId="100" fillId="153" borderId="188" applyNumberFormat="0" applyProtection="0">
      <alignment vertical="center"/>
    </xf>
    <xf numFmtId="4" fontId="100" fillId="153" borderId="188" applyNumberFormat="0" applyProtection="0">
      <alignment vertical="center"/>
    </xf>
    <xf numFmtId="4" fontId="100" fillId="153" borderId="188" applyNumberFormat="0" applyProtection="0">
      <alignment vertical="center"/>
    </xf>
    <xf numFmtId="4" fontId="100" fillId="153" borderId="188" applyNumberFormat="0" applyProtection="0">
      <alignment vertical="center"/>
    </xf>
    <xf numFmtId="4" fontId="100" fillId="153" borderId="188" applyNumberFormat="0" applyProtection="0">
      <alignment vertical="center"/>
    </xf>
    <xf numFmtId="4" fontId="60" fillId="153" borderId="188" applyNumberFormat="0" applyProtection="0">
      <alignment horizontal="left" vertical="center" indent="1"/>
    </xf>
    <xf numFmtId="4" fontId="60" fillId="153" borderId="188" applyNumberFormat="0" applyProtection="0">
      <alignment horizontal="left" vertical="center" indent="1"/>
    </xf>
    <xf numFmtId="4" fontId="60" fillId="153" borderId="188" applyNumberFormat="0" applyProtection="0">
      <alignment horizontal="left" vertical="center" indent="1"/>
    </xf>
    <xf numFmtId="4" fontId="60" fillId="153" borderId="188" applyNumberFormat="0" applyProtection="0">
      <alignment horizontal="left" vertical="center" indent="1"/>
    </xf>
    <xf numFmtId="4" fontId="60" fillId="153" borderId="188" applyNumberFormat="0" applyProtection="0">
      <alignment horizontal="left" vertical="center" indent="1"/>
    </xf>
    <xf numFmtId="4" fontId="60" fillId="153" borderId="188" applyNumberFormat="0" applyProtection="0">
      <alignment horizontal="left" vertical="center" indent="1"/>
    </xf>
    <xf numFmtId="4" fontId="60" fillId="153" borderId="188" applyNumberFormat="0" applyProtection="0">
      <alignment horizontal="left" vertical="center" indent="1"/>
    </xf>
    <xf numFmtId="4" fontId="60" fillId="153" borderId="188" applyNumberFormat="0" applyProtection="0">
      <alignment horizontal="left" vertical="center" indent="1"/>
    </xf>
    <xf numFmtId="4" fontId="60" fillId="153" borderId="188" applyNumberFormat="0" applyProtection="0">
      <alignment horizontal="left" vertical="center" indent="1"/>
    </xf>
    <xf numFmtId="4" fontId="60" fillId="153" borderId="188" applyNumberFormat="0" applyProtection="0">
      <alignment horizontal="left" vertical="center" indent="1"/>
    </xf>
    <xf numFmtId="4" fontId="60" fillId="153" borderId="188" applyNumberFormat="0" applyProtection="0">
      <alignment horizontal="left" vertical="center" indent="1"/>
    </xf>
    <xf numFmtId="0" fontId="60" fillId="153" borderId="188" applyNumberFormat="0" applyProtection="0">
      <alignment horizontal="left" vertical="top" indent="1"/>
    </xf>
    <xf numFmtId="0" fontId="60" fillId="153" borderId="188" applyNumberFormat="0" applyProtection="0">
      <alignment horizontal="left" vertical="top" indent="1"/>
    </xf>
    <xf numFmtId="0" fontId="60" fillId="153" borderId="188" applyNumberFormat="0" applyProtection="0">
      <alignment horizontal="left" vertical="top" indent="1"/>
    </xf>
    <xf numFmtId="0" fontId="60" fillId="153" borderId="188" applyNumberFormat="0" applyProtection="0">
      <alignment horizontal="left" vertical="top" indent="1"/>
    </xf>
    <xf numFmtId="181" fontId="60" fillId="153" borderId="188" applyNumberFormat="0" applyProtection="0">
      <alignment horizontal="left" vertical="top" indent="1"/>
    </xf>
    <xf numFmtId="181" fontId="60" fillId="153" borderId="188" applyNumberFormat="0" applyProtection="0">
      <alignment horizontal="left" vertical="top" indent="1"/>
    </xf>
    <xf numFmtId="181" fontId="60" fillId="153" borderId="188" applyNumberFormat="0" applyProtection="0">
      <alignment horizontal="left" vertical="top" indent="1"/>
    </xf>
    <xf numFmtId="181" fontId="60" fillId="153" borderId="188" applyNumberFormat="0" applyProtection="0">
      <alignment horizontal="left" vertical="top" indent="1"/>
    </xf>
    <xf numFmtId="181" fontId="60" fillId="153" borderId="188" applyNumberFormat="0" applyProtection="0">
      <alignment horizontal="left" vertical="top" indent="1"/>
    </xf>
    <xf numFmtId="0" fontId="60" fillId="153" borderId="188" applyNumberFormat="0" applyProtection="0">
      <alignment horizontal="left" vertical="top" indent="1"/>
    </xf>
    <xf numFmtId="0" fontId="60" fillId="153" borderId="188" applyNumberFormat="0" applyProtection="0">
      <alignment horizontal="left" vertical="top" indent="1"/>
    </xf>
    <xf numFmtId="0" fontId="60" fillId="153" borderId="188" applyNumberFormat="0" applyProtection="0">
      <alignment horizontal="left" vertical="top" indent="1"/>
    </xf>
    <xf numFmtId="4" fontId="60" fillId="96" borderId="188" applyNumberFormat="0" applyProtection="0">
      <alignment horizontal="right" vertical="center"/>
    </xf>
    <xf numFmtId="4" fontId="60" fillId="96" borderId="188" applyNumberFormat="0" applyProtection="0">
      <alignment horizontal="right" vertical="center"/>
    </xf>
    <xf numFmtId="4" fontId="60" fillId="96" borderId="188" applyNumberFormat="0" applyProtection="0">
      <alignment horizontal="right" vertical="center"/>
    </xf>
    <xf numFmtId="4" fontId="60" fillId="96" borderId="188" applyNumberFormat="0" applyProtection="0">
      <alignment horizontal="right" vertical="center"/>
    </xf>
    <xf numFmtId="4" fontId="60" fillId="96" borderId="188" applyNumberFormat="0" applyProtection="0">
      <alignment horizontal="right" vertical="center"/>
    </xf>
    <xf numFmtId="4" fontId="60" fillId="96" borderId="188" applyNumberFormat="0" applyProtection="0">
      <alignment horizontal="right" vertical="center"/>
    </xf>
    <xf numFmtId="4" fontId="60" fillId="96" borderId="188" applyNumberFormat="0" applyProtection="0">
      <alignment horizontal="right" vertical="center"/>
    </xf>
    <xf numFmtId="4" fontId="60" fillId="96" borderId="188" applyNumberFormat="0" applyProtection="0">
      <alignment horizontal="right" vertical="center"/>
    </xf>
    <xf numFmtId="4" fontId="60" fillId="96" borderId="188" applyNumberFormat="0" applyProtection="0">
      <alignment horizontal="right" vertical="center"/>
    </xf>
    <xf numFmtId="4" fontId="60" fillId="96" borderId="188" applyNumberFormat="0" applyProtection="0">
      <alignment horizontal="right" vertical="center"/>
    </xf>
    <xf numFmtId="4" fontId="60" fillId="96" borderId="188" applyNumberFormat="0" applyProtection="0">
      <alignment horizontal="right" vertical="center"/>
    </xf>
    <xf numFmtId="4" fontId="100" fillId="96" borderId="188" applyNumberFormat="0" applyProtection="0">
      <alignment horizontal="right" vertical="center"/>
    </xf>
    <xf numFmtId="4" fontId="100" fillId="96" borderId="188" applyNumberFormat="0" applyProtection="0">
      <alignment horizontal="right" vertical="center"/>
    </xf>
    <xf numFmtId="4" fontId="100" fillId="96" borderId="188" applyNumberFormat="0" applyProtection="0">
      <alignment horizontal="right" vertical="center"/>
    </xf>
    <xf numFmtId="4" fontId="100" fillId="96" borderId="188" applyNumberFormat="0" applyProtection="0">
      <alignment horizontal="right" vertical="center"/>
    </xf>
    <xf numFmtId="4" fontId="100" fillId="96" borderId="188" applyNumberFormat="0" applyProtection="0">
      <alignment horizontal="right" vertical="center"/>
    </xf>
    <xf numFmtId="4" fontId="100" fillId="96" borderId="188" applyNumberFormat="0" applyProtection="0">
      <alignment horizontal="right" vertical="center"/>
    </xf>
    <xf numFmtId="4" fontId="100" fillId="96" borderId="188" applyNumberFormat="0" applyProtection="0">
      <alignment horizontal="right" vertical="center"/>
    </xf>
    <xf numFmtId="4" fontId="100" fillId="96" borderId="188" applyNumberFormat="0" applyProtection="0">
      <alignment horizontal="right" vertical="center"/>
    </xf>
    <xf numFmtId="4" fontId="100" fillId="96" borderId="188" applyNumberFormat="0" applyProtection="0">
      <alignment horizontal="right" vertical="center"/>
    </xf>
    <xf numFmtId="4" fontId="100" fillId="96" borderId="188" applyNumberFormat="0" applyProtection="0">
      <alignment horizontal="right" vertical="center"/>
    </xf>
    <xf numFmtId="4" fontId="100" fillId="96" borderId="188" applyNumberFormat="0" applyProtection="0">
      <alignment horizontal="right" vertical="center"/>
    </xf>
    <xf numFmtId="4" fontId="60" fillId="86" borderId="188" applyNumberFormat="0" applyProtection="0">
      <alignment horizontal="left" vertical="center" indent="1"/>
    </xf>
    <xf numFmtId="4" fontId="60" fillId="86" borderId="188" applyNumberFormat="0" applyProtection="0">
      <alignment horizontal="left" vertical="center" indent="1"/>
    </xf>
    <xf numFmtId="4" fontId="60" fillId="86" borderId="188" applyNumberFormat="0" applyProtection="0">
      <alignment horizontal="left" vertical="center" indent="1"/>
    </xf>
    <xf numFmtId="4" fontId="60" fillId="86" borderId="188" applyNumberFormat="0" applyProtection="0">
      <alignment horizontal="left" vertical="center" indent="1"/>
    </xf>
    <xf numFmtId="4" fontId="60" fillId="86" borderId="188" applyNumberFormat="0" applyProtection="0">
      <alignment horizontal="left" vertical="center" indent="1"/>
    </xf>
    <xf numFmtId="4" fontId="60" fillId="86" borderId="188" applyNumberFormat="0" applyProtection="0">
      <alignment horizontal="left" vertical="center" indent="1"/>
    </xf>
    <xf numFmtId="4" fontId="60" fillId="86" borderId="188" applyNumberFormat="0" applyProtection="0">
      <alignment horizontal="left" vertical="center" indent="1"/>
    </xf>
    <xf numFmtId="4" fontId="60" fillId="86" borderId="188" applyNumberFormat="0" applyProtection="0">
      <alignment horizontal="left" vertical="center" indent="1"/>
    </xf>
    <xf numFmtId="4" fontId="60" fillId="86" borderId="188" applyNumberFormat="0" applyProtection="0">
      <alignment horizontal="left" vertical="center" indent="1"/>
    </xf>
    <xf numFmtId="4" fontId="60" fillId="86" borderId="188" applyNumberFormat="0" applyProtection="0">
      <alignment horizontal="left" vertical="center" indent="1"/>
    </xf>
    <xf numFmtId="4" fontId="60" fillId="86" borderId="188" applyNumberFormat="0" applyProtection="0">
      <alignment horizontal="left" vertical="center" indent="1"/>
    </xf>
    <xf numFmtId="0" fontId="60" fillId="173" borderId="188" applyNumberFormat="0" applyProtection="0">
      <alignment horizontal="left" vertical="top" indent="1"/>
    </xf>
    <xf numFmtId="0" fontId="60" fillId="173" borderId="188" applyNumberFormat="0" applyProtection="0">
      <alignment horizontal="left" vertical="top" indent="1"/>
    </xf>
    <xf numFmtId="0" fontId="60" fillId="173" borderId="188" applyNumberFormat="0" applyProtection="0">
      <alignment horizontal="left" vertical="top" indent="1"/>
    </xf>
    <xf numFmtId="0" fontId="60" fillId="173" borderId="188" applyNumberFormat="0" applyProtection="0">
      <alignment horizontal="left" vertical="top" indent="1"/>
    </xf>
    <xf numFmtId="181" fontId="60" fillId="173" borderId="188" applyNumberFormat="0" applyProtection="0">
      <alignment horizontal="left" vertical="top" indent="1"/>
    </xf>
    <xf numFmtId="181" fontId="60" fillId="173" borderId="188" applyNumberFormat="0" applyProtection="0">
      <alignment horizontal="left" vertical="top" indent="1"/>
    </xf>
    <xf numFmtId="181" fontId="60" fillId="173" borderId="188" applyNumberFormat="0" applyProtection="0">
      <alignment horizontal="left" vertical="top" indent="1"/>
    </xf>
    <xf numFmtId="181" fontId="60" fillId="173" borderId="188" applyNumberFormat="0" applyProtection="0">
      <alignment horizontal="left" vertical="top" indent="1"/>
    </xf>
    <xf numFmtId="181" fontId="60" fillId="173" borderId="188" applyNumberFormat="0" applyProtection="0">
      <alignment horizontal="left" vertical="top" indent="1"/>
    </xf>
    <xf numFmtId="0" fontId="60" fillId="173" borderId="188" applyNumberFormat="0" applyProtection="0">
      <alignment horizontal="left" vertical="top" indent="1"/>
    </xf>
    <xf numFmtId="0" fontId="60" fillId="173" borderId="188" applyNumberFormat="0" applyProtection="0">
      <alignment horizontal="left" vertical="top" indent="1"/>
    </xf>
    <xf numFmtId="0" fontId="60" fillId="173" borderId="188" applyNumberFormat="0" applyProtection="0">
      <alignment horizontal="left" vertical="top" indent="1"/>
    </xf>
    <xf numFmtId="4" fontId="104" fillId="96" borderId="188" applyNumberFormat="0" applyProtection="0">
      <alignment horizontal="right" vertical="center"/>
    </xf>
    <xf numFmtId="4" fontId="104" fillId="96" borderId="188" applyNumberFormat="0" applyProtection="0">
      <alignment horizontal="right" vertical="center"/>
    </xf>
    <xf numFmtId="4" fontId="104" fillId="96" borderId="188" applyNumberFormat="0" applyProtection="0">
      <alignment horizontal="right" vertical="center"/>
    </xf>
    <xf numFmtId="4" fontId="104" fillId="96" borderId="188" applyNumberFormat="0" applyProtection="0">
      <alignment horizontal="right" vertical="center"/>
    </xf>
    <xf numFmtId="4" fontId="104" fillId="96" borderId="188" applyNumberFormat="0" applyProtection="0">
      <alignment horizontal="right" vertical="center"/>
    </xf>
    <xf numFmtId="4" fontId="104" fillId="96" borderId="188" applyNumberFormat="0" applyProtection="0">
      <alignment horizontal="right" vertical="center"/>
    </xf>
    <xf numFmtId="4" fontId="104" fillId="96" borderId="188" applyNumberFormat="0" applyProtection="0">
      <alignment horizontal="right" vertical="center"/>
    </xf>
    <xf numFmtId="4" fontId="104" fillId="96" borderId="188" applyNumberFormat="0" applyProtection="0">
      <alignment horizontal="right" vertical="center"/>
    </xf>
    <xf numFmtId="4" fontId="104" fillId="96" borderId="188" applyNumberFormat="0" applyProtection="0">
      <alignment horizontal="right" vertical="center"/>
    </xf>
    <xf numFmtId="4" fontId="104" fillId="96" borderId="188" applyNumberFormat="0" applyProtection="0">
      <alignment horizontal="right" vertical="center"/>
    </xf>
    <xf numFmtId="4" fontId="104" fillId="96" borderId="188" applyNumberFormat="0" applyProtection="0">
      <alignment horizontal="right" vertical="center"/>
    </xf>
    <xf numFmtId="181" fontId="92" fillId="100" borderId="186" applyNumberFormat="0" applyAlignment="0" applyProtection="0"/>
    <xf numFmtId="181" fontId="92" fillId="100" borderId="186" applyNumberFormat="0" applyAlignment="0" applyProtection="0"/>
    <xf numFmtId="181" fontId="92" fillId="100" borderId="186" applyNumberFormat="0" applyAlignment="0" applyProtection="0"/>
    <xf numFmtId="0" fontId="92" fillId="100" borderId="186" applyNumberFormat="0" applyAlignment="0" applyProtection="0"/>
    <xf numFmtId="0" fontId="58" fillId="0" borderId="189"/>
    <xf numFmtId="0" fontId="58" fillId="0" borderId="189"/>
    <xf numFmtId="0" fontId="58" fillId="0" borderId="189"/>
    <xf numFmtId="0" fontId="58" fillId="0" borderId="189"/>
    <xf numFmtId="181" fontId="58" fillId="0" borderId="189"/>
    <xf numFmtId="181" fontId="58" fillId="0" borderId="189"/>
    <xf numFmtId="181" fontId="58" fillId="0" borderId="189"/>
    <xf numFmtId="181" fontId="58" fillId="0" borderId="189"/>
    <xf numFmtId="181" fontId="58" fillId="0" borderId="189"/>
    <xf numFmtId="0" fontId="58" fillId="0" borderId="189"/>
    <xf numFmtId="0" fontId="58" fillId="0" borderId="189"/>
    <xf numFmtId="0" fontId="58" fillId="0" borderId="189"/>
    <xf numFmtId="181" fontId="74" fillId="0" borderId="190" applyNumberFormat="0" applyFill="0" applyAlignment="0" applyProtection="0"/>
    <xf numFmtId="181" fontId="74" fillId="0" borderId="190" applyNumberFormat="0" applyFill="0" applyAlignment="0" applyProtection="0"/>
    <xf numFmtId="181" fontId="74" fillId="0" borderId="190" applyNumberFormat="0" applyFill="0" applyAlignment="0" applyProtection="0"/>
    <xf numFmtId="0" fontId="74" fillId="0" borderId="190" applyNumberFormat="0" applyFill="0" applyAlignment="0" applyProtection="0"/>
    <xf numFmtId="0" fontId="77" fillId="90" borderId="181" applyNumberFormat="0" applyAlignment="0" applyProtection="0"/>
    <xf numFmtId="0" fontId="56" fillId="92" borderId="183" applyNumberFormat="0" applyFont="0" applyAlignment="0" applyProtection="0"/>
    <xf numFmtId="0" fontId="61" fillId="92" borderId="183" applyNumberFormat="0" applyFont="0" applyAlignment="0" applyProtection="0"/>
    <xf numFmtId="0" fontId="56" fillId="92" borderId="183" applyNumberFormat="0" applyFont="0" applyAlignment="0" applyProtection="0"/>
    <xf numFmtId="0" fontId="92" fillId="100" borderId="186" applyNumberFormat="0" applyAlignment="0" applyProtection="0"/>
    <xf numFmtId="0" fontId="124" fillId="156" borderId="174">
      <alignment vertical="center"/>
    </xf>
    <xf numFmtId="0" fontId="56" fillId="156" borderId="174">
      <alignment vertical="center"/>
    </xf>
    <xf numFmtId="0" fontId="124" fillId="156" borderId="174">
      <alignment vertical="center"/>
    </xf>
    <xf numFmtId="0" fontId="56" fillId="156" borderId="174">
      <alignment vertical="center"/>
    </xf>
    <xf numFmtId="0" fontId="124" fillId="156" borderId="174">
      <alignment vertical="center"/>
    </xf>
    <xf numFmtId="0" fontId="56" fillId="156" borderId="174">
      <alignment vertical="center"/>
    </xf>
    <xf numFmtId="0" fontId="124" fillId="156" borderId="174">
      <alignment vertical="center"/>
    </xf>
    <xf numFmtId="0" fontId="56" fillId="156" borderId="174">
      <alignment vertical="center"/>
    </xf>
    <xf numFmtId="0" fontId="124" fillId="156" borderId="174">
      <alignment vertical="center"/>
    </xf>
    <xf numFmtId="0" fontId="56" fillId="156" borderId="174">
      <alignment vertical="center"/>
    </xf>
    <xf numFmtId="0" fontId="124" fillId="156" borderId="174">
      <alignment vertical="center"/>
    </xf>
    <xf numFmtId="0" fontId="56" fillId="156" borderId="174">
      <alignment vertical="center"/>
    </xf>
    <xf numFmtId="0" fontId="124" fillId="156" borderId="174">
      <alignment vertical="center"/>
    </xf>
    <xf numFmtId="0" fontId="56" fillId="156" borderId="174">
      <alignment vertical="center"/>
    </xf>
    <xf numFmtId="0" fontId="124" fillId="156" borderId="174">
      <alignment vertical="center"/>
    </xf>
    <xf numFmtId="0" fontId="56" fillId="156" borderId="174">
      <alignment vertical="center"/>
    </xf>
    <xf numFmtId="0" fontId="124" fillId="156" borderId="174">
      <alignment vertical="center"/>
    </xf>
    <xf numFmtId="0" fontId="56" fillId="156" borderId="174">
      <alignment vertical="center"/>
    </xf>
    <xf numFmtId="0" fontId="124" fillId="156" borderId="174">
      <alignment vertical="center"/>
    </xf>
    <xf numFmtId="0" fontId="56" fillId="156" borderId="174">
      <alignment vertical="center"/>
    </xf>
    <xf numFmtId="0" fontId="124" fillId="156" borderId="174">
      <alignment vertical="center"/>
    </xf>
    <xf numFmtId="0" fontId="56" fillId="156" borderId="174">
      <alignment vertical="center"/>
    </xf>
    <xf numFmtId="0" fontId="124" fillId="156" borderId="174">
      <alignment vertical="center"/>
    </xf>
    <xf numFmtId="0" fontId="56" fillId="156" borderId="174">
      <alignment vertical="center"/>
    </xf>
    <xf numFmtId="0" fontId="124" fillId="156" borderId="174">
      <alignment vertical="center"/>
    </xf>
    <xf numFmtId="0" fontId="56" fillId="156" borderId="174">
      <alignment vertical="center"/>
    </xf>
    <xf numFmtId="0" fontId="124" fillId="156" borderId="174">
      <alignment vertical="center"/>
    </xf>
    <xf numFmtId="0" fontId="56" fillId="156" borderId="174">
      <alignment vertical="center"/>
    </xf>
    <xf numFmtId="0" fontId="124" fillId="156" borderId="174">
      <alignment vertical="center"/>
    </xf>
    <xf numFmtId="0" fontId="56" fillId="156" borderId="174">
      <alignment vertical="center"/>
    </xf>
    <xf numFmtId="0" fontId="124" fillId="156" borderId="174">
      <alignment vertical="center"/>
    </xf>
    <xf numFmtId="0" fontId="56" fillId="156" borderId="174">
      <alignment vertical="center"/>
    </xf>
    <xf numFmtId="0" fontId="124" fillId="156" borderId="174">
      <alignment vertical="center"/>
    </xf>
    <xf numFmtId="0" fontId="56" fillId="156" borderId="174">
      <alignment vertical="center"/>
    </xf>
    <xf numFmtId="0" fontId="124" fillId="156" borderId="174">
      <alignment vertical="center"/>
    </xf>
    <xf numFmtId="0" fontId="56" fillId="156" borderId="174">
      <alignment vertical="center"/>
    </xf>
    <xf numFmtId="0" fontId="124" fillId="156" borderId="175">
      <alignment vertical="center"/>
    </xf>
    <xf numFmtId="0" fontId="56" fillId="156" borderId="175">
      <alignment vertical="center"/>
    </xf>
    <xf numFmtId="0" fontId="124" fillId="156" borderId="175">
      <alignment vertical="center"/>
    </xf>
    <xf numFmtId="0" fontId="56" fillId="156" borderId="175">
      <alignment vertical="center"/>
    </xf>
    <xf numFmtId="0" fontId="124" fillId="156" borderId="175">
      <alignment vertical="center"/>
    </xf>
    <xf numFmtId="0" fontId="56" fillId="156" borderId="175">
      <alignment vertical="center"/>
    </xf>
    <xf numFmtId="184" fontId="134" fillId="157" borderId="191"/>
    <xf numFmtId="0" fontId="56" fillId="157" borderId="191"/>
    <xf numFmtId="184" fontId="134" fillId="157" borderId="191"/>
    <xf numFmtId="0" fontId="56" fillId="157" borderId="191"/>
    <xf numFmtId="184" fontId="134" fillId="157" borderId="191"/>
    <xf numFmtId="0" fontId="56" fillId="157" borderId="191"/>
    <xf numFmtId="0" fontId="134" fillId="0" borderId="192"/>
    <xf numFmtId="0" fontId="56" fillId="0" borderId="192"/>
    <xf numFmtId="0" fontId="134" fillId="0" borderId="192"/>
    <xf numFmtId="0" fontId="56" fillId="0" borderId="192"/>
    <xf numFmtId="0" fontId="134" fillId="0" borderId="192"/>
    <xf numFmtId="0" fontId="56" fillId="0" borderId="192"/>
    <xf numFmtId="0" fontId="134" fillId="158" borderId="193"/>
    <xf numFmtId="0" fontId="56" fillId="158" borderId="193"/>
    <xf numFmtId="0" fontId="134" fillId="158" borderId="193"/>
    <xf numFmtId="0" fontId="56" fillId="158" borderId="193"/>
    <xf numFmtId="0" fontId="134" fillId="158" borderId="193"/>
    <xf numFmtId="0" fontId="56" fillId="158" borderId="193"/>
    <xf numFmtId="0" fontId="134" fillId="158" borderId="193"/>
    <xf numFmtId="0" fontId="56" fillId="158" borderId="193"/>
    <xf numFmtId="0" fontId="134" fillId="158" borderId="193"/>
    <xf numFmtId="0" fontId="56" fillId="158" borderId="193"/>
    <xf numFmtId="0" fontId="134" fillId="158" borderId="193"/>
    <xf numFmtId="0" fontId="56" fillId="158" borderId="193"/>
    <xf numFmtId="0" fontId="134" fillId="158" borderId="193"/>
    <xf numFmtId="0" fontId="56" fillId="158" borderId="193"/>
    <xf numFmtId="0" fontId="134" fillId="158" borderId="193"/>
    <xf numFmtId="0" fontId="56" fillId="158" borderId="193"/>
    <xf numFmtId="0" fontId="134" fillId="158" borderId="193"/>
    <xf numFmtId="0" fontId="56" fillId="158" borderId="193"/>
    <xf numFmtId="0" fontId="134" fillId="158" borderId="193"/>
    <xf numFmtId="0" fontId="56" fillId="158" borderId="193"/>
    <xf numFmtId="0" fontId="134" fillId="158" borderId="193"/>
    <xf numFmtId="0" fontId="56" fillId="158" borderId="193"/>
    <xf numFmtId="0" fontId="134" fillId="158" borderId="193"/>
    <xf numFmtId="0" fontId="56" fillId="158" borderId="193"/>
    <xf numFmtId="0" fontId="134" fillId="158" borderId="193"/>
    <xf numFmtId="0" fontId="56" fillId="158" borderId="193"/>
    <xf numFmtId="0" fontId="134" fillId="158" borderId="193"/>
    <xf numFmtId="0" fontId="56" fillId="158" borderId="193"/>
    <xf numFmtId="0" fontId="134" fillId="158" borderId="193"/>
    <xf numFmtId="0" fontId="56" fillId="158" borderId="193"/>
    <xf numFmtId="0" fontId="134" fillId="158" borderId="193"/>
    <xf numFmtId="0" fontId="56" fillId="158" borderId="193"/>
    <xf numFmtId="0" fontId="134" fillId="158" borderId="193"/>
    <xf numFmtId="0" fontId="56" fillId="158" borderId="193"/>
    <xf numFmtId="0" fontId="134" fillId="158" borderId="193"/>
    <xf numFmtId="0" fontId="56" fillId="158" borderId="193"/>
    <xf numFmtId="0" fontId="134" fillId="158" borderId="193"/>
    <xf numFmtId="0" fontId="56" fillId="158" borderId="193"/>
    <xf numFmtId="0" fontId="134" fillId="158" borderId="193"/>
    <xf numFmtId="0" fontId="56" fillId="158" borderId="193"/>
    <xf numFmtId="0" fontId="134" fillId="158" borderId="193"/>
    <xf numFmtId="0" fontId="56" fillId="158" borderId="193"/>
    <xf numFmtId="0" fontId="137" fillId="159" borderId="192" applyNumberFormat="0" applyFill="0" applyBorder="0" applyAlignment="0">
      <alignment horizontal="left"/>
    </xf>
    <xf numFmtId="0" fontId="138" fillId="160" borderId="192" applyNumberFormat="0" applyFill="0" applyBorder="0" applyAlignment="0">
      <alignment horizontal="left"/>
    </xf>
    <xf numFmtId="181" fontId="56" fillId="0" borderId="194">
      <alignment horizontal="center" vertical="center" wrapText="1"/>
    </xf>
    <xf numFmtId="181" fontId="56" fillId="0" borderId="194">
      <alignment horizontal="center" vertical="center" wrapText="1"/>
    </xf>
    <xf numFmtId="181" fontId="56" fillId="0" borderId="194">
      <alignment horizontal="center" vertical="center" wrapText="1"/>
    </xf>
    <xf numFmtId="181" fontId="56" fillId="0" borderId="194">
      <alignment horizontal="center" vertical="center" wrapText="1"/>
    </xf>
    <xf numFmtId="0" fontId="56" fillId="0" borderId="194">
      <alignment horizontal="center" vertical="center" wrapText="1"/>
    </xf>
    <xf numFmtId="0" fontId="56" fillId="0" borderId="194">
      <alignment horizontal="center" vertical="center" wrapText="1"/>
    </xf>
    <xf numFmtId="0" fontId="56" fillId="0" borderId="194">
      <alignment horizontal="center" vertical="center" wrapText="1"/>
    </xf>
    <xf numFmtId="0" fontId="56" fillId="0" borderId="194">
      <alignment horizontal="center" vertical="center" wrapText="1"/>
    </xf>
    <xf numFmtId="0" fontId="56" fillId="0" borderId="194">
      <alignment horizontal="center" vertical="center" wrapText="1"/>
    </xf>
    <xf numFmtId="0" fontId="150" fillId="0" borderId="195"/>
    <xf numFmtId="0" fontId="150" fillId="0" borderId="195"/>
    <xf numFmtId="181" fontId="150" fillId="0" borderId="195"/>
    <xf numFmtId="181" fontId="150" fillId="0" borderId="195"/>
    <xf numFmtId="181" fontId="150" fillId="0" borderId="195"/>
    <xf numFmtId="181" fontId="150" fillId="0" borderId="195"/>
    <xf numFmtId="181" fontId="150" fillId="0" borderId="195"/>
    <xf numFmtId="0" fontId="150" fillId="0" borderId="195"/>
    <xf numFmtId="0" fontId="150" fillId="0" borderId="195"/>
    <xf numFmtId="0" fontId="150" fillId="0" borderId="195"/>
    <xf numFmtId="0" fontId="150" fillId="0" borderId="195"/>
    <xf numFmtId="5" fontId="151" fillId="0" borderId="196" applyAlignment="0" applyProtection="0"/>
    <xf numFmtId="181" fontId="70" fillId="100" borderId="197" applyNumberFormat="0" applyAlignment="0" applyProtection="0"/>
    <xf numFmtId="181" fontId="70" fillId="100" borderId="197" applyNumberFormat="0" applyAlignment="0" applyProtection="0"/>
    <xf numFmtId="0" fontId="70" fillId="100" borderId="197" applyNumberFormat="0" applyAlignment="0" applyProtection="0"/>
    <xf numFmtId="181" fontId="70" fillId="100" borderId="197" applyNumberFormat="0" applyAlignment="0" applyProtection="0"/>
    <xf numFmtId="0" fontId="70" fillId="100" borderId="197" applyNumberFormat="0" applyAlignment="0" applyProtection="0"/>
    <xf numFmtId="0" fontId="70" fillId="100" borderId="197" applyNumberFormat="0" applyAlignment="0" applyProtection="0"/>
    <xf numFmtId="0" fontId="70" fillId="100" borderId="197" applyNumberFormat="0" applyAlignment="0" applyProtection="0"/>
    <xf numFmtId="0" fontId="70" fillId="100" borderId="197" applyNumberFormat="0" applyAlignment="0" applyProtection="0"/>
    <xf numFmtId="0" fontId="70" fillId="100" borderId="197" applyNumberFormat="0" applyAlignment="0" applyProtection="0"/>
    <xf numFmtId="0" fontId="70" fillId="100" borderId="197" applyNumberFormat="0" applyAlignment="0" applyProtection="0"/>
    <xf numFmtId="181" fontId="70" fillId="100" borderId="197" applyNumberFormat="0" applyAlignment="0" applyProtection="0"/>
    <xf numFmtId="181" fontId="70" fillId="100" borderId="197" applyNumberFormat="0" applyAlignment="0" applyProtection="0"/>
    <xf numFmtId="181" fontId="70" fillId="100" borderId="197" applyNumberFormat="0" applyAlignment="0" applyProtection="0"/>
    <xf numFmtId="181" fontId="70" fillId="100" borderId="197" applyNumberFormat="0" applyAlignment="0" applyProtection="0"/>
    <xf numFmtId="181" fontId="70" fillId="100" borderId="197" applyNumberFormat="0" applyAlignment="0" applyProtection="0"/>
    <xf numFmtId="181" fontId="70" fillId="100" borderId="197" applyNumberFormat="0" applyAlignment="0" applyProtection="0"/>
    <xf numFmtId="0" fontId="70" fillId="100" borderId="197" applyNumberFormat="0" applyAlignment="0" applyProtection="0"/>
    <xf numFmtId="0" fontId="70" fillId="100" borderId="197" applyNumberFormat="0" applyAlignment="0" applyProtection="0"/>
    <xf numFmtId="181" fontId="61" fillId="92" borderId="198" applyNumberFormat="0" applyFont="0" applyAlignment="0" applyProtection="0"/>
    <xf numFmtId="181" fontId="61" fillId="92" borderId="198" applyNumberFormat="0" applyFont="0" applyAlignment="0" applyProtection="0"/>
    <xf numFmtId="0" fontId="61" fillId="92" borderId="198" applyNumberFormat="0" applyFont="0" applyAlignment="0" applyProtection="0"/>
    <xf numFmtId="181" fontId="61" fillId="92" borderId="198" applyNumberFormat="0" applyFont="0" applyAlignment="0" applyProtection="0"/>
    <xf numFmtId="181" fontId="61" fillId="92" borderId="198" applyNumberFormat="0" applyFont="0" applyAlignment="0" applyProtection="0"/>
    <xf numFmtId="181" fontId="61" fillId="92" borderId="198" applyNumberFormat="0" applyFont="0" applyAlignment="0" applyProtection="0"/>
    <xf numFmtId="0" fontId="61" fillId="92" borderId="198" applyNumberFormat="0" applyFont="0" applyAlignment="0" applyProtection="0"/>
    <xf numFmtId="181" fontId="61" fillId="92" borderId="198" applyNumberFormat="0" applyFont="0" applyAlignment="0" applyProtection="0"/>
    <xf numFmtId="181" fontId="61" fillId="92" borderId="198" applyNumberFormat="0" applyFont="0" applyAlignment="0" applyProtection="0"/>
    <xf numFmtId="181" fontId="61" fillId="92" borderId="198" applyNumberFormat="0" applyFont="0" applyAlignment="0" applyProtection="0"/>
    <xf numFmtId="0" fontId="61" fillId="92" borderId="198" applyNumberFormat="0" applyFont="0" applyAlignment="0" applyProtection="0"/>
    <xf numFmtId="181" fontId="61" fillId="92" borderId="198" applyNumberFormat="0" applyFont="0" applyAlignment="0" applyProtection="0"/>
    <xf numFmtId="181" fontId="61" fillId="92" borderId="198" applyNumberFormat="0" applyFont="0" applyAlignment="0" applyProtection="0"/>
    <xf numFmtId="181" fontId="61" fillId="92" borderId="198" applyNumberFormat="0" applyFont="0" applyAlignment="0" applyProtection="0"/>
    <xf numFmtId="0" fontId="61" fillId="92" borderId="198" applyNumberFormat="0" applyFont="0" applyAlignment="0" applyProtection="0"/>
    <xf numFmtId="181" fontId="61" fillId="92" borderId="198" applyNumberFormat="0" applyFont="0" applyAlignment="0" applyProtection="0"/>
    <xf numFmtId="181" fontId="61" fillId="92" borderId="198" applyNumberFormat="0" applyFont="0" applyAlignment="0" applyProtection="0"/>
    <xf numFmtId="181" fontId="61" fillId="92" borderId="198" applyNumberFormat="0" applyFont="0" applyAlignment="0" applyProtection="0"/>
    <xf numFmtId="0" fontId="61" fillId="92" borderId="198" applyNumberFormat="0" applyFont="0" applyAlignment="0" applyProtection="0"/>
    <xf numFmtId="181" fontId="61" fillId="92" borderId="198" applyNumberFormat="0" applyFont="0" applyAlignment="0" applyProtection="0"/>
    <xf numFmtId="181" fontId="61" fillId="92" borderId="198" applyNumberFormat="0" applyFont="0" applyAlignment="0" applyProtection="0"/>
    <xf numFmtId="181" fontId="61" fillId="92" borderId="198" applyNumberFormat="0" applyFont="0" applyAlignment="0" applyProtection="0"/>
    <xf numFmtId="0" fontId="61" fillId="92" borderId="198" applyNumberFormat="0" applyFont="0" applyAlignment="0" applyProtection="0"/>
    <xf numFmtId="181" fontId="61" fillId="92" borderId="198" applyNumberFormat="0" applyFont="0" applyAlignment="0" applyProtection="0"/>
    <xf numFmtId="181" fontId="61" fillId="92" borderId="198" applyNumberFormat="0" applyFont="0" applyAlignment="0" applyProtection="0"/>
    <xf numFmtId="181" fontId="61" fillId="92" borderId="198" applyNumberFormat="0" applyFont="0" applyAlignment="0" applyProtection="0"/>
    <xf numFmtId="0" fontId="61" fillId="92" borderId="198" applyNumberFormat="0" applyFont="0" applyAlignment="0" applyProtection="0"/>
    <xf numFmtId="181" fontId="61" fillId="92" borderId="198" applyNumberFormat="0" applyFont="0" applyAlignment="0" applyProtection="0"/>
    <xf numFmtId="181" fontId="61" fillId="92" borderId="198" applyNumberFormat="0" applyFont="0" applyAlignment="0" applyProtection="0"/>
    <xf numFmtId="181" fontId="61" fillId="92" borderId="198" applyNumberFormat="0" applyFont="0" applyAlignment="0" applyProtection="0"/>
    <xf numFmtId="0" fontId="61" fillId="92" borderId="198" applyNumberFormat="0" applyFont="0" applyAlignment="0" applyProtection="0"/>
    <xf numFmtId="181" fontId="61" fillId="92" borderId="198" applyNumberFormat="0" applyFont="0" applyAlignment="0" applyProtection="0"/>
    <xf numFmtId="181" fontId="61" fillId="92" borderId="198" applyNumberFormat="0" applyFont="0" applyAlignment="0" applyProtection="0"/>
    <xf numFmtId="181" fontId="61" fillId="92" borderId="198" applyNumberFormat="0" applyFont="0" applyAlignment="0" applyProtection="0"/>
    <xf numFmtId="0" fontId="61" fillId="92" borderId="198" applyNumberFormat="0" applyFont="0" applyAlignment="0" applyProtection="0"/>
    <xf numFmtId="181" fontId="61" fillId="92" borderId="198" applyNumberFormat="0" applyFont="0" applyAlignment="0" applyProtection="0"/>
    <xf numFmtId="181" fontId="61" fillId="92" borderId="198" applyNumberFormat="0" applyFont="0" applyAlignment="0" applyProtection="0"/>
    <xf numFmtId="181" fontId="61" fillId="92" borderId="198" applyNumberFormat="0" applyFont="0" applyAlignment="0" applyProtection="0"/>
    <xf numFmtId="0" fontId="61" fillId="92" borderId="198" applyNumberFormat="0" applyFont="0" applyAlignment="0" applyProtection="0"/>
    <xf numFmtId="181" fontId="61" fillId="92" borderId="198" applyNumberFormat="0" applyFont="0" applyAlignment="0" applyProtection="0"/>
    <xf numFmtId="181" fontId="56" fillId="92" borderId="198" applyNumberFormat="0" applyFont="0" applyAlignment="0" applyProtection="0"/>
    <xf numFmtId="181" fontId="56" fillId="92" borderId="198" applyNumberFormat="0" applyFont="0" applyAlignment="0" applyProtection="0"/>
    <xf numFmtId="0" fontId="56" fillId="92" borderId="198" applyNumberFormat="0" applyFont="0" applyAlignment="0" applyProtection="0"/>
    <xf numFmtId="181" fontId="61" fillId="92" borderId="198" applyNumberFormat="0" applyFont="0" applyAlignment="0" applyProtection="0"/>
    <xf numFmtId="181" fontId="61" fillId="92" borderId="198" applyNumberFormat="0" applyFont="0" applyAlignment="0" applyProtection="0"/>
    <xf numFmtId="0" fontId="61" fillId="92" borderId="198" applyNumberFormat="0" applyFont="0" applyAlignment="0" applyProtection="0"/>
    <xf numFmtId="181" fontId="61" fillId="92" borderId="198" applyNumberFormat="0" applyFont="0" applyAlignment="0" applyProtection="0"/>
    <xf numFmtId="181" fontId="61" fillId="92" borderId="198" applyNumberFormat="0" applyFont="0" applyAlignment="0" applyProtection="0"/>
    <xf numFmtId="181" fontId="61" fillId="92" borderId="198" applyNumberFormat="0" applyFont="0" applyAlignment="0" applyProtection="0"/>
    <xf numFmtId="0" fontId="61" fillId="92" borderId="198" applyNumberFormat="0" applyFont="0" applyAlignment="0" applyProtection="0"/>
    <xf numFmtId="181" fontId="61" fillId="92" borderId="198" applyNumberFormat="0" applyFont="0" applyAlignment="0" applyProtection="0"/>
    <xf numFmtId="181" fontId="56" fillId="92" borderId="198" applyNumberFormat="0" applyFont="0" applyAlignment="0" applyProtection="0"/>
    <xf numFmtId="181" fontId="61" fillId="92" borderId="198" applyNumberFormat="0" applyFont="0" applyAlignment="0" applyProtection="0"/>
    <xf numFmtId="181" fontId="61" fillId="92" borderId="198" applyNumberFormat="0" applyFont="0" applyAlignment="0" applyProtection="0"/>
    <xf numFmtId="0" fontId="61" fillId="92" borderId="198" applyNumberFormat="0" applyFont="0" applyAlignment="0" applyProtection="0"/>
    <xf numFmtId="181" fontId="61" fillId="92" borderId="198" applyNumberFormat="0" applyFont="0" applyAlignment="0" applyProtection="0"/>
    <xf numFmtId="181" fontId="61" fillId="92" borderId="198" applyNumberFormat="0" applyFont="0" applyAlignment="0" applyProtection="0"/>
    <xf numFmtId="181" fontId="61" fillId="92" borderId="198" applyNumberFormat="0" applyFont="0" applyAlignment="0" applyProtection="0"/>
    <xf numFmtId="0" fontId="61" fillId="92" borderId="198" applyNumberFormat="0" applyFont="0" applyAlignment="0" applyProtection="0"/>
    <xf numFmtId="181" fontId="61" fillId="92" borderId="198" applyNumberFormat="0" applyFont="0" applyAlignment="0" applyProtection="0"/>
    <xf numFmtId="181" fontId="61" fillId="92" borderId="198" applyNumberFormat="0" applyFont="0" applyAlignment="0" applyProtection="0"/>
    <xf numFmtId="181" fontId="61" fillId="92" borderId="198" applyNumberFormat="0" applyFont="0" applyAlignment="0" applyProtection="0"/>
    <xf numFmtId="0" fontId="61" fillId="92" borderId="198" applyNumberFormat="0" applyFont="0" applyAlignment="0" applyProtection="0"/>
    <xf numFmtId="181" fontId="61" fillId="92" borderId="198" applyNumberFormat="0" applyFont="0" applyAlignment="0" applyProtection="0"/>
    <xf numFmtId="181" fontId="61" fillId="92" borderId="198" applyNumberFormat="0" applyFont="0" applyAlignment="0" applyProtection="0"/>
    <xf numFmtId="181" fontId="61" fillId="92" borderId="198" applyNumberFormat="0" applyFont="0" applyAlignment="0" applyProtection="0"/>
    <xf numFmtId="0" fontId="61" fillId="92" borderId="198" applyNumberFormat="0" applyFont="0" applyAlignment="0" applyProtection="0"/>
    <xf numFmtId="181" fontId="61" fillId="92" borderId="198" applyNumberFormat="0" applyFont="0" applyAlignment="0" applyProtection="0"/>
    <xf numFmtId="181" fontId="61" fillId="92" borderId="198" applyNumberFormat="0" applyFont="0" applyAlignment="0" applyProtection="0"/>
    <xf numFmtId="181" fontId="61" fillId="92" borderId="198" applyNumberFormat="0" applyFont="0" applyAlignment="0" applyProtection="0"/>
    <xf numFmtId="0" fontId="61" fillId="92" borderId="198" applyNumberFormat="0" applyFont="0" applyAlignment="0" applyProtection="0"/>
    <xf numFmtId="181" fontId="61" fillId="92" borderId="198" applyNumberFormat="0" applyFont="0" applyAlignment="0" applyProtection="0"/>
    <xf numFmtId="181" fontId="61" fillId="92" borderId="198" applyNumberFormat="0" applyFont="0" applyAlignment="0" applyProtection="0"/>
    <xf numFmtId="181" fontId="61" fillId="92" borderId="198" applyNumberFormat="0" applyFont="0" applyAlignment="0" applyProtection="0"/>
    <xf numFmtId="0" fontId="61" fillId="92" borderId="198" applyNumberFormat="0" applyFont="0" applyAlignment="0" applyProtection="0"/>
    <xf numFmtId="181" fontId="61" fillId="92" borderId="198" applyNumberFormat="0" applyFont="0" applyAlignment="0" applyProtection="0"/>
    <xf numFmtId="181" fontId="61" fillId="92" borderId="198" applyNumberFormat="0" applyFont="0" applyAlignment="0" applyProtection="0"/>
    <xf numFmtId="181" fontId="61" fillId="92" borderId="198" applyNumberFormat="0" applyFont="0" applyAlignment="0" applyProtection="0"/>
    <xf numFmtId="0" fontId="61" fillId="92" borderId="198" applyNumberFormat="0" applyFont="0" applyAlignment="0" applyProtection="0"/>
    <xf numFmtId="181" fontId="61" fillId="92" borderId="198" applyNumberFormat="0" applyFont="0" applyAlignment="0" applyProtection="0"/>
    <xf numFmtId="181" fontId="61" fillId="92" borderId="198" applyNumberFormat="0" applyFont="0" applyAlignment="0" applyProtection="0"/>
    <xf numFmtId="181" fontId="61" fillId="92" borderId="198" applyNumberFormat="0" applyFont="0" applyAlignment="0" applyProtection="0"/>
    <xf numFmtId="0" fontId="61" fillId="92" borderId="198" applyNumberFormat="0" applyFont="0" applyAlignment="0" applyProtection="0"/>
    <xf numFmtId="181" fontId="61" fillId="92" borderId="198" applyNumberFormat="0" applyFont="0" applyAlignment="0" applyProtection="0"/>
    <xf numFmtId="181" fontId="61" fillId="92" borderId="198" applyNumberFormat="0" applyFont="0" applyAlignment="0" applyProtection="0"/>
    <xf numFmtId="181" fontId="61" fillId="92" borderId="198" applyNumberFormat="0" applyFont="0" applyAlignment="0" applyProtection="0"/>
    <xf numFmtId="0" fontId="61" fillId="92" borderId="198" applyNumberFormat="0" applyFont="0" applyAlignment="0" applyProtection="0"/>
    <xf numFmtId="181" fontId="61" fillId="92" borderId="198" applyNumberFormat="0" applyFont="0" applyAlignment="0" applyProtection="0"/>
    <xf numFmtId="181" fontId="61" fillId="92" borderId="198" applyNumberFormat="0" applyFont="0" applyAlignment="0" applyProtection="0"/>
    <xf numFmtId="181" fontId="61" fillId="92" borderId="198" applyNumberFormat="0" applyFont="0" applyAlignment="0" applyProtection="0"/>
    <xf numFmtId="0" fontId="61" fillId="92" borderId="198" applyNumberFormat="0" applyFont="0" applyAlignment="0" applyProtection="0"/>
    <xf numFmtId="181" fontId="61" fillId="92" borderId="198" applyNumberFormat="0" applyFont="0" applyAlignment="0" applyProtection="0"/>
    <xf numFmtId="181" fontId="61" fillId="92" borderId="198" applyNumberFormat="0" applyFont="0" applyAlignment="0" applyProtection="0"/>
    <xf numFmtId="181" fontId="61" fillId="92" borderId="198" applyNumberFormat="0" applyFont="0" applyAlignment="0" applyProtection="0"/>
    <xf numFmtId="0" fontId="61" fillId="92" borderId="198" applyNumberFormat="0" applyFont="0" applyAlignment="0" applyProtection="0"/>
    <xf numFmtId="181" fontId="61" fillId="92" borderId="198" applyNumberFormat="0" applyFont="0" applyAlignment="0" applyProtection="0"/>
    <xf numFmtId="181" fontId="61" fillId="92" borderId="198" applyNumberFormat="0" applyFont="0" applyAlignment="0" applyProtection="0"/>
    <xf numFmtId="181" fontId="61" fillId="92" borderId="198" applyNumberFormat="0" applyFont="0" applyAlignment="0" applyProtection="0"/>
    <xf numFmtId="0" fontId="61" fillId="92" borderId="198" applyNumberFormat="0" applyFont="0" applyAlignment="0" applyProtection="0"/>
    <xf numFmtId="181" fontId="61" fillId="92" borderId="198" applyNumberFormat="0" applyFont="0" applyAlignment="0" applyProtection="0"/>
    <xf numFmtId="181" fontId="61" fillId="92" borderId="198" applyNumberFormat="0" applyFont="0" applyAlignment="0" applyProtection="0"/>
    <xf numFmtId="181" fontId="61" fillId="92" borderId="198" applyNumberFormat="0" applyFont="0" applyAlignment="0" applyProtection="0"/>
    <xf numFmtId="0" fontId="61" fillId="92" borderId="198" applyNumberFormat="0" applyFont="0" applyAlignment="0" applyProtection="0"/>
    <xf numFmtId="181" fontId="61" fillId="92" borderId="198" applyNumberFormat="0" applyFont="0" applyAlignment="0" applyProtection="0"/>
    <xf numFmtId="181" fontId="61" fillId="92" borderId="198" applyNumberFormat="0" applyFont="0" applyAlignment="0" applyProtection="0"/>
    <xf numFmtId="181" fontId="61" fillId="92" borderId="198" applyNumberFormat="0" applyFont="0" applyAlignment="0" applyProtection="0"/>
    <xf numFmtId="0" fontId="61" fillId="92" borderId="198" applyNumberFormat="0" applyFont="0" applyAlignment="0" applyProtection="0"/>
    <xf numFmtId="181" fontId="61" fillId="92" borderId="198" applyNumberFormat="0" applyFont="0" applyAlignment="0" applyProtection="0"/>
    <xf numFmtId="6" fontId="160" fillId="0" borderId="199" applyBorder="0"/>
    <xf numFmtId="6" fontId="160" fillId="0" borderId="199" applyBorder="0"/>
    <xf numFmtId="6" fontId="160" fillId="0" borderId="199" applyBorder="0"/>
    <xf numFmtId="6" fontId="160" fillId="0" borderId="199" applyBorder="0"/>
    <xf numFmtId="6" fontId="160" fillId="0" borderId="199" applyBorder="0"/>
    <xf numFmtId="6" fontId="160" fillId="0" borderId="199" applyBorder="0"/>
    <xf numFmtId="6" fontId="160" fillId="0" borderId="199" applyBorder="0"/>
    <xf numFmtId="6" fontId="160" fillId="0" borderId="199" applyBorder="0"/>
    <xf numFmtId="6" fontId="160" fillId="0" borderId="199" applyBorder="0"/>
    <xf numFmtId="6" fontId="160" fillId="0" borderId="199" applyBorder="0"/>
    <xf numFmtId="6" fontId="160" fillId="0" borderId="199" applyBorder="0"/>
    <xf numFmtId="0" fontId="77" fillId="98" borderId="200" applyNumberFormat="0" applyAlignment="0" applyProtection="0"/>
    <xf numFmtId="0" fontId="77" fillId="98" borderId="200" applyNumberFormat="0" applyAlignment="0" applyProtection="0"/>
    <xf numFmtId="0" fontId="77" fillId="98" borderId="200" applyNumberFormat="0" applyAlignment="0" applyProtection="0"/>
    <xf numFmtId="0" fontId="77" fillId="98" borderId="200" applyNumberFormat="0" applyAlignment="0" applyProtection="0"/>
    <xf numFmtId="0" fontId="77" fillId="98" borderId="200" applyNumberFormat="0" applyAlignment="0" applyProtection="0"/>
    <xf numFmtId="181" fontId="77" fillId="98" borderId="200" applyNumberFormat="0" applyAlignment="0" applyProtection="0"/>
    <xf numFmtId="181" fontId="77" fillId="98" borderId="200" applyNumberFormat="0" applyAlignment="0" applyProtection="0"/>
    <xf numFmtId="181" fontId="77" fillId="98" borderId="200" applyNumberFormat="0" applyAlignment="0" applyProtection="0"/>
    <xf numFmtId="181" fontId="77" fillId="98" borderId="200" applyNumberFormat="0" applyAlignment="0" applyProtection="0"/>
    <xf numFmtId="181" fontId="77" fillId="98" borderId="200" applyNumberFormat="0" applyAlignment="0" applyProtection="0"/>
    <xf numFmtId="181" fontId="77" fillId="98" borderId="200" applyNumberFormat="0" applyAlignment="0" applyProtection="0"/>
    <xf numFmtId="0" fontId="77" fillId="98" borderId="200" applyNumberFormat="0" applyAlignment="0" applyProtection="0"/>
    <xf numFmtId="0" fontId="77" fillId="98" borderId="200" applyNumberFormat="0" applyAlignment="0" applyProtection="0"/>
    <xf numFmtId="181" fontId="77" fillId="98" borderId="200" applyNumberFormat="0" applyAlignment="0" applyProtection="0"/>
    <xf numFmtId="181" fontId="77" fillId="98" borderId="200" applyNumberFormat="0" applyAlignment="0" applyProtection="0"/>
    <xf numFmtId="0" fontId="77" fillId="98" borderId="200" applyNumberFormat="0" applyAlignment="0" applyProtection="0"/>
    <xf numFmtId="181" fontId="77" fillId="98" borderId="200" applyNumberFormat="0" applyAlignment="0" applyProtection="0"/>
    <xf numFmtId="0" fontId="115" fillId="0" borderId="201">
      <alignment horizontal="left" vertical="center"/>
    </xf>
    <xf numFmtId="0" fontId="115" fillId="0" borderId="201">
      <alignment horizontal="left" vertical="center"/>
    </xf>
    <xf numFmtId="181" fontId="115" fillId="0" borderId="201">
      <alignment horizontal="left" vertical="center"/>
    </xf>
    <xf numFmtId="181" fontId="115" fillId="0" borderId="201">
      <alignment horizontal="left" vertical="center"/>
    </xf>
    <xf numFmtId="181" fontId="115" fillId="0" borderId="201">
      <alignment horizontal="left" vertical="center"/>
    </xf>
    <xf numFmtId="0" fontId="115" fillId="0" borderId="201">
      <alignment horizontal="left" vertical="center"/>
    </xf>
    <xf numFmtId="0" fontId="115" fillId="0" borderId="201">
      <alignment horizontal="left" vertical="center"/>
    </xf>
    <xf numFmtId="0" fontId="115" fillId="0" borderId="201">
      <alignment horizontal="left" vertical="center"/>
    </xf>
    <xf numFmtId="0" fontId="115" fillId="0" borderId="201">
      <alignment horizontal="left" vertical="center"/>
    </xf>
    <xf numFmtId="0" fontId="115" fillId="0" borderId="201">
      <alignment horizontal="left" vertical="center"/>
    </xf>
    <xf numFmtId="10" fontId="24" fillId="153" borderId="195" applyNumberFormat="0" applyBorder="0" applyAlignment="0" applyProtection="0"/>
    <xf numFmtId="0" fontId="56" fillId="92" borderId="202" applyNumberFormat="0" applyFont="0" applyAlignment="0" applyProtection="0"/>
    <xf numFmtId="0" fontId="56" fillId="92" borderId="202" applyNumberFormat="0" applyFont="0" applyAlignment="0" applyProtection="0"/>
    <xf numFmtId="0" fontId="56" fillId="92" borderId="202" applyNumberFormat="0" applyFont="0" applyAlignment="0" applyProtection="0"/>
    <xf numFmtId="0" fontId="56" fillId="92" borderId="202" applyNumberFormat="0" applyFont="0" applyAlignment="0" applyProtection="0"/>
    <xf numFmtId="0" fontId="56" fillId="92" borderId="202" applyNumberFormat="0" applyFont="0" applyAlignment="0" applyProtection="0"/>
    <xf numFmtId="181" fontId="56" fillId="92" borderId="202" applyNumberFormat="0" applyFont="0" applyAlignment="0" applyProtection="0"/>
    <xf numFmtId="181" fontId="56" fillId="92" borderId="202" applyNumberFormat="0" applyFont="0" applyAlignment="0" applyProtection="0"/>
    <xf numFmtId="181" fontId="56" fillId="92" borderId="202" applyNumberFormat="0" applyFont="0" applyAlignment="0" applyProtection="0"/>
    <xf numFmtId="181" fontId="56" fillId="92" borderId="202" applyNumberFormat="0" applyFont="0" applyAlignment="0" applyProtection="0"/>
    <xf numFmtId="181" fontId="56" fillId="92" borderId="202" applyNumberFormat="0" applyFont="0" applyAlignment="0" applyProtection="0"/>
    <xf numFmtId="181" fontId="56" fillId="92" borderId="202" applyNumberFormat="0" applyFont="0" applyAlignment="0" applyProtection="0"/>
    <xf numFmtId="0" fontId="56" fillId="92" borderId="202" applyNumberFormat="0" applyFont="0" applyAlignment="0" applyProtection="0"/>
    <xf numFmtId="0" fontId="56" fillId="92" borderId="202" applyNumberFormat="0" applyFont="0" applyAlignment="0" applyProtection="0"/>
    <xf numFmtId="0" fontId="92" fillId="100" borderId="203" applyNumberFormat="0" applyAlignment="0" applyProtection="0"/>
    <xf numFmtId="0" fontId="92" fillId="100" borderId="203" applyNumberFormat="0" applyAlignment="0" applyProtection="0"/>
    <xf numFmtId="0" fontId="92" fillId="100" borderId="203" applyNumberFormat="0" applyAlignment="0" applyProtection="0"/>
    <xf numFmtId="0" fontId="92" fillId="100" borderId="203" applyNumberFormat="0" applyAlignment="0" applyProtection="0"/>
    <xf numFmtId="0" fontId="92" fillId="100" borderId="203" applyNumberFormat="0" applyAlignment="0" applyProtection="0"/>
    <xf numFmtId="0" fontId="92" fillId="100" borderId="203" applyNumberFormat="0" applyAlignment="0" applyProtection="0"/>
    <xf numFmtId="181" fontId="92" fillId="100" borderId="203" applyNumberFormat="0" applyAlignment="0" applyProtection="0"/>
    <xf numFmtId="181" fontId="92" fillId="100" borderId="203" applyNumberFormat="0" applyAlignment="0" applyProtection="0"/>
    <xf numFmtId="181" fontId="92" fillId="100" borderId="203" applyNumberFormat="0" applyAlignment="0" applyProtection="0"/>
    <xf numFmtId="181" fontId="92" fillId="100" borderId="203" applyNumberFormat="0" applyAlignment="0" applyProtection="0"/>
    <xf numFmtId="181" fontId="92" fillId="100" borderId="203" applyNumberFormat="0" applyAlignment="0" applyProtection="0"/>
    <xf numFmtId="181" fontId="92" fillId="100" borderId="203" applyNumberFormat="0" applyAlignment="0" applyProtection="0"/>
    <xf numFmtId="0" fontId="92" fillId="100" borderId="203" applyNumberFormat="0" applyAlignment="0" applyProtection="0"/>
    <xf numFmtId="0" fontId="92" fillId="100" borderId="203" applyNumberFormat="0" applyAlignment="0" applyProtection="0"/>
    <xf numFmtId="4" fontId="93" fillId="90" borderId="204" applyNumberFormat="0" applyProtection="0">
      <alignment vertical="center"/>
    </xf>
    <xf numFmtId="4" fontId="93" fillId="90" borderId="204" applyNumberFormat="0" applyProtection="0">
      <alignment vertical="center"/>
    </xf>
    <xf numFmtId="4" fontId="93" fillId="90" borderId="204" applyNumberFormat="0" applyProtection="0">
      <alignment vertical="center"/>
    </xf>
    <xf numFmtId="4" fontId="93" fillId="90" borderId="204" applyNumberFormat="0" applyProtection="0">
      <alignment vertical="center"/>
    </xf>
    <xf numFmtId="4" fontId="93" fillId="90" borderId="204" applyNumberFormat="0" applyProtection="0">
      <alignment vertical="center"/>
    </xf>
    <xf numFmtId="4" fontId="93" fillId="90" borderId="204" applyNumberFormat="0" applyProtection="0">
      <alignment vertical="center"/>
    </xf>
    <xf numFmtId="4" fontId="93" fillId="90" borderId="204" applyNumberFormat="0" applyProtection="0">
      <alignment vertical="center"/>
    </xf>
    <xf numFmtId="4" fontId="93" fillId="90" borderId="204" applyNumberFormat="0" applyProtection="0">
      <alignment vertical="center"/>
    </xf>
    <xf numFmtId="4" fontId="93" fillId="90" borderId="204" applyNumberFormat="0" applyProtection="0">
      <alignment vertical="center"/>
    </xf>
    <xf numFmtId="4" fontId="93" fillId="90" borderId="204" applyNumberFormat="0" applyProtection="0">
      <alignment vertical="center"/>
    </xf>
    <xf numFmtId="4" fontId="93" fillId="90" borderId="204" applyNumberFormat="0" applyProtection="0">
      <alignment vertical="center"/>
    </xf>
    <xf numFmtId="4" fontId="95" fillId="148" borderId="204" applyNumberFormat="0" applyProtection="0">
      <alignment vertical="center"/>
    </xf>
    <xf numFmtId="4" fontId="95" fillId="148" borderId="204" applyNumberFormat="0" applyProtection="0">
      <alignment vertical="center"/>
    </xf>
    <xf numFmtId="4" fontId="95" fillId="148" borderId="204" applyNumberFormat="0" applyProtection="0">
      <alignment vertical="center"/>
    </xf>
    <xf numFmtId="4" fontId="95" fillId="148" borderId="204" applyNumberFormat="0" applyProtection="0">
      <alignment vertical="center"/>
    </xf>
    <xf numFmtId="4" fontId="95" fillId="148" borderId="204" applyNumberFormat="0" applyProtection="0">
      <alignment vertical="center"/>
    </xf>
    <xf numFmtId="4" fontId="95" fillId="148" borderId="204" applyNumberFormat="0" applyProtection="0">
      <alignment vertical="center"/>
    </xf>
    <xf numFmtId="4" fontId="95" fillId="148" borderId="204" applyNumberFormat="0" applyProtection="0">
      <alignment vertical="center"/>
    </xf>
    <xf numFmtId="4" fontId="95" fillId="148" borderId="204" applyNumberFormat="0" applyProtection="0">
      <alignment vertical="center"/>
    </xf>
    <xf numFmtId="4" fontId="95" fillId="148" borderId="204" applyNumberFormat="0" applyProtection="0">
      <alignment vertical="center"/>
    </xf>
    <xf numFmtId="4" fontId="95" fillId="148" borderId="204" applyNumberFormat="0" applyProtection="0">
      <alignment vertical="center"/>
    </xf>
    <xf numFmtId="4" fontId="95" fillId="148" borderId="204" applyNumberFormat="0" applyProtection="0">
      <alignment vertical="center"/>
    </xf>
    <xf numFmtId="4" fontId="93" fillId="148" borderId="204" applyNumberFormat="0" applyProtection="0">
      <alignment horizontal="left" vertical="center" indent="1"/>
    </xf>
    <xf numFmtId="4" fontId="93" fillId="148" borderId="204" applyNumberFormat="0" applyProtection="0">
      <alignment horizontal="left" vertical="center" indent="1"/>
    </xf>
    <xf numFmtId="4" fontId="93" fillId="148" borderId="204" applyNumberFormat="0" applyProtection="0">
      <alignment horizontal="left" vertical="center" indent="1"/>
    </xf>
    <xf numFmtId="4" fontId="93" fillId="148" borderId="204" applyNumberFormat="0" applyProtection="0">
      <alignment horizontal="left" vertical="center" indent="1"/>
    </xf>
    <xf numFmtId="4" fontId="93" fillId="148" borderId="204" applyNumberFormat="0" applyProtection="0">
      <alignment horizontal="left" vertical="center" indent="1"/>
    </xf>
    <xf numFmtId="4" fontId="93" fillId="148" borderId="204" applyNumberFormat="0" applyProtection="0">
      <alignment horizontal="left" vertical="center" indent="1"/>
    </xf>
    <xf numFmtId="4" fontId="93" fillId="148" borderId="204" applyNumberFormat="0" applyProtection="0">
      <alignment horizontal="left" vertical="center" indent="1"/>
    </xf>
    <xf numFmtId="4" fontId="93" fillId="148" borderId="204" applyNumberFormat="0" applyProtection="0">
      <alignment horizontal="left" vertical="center" indent="1"/>
    </xf>
    <xf numFmtId="4" fontId="93" fillId="148" borderId="204" applyNumberFormat="0" applyProtection="0">
      <alignment horizontal="left" vertical="center" indent="1"/>
    </xf>
    <xf numFmtId="4" fontId="93" fillId="148" borderId="204" applyNumberFormat="0" applyProtection="0">
      <alignment horizontal="left" vertical="center" indent="1"/>
    </xf>
    <xf numFmtId="4" fontId="93" fillId="148" borderId="204" applyNumberFormat="0" applyProtection="0">
      <alignment horizontal="left" vertical="center" indent="1"/>
    </xf>
    <xf numFmtId="0" fontId="93" fillId="148" borderId="204" applyNumberFormat="0" applyProtection="0">
      <alignment horizontal="left" vertical="top" indent="1"/>
    </xf>
    <xf numFmtId="0" fontId="93" fillId="148" borderId="204" applyNumberFormat="0" applyProtection="0">
      <alignment horizontal="left" vertical="top" indent="1"/>
    </xf>
    <xf numFmtId="0" fontId="93" fillId="148" borderId="204" applyNumberFormat="0" applyProtection="0">
      <alignment horizontal="left" vertical="top" indent="1"/>
    </xf>
    <xf numFmtId="0" fontId="93" fillId="148" borderId="204" applyNumberFormat="0" applyProtection="0">
      <alignment horizontal="left" vertical="top" indent="1"/>
    </xf>
    <xf numFmtId="181" fontId="93" fillId="148" borderId="204" applyNumberFormat="0" applyProtection="0">
      <alignment horizontal="left" vertical="top" indent="1"/>
    </xf>
    <xf numFmtId="181" fontId="93" fillId="148" borderId="204" applyNumberFormat="0" applyProtection="0">
      <alignment horizontal="left" vertical="top" indent="1"/>
    </xf>
    <xf numFmtId="181" fontId="93" fillId="148" borderId="204" applyNumberFormat="0" applyProtection="0">
      <alignment horizontal="left" vertical="top" indent="1"/>
    </xf>
    <xf numFmtId="181" fontId="93" fillId="148" borderId="204" applyNumberFormat="0" applyProtection="0">
      <alignment horizontal="left" vertical="top" indent="1"/>
    </xf>
    <xf numFmtId="181" fontId="93" fillId="148" borderId="204" applyNumberFormat="0" applyProtection="0">
      <alignment horizontal="left" vertical="top" indent="1"/>
    </xf>
    <xf numFmtId="0" fontId="93" fillId="148" borderId="204" applyNumberFormat="0" applyProtection="0">
      <alignment horizontal="left" vertical="top" indent="1"/>
    </xf>
    <xf numFmtId="0" fontId="93" fillId="148" borderId="204" applyNumberFormat="0" applyProtection="0">
      <alignment horizontal="left" vertical="top" indent="1"/>
    </xf>
    <xf numFmtId="0" fontId="93" fillId="148" borderId="204" applyNumberFormat="0" applyProtection="0">
      <alignment horizontal="left" vertical="top" indent="1"/>
    </xf>
    <xf numFmtId="4" fontId="60" fillId="91" borderId="204" applyNumberFormat="0" applyProtection="0">
      <alignment horizontal="right" vertical="center"/>
    </xf>
    <xf numFmtId="4" fontId="60" fillId="91" borderId="204" applyNumberFormat="0" applyProtection="0">
      <alignment horizontal="right" vertical="center"/>
    </xf>
    <xf numFmtId="4" fontId="60" fillId="91" borderId="204" applyNumberFormat="0" applyProtection="0">
      <alignment horizontal="right" vertical="center"/>
    </xf>
    <xf numFmtId="4" fontId="60" fillId="91" borderId="204" applyNumberFormat="0" applyProtection="0">
      <alignment horizontal="right" vertical="center"/>
    </xf>
    <xf numFmtId="4" fontId="60" fillId="91" borderId="204" applyNumberFormat="0" applyProtection="0">
      <alignment horizontal="right" vertical="center"/>
    </xf>
    <xf numFmtId="4" fontId="60" fillId="91" borderId="204" applyNumberFormat="0" applyProtection="0">
      <alignment horizontal="right" vertical="center"/>
    </xf>
    <xf numFmtId="4" fontId="60" fillId="91" borderId="204" applyNumberFormat="0" applyProtection="0">
      <alignment horizontal="right" vertical="center"/>
    </xf>
    <xf numFmtId="4" fontId="60" fillId="91" borderId="204" applyNumberFormat="0" applyProtection="0">
      <alignment horizontal="right" vertical="center"/>
    </xf>
    <xf numFmtId="4" fontId="60" fillId="91" borderId="204" applyNumberFormat="0" applyProtection="0">
      <alignment horizontal="right" vertical="center"/>
    </xf>
    <xf numFmtId="4" fontId="60" fillId="91" borderId="204" applyNumberFormat="0" applyProtection="0">
      <alignment horizontal="right" vertical="center"/>
    </xf>
    <xf numFmtId="4" fontId="60" fillId="91" borderId="204" applyNumberFormat="0" applyProtection="0">
      <alignment horizontal="right" vertical="center"/>
    </xf>
    <xf numFmtId="4" fontId="60" fillId="89" borderId="204" applyNumberFormat="0" applyProtection="0">
      <alignment horizontal="right" vertical="center"/>
    </xf>
    <xf numFmtId="4" fontId="60" fillId="89" borderId="204" applyNumberFormat="0" applyProtection="0">
      <alignment horizontal="right" vertical="center"/>
    </xf>
    <xf numFmtId="4" fontId="60" fillId="89" borderId="204" applyNumberFormat="0" applyProtection="0">
      <alignment horizontal="right" vertical="center"/>
    </xf>
    <xf numFmtId="4" fontId="60" fillId="89" borderId="204" applyNumberFormat="0" applyProtection="0">
      <alignment horizontal="right" vertical="center"/>
    </xf>
    <xf numFmtId="4" fontId="60" fillId="89" borderId="204" applyNumberFormat="0" applyProtection="0">
      <alignment horizontal="right" vertical="center"/>
    </xf>
    <xf numFmtId="4" fontId="60" fillId="89" borderId="204" applyNumberFormat="0" applyProtection="0">
      <alignment horizontal="right" vertical="center"/>
    </xf>
    <xf numFmtId="4" fontId="60" fillId="89" borderId="204" applyNumberFormat="0" applyProtection="0">
      <alignment horizontal="right" vertical="center"/>
    </xf>
    <xf numFmtId="4" fontId="60" fillId="89" borderId="204" applyNumberFormat="0" applyProtection="0">
      <alignment horizontal="right" vertical="center"/>
    </xf>
    <xf numFmtId="4" fontId="60" fillId="89" borderId="204" applyNumberFormat="0" applyProtection="0">
      <alignment horizontal="right" vertical="center"/>
    </xf>
    <xf numFmtId="4" fontId="60" fillId="89" borderId="204" applyNumberFormat="0" applyProtection="0">
      <alignment horizontal="right" vertical="center"/>
    </xf>
    <xf numFmtId="4" fontId="60" fillId="89" borderId="204" applyNumberFormat="0" applyProtection="0">
      <alignment horizontal="right" vertical="center"/>
    </xf>
    <xf numFmtId="4" fontId="60" fillId="123" borderId="204" applyNumberFormat="0" applyProtection="0">
      <alignment horizontal="right" vertical="center"/>
    </xf>
    <xf numFmtId="4" fontId="60" fillId="123" borderId="204" applyNumberFormat="0" applyProtection="0">
      <alignment horizontal="right" vertical="center"/>
    </xf>
    <xf numFmtId="4" fontId="60" fillId="123" borderId="204" applyNumberFormat="0" applyProtection="0">
      <alignment horizontal="right" vertical="center"/>
    </xf>
    <xf numFmtId="4" fontId="60" fillId="123" borderId="204" applyNumberFormat="0" applyProtection="0">
      <alignment horizontal="right" vertical="center"/>
    </xf>
    <xf numFmtId="4" fontId="60" fillId="123" borderId="204" applyNumberFormat="0" applyProtection="0">
      <alignment horizontal="right" vertical="center"/>
    </xf>
    <xf numFmtId="4" fontId="60" fillId="123" borderId="204" applyNumberFormat="0" applyProtection="0">
      <alignment horizontal="right" vertical="center"/>
    </xf>
    <xf numFmtId="4" fontId="60" fillId="123" borderId="204" applyNumberFormat="0" applyProtection="0">
      <alignment horizontal="right" vertical="center"/>
    </xf>
    <xf numFmtId="4" fontId="60" fillId="123" borderId="204" applyNumberFormat="0" applyProtection="0">
      <alignment horizontal="right" vertical="center"/>
    </xf>
    <xf numFmtId="4" fontId="60" fillId="123" borderId="204" applyNumberFormat="0" applyProtection="0">
      <alignment horizontal="right" vertical="center"/>
    </xf>
    <xf numFmtId="4" fontId="60" fillId="123" borderId="204" applyNumberFormat="0" applyProtection="0">
      <alignment horizontal="right" vertical="center"/>
    </xf>
    <xf numFmtId="4" fontId="60" fillId="123" borderId="204" applyNumberFormat="0" applyProtection="0">
      <alignment horizontal="right" vertical="center"/>
    </xf>
    <xf numFmtId="4" fontId="60" fillId="103" borderId="204" applyNumberFormat="0" applyProtection="0">
      <alignment horizontal="right" vertical="center"/>
    </xf>
    <xf numFmtId="4" fontId="60" fillId="103" borderId="204" applyNumberFormat="0" applyProtection="0">
      <alignment horizontal="right" vertical="center"/>
    </xf>
    <xf numFmtId="4" fontId="60" fillId="103" borderId="204" applyNumberFormat="0" applyProtection="0">
      <alignment horizontal="right" vertical="center"/>
    </xf>
    <xf numFmtId="4" fontId="60" fillId="103" borderId="204" applyNumberFormat="0" applyProtection="0">
      <alignment horizontal="right" vertical="center"/>
    </xf>
    <xf numFmtId="4" fontId="60" fillId="103" borderId="204" applyNumberFormat="0" applyProtection="0">
      <alignment horizontal="right" vertical="center"/>
    </xf>
    <xf numFmtId="4" fontId="60" fillId="103" borderId="204" applyNumberFormat="0" applyProtection="0">
      <alignment horizontal="right" vertical="center"/>
    </xf>
    <xf numFmtId="4" fontId="60" fillId="103" borderId="204" applyNumberFormat="0" applyProtection="0">
      <alignment horizontal="right" vertical="center"/>
    </xf>
    <xf numFmtId="4" fontId="60" fillId="103" borderId="204" applyNumberFormat="0" applyProtection="0">
      <alignment horizontal="right" vertical="center"/>
    </xf>
    <xf numFmtId="4" fontId="60" fillId="103" borderId="204" applyNumberFormat="0" applyProtection="0">
      <alignment horizontal="right" vertical="center"/>
    </xf>
    <xf numFmtId="4" fontId="60" fillId="103" borderId="204" applyNumberFormat="0" applyProtection="0">
      <alignment horizontal="right" vertical="center"/>
    </xf>
    <xf numFmtId="4" fontId="60" fillId="103" borderId="204" applyNumberFormat="0" applyProtection="0">
      <alignment horizontal="right" vertical="center"/>
    </xf>
    <xf numFmtId="4" fontId="60" fillId="108" borderId="204" applyNumberFormat="0" applyProtection="0">
      <alignment horizontal="right" vertical="center"/>
    </xf>
    <xf numFmtId="4" fontId="60" fillId="108" borderId="204" applyNumberFormat="0" applyProtection="0">
      <alignment horizontal="right" vertical="center"/>
    </xf>
    <xf numFmtId="4" fontId="60" fillId="108" borderId="204" applyNumberFormat="0" applyProtection="0">
      <alignment horizontal="right" vertical="center"/>
    </xf>
    <xf numFmtId="4" fontId="60" fillId="108" borderId="204" applyNumberFormat="0" applyProtection="0">
      <alignment horizontal="right" vertical="center"/>
    </xf>
    <xf numFmtId="4" fontId="60" fillId="108" borderId="204" applyNumberFormat="0" applyProtection="0">
      <alignment horizontal="right" vertical="center"/>
    </xf>
    <xf numFmtId="4" fontId="60" fillId="108" borderId="204" applyNumberFormat="0" applyProtection="0">
      <alignment horizontal="right" vertical="center"/>
    </xf>
    <xf numFmtId="4" fontId="60" fillId="108" borderId="204" applyNumberFormat="0" applyProtection="0">
      <alignment horizontal="right" vertical="center"/>
    </xf>
    <xf numFmtId="4" fontId="60" fillId="108" borderId="204" applyNumberFormat="0" applyProtection="0">
      <alignment horizontal="right" vertical="center"/>
    </xf>
    <xf numFmtId="4" fontId="60" fillId="108" borderId="204" applyNumberFormat="0" applyProtection="0">
      <alignment horizontal="right" vertical="center"/>
    </xf>
    <xf numFmtId="4" fontId="60" fillId="108" borderId="204" applyNumberFormat="0" applyProtection="0">
      <alignment horizontal="right" vertical="center"/>
    </xf>
    <xf numFmtId="4" fontId="60" fillId="108" borderId="204" applyNumberFormat="0" applyProtection="0">
      <alignment horizontal="right" vertical="center"/>
    </xf>
    <xf numFmtId="4" fontId="60" fillId="137" borderId="204" applyNumberFormat="0" applyProtection="0">
      <alignment horizontal="right" vertical="center"/>
    </xf>
    <xf numFmtId="4" fontId="60" fillId="137" borderId="204" applyNumberFormat="0" applyProtection="0">
      <alignment horizontal="right" vertical="center"/>
    </xf>
    <xf numFmtId="4" fontId="60" fillId="137" borderId="204" applyNumberFormat="0" applyProtection="0">
      <alignment horizontal="right" vertical="center"/>
    </xf>
    <xf numFmtId="4" fontId="60" fillId="137" borderId="204" applyNumberFormat="0" applyProtection="0">
      <alignment horizontal="right" vertical="center"/>
    </xf>
    <xf numFmtId="4" fontId="60" fillId="137" borderId="204" applyNumberFormat="0" applyProtection="0">
      <alignment horizontal="right" vertical="center"/>
    </xf>
    <xf numFmtId="4" fontId="60" fillId="137" borderId="204" applyNumberFormat="0" applyProtection="0">
      <alignment horizontal="right" vertical="center"/>
    </xf>
    <xf numFmtId="4" fontId="60" fillId="137" borderId="204" applyNumberFormat="0" applyProtection="0">
      <alignment horizontal="right" vertical="center"/>
    </xf>
    <xf numFmtId="4" fontId="60" fillId="137" borderId="204" applyNumberFormat="0" applyProtection="0">
      <alignment horizontal="right" vertical="center"/>
    </xf>
    <xf numFmtId="4" fontId="60" fillId="137" borderId="204" applyNumberFormat="0" applyProtection="0">
      <alignment horizontal="right" vertical="center"/>
    </xf>
    <xf numFmtId="4" fontId="60" fillId="137" borderId="204" applyNumberFormat="0" applyProtection="0">
      <alignment horizontal="right" vertical="center"/>
    </xf>
    <xf numFmtId="4" fontId="60" fillId="137" borderId="204" applyNumberFormat="0" applyProtection="0">
      <alignment horizontal="right" vertical="center"/>
    </xf>
    <xf numFmtId="4" fontId="60" fillId="101" borderId="204" applyNumberFormat="0" applyProtection="0">
      <alignment horizontal="right" vertical="center"/>
    </xf>
    <xf numFmtId="4" fontId="60" fillId="101" borderId="204" applyNumberFormat="0" applyProtection="0">
      <alignment horizontal="right" vertical="center"/>
    </xf>
    <xf numFmtId="4" fontId="60" fillId="101" borderId="204" applyNumberFormat="0" applyProtection="0">
      <alignment horizontal="right" vertical="center"/>
    </xf>
    <xf numFmtId="4" fontId="60" fillId="101" borderId="204" applyNumberFormat="0" applyProtection="0">
      <alignment horizontal="right" vertical="center"/>
    </xf>
    <xf numFmtId="4" fontId="60" fillId="101" borderId="204" applyNumberFormat="0" applyProtection="0">
      <alignment horizontal="right" vertical="center"/>
    </xf>
    <xf numFmtId="4" fontId="60" fillId="101" borderId="204" applyNumberFormat="0" applyProtection="0">
      <alignment horizontal="right" vertical="center"/>
    </xf>
    <xf numFmtId="4" fontId="60" fillId="101" borderId="204" applyNumberFormat="0" applyProtection="0">
      <alignment horizontal="right" vertical="center"/>
    </xf>
    <xf numFmtId="4" fontId="60" fillId="101" borderId="204" applyNumberFormat="0" applyProtection="0">
      <alignment horizontal="right" vertical="center"/>
    </xf>
    <xf numFmtId="4" fontId="60" fillId="101" borderId="204" applyNumberFormat="0" applyProtection="0">
      <alignment horizontal="right" vertical="center"/>
    </xf>
    <xf numFmtId="4" fontId="60" fillId="101" borderId="204" applyNumberFormat="0" applyProtection="0">
      <alignment horizontal="right" vertical="center"/>
    </xf>
    <xf numFmtId="4" fontId="60" fillId="101" borderId="204" applyNumberFormat="0" applyProtection="0">
      <alignment horizontal="right" vertical="center"/>
    </xf>
    <xf numFmtId="4" fontId="60" fillId="150" borderId="204" applyNumberFormat="0" applyProtection="0">
      <alignment horizontal="right" vertical="center"/>
    </xf>
    <xf numFmtId="4" fontId="60" fillId="150" borderId="204" applyNumberFormat="0" applyProtection="0">
      <alignment horizontal="right" vertical="center"/>
    </xf>
    <xf numFmtId="4" fontId="60" fillId="150" borderId="204" applyNumberFormat="0" applyProtection="0">
      <alignment horizontal="right" vertical="center"/>
    </xf>
    <xf numFmtId="4" fontId="60" fillId="150" borderId="204" applyNumberFormat="0" applyProtection="0">
      <alignment horizontal="right" vertical="center"/>
    </xf>
    <xf numFmtId="4" fontId="60" fillId="150" borderId="204" applyNumberFormat="0" applyProtection="0">
      <alignment horizontal="right" vertical="center"/>
    </xf>
    <xf numFmtId="4" fontId="60" fillId="150" borderId="204" applyNumberFormat="0" applyProtection="0">
      <alignment horizontal="right" vertical="center"/>
    </xf>
    <xf numFmtId="4" fontId="60" fillId="150" borderId="204" applyNumberFormat="0" applyProtection="0">
      <alignment horizontal="right" vertical="center"/>
    </xf>
    <xf numFmtId="4" fontId="60" fillId="150" borderId="204" applyNumberFormat="0" applyProtection="0">
      <alignment horizontal="right" vertical="center"/>
    </xf>
    <xf numFmtId="4" fontId="60" fillId="150" borderId="204" applyNumberFormat="0" applyProtection="0">
      <alignment horizontal="right" vertical="center"/>
    </xf>
    <xf numFmtId="4" fontId="60" fillId="150" borderId="204" applyNumberFormat="0" applyProtection="0">
      <alignment horizontal="right" vertical="center"/>
    </xf>
    <xf numFmtId="4" fontId="60" fillId="150" borderId="204" applyNumberFormat="0" applyProtection="0">
      <alignment horizontal="right" vertical="center"/>
    </xf>
    <xf numFmtId="4" fontId="60" fillId="102" borderId="204" applyNumberFormat="0" applyProtection="0">
      <alignment horizontal="right" vertical="center"/>
    </xf>
    <xf numFmtId="4" fontId="60" fillId="102" borderId="204" applyNumberFormat="0" applyProtection="0">
      <alignment horizontal="right" vertical="center"/>
    </xf>
    <xf numFmtId="4" fontId="60" fillId="102" borderId="204" applyNumberFormat="0" applyProtection="0">
      <alignment horizontal="right" vertical="center"/>
    </xf>
    <xf numFmtId="4" fontId="60" fillId="102" borderId="204" applyNumberFormat="0" applyProtection="0">
      <alignment horizontal="right" vertical="center"/>
    </xf>
    <xf numFmtId="4" fontId="60" fillId="102" borderId="204" applyNumberFormat="0" applyProtection="0">
      <alignment horizontal="right" vertical="center"/>
    </xf>
    <xf numFmtId="4" fontId="60" fillId="102" borderId="204" applyNumberFormat="0" applyProtection="0">
      <alignment horizontal="right" vertical="center"/>
    </xf>
    <xf numFmtId="4" fontId="60" fillId="102" borderId="204" applyNumberFormat="0" applyProtection="0">
      <alignment horizontal="right" vertical="center"/>
    </xf>
    <xf numFmtId="4" fontId="60" fillId="102" borderId="204" applyNumberFormat="0" applyProtection="0">
      <alignment horizontal="right" vertical="center"/>
    </xf>
    <xf numFmtId="4" fontId="60" fillId="102" borderId="204" applyNumberFormat="0" applyProtection="0">
      <alignment horizontal="right" vertical="center"/>
    </xf>
    <xf numFmtId="4" fontId="60" fillId="102" borderId="204" applyNumberFormat="0" applyProtection="0">
      <alignment horizontal="right" vertical="center"/>
    </xf>
    <xf numFmtId="4" fontId="60" fillId="102" borderId="204" applyNumberFormat="0" applyProtection="0">
      <alignment horizontal="right" vertical="center"/>
    </xf>
    <xf numFmtId="4" fontId="60" fillId="86" borderId="204" applyNumberFormat="0" applyProtection="0">
      <alignment horizontal="right" vertical="center"/>
    </xf>
    <xf numFmtId="4" fontId="60" fillId="86" borderId="204" applyNumberFormat="0" applyProtection="0">
      <alignment horizontal="right" vertical="center"/>
    </xf>
    <xf numFmtId="4" fontId="60" fillId="86" borderId="204" applyNumberFormat="0" applyProtection="0">
      <alignment horizontal="right" vertical="center"/>
    </xf>
    <xf numFmtId="4" fontId="60" fillId="86" borderId="204" applyNumberFormat="0" applyProtection="0">
      <alignment horizontal="right" vertical="center"/>
    </xf>
    <xf numFmtId="4" fontId="60" fillId="86" borderId="204" applyNumberFormat="0" applyProtection="0">
      <alignment horizontal="right" vertical="center"/>
    </xf>
    <xf numFmtId="4" fontId="60" fillId="86" borderId="204" applyNumberFormat="0" applyProtection="0">
      <alignment horizontal="right" vertical="center"/>
    </xf>
    <xf numFmtId="4" fontId="60" fillId="86" borderId="204" applyNumberFormat="0" applyProtection="0">
      <alignment horizontal="right" vertical="center"/>
    </xf>
    <xf numFmtId="4" fontId="60" fillId="86" borderId="204" applyNumberFormat="0" applyProtection="0">
      <alignment horizontal="right" vertical="center"/>
    </xf>
    <xf numFmtId="4" fontId="60" fillId="86" borderId="204" applyNumberFormat="0" applyProtection="0">
      <alignment horizontal="right" vertical="center"/>
    </xf>
    <xf numFmtId="4" fontId="60" fillId="86" borderId="204" applyNumberFormat="0" applyProtection="0">
      <alignment horizontal="right" vertical="center"/>
    </xf>
    <xf numFmtId="4" fontId="60" fillId="86" borderId="204" applyNumberFormat="0" applyProtection="0">
      <alignment horizontal="right" vertical="center"/>
    </xf>
    <xf numFmtId="0" fontId="56" fillId="161" borderId="204" applyNumberFormat="0" applyProtection="0">
      <alignment horizontal="left" vertical="center" indent="1"/>
    </xf>
    <xf numFmtId="0" fontId="56" fillId="161" borderId="204" applyNumberFormat="0" applyProtection="0">
      <alignment horizontal="left" vertical="center" indent="1"/>
    </xf>
    <xf numFmtId="0" fontId="56" fillId="161" borderId="204" applyNumberFormat="0" applyProtection="0">
      <alignment horizontal="left" vertical="center" indent="1"/>
    </xf>
    <xf numFmtId="0" fontId="56" fillId="161" borderId="204" applyNumberFormat="0" applyProtection="0">
      <alignment horizontal="left" vertical="center" indent="1"/>
    </xf>
    <xf numFmtId="181" fontId="56" fillId="161" borderId="204" applyNumberFormat="0" applyProtection="0">
      <alignment horizontal="left" vertical="center" indent="1"/>
    </xf>
    <xf numFmtId="181" fontId="56" fillId="161" borderId="204" applyNumberFormat="0" applyProtection="0">
      <alignment horizontal="left" vertical="center" indent="1"/>
    </xf>
    <xf numFmtId="181" fontId="56" fillId="161" borderId="204" applyNumberFormat="0" applyProtection="0">
      <alignment horizontal="left" vertical="center" indent="1"/>
    </xf>
    <xf numFmtId="181" fontId="56" fillId="161" borderId="204" applyNumberFormat="0" applyProtection="0">
      <alignment horizontal="left" vertical="center" indent="1"/>
    </xf>
    <xf numFmtId="181" fontId="56" fillId="161" borderId="204" applyNumberFormat="0" applyProtection="0">
      <alignment horizontal="left" vertical="center" indent="1"/>
    </xf>
    <xf numFmtId="0" fontId="56" fillId="161" borderId="204" applyNumberFormat="0" applyProtection="0">
      <alignment horizontal="left" vertical="center" indent="1"/>
    </xf>
    <xf numFmtId="0" fontId="56" fillId="161" borderId="204" applyNumberFormat="0" applyProtection="0">
      <alignment horizontal="left" vertical="center" indent="1"/>
    </xf>
    <xf numFmtId="0" fontId="56" fillId="161" borderId="204" applyNumberFormat="0" applyProtection="0">
      <alignment horizontal="left" vertical="center" indent="1"/>
    </xf>
    <xf numFmtId="0" fontId="56" fillId="161" borderId="204" applyNumberFormat="0" applyProtection="0">
      <alignment horizontal="left" vertical="top" indent="1"/>
    </xf>
    <xf numFmtId="0" fontId="56" fillId="161" borderId="204" applyNumberFormat="0" applyProtection="0">
      <alignment horizontal="left" vertical="top" indent="1"/>
    </xf>
    <xf numFmtId="0" fontId="56" fillId="161" borderId="204" applyNumberFormat="0" applyProtection="0">
      <alignment horizontal="left" vertical="top" indent="1"/>
    </xf>
    <xf numFmtId="0" fontId="56" fillId="161" borderId="204" applyNumberFormat="0" applyProtection="0">
      <alignment horizontal="left" vertical="top" indent="1"/>
    </xf>
    <xf numFmtId="181" fontId="56" fillId="161" borderId="204" applyNumberFormat="0" applyProtection="0">
      <alignment horizontal="left" vertical="top" indent="1"/>
    </xf>
    <xf numFmtId="181" fontId="56" fillId="161" borderId="204" applyNumberFormat="0" applyProtection="0">
      <alignment horizontal="left" vertical="top" indent="1"/>
    </xf>
    <xf numFmtId="181" fontId="56" fillId="161" borderId="204" applyNumberFormat="0" applyProtection="0">
      <alignment horizontal="left" vertical="top" indent="1"/>
    </xf>
    <xf numFmtId="181" fontId="56" fillId="161" borderId="204" applyNumberFormat="0" applyProtection="0">
      <alignment horizontal="left" vertical="top" indent="1"/>
    </xf>
    <xf numFmtId="181" fontId="56" fillId="161" borderId="204" applyNumberFormat="0" applyProtection="0">
      <alignment horizontal="left" vertical="top" indent="1"/>
    </xf>
    <xf numFmtId="0" fontId="56" fillId="161" borderId="204" applyNumberFormat="0" applyProtection="0">
      <alignment horizontal="left" vertical="top" indent="1"/>
    </xf>
    <xf numFmtId="0" fontId="56" fillId="161" borderId="204" applyNumberFormat="0" applyProtection="0">
      <alignment horizontal="left" vertical="top" indent="1"/>
    </xf>
    <xf numFmtId="0" fontId="56" fillId="161" borderId="204" applyNumberFormat="0" applyProtection="0">
      <alignment horizontal="left" vertical="top" indent="1"/>
    </xf>
    <xf numFmtId="0" fontId="56" fillId="173" borderId="204" applyNumberFormat="0" applyProtection="0">
      <alignment horizontal="left" vertical="center" indent="1"/>
    </xf>
    <xf numFmtId="0" fontId="56" fillId="173" borderId="204" applyNumberFormat="0" applyProtection="0">
      <alignment horizontal="left" vertical="center" indent="1"/>
    </xf>
    <xf numFmtId="0" fontId="56" fillId="173" borderId="204" applyNumberFormat="0" applyProtection="0">
      <alignment horizontal="left" vertical="center" indent="1"/>
    </xf>
    <xf numFmtId="0" fontId="56" fillId="173" borderId="204" applyNumberFormat="0" applyProtection="0">
      <alignment horizontal="left" vertical="center" indent="1"/>
    </xf>
    <xf numFmtId="181" fontId="56" fillId="173" borderId="204" applyNumberFormat="0" applyProtection="0">
      <alignment horizontal="left" vertical="center" indent="1"/>
    </xf>
    <xf numFmtId="181" fontId="56" fillId="173" borderId="204" applyNumberFormat="0" applyProtection="0">
      <alignment horizontal="left" vertical="center" indent="1"/>
    </xf>
    <xf numFmtId="181" fontId="56" fillId="173" borderId="204" applyNumberFormat="0" applyProtection="0">
      <alignment horizontal="left" vertical="center" indent="1"/>
    </xf>
    <xf numFmtId="181" fontId="56" fillId="173" borderId="204" applyNumberFormat="0" applyProtection="0">
      <alignment horizontal="left" vertical="center" indent="1"/>
    </xf>
    <xf numFmtId="181" fontId="56" fillId="173" borderId="204" applyNumberFormat="0" applyProtection="0">
      <alignment horizontal="left" vertical="center" indent="1"/>
    </xf>
    <xf numFmtId="0" fontId="56" fillId="173" borderId="204" applyNumberFormat="0" applyProtection="0">
      <alignment horizontal="left" vertical="center" indent="1"/>
    </xf>
    <xf numFmtId="0" fontId="56" fillId="173" borderId="204" applyNumberFormat="0" applyProtection="0">
      <alignment horizontal="left" vertical="center" indent="1"/>
    </xf>
    <xf numFmtId="0" fontId="56" fillId="173" borderId="204" applyNumberFormat="0" applyProtection="0">
      <alignment horizontal="left" vertical="center" indent="1"/>
    </xf>
    <xf numFmtId="0" fontId="56" fillId="173" borderId="204" applyNumberFormat="0" applyProtection="0">
      <alignment horizontal="left" vertical="top" indent="1"/>
    </xf>
    <xf numFmtId="0" fontId="56" fillId="173" borderId="204" applyNumberFormat="0" applyProtection="0">
      <alignment horizontal="left" vertical="top" indent="1"/>
    </xf>
    <xf numFmtId="0" fontId="56" fillId="173" borderId="204" applyNumberFormat="0" applyProtection="0">
      <alignment horizontal="left" vertical="top" indent="1"/>
    </xf>
    <xf numFmtId="0" fontId="56" fillId="173" borderId="204" applyNumberFormat="0" applyProtection="0">
      <alignment horizontal="left" vertical="top" indent="1"/>
    </xf>
    <xf numFmtId="181" fontId="56" fillId="173" borderId="204" applyNumberFormat="0" applyProtection="0">
      <alignment horizontal="left" vertical="top" indent="1"/>
    </xf>
    <xf numFmtId="181" fontId="56" fillId="173" borderId="204" applyNumberFormat="0" applyProtection="0">
      <alignment horizontal="left" vertical="top" indent="1"/>
    </xf>
    <xf numFmtId="181" fontId="56" fillId="173" borderId="204" applyNumberFormat="0" applyProtection="0">
      <alignment horizontal="left" vertical="top" indent="1"/>
    </xf>
    <xf numFmtId="181" fontId="56" fillId="173" borderId="204" applyNumberFormat="0" applyProtection="0">
      <alignment horizontal="left" vertical="top" indent="1"/>
    </xf>
    <xf numFmtId="181" fontId="56" fillId="173" borderId="204" applyNumberFormat="0" applyProtection="0">
      <alignment horizontal="left" vertical="top" indent="1"/>
    </xf>
    <xf numFmtId="0" fontId="56" fillId="173" borderId="204" applyNumberFormat="0" applyProtection="0">
      <alignment horizontal="left" vertical="top" indent="1"/>
    </xf>
    <xf numFmtId="0" fontId="56" fillId="173" borderId="204" applyNumberFormat="0" applyProtection="0">
      <alignment horizontal="left" vertical="top" indent="1"/>
    </xf>
    <xf numFmtId="0" fontId="56" fillId="173" borderId="204" applyNumberFormat="0" applyProtection="0">
      <alignment horizontal="left" vertical="top" indent="1"/>
    </xf>
    <xf numFmtId="0" fontId="56" fillId="172" borderId="204" applyNumberFormat="0" applyProtection="0">
      <alignment horizontal="left" vertical="center" indent="1"/>
    </xf>
    <xf numFmtId="0" fontId="56" fillId="172" borderId="204" applyNumberFormat="0" applyProtection="0">
      <alignment horizontal="left" vertical="center" indent="1"/>
    </xf>
    <xf numFmtId="0" fontId="56" fillId="172" borderId="204" applyNumberFormat="0" applyProtection="0">
      <alignment horizontal="left" vertical="center" indent="1"/>
    </xf>
    <xf numFmtId="0" fontId="56" fillId="172" borderId="204" applyNumberFormat="0" applyProtection="0">
      <alignment horizontal="left" vertical="center" indent="1"/>
    </xf>
    <xf numFmtId="181" fontId="56" fillId="172" borderId="204" applyNumberFormat="0" applyProtection="0">
      <alignment horizontal="left" vertical="center" indent="1"/>
    </xf>
    <xf numFmtId="181" fontId="56" fillId="172" borderId="204" applyNumberFormat="0" applyProtection="0">
      <alignment horizontal="left" vertical="center" indent="1"/>
    </xf>
    <xf numFmtId="181" fontId="56" fillId="172" borderId="204" applyNumberFormat="0" applyProtection="0">
      <alignment horizontal="left" vertical="center" indent="1"/>
    </xf>
    <xf numFmtId="181" fontId="56" fillId="172" borderId="204" applyNumberFormat="0" applyProtection="0">
      <alignment horizontal="left" vertical="center" indent="1"/>
    </xf>
    <xf numFmtId="181" fontId="56" fillId="172" borderId="204" applyNumberFormat="0" applyProtection="0">
      <alignment horizontal="left" vertical="center" indent="1"/>
    </xf>
    <xf numFmtId="0" fontId="56" fillId="172" borderId="204" applyNumberFormat="0" applyProtection="0">
      <alignment horizontal="left" vertical="center" indent="1"/>
    </xf>
    <xf numFmtId="0" fontId="56" fillId="172" borderId="204" applyNumberFormat="0" applyProtection="0">
      <alignment horizontal="left" vertical="center" indent="1"/>
    </xf>
    <xf numFmtId="0" fontId="56" fillId="172" borderId="204" applyNumberFormat="0" applyProtection="0">
      <alignment horizontal="left" vertical="center" indent="1"/>
    </xf>
    <xf numFmtId="0" fontId="56" fillId="172" borderId="204" applyNumberFormat="0" applyProtection="0">
      <alignment horizontal="left" vertical="top" indent="1"/>
    </xf>
    <xf numFmtId="0" fontId="56" fillId="172" borderId="204" applyNumberFormat="0" applyProtection="0">
      <alignment horizontal="left" vertical="top" indent="1"/>
    </xf>
    <xf numFmtId="0" fontId="56" fillId="172" borderId="204" applyNumberFormat="0" applyProtection="0">
      <alignment horizontal="left" vertical="top" indent="1"/>
    </xf>
    <xf numFmtId="0" fontId="56" fillId="172" borderId="204" applyNumberFormat="0" applyProtection="0">
      <alignment horizontal="left" vertical="top" indent="1"/>
    </xf>
    <xf numFmtId="181" fontId="56" fillId="172" borderId="204" applyNumberFormat="0" applyProtection="0">
      <alignment horizontal="left" vertical="top" indent="1"/>
    </xf>
    <xf numFmtId="181" fontId="56" fillId="172" borderId="204" applyNumberFormat="0" applyProtection="0">
      <alignment horizontal="left" vertical="top" indent="1"/>
    </xf>
    <xf numFmtId="181" fontId="56" fillId="172" borderId="204" applyNumberFormat="0" applyProtection="0">
      <alignment horizontal="left" vertical="top" indent="1"/>
    </xf>
    <xf numFmtId="181" fontId="56" fillId="172" borderId="204" applyNumberFormat="0" applyProtection="0">
      <alignment horizontal="left" vertical="top" indent="1"/>
    </xf>
    <xf numFmtId="181" fontId="56" fillId="172" borderId="204" applyNumberFormat="0" applyProtection="0">
      <alignment horizontal="left" vertical="top" indent="1"/>
    </xf>
    <xf numFmtId="0" fontId="56" fillId="172" borderId="204" applyNumberFormat="0" applyProtection="0">
      <alignment horizontal="left" vertical="top" indent="1"/>
    </xf>
    <xf numFmtId="0" fontId="56" fillId="172" borderId="204" applyNumberFormat="0" applyProtection="0">
      <alignment horizontal="left" vertical="top" indent="1"/>
    </xf>
    <xf numFmtId="0" fontId="56" fillId="172" borderId="204" applyNumberFormat="0" applyProtection="0">
      <alignment horizontal="left" vertical="top" indent="1"/>
    </xf>
    <xf numFmtId="0" fontId="56" fillId="171" borderId="204" applyNumberFormat="0" applyProtection="0">
      <alignment horizontal="left" vertical="center" indent="1"/>
    </xf>
    <xf numFmtId="0" fontId="56" fillId="171" borderId="204" applyNumberFormat="0" applyProtection="0">
      <alignment horizontal="left" vertical="center" indent="1"/>
    </xf>
    <xf numFmtId="0" fontId="56" fillId="171" borderId="204" applyNumberFormat="0" applyProtection="0">
      <alignment horizontal="left" vertical="center" indent="1"/>
    </xf>
    <xf numFmtId="0" fontId="56" fillId="171" borderId="204" applyNumberFormat="0" applyProtection="0">
      <alignment horizontal="left" vertical="center" indent="1"/>
    </xf>
    <xf numFmtId="181" fontId="56" fillId="171" borderId="204" applyNumberFormat="0" applyProtection="0">
      <alignment horizontal="left" vertical="center" indent="1"/>
    </xf>
    <xf numFmtId="181" fontId="56" fillId="171" borderId="204" applyNumberFormat="0" applyProtection="0">
      <alignment horizontal="left" vertical="center" indent="1"/>
    </xf>
    <xf numFmtId="181" fontId="56" fillId="171" borderId="204" applyNumberFormat="0" applyProtection="0">
      <alignment horizontal="left" vertical="center" indent="1"/>
    </xf>
    <xf numFmtId="181" fontId="56" fillId="171" borderId="204" applyNumberFormat="0" applyProtection="0">
      <alignment horizontal="left" vertical="center" indent="1"/>
    </xf>
    <xf numFmtId="181" fontId="56" fillId="171" borderId="204" applyNumberFormat="0" applyProtection="0">
      <alignment horizontal="left" vertical="center" indent="1"/>
    </xf>
    <xf numFmtId="0" fontId="56" fillId="171" borderId="204" applyNumberFormat="0" applyProtection="0">
      <alignment horizontal="left" vertical="center" indent="1"/>
    </xf>
    <xf numFmtId="0" fontId="56" fillId="171" borderId="204" applyNumberFormat="0" applyProtection="0">
      <alignment horizontal="left" vertical="center" indent="1"/>
    </xf>
    <xf numFmtId="0" fontId="56" fillId="171" borderId="204" applyNumberFormat="0" applyProtection="0">
      <alignment horizontal="left" vertical="center" indent="1"/>
    </xf>
    <xf numFmtId="0" fontId="56" fillId="171" borderId="204" applyNumberFormat="0" applyProtection="0">
      <alignment horizontal="left" vertical="top" indent="1"/>
    </xf>
    <xf numFmtId="0" fontId="56" fillId="171" borderId="204" applyNumberFormat="0" applyProtection="0">
      <alignment horizontal="left" vertical="top" indent="1"/>
    </xf>
    <xf numFmtId="0" fontId="56" fillId="171" borderId="204" applyNumberFormat="0" applyProtection="0">
      <alignment horizontal="left" vertical="top" indent="1"/>
    </xf>
    <xf numFmtId="0" fontId="56" fillId="171" borderId="204" applyNumberFormat="0" applyProtection="0">
      <alignment horizontal="left" vertical="top" indent="1"/>
    </xf>
    <xf numFmtId="181" fontId="56" fillId="171" borderId="204" applyNumberFormat="0" applyProtection="0">
      <alignment horizontal="left" vertical="top" indent="1"/>
    </xf>
    <xf numFmtId="181" fontId="56" fillId="171" borderId="204" applyNumberFormat="0" applyProtection="0">
      <alignment horizontal="left" vertical="top" indent="1"/>
    </xf>
    <xf numFmtId="181" fontId="56" fillId="171" borderId="204" applyNumberFormat="0" applyProtection="0">
      <alignment horizontal="left" vertical="top" indent="1"/>
    </xf>
    <xf numFmtId="181" fontId="56" fillId="171" borderId="204" applyNumberFormat="0" applyProtection="0">
      <alignment horizontal="left" vertical="top" indent="1"/>
    </xf>
    <xf numFmtId="181" fontId="56" fillId="171" borderId="204" applyNumberFormat="0" applyProtection="0">
      <alignment horizontal="left" vertical="top" indent="1"/>
    </xf>
    <xf numFmtId="0" fontId="56" fillId="171" borderId="204" applyNumberFormat="0" applyProtection="0">
      <alignment horizontal="left" vertical="top" indent="1"/>
    </xf>
    <xf numFmtId="0" fontId="56" fillId="171" borderId="204" applyNumberFormat="0" applyProtection="0">
      <alignment horizontal="left" vertical="top" indent="1"/>
    </xf>
    <xf numFmtId="0" fontId="56" fillId="171" borderId="204" applyNumberFormat="0" applyProtection="0">
      <alignment horizontal="left" vertical="top" indent="1"/>
    </xf>
    <xf numFmtId="4" fontId="60" fillId="153" borderId="204" applyNumberFormat="0" applyProtection="0">
      <alignment vertical="center"/>
    </xf>
    <xf numFmtId="4" fontId="60" fillId="153" borderId="204" applyNumberFormat="0" applyProtection="0">
      <alignment vertical="center"/>
    </xf>
    <xf numFmtId="4" fontId="60" fillId="153" borderId="204" applyNumberFormat="0" applyProtection="0">
      <alignment vertical="center"/>
    </xf>
    <xf numFmtId="4" fontId="60" fillId="153" borderId="204" applyNumberFormat="0" applyProtection="0">
      <alignment vertical="center"/>
    </xf>
    <xf numFmtId="4" fontId="60" fillId="153" borderId="204" applyNumberFormat="0" applyProtection="0">
      <alignment vertical="center"/>
    </xf>
    <xf numFmtId="4" fontId="60" fillId="153" borderId="204" applyNumberFormat="0" applyProtection="0">
      <alignment vertical="center"/>
    </xf>
    <xf numFmtId="4" fontId="60" fillId="153" borderId="204" applyNumberFormat="0" applyProtection="0">
      <alignment vertical="center"/>
    </xf>
    <xf numFmtId="4" fontId="60" fillId="153" borderId="204" applyNumberFormat="0" applyProtection="0">
      <alignment vertical="center"/>
    </xf>
    <xf numFmtId="4" fontId="60" fillId="153" borderId="204" applyNumberFormat="0" applyProtection="0">
      <alignment vertical="center"/>
    </xf>
    <xf numFmtId="4" fontId="60" fillId="153" borderId="204" applyNumberFormat="0" applyProtection="0">
      <alignment vertical="center"/>
    </xf>
    <xf numFmtId="4" fontId="60" fillId="153" borderId="204" applyNumberFormat="0" applyProtection="0">
      <alignment vertical="center"/>
    </xf>
    <xf numFmtId="4" fontId="100" fillId="153" borderId="204" applyNumberFormat="0" applyProtection="0">
      <alignment vertical="center"/>
    </xf>
    <xf numFmtId="4" fontId="100" fillId="153" borderId="204" applyNumberFormat="0" applyProtection="0">
      <alignment vertical="center"/>
    </xf>
    <xf numFmtId="4" fontId="100" fillId="153" borderId="204" applyNumberFormat="0" applyProtection="0">
      <alignment vertical="center"/>
    </xf>
    <xf numFmtId="4" fontId="100" fillId="153" borderId="204" applyNumberFormat="0" applyProtection="0">
      <alignment vertical="center"/>
    </xf>
    <xf numFmtId="4" fontId="100" fillId="153" borderId="204" applyNumberFormat="0" applyProtection="0">
      <alignment vertical="center"/>
    </xf>
    <xf numFmtId="4" fontId="100" fillId="153" borderId="204" applyNumberFormat="0" applyProtection="0">
      <alignment vertical="center"/>
    </xf>
    <xf numFmtId="4" fontId="100" fillId="153" borderId="204" applyNumberFormat="0" applyProtection="0">
      <alignment vertical="center"/>
    </xf>
    <xf numFmtId="4" fontId="100" fillId="153" borderId="204" applyNumberFormat="0" applyProtection="0">
      <alignment vertical="center"/>
    </xf>
    <xf numFmtId="4" fontId="100" fillId="153" borderId="204" applyNumberFormat="0" applyProtection="0">
      <alignment vertical="center"/>
    </xf>
    <xf numFmtId="4" fontId="100" fillId="153" borderId="204" applyNumberFormat="0" applyProtection="0">
      <alignment vertical="center"/>
    </xf>
    <xf numFmtId="4" fontId="100" fillId="153" borderId="204" applyNumberFormat="0" applyProtection="0">
      <alignment vertical="center"/>
    </xf>
    <xf numFmtId="4" fontId="60" fillId="153" borderId="204" applyNumberFormat="0" applyProtection="0">
      <alignment horizontal="left" vertical="center" indent="1"/>
    </xf>
    <xf numFmtId="4" fontId="60" fillId="153" borderId="204" applyNumberFormat="0" applyProtection="0">
      <alignment horizontal="left" vertical="center" indent="1"/>
    </xf>
    <xf numFmtId="4" fontId="60" fillId="153" borderId="204" applyNumberFormat="0" applyProtection="0">
      <alignment horizontal="left" vertical="center" indent="1"/>
    </xf>
    <xf numFmtId="4" fontId="60" fillId="153" borderId="204" applyNumberFormat="0" applyProtection="0">
      <alignment horizontal="left" vertical="center" indent="1"/>
    </xf>
    <xf numFmtId="4" fontId="60" fillId="153" borderId="204" applyNumberFormat="0" applyProtection="0">
      <alignment horizontal="left" vertical="center" indent="1"/>
    </xf>
    <xf numFmtId="4" fontId="60" fillId="153" borderId="204" applyNumberFormat="0" applyProtection="0">
      <alignment horizontal="left" vertical="center" indent="1"/>
    </xf>
    <xf numFmtId="4" fontId="60" fillId="153" borderId="204" applyNumberFormat="0" applyProtection="0">
      <alignment horizontal="left" vertical="center" indent="1"/>
    </xf>
    <xf numFmtId="4" fontId="60" fillId="153" borderId="204" applyNumberFormat="0" applyProtection="0">
      <alignment horizontal="left" vertical="center" indent="1"/>
    </xf>
    <xf numFmtId="4" fontId="60" fillId="153" borderId="204" applyNumberFormat="0" applyProtection="0">
      <alignment horizontal="left" vertical="center" indent="1"/>
    </xf>
    <xf numFmtId="4" fontId="60" fillId="153" borderId="204" applyNumberFormat="0" applyProtection="0">
      <alignment horizontal="left" vertical="center" indent="1"/>
    </xf>
    <xf numFmtId="4" fontId="60" fillId="153" borderId="204" applyNumberFormat="0" applyProtection="0">
      <alignment horizontal="left" vertical="center" indent="1"/>
    </xf>
    <xf numFmtId="0" fontId="60" fillId="153" borderId="204" applyNumberFormat="0" applyProtection="0">
      <alignment horizontal="left" vertical="top" indent="1"/>
    </xf>
    <xf numFmtId="0" fontId="60" fillId="153" borderId="204" applyNumberFormat="0" applyProtection="0">
      <alignment horizontal="left" vertical="top" indent="1"/>
    </xf>
    <xf numFmtId="0" fontId="60" fillId="153" borderId="204" applyNumberFormat="0" applyProtection="0">
      <alignment horizontal="left" vertical="top" indent="1"/>
    </xf>
    <xf numFmtId="0" fontId="60" fillId="153" borderId="204" applyNumberFormat="0" applyProtection="0">
      <alignment horizontal="left" vertical="top" indent="1"/>
    </xf>
    <xf numFmtId="181" fontId="60" fillId="153" borderId="204" applyNumberFormat="0" applyProtection="0">
      <alignment horizontal="left" vertical="top" indent="1"/>
    </xf>
    <xf numFmtId="181" fontId="60" fillId="153" borderId="204" applyNumberFormat="0" applyProtection="0">
      <alignment horizontal="left" vertical="top" indent="1"/>
    </xf>
    <xf numFmtId="181" fontId="60" fillId="153" borderId="204" applyNumberFormat="0" applyProtection="0">
      <alignment horizontal="left" vertical="top" indent="1"/>
    </xf>
    <xf numFmtId="181" fontId="60" fillId="153" borderId="204" applyNumberFormat="0" applyProtection="0">
      <alignment horizontal="left" vertical="top" indent="1"/>
    </xf>
    <xf numFmtId="181" fontId="60" fillId="153" borderId="204" applyNumberFormat="0" applyProtection="0">
      <alignment horizontal="left" vertical="top" indent="1"/>
    </xf>
    <xf numFmtId="0" fontId="60" fillId="153" borderId="204" applyNumberFormat="0" applyProtection="0">
      <alignment horizontal="left" vertical="top" indent="1"/>
    </xf>
    <xf numFmtId="0" fontId="60" fillId="153" borderId="204" applyNumberFormat="0" applyProtection="0">
      <alignment horizontal="left" vertical="top" indent="1"/>
    </xf>
    <xf numFmtId="0" fontId="60" fillId="153" borderId="204" applyNumberFormat="0" applyProtection="0">
      <alignment horizontal="left" vertical="top" indent="1"/>
    </xf>
    <xf numFmtId="4" fontId="60" fillId="96" borderId="204" applyNumberFormat="0" applyProtection="0">
      <alignment horizontal="right" vertical="center"/>
    </xf>
    <xf numFmtId="4" fontId="60" fillId="96" borderId="204" applyNumberFormat="0" applyProtection="0">
      <alignment horizontal="right" vertical="center"/>
    </xf>
    <xf numFmtId="4" fontId="60" fillId="96" borderId="204" applyNumberFormat="0" applyProtection="0">
      <alignment horizontal="right" vertical="center"/>
    </xf>
    <xf numFmtId="4" fontId="60" fillId="96" borderId="204" applyNumberFormat="0" applyProtection="0">
      <alignment horizontal="right" vertical="center"/>
    </xf>
    <xf numFmtId="4" fontId="60" fillId="96" borderId="204" applyNumberFormat="0" applyProtection="0">
      <alignment horizontal="right" vertical="center"/>
    </xf>
    <xf numFmtId="4" fontId="60" fillId="96" borderId="204" applyNumberFormat="0" applyProtection="0">
      <alignment horizontal="right" vertical="center"/>
    </xf>
    <xf numFmtId="4" fontId="60" fillId="96" borderId="204" applyNumberFormat="0" applyProtection="0">
      <alignment horizontal="right" vertical="center"/>
    </xf>
    <xf numFmtId="4" fontId="60" fillId="96" borderId="204" applyNumberFormat="0" applyProtection="0">
      <alignment horizontal="right" vertical="center"/>
    </xf>
    <xf numFmtId="4" fontId="60" fillId="96" borderId="204" applyNumberFormat="0" applyProtection="0">
      <alignment horizontal="right" vertical="center"/>
    </xf>
    <xf numFmtId="4" fontId="60" fillId="96" borderId="204" applyNumberFormat="0" applyProtection="0">
      <alignment horizontal="right" vertical="center"/>
    </xf>
    <xf numFmtId="4" fontId="60" fillId="96" borderId="204" applyNumberFormat="0" applyProtection="0">
      <alignment horizontal="right" vertical="center"/>
    </xf>
    <xf numFmtId="4" fontId="100" fillId="96" borderId="204" applyNumberFormat="0" applyProtection="0">
      <alignment horizontal="right" vertical="center"/>
    </xf>
    <xf numFmtId="4" fontId="100" fillId="96" borderId="204" applyNumberFormat="0" applyProtection="0">
      <alignment horizontal="right" vertical="center"/>
    </xf>
    <xf numFmtId="4" fontId="100" fillId="96" borderId="204" applyNumberFormat="0" applyProtection="0">
      <alignment horizontal="right" vertical="center"/>
    </xf>
    <xf numFmtId="4" fontId="100" fillId="96" borderId="204" applyNumberFormat="0" applyProtection="0">
      <alignment horizontal="right" vertical="center"/>
    </xf>
    <xf numFmtId="4" fontId="100" fillId="96" borderId="204" applyNumberFormat="0" applyProtection="0">
      <alignment horizontal="right" vertical="center"/>
    </xf>
    <xf numFmtId="4" fontId="100" fillId="96" borderId="204" applyNumberFormat="0" applyProtection="0">
      <alignment horizontal="right" vertical="center"/>
    </xf>
    <xf numFmtId="4" fontId="100" fillId="96" borderId="204" applyNumberFormat="0" applyProtection="0">
      <alignment horizontal="right" vertical="center"/>
    </xf>
    <xf numFmtId="4" fontId="100" fillId="96" borderId="204" applyNumberFormat="0" applyProtection="0">
      <alignment horizontal="right" vertical="center"/>
    </xf>
    <xf numFmtId="4" fontId="100" fillId="96" borderId="204" applyNumberFormat="0" applyProtection="0">
      <alignment horizontal="right" vertical="center"/>
    </xf>
    <xf numFmtId="4" fontId="100" fillId="96" borderId="204" applyNumberFormat="0" applyProtection="0">
      <alignment horizontal="right" vertical="center"/>
    </xf>
    <xf numFmtId="4" fontId="100" fillId="96" borderId="204" applyNumberFormat="0" applyProtection="0">
      <alignment horizontal="right" vertical="center"/>
    </xf>
    <xf numFmtId="4" fontId="60" fillId="86" borderId="204" applyNumberFormat="0" applyProtection="0">
      <alignment horizontal="left" vertical="center" indent="1"/>
    </xf>
    <xf numFmtId="4" fontId="60" fillId="86" borderId="204" applyNumberFormat="0" applyProtection="0">
      <alignment horizontal="left" vertical="center" indent="1"/>
    </xf>
    <xf numFmtId="4" fontId="60" fillId="86" borderId="204" applyNumberFormat="0" applyProtection="0">
      <alignment horizontal="left" vertical="center" indent="1"/>
    </xf>
    <xf numFmtId="4" fontId="60" fillId="86" borderId="204" applyNumberFormat="0" applyProtection="0">
      <alignment horizontal="left" vertical="center" indent="1"/>
    </xf>
    <xf numFmtId="4" fontId="60" fillId="86" borderId="204" applyNumberFormat="0" applyProtection="0">
      <alignment horizontal="left" vertical="center" indent="1"/>
    </xf>
    <xf numFmtId="4" fontId="60" fillId="86" borderId="204" applyNumberFormat="0" applyProtection="0">
      <alignment horizontal="left" vertical="center" indent="1"/>
    </xf>
    <xf numFmtId="4" fontId="60" fillId="86" borderId="204" applyNumberFormat="0" applyProtection="0">
      <alignment horizontal="left" vertical="center" indent="1"/>
    </xf>
    <xf numFmtId="4" fontId="60" fillId="86" borderId="204" applyNumberFormat="0" applyProtection="0">
      <alignment horizontal="left" vertical="center" indent="1"/>
    </xf>
    <xf numFmtId="4" fontId="60" fillId="86" borderId="204" applyNumberFormat="0" applyProtection="0">
      <alignment horizontal="left" vertical="center" indent="1"/>
    </xf>
    <xf numFmtId="4" fontId="60" fillId="86" borderId="204" applyNumberFormat="0" applyProtection="0">
      <alignment horizontal="left" vertical="center" indent="1"/>
    </xf>
    <xf numFmtId="4" fontId="60" fillId="86" borderId="204" applyNumberFormat="0" applyProtection="0">
      <alignment horizontal="left" vertical="center" indent="1"/>
    </xf>
    <xf numFmtId="0" fontId="60" fillId="173" borderId="204" applyNumberFormat="0" applyProtection="0">
      <alignment horizontal="left" vertical="top" indent="1"/>
    </xf>
    <xf numFmtId="0" fontId="60" fillId="173" borderId="204" applyNumberFormat="0" applyProtection="0">
      <alignment horizontal="left" vertical="top" indent="1"/>
    </xf>
    <xf numFmtId="0" fontId="60" fillId="173" borderId="204" applyNumberFormat="0" applyProtection="0">
      <alignment horizontal="left" vertical="top" indent="1"/>
    </xf>
    <xf numFmtId="0" fontId="60" fillId="173" borderId="204" applyNumberFormat="0" applyProtection="0">
      <alignment horizontal="left" vertical="top" indent="1"/>
    </xf>
    <xf numFmtId="181" fontId="60" fillId="173" borderId="204" applyNumberFormat="0" applyProtection="0">
      <alignment horizontal="left" vertical="top" indent="1"/>
    </xf>
    <xf numFmtId="181" fontId="60" fillId="173" borderId="204" applyNumberFormat="0" applyProtection="0">
      <alignment horizontal="left" vertical="top" indent="1"/>
    </xf>
    <xf numFmtId="181" fontId="60" fillId="173" borderId="204" applyNumberFormat="0" applyProtection="0">
      <alignment horizontal="left" vertical="top" indent="1"/>
    </xf>
    <xf numFmtId="181" fontId="60" fillId="173" borderId="204" applyNumberFormat="0" applyProtection="0">
      <alignment horizontal="left" vertical="top" indent="1"/>
    </xf>
    <xf numFmtId="181" fontId="60" fillId="173" borderId="204" applyNumberFormat="0" applyProtection="0">
      <alignment horizontal="left" vertical="top" indent="1"/>
    </xf>
    <xf numFmtId="0" fontId="60" fillId="173" borderId="204" applyNumberFormat="0" applyProtection="0">
      <alignment horizontal="left" vertical="top" indent="1"/>
    </xf>
    <xf numFmtId="0" fontId="60" fillId="173" borderId="204" applyNumberFormat="0" applyProtection="0">
      <alignment horizontal="left" vertical="top" indent="1"/>
    </xf>
    <xf numFmtId="0" fontId="60" fillId="173" borderId="204" applyNumberFormat="0" applyProtection="0">
      <alignment horizontal="left" vertical="top" indent="1"/>
    </xf>
    <xf numFmtId="4" fontId="104" fillId="96" borderId="204" applyNumberFormat="0" applyProtection="0">
      <alignment horizontal="right" vertical="center"/>
    </xf>
    <xf numFmtId="4" fontId="104" fillId="96" borderId="204" applyNumberFormat="0" applyProtection="0">
      <alignment horizontal="right" vertical="center"/>
    </xf>
    <xf numFmtId="4" fontId="104" fillId="96" borderId="204" applyNumberFormat="0" applyProtection="0">
      <alignment horizontal="right" vertical="center"/>
    </xf>
    <xf numFmtId="4" fontId="104" fillId="96" borderId="204" applyNumberFormat="0" applyProtection="0">
      <alignment horizontal="right" vertical="center"/>
    </xf>
    <xf numFmtId="4" fontId="104" fillId="96" borderId="204" applyNumberFormat="0" applyProtection="0">
      <alignment horizontal="right" vertical="center"/>
    </xf>
    <xf numFmtId="4" fontId="104" fillId="96" borderId="204" applyNumberFormat="0" applyProtection="0">
      <alignment horizontal="right" vertical="center"/>
    </xf>
    <xf numFmtId="4" fontId="104" fillId="96" borderId="204" applyNumberFormat="0" applyProtection="0">
      <alignment horizontal="right" vertical="center"/>
    </xf>
    <xf numFmtId="4" fontId="104" fillId="96" borderId="204" applyNumberFormat="0" applyProtection="0">
      <alignment horizontal="right" vertical="center"/>
    </xf>
    <xf numFmtId="4" fontId="104" fillId="96" borderId="204" applyNumberFormat="0" applyProtection="0">
      <alignment horizontal="right" vertical="center"/>
    </xf>
    <xf numFmtId="4" fontId="104" fillId="96" borderId="204" applyNumberFormat="0" applyProtection="0">
      <alignment horizontal="right" vertical="center"/>
    </xf>
    <xf numFmtId="4" fontId="104" fillId="96" borderId="204" applyNumberFormat="0" applyProtection="0">
      <alignment horizontal="right" vertical="center"/>
    </xf>
    <xf numFmtId="181" fontId="92" fillId="100" borderId="203" applyNumberFormat="0" applyAlignment="0" applyProtection="0"/>
    <xf numFmtId="181" fontId="92" fillId="100" borderId="203" applyNumberFormat="0" applyAlignment="0" applyProtection="0"/>
    <xf numFmtId="0" fontId="92" fillId="100" borderId="203" applyNumberFormat="0" applyAlignment="0" applyProtection="0"/>
    <xf numFmtId="181" fontId="92" fillId="100" borderId="203" applyNumberFormat="0" applyAlignment="0" applyProtection="0"/>
    <xf numFmtId="0" fontId="58" fillId="0" borderId="205"/>
    <xf numFmtId="0" fontId="58" fillId="0" borderId="205"/>
    <xf numFmtId="0" fontId="58" fillId="0" borderId="205"/>
    <xf numFmtId="0" fontId="58" fillId="0" borderId="205"/>
    <xf numFmtId="181" fontId="58" fillId="0" borderId="205"/>
    <xf numFmtId="181" fontId="58" fillId="0" borderId="205"/>
    <xf numFmtId="181" fontId="58" fillId="0" borderId="205"/>
    <xf numFmtId="181" fontId="58" fillId="0" borderId="205"/>
    <xf numFmtId="181" fontId="58" fillId="0" borderId="205"/>
    <xf numFmtId="0" fontId="58" fillId="0" borderId="205"/>
    <xf numFmtId="0" fontId="58" fillId="0" borderId="205"/>
    <xf numFmtId="0" fontId="58" fillId="0" borderId="205"/>
    <xf numFmtId="181" fontId="74" fillId="0" borderId="206" applyNumberFormat="0" applyFill="0" applyAlignment="0" applyProtection="0"/>
    <xf numFmtId="181" fontId="74" fillId="0" borderId="206" applyNumberFormat="0" applyFill="0" applyAlignment="0" applyProtection="0"/>
    <xf numFmtId="0" fontId="74" fillId="0" borderId="206" applyNumberFormat="0" applyFill="0" applyAlignment="0" applyProtection="0"/>
    <xf numFmtId="181" fontId="74" fillId="0" borderId="206" applyNumberFormat="0" applyFill="0" applyAlignment="0" applyProtection="0"/>
    <xf numFmtId="0" fontId="124" fillId="156" borderId="207">
      <alignment vertical="center"/>
    </xf>
    <xf numFmtId="0" fontId="56" fillId="156" borderId="207">
      <alignment vertical="center"/>
    </xf>
    <xf numFmtId="0" fontId="124" fillId="156" borderId="207">
      <alignment vertical="center"/>
    </xf>
    <xf numFmtId="0" fontId="56" fillId="156" borderId="207">
      <alignment vertical="center"/>
    </xf>
    <xf numFmtId="0" fontId="124" fillId="156" borderId="207">
      <alignment vertical="center"/>
    </xf>
    <xf numFmtId="0" fontId="56" fillId="156" borderId="207">
      <alignment vertical="center"/>
    </xf>
    <xf numFmtId="0" fontId="124" fillId="156" borderId="207">
      <alignment vertical="center"/>
    </xf>
    <xf numFmtId="0" fontId="56" fillId="156" borderId="207">
      <alignment vertical="center"/>
    </xf>
    <xf numFmtId="0" fontId="124" fillId="156" borderId="207">
      <alignment vertical="center"/>
    </xf>
    <xf numFmtId="0" fontId="56" fillId="156" borderId="207">
      <alignment vertical="center"/>
    </xf>
    <xf numFmtId="0" fontId="124" fillId="156" borderId="207">
      <alignment vertical="center"/>
    </xf>
    <xf numFmtId="0" fontId="56" fillId="156" borderId="207">
      <alignment vertical="center"/>
    </xf>
    <xf numFmtId="0" fontId="124" fillId="156" borderId="207">
      <alignment vertical="center"/>
    </xf>
    <xf numFmtId="0" fontId="56" fillId="156" borderId="207">
      <alignment vertical="center"/>
    </xf>
    <xf numFmtId="0" fontId="124" fillId="156" borderId="207">
      <alignment vertical="center"/>
    </xf>
    <xf numFmtId="0" fontId="56" fillId="156" borderId="207">
      <alignment vertical="center"/>
    </xf>
    <xf numFmtId="0" fontId="124" fillId="156" borderId="207">
      <alignment vertical="center"/>
    </xf>
    <xf numFmtId="0" fontId="56" fillId="156" borderId="207">
      <alignment vertical="center"/>
    </xf>
    <xf numFmtId="0" fontId="124" fillId="156" borderId="207">
      <alignment vertical="center"/>
    </xf>
    <xf numFmtId="0" fontId="56" fillId="156" borderId="207">
      <alignment vertical="center"/>
    </xf>
    <xf numFmtId="0" fontId="124" fillId="156" borderId="207">
      <alignment vertical="center"/>
    </xf>
    <xf numFmtId="0" fontId="56" fillId="156" borderId="207">
      <alignment vertical="center"/>
    </xf>
    <xf numFmtId="0" fontId="124" fillId="156" borderId="207">
      <alignment vertical="center"/>
    </xf>
    <xf numFmtId="0" fontId="56" fillId="156" borderId="207">
      <alignment vertical="center"/>
    </xf>
    <xf numFmtId="0" fontId="124" fillId="156" borderId="207">
      <alignment vertical="center"/>
    </xf>
    <xf numFmtId="0" fontId="56" fillId="156" borderId="207">
      <alignment vertical="center"/>
    </xf>
    <xf numFmtId="0" fontId="124" fillId="156" borderId="207">
      <alignment vertical="center"/>
    </xf>
    <xf numFmtId="0" fontId="56" fillId="156" borderId="207">
      <alignment vertical="center"/>
    </xf>
    <xf numFmtId="0" fontId="124" fillId="156" borderId="207">
      <alignment vertical="center"/>
    </xf>
    <xf numFmtId="0" fontId="56" fillId="156" borderId="207">
      <alignment vertical="center"/>
    </xf>
    <xf numFmtId="0" fontId="124" fillId="156" borderId="207">
      <alignment vertical="center"/>
    </xf>
    <xf numFmtId="0" fontId="56" fillId="156" borderId="207">
      <alignment vertical="center"/>
    </xf>
    <xf numFmtId="0" fontId="124" fillId="156" borderId="207">
      <alignment vertical="center"/>
    </xf>
    <xf numFmtId="0" fontId="56" fillId="156" borderId="207">
      <alignment vertical="center"/>
    </xf>
    <xf numFmtId="0" fontId="124" fillId="156" borderId="207">
      <alignment vertical="center"/>
    </xf>
    <xf numFmtId="0" fontId="56" fillId="156" borderId="207">
      <alignment vertical="center"/>
    </xf>
    <xf numFmtId="0" fontId="124" fillId="156" borderId="208">
      <alignment vertical="center"/>
    </xf>
    <xf numFmtId="0" fontId="56" fillId="156" borderId="208">
      <alignment vertical="center"/>
    </xf>
    <xf numFmtId="0" fontId="124" fillId="156" borderId="208">
      <alignment vertical="center"/>
    </xf>
    <xf numFmtId="0" fontId="56" fillId="156" borderId="208">
      <alignment vertical="center"/>
    </xf>
    <xf numFmtId="0" fontId="124" fillId="156" borderId="208">
      <alignment vertical="center"/>
    </xf>
    <xf numFmtId="0" fontId="56" fillId="156" borderId="208">
      <alignment vertical="center"/>
    </xf>
    <xf numFmtId="184" fontId="134" fillId="157" borderId="209"/>
    <xf numFmtId="0" fontId="56" fillId="157" borderId="209"/>
    <xf numFmtId="184" fontId="134" fillId="157" borderId="209"/>
    <xf numFmtId="0" fontId="56" fillId="157" borderId="209"/>
    <xf numFmtId="184" fontId="134" fillId="157" borderId="209"/>
    <xf numFmtId="0" fontId="56" fillId="157" borderId="209"/>
    <xf numFmtId="0" fontId="134" fillId="0" borderId="201"/>
    <xf numFmtId="0" fontId="56" fillId="0" borderId="201"/>
    <xf numFmtId="0" fontId="134" fillId="0" borderId="201"/>
    <xf numFmtId="0" fontId="56" fillId="0" borderId="201"/>
    <xf numFmtId="0" fontId="134" fillId="0" borderId="201"/>
    <xf numFmtId="0" fontId="56" fillId="0" borderId="201"/>
    <xf numFmtId="0" fontId="134" fillId="158" borderId="210"/>
    <xf numFmtId="0" fontId="56" fillId="158" borderId="210"/>
    <xf numFmtId="0" fontId="134" fillId="158" borderId="210"/>
    <xf numFmtId="0" fontId="56" fillId="158" borderId="210"/>
    <xf numFmtId="0" fontId="134" fillId="158" borderId="210"/>
    <xf numFmtId="0" fontId="56" fillId="158" borderId="210"/>
    <xf numFmtId="0" fontId="134" fillId="158" borderId="210"/>
    <xf numFmtId="0" fontId="56" fillId="158" borderId="210"/>
    <xf numFmtId="0" fontId="134" fillId="158" borderId="210"/>
    <xf numFmtId="0" fontId="56" fillId="158" borderId="210"/>
    <xf numFmtId="0" fontId="134" fillId="158" borderId="210"/>
    <xf numFmtId="0" fontId="56" fillId="158" borderId="210"/>
    <xf numFmtId="0" fontId="134" fillId="158" borderId="210"/>
    <xf numFmtId="0" fontId="56" fillId="158" borderId="210"/>
    <xf numFmtId="0" fontId="134" fillId="158" borderId="210"/>
    <xf numFmtId="0" fontId="56" fillId="158" borderId="210"/>
    <xf numFmtId="0" fontId="134" fillId="158" borderId="210"/>
    <xf numFmtId="0" fontId="56" fillId="158" borderId="210"/>
    <xf numFmtId="0" fontId="134" fillId="158" borderId="210"/>
    <xf numFmtId="0" fontId="56" fillId="158" borderId="210"/>
    <xf numFmtId="0" fontId="134" fillId="158" borderId="210"/>
    <xf numFmtId="0" fontId="56" fillId="158" borderId="210"/>
    <xf numFmtId="0" fontId="134" fillId="158" borderId="210"/>
    <xf numFmtId="0" fontId="56" fillId="158" borderId="210"/>
    <xf numFmtId="0" fontId="134" fillId="158" borderId="210"/>
    <xf numFmtId="0" fontId="56" fillId="158" borderId="210"/>
    <xf numFmtId="0" fontId="134" fillId="158" borderId="210"/>
    <xf numFmtId="0" fontId="56" fillId="158" borderId="210"/>
    <xf numFmtId="0" fontId="134" fillId="158" borderId="210"/>
    <xf numFmtId="0" fontId="56" fillId="158" borderId="210"/>
    <xf numFmtId="0" fontId="134" fillId="158" borderId="210"/>
    <xf numFmtId="0" fontId="56" fillId="158" borderId="210"/>
    <xf numFmtId="0" fontId="134" fillId="158" borderId="210"/>
    <xf numFmtId="0" fontId="56" fillId="158" borderId="210"/>
    <xf numFmtId="0" fontId="134" fillId="158" borderId="210"/>
    <xf numFmtId="0" fontId="56" fillId="158" borderId="210"/>
    <xf numFmtId="0" fontId="134" fillId="158" borderId="210"/>
    <xf numFmtId="0" fontId="56" fillId="158" borderId="210"/>
    <xf numFmtId="0" fontId="134" fillId="158" borderId="210"/>
    <xf numFmtId="0" fontId="56" fillId="158" borderId="210"/>
    <xf numFmtId="0" fontId="134" fillId="158" borderId="210"/>
    <xf numFmtId="0" fontId="56" fillId="158" borderId="210"/>
    <xf numFmtId="0" fontId="137" fillId="159" borderId="201" applyNumberFormat="0" applyFill="0" applyBorder="0" applyAlignment="0">
      <alignment horizontal="left"/>
    </xf>
    <xf numFmtId="0" fontId="138" fillId="160" borderId="201" applyNumberFormat="0" applyFill="0" applyBorder="0" applyAlignment="0">
      <alignment horizontal="left"/>
    </xf>
    <xf numFmtId="181" fontId="56" fillId="0" borderId="211">
      <alignment horizontal="center" vertical="center" wrapText="1"/>
    </xf>
    <xf numFmtId="181" fontId="56" fillId="0" borderId="211">
      <alignment horizontal="center" vertical="center" wrapText="1"/>
    </xf>
    <xf numFmtId="181" fontId="56" fillId="0" borderId="211">
      <alignment horizontal="center" vertical="center" wrapText="1"/>
    </xf>
    <xf numFmtId="181" fontId="56" fillId="0" borderId="211">
      <alignment horizontal="center" vertical="center" wrapText="1"/>
    </xf>
    <xf numFmtId="0" fontId="56" fillId="0" borderId="211">
      <alignment horizontal="center" vertical="center" wrapText="1"/>
    </xf>
    <xf numFmtId="0" fontId="56" fillId="0" borderId="211">
      <alignment horizontal="center" vertical="center" wrapText="1"/>
    </xf>
    <xf numFmtId="0" fontId="56" fillId="0" borderId="211">
      <alignment horizontal="center" vertical="center" wrapText="1"/>
    </xf>
    <xf numFmtId="0" fontId="56" fillId="0" borderId="211">
      <alignment horizontal="center" vertical="center" wrapText="1"/>
    </xf>
    <xf numFmtId="0" fontId="56" fillId="0" borderId="211">
      <alignment horizontal="center" vertical="center" wrapText="1"/>
    </xf>
    <xf numFmtId="181" fontId="150" fillId="0" borderId="212"/>
    <xf numFmtId="0" fontId="150" fillId="0" borderId="212"/>
    <xf numFmtId="0" fontId="150" fillId="0" borderId="212"/>
    <xf numFmtId="181" fontId="150" fillId="0" borderId="212"/>
    <xf numFmtId="181" fontId="150" fillId="0" borderId="212"/>
    <xf numFmtId="181" fontId="150" fillId="0" borderId="212"/>
    <xf numFmtId="181" fontId="150" fillId="0" borderId="212"/>
    <xf numFmtId="0" fontId="150" fillId="0" borderId="212"/>
    <xf numFmtId="0" fontId="150" fillId="0" borderId="212"/>
    <xf numFmtId="0" fontId="150" fillId="0" borderId="212"/>
    <xf numFmtId="0" fontId="150" fillId="0" borderId="212"/>
    <xf numFmtId="5" fontId="151" fillId="0" borderId="196" applyAlignment="0" applyProtection="0"/>
    <xf numFmtId="181" fontId="70" fillId="100" borderId="197" applyNumberFormat="0" applyAlignment="0" applyProtection="0"/>
    <xf numFmtId="181" fontId="70" fillId="100" borderId="197" applyNumberFormat="0" applyAlignment="0" applyProtection="0"/>
    <xf numFmtId="181" fontId="70" fillId="100" borderId="197" applyNumberFormat="0" applyAlignment="0" applyProtection="0"/>
    <xf numFmtId="0" fontId="70" fillId="100" borderId="197" applyNumberFormat="0" applyAlignment="0" applyProtection="0"/>
    <xf numFmtId="0" fontId="70" fillId="100" borderId="197" applyNumberFormat="0" applyAlignment="0" applyProtection="0"/>
    <xf numFmtId="0" fontId="70" fillId="100" borderId="197" applyNumberFormat="0" applyAlignment="0" applyProtection="0"/>
    <xf numFmtId="0" fontId="70" fillId="100" borderId="197" applyNumberFormat="0" applyAlignment="0" applyProtection="0"/>
    <xf numFmtId="0" fontId="70" fillId="100" borderId="197" applyNumberFormat="0" applyAlignment="0" applyProtection="0"/>
    <xf numFmtId="0" fontId="70" fillId="100" borderId="197" applyNumberFormat="0" applyAlignment="0" applyProtection="0"/>
    <xf numFmtId="0" fontId="70" fillId="100" borderId="197" applyNumberFormat="0" applyAlignment="0" applyProtection="0"/>
    <xf numFmtId="181" fontId="70" fillId="100" borderId="197" applyNumberFormat="0" applyAlignment="0" applyProtection="0"/>
    <xf numFmtId="181" fontId="70" fillId="100" borderId="197" applyNumberFormat="0" applyAlignment="0" applyProtection="0"/>
    <xf numFmtId="181" fontId="70" fillId="100" borderId="197" applyNumberFormat="0" applyAlignment="0" applyProtection="0"/>
    <xf numFmtId="181" fontId="70" fillId="100" borderId="197" applyNumberFormat="0" applyAlignment="0" applyProtection="0"/>
    <xf numFmtId="181" fontId="70" fillId="100" borderId="197" applyNumberFormat="0" applyAlignment="0" applyProtection="0"/>
    <xf numFmtId="181" fontId="70" fillId="100" borderId="197" applyNumberFormat="0" applyAlignment="0" applyProtection="0"/>
    <xf numFmtId="0" fontId="70" fillId="100" borderId="197" applyNumberFormat="0" applyAlignment="0" applyProtection="0"/>
    <xf numFmtId="0" fontId="70" fillId="100" borderId="197" applyNumberFormat="0" applyAlignment="0" applyProtection="0"/>
    <xf numFmtId="181" fontId="56" fillId="92" borderId="198" applyNumberFormat="0" applyFont="0" applyAlignment="0" applyProtection="0"/>
    <xf numFmtId="181" fontId="61" fillId="92" borderId="198" applyNumberFormat="0" applyFont="0" applyAlignment="0" applyProtection="0"/>
    <xf numFmtId="181" fontId="61" fillId="92" borderId="198" applyNumberFormat="0" applyFont="0" applyAlignment="0" applyProtection="0"/>
    <xf numFmtId="181" fontId="61" fillId="92" borderId="198" applyNumberFormat="0" applyFont="0" applyAlignment="0" applyProtection="0"/>
    <xf numFmtId="181" fontId="61" fillId="92" borderId="198" applyNumberFormat="0" applyFont="0" applyAlignment="0" applyProtection="0"/>
    <xf numFmtId="0" fontId="61" fillId="92" borderId="198" applyNumberFormat="0" applyFont="0" applyAlignment="0" applyProtection="0"/>
    <xf numFmtId="181" fontId="61" fillId="92" borderId="198" applyNumberFormat="0" applyFont="0" applyAlignment="0" applyProtection="0"/>
    <xf numFmtId="181" fontId="61" fillId="92" borderId="198" applyNumberFormat="0" applyFont="0" applyAlignment="0" applyProtection="0"/>
    <xf numFmtId="0" fontId="61" fillId="92" borderId="198" applyNumberFormat="0" applyFont="0" applyAlignment="0" applyProtection="0"/>
    <xf numFmtId="181" fontId="61" fillId="92" borderId="198" applyNumberFormat="0" applyFont="0" applyAlignment="0" applyProtection="0"/>
    <xf numFmtId="181" fontId="61" fillId="92" borderId="198" applyNumberFormat="0" applyFont="0" applyAlignment="0" applyProtection="0"/>
    <xf numFmtId="181" fontId="61" fillId="92" borderId="198" applyNumberFormat="0" applyFont="0" applyAlignment="0" applyProtection="0"/>
    <xf numFmtId="181" fontId="61" fillId="92" borderId="198" applyNumberFormat="0" applyFont="0" applyAlignment="0" applyProtection="0"/>
    <xf numFmtId="0" fontId="61" fillId="92" borderId="198" applyNumberFormat="0" applyFont="0" applyAlignment="0" applyProtection="0"/>
    <xf numFmtId="181" fontId="61" fillId="92" borderId="198" applyNumberFormat="0" applyFont="0" applyAlignment="0" applyProtection="0"/>
    <xf numFmtId="181" fontId="61" fillId="92" borderId="198" applyNumberFormat="0" applyFont="0" applyAlignment="0" applyProtection="0"/>
    <xf numFmtId="0" fontId="61" fillId="92" borderId="198" applyNumberFormat="0" applyFont="0" applyAlignment="0" applyProtection="0"/>
    <xf numFmtId="181" fontId="61" fillId="92" borderId="198" applyNumberFormat="0" applyFont="0" applyAlignment="0" applyProtection="0"/>
    <xf numFmtId="181" fontId="61" fillId="92" borderId="198" applyNumberFormat="0" applyFont="0" applyAlignment="0" applyProtection="0"/>
    <xf numFmtId="181" fontId="61" fillId="92" borderId="198" applyNumberFormat="0" applyFont="0" applyAlignment="0" applyProtection="0"/>
    <xf numFmtId="181" fontId="61" fillId="92" borderId="198" applyNumberFormat="0" applyFont="0" applyAlignment="0" applyProtection="0"/>
    <xf numFmtId="0" fontId="61" fillId="92" borderId="198" applyNumberFormat="0" applyFont="0" applyAlignment="0" applyProtection="0"/>
    <xf numFmtId="181" fontId="61" fillId="92" borderId="198" applyNumberFormat="0" applyFont="0" applyAlignment="0" applyProtection="0"/>
    <xf numFmtId="181" fontId="61" fillId="92" borderId="198" applyNumberFormat="0" applyFont="0" applyAlignment="0" applyProtection="0"/>
    <xf numFmtId="0" fontId="61" fillId="92" borderId="198" applyNumberFormat="0" applyFont="0" applyAlignment="0" applyProtection="0"/>
    <xf numFmtId="181" fontId="61" fillId="92" borderId="198" applyNumberFormat="0" applyFont="0" applyAlignment="0" applyProtection="0"/>
    <xf numFmtId="181" fontId="61" fillId="92" borderId="198" applyNumberFormat="0" applyFont="0" applyAlignment="0" applyProtection="0"/>
    <xf numFmtId="181" fontId="61" fillId="92" borderId="198" applyNumberFormat="0" applyFont="0" applyAlignment="0" applyProtection="0"/>
    <xf numFmtId="0" fontId="61" fillId="92" borderId="198" applyNumberFormat="0" applyFont="0" applyAlignment="0" applyProtection="0"/>
    <xf numFmtId="181" fontId="61" fillId="92" borderId="198" applyNumberFormat="0" applyFont="0" applyAlignment="0" applyProtection="0"/>
    <xf numFmtId="181" fontId="61" fillId="92" borderId="198" applyNumberFormat="0" applyFont="0" applyAlignment="0" applyProtection="0"/>
    <xf numFmtId="181" fontId="61" fillId="92" borderId="198" applyNumberFormat="0" applyFont="0" applyAlignment="0" applyProtection="0"/>
    <xf numFmtId="0" fontId="61" fillId="92" borderId="198" applyNumberFormat="0" applyFont="0" applyAlignment="0" applyProtection="0"/>
    <xf numFmtId="181" fontId="61" fillId="92" borderId="198" applyNumberFormat="0" applyFont="0" applyAlignment="0" applyProtection="0"/>
    <xf numFmtId="181" fontId="61" fillId="92" borderId="198" applyNumberFormat="0" applyFont="0" applyAlignment="0" applyProtection="0"/>
    <xf numFmtId="181" fontId="61" fillId="92" borderId="198" applyNumberFormat="0" applyFont="0" applyAlignment="0" applyProtection="0"/>
    <xf numFmtId="0" fontId="61" fillId="92" borderId="198" applyNumberFormat="0" applyFont="0" applyAlignment="0" applyProtection="0"/>
    <xf numFmtId="181" fontId="61" fillId="92" borderId="198" applyNumberFormat="0" applyFont="0" applyAlignment="0" applyProtection="0"/>
    <xf numFmtId="181" fontId="61" fillId="92" borderId="198" applyNumberFormat="0" applyFont="0" applyAlignment="0" applyProtection="0"/>
    <xf numFmtId="181" fontId="61" fillId="92" borderId="198" applyNumberFormat="0" applyFont="0" applyAlignment="0" applyProtection="0"/>
    <xf numFmtId="0" fontId="61" fillId="92" borderId="198" applyNumberFormat="0" applyFont="0" applyAlignment="0" applyProtection="0"/>
    <xf numFmtId="181" fontId="56" fillId="92" borderId="198" applyNumberFormat="0" applyFont="0" applyAlignment="0" applyProtection="0"/>
    <xf numFmtId="181" fontId="56" fillId="92" borderId="198" applyNumberFormat="0" applyFont="0" applyAlignment="0" applyProtection="0"/>
    <xf numFmtId="0" fontId="56" fillId="92" borderId="198" applyNumberFormat="0" applyFont="0" applyAlignment="0" applyProtection="0"/>
    <xf numFmtId="181" fontId="61" fillId="92" borderId="198" applyNumberFormat="0" applyFont="0" applyAlignment="0" applyProtection="0"/>
    <xf numFmtId="181" fontId="61" fillId="92" borderId="198" applyNumberFormat="0" applyFont="0" applyAlignment="0" applyProtection="0"/>
    <xf numFmtId="181" fontId="61" fillId="92" borderId="198" applyNumberFormat="0" applyFont="0" applyAlignment="0" applyProtection="0"/>
    <xf numFmtId="181" fontId="61" fillId="92" borderId="198" applyNumberFormat="0" applyFont="0" applyAlignment="0" applyProtection="0"/>
    <xf numFmtId="0" fontId="61" fillId="92" borderId="198" applyNumberFormat="0" applyFont="0" applyAlignment="0" applyProtection="0"/>
    <xf numFmtId="181" fontId="61" fillId="92" borderId="198" applyNumberFormat="0" applyFont="0" applyAlignment="0" applyProtection="0"/>
    <xf numFmtId="181" fontId="61" fillId="92" borderId="198" applyNumberFormat="0" applyFont="0" applyAlignment="0" applyProtection="0"/>
    <xf numFmtId="0" fontId="61" fillId="92" borderId="198" applyNumberFormat="0" applyFont="0" applyAlignment="0" applyProtection="0"/>
    <xf numFmtId="181" fontId="61" fillId="92" borderId="198" applyNumberFormat="0" applyFont="0" applyAlignment="0" applyProtection="0"/>
    <xf numFmtId="181" fontId="61" fillId="92" borderId="198" applyNumberFormat="0" applyFont="0" applyAlignment="0" applyProtection="0"/>
    <xf numFmtId="181" fontId="61" fillId="92" borderId="198" applyNumberFormat="0" applyFont="0" applyAlignment="0" applyProtection="0"/>
    <xf numFmtId="181" fontId="61" fillId="92" borderId="198" applyNumberFormat="0" applyFont="0" applyAlignment="0" applyProtection="0"/>
    <xf numFmtId="0" fontId="61" fillId="92" borderId="198" applyNumberFormat="0" applyFont="0" applyAlignment="0" applyProtection="0"/>
    <xf numFmtId="181" fontId="61" fillId="92" borderId="198" applyNumberFormat="0" applyFont="0" applyAlignment="0" applyProtection="0"/>
    <xf numFmtId="181" fontId="61" fillId="92" borderId="198" applyNumberFormat="0" applyFont="0" applyAlignment="0" applyProtection="0"/>
    <xf numFmtId="0" fontId="61" fillId="92" borderId="198" applyNumberFormat="0" applyFont="0" applyAlignment="0" applyProtection="0"/>
    <xf numFmtId="181" fontId="61" fillId="92" borderId="198" applyNumberFormat="0" applyFont="0" applyAlignment="0" applyProtection="0"/>
    <xf numFmtId="181" fontId="61" fillId="92" borderId="198" applyNumberFormat="0" applyFont="0" applyAlignment="0" applyProtection="0"/>
    <xf numFmtId="181" fontId="61" fillId="92" borderId="198" applyNumberFormat="0" applyFont="0" applyAlignment="0" applyProtection="0"/>
    <xf numFmtId="181" fontId="61" fillId="92" borderId="198" applyNumberFormat="0" applyFont="0" applyAlignment="0" applyProtection="0"/>
    <xf numFmtId="0" fontId="61" fillId="92" borderId="198" applyNumberFormat="0" applyFont="0" applyAlignment="0" applyProtection="0"/>
    <xf numFmtId="181" fontId="61" fillId="92" borderId="198" applyNumberFormat="0" applyFont="0" applyAlignment="0" applyProtection="0"/>
    <xf numFmtId="181" fontId="61" fillId="92" borderId="198" applyNumberFormat="0" applyFont="0" applyAlignment="0" applyProtection="0"/>
    <xf numFmtId="0" fontId="61" fillId="92" borderId="198" applyNumberFormat="0" applyFont="0" applyAlignment="0" applyProtection="0"/>
    <xf numFmtId="181" fontId="61" fillId="92" borderId="198" applyNumberFormat="0" applyFont="0" applyAlignment="0" applyProtection="0"/>
    <xf numFmtId="181" fontId="61" fillId="92" borderId="198" applyNumberFormat="0" applyFont="0" applyAlignment="0" applyProtection="0"/>
    <xf numFmtId="181" fontId="61" fillId="92" borderId="198" applyNumberFormat="0" applyFont="0" applyAlignment="0" applyProtection="0"/>
    <xf numFmtId="181" fontId="61" fillId="92" borderId="198" applyNumberFormat="0" applyFont="0" applyAlignment="0" applyProtection="0"/>
    <xf numFmtId="0" fontId="61" fillId="92" borderId="198" applyNumberFormat="0" applyFont="0" applyAlignment="0" applyProtection="0"/>
    <xf numFmtId="181" fontId="61" fillId="92" borderId="198" applyNumberFormat="0" applyFont="0" applyAlignment="0" applyProtection="0"/>
    <xf numFmtId="181" fontId="61" fillId="92" borderId="198" applyNumberFormat="0" applyFont="0" applyAlignment="0" applyProtection="0"/>
    <xf numFmtId="0" fontId="61" fillId="92" borderId="198" applyNumberFormat="0" applyFont="0" applyAlignment="0" applyProtection="0"/>
    <xf numFmtId="181" fontId="61" fillId="92" borderId="198" applyNumberFormat="0" applyFont="0" applyAlignment="0" applyProtection="0"/>
    <xf numFmtId="181" fontId="61" fillId="92" borderId="198" applyNumberFormat="0" applyFont="0" applyAlignment="0" applyProtection="0"/>
    <xf numFmtId="181" fontId="61" fillId="92" borderId="198" applyNumberFormat="0" applyFont="0" applyAlignment="0" applyProtection="0"/>
    <xf numFmtId="181" fontId="61" fillId="92" borderId="198" applyNumberFormat="0" applyFont="0" applyAlignment="0" applyProtection="0"/>
    <xf numFmtId="0" fontId="61" fillId="92" borderId="198" applyNumberFormat="0" applyFont="0" applyAlignment="0" applyProtection="0"/>
    <xf numFmtId="181" fontId="61" fillId="92" borderId="198" applyNumberFormat="0" applyFont="0" applyAlignment="0" applyProtection="0"/>
    <xf numFmtId="181" fontId="61" fillId="92" borderId="198" applyNumberFormat="0" applyFont="0" applyAlignment="0" applyProtection="0"/>
    <xf numFmtId="0" fontId="61" fillId="92" borderId="198" applyNumberFormat="0" applyFont="0" applyAlignment="0" applyProtection="0"/>
    <xf numFmtId="181" fontId="61" fillId="92" borderId="198" applyNumberFormat="0" applyFont="0" applyAlignment="0" applyProtection="0"/>
    <xf numFmtId="181" fontId="61" fillId="92" borderId="198" applyNumberFormat="0" applyFont="0" applyAlignment="0" applyProtection="0"/>
    <xf numFmtId="181" fontId="61" fillId="92" borderId="198" applyNumberFormat="0" applyFont="0" applyAlignment="0" applyProtection="0"/>
    <xf numFmtId="181" fontId="61" fillId="92" borderId="198" applyNumberFormat="0" applyFont="0" applyAlignment="0" applyProtection="0"/>
    <xf numFmtId="0" fontId="61" fillId="92" borderId="198" applyNumberFormat="0" applyFont="0" applyAlignment="0" applyProtection="0"/>
    <xf numFmtId="181" fontId="61" fillId="92" borderId="198" applyNumberFormat="0" applyFont="0" applyAlignment="0" applyProtection="0"/>
    <xf numFmtId="181" fontId="61" fillId="92" borderId="198" applyNumberFormat="0" applyFont="0" applyAlignment="0" applyProtection="0"/>
    <xf numFmtId="0" fontId="61" fillId="92" borderId="198" applyNumberFormat="0" applyFont="0" applyAlignment="0" applyProtection="0"/>
    <xf numFmtId="181" fontId="61" fillId="92" borderId="198" applyNumberFormat="0" applyFont="0" applyAlignment="0" applyProtection="0"/>
    <xf numFmtId="181" fontId="61" fillId="92" borderId="198" applyNumberFormat="0" applyFont="0" applyAlignment="0" applyProtection="0"/>
    <xf numFmtId="181" fontId="61" fillId="92" borderId="198" applyNumberFormat="0" applyFont="0" applyAlignment="0" applyProtection="0"/>
    <xf numFmtId="181" fontId="61" fillId="92" borderId="198" applyNumberFormat="0" applyFont="0" applyAlignment="0" applyProtection="0"/>
    <xf numFmtId="0" fontId="61" fillId="92" borderId="198" applyNumberFormat="0" applyFont="0" applyAlignment="0" applyProtection="0"/>
    <xf numFmtId="181" fontId="61" fillId="92" borderId="198" applyNumberFormat="0" applyFont="0" applyAlignment="0" applyProtection="0"/>
    <xf numFmtId="181" fontId="61" fillId="92" borderId="198" applyNumberFormat="0" applyFont="0" applyAlignment="0" applyProtection="0"/>
    <xf numFmtId="0" fontId="61" fillId="92" borderId="198" applyNumberFormat="0" applyFont="0" applyAlignment="0" applyProtection="0"/>
    <xf numFmtId="181" fontId="61" fillId="92" borderId="198" applyNumberFormat="0" applyFont="0" applyAlignment="0" applyProtection="0"/>
    <xf numFmtId="181" fontId="61" fillId="92" borderId="198" applyNumberFormat="0" applyFont="0" applyAlignment="0" applyProtection="0"/>
    <xf numFmtId="181" fontId="61" fillId="92" borderId="198" applyNumberFormat="0" applyFont="0" applyAlignment="0" applyProtection="0"/>
    <xf numFmtId="181" fontId="61" fillId="92" borderId="198" applyNumberFormat="0" applyFont="0" applyAlignment="0" applyProtection="0"/>
    <xf numFmtId="0" fontId="61" fillId="92" borderId="198" applyNumberFormat="0" applyFont="0" applyAlignment="0" applyProtection="0"/>
    <xf numFmtId="181" fontId="61" fillId="92" borderId="198" applyNumberFormat="0" applyFont="0" applyAlignment="0" applyProtection="0"/>
    <xf numFmtId="181" fontId="61" fillId="92" borderId="198" applyNumberFormat="0" applyFont="0" applyAlignment="0" applyProtection="0"/>
    <xf numFmtId="0" fontId="61" fillId="92" borderId="198" applyNumberFormat="0" applyFont="0" applyAlignment="0" applyProtection="0"/>
    <xf numFmtId="6" fontId="160" fillId="0" borderId="213" applyBorder="0"/>
    <xf numFmtId="6" fontId="160" fillId="0" borderId="213" applyBorder="0"/>
    <xf numFmtId="6" fontId="160" fillId="0" borderId="213" applyBorder="0"/>
    <xf numFmtId="6" fontId="160" fillId="0" borderId="213" applyBorder="0"/>
    <xf numFmtId="6" fontId="160" fillId="0" borderId="213" applyBorder="0"/>
    <xf numFmtId="6" fontId="160" fillId="0" borderId="213" applyBorder="0"/>
    <xf numFmtId="6" fontId="160" fillId="0" borderId="213" applyBorder="0"/>
    <xf numFmtId="6" fontId="160" fillId="0" borderId="213" applyBorder="0"/>
    <xf numFmtId="6" fontId="160" fillId="0" borderId="213" applyBorder="0"/>
    <xf numFmtId="6" fontId="160" fillId="0" borderId="213" applyBorder="0"/>
    <xf numFmtId="6" fontId="160" fillId="0" borderId="213" applyBorder="0"/>
    <xf numFmtId="0" fontId="77" fillId="98" borderId="197" applyNumberFormat="0" applyAlignment="0" applyProtection="0"/>
    <xf numFmtId="0" fontId="77" fillId="98" borderId="197" applyNumberFormat="0" applyAlignment="0" applyProtection="0"/>
    <xf numFmtId="0" fontId="77" fillId="98" borderId="197" applyNumberFormat="0" applyAlignment="0" applyProtection="0"/>
    <xf numFmtId="0" fontId="77" fillId="98" borderId="197" applyNumberFormat="0" applyAlignment="0" applyProtection="0"/>
    <xf numFmtId="0" fontId="77" fillId="98" borderId="197" applyNumberFormat="0" applyAlignment="0" applyProtection="0"/>
    <xf numFmtId="181" fontId="77" fillId="98" borderId="197" applyNumberFormat="0" applyAlignment="0" applyProtection="0"/>
    <xf numFmtId="181" fontId="77" fillId="98" borderId="197" applyNumberFormat="0" applyAlignment="0" applyProtection="0"/>
    <xf numFmtId="181" fontId="77" fillId="98" borderId="197" applyNumberFormat="0" applyAlignment="0" applyProtection="0"/>
    <xf numFmtId="181" fontId="77" fillId="98" borderId="197" applyNumberFormat="0" applyAlignment="0" applyProtection="0"/>
    <xf numFmtId="181" fontId="77" fillId="98" borderId="197" applyNumberFormat="0" applyAlignment="0" applyProtection="0"/>
    <xf numFmtId="181" fontId="77" fillId="98" borderId="197" applyNumberFormat="0" applyAlignment="0" applyProtection="0"/>
    <xf numFmtId="0" fontId="77" fillId="98" borderId="197" applyNumberFormat="0" applyAlignment="0" applyProtection="0"/>
    <xf numFmtId="0" fontId="77" fillId="98" borderId="197" applyNumberFormat="0" applyAlignment="0" applyProtection="0"/>
    <xf numFmtId="181" fontId="77" fillId="98" borderId="197" applyNumberFormat="0" applyAlignment="0" applyProtection="0"/>
    <xf numFmtId="181" fontId="77" fillId="98" borderId="197" applyNumberFormat="0" applyAlignment="0" applyProtection="0"/>
    <xf numFmtId="181" fontId="77" fillId="98" borderId="197" applyNumberFormat="0" applyAlignment="0" applyProtection="0"/>
    <xf numFmtId="0" fontId="77" fillId="98" borderId="197" applyNumberFormat="0" applyAlignment="0" applyProtection="0"/>
    <xf numFmtId="0" fontId="115" fillId="0" borderId="192">
      <alignment horizontal="left" vertical="center"/>
    </xf>
    <xf numFmtId="0" fontId="115" fillId="0" borderId="192">
      <alignment horizontal="left" vertical="center"/>
    </xf>
    <xf numFmtId="181" fontId="115" fillId="0" borderId="192">
      <alignment horizontal="left" vertical="center"/>
    </xf>
    <xf numFmtId="181" fontId="115" fillId="0" borderId="192">
      <alignment horizontal="left" vertical="center"/>
    </xf>
    <xf numFmtId="181" fontId="115" fillId="0" borderId="192">
      <alignment horizontal="left" vertical="center"/>
    </xf>
    <xf numFmtId="0" fontId="115" fillId="0" borderId="192">
      <alignment horizontal="left" vertical="center"/>
    </xf>
    <xf numFmtId="0" fontId="115" fillId="0" borderId="192">
      <alignment horizontal="left" vertical="center"/>
    </xf>
    <xf numFmtId="0" fontId="115" fillId="0" borderId="192">
      <alignment horizontal="left" vertical="center"/>
    </xf>
    <xf numFmtId="0" fontId="115" fillId="0" borderId="192">
      <alignment horizontal="left" vertical="center"/>
    </xf>
    <xf numFmtId="0" fontId="115" fillId="0" borderId="192">
      <alignment horizontal="left" vertical="center"/>
    </xf>
    <xf numFmtId="10" fontId="24" fillId="153" borderId="212" applyNumberFormat="0" applyBorder="0" applyAlignment="0" applyProtection="0"/>
    <xf numFmtId="0" fontId="56" fillId="92" borderId="198" applyNumberFormat="0" applyFont="0" applyAlignment="0" applyProtection="0"/>
    <xf numFmtId="0" fontId="56" fillId="92" borderId="198" applyNumberFormat="0" applyFont="0" applyAlignment="0" applyProtection="0"/>
    <xf numFmtId="0" fontId="56" fillId="92" borderId="198" applyNumberFormat="0" applyFont="0" applyAlignment="0" applyProtection="0"/>
    <xf numFmtId="0" fontId="56" fillId="92" borderId="198" applyNumberFormat="0" applyFont="0" applyAlignment="0" applyProtection="0"/>
    <xf numFmtId="0" fontId="56" fillId="92" borderId="198" applyNumberFormat="0" applyFont="0" applyAlignment="0" applyProtection="0"/>
    <xf numFmtId="181" fontId="56" fillId="92" borderId="198" applyNumberFormat="0" applyFont="0" applyAlignment="0" applyProtection="0"/>
    <xf numFmtId="181" fontId="56" fillId="92" borderId="198" applyNumberFormat="0" applyFont="0" applyAlignment="0" applyProtection="0"/>
    <xf numFmtId="181" fontId="56" fillId="92" borderId="198" applyNumberFormat="0" applyFont="0" applyAlignment="0" applyProtection="0"/>
    <xf numFmtId="181" fontId="56" fillId="92" borderId="198" applyNumberFormat="0" applyFont="0" applyAlignment="0" applyProtection="0"/>
    <xf numFmtId="181" fontId="56" fillId="92" borderId="198" applyNumberFormat="0" applyFont="0" applyAlignment="0" applyProtection="0"/>
    <xf numFmtId="181" fontId="56" fillId="92" borderId="198" applyNumberFormat="0" applyFont="0" applyAlignment="0" applyProtection="0"/>
    <xf numFmtId="0" fontId="56" fillId="92" borderId="198" applyNumberFormat="0" applyFont="0" applyAlignment="0" applyProtection="0"/>
    <xf numFmtId="0" fontId="56" fillId="92" borderId="198" applyNumberFormat="0" applyFont="0" applyAlignment="0" applyProtection="0"/>
    <xf numFmtId="0" fontId="92" fillId="100" borderId="214" applyNumberFormat="0" applyAlignment="0" applyProtection="0"/>
    <xf numFmtId="0" fontId="92" fillId="100" borderId="214" applyNumberFormat="0" applyAlignment="0" applyProtection="0"/>
    <xf numFmtId="0" fontId="92" fillId="100" borderId="214" applyNumberFormat="0" applyAlignment="0" applyProtection="0"/>
    <xf numFmtId="0" fontId="92" fillId="100" borderId="214" applyNumberFormat="0" applyAlignment="0" applyProtection="0"/>
    <xf numFmtId="0" fontId="92" fillId="100" borderId="214" applyNumberFormat="0" applyAlignment="0" applyProtection="0"/>
    <xf numFmtId="0" fontId="92" fillId="100" borderId="214" applyNumberFormat="0" applyAlignment="0" applyProtection="0"/>
    <xf numFmtId="181" fontId="92" fillId="100" borderId="214" applyNumberFormat="0" applyAlignment="0" applyProtection="0"/>
    <xf numFmtId="181" fontId="92" fillId="100" borderId="214" applyNumberFormat="0" applyAlignment="0" applyProtection="0"/>
    <xf numFmtId="181" fontId="92" fillId="100" borderId="214" applyNumberFormat="0" applyAlignment="0" applyProtection="0"/>
    <xf numFmtId="181" fontId="92" fillId="100" borderId="214" applyNumberFormat="0" applyAlignment="0" applyProtection="0"/>
    <xf numFmtId="181" fontId="92" fillId="100" borderId="214" applyNumberFormat="0" applyAlignment="0" applyProtection="0"/>
    <xf numFmtId="181" fontId="92" fillId="100" borderId="214" applyNumberFormat="0" applyAlignment="0" applyProtection="0"/>
    <xf numFmtId="0" fontId="92" fillId="100" borderId="214" applyNumberFormat="0" applyAlignment="0" applyProtection="0"/>
    <xf numFmtId="0" fontId="92" fillId="100" borderId="214" applyNumberFormat="0" applyAlignment="0" applyProtection="0"/>
    <xf numFmtId="4" fontId="93" fillId="90" borderId="215" applyNumberFormat="0" applyProtection="0">
      <alignment vertical="center"/>
    </xf>
    <xf numFmtId="4" fontId="93" fillId="90" borderId="215" applyNumberFormat="0" applyProtection="0">
      <alignment vertical="center"/>
    </xf>
    <xf numFmtId="4" fontId="93" fillId="90" borderId="215" applyNumberFormat="0" applyProtection="0">
      <alignment vertical="center"/>
    </xf>
    <xf numFmtId="4" fontId="93" fillId="90" borderId="215" applyNumberFormat="0" applyProtection="0">
      <alignment vertical="center"/>
    </xf>
    <xf numFmtId="4" fontId="93" fillId="90" borderId="215" applyNumberFormat="0" applyProtection="0">
      <alignment vertical="center"/>
    </xf>
    <xf numFmtId="4" fontId="93" fillId="90" borderId="215" applyNumberFormat="0" applyProtection="0">
      <alignment vertical="center"/>
    </xf>
    <xf numFmtId="4" fontId="93" fillId="90" borderId="215" applyNumberFormat="0" applyProtection="0">
      <alignment vertical="center"/>
    </xf>
    <xf numFmtId="4" fontId="93" fillId="90" borderId="215" applyNumberFormat="0" applyProtection="0">
      <alignment vertical="center"/>
    </xf>
    <xf numFmtId="4" fontId="93" fillId="90" borderId="215" applyNumberFormat="0" applyProtection="0">
      <alignment vertical="center"/>
    </xf>
    <xf numFmtId="4" fontId="93" fillId="90" borderId="215" applyNumberFormat="0" applyProtection="0">
      <alignment vertical="center"/>
    </xf>
    <xf numFmtId="4" fontId="93" fillId="90" borderId="215" applyNumberFormat="0" applyProtection="0">
      <alignment vertical="center"/>
    </xf>
    <xf numFmtId="4" fontId="95" fillId="148" borderId="215" applyNumberFormat="0" applyProtection="0">
      <alignment vertical="center"/>
    </xf>
    <xf numFmtId="4" fontId="95" fillId="148" borderId="215" applyNumberFormat="0" applyProtection="0">
      <alignment vertical="center"/>
    </xf>
    <xf numFmtId="4" fontId="95" fillId="148" borderId="215" applyNumberFormat="0" applyProtection="0">
      <alignment vertical="center"/>
    </xf>
    <xf numFmtId="4" fontId="95" fillId="148" borderId="215" applyNumberFormat="0" applyProtection="0">
      <alignment vertical="center"/>
    </xf>
    <xf numFmtId="4" fontId="95" fillId="148" borderId="215" applyNumberFormat="0" applyProtection="0">
      <alignment vertical="center"/>
    </xf>
    <xf numFmtId="4" fontId="95" fillId="148" borderId="215" applyNumberFormat="0" applyProtection="0">
      <alignment vertical="center"/>
    </xf>
    <xf numFmtId="4" fontId="95" fillId="148" borderId="215" applyNumberFormat="0" applyProtection="0">
      <alignment vertical="center"/>
    </xf>
    <xf numFmtId="4" fontId="95" fillId="148" borderId="215" applyNumberFormat="0" applyProtection="0">
      <alignment vertical="center"/>
    </xf>
    <xf numFmtId="4" fontId="95" fillId="148" borderId="215" applyNumberFormat="0" applyProtection="0">
      <alignment vertical="center"/>
    </xf>
    <xf numFmtId="4" fontId="95" fillId="148" borderId="215" applyNumberFormat="0" applyProtection="0">
      <alignment vertical="center"/>
    </xf>
    <xf numFmtId="4" fontId="95" fillId="148" borderId="215" applyNumberFormat="0" applyProtection="0">
      <alignment vertical="center"/>
    </xf>
    <xf numFmtId="4" fontId="93" fillId="148" borderId="215" applyNumberFormat="0" applyProtection="0">
      <alignment horizontal="left" vertical="center" indent="1"/>
    </xf>
    <xf numFmtId="4" fontId="93" fillId="148" borderId="215" applyNumberFormat="0" applyProtection="0">
      <alignment horizontal="left" vertical="center" indent="1"/>
    </xf>
    <xf numFmtId="4" fontId="93" fillId="148" borderId="215" applyNumberFormat="0" applyProtection="0">
      <alignment horizontal="left" vertical="center" indent="1"/>
    </xf>
    <xf numFmtId="4" fontId="93" fillId="148" borderId="215" applyNumberFormat="0" applyProtection="0">
      <alignment horizontal="left" vertical="center" indent="1"/>
    </xf>
    <xf numFmtId="4" fontId="93" fillId="148" borderId="215" applyNumberFormat="0" applyProtection="0">
      <alignment horizontal="left" vertical="center" indent="1"/>
    </xf>
    <xf numFmtId="4" fontId="93" fillId="148" borderId="215" applyNumberFormat="0" applyProtection="0">
      <alignment horizontal="left" vertical="center" indent="1"/>
    </xf>
    <xf numFmtId="4" fontId="93" fillId="148" borderId="215" applyNumberFormat="0" applyProtection="0">
      <alignment horizontal="left" vertical="center" indent="1"/>
    </xf>
    <xf numFmtId="4" fontId="93" fillId="148" borderId="215" applyNumberFormat="0" applyProtection="0">
      <alignment horizontal="left" vertical="center" indent="1"/>
    </xf>
    <xf numFmtId="4" fontId="93" fillId="148" borderId="215" applyNumberFormat="0" applyProtection="0">
      <alignment horizontal="left" vertical="center" indent="1"/>
    </xf>
    <xf numFmtId="4" fontId="93" fillId="148" borderId="215" applyNumberFormat="0" applyProtection="0">
      <alignment horizontal="left" vertical="center" indent="1"/>
    </xf>
    <xf numFmtId="4" fontId="93" fillId="148" borderId="215" applyNumberFormat="0" applyProtection="0">
      <alignment horizontal="left" vertical="center" indent="1"/>
    </xf>
    <xf numFmtId="0" fontId="93" fillId="148" borderId="215" applyNumberFormat="0" applyProtection="0">
      <alignment horizontal="left" vertical="top" indent="1"/>
    </xf>
    <xf numFmtId="0" fontId="93" fillId="148" borderId="215" applyNumberFormat="0" applyProtection="0">
      <alignment horizontal="left" vertical="top" indent="1"/>
    </xf>
    <xf numFmtId="0" fontId="93" fillId="148" borderId="215" applyNumberFormat="0" applyProtection="0">
      <alignment horizontal="left" vertical="top" indent="1"/>
    </xf>
    <xf numFmtId="0" fontId="93" fillId="148" borderId="215" applyNumberFormat="0" applyProtection="0">
      <alignment horizontal="left" vertical="top" indent="1"/>
    </xf>
    <xf numFmtId="181" fontId="93" fillId="148" borderId="215" applyNumberFormat="0" applyProtection="0">
      <alignment horizontal="left" vertical="top" indent="1"/>
    </xf>
    <xf numFmtId="181" fontId="93" fillId="148" borderId="215" applyNumberFormat="0" applyProtection="0">
      <alignment horizontal="left" vertical="top" indent="1"/>
    </xf>
    <xf numFmtId="181" fontId="93" fillId="148" borderId="215" applyNumberFormat="0" applyProtection="0">
      <alignment horizontal="left" vertical="top" indent="1"/>
    </xf>
    <xf numFmtId="181" fontId="93" fillId="148" borderId="215" applyNumberFormat="0" applyProtection="0">
      <alignment horizontal="left" vertical="top" indent="1"/>
    </xf>
    <xf numFmtId="181" fontId="93" fillId="148" borderId="215" applyNumberFormat="0" applyProtection="0">
      <alignment horizontal="left" vertical="top" indent="1"/>
    </xf>
    <xf numFmtId="0" fontId="93" fillId="148" borderId="215" applyNumberFormat="0" applyProtection="0">
      <alignment horizontal="left" vertical="top" indent="1"/>
    </xf>
    <xf numFmtId="0" fontId="93" fillId="148" borderId="215" applyNumberFormat="0" applyProtection="0">
      <alignment horizontal="left" vertical="top" indent="1"/>
    </xf>
    <xf numFmtId="0" fontId="93" fillId="148" borderId="215" applyNumberFormat="0" applyProtection="0">
      <alignment horizontal="left" vertical="top" indent="1"/>
    </xf>
    <xf numFmtId="4" fontId="60" fillId="91" borderId="215" applyNumberFormat="0" applyProtection="0">
      <alignment horizontal="right" vertical="center"/>
    </xf>
    <xf numFmtId="4" fontId="60" fillId="91" borderId="215" applyNumberFormat="0" applyProtection="0">
      <alignment horizontal="right" vertical="center"/>
    </xf>
    <xf numFmtId="4" fontId="60" fillId="91" borderId="215" applyNumberFormat="0" applyProtection="0">
      <alignment horizontal="right" vertical="center"/>
    </xf>
    <xf numFmtId="4" fontId="60" fillId="91" borderId="215" applyNumberFormat="0" applyProtection="0">
      <alignment horizontal="right" vertical="center"/>
    </xf>
    <xf numFmtId="4" fontId="60" fillId="91" borderId="215" applyNumberFormat="0" applyProtection="0">
      <alignment horizontal="right" vertical="center"/>
    </xf>
    <xf numFmtId="4" fontId="60" fillId="91" borderId="215" applyNumberFormat="0" applyProtection="0">
      <alignment horizontal="right" vertical="center"/>
    </xf>
    <xf numFmtId="4" fontId="60" fillId="91" borderId="215" applyNumberFormat="0" applyProtection="0">
      <alignment horizontal="right" vertical="center"/>
    </xf>
    <xf numFmtId="4" fontId="60" fillId="91" borderId="215" applyNumberFormat="0" applyProtection="0">
      <alignment horizontal="right" vertical="center"/>
    </xf>
    <xf numFmtId="4" fontId="60" fillId="91" borderId="215" applyNumberFormat="0" applyProtection="0">
      <alignment horizontal="right" vertical="center"/>
    </xf>
    <xf numFmtId="4" fontId="60" fillId="91" borderId="215" applyNumberFormat="0" applyProtection="0">
      <alignment horizontal="right" vertical="center"/>
    </xf>
    <xf numFmtId="4" fontId="60" fillId="91" borderId="215" applyNumberFormat="0" applyProtection="0">
      <alignment horizontal="right" vertical="center"/>
    </xf>
    <xf numFmtId="4" fontId="60" fillId="89" borderId="215" applyNumberFormat="0" applyProtection="0">
      <alignment horizontal="right" vertical="center"/>
    </xf>
    <xf numFmtId="4" fontId="60" fillId="89" borderId="215" applyNumberFormat="0" applyProtection="0">
      <alignment horizontal="right" vertical="center"/>
    </xf>
    <xf numFmtId="4" fontId="60" fillId="89" borderId="215" applyNumberFormat="0" applyProtection="0">
      <alignment horizontal="right" vertical="center"/>
    </xf>
    <xf numFmtId="4" fontId="60" fillId="89" borderId="215" applyNumberFormat="0" applyProtection="0">
      <alignment horizontal="right" vertical="center"/>
    </xf>
    <xf numFmtId="4" fontId="60" fillId="89" borderId="215" applyNumberFormat="0" applyProtection="0">
      <alignment horizontal="right" vertical="center"/>
    </xf>
    <xf numFmtId="4" fontId="60" fillId="89" borderId="215" applyNumberFormat="0" applyProtection="0">
      <alignment horizontal="right" vertical="center"/>
    </xf>
    <xf numFmtId="4" fontId="60" fillId="89" borderId="215" applyNumberFormat="0" applyProtection="0">
      <alignment horizontal="right" vertical="center"/>
    </xf>
    <xf numFmtId="4" fontId="60" fillId="89" borderId="215" applyNumberFormat="0" applyProtection="0">
      <alignment horizontal="right" vertical="center"/>
    </xf>
    <xf numFmtId="4" fontId="60" fillId="89" borderId="215" applyNumberFormat="0" applyProtection="0">
      <alignment horizontal="right" vertical="center"/>
    </xf>
    <xf numFmtId="4" fontId="60" fillId="89" borderId="215" applyNumberFormat="0" applyProtection="0">
      <alignment horizontal="right" vertical="center"/>
    </xf>
    <xf numFmtId="4" fontId="60" fillId="89" borderId="215" applyNumberFormat="0" applyProtection="0">
      <alignment horizontal="right" vertical="center"/>
    </xf>
    <xf numFmtId="4" fontId="60" fillId="123" borderId="215" applyNumberFormat="0" applyProtection="0">
      <alignment horizontal="right" vertical="center"/>
    </xf>
    <xf numFmtId="4" fontId="60" fillId="123" borderId="215" applyNumberFormat="0" applyProtection="0">
      <alignment horizontal="right" vertical="center"/>
    </xf>
    <xf numFmtId="4" fontId="60" fillId="123" borderId="215" applyNumberFormat="0" applyProtection="0">
      <alignment horizontal="right" vertical="center"/>
    </xf>
    <xf numFmtId="4" fontId="60" fillId="123" borderId="215" applyNumberFormat="0" applyProtection="0">
      <alignment horizontal="right" vertical="center"/>
    </xf>
    <xf numFmtId="4" fontId="60" fillId="123" borderId="215" applyNumberFormat="0" applyProtection="0">
      <alignment horizontal="right" vertical="center"/>
    </xf>
    <xf numFmtId="4" fontId="60" fillId="123" borderId="215" applyNumberFormat="0" applyProtection="0">
      <alignment horizontal="right" vertical="center"/>
    </xf>
    <xf numFmtId="4" fontId="60" fillId="123" borderId="215" applyNumberFormat="0" applyProtection="0">
      <alignment horizontal="right" vertical="center"/>
    </xf>
    <xf numFmtId="4" fontId="60" fillId="123" borderId="215" applyNumberFormat="0" applyProtection="0">
      <alignment horizontal="right" vertical="center"/>
    </xf>
    <xf numFmtId="4" fontId="60" fillId="123" borderId="215" applyNumberFormat="0" applyProtection="0">
      <alignment horizontal="right" vertical="center"/>
    </xf>
    <xf numFmtId="4" fontId="60" fillId="123" borderId="215" applyNumberFormat="0" applyProtection="0">
      <alignment horizontal="right" vertical="center"/>
    </xf>
    <xf numFmtId="4" fontId="60" fillId="123" borderId="215" applyNumberFormat="0" applyProtection="0">
      <alignment horizontal="right" vertical="center"/>
    </xf>
    <xf numFmtId="4" fontId="60" fillId="103" borderId="215" applyNumberFormat="0" applyProtection="0">
      <alignment horizontal="right" vertical="center"/>
    </xf>
    <xf numFmtId="4" fontId="60" fillId="103" borderId="215" applyNumberFormat="0" applyProtection="0">
      <alignment horizontal="right" vertical="center"/>
    </xf>
    <xf numFmtId="4" fontId="60" fillId="103" borderId="215" applyNumberFormat="0" applyProtection="0">
      <alignment horizontal="right" vertical="center"/>
    </xf>
    <xf numFmtId="4" fontId="60" fillId="103" borderId="215" applyNumberFormat="0" applyProtection="0">
      <alignment horizontal="right" vertical="center"/>
    </xf>
    <xf numFmtId="4" fontId="60" fillId="103" borderId="215" applyNumberFormat="0" applyProtection="0">
      <alignment horizontal="right" vertical="center"/>
    </xf>
    <xf numFmtId="4" fontId="60" fillId="103" borderId="215" applyNumberFormat="0" applyProtection="0">
      <alignment horizontal="right" vertical="center"/>
    </xf>
    <xf numFmtId="4" fontId="60" fillId="103" borderId="215" applyNumberFormat="0" applyProtection="0">
      <alignment horizontal="right" vertical="center"/>
    </xf>
    <xf numFmtId="4" fontId="60" fillId="103" borderId="215" applyNumberFormat="0" applyProtection="0">
      <alignment horizontal="right" vertical="center"/>
    </xf>
    <xf numFmtId="4" fontId="60" fillId="103" borderId="215" applyNumberFormat="0" applyProtection="0">
      <alignment horizontal="right" vertical="center"/>
    </xf>
    <xf numFmtId="4" fontId="60" fillId="103" borderId="215" applyNumberFormat="0" applyProtection="0">
      <alignment horizontal="right" vertical="center"/>
    </xf>
    <xf numFmtId="4" fontId="60" fillId="103" borderId="215" applyNumberFormat="0" applyProtection="0">
      <alignment horizontal="right" vertical="center"/>
    </xf>
    <xf numFmtId="4" fontId="60" fillId="108" borderId="215" applyNumberFormat="0" applyProtection="0">
      <alignment horizontal="right" vertical="center"/>
    </xf>
    <xf numFmtId="4" fontId="60" fillId="108" borderId="215" applyNumberFormat="0" applyProtection="0">
      <alignment horizontal="right" vertical="center"/>
    </xf>
    <xf numFmtId="4" fontId="60" fillId="108" borderId="215" applyNumberFormat="0" applyProtection="0">
      <alignment horizontal="right" vertical="center"/>
    </xf>
    <xf numFmtId="4" fontId="60" fillId="108" borderId="215" applyNumberFormat="0" applyProtection="0">
      <alignment horizontal="right" vertical="center"/>
    </xf>
    <xf numFmtId="4" fontId="60" fillId="108" borderId="215" applyNumberFormat="0" applyProtection="0">
      <alignment horizontal="right" vertical="center"/>
    </xf>
    <xf numFmtId="4" fontId="60" fillId="108" borderId="215" applyNumberFormat="0" applyProtection="0">
      <alignment horizontal="right" vertical="center"/>
    </xf>
    <xf numFmtId="4" fontId="60" fillId="108" borderId="215" applyNumberFormat="0" applyProtection="0">
      <alignment horizontal="right" vertical="center"/>
    </xf>
    <xf numFmtId="4" fontId="60" fillId="108" borderId="215" applyNumberFormat="0" applyProtection="0">
      <alignment horizontal="right" vertical="center"/>
    </xf>
    <xf numFmtId="4" fontId="60" fillId="108" borderId="215" applyNumberFormat="0" applyProtection="0">
      <alignment horizontal="right" vertical="center"/>
    </xf>
    <xf numFmtId="4" fontId="60" fillId="108" borderId="215" applyNumberFormat="0" applyProtection="0">
      <alignment horizontal="right" vertical="center"/>
    </xf>
    <xf numFmtId="4" fontId="60" fillId="108" borderId="215" applyNumberFormat="0" applyProtection="0">
      <alignment horizontal="right" vertical="center"/>
    </xf>
    <xf numFmtId="4" fontId="60" fillId="137" borderId="215" applyNumberFormat="0" applyProtection="0">
      <alignment horizontal="right" vertical="center"/>
    </xf>
    <xf numFmtId="4" fontId="60" fillId="137" borderId="215" applyNumberFormat="0" applyProtection="0">
      <alignment horizontal="right" vertical="center"/>
    </xf>
    <xf numFmtId="4" fontId="60" fillId="137" borderId="215" applyNumberFormat="0" applyProtection="0">
      <alignment horizontal="right" vertical="center"/>
    </xf>
    <xf numFmtId="4" fontId="60" fillId="137" borderId="215" applyNumberFormat="0" applyProtection="0">
      <alignment horizontal="right" vertical="center"/>
    </xf>
    <xf numFmtId="4" fontId="60" fillId="137" borderId="215" applyNumberFormat="0" applyProtection="0">
      <alignment horizontal="right" vertical="center"/>
    </xf>
    <xf numFmtId="4" fontId="60" fillId="137" borderId="215" applyNumberFormat="0" applyProtection="0">
      <alignment horizontal="right" vertical="center"/>
    </xf>
    <xf numFmtId="4" fontId="60" fillId="137" borderId="215" applyNumberFormat="0" applyProtection="0">
      <alignment horizontal="right" vertical="center"/>
    </xf>
    <xf numFmtId="4" fontId="60" fillId="137" borderId="215" applyNumberFormat="0" applyProtection="0">
      <alignment horizontal="right" vertical="center"/>
    </xf>
    <xf numFmtId="4" fontId="60" fillId="137" borderId="215" applyNumberFormat="0" applyProtection="0">
      <alignment horizontal="right" vertical="center"/>
    </xf>
    <xf numFmtId="4" fontId="60" fillId="137" borderId="215" applyNumberFormat="0" applyProtection="0">
      <alignment horizontal="right" vertical="center"/>
    </xf>
    <xf numFmtId="4" fontId="60" fillId="137" borderId="215" applyNumberFormat="0" applyProtection="0">
      <alignment horizontal="right" vertical="center"/>
    </xf>
    <xf numFmtId="4" fontId="60" fillId="101" borderId="215" applyNumberFormat="0" applyProtection="0">
      <alignment horizontal="right" vertical="center"/>
    </xf>
    <xf numFmtId="4" fontId="60" fillId="101" borderId="215" applyNumberFormat="0" applyProtection="0">
      <alignment horizontal="right" vertical="center"/>
    </xf>
    <xf numFmtId="4" fontId="60" fillId="101" borderId="215" applyNumberFormat="0" applyProtection="0">
      <alignment horizontal="right" vertical="center"/>
    </xf>
    <xf numFmtId="4" fontId="60" fillId="101" borderId="215" applyNumberFormat="0" applyProtection="0">
      <alignment horizontal="right" vertical="center"/>
    </xf>
    <xf numFmtId="4" fontId="60" fillId="101" borderId="215" applyNumberFormat="0" applyProtection="0">
      <alignment horizontal="right" vertical="center"/>
    </xf>
    <xf numFmtId="4" fontId="60" fillId="101" borderId="215" applyNumberFormat="0" applyProtection="0">
      <alignment horizontal="right" vertical="center"/>
    </xf>
    <xf numFmtId="4" fontId="60" fillId="101" borderId="215" applyNumberFormat="0" applyProtection="0">
      <alignment horizontal="right" vertical="center"/>
    </xf>
    <xf numFmtId="4" fontId="60" fillId="101" borderId="215" applyNumberFormat="0" applyProtection="0">
      <alignment horizontal="right" vertical="center"/>
    </xf>
    <xf numFmtId="4" fontId="60" fillId="101" borderId="215" applyNumberFormat="0" applyProtection="0">
      <alignment horizontal="right" vertical="center"/>
    </xf>
    <xf numFmtId="4" fontId="60" fillId="101" borderId="215" applyNumberFormat="0" applyProtection="0">
      <alignment horizontal="right" vertical="center"/>
    </xf>
    <xf numFmtId="4" fontId="60" fillId="101" borderId="215" applyNumberFormat="0" applyProtection="0">
      <alignment horizontal="right" vertical="center"/>
    </xf>
    <xf numFmtId="4" fontId="60" fillId="150" borderId="215" applyNumberFormat="0" applyProtection="0">
      <alignment horizontal="right" vertical="center"/>
    </xf>
    <xf numFmtId="4" fontId="60" fillId="150" borderId="215" applyNumberFormat="0" applyProtection="0">
      <alignment horizontal="right" vertical="center"/>
    </xf>
    <xf numFmtId="4" fontId="60" fillId="150" borderId="215" applyNumberFormat="0" applyProtection="0">
      <alignment horizontal="right" vertical="center"/>
    </xf>
    <xf numFmtId="4" fontId="60" fillId="150" borderId="215" applyNumberFormat="0" applyProtection="0">
      <alignment horizontal="right" vertical="center"/>
    </xf>
    <xf numFmtId="4" fontId="60" fillId="150" borderId="215" applyNumberFormat="0" applyProtection="0">
      <alignment horizontal="right" vertical="center"/>
    </xf>
    <xf numFmtId="4" fontId="60" fillId="150" borderId="215" applyNumberFormat="0" applyProtection="0">
      <alignment horizontal="right" vertical="center"/>
    </xf>
    <xf numFmtId="4" fontId="60" fillId="150" borderId="215" applyNumberFormat="0" applyProtection="0">
      <alignment horizontal="right" vertical="center"/>
    </xf>
    <xf numFmtId="4" fontId="60" fillId="150" borderId="215" applyNumberFormat="0" applyProtection="0">
      <alignment horizontal="right" vertical="center"/>
    </xf>
    <xf numFmtId="4" fontId="60" fillId="150" borderId="215" applyNumberFormat="0" applyProtection="0">
      <alignment horizontal="right" vertical="center"/>
    </xf>
    <xf numFmtId="4" fontId="60" fillId="150" borderId="215" applyNumberFormat="0" applyProtection="0">
      <alignment horizontal="right" vertical="center"/>
    </xf>
    <xf numFmtId="4" fontId="60" fillId="150" borderId="215" applyNumberFormat="0" applyProtection="0">
      <alignment horizontal="right" vertical="center"/>
    </xf>
    <xf numFmtId="4" fontId="60" fillId="102" borderId="215" applyNumberFormat="0" applyProtection="0">
      <alignment horizontal="right" vertical="center"/>
    </xf>
    <xf numFmtId="4" fontId="60" fillId="102" borderId="215" applyNumberFormat="0" applyProtection="0">
      <alignment horizontal="right" vertical="center"/>
    </xf>
    <xf numFmtId="4" fontId="60" fillId="102" borderId="215" applyNumberFormat="0" applyProtection="0">
      <alignment horizontal="right" vertical="center"/>
    </xf>
    <xf numFmtId="4" fontId="60" fillId="102" borderId="215" applyNumberFormat="0" applyProtection="0">
      <alignment horizontal="right" vertical="center"/>
    </xf>
    <xf numFmtId="4" fontId="60" fillId="102" borderId="215" applyNumberFormat="0" applyProtection="0">
      <alignment horizontal="right" vertical="center"/>
    </xf>
    <xf numFmtId="4" fontId="60" fillId="102" borderId="215" applyNumberFormat="0" applyProtection="0">
      <alignment horizontal="right" vertical="center"/>
    </xf>
    <xf numFmtId="4" fontId="60" fillId="102" borderId="215" applyNumberFormat="0" applyProtection="0">
      <alignment horizontal="right" vertical="center"/>
    </xf>
    <xf numFmtId="4" fontId="60" fillId="102" borderId="215" applyNumberFormat="0" applyProtection="0">
      <alignment horizontal="right" vertical="center"/>
    </xf>
    <xf numFmtId="4" fontId="60" fillId="102" borderId="215" applyNumberFormat="0" applyProtection="0">
      <alignment horizontal="right" vertical="center"/>
    </xf>
    <xf numFmtId="4" fontId="60" fillId="102" borderId="215" applyNumberFormat="0" applyProtection="0">
      <alignment horizontal="right" vertical="center"/>
    </xf>
    <xf numFmtId="4" fontId="60" fillId="102" borderId="215" applyNumberFormat="0" applyProtection="0">
      <alignment horizontal="right" vertical="center"/>
    </xf>
    <xf numFmtId="4" fontId="60" fillId="86" borderId="215" applyNumberFormat="0" applyProtection="0">
      <alignment horizontal="right" vertical="center"/>
    </xf>
    <xf numFmtId="4" fontId="60" fillId="86" borderId="215" applyNumberFormat="0" applyProtection="0">
      <alignment horizontal="right" vertical="center"/>
    </xf>
    <xf numFmtId="4" fontId="60" fillId="86" borderId="215" applyNumberFormat="0" applyProtection="0">
      <alignment horizontal="right" vertical="center"/>
    </xf>
    <xf numFmtId="4" fontId="60" fillId="86" borderId="215" applyNumberFormat="0" applyProtection="0">
      <alignment horizontal="right" vertical="center"/>
    </xf>
    <xf numFmtId="4" fontId="60" fillId="86" borderId="215" applyNumberFormat="0" applyProtection="0">
      <alignment horizontal="right" vertical="center"/>
    </xf>
    <xf numFmtId="4" fontId="60" fillId="86" borderId="215" applyNumberFormat="0" applyProtection="0">
      <alignment horizontal="right" vertical="center"/>
    </xf>
    <xf numFmtId="4" fontId="60" fillId="86" borderId="215" applyNumberFormat="0" applyProtection="0">
      <alignment horizontal="right" vertical="center"/>
    </xf>
    <xf numFmtId="4" fontId="60" fillId="86" borderId="215" applyNumberFormat="0" applyProtection="0">
      <alignment horizontal="right" vertical="center"/>
    </xf>
    <xf numFmtId="4" fontId="60" fillId="86" borderId="215" applyNumberFormat="0" applyProtection="0">
      <alignment horizontal="right" vertical="center"/>
    </xf>
    <xf numFmtId="4" fontId="60" fillId="86" borderId="215" applyNumberFormat="0" applyProtection="0">
      <alignment horizontal="right" vertical="center"/>
    </xf>
    <xf numFmtId="4" fontId="60" fillId="86" borderId="215" applyNumberFormat="0" applyProtection="0">
      <alignment horizontal="right" vertical="center"/>
    </xf>
    <xf numFmtId="0" fontId="56" fillId="161" borderId="215" applyNumberFormat="0" applyProtection="0">
      <alignment horizontal="left" vertical="center" indent="1"/>
    </xf>
    <xf numFmtId="0" fontId="56" fillId="161" borderId="215" applyNumberFormat="0" applyProtection="0">
      <alignment horizontal="left" vertical="center" indent="1"/>
    </xf>
    <xf numFmtId="0" fontId="56" fillId="161" borderId="215" applyNumberFormat="0" applyProtection="0">
      <alignment horizontal="left" vertical="center" indent="1"/>
    </xf>
    <xf numFmtId="0" fontId="56" fillId="161" borderId="215" applyNumberFormat="0" applyProtection="0">
      <alignment horizontal="left" vertical="center" indent="1"/>
    </xf>
    <xf numFmtId="181" fontId="56" fillId="161" borderId="215" applyNumberFormat="0" applyProtection="0">
      <alignment horizontal="left" vertical="center" indent="1"/>
    </xf>
    <xf numFmtId="181" fontId="56" fillId="161" borderId="215" applyNumberFormat="0" applyProtection="0">
      <alignment horizontal="left" vertical="center" indent="1"/>
    </xf>
    <xf numFmtId="181" fontId="56" fillId="161" borderId="215" applyNumberFormat="0" applyProtection="0">
      <alignment horizontal="left" vertical="center" indent="1"/>
    </xf>
    <xf numFmtId="181" fontId="56" fillId="161" borderId="215" applyNumberFormat="0" applyProtection="0">
      <alignment horizontal="left" vertical="center" indent="1"/>
    </xf>
    <xf numFmtId="181" fontId="56" fillId="161" borderId="215" applyNumberFormat="0" applyProtection="0">
      <alignment horizontal="left" vertical="center" indent="1"/>
    </xf>
    <xf numFmtId="0" fontId="56" fillId="161" borderId="215" applyNumberFormat="0" applyProtection="0">
      <alignment horizontal="left" vertical="center" indent="1"/>
    </xf>
    <xf numFmtId="0" fontId="56" fillId="161" borderId="215" applyNumberFormat="0" applyProtection="0">
      <alignment horizontal="left" vertical="center" indent="1"/>
    </xf>
    <xf numFmtId="0" fontId="56" fillId="161" borderId="215" applyNumberFormat="0" applyProtection="0">
      <alignment horizontal="left" vertical="center" indent="1"/>
    </xf>
    <xf numFmtId="0" fontId="56" fillId="161" borderId="215" applyNumberFormat="0" applyProtection="0">
      <alignment horizontal="left" vertical="top" indent="1"/>
    </xf>
    <xf numFmtId="0" fontId="56" fillId="161" borderId="215" applyNumberFormat="0" applyProtection="0">
      <alignment horizontal="left" vertical="top" indent="1"/>
    </xf>
    <xf numFmtId="0" fontId="56" fillId="161" borderId="215" applyNumberFormat="0" applyProtection="0">
      <alignment horizontal="left" vertical="top" indent="1"/>
    </xf>
    <xf numFmtId="0" fontId="56" fillId="161" borderId="215" applyNumberFormat="0" applyProtection="0">
      <alignment horizontal="left" vertical="top" indent="1"/>
    </xf>
    <xf numFmtId="181" fontId="56" fillId="161" borderId="215" applyNumberFormat="0" applyProtection="0">
      <alignment horizontal="left" vertical="top" indent="1"/>
    </xf>
    <xf numFmtId="181" fontId="56" fillId="161" borderId="215" applyNumberFormat="0" applyProtection="0">
      <alignment horizontal="left" vertical="top" indent="1"/>
    </xf>
    <xf numFmtId="181" fontId="56" fillId="161" borderId="215" applyNumberFormat="0" applyProtection="0">
      <alignment horizontal="left" vertical="top" indent="1"/>
    </xf>
    <xf numFmtId="181" fontId="56" fillId="161" borderId="215" applyNumberFormat="0" applyProtection="0">
      <alignment horizontal="left" vertical="top" indent="1"/>
    </xf>
    <xf numFmtId="181" fontId="56" fillId="161" borderId="215" applyNumberFormat="0" applyProtection="0">
      <alignment horizontal="left" vertical="top" indent="1"/>
    </xf>
    <xf numFmtId="0" fontId="56" fillId="161" borderId="215" applyNumberFormat="0" applyProtection="0">
      <alignment horizontal="left" vertical="top" indent="1"/>
    </xf>
    <xf numFmtId="0" fontId="56" fillId="161" borderId="215" applyNumberFormat="0" applyProtection="0">
      <alignment horizontal="left" vertical="top" indent="1"/>
    </xf>
    <xf numFmtId="0" fontId="56" fillId="161" borderId="215" applyNumberFormat="0" applyProtection="0">
      <alignment horizontal="left" vertical="top" indent="1"/>
    </xf>
    <xf numFmtId="0" fontId="56" fillId="173" borderId="215" applyNumberFormat="0" applyProtection="0">
      <alignment horizontal="left" vertical="center" indent="1"/>
    </xf>
    <xf numFmtId="0" fontId="56" fillId="173" borderId="215" applyNumberFormat="0" applyProtection="0">
      <alignment horizontal="left" vertical="center" indent="1"/>
    </xf>
    <xf numFmtId="0" fontId="56" fillId="173" borderId="215" applyNumberFormat="0" applyProtection="0">
      <alignment horizontal="left" vertical="center" indent="1"/>
    </xf>
    <xf numFmtId="0" fontId="56" fillId="173" borderId="215" applyNumberFormat="0" applyProtection="0">
      <alignment horizontal="left" vertical="center" indent="1"/>
    </xf>
    <xf numFmtId="181" fontId="56" fillId="173" borderId="215" applyNumberFormat="0" applyProtection="0">
      <alignment horizontal="left" vertical="center" indent="1"/>
    </xf>
    <xf numFmtId="181" fontId="56" fillId="173" borderId="215" applyNumberFormat="0" applyProtection="0">
      <alignment horizontal="left" vertical="center" indent="1"/>
    </xf>
    <xf numFmtId="181" fontId="56" fillId="173" borderId="215" applyNumberFormat="0" applyProtection="0">
      <alignment horizontal="left" vertical="center" indent="1"/>
    </xf>
    <xf numFmtId="181" fontId="56" fillId="173" borderId="215" applyNumberFormat="0" applyProtection="0">
      <alignment horizontal="left" vertical="center" indent="1"/>
    </xf>
    <xf numFmtId="181" fontId="56" fillId="173" borderId="215" applyNumberFormat="0" applyProtection="0">
      <alignment horizontal="left" vertical="center" indent="1"/>
    </xf>
    <xf numFmtId="0" fontId="56" fillId="173" borderId="215" applyNumberFormat="0" applyProtection="0">
      <alignment horizontal="left" vertical="center" indent="1"/>
    </xf>
    <xf numFmtId="0" fontId="56" fillId="173" borderId="215" applyNumberFormat="0" applyProtection="0">
      <alignment horizontal="left" vertical="center" indent="1"/>
    </xf>
    <xf numFmtId="0" fontId="56" fillId="173" borderId="215" applyNumberFormat="0" applyProtection="0">
      <alignment horizontal="left" vertical="center" indent="1"/>
    </xf>
    <xf numFmtId="0" fontId="56" fillId="173" borderId="215" applyNumberFormat="0" applyProtection="0">
      <alignment horizontal="left" vertical="top" indent="1"/>
    </xf>
    <xf numFmtId="0" fontId="56" fillId="173" borderId="215" applyNumberFormat="0" applyProtection="0">
      <alignment horizontal="left" vertical="top" indent="1"/>
    </xf>
    <xf numFmtId="0" fontId="56" fillId="173" borderId="215" applyNumberFormat="0" applyProtection="0">
      <alignment horizontal="left" vertical="top" indent="1"/>
    </xf>
    <xf numFmtId="0" fontId="56" fillId="173" borderId="215" applyNumberFormat="0" applyProtection="0">
      <alignment horizontal="left" vertical="top" indent="1"/>
    </xf>
    <xf numFmtId="181" fontId="56" fillId="173" borderId="215" applyNumberFormat="0" applyProtection="0">
      <alignment horizontal="left" vertical="top" indent="1"/>
    </xf>
    <xf numFmtId="181" fontId="56" fillId="173" borderId="215" applyNumberFormat="0" applyProtection="0">
      <alignment horizontal="left" vertical="top" indent="1"/>
    </xf>
    <xf numFmtId="181" fontId="56" fillId="173" borderId="215" applyNumberFormat="0" applyProtection="0">
      <alignment horizontal="left" vertical="top" indent="1"/>
    </xf>
    <xf numFmtId="181" fontId="56" fillId="173" borderId="215" applyNumberFormat="0" applyProtection="0">
      <alignment horizontal="left" vertical="top" indent="1"/>
    </xf>
    <xf numFmtId="181" fontId="56" fillId="173" borderId="215" applyNumberFormat="0" applyProtection="0">
      <alignment horizontal="left" vertical="top" indent="1"/>
    </xf>
    <xf numFmtId="0" fontId="56" fillId="173" borderId="215" applyNumberFormat="0" applyProtection="0">
      <alignment horizontal="left" vertical="top" indent="1"/>
    </xf>
    <xf numFmtId="0" fontId="56" fillId="173" borderId="215" applyNumberFormat="0" applyProtection="0">
      <alignment horizontal="left" vertical="top" indent="1"/>
    </xf>
    <xf numFmtId="0" fontId="56" fillId="173" borderId="215" applyNumberFormat="0" applyProtection="0">
      <alignment horizontal="left" vertical="top" indent="1"/>
    </xf>
    <xf numFmtId="0" fontId="56" fillId="172" borderId="215" applyNumberFormat="0" applyProtection="0">
      <alignment horizontal="left" vertical="center" indent="1"/>
    </xf>
    <xf numFmtId="0" fontId="56" fillId="172" borderId="215" applyNumberFormat="0" applyProtection="0">
      <alignment horizontal="left" vertical="center" indent="1"/>
    </xf>
    <xf numFmtId="0" fontId="56" fillId="172" borderId="215" applyNumberFormat="0" applyProtection="0">
      <alignment horizontal="left" vertical="center" indent="1"/>
    </xf>
    <xf numFmtId="0" fontId="56" fillId="172" borderId="215" applyNumberFormat="0" applyProtection="0">
      <alignment horizontal="left" vertical="center" indent="1"/>
    </xf>
    <xf numFmtId="181" fontId="56" fillId="172" borderId="215" applyNumberFormat="0" applyProtection="0">
      <alignment horizontal="left" vertical="center" indent="1"/>
    </xf>
    <xf numFmtId="181" fontId="56" fillId="172" borderId="215" applyNumberFormat="0" applyProtection="0">
      <alignment horizontal="left" vertical="center" indent="1"/>
    </xf>
    <xf numFmtId="181" fontId="56" fillId="172" borderId="215" applyNumberFormat="0" applyProtection="0">
      <alignment horizontal="left" vertical="center" indent="1"/>
    </xf>
    <xf numFmtId="181" fontId="56" fillId="172" borderId="215" applyNumberFormat="0" applyProtection="0">
      <alignment horizontal="left" vertical="center" indent="1"/>
    </xf>
    <xf numFmtId="181" fontId="56" fillId="172" borderId="215" applyNumberFormat="0" applyProtection="0">
      <alignment horizontal="left" vertical="center" indent="1"/>
    </xf>
    <xf numFmtId="0" fontId="56" fillId="172" borderId="215" applyNumberFormat="0" applyProtection="0">
      <alignment horizontal="left" vertical="center" indent="1"/>
    </xf>
    <xf numFmtId="0" fontId="56" fillId="172" borderId="215" applyNumberFormat="0" applyProtection="0">
      <alignment horizontal="left" vertical="center" indent="1"/>
    </xf>
    <xf numFmtId="0" fontId="56" fillId="172" borderId="215" applyNumberFormat="0" applyProtection="0">
      <alignment horizontal="left" vertical="center" indent="1"/>
    </xf>
    <xf numFmtId="0" fontId="56" fillId="172" borderId="215" applyNumberFormat="0" applyProtection="0">
      <alignment horizontal="left" vertical="top" indent="1"/>
    </xf>
    <xf numFmtId="0" fontId="56" fillId="172" borderId="215" applyNumberFormat="0" applyProtection="0">
      <alignment horizontal="left" vertical="top" indent="1"/>
    </xf>
    <xf numFmtId="0" fontId="56" fillId="172" borderId="215" applyNumberFormat="0" applyProtection="0">
      <alignment horizontal="left" vertical="top" indent="1"/>
    </xf>
    <xf numFmtId="0" fontId="56" fillId="172" borderId="215" applyNumberFormat="0" applyProtection="0">
      <alignment horizontal="left" vertical="top" indent="1"/>
    </xf>
    <xf numFmtId="181" fontId="56" fillId="172" borderId="215" applyNumberFormat="0" applyProtection="0">
      <alignment horizontal="left" vertical="top" indent="1"/>
    </xf>
    <xf numFmtId="181" fontId="56" fillId="172" borderId="215" applyNumberFormat="0" applyProtection="0">
      <alignment horizontal="left" vertical="top" indent="1"/>
    </xf>
    <xf numFmtId="181" fontId="56" fillId="172" borderId="215" applyNumberFormat="0" applyProtection="0">
      <alignment horizontal="left" vertical="top" indent="1"/>
    </xf>
    <xf numFmtId="181" fontId="56" fillId="172" borderId="215" applyNumberFormat="0" applyProtection="0">
      <alignment horizontal="left" vertical="top" indent="1"/>
    </xf>
    <xf numFmtId="181" fontId="56" fillId="172" borderId="215" applyNumberFormat="0" applyProtection="0">
      <alignment horizontal="left" vertical="top" indent="1"/>
    </xf>
    <xf numFmtId="0" fontId="56" fillId="172" borderId="215" applyNumberFormat="0" applyProtection="0">
      <alignment horizontal="left" vertical="top" indent="1"/>
    </xf>
    <xf numFmtId="0" fontId="56" fillId="172" borderId="215" applyNumberFormat="0" applyProtection="0">
      <alignment horizontal="left" vertical="top" indent="1"/>
    </xf>
    <xf numFmtId="0" fontId="56" fillId="172" borderId="215" applyNumberFormat="0" applyProtection="0">
      <alignment horizontal="left" vertical="top" indent="1"/>
    </xf>
    <xf numFmtId="0" fontId="56" fillId="171" borderId="215" applyNumberFormat="0" applyProtection="0">
      <alignment horizontal="left" vertical="center" indent="1"/>
    </xf>
    <xf numFmtId="0" fontId="56" fillId="171" borderId="215" applyNumberFormat="0" applyProtection="0">
      <alignment horizontal="left" vertical="center" indent="1"/>
    </xf>
    <xf numFmtId="0" fontId="56" fillId="171" borderId="215" applyNumberFormat="0" applyProtection="0">
      <alignment horizontal="left" vertical="center" indent="1"/>
    </xf>
    <xf numFmtId="0" fontId="56" fillId="171" borderId="215" applyNumberFormat="0" applyProtection="0">
      <alignment horizontal="left" vertical="center" indent="1"/>
    </xf>
    <xf numFmtId="181" fontId="56" fillId="171" borderId="215" applyNumberFormat="0" applyProtection="0">
      <alignment horizontal="left" vertical="center" indent="1"/>
    </xf>
    <xf numFmtId="181" fontId="56" fillId="171" borderId="215" applyNumberFormat="0" applyProtection="0">
      <alignment horizontal="left" vertical="center" indent="1"/>
    </xf>
    <xf numFmtId="181" fontId="56" fillId="171" borderId="215" applyNumberFormat="0" applyProtection="0">
      <alignment horizontal="left" vertical="center" indent="1"/>
    </xf>
    <xf numFmtId="181" fontId="56" fillId="171" borderId="215" applyNumberFormat="0" applyProtection="0">
      <alignment horizontal="left" vertical="center" indent="1"/>
    </xf>
    <xf numFmtId="181" fontId="56" fillId="171" borderId="215" applyNumberFormat="0" applyProtection="0">
      <alignment horizontal="left" vertical="center" indent="1"/>
    </xf>
    <xf numFmtId="0" fontId="56" fillId="171" borderId="215" applyNumberFormat="0" applyProtection="0">
      <alignment horizontal="left" vertical="center" indent="1"/>
    </xf>
    <xf numFmtId="0" fontId="56" fillId="171" borderId="215" applyNumberFormat="0" applyProtection="0">
      <alignment horizontal="left" vertical="center" indent="1"/>
    </xf>
    <xf numFmtId="0" fontId="56" fillId="171" borderId="215" applyNumberFormat="0" applyProtection="0">
      <alignment horizontal="left" vertical="center" indent="1"/>
    </xf>
    <xf numFmtId="0" fontId="56" fillId="171" borderId="215" applyNumberFormat="0" applyProtection="0">
      <alignment horizontal="left" vertical="top" indent="1"/>
    </xf>
    <xf numFmtId="0" fontId="56" fillId="171" borderId="215" applyNumberFormat="0" applyProtection="0">
      <alignment horizontal="left" vertical="top" indent="1"/>
    </xf>
    <xf numFmtId="0" fontId="56" fillId="171" borderId="215" applyNumberFormat="0" applyProtection="0">
      <alignment horizontal="left" vertical="top" indent="1"/>
    </xf>
    <xf numFmtId="0" fontId="56" fillId="171" borderId="215" applyNumberFormat="0" applyProtection="0">
      <alignment horizontal="left" vertical="top" indent="1"/>
    </xf>
    <xf numFmtId="181" fontId="56" fillId="171" borderId="215" applyNumberFormat="0" applyProtection="0">
      <alignment horizontal="left" vertical="top" indent="1"/>
    </xf>
    <xf numFmtId="181" fontId="56" fillId="171" borderId="215" applyNumberFormat="0" applyProtection="0">
      <alignment horizontal="left" vertical="top" indent="1"/>
    </xf>
    <xf numFmtId="181" fontId="56" fillId="171" borderId="215" applyNumberFormat="0" applyProtection="0">
      <alignment horizontal="left" vertical="top" indent="1"/>
    </xf>
    <xf numFmtId="181" fontId="56" fillId="171" borderId="215" applyNumberFormat="0" applyProtection="0">
      <alignment horizontal="left" vertical="top" indent="1"/>
    </xf>
    <xf numFmtId="181" fontId="56" fillId="171" borderId="215" applyNumberFormat="0" applyProtection="0">
      <alignment horizontal="left" vertical="top" indent="1"/>
    </xf>
    <xf numFmtId="0" fontId="56" fillId="171" borderId="215" applyNumberFormat="0" applyProtection="0">
      <alignment horizontal="left" vertical="top" indent="1"/>
    </xf>
    <xf numFmtId="0" fontId="56" fillId="171" borderId="215" applyNumberFormat="0" applyProtection="0">
      <alignment horizontal="left" vertical="top" indent="1"/>
    </xf>
    <xf numFmtId="0" fontId="56" fillId="171" borderId="215" applyNumberFormat="0" applyProtection="0">
      <alignment horizontal="left" vertical="top" indent="1"/>
    </xf>
    <xf numFmtId="4" fontId="60" fillId="153" borderId="215" applyNumberFormat="0" applyProtection="0">
      <alignment vertical="center"/>
    </xf>
    <xf numFmtId="4" fontId="60" fillId="153" borderId="215" applyNumberFormat="0" applyProtection="0">
      <alignment vertical="center"/>
    </xf>
    <xf numFmtId="4" fontId="60" fillId="153" borderId="215" applyNumberFormat="0" applyProtection="0">
      <alignment vertical="center"/>
    </xf>
    <xf numFmtId="4" fontId="60" fillId="153" borderId="215" applyNumberFormat="0" applyProtection="0">
      <alignment vertical="center"/>
    </xf>
    <xf numFmtId="4" fontId="60" fillId="153" borderId="215" applyNumberFormat="0" applyProtection="0">
      <alignment vertical="center"/>
    </xf>
    <xf numFmtId="4" fontId="60" fillId="153" borderId="215" applyNumberFormat="0" applyProtection="0">
      <alignment vertical="center"/>
    </xf>
    <xf numFmtId="4" fontId="60" fillId="153" borderId="215" applyNumberFormat="0" applyProtection="0">
      <alignment vertical="center"/>
    </xf>
    <xf numFmtId="4" fontId="60" fillId="153" borderId="215" applyNumberFormat="0" applyProtection="0">
      <alignment vertical="center"/>
    </xf>
    <xf numFmtId="4" fontId="60" fillId="153" borderId="215" applyNumberFormat="0" applyProtection="0">
      <alignment vertical="center"/>
    </xf>
    <xf numFmtId="4" fontId="60" fillId="153" borderId="215" applyNumberFormat="0" applyProtection="0">
      <alignment vertical="center"/>
    </xf>
    <xf numFmtId="4" fontId="60" fillId="153" borderId="215" applyNumberFormat="0" applyProtection="0">
      <alignment vertical="center"/>
    </xf>
    <xf numFmtId="4" fontId="100" fillId="153" borderId="215" applyNumberFormat="0" applyProtection="0">
      <alignment vertical="center"/>
    </xf>
    <xf numFmtId="4" fontId="100" fillId="153" borderId="215" applyNumberFormat="0" applyProtection="0">
      <alignment vertical="center"/>
    </xf>
    <xf numFmtId="4" fontId="100" fillId="153" borderId="215" applyNumberFormat="0" applyProtection="0">
      <alignment vertical="center"/>
    </xf>
    <xf numFmtId="4" fontId="100" fillId="153" borderId="215" applyNumberFormat="0" applyProtection="0">
      <alignment vertical="center"/>
    </xf>
    <xf numFmtId="4" fontId="100" fillId="153" borderId="215" applyNumberFormat="0" applyProtection="0">
      <alignment vertical="center"/>
    </xf>
    <xf numFmtId="4" fontId="100" fillId="153" borderId="215" applyNumberFormat="0" applyProtection="0">
      <alignment vertical="center"/>
    </xf>
    <xf numFmtId="4" fontId="100" fillId="153" borderId="215" applyNumberFormat="0" applyProtection="0">
      <alignment vertical="center"/>
    </xf>
    <xf numFmtId="4" fontId="100" fillId="153" borderId="215" applyNumberFormat="0" applyProtection="0">
      <alignment vertical="center"/>
    </xf>
    <xf numFmtId="4" fontId="100" fillId="153" borderId="215" applyNumberFormat="0" applyProtection="0">
      <alignment vertical="center"/>
    </xf>
    <xf numFmtId="4" fontId="100" fillId="153" borderId="215" applyNumberFormat="0" applyProtection="0">
      <alignment vertical="center"/>
    </xf>
    <xf numFmtId="4" fontId="100" fillId="153" borderId="215" applyNumberFormat="0" applyProtection="0">
      <alignment vertical="center"/>
    </xf>
    <xf numFmtId="4" fontId="60" fillId="153" borderId="215" applyNumberFormat="0" applyProtection="0">
      <alignment horizontal="left" vertical="center" indent="1"/>
    </xf>
    <xf numFmtId="4" fontId="60" fillId="153" borderId="215" applyNumberFormat="0" applyProtection="0">
      <alignment horizontal="left" vertical="center" indent="1"/>
    </xf>
    <xf numFmtId="4" fontId="60" fillId="153" borderId="215" applyNumberFormat="0" applyProtection="0">
      <alignment horizontal="left" vertical="center" indent="1"/>
    </xf>
    <xf numFmtId="4" fontId="60" fillId="153" borderId="215" applyNumberFormat="0" applyProtection="0">
      <alignment horizontal="left" vertical="center" indent="1"/>
    </xf>
    <xf numFmtId="4" fontId="60" fillId="153" borderId="215" applyNumberFormat="0" applyProtection="0">
      <alignment horizontal="left" vertical="center" indent="1"/>
    </xf>
    <xf numFmtId="4" fontId="60" fillId="153" borderId="215" applyNumberFormat="0" applyProtection="0">
      <alignment horizontal="left" vertical="center" indent="1"/>
    </xf>
    <xf numFmtId="4" fontId="60" fillId="153" borderId="215" applyNumberFormat="0" applyProtection="0">
      <alignment horizontal="left" vertical="center" indent="1"/>
    </xf>
    <xf numFmtId="4" fontId="60" fillId="153" borderId="215" applyNumberFormat="0" applyProtection="0">
      <alignment horizontal="left" vertical="center" indent="1"/>
    </xf>
    <xf numFmtId="4" fontId="60" fillId="153" borderId="215" applyNumberFormat="0" applyProtection="0">
      <alignment horizontal="left" vertical="center" indent="1"/>
    </xf>
    <xf numFmtId="4" fontId="60" fillId="153" borderId="215" applyNumberFormat="0" applyProtection="0">
      <alignment horizontal="left" vertical="center" indent="1"/>
    </xf>
    <xf numFmtId="4" fontId="60" fillId="153" borderId="215" applyNumberFormat="0" applyProtection="0">
      <alignment horizontal="left" vertical="center" indent="1"/>
    </xf>
    <xf numFmtId="0" fontId="60" fillId="153" borderId="215" applyNumberFormat="0" applyProtection="0">
      <alignment horizontal="left" vertical="top" indent="1"/>
    </xf>
    <xf numFmtId="0" fontId="60" fillId="153" borderId="215" applyNumberFormat="0" applyProtection="0">
      <alignment horizontal="left" vertical="top" indent="1"/>
    </xf>
    <xf numFmtId="0" fontId="60" fillId="153" borderId="215" applyNumberFormat="0" applyProtection="0">
      <alignment horizontal="left" vertical="top" indent="1"/>
    </xf>
    <xf numFmtId="0" fontId="60" fillId="153" borderId="215" applyNumberFormat="0" applyProtection="0">
      <alignment horizontal="left" vertical="top" indent="1"/>
    </xf>
    <xf numFmtId="181" fontId="60" fillId="153" borderId="215" applyNumberFormat="0" applyProtection="0">
      <alignment horizontal="left" vertical="top" indent="1"/>
    </xf>
    <xf numFmtId="181" fontId="60" fillId="153" borderId="215" applyNumberFormat="0" applyProtection="0">
      <alignment horizontal="left" vertical="top" indent="1"/>
    </xf>
    <xf numFmtId="181" fontId="60" fillId="153" borderId="215" applyNumberFormat="0" applyProtection="0">
      <alignment horizontal="left" vertical="top" indent="1"/>
    </xf>
    <xf numFmtId="181" fontId="60" fillId="153" borderId="215" applyNumberFormat="0" applyProtection="0">
      <alignment horizontal="left" vertical="top" indent="1"/>
    </xf>
    <xf numFmtId="181" fontId="60" fillId="153" borderId="215" applyNumberFormat="0" applyProtection="0">
      <alignment horizontal="left" vertical="top" indent="1"/>
    </xf>
    <xf numFmtId="0" fontId="60" fillId="153" borderId="215" applyNumberFormat="0" applyProtection="0">
      <alignment horizontal="left" vertical="top" indent="1"/>
    </xf>
    <xf numFmtId="0" fontId="60" fillId="153" borderId="215" applyNumberFormat="0" applyProtection="0">
      <alignment horizontal="left" vertical="top" indent="1"/>
    </xf>
    <xf numFmtId="0" fontId="60" fillId="153" borderId="215" applyNumberFormat="0" applyProtection="0">
      <alignment horizontal="left" vertical="top" indent="1"/>
    </xf>
    <xf numFmtId="4" fontId="60" fillId="96" borderId="215" applyNumberFormat="0" applyProtection="0">
      <alignment horizontal="right" vertical="center"/>
    </xf>
    <xf numFmtId="4" fontId="60" fillId="96" borderId="215" applyNumberFormat="0" applyProtection="0">
      <alignment horizontal="right" vertical="center"/>
    </xf>
    <xf numFmtId="4" fontId="60" fillId="96" borderId="215" applyNumberFormat="0" applyProtection="0">
      <alignment horizontal="right" vertical="center"/>
    </xf>
    <xf numFmtId="4" fontId="60" fillId="96" borderId="215" applyNumberFormat="0" applyProtection="0">
      <alignment horizontal="right" vertical="center"/>
    </xf>
    <xf numFmtId="4" fontId="60" fillId="96" borderId="215" applyNumberFormat="0" applyProtection="0">
      <alignment horizontal="right" vertical="center"/>
    </xf>
    <xf numFmtId="4" fontId="60" fillId="96" borderId="215" applyNumberFormat="0" applyProtection="0">
      <alignment horizontal="right" vertical="center"/>
    </xf>
    <xf numFmtId="4" fontId="60" fillId="96" borderId="215" applyNumberFormat="0" applyProtection="0">
      <alignment horizontal="right" vertical="center"/>
    </xf>
    <xf numFmtId="4" fontId="60" fillId="96" borderId="215" applyNumberFormat="0" applyProtection="0">
      <alignment horizontal="right" vertical="center"/>
    </xf>
    <xf numFmtId="4" fontId="60" fillId="96" borderId="215" applyNumberFormat="0" applyProtection="0">
      <alignment horizontal="right" vertical="center"/>
    </xf>
    <xf numFmtId="4" fontId="60" fillId="96" borderId="215" applyNumberFormat="0" applyProtection="0">
      <alignment horizontal="right" vertical="center"/>
    </xf>
    <xf numFmtId="4" fontId="60" fillId="96" borderId="215" applyNumberFormat="0" applyProtection="0">
      <alignment horizontal="right" vertical="center"/>
    </xf>
    <xf numFmtId="4" fontId="100" fillId="96" borderId="215" applyNumberFormat="0" applyProtection="0">
      <alignment horizontal="right" vertical="center"/>
    </xf>
    <xf numFmtId="4" fontId="100" fillId="96" borderId="215" applyNumberFormat="0" applyProtection="0">
      <alignment horizontal="right" vertical="center"/>
    </xf>
    <xf numFmtId="4" fontId="100" fillId="96" borderId="215" applyNumberFormat="0" applyProtection="0">
      <alignment horizontal="right" vertical="center"/>
    </xf>
    <xf numFmtId="4" fontId="100" fillId="96" borderId="215" applyNumberFormat="0" applyProtection="0">
      <alignment horizontal="right" vertical="center"/>
    </xf>
    <xf numFmtId="4" fontId="100" fillId="96" borderId="215" applyNumberFormat="0" applyProtection="0">
      <alignment horizontal="right" vertical="center"/>
    </xf>
    <xf numFmtId="4" fontId="100" fillId="96" borderId="215" applyNumberFormat="0" applyProtection="0">
      <alignment horizontal="right" vertical="center"/>
    </xf>
    <xf numFmtId="4" fontId="100" fillId="96" borderId="215" applyNumberFormat="0" applyProtection="0">
      <alignment horizontal="right" vertical="center"/>
    </xf>
    <xf numFmtId="4" fontId="100" fillId="96" borderId="215" applyNumberFormat="0" applyProtection="0">
      <alignment horizontal="right" vertical="center"/>
    </xf>
    <xf numFmtId="4" fontId="100" fillId="96" borderId="215" applyNumberFormat="0" applyProtection="0">
      <alignment horizontal="right" vertical="center"/>
    </xf>
    <xf numFmtId="4" fontId="100" fillId="96" borderId="215" applyNumberFormat="0" applyProtection="0">
      <alignment horizontal="right" vertical="center"/>
    </xf>
    <xf numFmtId="4" fontId="100" fillId="96" borderId="215" applyNumberFormat="0" applyProtection="0">
      <alignment horizontal="right" vertical="center"/>
    </xf>
    <xf numFmtId="4" fontId="60" fillId="86" borderId="215" applyNumberFormat="0" applyProtection="0">
      <alignment horizontal="left" vertical="center" indent="1"/>
    </xf>
    <xf numFmtId="4" fontId="60" fillId="86" borderId="215" applyNumberFormat="0" applyProtection="0">
      <alignment horizontal="left" vertical="center" indent="1"/>
    </xf>
    <xf numFmtId="4" fontId="60" fillId="86" borderId="215" applyNumberFormat="0" applyProtection="0">
      <alignment horizontal="left" vertical="center" indent="1"/>
    </xf>
    <xf numFmtId="4" fontId="60" fillId="86" borderId="215" applyNumberFormat="0" applyProtection="0">
      <alignment horizontal="left" vertical="center" indent="1"/>
    </xf>
    <xf numFmtId="4" fontId="60" fillId="86" borderId="215" applyNumberFormat="0" applyProtection="0">
      <alignment horizontal="left" vertical="center" indent="1"/>
    </xf>
    <xf numFmtId="4" fontId="60" fillId="86" borderId="215" applyNumberFormat="0" applyProtection="0">
      <alignment horizontal="left" vertical="center" indent="1"/>
    </xf>
    <xf numFmtId="4" fontId="60" fillId="86" borderId="215" applyNumberFormat="0" applyProtection="0">
      <alignment horizontal="left" vertical="center" indent="1"/>
    </xf>
    <xf numFmtId="4" fontId="60" fillId="86" borderId="215" applyNumberFormat="0" applyProtection="0">
      <alignment horizontal="left" vertical="center" indent="1"/>
    </xf>
    <xf numFmtId="4" fontId="60" fillId="86" borderId="215" applyNumberFormat="0" applyProtection="0">
      <alignment horizontal="left" vertical="center" indent="1"/>
    </xf>
    <xf numFmtId="4" fontId="60" fillId="86" borderId="215" applyNumberFormat="0" applyProtection="0">
      <alignment horizontal="left" vertical="center" indent="1"/>
    </xf>
    <xf numFmtId="4" fontId="60" fillId="86" borderId="215" applyNumberFormat="0" applyProtection="0">
      <alignment horizontal="left" vertical="center" indent="1"/>
    </xf>
    <xf numFmtId="0" fontId="60" fillId="173" borderId="215" applyNumberFormat="0" applyProtection="0">
      <alignment horizontal="left" vertical="top" indent="1"/>
    </xf>
    <xf numFmtId="0" fontId="60" fillId="173" borderId="215" applyNumberFormat="0" applyProtection="0">
      <alignment horizontal="left" vertical="top" indent="1"/>
    </xf>
    <xf numFmtId="0" fontId="60" fillId="173" borderId="215" applyNumberFormat="0" applyProtection="0">
      <alignment horizontal="left" vertical="top" indent="1"/>
    </xf>
    <xf numFmtId="0" fontId="60" fillId="173" borderId="215" applyNumberFormat="0" applyProtection="0">
      <alignment horizontal="left" vertical="top" indent="1"/>
    </xf>
    <xf numFmtId="181" fontId="60" fillId="173" borderId="215" applyNumberFormat="0" applyProtection="0">
      <alignment horizontal="left" vertical="top" indent="1"/>
    </xf>
    <xf numFmtId="181" fontId="60" fillId="173" borderId="215" applyNumberFormat="0" applyProtection="0">
      <alignment horizontal="left" vertical="top" indent="1"/>
    </xf>
    <xf numFmtId="181" fontId="60" fillId="173" borderId="215" applyNumberFormat="0" applyProtection="0">
      <alignment horizontal="left" vertical="top" indent="1"/>
    </xf>
    <xf numFmtId="181" fontId="60" fillId="173" borderId="215" applyNumberFormat="0" applyProtection="0">
      <alignment horizontal="left" vertical="top" indent="1"/>
    </xf>
    <xf numFmtId="181" fontId="60" fillId="173" borderId="215" applyNumberFormat="0" applyProtection="0">
      <alignment horizontal="left" vertical="top" indent="1"/>
    </xf>
    <xf numFmtId="0" fontId="60" fillId="173" borderId="215" applyNumberFormat="0" applyProtection="0">
      <alignment horizontal="left" vertical="top" indent="1"/>
    </xf>
    <xf numFmtId="0" fontId="60" fillId="173" borderId="215" applyNumberFormat="0" applyProtection="0">
      <alignment horizontal="left" vertical="top" indent="1"/>
    </xf>
    <xf numFmtId="0" fontId="60" fillId="173" borderId="215" applyNumberFormat="0" applyProtection="0">
      <alignment horizontal="left" vertical="top" indent="1"/>
    </xf>
    <xf numFmtId="4" fontId="104" fillId="96" borderId="215" applyNumberFormat="0" applyProtection="0">
      <alignment horizontal="right" vertical="center"/>
    </xf>
    <xf numFmtId="4" fontId="104" fillId="96" borderId="215" applyNumberFormat="0" applyProtection="0">
      <alignment horizontal="right" vertical="center"/>
    </xf>
    <xf numFmtId="4" fontId="104" fillId="96" borderId="215" applyNumberFormat="0" applyProtection="0">
      <alignment horizontal="right" vertical="center"/>
    </xf>
    <xf numFmtId="4" fontId="104" fillId="96" borderId="215" applyNumberFormat="0" applyProtection="0">
      <alignment horizontal="right" vertical="center"/>
    </xf>
    <xf numFmtId="4" fontId="104" fillId="96" borderId="215" applyNumberFormat="0" applyProtection="0">
      <alignment horizontal="right" vertical="center"/>
    </xf>
    <xf numFmtId="4" fontId="104" fillId="96" borderId="215" applyNumberFormat="0" applyProtection="0">
      <alignment horizontal="right" vertical="center"/>
    </xf>
    <xf numFmtId="4" fontId="104" fillId="96" borderId="215" applyNumberFormat="0" applyProtection="0">
      <alignment horizontal="right" vertical="center"/>
    </xf>
    <xf numFmtId="4" fontId="104" fillId="96" borderId="215" applyNumberFormat="0" applyProtection="0">
      <alignment horizontal="right" vertical="center"/>
    </xf>
    <xf numFmtId="4" fontId="104" fillId="96" borderId="215" applyNumberFormat="0" applyProtection="0">
      <alignment horizontal="right" vertical="center"/>
    </xf>
    <xf numFmtId="4" fontId="104" fillId="96" borderId="215" applyNumberFormat="0" applyProtection="0">
      <alignment horizontal="right" vertical="center"/>
    </xf>
    <xf numFmtId="4" fontId="104" fillId="96" borderId="215" applyNumberFormat="0" applyProtection="0">
      <alignment horizontal="right" vertical="center"/>
    </xf>
    <xf numFmtId="181" fontId="92" fillId="100" borderId="214" applyNumberFormat="0" applyAlignment="0" applyProtection="0"/>
    <xf numFmtId="181" fontId="92" fillId="100" borderId="214" applyNumberFormat="0" applyAlignment="0" applyProtection="0"/>
    <xf numFmtId="181" fontId="92" fillId="100" borderId="214" applyNumberFormat="0" applyAlignment="0" applyProtection="0"/>
    <xf numFmtId="0" fontId="92" fillId="100" borderId="214" applyNumberFormat="0" applyAlignment="0" applyProtection="0"/>
    <xf numFmtId="0" fontId="58" fillId="0" borderId="216"/>
    <xf numFmtId="0" fontId="58" fillId="0" borderId="216"/>
    <xf numFmtId="0" fontId="58" fillId="0" borderId="216"/>
    <xf numFmtId="0" fontId="58" fillId="0" borderId="216"/>
    <xf numFmtId="181" fontId="58" fillId="0" borderId="216"/>
    <xf numFmtId="181" fontId="58" fillId="0" borderId="216"/>
    <xf numFmtId="181" fontId="58" fillId="0" borderId="216"/>
    <xf numFmtId="181" fontId="58" fillId="0" borderId="216"/>
    <xf numFmtId="181" fontId="58" fillId="0" borderId="216"/>
    <xf numFmtId="0" fontId="58" fillId="0" borderId="216"/>
    <xf numFmtId="0" fontId="58" fillId="0" borderId="216"/>
    <xf numFmtId="0" fontId="58" fillId="0" borderId="216"/>
    <xf numFmtId="181" fontId="74" fillId="0" borderId="217" applyNumberFormat="0" applyFill="0" applyAlignment="0" applyProtection="0"/>
    <xf numFmtId="181" fontId="74" fillId="0" borderId="217" applyNumberFormat="0" applyFill="0" applyAlignment="0" applyProtection="0"/>
    <xf numFmtId="181" fontId="74" fillId="0" borderId="217" applyNumberFormat="0" applyFill="0" applyAlignment="0" applyProtection="0"/>
    <xf numFmtId="0" fontId="74" fillId="0" borderId="217" applyNumberFormat="0" applyFill="0" applyAlignment="0" applyProtection="0"/>
    <xf numFmtId="0" fontId="77" fillId="90" borderId="197" applyNumberFormat="0" applyAlignment="0" applyProtection="0"/>
    <xf numFmtId="0" fontId="56" fillId="92" borderId="198" applyNumberFormat="0" applyFont="0" applyAlignment="0" applyProtection="0"/>
    <xf numFmtId="0" fontId="61" fillId="92" borderId="198" applyNumberFormat="0" applyFont="0" applyAlignment="0" applyProtection="0"/>
    <xf numFmtId="0" fontId="56" fillId="92" borderId="198" applyNumberFormat="0" applyFont="0" applyAlignment="0" applyProtection="0"/>
    <xf numFmtId="0" fontId="92" fillId="100" borderId="214" applyNumberFormat="0" applyAlignment="0" applyProtection="0"/>
    <xf numFmtId="0" fontId="124" fillId="156" borderId="207">
      <alignment vertical="center"/>
    </xf>
    <xf numFmtId="0" fontId="56" fillId="156" borderId="207">
      <alignment vertical="center"/>
    </xf>
    <xf numFmtId="0" fontId="124" fillId="156" borderId="207">
      <alignment vertical="center"/>
    </xf>
    <xf numFmtId="0" fontId="56" fillId="156" borderId="207">
      <alignment vertical="center"/>
    </xf>
    <xf numFmtId="0" fontId="124" fillId="156" borderId="207">
      <alignment vertical="center"/>
    </xf>
    <xf numFmtId="0" fontId="56" fillId="156" borderId="207">
      <alignment vertical="center"/>
    </xf>
    <xf numFmtId="0" fontId="124" fillId="156" borderId="207">
      <alignment vertical="center"/>
    </xf>
    <xf numFmtId="0" fontId="56" fillId="156" borderId="207">
      <alignment vertical="center"/>
    </xf>
    <xf numFmtId="0" fontId="124" fillId="156" borderId="207">
      <alignment vertical="center"/>
    </xf>
    <xf numFmtId="0" fontId="56" fillId="156" borderId="207">
      <alignment vertical="center"/>
    </xf>
    <xf numFmtId="0" fontId="124" fillId="156" borderId="207">
      <alignment vertical="center"/>
    </xf>
    <xf numFmtId="0" fontId="56" fillId="156" borderId="207">
      <alignment vertical="center"/>
    </xf>
    <xf numFmtId="0" fontId="124" fillId="156" borderId="207">
      <alignment vertical="center"/>
    </xf>
    <xf numFmtId="0" fontId="56" fillId="156" borderId="207">
      <alignment vertical="center"/>
    </xf>
    <xf numFmtId="0" fontId="124" fillId="156" borderId="207">
      <alignment vertical="center"/>
    </xf>
    <xf numFmtId="0" fontId="56" fillId="156" borderId="207">
      <alignment vertical="center"/>
    </xf>
    <xf numFmtId="0" fontId="124" fillId="156" borderId="207">
      <alignment vertical="center"/>
    </xf>
    <xf numFmtId="0" fontId="56" fillId="156" borderId="207">
      <alignment vertical="center"/>
    </xf>
    <xf numFmtId="0" fontId="124" fillId="156" borderId="207">
      <alignment vertical="center"/>
    </xf>
    <xf numFmtId="0" fontId="56" fillId="156" borderId="207">
      <alignment vertical="center"/>
    </xf>
    <xf numFmtId="0" fontId="124" fillId="156" borderId="207">
      <alignment vertical="center"/>
    </xf>
    <xf numFmtId="0" fontId="56" fillId="156" borderId="207">
      <alignment vertical="center"/>
    </xf>
    <xf numFmtId="0" fontId="124" fillId="156" borderId="207">
      <alignment vertical="center"/>
    </xf>
    <xf numFmtId="0" fontId="56" fillId="156" borderId="207">
      <alignment vertical="center"/>
    </xf>
    <xf numFmtId="0" fontId="124" fillId="156" borderId="207">
      <alignment vertical="center"/>
    </xf>
    <xf numFmtId="0" fontId="56" fillId="156" borderId="207">
      <alignment vertical="center"/>
    </xf>
    <xf numFmtId="0" fontId="124" fillId="156" borderId="207">
      <alignment vertical="center"/>
    </xf>
    <xf numFmtId="0" fontId="56" fillId="156" borderId="207">
      <alignment vertical="center"/>
    </xf>
    <xf numFmtId="0" fontId="124" fillId="156" borderId="207">
      <alignment vertical="center"/>
    </xf>
    <xf numFmtId="0" fontId="56" fillId="156" borderId="207">
      <alignment vertical="center"/>
    </xf>
    <xf numFmtId="0" fontId="124" fillId="156" borderId="207">
      <alignment vertical="center"/>
    </xf>
    <xf numFmtId="0" fontId="56" fillId="156" borderId="207">
      <alignment vertical="center"/>
    </xf>
    <xf numFmtId="0" fontId="124" fillId="156" borderId="207">
      <alignment vertical="center"/>
    </xf>
    <xf numFmtId="0" fontId="56" fillId="156" borderId="207">
      <alignment vertical="center"/>
    </xf>
    <xf numFmtId="0" fontId="124" fillId="156" borderId="207">
      <alignment vertical="center"/>
    </xf>
    <xf numFmtId="0" fontId="56" fillId="156" borderId="207">
      <alignment vertical="center"/>
    </xf>
    <xf numFmtId="0" fontId="124" fillId="156" borderId="208">
      <alignment vertical="center"/>
    </xf>
    <xf numFmtId="0" fontId="56" fillId="156" borderId="208">
      <alignment vertical="center"/>
    </xf>
    <xf numFmtId="0" fontId="124" fillId="156" borderId="208">
      <alignment vertical="center"/>
    </xf>
    <xf numFmtId="0" fontId="56" fillId="156" borderId="208">
      <alignment vertical="center"/>
    </xf>
    <xf numFmtId="0" fontId="124" fillId="156" borderId="208">
      <alignment vertical="center"/>
    </xf>
    <xf numFmtId="0" fontId="56" fillId="156" borderId="208">
      <alignment vertical="center"/>
    </xf>
    <xf numFmtId="184" fontId="134" fillId="157" borderId="218"/>
    <xf numFmtId="0" fontId="56" fillId="157" borderId="218"/>
    <xf numFmtId="184" fontId="134" fillId="157" borderId="218"/>
    <xf numFmtId="0" fontId="56" fillId="157" borderId="218"/>
    <xf numFmtId="184" fontId="134" fillId="157" borderId="218"/>
    <xf numFmtId="0" fontId="56" fillId="157" borderId="218"/>
    <xf numFmtId="0" fontId="134" fillId="0" borderId="192"/>
    <xf numFmtId="0" fontId="56" fillId="0" borderId="192"/>
    <xf numFmtId="0" fontId="134" fillId="0" borderId="192"/>
    <xf numFmtId="0" fontId="56" fillId="0" borderId="192"/>
    <xf numFmtId="0" fontId="134" fillId="0" borderId="192"/>
    <xf numFmtId="0" fontId="56" fillId="0" borderId="192"/>
    <xf numFmtId="0" fontId="134" fillId="158" borderId="219"/>
    <xf numFmtId="0" fontId="56" fillId="158" borderId="219"/>
    <xf numFmtId="0" fontId="134" fillId="158" borderId="219"/>
    <xf numFmtId="0" fontId="56" fillId="158" borderId="219"/>
    <xf numFmtId="0" fontId="134" fillId="158" borderId="219"/>
    <xf numFmtId="0" fontId="56" fillId="158" borderId="219"/>
    <xf numFmtId="0" fontId="134" fillId="158" borderId="219"/>
    <xf numFmtId="0" fontId="56" fillId="158" borderId="219"/>
    <xf numFmtId="0" fontId="134" fillId="158" borderId="219"/>
    <xf numFmtId="0" fontId="56" fillId="158" borderId="219"/>
    <xf numFmtId="0" fontId="134" fillId="158" borderId="219"/>
    <xf numFmtId="0" fontId="56" fillId="158" borderId="219"/>
    <xf numFmtId="0" fontId="134" fillId="158" borderId="219"/>
    <xf numFmtId="0" fontId="56" fillId="158" borderId="219"/>
    <xf numFmtId="0" fontId="134" fillId="158" borderId="219"/>
    <xf numFmtId="0" fontId="56" fillId="158" borderId="219"/>
    <xf numFmtId="0" fontId="134" fillId="158" borderId="219"/>
    <xf numFmtId="0" fontId="56" fillId="158" borderId="219"/>
    <xf numFmtId="0" fontId="134" fillId="158" borderId="219"/>
    <xf numFmtId="0" fontId="56" fillId="158" borderId="219"/>
    <xf numFmtId="0" fontId="134" fillId="158" borderId="219"/>
    <xf numFmtId="0" fontId="56" fillId="158" borderId="219"/>
    <xf numFmtId="0" fontId="134" fillId="158" borderId="219"/>
    <xf numFmtId="0" fontId="56" fillId="158" borderId="219"/>
    <xf numFmtId="0" fontId="134" fillId="158" borderId="219"/>
    <xf numFmtId="0" fontId="56" fillId="158" borderId="219"/>
    <xf numFmtId="0" fontId="134" fillId="158" borderId="219"/>
    <xf numFmtId="0" fontId="56" fillId="158" borderId="219"/>
    <xf numFmtId="0" fontId="134" fillId="158" borderId="219"/>
    <xf numFmtId="0" fontId="56" fillId="158" borderId="219"/>
    <xf numFmtId="0" fontId="134" fillId="158" borderId="219"/>
    <xf numFmtId="0" fontId="56" fillId="158" borderId="219"/>
    <xf numFmtId="0" fontId="134" fillId="158" borderId="219"/>
    <xf numFmtId="0" fontId="56" fillId="158" borderId="219"/>
    <xf numFmtId="0" fontId="134" fillId="158" borderId="219"/>
    <xf numFmtId="0" fontId="56" fillId="158" borderId="219"/>
    <xf numFmtId="0" fontId="134" fillId="158" borderId="219"/>
    <xf numFmtId="0" fontId="56" fillId="158" borderId="219"/>
    <xf numFmtId="0" fontId="134" fillId="158" borderId="219"/>
    <xf numFmtId="0" fontId="56" fillId="158" borderId="219"/>
    <xf numFmtId="0" fontId="134" fillId="158" borderId="219"/>
    <xf numFmtId="0" fontId="56" fillId="158" borderId="219"/>
    <xf numFmtId="0" fontId="137" fillId="159" borderId="192" applyNumberFormat="0" applyFill="0" applyBorder="0" applyAlignment="0">
      <alignment horizontal="left"/>
    </xf>
    <xf numFmtId="0" fontId="138" fillId="160" borderId="192" applyNumberFormat="0" applyFill="0" applyBorder="0" applyAlignment="0">
      <alignment horizontal="left"/>
    </xf>
    <xf numFmtId="181" fontId="56" fillId="0" borderId="220">
      <alignment horizontal="center" vertical="center" wrapText="1"/>
    </xf>
    <xf numFmtId="181" fontId="56" fillId="0" borderId="220">
      <alignment horizontal="center" vertical="center" wrapText="1"/>
    </xf>
    <xf numFmtId="181" fontId="56" fillId="0" borderId="220">
      <alignment horizontal="center" vertical="center" wrapText="1"/>
    </xf>
    <xf numFmtId="181" fontId="56" fillId="0" borderId="220">
      <alignment horizontal="center" vertical="center" wrapText="1"/>
    </xf>
    <xf numFmtId="0" fontId="56" fillId="0" borderId="220">
      <alignment horizontal="center" vertical="center" wrapText="1"/>
    </xf>
    <xf numFmtId="0" fontId="56" fillId="0" borderId="220">
      <alignment horizontal="center" vertical="center" wrapText="1"/>
    </xf>
    <xf numFmtId="0" fontId="56" fillId="0" borderId="220">
      <alignment horizontal="center" vertical="center" wrapText="1"/>
    </xf>
    <xf numFmtId="0" fontId="56" fillId="0" borderId="220">
      <alignment horizontal="center" vertical="center" wrapText="1"/>
    </xf>
    <xf numFmtId="0" fontId="56" fillId="0" borderId="220">
      <alignment horizontal="center" vertical="center" wrapText="1"/>
    </xf>
    <xf numFmtId="0" fontId="150" fillId="0" borderId="221"/>
    <xf numFmtId="0" fontId="150" fillId="0" borderId="221"/>
    <xf numFmtId="181" fontId="150" fillId="0" borderId="221"/>
    <xf numFmtId="181" fontId="150" fillId="0" borderId="221"/>
    <xf numFmtId="181" fontId="150" fillId="0" borderId="221"/>
    <xf numFmtId="181" fontId="150" fillId="0" borderId="221"/>
    <xf numFmtId="181" fontId="150" fillId="0" borderId="221"/>
    <xf numFmtId="0" fontId="150" fillId="0" borderId="221"/>
    <xf numFmtId="0" fontId="150" fillId="0" borderId="221"/>
    <xf numFmtId="0" fontId="150" fillId="0" borderId="221"/>
    <xf numFmtId="0" fontId="150" fillId="0" borderId="221"/>
    <xf numFmtId="5" fontId="151" fillId="0" borderId="196" applyAlignment="0" applyProtection="0"/>
    <xf numFmtId="181" fontId="70" fillId="100" borderId="197" applyNumberFormat="0" applyAlignment="0" applyProtection="0"/>
    <xf numFmtId="181" fontId="70" fillId="100" borderId="197" applyNumberFormat="0" applyAlignment="0" applyProtection="0"/>
    <xf numFmtId="0" fontId="70" fillId="100" borderId="197" applyNumberFormat="0" applyAlignment="0" applyProtection="0"/>
    <xf numFmtId="181" fontId="70" fillId="100" borderId="197" applyNumberFormat="0" applyAlignment="0" applyProtection="0"/>
    <xf numFmtId="0" fontId="70" fillId="100" borderId="197" applyNumberFormat="0" applyAlignment="0" applyProtection="0"/>
    <xf numFmtId="0" fontId="70" fillId="100" borderId="197" applyNumberFormat="0" applyAlignment="0" applyProtection="0"/>
    <xf numFmtId="0" fontId="70" fillId="100" borderId="197" applyNumberFormat="0" applyAlignment="0" applyProtection="0"/>
    <xf numFmtId="0" fontId="70" fillId="100" borderId="197" applyNumberFormat="0" applyAlignment="0" applyProtection="0"/>
    <xf numFmtId="0" fontId="70" fillId="100" borderId="197" applyNumberFormat="0" applyAlignment="0" applyProtection="0"/>
    <xf numFmtId="0" fontId="70" fillId="100" borderId="197" applyNumberFormat="0" applyAlignment="0" applyProtection="0"/>
    <xf numFmtId="181" fontId="70" fillId="100" borderId="197" applyNumberFormat="0" applyAlignment="0" applyProtection="0"/>
    <xf numFmtId="181" fontId="70" fillId="100" borderId="197" applyNumberFormat="0" applyAlignment="0" applyProtection="0"/>
    <xf numFmtId="181" fontId="70" fillId="100" borderId="197" applyNumberFormat="0" applyAlignment="0" applyProtection="0"/>
    <xf numFmtId="181" fontId="70" fillId="100" borderId="197" applyNumberFormat="0" applyAlignment="0" applyProtection="0"/>
    <xf numFmtId="181" fontId="70" fillId="100" borderId="197" applyNumberFormat="0" applyAlignment="0" applyProtection="0"/>
    <xf numFmtId="181" fontId="70" fillId="100" borderId="197" applyNumberFormat="0" applyAlignment="0" applyProtection="0"/>
    <xf numFmtId="0" fontId="70" fillId="100" borderId="197" applyNumberFormat="0" applyAlignment="0" applyProtection="0"/>
    <xf numFmtId="0" fontId="70" fillId="100" borderId="197" applyNumberFormat="0" applyAlignment="0" applyProtection="0"/>
    <xf numFmtId="181" fontId="61" fillId="92" borderId="198" applyNumberFormat="0" applyFont="0" applyAlignment="0" applyProtection="0"/>
    <xf numFmtId="181" fontId="61" fillId="92" borderId="198" applyNumberFormat="0" applyFont="0" applyAlignment="0" applyProtection="0"/>
    <xf numFmtId="0" fontId="61" fillId="92" borderId="198" applyNumberFormat="0" applyFont="0" applyAlignment="0" applyProtection="0"/>
    <xf numFmtId="181" fontId="61" fillId="92" borderId="198" applyNumberFormat="0" applyFont="0" applyAlignment="0" applyProtection="0"/>
    <xf numFmtId="181" fontId="61" fillId="92" borderId="198" applyNumberFormat="0" applyFont="0" applyAlignment="0" applyProtection="0"/>
    <xf numFmtId="181" fontId="61" fillId="92" borderId="198" applyNumberFormat="0" applyFont="0" applyAlignment="0" applyProtection="0"/>
    <xf numFmtId="0" fontId="61" fillId="92" borderId="198" applyNumberFormat="0" applyFont="0" applyAlignment="0" applyProtection="0"/>
    <xf numFmtId="181" fontId="61" fillId="92" borderId="198" applyNumberFormat="0" applyFont="0" applyAlignment="0" applyProtection="0"/>
    <xf numFmtId="181" fontId="61" fillId="92" borderId="198" applyNumberFormat="0" applyFont="0" applyAlignment="0" applyProtection="0"/>
    <xf numFmtId="181" fontId="61" fillId="92" borderId="198" applyNumberFormat="0" applyFont="0" applyAlignment="0" applyProtection="0"/>
    <xf numFmtId="0" fontId="61" fillId="92" borderId="198" applyNumberFormat="0" applyFont="0" applyAlignment="0" applyProtection="0"/>
    <xf numFmtId="181" fontId="61" fillId="92" borderId="198" applyNumberFormat="0" applyFont="0" applyAlignment="0" applyProtection="0"/>
    <xf numFmtId="181" fontId="61" fillId="92" borderId="198" applyNumberFormat="0" applyFont="0" applyAlignment="0" applyProtection="0"/>
    <xf numFmtId="181" fontId="61" fillId="92" borderId="198" applyNumberFormat="0" applyFont="0" applyAlignment="0" applyProtection="0"/>
    <xf numFmtId="0" fontId="61" fillId="92" borderId="198" applyNumberFormat="0" applyFont="0" applyAlignment="0" applyProtection="0"/>
    <xf numFmtId="181" fontId="61" fillId="92" borderId="198" applyNumberFormat="0" applyFont="0" applyAlignment="0" applyProtection="0"/>
    <xf numFmtId="181" fontId="61" fillId="92" borderId="198" applyNumberFormat="0" applyFont="0" applyAlignment="0" applyProtection="0"/>
    <xf numFmtId="181" fontId="61" fillId="92" borderId="198" applyNumberFormat="0" applyFont="0" applyAlignment="0" applyProtection="0"/>
    <xf numFmtId="0" fontId="61" fillId="92" borderId="198" applyNumberFormat="0" applyFont="0" applyAlignment="0" applyProtection="0"/>
    <xf numFmtId="181" fontId="61" fillId="92" borderId="198" applyNumberFormat="0" applyFont="0" applyAlignment="0" applyProtection="0"/>
    <xf numFmtId="181" fontId="61" fillId="92" borderId="198" applyNumberFormat="0" applyFont="0" applyAlignment="0" applyProtection="0"/>
    <xf numFmtId="181" fontId="61" fillId="92" borderId="198" applyNumberFormat="0" applyFont="0" applyAlignment="0" applyProtection="0"/>
    <xf numFmtId="0" fontId="61" fillId="92" borderId="198" applyNumberFormat="0" applyFont="0" applyAlignment="0" applyProtection="0"/>
    <xf numFmtId="181" fontId="61" fillId="92" borderId="198" applyNumberFormat="0" applyFont="0" applyAlignment="0" applyProtection="0"/>
    <xf numFmtId="181" fontId="61" fillId="92" borderId="198" applyNumberFormat="0" applyFont="0" applyAlignment="0" applyProtection="0"/>
    <xf numFmtId="181" fontId="61" fillId="92" borderId="198" applyNumberFormat="0" applyFont="0" applyAlignment="0" applyProtection="0"/>
    <xf numFmtId="0" fontId="61" fillId="92" borderId="198" applyNumberFormat="0" applyFont="0" applyAlignment="0" applyProtection="0"/>
    <xf numFmtId="181" fontId="61" fillId="92" borderId="198" applyNumberFormat="0" applyFont="0" applyAlignment="0" applyProtection="0"/>
    <xf numFmtId="181" fontId="61" fillId="92" borderId="198" applyNumberFormat="0" applyFont="0" applyAlignment="0" applyProtection="0"/>
    <xf numFmtId="181" fontId="61" fillId="92" borderId="198" applyNumberFormat="0" applyFont="0" applyAlignment="0" applyProtection="0"/>
    <xf numFmtId="0" fontId="61" fillId="92" borderId="198" applyNumberFormat="0" applyFont="0" applyAlignment="0" applyProtection="0"/>
    <xf numFmtId="181" fontId="61" fillId="92" borderId="198" applyNumberFormat="0" applyFont="0" applyAlignment="0" applyProtection="0"/>
    <xf numFmtId="181" fontId="61" fillId="92" borderId="198" applyNumberFormat="0" applyFont="0" applyAlignment="0" applyProtection="0"/>
    <xf numFmtId="181" fontId="61" fillId="92" borderId="198" applyNumberFormat="0" applyFont="0" applyAlignment="0" applyProtection="0"/>
    <xf numFmtId="0" fontId="61" fillId="92" borderId="198" applyNumberFormat="0" applyFont="0" applyAlignment="0" applyProtection="0"/>
    <xf numFmtId="181" fontId="61" fillId="92" borderId="198" applyNumberFormat="0" applyFont="0" applyAlignment="0" applyProtection="0"/>
    <xf numFmtId="181" fontId="61" fillId="92" borderId="198" applyNumberFormat="0" applyFont="0" applyAlignment="0" applyProtection="0"/>
    <xf numFmtId="181" fontId="61" fillId="92" borderId="198" applyNumberFormat="0" applyFont="0" applyAlignment="0" applyProtection="0"/>
    <xf numFmtId="0" fontId="61" fillId="92" borderId="198" applyNumberFormat="0" applyFont="0" applyAlignment="0" applyProtection="0"/>
    <xf numFmtId="181" fontId="61" fillId="92" borderId="198" applyNumberFormat="0" applyFont="0" applyAlignment="0" applyProtection="0"/>
    <xf numFmtId="181" fontId="56" fillId="92" borderId="198" applyNumberFormat="0" applyFont="0" applyAlignment="0" applyProtection="0"/>
    <xf numFmtId="181" fontId="56" fillId="92" borderId="198" applyNumberFormat="0" applyFont="0" applyAlignment="0" applyProtection="0"/>
    <xf numFmtId="0" fontId="56" fillId="92" borderId="198" applyNumberFormat="0" applyFont="0" applyAlignment="0" applyProtection="0"/>
    <xf numFmtId="181" fontId="61" fillId="92" borderId="198" applyNumberFormat="0" applyFont="0" applyAlignment="0" applyProtection="0"/>
    <xf numFmtId="181" fontId="61" fillId="92" borderId="198" applyNumberFormat="0" applyFont="0" applyAlignment="0" applyProtection="0"/>
    <xf numFmtId="0" fontId="61" fillId="92" borderId="198" applyNumberFormat="0" applyFont="0" applyAlignment="0" applyProtection="0"/>
    <xf numFmtId="181" fontId="61" fillId="92" borderId="198" applyNumberFormat="0" applyFont="0" applyAlignment="0" applyProtection="0"/>
    <xf numFmtId="181" fontId="61" fillId="92" borderId="198" applyNumberFormat="0" applyFont="0" applyAlignment="0" applyProtection="0"/>
    <xf numFmtId="181" fontId="61" fillId="92" borderId="198" applyNumberFormat="0" applyFont="0" applyAlignment="0" applyProtection="0"/>
    <xf numFmtId="0" fontId="61" fillId="92" borderId="198" applyNumberFormat="0" applyFont="0" applyAlignment="0" applyProtection="0"/>
    <xf numFmtId="181" fontId="61" fillId="92" borderId="198" applyNumberFormat="0" applyFont="0" applyAlignment="0" applyProtection="0"/>
    <xf numFmtId="181" fontId="56" fillId="92" borderId="198" applyNumberFormat="0" applyFont="0" applyAlignment="0" applyProtection="0"/>
    <xf numFmtId="181" fontId="61" fillId="92" borderId="198" applyNumberFormat="0" applyFont="0" applyAlignment="0" applyProtection="0"/>
    <xf numFmtId="181" fontId="61" fillId="92" borderId="198" applyNumberFormat="0" applyFont="0" applyAlignment="0" applyProtection="0"/>
    <xf numFmtId="0" fontId="61" fillId="92" borderId="198" applyNumberFormat="0" applyFont="0" applyAlignment="0" applyProtection="0"/>
    <xf numFmtId="181" fontId="61" fillId="92" borderId="198" applyNumberFormat="0" applyFont="0" applyAlignment="0" applyProtection="0"/>
    <xf numFmtId="181" fontId="61" fillId="92" borderId="198" applyNumberFormat="0" applyFont="0" applyAlignment="0" applyProtection="0"/>
    <xf numFmtId="181" fontId="61" fillId="92" borderId="198" applyNumberFormat="0" applyFont="0" applyAlignment="0" applyProtection="0"/>
    <xf numFmtId="0" fontId="61" fillId="92" borderId="198" applyNumberFormat="0" applyFont="0" applyAlignment="0" applyProtection="0"/>
    <xf numFmtId="181" fontId="61" fillId="92" borderId="198" applyNumberFormat="0" applyFont="0" applyAlignment="0" applyProtection="0"/>
    <xf numFmtId="181" fontId="61" fillId="92" borderId="198" applyNumberFormat="0" applyFont="0" applyAlignment="0" applyProtection="0"/>
    <xf numFmtId="181" fontId="61" fillId="92" borderId="198" applyNumberFormat="0" applyFont="0" applyAlignment="0" applyProtection="0"/>
    <xf numFmtId="0" fontId="61" fillId="92" borderId="198" applyNumberFormat="0" applyFont="0" applyAlignment="0" applyProtection="0"/>
    <xf numFmtId="181" fontId="61" fillId="92" borderId="198" applyNumberFormat="0" applyFont="0" applyAlignment="0" applyProtection="0"/>
    <xf numFmtId="181" fontId="61" fillId="92" borderId="198" applyNumberFormat="0" applyFont="0" applyAlignment="0" applyProtection="0"/>
    <xf numFmtId="181" fontId="61" fillId="92" borderId="198" applyNumberFormat="0" applyFont="0" applyAlignment="0" applyProtection="0"/>
    <xf numFmtId="0" fontId="61" fillId="92" borderId="198" applyNumberFormat="0" applyFont="0" applyAlignment="0" applyProtection="0"/>
    <xf numFmtId="181" fontId="61" fillId="92" borderId="198" applyNumberFormat="0" applyFont="0" applyAlignment="0" applyProtection="0"/>
    <xf numFmtId="181" fontId="61" fillId="92" borderId="198" applyNumberFormat="0" applyFont="0" applyAlignment="0" applyProtection="0"/>
    <xf numFmtId="181" fontId="61" fillId="92" borderId="198" applyNumberFormat="0" applyFont="0" applyAlignment="0" applyProtection="0"/>
    <xf numFmtId="0" fontId="61" fillId="92" borderId="198" applyNumberFormat="0" applyFont="0" applyAlignment="0" applyProtection="0"/>
    <xf numFmtId="181" fontId="61" fillId="92" borderId="198" applyNumberFormat="0" applyFont="0" applyAlignment="0" applyProtection="0"/>
    <xf numFmtId="181" fontId="61" fillId="92" borderId="198" applyNumberFormat="0" applyFont="0" applyAlignment="0" applyProtection="0"/>
    <xf numFmtId="181" fontId="61" fillId="92" borderId="198" applyNumberFormat="0" applyFont="0" applyAlignment="0" applyProtection="0"/>
    <xf numFmtId="0" fontId="61" fillId="92" borderId="198" applyNumberFormat="0" applyFont="0" applyAlignment="0" applyProtection="0"/>
    <xf numFmtId="181" fontId="61" fillId="92" borderId="198" applyNumberFormat="0" applyFont="0" applyAlignment="0" applyProtection="0"/>
    <xf numFmtId="181" fontId="61" fillId="92" borderId="198" applyNumberFormat="0" applyFont="0" applyAlignment="0" applyProtection="0"/>
    <xf numFmtId="181" fontId="61" fillId="92" borderId="198" applyNumberFormat="0" applyFont="0" applyAlignment="0" applyProtection="0"/>
    <xf numFmtId="0" fontId="61" fillId="92" borderId="198" applyNumberFormat="0" applyFont="0" applyAlignment="0" applyProtection="0"/>
    <xf numFmtId="181" fontId="61" fillId="92" borderId="198" applyNumberFormat="0" applyFont="0" applyAlignment="0" applyProtection="0"/>
    <xf numFmtId="181" fontId="61" fillId="92" borderId="198" applyNumberFormat="0" applyFont="0" applyAlignment="0" applyProtection="0"/>
    <xf numFmtId="181" fontId="61" fillId="92" borderId="198" applyNumberFormat="0" applyFont="0" applyAlignment="0" applyProtection="0"/>
    <xf numFmtId="0" fontId="61" fillId="92" borderId="198" applyNumberFormat="0" applyFont="0" applyAlignment="0" applyProtection="0"/>
    <xf numFmtId="181" fontId="61" fillId="92" borderId="198" applyNumberFormat="0" applyFont="0" applyAlignment="0" applyProtection="0"/>
    <xf numFmtId="181" fontId="61" fillId="92" borderId="198" applyNumberFormat="0" applyFont="0" applyAlignment="0" applyProtection="0"/>
    <xf numFmtId="181" fontId="61" fillId="92" borderId="198" applyNumberFormat="0" applyFont="0" applyAlignment="0" applyProtection="0"/>
    <xf numFmtId="0" fontId="61" fillId="92" borderId="198" applyNumberFormat="0" applyFont="0" applyAlignment="0" applyProtection="0"/>
    <xf numFmtId="181" fontId="61" fillId="92" borderId="198" applyNumberFormat="0" applyFont="0" applyAlignment="0" applyProtection="0"/>
    <xf numFmtId="181" fontId="61" fillId="92" borderId="198" applyNumberFormat="0" applyFont="0" applyAlignment="0" applyProtection="0"/>
    <xf numFmtId="181" fontId="61" fillId="92" borderId="198" applyNumberFormat="0" applyFont="0" applyAlignment="0" applyProtection="0"/>
    <xf numFmtId="0" fontId="61" fillId="92" borderId="198" applyNumberFormat="0" applyFont="0" applyAlignment="0" applyProtection="0"/>
    <xf numFmtId="181" fontId="61" fillId="92" borderId="198" applyNumberFormat="0" applyFont="0" applyAlignment="0" applyProtection="0"/>
    <xf numFmtId="181" fontId="61" fillId="92" borderId="198" applyNumberFormat="0" applyFont="0" applyAlignment="0" applyProtection="0"/>
    <xf numFmtId="181" fontId="61" fillId="92" borderId="198" applyNumberFormat="0" applyFont="0" applyAlignment="0" applyProtection="0"/>
    <xf numFmtId="0" fontId="61" fillId="92" borderId="198" applyNumberFormat="0" applyFont="0" applyAlignment="0" applyProtection="0"/>
    <xf numFmtId="181" fontId="61" fillId="92" borderId="198" applyNumberFormat="0" applyFont="0" applyAlignment="0" applyProtection="0"/>
    <xf numFmtId="181" fontId="61" fillId="92" borderId="198" applyNumberFormat="0" applyFont="0" applyAlignment="0" applyProtection="0"/>
    <xf numFmtId="181" fontId="61" fillId="92" borderId="198" applyNumberFormat="0" applyFont="0" applyAlignment="0" applyProtection="0"/>
    <xf numFmtId="0" fontId="61" fillId="92" borderId="198" applyNumberFormat="0" applyFont="0" applyAlignment="0" applyProtection="0"/>
    <xf numFmtId="181" fontId="61" fillId="92" borderId="198" applyNumberFormat="0" applyFont="0" applyAlignment="0" applyProtection="0"/>
    <xf numFmtId="181" fontId="61" fillId="92" borderId="198" applyNumberFormat="0" applyFont="0" applyAlignment="0" applyProtection="0"/>
    <xf numFmtId="181" fontId="61" fillId="92" borderId="198" applyNumberFormat="0" applyFont="0" applyAlignment="0" applyProtection="0"/>
    <xf numFmtId="0" fontId="61" fillId="92" borderId="198" applyNumberFormat="0" applyFont="0" applyAlignment="0" applyProtection="0"/>
    <xf numFmtId="181" fontId="61" fillId="92" borderId="198" applyNumberFormat="0" applyFont="0" applyAlignment="0" applyProtection="0"/>
    <xf numFmtId="181" fontId="61" fillId="92" borderId="198" applyNumberFormat="0" applyFont="0" applyAlignment="0" applyProtection="0"/>
    <xf numFmtId="181" fontId="61" fillId="92" borderId="198" applyNumberFormat="0" applyFont="0" applyAlignment="0" applyProtection="0"/>
    <xf numFmtId="0" fontId="61" fillId="92" borderId="198" applyNumberFormat="0" applyFont="0" applyAlignment="0" applyProtection="0"/>
    <xf numFmtId="181" fontId="61" fillId="92" borderId="198" applyNumberFormat="0" applyFont="0" applyAlignment="0" applyProtection="0"/>
    <xf numFmtId="6" fontId="160" fillId="0" borderId="222" applyBorder="0"/>
    <xf numFmtId="6" fontId="160" fillId="0" borderId="222" applyBorder="0"/>
    <xf numFmtId="6" fontId="160" fillId="0" borderId="222" applyBorder="0"/>
    <xf numFmtId="6" fontId="160" fillId="0" borderId="222" applyBorder="0"/>
    <xf numFmtId="6" fontId="160" fillId="0" borderId="222" applyBorder="0"/>
    <xf numFmtId="6" fontId="160" fillId="0" borderId="222" applyBorder="0"/>
    <xf numFmtId="6" fontId="160" fillId="0" borderId="222" applyBorder="0"/>
    <xf numFmtId="6" fontId="160" fillId="0" borderId="222" applyBorder="0"/>
    <xf numFmtId="6" fontId="160" fillId="0" borderId="222" applyBorder="0"/>
    <xf numFmtId="6" fontId="160" fillId="0" borderId="222" applyBorder="0"/>
    <xf numFmtId="6" fontId="160" fillId="0" borderId="222" applyBorder="0"/>
    <xf numFmtId="0" fontId="77" fillId="98" borderId="223" applyNumberFormat="0" applyAlignment="0" applyProtection="0"/>
    <xf numFmtId="0" fontId="77" fillId="98" borderId="223" applyNumberFormat="0" applyAlignment="0" applyProtection="0"/>
    <xf numFmtId="0" fontId="77" fillId="98" borderId="223" applyNumberFormat="0" applyAlignment="0" applyProtection="0"/>
    <xf numFmtId="0" fontId="77" fillId="98" borderId="223" applyNumberFormat="0" applyAlignment="0" applyProtection="0"/>
    <xf numFmtId="0" fontId="77" fillId="98" borderId="223" applyNumberFormat="0" applyAlignment="0" applyProtection="0"/>
    <xf numFmtId="181" fontId="77" fillId="98" borderId="223" applyNumberFormat="0" applyAlignment="0" applyProtection="0"/>
    <xf numFmtId="181" fontId="77" fillId="98" borderId="223" applyNumberFormat="0" applyAlignment="0" applyProtection="0"/>
    <xf numFmtId="181" fontId="77" fillId="98" borderId="223" applyNumberFormat="0" applyAlignment="0" applyProtection="0"/>
    <xf numFmtId="181" fontId="77" fillId="98" borderId="223" applyNumberFormat="0" applyAlignment="0" applyProtection="0"/>
    <xf numFmtId="181" fontId="77" fillId="98" borderId="223" applyNumberFormat="0" applyAlignment="0" applyProtection="0"/>
    <xf numFmtId="181" fontId="77" fillId="98" borderId="223" applyNumberFormat="0" applyAlignment="0" applyProtection="0"/>
    <xf numFmtId="0" fontId="77" fillId="98" borderId="223" applyNumberFormat="0" applyAlignment="0" applyProtection="0"/>
    <xf numFmtId="0" fontId="77" fillId="98" borderId="223" applyNumberFormat="0" applyAlignment="0" applyProtection="0"/>
    <xf numFmtId="181" fontId="77" fillId="98" borderId="223" applyNumberFormat="0" applyAlignment="0" applyProtection="0"/>
    <xf numFmtId="181" fontId="77" fillId="98" borderId="223" applyNumberFormat="0" applyAlignment="0" applyProtection="0"/>
    <xf numFmtId="0" fontId="77" fillId="98" borderId="223" applyNumberFormat="0" applyAlignment="0" applyProtection="0"/>
    <xf numFmtId="181" fontId="77" fillId="98" borderId="223" applyNumberFormat="0" applyAlignment="0" applyProtection="0"/>
    <xf numFmtId="0" fontId="115" fillId="0" borderId="224">
      <alignment horizontal="left" vertical="center"/>
    </xf>
    <xf numFmtId="0" fontId="115" fillId="0" borderId="224">
      <alignment horizontal="left" vertical="center"/>
    </xf>
    <xf numFmtId="181" fontId="115" fillId="0" borderId="224">
      <alignment horizontal="left" vertical="center"/>
    </xf>
    <xf numFmtId="181" fontId="115" fillId="0" borderId="224">
      <alignment horizontal="left" vertical="center"/>
    </xf>
    <xf numFmtId="181" fontId="115" fillId="0" borderId="224">
      <alignment horizontal="left" vertical="center"/>
    </xf>
    <xf numFmtId="0" fontId="115" fillId="0" borderId="224">
      <alignment horizontal="left" vertical="center"/>
    </xf>
    <xf numFmtId="0" fontId="115" fillId="0" borderId="224">
      <alignment horizontal="left" vertical="center"/>
    </xf>
    <xf numFmtId="0" fontId="115" fillId="0" borderId="224">
      <alignment horizontal="left" vertical="center"/>
    </xf>
    <xf numFmtId="0" fontId="115" fillId="0" borderId="224">
      <alignment horizontal="left" vertical="center"/>
    </xf>
    <xf numFmtId="0" fontId="115" fillId="0" borderId="224">
      <alignment horizontal="left" vertical="center"/>
    </xf>
    <xf numFmtId="10" fontId="24" fillId="153" borderId="221" applyNumberFormat="0" applyBorder="0" applyAlignment="0" applyProtection="0"/>
    <xf numFmtId="0" fontId="56" fillId="92" borderId="225" applyNumberFormat="0" applyFont="0" applyAlignment="0" applyProtection="0"/>
    <xf numFmtId="0" fontId="56" fillId="92" borderId="225" applyNumberFormat="0" applyFont="0" applyAlignment="0" applyProtection="0"/>
    <xf numFmtId="0" fontId="56" fillId="92" borderId="225" applyNumberFormat="0" applyFont="0" applyAlignment="0" applyProtection="0"/>
    <xf numFmtId="0" fontId="56" fillId="92" borderId="225" applyNumberFormat="0" applyFont="0" applyAlignment="0" applyProtection="0"/>
    <xf numFmtId="0" fontId="56" fillId="92" borderId="225" applyNumberFormat="0" applyFont="0" applyAlignment="0" applyProtection="0"/>
    <xf numFmtId="181" fontId="56" fillId="92" borderId="225" applyNumberFormat="0" applyFont="0" applyAlignment="0" applyProtection="0"/>
    <xf numFmtId="181" fontId="56" fillId="92" borderId="225" applyNumberFormat="0" applyFont="0" applyAlignment="0" applyProtection="0"/>
    <xf numFmtId="181" fontId="56" fillId="92" borderId="225" applyNumberFormat="0" applyFont="0" applyAlignment="0" applyProtection="0"/>
    <xf numFmtId="181" fontId="56" fillId="92" borderId="225" applyNumberFormat="0" applyFont="0" applyAlignment="0" applyProtection="0"/>
    <xf numFmtId="181" fontId="56" fillId="92" borderId="225" applyNumberFormat="0" applyFont="0" applyAlignment="0" applyProtection="0"/>
    <xf numFmtId="181" fontId="56" fillId="92" borderId="225" applyNumberFormat="0" applyFont="0" applyAlignment="0" applyProtection="0"/>
    <xf numFmtId="0" fontId="56" fillId="92" borderId="225" applyNumberFormat="0" applyFont="0" applyAlignment="0" applyProtection="0"/>
    <xf numFmtId="0" fontId="56" fillId="92" borderId="225" applyNumberFormat="0" applyFont="0" applyAlignment="0" applyProtection="0"/>
    <xf numFmtId="0" fontId="92" fillId="100" borderId="226" applyNumberFormat="0" applyAlignment="0" applyProtection="0"/>
    <xf numFmtId="0" fontId="92" fillId="100" borderId="226" applyNumberFormat="0" applyAlignment="0" applyProtection="0"/>
    <xf numFmtId="0" fontId="92" fillId="100" borderId="226" applyNumberFormat="0" applyAlignment="0" applyProtection="0"/>
    <xf numFmtId="0" fontId="92" fillId="100" borderId="226" applyNumberFormat="0" applyAlignment="0" applyProtection="0"/>
    <xf numFmtId="0" fontId="92" fillId="100" borderId="226" applyNumberFormat="0" applyAlignment="0" applyProtection="0"/>
    <xf numFmtId="0" fontId="92" fillId="100" borderId="226" applyNumberFormat="0" applyAlignment="0" applyProtection="0"/>
    <xf numFmtId="181" fontId="92" fillId="100" borderId="226" applyNumberFormat="0" applyAlignment="0" applyProtection="0"/>
    <xf numFmtId="181" fontId="92" fillId="100" borderId="226" applyNumberFormat="0" applyAlignment="0" applyProtection="0"/>
    <xf numFmtId="181" fontId="92" fillId="100" borderId="226" applyNumberFormat="0" applyAlignment="0" applyProtection="0"/>
    <xf numFmtId="181" fontId="92" fillId="100" borderId="226" applyNumberFormat="0" applyAlignment="0" applyProtection="0"/>
    <xf numFmtId="181" fontId="92" fillId="100" borderId="226" applyNumberFormat="0" applyAlignment="0" applyProtection="0"/>
    <xf numFmtId="181" fontId="92" fillId="100" borderId="226" applyNumberFormat="0" applyAlignment="0" applyProtection="0"/>
    <xf numFmtId="0" fontId="92" fillId="100" borderId="226" applyNumberFormat="0" applyAlignment="0" applyProtection="0"/>
    <xf numFmtId="0" fontId="92" fillId="100" borderId="226" applyNumberFormat="0" applyAlignment="0" applyProtection="0"/>
    <xf numFmtId="4" fontId="93" fillId="90" borderId="227" applyNumberFormat="0" applyProtection="0">
      <alignment vertical="center"/>
    </xf>
    <xf numFmtId="4" fontId="93" fillId="90" borderId="227" applyNumberFormat="0" applyProtection="0">
      <alignment vertical="center"/>
    </xf>
    <xf numFmtId="4" fontId="93" fillId="90" borderId="227" applyNumberFormat="0" applyProtection="0">
      <alignment vertical="center"/>
    </xf>
    <xf numFmtId="4" fontId="93" fillId="90" borderId="227" applyNumberFormat="0" applyProtection="0">
      <alignment vertical="center"/>
    </xf>
    <xf numFmtId="4" fontId="93" fillId="90" borderId="227" applyNumberFormat="0" applyProtection="0">
      <alignment vertical="center"/>
    </xf>
    <xf numFmtId="4" fontId="93" fillId="90" borderId="227" applyNumberFormat="0" applyProtection="0">
      <alignment vertical="center"/>
    </xf>
    <xf numFmtId="4" fontId="93" fillId="90" borderId="227" applyNumberFormat="0" applyProtection="0">
      <alignment vertical="center"/>
    </xf>
    <xf numFmtId="4" fontId="93" fillId="90" borderId="227" applyNumberFormat="0" applyProtection="0">
      <alignment vertical="center"/>
    </xf>
    <xf numFmtId="4" fontId="93" fillId="90" borderId="227" applyNumberFormat="0" applyProtection="0">
      <alignment vertical="center"/>
    </xf>
    <xf numFmtId="4" fontId="93" fillId="90" borderId="227" applyNumberFormat="0" applyProtection="0">
      <alignment vertical="center"/>
    </xf>
    <xf numFmtId="4" fontId="93" fillId="90" borderId="227" applyNumberFormat="0" applyProtection="0">
      <alignment vertical="center"/>
    </xf>
    <xf numFmtId="4" fontId="95" fillId="148" borderId="227" applyNumberFormat="0" applyProtection="0">
      <alignment vertical="center"/>
    </xf>
    <xf numFmtId="4" fontId="95" fillId="148" borderId="227" applyNumberFormat="0" applyProtection="0">
      <alignment vertical="center"/>
    </xf>
    <xf numFmtId="4" fontId="95" fillId="148" borderId="227" applyNumberFormat="0" applyProtection="0">
      <alignment vertical="center"/>
    </xf>
    <xf numFmtId="4" fontId="95" fillId="148" borderId="227" applyNumberFormat="0" applyProtection="0">
      <alignment vertical="center"/>
    </xf>
    <xf numFmtId="4" fontId="95" fillId="148" borderId="227" applyNumberFormat="0" applyProtection="0">
      <alignment vertical="center"/>
    </xf>
    <xf numFmtId="4" fontId="95" fillId="148" borderId="227" applyNumberFormat="0" applyProtection="0">
      <alignment vertical="center"/>
    </xf>
    <xf numFmtId="4" fontId="95" fillId="148" borderId="227" applyNumberFormat="0" applyProtection="0">
      <alignment vertical="center"/>
    </xf>
    <xf numFmtId="4" fontId="95" fillId="148" borderId="227" applyNumberFormat="0" applyProtection="0">
      <alignment vertical="center"/>
    </xf>
    <xf numFmtId="4" fontId="95" fillId="148" borderId="227" applyNumberFormat="0" applyProtection="0">
      <alignment vertical="center"/>
    </xf>
    <xf numFmtId="4" fontId="95" fillId="148" borderId="227" applyNumberFormat="0" applyProtection="0">
      <alignment vertical="center"/>
    </xf>
    <xf numFmtId="4" fontId="95" fillId="148" borderId="227" applyNumberFormat="0" applyProtection="0">
      <alignment vertical="center"/>
    </xf>
    <xf numFmtId="4" fontId="93" fillId="148" borderId="227" applyNumberFormat="0" applyProtection="0">
      <alignment horizontal="left" vertical="center" indent="1"/>
    </xf>
    <xf numFmtId="4" fontId="93" fillId="148" borderId="227" applyNumberFormat="0" applyProtection="0">
      <alignment horizontal="left" vertical="center" indent="1"/>
    </xf>
    <xf numFmtId="4" fontId="93" fillId="148" borderId="227" applyNumberFormat="0" applyProtection="0">
      <alignment horizontal="left" vertical="center" indent="1"/>
    </xf>
    <xf numFmtId="4" fontId="93" fillId="148" borderId="227" applyNumberFormat="0" applyProtection="0">
      <alignment horizontal="left" vertical="center" indent="1"/>
    </xf>
    <xf numFmtId="4" fontId="93" fillId="148" borderId="227" applyNumberFormat="0" applyProtection="0">
      <alignment horizontal="left" vertical="center" indent="1"/>
    </xf>
    <xf numFmtId="4" fontId="93" fillId="148" borderId="227" applyNumberFormat="0" applyProtection="0">
      <alignment horizontal="left" vertical="center" indent="1"/>
    </xf>
    <xf numFmtId="4" fontId="93" fillId="148" borderId="227" applyNumberFormat="0" applyProtection="0">
      <alignment horizontal="left" vertical="center" indent="1"/>
    </xf>
    <xf numFmtId="4" fontId="93" fillId="148" borderId="227" applyNumberFormat="0" applyProtection="0">
      <alignment horizontal="left" vertical="center" indent="1"/>
    </xf>
    <xf numFmtId="4" fontId="93" fillId="148" borderId="227" applyNumberFormat="0" applyProtection="0">
      <alignment horizontal="left" vertical="center" indent="1"/>
    </xf>
    <xf numFmtId="4" fontId="93" fillId="148" borderId="227" applyNumberFormat="0" applyProtection="0">
      <alignment horizontal="left" vertical="center" indent="1"/>
    </xf>
    <xf numFmtId="4" fontId="93" fillId="148" borderId="227" applyNumberFormat="0" applyProtection="0">
      <alignment horizontal="left" vertical="center" indent="1"/>
    </xf>
    <xf numFmtId="0" fontId="93" fillId="148" borderId="227" applyNumberFormat="0" applyProtection="0">
      <alignment horizontal="left" vertical="top" indent="1"/>
    </xf>
    <xf numFmtId="0" fontId="93" fillId="148" borderId="227" applyNumberFormat="0" applyProtection="0">
      <alignment horizontal="left" vertical="top" indent="1"/>
    </xf>
    <xf numFmtId="0" fontId="93" fillId="148" borderId="227" applyNumberFormat="0" applyProtection="0">
      <alignment horizontal="left" vertical="top" indent="1"/>
    </xf>
    <xf numFmtId="0" fontId="93" fillId="148" borderId="227" applyNumberFormat="0" applyProtection="0">
      <alignment horizontal="left" vertical="top" indent="1"/>
    </xf>
    <xf numFmtId="181" fontId="93" fillId="148" borderId="227" applyNumberFormat="0" applyProtection="0">
      <alignment horizontal="left" vertical="top" indent="1"/>
    </xf>
    <xf numFmtId="181" fontId="93" fillId="148" borderId="227" applyNumberFormat="0" applyProtection="0">
      <alignment horizontal="left" vertical="top" indent="1"/>
    </xf>
    <xf numFmtId="181" fontId="93" fillId="148" borderId="227" applyNumberFormat="0" applyProtection="0">
      <alignment horizontal="left" vertical="top" indent="1"/>
    </xf>
    <xf numFmtId="181" fontId="93" fillId="148" borderId="227" applyNumberFormat="0" applyProtection="0">
      <alignment horizontal="left" vertical="top" indent="1"/>
    </xf>
    <xf numFmtId="181" fontId="93" fillId="148" borderId="227" applyNumberFormat="0" applyProtection="0">
      <alignment horizontal="left" vertical="top" indent="1"/>
    </xf>
    <xf numFmtId="0" fontId="93" fillId="148" borderId="227" applyNumberFormat="0" applyProtection="0">
      <alignment horizontal="left" vertical="top" indent="1"/>
    </xf>
    <xf numFmtId="0" fontId="93" fillId="148" borderId="227" applyNumberFormat="0" applyProtection="0">
      <alignment horizontal="left" vertical="top" indent="1"/>
    </xf>
    <xf numFmtId="0" fontId="93" fillId="148" borderId="227" applyNumberFormat="0" applyProtection="0">
      <alignment horizontal="left" vertical="top" indent="1"/>
    </xf>
    <xf numFmtId="4" fontId="60" fillId="91" borderId="227" applyNumberFormat="0" applyProtection="0">
      <alignment horizontal="right" vertical="center"/>
    </xf>
    <xf numFmtId="4" fontId="60" fillId="91" borderId="227" applyNumberFormat="0" applyProtection="0">
      <alignment horizontal="right" vertical="center"/>
    </xf>
    <xf numFmtId="4" fontId="60" fillId="91" borderId="227" applyNumberFormat="0" applyProtection="0">
      <alignment horizontal="right" vertical="center"/>
    </xf>
    <xf numFmtId="4" fontId="60" fillId="91" borderId="227" applyNumberFormat="0" applyProtection="0">
      <alignment horizontal="right" vertical="center"/>
    </xf>
    <xf numFmtId="4" fontId="60" fillId="91" borderId="227" applyNumberFormat="0" applyProtection="0">
      <alignment horizontal="right" vertical="center"/>
    </xf>
    <xf numFmtId="4" fontId="60" fillId="91" borderId="227" applyNumberFormat="0" applyProtection="0">
      <alignment horizontal="right" vertical="center"/>
    </xf>
    <xf numFmtId="4" fontId="60" fillId="91" borderId="227" applyNumberFormat="0" applyProtection="0">
      <alignment horizontal="right" vertical="center"/>
    </xf>
    <xf numFmtId="4" fontId="60" fillId="91" borderId="227" applyNumberFormat="0" applyProtection="0">
      <alignment horizontal="right" vertical="center"/>
    </xf>
    <xf numFmtId="4" fontId="60" fillId="91" borderId="227" applyNumberFormat="0" applyProtection="0">
      <alignment horizontal="right" vertical="center"/>
    </xf>
    <xf numFmtId="4" fontId="60" fillId="91" borderId="227" applyNumberFormat="0" applyProtection="0">
      <alignment horizontal="right" vertical="center"/>
    </xf>
    <xf numFmtId="4" fontId="60" fillId="91" borderId="227" applyNumberFormat="0" applyProtection="0">
      <alignment horizontal="right" vertical="center"/>
    </xf>
    <xf numFmtId="4" fontId="60" fillId="89" borderId="227" applyNumberFormat="0" applyProtection="0">
      <alignment horizontal="right" vertical="center"/>
    </xf>
    <xf numFmtId="4" fontId="60" fillId="89" borderId="227" applyNumberFormat="0" applyProtection="0">
      <alignment horizontal="right" vertical="center"/>
    </xf>
    <xf numFmtId="4" fontId="60" fillId="89" borderId="227" applyNumberFormat="0" applyProtection="0">
      <alignment horizontal="right" vertical="center"/>
    </xf>
    <xf numFmtId="4" fontId="60" fillId="89" borderId="227" applyNumberFormat="0" applyProtection="0">
      <alignment horizontal="right" vertical="center"/>
    </xf>
    <xf numFmtId="4" fontId="60" fillId="89" borderId="227" applyNumberFormat="0" applyProtection="0">
      <alignment horizontal="right" vertical="center"/>
    </xf>
    <xf numFmtId="4" fontId="60" fillId="89" borderId="227" applyNumberFormat="0" applyProtection="0">
      <alignment horizontal="right" vertical="center"/>
    </xf>
    <xf numFmtId="4" fontId="60" fillId="89" borderId="227" applyNumberFormat="0" applyProtection="0">
      <alignment horizontal="right" vertical="center"/>
    </xf>
    <xf numFmtId="4" fontId="60" fillId="89" borderId="227" applyNumberFormat="0" applyProtection="0">
      <alignment horizontal="right" vertical="center"/>
    </xf>
    <xf numFmtId="4" fontId="60" fillId="89" borderId="227" applyNumberFormat="0" applyProtection="0">
      <alignment horizontal="right" vertical="center"/>
    </xf>
    <xf numFmtId="4" fontId="60" fillId="89" borderId="227" applyNumberFormat="0" applyProtection="0">
      <alignment horizontal="right" vertical="center"/>
    </xf>
    <xf numFmtId="4" fontId="60" fillId="89" borderId="227" applyNumberFormat="0" applyProtection="0">
      <alignment horizontal="right" vertical="center"/>
    </xf>
    <xf numFmtId="4" fontId="60" fillId="123" borderId="227" applyNumberFormat="0" applyProtection="0">
      <alignment horizontal="right" vertical="center"/>
    </xf>
    <xf numFmtId="4" fontId="60" fillId="123" borderId="227" applyNumberFormat="0" applyProtection="0">
      <alignment horizontal="right" vertical="center"/>
    </xf>
    <xf numFmtId="4" fontId="60" fillId="123" borderId="227" applyNumberFormat="0" applyProtection="0">
      <alignment horizontal="right" vertical="center"/>
    </xf>
    <xf numFmtId="4" fontId="60" fillId="123" borderId="227" applyNumberFormat="0" applyProtection="0">
      <alignment horizontal="right" vertical="center"/>
    </xf>
    <xf numFmtId="4" fontId="60" fillId="123" borderId="227" applyNumberFormat="0" applyProtection="0">
      <alignment horizontal="right" vertical="center"/>
    </xf>
    <xf numFmtId="4" fontId="60" fillId="123" borderId="227" applyNumberFormat="0" applyProtection="0">
      <alignment horizontal="right" vertical="center"/>
    </xf>
    <xf numFmtId="4" fontId="60" fillId="123" borderId="227" applyNumberFormat="0" applyProtection="0">
      <alignment horizontal="right" vertical="center"/>
    </xf>
    <xf numFmtId="4" fontId="60" fillId="123" borderId="227" applyNumberFormat="0" applyProtection="0">
      <alignment horizontal="right" vertical="center"/>
    </xf>
    <xf numFmtId="4" fontId="60" fillId="123" borderId="227" applyNumberFormat="0" applyProtection="0">
      <alignment horizontal="right" vertical="center"/>
    </xf>
    <xf numFmtId="4" fontId="60" fillId="123" borderId="227" applyNumberFormat="0" applyProtection="0">
      <alignment horizontal="right" vertical="center"/>
    </xf>
    <xf numFmtId="4" fontId="60" fillId="123" borderId="227" applyNumberFormat="0" applyProtection="0">
      <alignment horizontal="right" vertical="center"/>
    </xf>
    <xf numFmtId="4" fontId="60" fillId="103" borderId="227" applyNumberFormat="0" applyProtection="0">
      <alignment horizontal="right" vertical="center"/>
    </xf>
    <xf numFmtId="4" fontId="60" fillId="103" borderId="227" applyNumberFormat="0" applyProtection="0">
      <alignment horizontal="right" vertical="center"/>
    </xf>
    <xf numFmtId="4" fontId="60" fillId="103" borderId="227" applyNumberFormat="0" applyProtection="0">
      <alignment horizontal="right" vertical="center"/>
    </xf>
    <xf numFmtId="4" fontId="60" fillId="103" borderId="227" applyNumberFormat="0" applyProtection="0">
      <alignment horizontal="right" vertical="center"/>
    </xf>
    <xf numFmtId="4" fontId="60" fillId="103" borderId="227" applyNumberFormat="0" applyProtection="0">
      <alignment horizontal="right" vertical="center"/>
    </xf>
    <xf numFmtId="4" fontId="60" fillId="103" borderId="227" applyNumberFormat="0" applyProtection="0">
      <alignment horizontal="right" vertical="center"/>
    </xf>
    <xf numFmtId="4" fontId="60" fillId="103" borderId="227" applyNumberFormat="0" applyProtection="0">
      <alignment horizontal="right" vertical="center"/>
    </xf>
    <xf numFmtId="4" fontId="60" fillId="103" borderId="227" applyNumberFormat="0" applyProtection="0">
      <alignment horizontal="right" vertical="center"/>
    </xf>
    <xf numFmtId="4" fontId="60" fillId="103" borderId="227" applyNumberFormat="0" applyProtection="0">
      <alignment horizontal="right" vertical="center"/>
    </xf>
    <xf numFmtId="4" fontId="60" fillId="103" borderId="227" applyNumberFormat="0" applyProtection="0">
      <alignment horizontal="right" vertical="center"/>
    </xf>
    <xf numFmtId="4" fontId="60" fillId="103" borderId="227" applyNumberFormat="0" applyProtection="0">
      <alignment horizontal="right" vertical="center"/>
    </xf>
    <xf numFmtId="4" fontId="60" fillId="108" borderId="227" applyNumberFormat="0" applyProtection="0">
      <alignment horizontal="right" vertical="center"/>
    </xf>
    <xf numFmtId="4" fontId="60" fillId="108" borderId="227" applyNumberFormat="0" applyProtection="0">
      <alignment horizontal="right" vertical="center"/>
    </xf>
    <xf numFmtId="4" fontId="60" fillId="108" borderId="227" applyNumberFormat="0" applyProtection="0">
      <alignment horizontal="right" vertical="center"/>
    </xf>
    <xf numFmtId="4" fontId="60" fillId="108" borderId="227" applyNumberFormat="0" applyProtection="0">
      <alignment horizontal="right" vertical="center"/>
    </xf>
    <xf numFmtId="4" fontId="60" fillId="108" borderId="227" applyNumberFormat="0" applyProtection="0">
      <alignment horizontal="right" vertical="center"/>
    </xf>
    <xf numFmtId="4" fontId="60" fillId="108" borderId="227" applyNumberFormat="0" applyProtection="0">
      <alignment horizontal="right" vertical="center"/>
    </xf>
    <xf numFmtId="4" fontId="60" fillId="108" borderId="227" applyNumberFormat="0" applyProtection="0">
      <alignment horizontal="right" vertical="center"/>
    </xf>
    <xf numFmtId="4" fontId="60" fillId="108" borderId="227" applyNumberFormat="0" applyProtection="0">
      <alignment horizontal="right" vertical="center"/>
    </xf>
    <xf numFmtId="4" fontId="60" fillId="108" borderId="227" applyNumberFormat="0" applyProtection="0">
      <alignment horizontal="right" vertical="center"/>
    </xf>
    <xf numFmtId="4" fontId="60" fillId="108" borderId="227" applyNumberFormat="0" applyProtection="0">
      <alignment horizontal="right" vertical="center"/>
    </xf>
    <xf numFmtId="4" fontId="60" fillId="108" borderId="227" applyNumberFormat="0" applyProtection="0">
      <alignment horizontal="right" vertical="center"/>
    </xf>
    <xf numFmtId="4" fontId="60" fillId="137" borderId="227" applyNumberFormat="0" applyProtection="0">
      <alignment horizontal="right" vertical="center"/>
    </xf>
    <xf numFmtId="4" fontId="60" fillId="137" borderId="227" applyNumberFormat="0" applyProtection="0">
      <alignment horizontal="right" vertical="center"/>
    </xf>
    <xf numFmtId="4" fontId="60" fillId="137" borderId="227" applyNumberFormat="0" applyProtection="0">
      <alignment horizontal="right" vertical="center"/>
    </xf>
    <xf numFmtId="4" fontId="60" fillId="137" borderId="227" applyNumberFormat="0" applyProtection="0">
      <alignment horizontal="right" vertical="center"/>
    </xf>
    <xf numFmtId="4" fontId="60" fillId="137" borderId="227" applyNumberFormat="0" applyProtection="0">
      <alignment horizontal="right" vertical="center"/>
    </xf>
    <xf numFmtId="4" fontId="60" fillId="137" borderId="227" applyNumberFormat="0" applyProtection="0">
      <alignment horizontal="right" vertical="center"/>
    </xf>
    <xf numFmtId="4" fontId="60" fillId="137" borderId="227" applyNumberFormat="0" applyProtection="0">
      <alignment horizontal="right" vertical="center"/>
    </xf>
    <xf numFmtId="4" fontId="60" fillId="137" borderId="227" applyNumberFormat="0" applyProtection="0">
      <alignment horizontal="right" vertical="center"/>
    </xf>
    <xf numFmtId="4" fontId="60" fillId="137" borderId="227" applyNumberFormat="0" applyProtection="0">
      <alignment horizontal="right" vertical="center"/>
    </xf>
    <xf numFmtId="4" fontId="60" fillId="137" borderId="227" applyNumberFormat="0" applyProtection="0">
      <alignment horizontal="right" vertical="center"/>
    </xf>
    <xf numFmtId="4" fontId="60" fillId="137" borderId="227" applyNumberFormat="0" applyProtection="0">
      <alignment horizontal="right" vertical="center"/>
    </xf>
    <xf numFmtId="4" fontId="60" fillId="101" borderId="227" applyNumberFormat="0" applyProtection="0">
      <alignment horizontal="right" vertical="center"/>
    </xf>
    <xf numFmtId="4" fontId="60" fillId="101" borderId="227" applyNumberFormat="0" applyProtection="0">
      <alignment horizontal="right" vertical="center"/>
    </xf>
    <xf numFmtId="4" fontId="60" fillId="101" borderId="227" applyNumberFormat="0" applyProtection="0">
      <alignment horizontal="right" vertical="center"/>
    </xf>
    <xf numFmtId="4" fontId="60" fillId="101" borderId="227" applyNumberFormat="0" applyProtection="0">
      <alignment horizontal="right" vertical="center"/>
    </xf>
    <xf numFmtId="4" fontId="60" fillId="101" borderId="227" applyNumberFormat="0" applyProtection="0">
      <alignment horizontal="right" vertical="center"/>
    </xf>
    <xf numFmtId="4" fontId="60" fillId="101" borderId="227" applyNumberFormat="0" applyProtection="0">
      <alignment horizontal="right" vertical="center"/>
    </xf>
    <xf numFmtId="4" fontId="60" fillId="101" borderId="227" applyNumberFormat="0" applyProtection="0">
      <alignment horizontal="right" vertical="center"/>
    </xf>
    <xf numFmtId="4" fontId="60" fillId="101" borderId="227" applyNumberFormat="0" applyProtection="0">
      <alignment horizontal="right" vertical="center"/>
    </xf>
    <xf numFmtId="4" fontId="60" fillId="101" borderId="227" applyNumberFormat="0" applyProtection="0">
      <alignment horizontal="right" vertical="center"/>
    </xf>
    <xf numFmtId="4" fontId="60" fillId="101" borderId="227" applyNumberFormat="0" applyProtection="0">
      <alignment horizontal="right" vertical="center"/>
    </xf>
    <xf numFmtId="4" fontId="60" fillId="101" borderId="227" applyNumberFormat="0" applyProtection="0">
      <alignment horizontal="right" vertical="center"/>
    </xf>
    <xf numFmtId="4" fontId="60" fillId="150" borderId="227" applyNumberFormat="0" applyProtection="0">
      <alignment horizontal="right" vertical="center"/>
    </xf>
    <xf numFmtId="4" fontId="60" fillId="150" borderId="227" applyNumberFormat="0" applyProtection="0">
      <alignment horizontal="right" vertical="center"/>
    </xf>
    <xf numFmtId="4" fontId="60" fillId="150" borderId="227" applyNumberFormat="0" applyProtection="0">
      <alignment horizontal="right" vertical="center"/>
    </xf>
    <xf numFmtId="4" fontId="60" fillId="150" borderId="227" applyNumberFormat="0" applyProtection="0">
      <alignment horizontal="right" vertical="center"/>
    </xf>
    <xf numFmtId="4" fontId="60" fillId="150" borderId="227" applyNumberFormat="0" applyProtection="0">
      <alignment horizontal="right" vertical="center"/>
    </xf>
    <xf numFmtId="4" fontId="60" fillId="150" borderId="227" applyNumberFormat="0" applyProtection="0">
      <alignment horizontal="right" vertical="center"/>
    </xf>
    <xf numFmtId="4" fontId="60" fillId="150" borderId="227" applyNumberFormat="0" applyProtection="0">
      <alignment horizontal="right" vertical="center"/>
    </xf>
    <xf numFmtId="4" fontId="60" fillId="150" borderId="227" applyNumberFormat="0" applyProtection="0">
      <alignment horizontal="right" vertical="center"/>
    </xf>
    <xf numFmtId="4" fontId="60" fillId="150" borderId="227" applyNumberFormat="0" applyProtection="0">
      <alignment horizontal="right" vertical="center"/>
    </xf>
    <xf numFmtId="4" fontId="60" fillId="150" borderId="227" applyNumberFormat="0" applyProtection="0">
      <alignment horizontal="right" vertical="center"/>
    </xf>
    <xf numFmtId="4" fontId="60" fillId="150" borderId="227" applyNumberFormat="0" applyProtection="0">
      <alignment horizontal="right" vertical="center"/>
    </xf>
    <xf numFmtId="4" fontId="60" fillId="102" borderId="227" applyNumberFormat="0" applyProtection="0">
      <alignment horizontal="right" vertical="center"/>
    </xf>
    <xf numFmtId="4" fontId="60" fillId="102" borderId="227" applyNumberFormat="0" applyProtection="0">
      <alignment horizontal="right" vertical="center"/>
    </xf>
    <xf numFmtId="4" fontId="60" fillId="102" borderId="227" applyNumberFormat="0" applyProtection="0">
      <alignment horizontal="right" vertical="center"/>
    </xf>
    <xf numFmtId="4" fontId="60" fillId="102" borderId="227" applyNumberFormat="0" applyProtection="0">
      <alignment horizontal="right" vertical="center"/>
    </xf>
    <xf numFmtId="4" fontId="60" fillId="102" borderId="227" applyNumberFormat="0" applyProtection="0">
      <alignment horizontal="right" vertical="center"/>
    </xf>
    <xf numFmtId="4" fontId="60" fillId="102" borderId="227" applyNumberFormat="0" applyProtection="0">
      <alignment horizontal="right" vertical="center"/>
    </xf>
    <xf numFmtId="4" fontId="60" fillId="102" borderId="227" applyNumberFormat="0" applyProtection="0">
      <alignment horizontal="right" vertical="center"/>
    </xf>
    <xf numFmtId="4" fontId="60" fillId="102" borderId="227" applyNumberFormat="0" applyProtection="0">
      <alignment horizontal="right" vertical="center"/>
    </xf>
    <xf numFmtId="4" fontId="60" fillId="102" borderId="227" applyNumberFormat="0" applyProtection="0">
      <alignment horizontal="right" vertical="center"/>
    </xf>
    <xf numFmtId="4" fontId="60" fillId="102" borderId="227" applyNumberFormat="0" applyProtection="0">
      <alignment horizontal="right" vertical="center"/>
    </xf>
    <xf numFmtId="4" fontId="60" fillId="102" borderId="227" applyNumberFormat="0" applyProtection="0">
      <alignment horizontal="right" vertical="center"/>
    </xf>
    <xf numFmtId="4" fontId="60" fillId="86" borderId="227" applyNumberFormat="0" applyProtection="0">
      <alignment horizontal="right" vertical="center"/>
    </xf>
    <xf numFmtId="4" fontId="60" fillId="86" borderId="227" applyNumberFormat="0" applyProtection="0">
      <alignment horizontal="right" vertical="center"/>
    </xf>
    <xf numFmtId="4" fontId="60" fillId="86" borderId="227" applyNumberFormat="0" applyProtection="0">
      <alignment horizontal="right" vertical="center"/>
    </xf>
    <xf numFmtId="4" fontId="60" fillId="86" borderId="227" applyNumberFormat="0" applyProtection="0">
      <alignment horizontal="right" vertical="center"/>
    </xf>
    <xf numFmtId="4" fontId="60" fillId="86" borderId="227" applyNumberFormat="0" applyProtection="0">
      <alignment horizontal="right" vertical="center"/>
    </xf>
    <xf numFmtId="4" fontId="60" fillId="86" borderId="227" applyNumberFormat="0" applyProtection="0">
      <alignment horizontal="right" vertical="center"/>
    </xf>
    <xf numFmtId="4" fontId="60" fillId="86" borderId="227" applyNumberFormat="0" applyProtection="0">
      <alignment horizontal="right" vertical="center"/>
    </xf>
    <xf numFmtId="4" fontId="60" fillId="86" borderId="227" applyNumberFormat="0" applyProtection="0">
      <alignment horizontal="right" vertical="center"/>
    </xf>
    <xf numFmtId="4" fontId="60" fillId="86" borderId="227" applyNumberFormat="0" applyProtection="0">
      <alignment horizontal="right" vertical="center"/>
    </xf>
    <xf numFmtId="4" fontId="60" fillId="86" borderId="227" applyNumberFormat="0" applyProtection="0">
      <alignment horizontal="right" vertical="center"/>
    </xf>
    <xf numFmtId="4" fontId="60" fillId="86" borderId="227" applyNumberFormat="0" applyProtection="0">
      <alignment horizontal="right" vertical="center"/>
    </xf>
    <xf numFmtId="0" fontId="56" fillId="161" borderId="227" applyNumberFormat="0" applyProtection="0">
      <alignment horizontal="left" vertical="center" indent="1"/>
    </xf>
    <xf numFmtId="0" fontId="56" fillId="161" borderId="227" applyNumberFormat="0" applyProtection="0">
      <alignment horizontal="left" vertical="center" indent="1"/>
    </xf>
    <xf numFmtId="0" fontId="56" fillId="161" borderId="227" applyNumberFormat="0" applyProtection="0">
      <alignment horizontal="left" vertical="center" indent="1"/>
    </xf>
    <xf numFmtId="0" fontId="56" fillId="161" borderId="227" applyNumberFormat="0" applyProtection="0">
      <alignment horizontal="left" vertical="center" indent="1"/>
    </xf>
    <xf numFmtId="181" fontId="56" fillId="161" borderId="227" applyNumberFormat="0" applyProtection="0">
      <alignment horizontal="left" vertical="center" indent="1"/>
    </xf>
    <xf numFmtId="181" fontId="56" fillId="161" borderId="227" applyNumberFormat="0" applyProtection="0">
      <alignment horizontal="left" vertical="center" indent="1"/>
    </xf>
    <xf numFmtId="181" fontId="56" fillId="161" borderId="227" applyNumberFormat="0" applyProtection="0">
      <alignment horizontal="left" vertical="center" indent="1"/>
    </xf>
    <xf numFmtId="181" fontId="56" fillId="161" borderId="227" applyNumberFormat="0" applyProtection="0">
      <alignment horizontal="left" vertical="center" indent="1"/>
    </xf>
    <xf numFmtId="181" fontId="56" fillId="161" borderId="227" applyNumberFormat="0" applyProtection="0">
      <alignment horizontal="left" vertical="center" indent="1"/>
    </xf>
    <xf numFmtId="0" fontId="56" fillId="161" borderId="227" applyNumberFormat="0" applyProtection="0">
      <alignment horizontal="left" vertical="center" indent="1"/>
    </xf>
    <xf numFmtId="0" fontId="56" fillId="161" borderId="227" applyNumberFormat="0" applyProtection="0">
      <alignment horizontal="left" vertical="center" indent="1"/>
    </xf>
    <xf numFmtId="0" fontId="56" fillId="161" borderId="227" applyNumberFormat="0" applyProtection="0">
      <alignment horizontal="left" vertical="center" indent="1"/>
    </xf>
    <xf numFmtId="0" fontId="56" fillId="161" borderId="227" applyNumberFormat="0" applyProtection="0">
      <alignment horizontal="left" vertical="top" indent="1"/>
    </xf>
    <xf numFmtId="0" fontId="56" fillId="161" borderId="227" applyNumberFormat="0" applyProtection="0">
      <alignment horizontal="left" vertical="top" indent="1"/>
    </xf>
    <xf numFmtId="0" fontId="56" fillId="161" borderId="227" applyNumberFormat="0" applyProtection="0">
      <alignment horizontal="left" vertical="top" indent="1"/>
    </xf>
    <xf numFmtId="0" fontId="56" fillId="161" borderId="227" applyNumberFormat="0" applyProtection="0">
      <alignment horizontal="left" vertical="top" indent="1"/>
    </xf>
    <xf numFmtId="181" fontId="56" fillId="161" borderId="227" applyNumberFormat="0" applyProtection="0">
      <alignment horizontal="left" vertical="top" indent="1"/>
    </xf>
    <xf numFmtId="181" fontId="56" fillId="161" borderId="227" applyNumberFormat="0" applyProtection="0">
      <alignment horizontal="left" vertical="top" indent="1"/>
    </xf>
    <xf numFmtId="181" fontId="56" fillId="161" borderId="227" applyNumberFormat="0" applyProtection="0">
      <alignment horizontal="left" vertical="top" indent="1"/>
    </xf>
    <xf numFmtId="181" fontId="56" fillId="161" borderId="227" applyNumberFormat="0" applyProtection="0">
      <alignment horizontal="left" vertical="top" indent="1"/>
    </xf>
    <xf numFmtId="181" fontId="56" fillId="161" borderId="227" applyNumberFormat="0" applyProtection="0">
      <alignment horizontal="left" vertical="top" indent="1"/>
    </xf>
    <xf numFmtId="0" fontId="56" fillId="161" borderId="227" applyNumberFormat="0" applyProtection="0">
      <alignment horizontal="left" vertical="top" indent="1"/>
    </xf>
    <xf numFmtId="0" fontId="56" fillId="161" borderId="227" applyNumberFormat="0" applyProtection="0">
      <alignment horizontal="left" vertical="top" indent="1"/>
    </xf>
    <xf numFmtId="0" fontId="56" fillId="161" borderId="227" applyNumberFormat="0" applyProtection="0">
      <alignment horizontal="left" vertical="top" indent="1"/>
    </xf>
    <xf numFmtId="0" fontId="56" fillId="173" borderId="227" applyNumberFormat="0" applyProtection="0">
      <alignment horizontal="left" vertical="center" indent="1"/>
    </xf>
    <xf numFmtId="0" fontId="56" fillId="173" borderId="227" applyNumberFormat="0" applyProtection="0">
      <alignment horizontal="left" vertical="center" indent="1"/>
    </xf>
    <xf numFmtId="0" fontId="56" fillId="173" borderId="227" applyNumberFormat="0" applyProtection="0">
      <alignment horizontal="left" vertical="center" indent="1"/>
    </xf>
    <xf numFmtId="0" fontId="56" fillId="173" borderId="227" applyNumberFormat="0" applyProtection="0">
      <alignment horizontal="left" vertical="center" indent="1"/>
    </xf>
    <xf numFmtId="181" fontId="56" fillId="173" borderId="227" applyNumberFormat="0" applyProtection="0">
      <alignment horizontal="left" vertical="center" indent="1"/>
    </xf>
    <xf numFmtId="181" fontId="56" fillId="173" borderId="227" applyNumberFormat="0" applyProtection="0">
      <alignment horizontal="left" vertical="center" indent="1"/>
    </xf>
    <xf numFmtId="181" fontId="56" fillId="173" borderId="227" applyNumberFormat="0" applyProtection="0">
      <alignment horizontal="left" vertical="center" indent="1"/>
    </xf>
    <xf numFmtId="181" fontId="56" fillId="173" borderId="227" applyNumberFormat="0" applyProtection="0">
      <alignment horizontal="left" vertical="center" indent="1"/>
    </xf>
    <xf numFmtId="181" fontId="56" fillId="173" borderId="227" applyNumberFormat="0" applyProtection="0">
      <alignment horizontal="left" vertical="center" indent="1"/>
    </xf>
    <xf numFmtId="0" fontId="56" fillId="173" borderId="227" applyNumberFormat="0" applyProtection="0">
      <alignment horizontal="left" vertical="center" indent="1"/>
    </xf>
    <xf numFmtId="0" fontId="56" fillId="173" borderId="227" applyNumberFormat="0" applyProtection="0">
      <alignment horizontal="left" vertical="center" indent="1"/>
    </xf>
    <xf numFmtId="0" fontId="56" fillId="173" borderId="227" applyNumberFormat="0" applyProtection="0">
      <alignment horizontal="left" vertical="center" indent="1"/>
    </xf>
    <xf numFmtId="0" fontId="56" fillId="173" borderId="227" applyNumberFormat="0" applyProtection="0">
      <alignment horizontal="left" vertical="top" indent="1"/>
    </xf>
    <xf numFmtId="0" fontId="56" fillId="173" borderId="227" applyNumberFormat="0" applyProtection="0">
      <alignment horizontal="left" vertical="top" indent="1"/>
    </xf>
    <xf numFmtId="0" fontId="56" fillId="173" borderId="227" applyNumberFormat="0" applyProtection="0">
      <alignment horizontal="left" vertical="top" indent="1"/>
    </xf>
    <xf numFmtId="0" fontId="56" fillId="173" borderId="227" applyNumberFormat="0" applyProtection="0">
      <alignment horizontal="left" vertical="top" indent="1"/>
    </xf>
    <xf numFmtId="181" fontId="56" fillId="173" borderId="227" applyNumberFormat="0" applyProtection="0">
      <alignment horizontal="left" vertical="top" indent="1"/>
    </xf>
    <xf numFmtId="181" fontId="56" fillId="173" borderId="227" applyNumberFormat="0" applyProtection="0">
      <alignment horizontal="left" vertical="top" indent="1"/>
    </xf>
    <xf numFmtId="181" fontId="56" fillId="173" borderId="227" applyNumberFormat="0" applyProtection="0">
      <alignment horizontal="left" vertical="top" indent="1"/>
    </xf>
    <xf numFmtId="181" fontId="56" fillId="173" borderId="227" applyNumberFormat="0" applyProtection="0">
      <alignment horizontal="left" vertical="top" indent="1"/>
    </xf>
    <xf numFmtId="181" fontId="56" fillId="173" borderId="227" applyNumberFormat="0" applyProtection="0">
      <alignment horizontal="left" vertical="top" indent="1"/>
    </xf>
    <xf numFmtId="0" fontId="56" fillId="173" borderId="227" applyNumberFormat="0" applyProtection="0">
      <alignment horizontal="left" vertical="top" indent="1"/>
    </xf>
    <xf numFmtId="0" fontId="56" fillId="173" borderId="227" applyNumberFormat="0" applyProtection="0">
      <alignment horizontal="left" vertical="top" indent="1"/>
    </xf>
    <xf numFmtId="0" fontId="56" fillId="173" borderId="227" applyNumberFormat="0" applyProtection="0">
      <alignment horizontal="left" vertical="top" indent="1"/>
    </xf>
    <xf numFmtId="0" fontId="56" fillId="172" borderId="227" applyNumberFormat="0" applyProtection="0">
      <alignment horizontal="left" vertical="center" indent="1"/>
    </xf>
    <xf numFmtId="0" fontId="56" fillId="172" borderId="227" applyNumberFormat="0" applyProtection="0">
      <alignment horizontal="left" vertical="center" indent="1"/>
    </xf>
    <xf numFmtId="0" fontId="56" fillId="172" borderId="227" applyNumberFormat="0" applyProtection="0">
      <alignment horizontal="left" vertical="center" indent="1"/>
    </xf>
    <xf numFmtId="0" fontId="56" fillId="172" borderId="227" applyNumberFormat="0" applyProtection="0">
      <alignment horizontal="left" vertical="center" indent="1"/>
    </xf>
    <xf numFmtId="181" fontId="56" fillId="172" borderId="227" applyNumberFormat="0" applyProtection="0">
      <alignment horizontal="left" vertical="center" indent="1"/>
    </xf>
    <xf numFmtId="181" fontId="56" fillId="172" borderId="227" applyNumberFormat="0" applyProtection="0">
      <alignment horizontal="left" vertical="center" indent="1"/>
    </xf>
    <xf numFmtId="181" fontId="56" fillId="172" borderId="227" applyNumberFormat="0" applyProtection="0">
      <alignment horizontal="left" vertical="center" indent="1"/>
    </xf>
    <xf numFmtId="181" fontId="56" fillId="172" borderId="227" applyNumberFormat="0" applyProtection="0">
      <alignment horizontal="left" vertical="center" indent="1"/>
    </xf>
    <xf numFmtId="181" fontId="56" fillId="172" borderId="227" applyNumberFormat="0" applyProtection="0">
      <alignment horizontal="left" vertical="center" indent="1"/>
    </xf>
    <xf numFmtId="0" fontId="56" fillId="172" borderId="227" applyNumberFormat="0" applyProtection="0">
      <alignment horizontal="left" vertical="center" indent="1"/>
    </xf>
    <xf numFmtId="0" fontId="56" fillId="172" borderId="227" applyNumberFormat="0" applyProtection="0">
      <alignment horizontal="left" vertical="center" indent="1"/>
    </xf>
    <xf numFmtId="0" fontId="56" fillId="172" borderId="227" applyNumberFormat="0" applyProtection="0">
      <alignment horizontal="left" vertical="center" indent="1"/>
    </xf>
    <xf numFmtId="0" fontId="56" fillId="172" borderId="227" applyNumberFormat="0" applyProtection="0">
      <alignment horizontal="left" vertical="top" indent="1"/>
    </xf>
    <xf numFmtId="0" fontId="56" fillId="172" borderId="227" applyNumberFormat="0" applyProtection="0">
      <alignment horizontal="left" vertical="top" indent="1"/>
    </xf>
    <xf numFmtId="0" fontId="56" fillId="172" borderId="227" applyNumberFormat="0" applyProtection="0">
      <alignment horizontal="left" vertical="top" indent="1"/>
    </xf>
    <xf numFmtId="0" fontId="56" fillId="172" borderId="227" applyNumberFormat="0" applyProtection="0">
      <alignment horizontal="left" vertical="top" indent="1"/>
    </xf>
    <xf numFmtId="181" fontId="56" fillId="172" borderId="227" applyNumberFormat="0" applyProtection="0">
      <alignment horizontal="left" vertical="top" indent="1"/>
    </xf>
    <xf numFmtId="181" fontId="56" fillId="172" borderId="227" applyNumberFormat="0" applyProtection="0">
      <alignment horizontal="left" vertical="top" indent="1"/>
    </xf>
    <xf numFmtId="181" fontId="56" fillId="172" borderId="227" applyNumberFormat="0" applyProtection="0">
      <alignment horizontal="left" vertical="top" indent="1"/>
    </xf>
    <xf numFmtId="181" fontId="56" fillId="172" borderId="227" applyNumberFormat="0" applyProtection="0">
      <alignment horizontal="left" vertical="top" indent="1"/>
    </xf>
    <xf numFmtId="181" fontId="56" fillId="172" borderId="227" applyNumberFormat="0" applyProtection="0">
      <alignment horizontal="left" vertical="top" indent="1"/>
    </xf>
    <xf numFmtId="0" fontId="56" fillId="172" borderId="227" applyNumberFormat="0" applyProtection="0">
      <alignment horizontal="left" vertical="top" indent="1"/>
    </xf>
    <xf numFmtId="0" fontId="56" fillId="172" borderId="227" applyNumberFormat="0" applyProtection="0">
      <alignment horizontal="left" vertical="top" indent="1"/>
    </xf>
    <xf numFmtId="0" fontId="56" fillId="172" borderId="227" applyNumberFormat="0" applyProtection="0">
      <alignment horizontal="left" vertical="top" indent="1"/>
    </xf>
    <xf numFmtId="0" fontId="56" fillId="171" borderId="227" applyNumberFormat="0" applyProtection="0">
      <alignment horizontal="left" vertical="center" indent="1"/>
    </xf>
    <xf numFmtId="0" fontId="56" fillId="171" borderId="227" applyNumberFormat="0" applyProtection="0">
      <alignment horizontal="left" vertical="center" indent="1"/>
    </xf>
    <xf numFmtId="0" fontId="56" fillId="171" borderId="227" applyNumberFormat="0" applyProtection="0">
      <alignment horizontal="left" vertical="center" indent="1"/>
    </xf>
    <xf numFmtId="0" fontId="56" fillId="171" borderId="227" applyNumberFormat="0" applyProtection="0">
      <alignment horizontal="left" vertical="center" indent="1"/>
    </xf>
    <xf numFmtId="181" fontId="56" fillId="171" borderId="227" applyNumberFormat="0" applyProtection="0">
      <alignment horizontal="left" vertical="center" indent="1"/>
    </xf>
    <xf numFmtId="181" fontId="56" fillId="171" borderId="227" applyNumberFormat="0" applyProtection="0">
      <alignment horizontal="left" vertical="center" indent="1"/>
    </xf>
    <xf numFmtId="181" fontId="56" fillId="171" borderId="227" applyNumberFormat="0" applyProtection="0">
      <alignment horizontal="left" vertical="center" indent="1"/>
    </xf>
    <xf numFmtId="181" fontId="56" fillId="171" borderId="227" applyNumberFormat="0" applyProtection="0">
      <alignment horizontal="left" vertical="center" indent="1"/>
    </xf>
    <xf numFmtId="181" fontId="56" fillId="171" borderId="227" applyNumberFormat="0" applyProtection="0">
      <alignment horizontal="left" vertical="center" indent="1"/>
    </xf>
    <xf numFmtId="0" fontId="56" fillId="171" borderId="227" applyNumberFormat="0" applyProtection="0">
      <alignment horizontal="left" vertical="center" indent="1"/>
    </xf>
    <xf numFmtId="0" fontId="56" fillId="171" borderId="227" applyNumberFormat="0" applyProtection="0">
      <alignment horizontal="left" vertical="center" indent="1"/>
    </xf>
    <xf numFmtId="0" fontId="56" fillId="171" borderId="227" applyNumberFormat="0" applyProtection="0">
      <alignment horizontal="left" vertical="center" indent="1"/>
    </xf>
    <xf numFmtId="0" fontId="56" fillId="171" borderId="227" applyNumberFormat="0" applyProtection="0">
      <alignment horizontal="left" vertical="top" indent="1"/>
    </xf>
    <xf numFmtId="0" fontId="56" fillId="171" borderId="227" applyNumberFormat="0" applyProtection="0">
      <alignment horizontal="left" vertical="top" indent="1"/>
    </xf>
    <xf numFmtId="0" fontId="56" fillId="171" borderId="227" applyNumberFormat="0" applyProtection="0">
      <alignment horizontal="left" vertical="top" indent="1"/>
    </xf>
    <xf numFmtId="0" fontId="56" fillId="171" borderId="227" applyNumberFormat="0" applyProtection="0">
      <alignment horizontal="left" vertical="top" indent="1"/>
    </xf>
    <xf numFmtId="181" fontId="56" fillId="171" borderId="227" applyNumberFormat="0" applyProtection="0">
      <alignment horizontal="left" vertical="top" indent="1"/>
    </xf>
    <xf numFmtId="181" fontId="56" fillId="171" borderId="227" applyNumberFormat="0" applyProtection="0">
      <alignment horizontal="left" vertical="top" indent="1"/>
    </xf>
    <xf numFmtId="181" fontId="56" fillId="171" borderId="227" applyNumberFormat="0" applyProtection="0">
      <alignment horizontal="left" vertical="top" indent="1"/>
    </xf>
    <xf numFmtId="181" fontId="56" fillId="171" borderId="227" applyNumberFormat="0" applyProtection="0">
      <alignment horizontal="left" vertical="top" indent="1"/>
    </xf>
    <xf numFmtId="181" fontId="56" fillId="171" borderId="227" applyNumberFormat="0" applyProtection="0">
      <alignment horizontal="left" vertical="top" indent="1"/>
    </xf>
    <xf numFmtId="0" fontId="56" fillId="171" borderId="227" applyNumberFormat="0" applyProtection="0">
      <alignment horizontal="left" vertical="top" indent="1"/>
    </xf>
    <xf numFmtId="0" fontId="56" fillId="171" borderId="227" applyNumberFormat="0" applyProtection="0">
      <alignment horizontal="left" vertical="top" indent="1"/>
    </xf>
    <xf numFmtId="0" fontId="56" fillId="171" borderId="227" applyNumberFormat="0" applyProtection="0">
      <alignment horizontal="left" vertical="top" indent="1"/>
    </xf>
    <xf numFmtId="4" fontId="60" fillId="153" borderId="227" applyNumberFormat="0" applyProtection="0">
      <alignment vertical="center"/>
    </xf>
    <xf numFmtId="4" fontId="60" fillId="153" borderId="227" applyNumberFormat="0" applyProtection="0">
      <alignment vertical="center"/>
    </xf>
    <xf numFmtId="4" fontId="60" fillId="153" borderId="227" applyNumberFormat="0" applyProtection="0">
      <alignment vertical="center"/>
    </xf>
    <xf numFmtId="4" fontId="60" fillId="153" borderId="227" applyNumberFormat="0" applyProtection="0">
      <alignment vertical="center"/>
    </xf>
    <xf numFmtId="4" fontId="60" fillId="153" borderId="227" applyNumberFormat="0" applyProtection="0">
      <alignment vertical="center"/>
    </xf>
    <xf numFmtId="4" fontId="60" fillId="153" borderId="227" applyNumberFormat="0" applyProtection="0">
      <alignment vertical="center"/>
    </xf>
    <xf numFmtId="4" fontId="60" fillId="153" borderId="227" applyNumberFormat="0" applyProtection="0">
      <alignment vertical="center"/>
    </xf>
    <xf numFmtId="4" fontId="60" fillId="153" borderId="227" applyNumberFormat="0" applyProtection="0">
      <alignment vertical="center"/>
    </xf>
    <xf numFmtId="4" fontId="60" fillId="153" borderId="227" applyNumberFormat="0" applyProtection="0">
      <alignment vertical="center"/>
    </xf>
    <xf numFmtId="4" fontId="60" fillId="153" borderId="227" applyNumberFormat="0" applyProtection="0">
      <alignment vertical="center"/>
    </xf>
    <xf numFmtId="4" fontId="60" fillId="153" borderId="227" applyNumberFormat="0" applyProtection="0">
      <alignment vertical="center"/>
    </xf>
    <xf numFmtId="4" fontId="100" fillId="153" borderId="227" applyNumberFormat="0" applyProtection="0">
      <alignment vertical="center"/>
    </xf>
    <xf numFmtId="4" fontId="100" fillId="153" borderId="227" applyNumberFormat="0" applyProtection="0">
      <alignment vertical="center"/>
    </xf>
    <xf numFmtId="4" fontId="100" fillId="153" borderId="227" applyNumberFormat="0" applyProtection="0">
      <alignment vertical="center"/>
    </xf>
    <xf numFmtId="4" fontId="100" fillId="153" borderId="227" applyNumberFormat="0" applyProtection="0">
      <alignment vertical="center"/>
    </xf>
    <xf numFmtId="4" fontId="100" fillId="153" borderId="227" applyNumberFormat="0" applyProtection="0">
      <alignment vertical="center"/>
    </xf>
    <xf numFmtId="4" fontId="100" fillId="153" borderId="227" applyNumberFormat="0" applyProtection="0">
      <alignment vertical="center"/>
    </xf>
    <xf numFmtId="4" fontId="100" fillId="153" borderId="227" applyNumberFormat="0" applyProtection="0">
      <alignment vertical="center"/>
    </xf>
    <xf numFmtId="4" fontId="100" fillId="153" borderId="227" applyNumberFormat="0" applyProtection="0">
      <alignment vertical="center"/>
    </xf>
    <xf numFmtId="4" fontId="100" fillId="153" borderId="227" applyNumberFormat="0" applyProtection="0">
      <alignment vertical="center"/>
    </xf>
    <xf numFmtId="4" fontId="100" fillId="153" borderId="227" applyNumberFormat="0" applyProtection="0">
      <alignment vertical="center"/>
    </xf>
    <xf numFmtId="4" fontId="100" fillId="153" borderId="227" applyNumberFormat="0" applyProtection="0">
      <alignment vertical="center"/>
    </xf>
    <xf numFmtId="4" fontId="60" fillId="153" borderId="227" applyNumberFormat="0" applyProtection="0">
      <alignment horizontal="left" vertical="center" indent="1"/>
    </xf>
    <xf numFmtId="4" fontId="60" fillId="153" borderId="227" applyNumberFormat="0" applyProtection="0">
      <alignment horizontal="left" vertical="center" indent="1"/>
    </xf>
    <xf numFmtId="4" fontId="60" fillId="153" borderId="227" applyNumberFormat="0" applyProtection="0">
      <alignment horizontal="left" vertical="center" indent="1"/>
    </xf>
    <xf numFmtId="4" fontId="60" fillId="153" borderId="227" applyNumberFormat="0" applyProtection="0">
      <alignment horizontal="left" vertical="center" indent="1"/>
    </xf>
    <xf numFmtId="4" fontId="60" fillId="153" borderId="227" applyNumberFormat="0" applyProtection="0">
      <alignment horizontal="left" vertical="center" indent="1"/>
    </xf>
    <xf numFmtId="4" fontId="60" fillId="153" borderId="227" applyNumberFormat="0" applyProtection="0">
      <alignment horizontal="left" vertical="center" indent="1"/>
    </xf>
    <xf numFmtId="4" fontId="60" fillId="153" borderId="227" applyNumberFormat="0" applyProtection="0">
      <alignment horizontal="left" vertical="center" indent="1"/>
    </xf>
    <xf numFmtId="4" fontId="60" fillId="153" borderId="227" applyNumberFormat="0" applyProtection="0">
      <alignment horizontal="left" vertical="center" indent="1"/>
    </xf>
    <xf numFmtId="4" fontId="60" fillId="153" borderId="227" applyNumberFormat="0" applyProtection="0">
      <alignment horizontal="left" vertical="center" indent="1"/>
    </xf>
    <xf numFmtId="4" fontId="60" fillId="153" borderId="227" applyNumberFormat="0" applyProtection="0">
      <alignment horizontal="left" vertical="center" indent="1"/>
    </xf>
    <xf numFmtId="4" fontId="60" fillId="153" borderId="227" applyNumberFormat="0" applyProtection="0">
      <alignment horizontal="left" vertical="center" indent="1"/>
    </xf>
    <xf numFmtId="0" fontId="60" fillId="153" borderId="227" applyNumberFormat="0" applyProtection="0">
      <alignment horizontal="left" vertical="top" indent="1"/>
    </xf>
    <xf numFmtId="0" fontId="60" fillId="153" borderId="227" applyNumberFormat="0" applyProtection="0">
      <alignment horizontal="left" vertical="top" indent="1"/>
    </xf>
    <xf numFmtId="0" fontId="60" fillId="153" borderId="227" applyNumberFormat="0" applyProtection="0">
      <alignment horizontal="left" vertical="top" indent="1"/>
    </xf>
    <xf numFmtId="0" fontId="60" fillId="153" borderId="227" applyNumberFormat="0" applyProtection="0">
      <alignment horizontal="left" vertical="top" indent="1"/>
    </xf>
    <xf numFmtId="181" fontId="60" fillId="153" borderId="227" applyNumberFormat="0" applyProtection="0">
      <alignment horizontal="left" vertical="top" indent="1"/>
    </xf>
    <xf numFmtId="181" fontId="60" fillId="153" borderId="227" applyNumberFormat="0" applyProtection="0">
      <alignment horizontal="left" vertical="top" indent="1"/>
    </xf>
    <xf numFmtId="181" fontId="60" fillId="153" borderId="227" applyNumberFormat="0" applyProtection="0">
      <alignment horizontal="left" vertical="top" indent="1"/>
    </xf>
    <xf numFmtId="181" fontId="60" fillId="153" borderId="227" applyNumberFormat="0" applyProtection="0">
      <alignment horizontal="left" vertical="top" indent="1"/>
    </xf>
    <xf numFmtId="181" fontId="60" fillId="153" borderId="227" applyNumberFormat="0" applyProtection="0">
      <alignment horizontal="left" vertical="top" indent="1"/>
    </xf>
    <xf numFmtId="0" fontId="60" fillId="153" borderId="227" applyNumberFormat="0" applyProtection="0">
      <alignment horizontal="left" vertical="top" indent="1"/>
    </xf>
    <xf numFmtId="0" fontId="60" fillId="153" borderId="227" applyNumberFormat="0" applyProtection="0">
      <alignment horizontal="left" vertical="top" indent="1"/>
    </xf>
    <xf numFmtId="0" fontId="60" fillId="153" borderId="227" applyNumberFormat="0" applyProtection="0">
      <alignment horizontal="left" vertical="top" indent="1"/>
    </xf>
    <xf numFmtId="4" fontId="60" fillId="96" borderId="227" applyNumberFormat="0" applyProtection="0">
      <alignment horizontal="right" vertical="center"/>
    </xf>
    <xf numFmtId="4" fontId="60" fillId="96" borderId="227" applyNumberFormat="0" applyProtection="0">
      <alignment horizontal="right" vertical="center"/>
    </xf>
    <xf numFmtId="4" fontId="60" fillId="96" borderId="227" applyNumberFormat="0" applyProtection="0">
      <alignment horizontal="right" vertical="center"/>
    </xf>
    <xf numFmtId="4" fontId="60" fillId="96" borderId="227" applyNumberFormat="0" applyProtection="0">
      <alignment horizontal="right" vertical="center"/>
    </xf>
    <xf numFmtId="4" fontId="60" fillId="96" borderId="227" applyNumberFormat="0" applyProtection="0">
      <alignment horizontal="right" vertical="center"/>
    </xf>
    <xf numFmtId="4" fontId="60" fillId="96" borderId="227" applyNumberFormat="0" applyProtection="0">
      <alignment horizontal="right" vertical="center"/>
    </xf>
    <xf numFmtId="4" fontId="60" fillId="96" borderId="227" applyNumberFormat="0" applyProtection="0">
      <alignment horizontal="right" vertical="center"/>
    </xf>
    <xf numFmtId="4" fontId="60" fillId="96" borderId="227" applyNumberFormat="0" applyProtection="0">
      <alignment horizontal="right" vertical="center"/>
    </xf>
    <xf numFmtId="4" fontId="60" fillId="96" borderId="227" applyNumberFormat="0" applyProtection="0">
      <alignment horizontal="right" vertical="center"/>
    </xf>
    <xf numFmtId="4" fontId="60" fillId="96" borderId="227" applyNumberFormat="0" applyProtection="0">
      <alignment horizontal="right" vertical="center"/>
    </xf>
    <xf numFmtId="4" fontId="60" fillId="96" borderId="227" applyNumberFormat="0" applyProtection="0">
      <alignment horizontal="right" vertical="center"/>
    </xf>
    <xf numFmtId="4" fontId="100" fillId="96" borderId="227" applyNumberFormat="0" applyProtection="0">
      <alignment horizontal="right" vertical="center"/>
    </xf>
    <xf numFmtId="4" fontId="100" fillId="96" borderId="227" applyNumberFormat="0" applyProtection="0">
      <alignment horizontal="right" vertical="center"/>
    </xf>
    <xf numFmtId="4" fontId="100" fillId="96" borderId="227" applyNumberFormat="0" applyProtection="0">
      <alignment horizontal="right" vertical="center"/>
    </xf>
    <xf numFmtId="4" fontId="100" fillId="96" borderId="227" applyNumberFormat="0" applyProtection="0">
      <alignment horizontal="right" vertical="center"/>
    </xf>
    <xf numFmtId="4" fontId="100" fillId="96" borderId="227" applyNumberFormat="0" applyProtection="0">
      <alignment horizontal="right" vertical="center"/>
    </xf>
    <xf numFmtId="4" fontId="100" fillId="96" borderId="227" applyNumberFormat="0" applyProtection="0">
      <alignment horizontal="right" vertical="center"/>
    </xf>
    <xf numFmtId="4" fontId="100" fillId="96" borderId="227" applyNumberFormat="0" applyProtection="0">
      <alignment horizontal="right" vertical="center"/>
    </xf>
    <xf numFmtId="4" fontId="100" fillId="96" borderId="227" applyNumberFormat="0" applyProtection="0">
      <alignment horizontal="right" vertical="center"/>
    </xf>
    <xf numFmtId="4" fontId="100" fillId="96" borderId="227" applyNumberFormat="0" applyProtection="0">
      <alignment horizontal="right" vertical="center"/>
    </xf>
    <xf numFmtId="4" fontId="100" fillId="96" borderId="227" applyNumberFormat="0" applyProtection="0">
      <alignment horizontal="right" vertical="center"/>
    </xf>
    <xf numFmtId="4" fontId="100" fillId="96" borderId="227" applyNumberFormat="0" applyProtection="0">
      <alignment horizontal="right" vertical="center"/>
    </xf>
    <xf numFmtId="4" fontId="60" fillId="86" borderId="227" applyNumberFormat="0" applyProtection="0">
      <alignment horizontal="left" vertical="center" indent="1"/>
    </xf>
    <xf numFmtId="4" fontId="60" fillId="86" borderId="227" applyNumberFormat="0" applyProtection="0">
      <alignment horizontal="left" vertical="center" indent="1"/>
    </xf>
    <xf numFmtId="4" fontId="60" fillId="86" borderId="227" applyNumberFormat="0" applyProtection="0">
      <alignment horizontal="left" vertical="center" indent="1"/>
    </xf>
    <xf numFmtId="4" fontId="60" fillId="86" borderId="227" applyNumberFormat="0" applyProtection="0">
      <alignment horizontal="left" vertical="center" indent="1"/>
    </xf>
    <xf numFmtId="4" fontId="60" fillId="86" borderId="227" applyNumberFormat="0" applyProtection="0">
      <alignment horizontal="left" vertical="center" indent="1"/>
    </xf>
    <xf numFmtId="4" fontId="60" fillId="86" borderId="227" applyNumberFormat="0" applyProtection="0">
      <alignment horizontal="left" vertical="center" indent="1"/>
    </xf>
    <xf numFmtId="4" fontId="60" fillId="86" borderId="227" applyNumberFormat="0" applyProtection="0">
      <alignment horizontal="left" vertical="center" indent="1"/>
    </xf>
    <xf numFmtId="4" fontId="60" fillId="86" borderId="227" applyNumberFormat="0" applyProtection="0">
      <alignment horizontal="left" vertical="center" indent="1"/>
    </xf>
    <xf numFmtId="4" fontId="60" fillId="86" borderId="227" applyNumberFormat="0" applyProtection="0">
      <alignment horizontal="left" vertical="center" indent="1"/>
    </xf>
    <xf numFmtId="4" fontId="60" fillId="86" borderId="227" applyNumberFormat="0" applyProtection="0">
      <alignment horizontal="left" vertical="center" indent="1"/>
    </xf>
    <xf numFmtId="4" fontId="60" fillId="86" borderId="227" applyNumberFormat="0" applyProtection="0">
      <alignment horizontal="left" vertical="center" indent="1"/>
    </xf>
    <xf numFmtId="0" fontId="60" fillId="173" borderId="227" applyNumberFormat="0" applyProtection="0">
      <alignment horizontal="left" vertical="top" indent="1"/>
    </xf>
    <xf numFmtId="0" fontId="60" fillId="173" borderId="227" applyNumberFormat="0" applyProtection="0">
      <alignment horizontal="left" vertical="top" indent="1"/>
    </xf>
    <xf numFmtId="0" fontId="60" fillId="173" borderId="227" applyNumberFormat="0" applyProtection="0">
      <alignment horizontal="left" vertical="top" indent="1"/>
    </xf>
    <xf numFmtId="0" fontId="60" fillId="173" borderId="227" applyNumberFormat="0" applyProtection="0">
      <alignment horizontal="left" vertical="top" indent="1"/>
    </xf>
    <xf numFmtId="181" fontId="60" fillId="173" borderId="227" applyNumberFormat="0" applyProtection="0">
      <alignment horizontal="left" vertical="top" indent="1"/>
    </xf>
    <xf numFmtId="181" fontId="60" fillId="173" borderId="227" applyNumberFormat="0" applyProtection="0">
      <alignment horizontal="left" vertical="top" indent="1"/>
    </xf>
    <xf numFmtId="181" fontId="60" fillId="173" borderId="227" applyNumberFormat="0" applyProtection="0">
      <alignment horizontal="left" vertical="top" indent="1"/>
    </xf>
    <xf numFmtId="181" fontId="60" fillId="173" borderId="227" applyNumberFormat="0" applyProtection="0">
      <alignment horizontal="left" vertical="top" indent="1"/>
    </xf>
    <xf numFmtId="181" fontId="60" fillId="173" borderId="227" applyNumberFormat="0" applyProtection="0">
      <alignment horizontal="left" vertical="top" indent="1"/>
    </xf>
    <xf numFmtId="0" fontId="60" fillId="173" borderId="227" applyNumberFormat="0" applyProtection="0">
      <alignment horizontal="left" vertical="top" indent="1"/>
    </xf>
    <xf numFmtId="0" fontId="60" fillId="173" borderId="227" applyNumberFormat="0" applyProtection="0">
      <alignment horizontal="left" vertical="top" indent="1"/>
    </xf>
    <xf numFmtId="0" fontId="60" fillId="173" borderId="227" applyNumberFormat="0" applyProtection="0">
      <alignment horizontal="left" vertical="top" indent="1"/>
    </xf>
    <xf numFmtId="4" fontId="104" fillId="96" borderId="227" applyNumberFormat="0" applyProtection="0">
      <alignment horizontal="right" vertical="center"/>
    </xf>
    <xf numFmtId="4" fontId="104" fillId="96" borderId="227" applyNumberFormat="0" applyProtection="0">
      <alignment horizontal="right" vertical="center"/>
    </xf>
    <xf numFmtId="4" fontId="104" fillId="96" borderId="227" applyNumberFormat="0" applyProtection="0">
      <alignment horizontal="right" vertical="center"/>
    </xf>
    <xf numFmtId="4" fontId="104" fillId="96" borderId="227" applyNumberFormat="0" applyProtection="0">
      <alignment horizontal="right" vertical="center"/>
    </xf>
    <xf numFmtId="4" fontId="104" fillId="96" borderId="227" applyNumberFormat="0" applyProtection="0">
      <alignment horizontal="right" vertical="center"/>
    </xf>
    <xf numFmtId="4" fontId="104" fillId="96" borderId="227" applyNumberFormat="0" applyProtection="0">
      <alignment horizontal="right" vertical="center"/>
    </xf>
    <xf numFmtId="4" fontId="104" fillId="96" borderId="227" applyNumberFormat="0" applyProtection="0">
      <alignment horizontal="right" vertical="center"/>
    </xf>
    <xf numFmtId="4" fontId="104" fillId="96" borderId="227" applyNumberFormat="0" applyProtection="0">
      <alignment horizontal="right" vertical="center"/>
    </xf>
    <xf numFmtId="4" fontId="104" fillId="96" borderId="227" applyNumberFormat="0" applyProtection="0">
      <alignment horizontal="right" vertical="center"/>
    </xf>
    <xf numFmtId="4" fontId="104" fillId="96" borderId="227" applyNumberFormat="0" applyProtection="0">
      <alignment horizontal="right" vertical="center"/>
    </xf>
    <xf numFmtId="4" fontId="104" fillId="96" borderId="227" applyNumberFormat="0" applyProtection="0">
      <alignment horizontal="right" vertical="center"/>
    </xf>
    <xf numFmtId="181" fontId="92" fillId="100" borderId="226" applyNumberFormat="0" applyAlignment="0" applyProtection="0"/>
    <xf numFmtId="181" fontId="92" fillId="100" borderId="226" applyNumberFormat="0" applyAlignment="0" applyProtection="0"/>
    <xf numFmtId="0" fontId="92" fillId="100" borderId="226" applyNumberFormat="0" applyAlignment="0" applyProtection="0"/>
    <xf numFmtId="181" fontId="92" fillId="100" borderId="226" applyNumberFormat="0" applyAlignment="0" applyProtection="0"/>
    <xf numFmtId="0" fontId="58" fillId="0" borderId="228"/>
    <xf numFmtId="0" fontId="58" fillId="0" borderId="228"/>
    <xf numFmtId="0" fontId="58" fillId="0" borderId="228"/>
    <xf numFmtId="0" fontId="58" fillId="0" borderId="228"/>
    <xf numFmtId="181" fontId="58" fillId="0" borderId="228"/>
    <xf numFmtId="181" fontId="58" fillId="0" borderId="228"/>
    <xf numFmtId="181" fontId="58" fillId="0" borderId="228"/>
    <xf numFmtId="181" fontId="58" fillId="0" borderId="228"/>
    <xf numFmtId="181" fontId="58" fillId="0" borderId="228"/>
    <xf numFmtId="0" fontId="58" fillId="0" borderId="228"/>
    <xf numFmtId="0" fontId="58" fillId="0" borderId="228"/>
    <xf numFmtId="0" fontId="58" fillId="0" borderId="228"/>
    <xf numFmtId="181" fontId="74" fillId="0" borderId="229" applyNumberFormat="0" applyFill="0" applyAlignment="0" applyProtection="0"/>
    <xf numFmtId="181" fontId="74" fillId="0" borderId="229" applyNumberFormat="0" applyFill="0" applyAlignment="0" applyProtection="0"/>
    <xf numFmtId="0" fontId="74" fillId="0" borderId="229" applyNumberFormat="0" applyFill="0" applyAlignment="0" applyProtection="0"/>
    <xf numFmtId="181" fontId="74" fillId="0" borderId="229" applyNumberFormat="0" applyFill="0" applyAlignment="0" applyProtection="0"/>
  </cellStyleXfs>
  <cellXfs count="455">
    <xf numFmtId="0" fontId="0" fillId="0" borderId="0" xfId="0"/>
    <xf numFmtId="0" fontId="4" fillId="0" borderId="0" xfId="0" applyFont="1"/>
    <xf numFmtId="0" fontId="5" fillId="0" borderId="0" xfId="0" applyFont="1" applyAlignment="1">
      <alignment horizontal="center" vertical="center" wrapText="1"/>
    </xf>
    <xf numFmtId="0" fontId="6" fillId="5" borderId="1" xfId="0" applyFont="1" applyFill="1" applyBorder="1" applyAlignment="1">
      <alignment horizontal="center" vertical="center" wrapText="1"/>
    </xf>
    <xf numFmtId="0" fontId="7" fillId="0" borderId="0" xfId="0" applyFont="1" applyAlignment="1">
      <alignment horizontal="center" vertical="center" wrapText="1"/>
    </xf>
    <xf numFmtId="0" fontId="8" fillId="18" borderId="1" xfId="0" applyFont="1" applyFill="1" applyBorder="1" applyAlignment="1">
      <alignment horizontal="center" vertical="center"/>
    </xf>
    <xf numFmtId="0" fontId="4" fillId="0" borderId="0" xfId="0" applyFont="1" applyAlignment="1">
      <alignment horizontal="center" vertical="center"/>
    </xf>
    <xf numFmtId="0" fontId="6" fillId="0" borderId="0" xfId="0" applyFont="1" applyAlignment="1">
      <alignment horizontal="center" vertical="center" wrapText="1"/>
    </xf>
    <xf numFmtId="0" fontId="6" fillId="18" borderId="1" xfId="0" applyFont="1" applyFill="1" applyBorder="1" applyAlignment="1">
      <alignment horizontal="center" vertical="center" wrapText="1"/>
    </xf>
    <xf numFmtId="0" fontId="4" fillId="0" borderId="1" xfId="0" applyFont="1" applyBorder="1" applyAlignment="1">
      <alignment horizontal="center" vertical="center" wrapText="1"/>
    </xf>
    <xf numFmtId="0" fontId="9" fillId="0" borderId="0" xfId="0" applyFont="1" applyAlignment="1">
      <alignment horizontal="center" vertical="center" wrapText="1"/>
    </xf>
    <xf numFmtId="0" fontId="4" fillId="0" borderId="0" xfId="0" applyFont="1" applyAlignment="1">
      <alignment horizontal="center"/>
    </xf>
    <xf numFmtId="0" fontId="10" fillId="0" borderId="1" xfId="0" applyFont="1" applyBorder="1" applyAlignment="1">
      <alignment horizontal="center" vertical="center" wrapText="1"/>
    </xf>
    <xf numFmtId="0" fontId="10" fillId="0" borderId="0" xfId="0" applyFont="1" applyAlignment="1">
      <alignment horizontal="center" vertical="center" wrapText="1"/>
    </xf>
    <xf numFmtId="0" fontId="6" fillId="19" borderId="1" xfId="0" applyFont="1" applyFill="1" applyBorder="1" applyAlignment="1">
      <alignment horizontal="center" vertical="center" wrapText="1"/>
    </xf>
    <xf numFmtId="0" fontId="4" fillId="0" borderId="0" xfId="0" applyFont="1" applyAlignment="1">
      <alignment horizontal="left" vertical="top" wrapText="1"/>
    </xf>
    <xf numFmtId="0" fontId="8" fillId="19" borderId="1" xfId="0" applyFont="1" applyFill="1" applyBorder="1" applyAlignment="1">
      <alignment horizontal="center" vertical="center" wrapText="1"/>
    </xf>
    <xf numFmtId="0" fontId="10" fillId="0" borderId="1" xfId="0" applyFont="1" applyBorder="1" applyAlignment="1">
      <alignment horizontal="left" vertical="center" wrapText="1"/>
    </xf>
    <xf numFmtId="0" fontId="4" fillId="0" borderId="1" xfId="0" applyFont="1" applyBorder="1" applyAlignment="1">
      <alignment horizontal="left" vertical="center" wrapText="1"/>
    </xf>
    <xf numFmtId="0" fontId="9" fillId="0" borderId="0" xfId="0" applyFont="1"/>
    <xf numFmtId="0" fontId="4" fillId="0" borderId="1" xfId="0" applyFont="1" applyBorder="1" applyAlignment="1">
      <alignment horizontal="center" vertical="center"/>
    </xf>
    <xf numFmtId="0" fontId="10" fillId="0" borderId="0" xfId="0" applyFont="1" applyAlignment="1">
      <alignment horizontal="left" vertical="top" wrapText="1"/>
    </xf>
    <xf numFmtId="0" fontId="4" fillId="0" borderId="1" xfId="0" applyFont="1" applyBorder="1" applyAlignment="1">
      <alignment vertical="center" wrapText="1"/>
    </xf>
    <xf numFmtId="0" fontId="10" fillId="0" borderId="0" xfId="0" applyFont="1" applyAlignment="1">
      <alignment horizontal="center"/>
    </xf>
    <xf numFmtId="0" fontId="10" fillId="0" borderId="0" xfId="0" applyFont="1" applyAlignment="1">
      <alignment horizontal="center" vertical="center"/>
    </xf>
    <xf numFmtId="0" fontId="11" fillId="19" borderId="1" xfId="0" applyFont="1" applyFill="1" applyBorder="1" applyAlignment="1">
      <alignment horizontal="center" vertical="center" wrapText="1"/>
    </xf>
    <xf numFmtId="0" fontId="10" fillId="0" borderId="0" xfId="0" applyFont="1" applyAlignment="1">
      <alignment horizontal="center" wrapText="1"/>
    </xf>
    <xf numFmtId="0" fontId="6" fillId="0" borderId="0" xfId="0" applyFont="1" applyAlignment="1">
      <alignment horizontal="center" wrapText="1"/>
    </xf>
    <xf numFmtId="0" fontId="10" fillId="20" borderId="1" xfId="0" applyFont="1" applyFill="1" applyBorder="1" applyAlignment="1">
      <alignment horizontal="center" vertical="center" wrapText="1"/>
    </xf>
    <xf numFmtId="0" fontId="10" fillId="0" borderId="1" xfId="0" applyFont="1" applyBorder="1" applyAlignment="1">
      <alignment vertical="center" wrapText="1"/>
    </xf>
    <xf numFmtId="0" fontId="10" fillId="0" borderId="0" xfId="0" applyFont="1" applyAlignment="1">
      <alignment wrapText="1"/>
    </xf>
    <xf numFmtId="0" fontId="4" fillId="0" borderId="0" xfId="0" applyFont="1" applyAlignment="1">
      <alignment wrapText="1"/>
    </xf>
    <xf numFmtId="0" fontId="10" fillId="0" borderId="0" xfId="0" applyFont="1"/>
    <xf numFmtId="0" fontId="12" fillId="0" borderId="0" xfId="0" applyFont="1"/>
    <xf numFmtId="0" fontId="14" fillId="2" borderId="1" xfId="0" applyFont="1" applyFill="1" applyBorder="1" applyAlignment="1">
      <alignment horizontal="center" vertical="center" wrapText="1"/>
    </xf>
    <xf numFmtId="0" fontId="14" fillId="8" borderId="44" xfId="0" applyFont="1" applyFill="1" applyBorder="1" applyAlignment="1">
      <alignment horizontal="center" vertical="center" wrapText="1"/>
    </xf>
    <xf numFmtId="0" fontId="14" fillId="13" borderId="1" xfId="0" applyFont="1" applyFill="1" applyBorder="1" applyAlignment="1">
      <alignment horizontal="center" vertical="center" wrapText="1"/>
    </xf>
    <xf numFmtId="0" fontId="14" fillId="3" borderId="1" xfId="0" applyFont="1" applyFill="1" applyBorder="1" applyAlignment="1">
      <alignment horizontal="center" vertical="center" textRotation="90" wrapText="1"/>
    </xf>
    <xf numFmtId="0" fontId="14" fillId="10" borderId="1" xfId="0" applyFont="1" applyFill="1" applyBorder="1" applyAlignment="1">
      <alignment horizontal="center" vertical="center" wrapText="1"/>
    </xf>
    <xf numFmtId="0" fontId="14" fillId="10" borderId="1" xfId="0" applyFont="1" applyFill="1" applyBorder="1" applyAlignment="1">
      <alignment horizontal="center" vertical="center" textRotation="90" wrapText="1"/>
    </xf>
    <xf numFmtId="0" fontId="14" fillId="5" borderId="44" xfId="0" applyFont="1" applyFill="1" applyBorder="1" applyAlignment="1">
      <alignment horizontal="center" vertical="center" wrapText="1"/>
    </xf>
    <xf numFmtId="0" fontId="14" fillId="5" borderId="1" xfId="0" applyFont="1" applyFill="1" applyBorder="1" applyAlignment="1">
      <alignment horizontal="center" vertical="center" wrapText="1"/>
    </xf>
    <xf numFmtId="0" fontId="14" fillId="13" borderId="1" xfId="0" applyFont="1" applyFill="1" applyBorder="1" applyAlignment="1">
      <alignment horizontal="center" vertical="center" textRotation="90" wrapText="1"/>
    </xf>
    <xf numFmtId="0" fontId="14" fillId="13" borderId="1" xfId="0" applyFont="1" applyFill="1" applyBorder="1" applyAlignment="1">
      <alignment horizontal="center" vertical="center"/>
    </xf>
    <xf numFmtId="0" fontId="14" fillId="12" borderId="1" xfId="0" applyFont="1" applyFill="1" applyBorder="1" applyAlignment="1">
      <alignment horizontal="center" vertical="center" wrapText="1"/>
    </xf>
    <xf numFmtId="0" fontId="14" fillId="8" borderId="1" xfId="0" applyFont="1" applyFill="1" applyBorder="1" applyAlignment="1">
      <alignment horizontal="center" vertical="center" wrapText="1"/>
    </xf>
    <xf numFmtId="1" fontId="14" fillId="13" borderId="1" xfId="0" applyNumberFormat="1" applyFont="1" applyFill="1" applyBorder="1" applyAlignment="1">
      <alignment horizontal="center" vertical="center" wrapText="1"/>
    </xf>
    <xf numFmtId="0" fontId="12" fillId="14" borderId="1" xfId="0" applyFont="1" applyFill="1" applyBorder="1" applyAlignment="1">
      <alignment horizontal="center" vertical="center" wrapText="1"/>
    </xf>
    <xf numFmtId="0" fontId="12" fillId="14" borderId="1" xfId="0" applyFont="1" applyFill="1" applyBorder="1" applyAlignment="1">
      <alignment horizontal="center" vertical="center" textRotation="90" wrapText="1"/>
    </xf>
    <xf numFmtId="0" fontId="12" fillId="14" borderId="1" xfId="0" applyFont="1" applyFill="1" applyBorder="1" applyAlignment="1">
      <alignment horizontal="center" vertical="top" wrapText="1"/>
    </xf>
    <xf numFmtId="0" fontId="12" fillId="2" borderId="1" xfId="0" applyFont="1" applyFill="1" applyBorder="1" applyAlignment="1">
      <alignment horizontal="center" vertical="center" wrapText="1"/>
    </xf>
    <xf numFmtId="0" fontId="12" fillId="15" borderId="1" xfId="0" applyFont="1" applyFill="1" applyBorder="1" applyAlignment="1">
      <alignment horizontal="center" vertical="center" wrapText="1"/>
    </xf>
    <xf numFmtId="0" fontId="12" fillId="2" borderId="1" xfId="0" applyFont="1" applyFill="1" applyBorder="1" applyAlignment="1">
      <alignment horizontal="center" vertical="center"/>
    </xf>
    <xf numFmtId="9" fontId="12" fillId="2" borderId="1" xfId="0" applyNumberFormat="1" applyFont="1" applyFill="1" applyBorder="1" applyAlignment="1">
      <alignment horizontal="center" vertical="center"/>
    </xf>
    <xf numFmtId="0" fontId="16" fillId="0" borderId="0" xfId="0" applyFont="1" applyAlignment="1">
      <alignment horizontal="center" vertical="center" wrapText="1"/>
    </xf>
    <xf numFmtId="49" fontId="17" fillId="0" borderId="0" xfId="0" applyNumberFormat="1" applyFont="1" applyAlignment="1">
      <alignment horizontal="center" vertical="center" wrapText="1"/>
    </xf>
    <xf numFmtId="0" fontId="17" fillId="0" borderId="0" xfId="0" applyFont="1" applyAlignment="1">
      <alignment horizontal="center" vertical="center" wrapText="1"/>
    </xf>
    <xf numFmtId="0" fontId="16" fillId="0" borderId="0" xfId="0" applyFont="1"/>
    <xf numFmtId="0" fontId="15" fillId="0" borderId="0" xfId="0" applyFont="1" applyAlignment="1">
      <alignment horizontal="left" vertical="center" wrapText="1"/>
    </xf>
    <xf numFmtId="0" fontId="19" fillId="0" borderId="0" xfId="0" applyFont="1" applyAlignment="1">
      <alignment horizontal="center" vertical="center" wrapText="1"/>
    </xf>
    <xf numFmtId="0" fontId="15" fillId="0" borderId="8" xfId="0" applyFont="1" applyBorder="1" applyAlignment="1">
      <alignment horizontal="center" vertical="center" wrapText="1"/>
    </xf>
    <xf numFmtId="0" fontId="15" fillId="0" borderId="0" xfId="0" applyFont="1" applyAlignment="1">
      <alignment horizontal="center" vertical="center" wrapText="1"/>
    </xf>
    <xf numFmtId="0" fontId="20" fillId="0" borderId="0" xfId="0" applyFont="1" applyAlignment="1">
      <alignment horizontal="center" vertical="center" wrapText="1"/>
    </xf>
    <xf numFmtId="0" fontId="16" fillId="0" borderId="10" xfId="0" applyFont="1" applyBorder="1" applyAlignment="1">
      <alignment horizontal="center" vertical="center" wrapText="1"/>
    </xf>
    <xf numFmtId="0" fontId="20" fillId="0" borderId="10" xfId="0" applyFont="1" applyBorder="1" applyAlignment="1">
      <alignment horizontal="center" vertical="center" wrapText="1"/>
    </xf>
    <xf numFmtId="0" fontId="21" fillId="0" borderId="11" xfId="0" applyFont="1" applyBorder="1" applyAlignment="1">
      <alignment vertical="top" wrapText="1"/>
    </xf>
    <xf numFmtId="0" fontId="16" fillId="0" borderId="9" xfId="0" applyFont="1" applyBorder="1" applyAlignment="1">
      <alignment horizontal="center" vertical="center" wrapText="1"/>
    </xf>
    <xf numFmtId="0" fontId="20" fillId="0" borderId="9" xfId="0" applyFont="1" applyBorder="1" applyAlignment="1">
      <alignment horizontal="center" vertical="center" wrapText="1"/>
    </xf>
    <xf numFmtId="0" fontId="16" fillId="0" borderId="11" xfId="0" applyFont="1" applyBorder="1" applyAlignment="1">
      <alignment horizontal="center" vertical="center" wrapText="1"/>
    </xf>
    <xf numFmtId="0" fontId="20" fillId="0" borderId="11" xfId="0" applyFont="1" applyBorder="1" applyAlignment="1">
      <alignment horizontal="center" vertical="center" wrapText="1"/>
    </xf>
    <xf numFmtId="0" fontId="16" fillId="0" borderId="15" xfId="0" applyFont="1" applyBorder="1" applyAlignment="1">
      <alignment horizontal="center" vertical="center" wrapText="1"/>
    </xf>
    <xf numFmtId="0" fontId="20" fillId="0" borderId="16" xfId="0" applyFont="1" applyBorder="1" applyAlignment="1">
      <alignment horizontal="center" vertical="center" wrapText="1"/>
    </xf>
    <xf numFmtId="0" fontId="20" fillId="0" borderId="15" xfId="0" applyFont="1" applyBorder="1" applyAlignment="1">
      <alignment horizontal="center" vertical="center" wrapText="1"/>
    </xf>
    <xf numFmtId="0" fontId="16" fillId="0" borderId="17" xfId="0" applyFont="1" applyBorder="1" applyAlignment="1">
      <alignment horizontal="center" vertical="center" wrapText="1"/>
    </xf>
    <xf numFmtId="0" fontId="20" fillId="0" borderId="18" xfId="0" applyFont="1" applyBorder="1" applyAlignment="1">
      <alignment horizontal="center" vertical="center" wrapText="1"/>
    </xf>
    <xf numFmtId="0" fontId="20" fillId="0" borderId="17" xfId="0" applyFont="1" applyBorder="1" applyAlignment="1">
      <alignment horizontal="center" vertical="center" wrapText="1"/>
    </xf>
    <xf numFmtId="0" fontId="16" fillId="0" borderId="19" xfId="0" applyFont="1" applyBorder="1" applyAlignment="1">
      <alignment horizontal="center" vertical="center" wrapText="1"/>
    </xf>
    <xf numFmtId="0" fontId="20" fillId="0" borderId="19" xfId="0" applyFont="1" applyBorder="1" applyAlignment="1">
      <alignment horizontal="center" vertical="center" wrapText="1"/>
    </xf>
    <xf numFmtId="0" fontId="16" fillId="0" borderId="21" xfId="0" applyFont="1" applyBorder="1" applyAlignment="1">
      <alignment horizontal="center" vertical="center" wrapText="1"/>
    </xf>
    <xf numFmtId="0" fontId="20" fillId="0" borderId="21" xfId="0" applyFont="1" applyBorder="1" applyAlignment="1">
      <alignment horizontal="center" vertical="center" wrapText="1"/>
    </xf>
    <xf numFmtId="0" fontId="20" fillId="0" borderId="20" xfId="0" applyFont="1" applyBorder="1" applyAlignment="1">
      <alignment horizontal="center" vertical="center" wrapText="1"/>
    </xf>
    <xf numFmtId="0" fontId="16" fillId="0" borderId="20" xfId="0" applyFont="1" applyBorder="1" applyAlignment="1">
      <alignment horizontal="center" vertical="center" wrapText="1"/>
    </xf>
    <xf numFmtId="0" fontId="20" fillId="0" borderId="22" xfId="0" applyFont="1" applyBorder="1" applyAlignment="1">
      <alignment horizontal="center" vertical="center" wrapText="1"/>
    </xf>
    <xf numFmtId="0" fontId="16" fillId="0" borderId="25" xfId="0" applyFont="1" applyBorder="1" applyAlignment="1">
      <alignment horizontal="center" vertical="center" wrapText="1"/>
    </xf>
    <xf numFmtId="0" fontId="20" fillId="0" borderId="25" xfId="0" applyFont="1" applyBorder="1" applyAlignment="1">
      <alignment horizontal="left" vertical="center" wrapText="1"/>
    </xf>
    <xf numFmtId="0" fontId="16" fillId="0" borderId="26" xfId="0" applyFont="1" applyBorder="1" applyAlignment="1">
      <alignment horizontal="center" vertical="center" wrapText="1"/>
    </xf>
    <xf numFmtId="0" fontId="20" fillId="0" borderId="25" xfId="0" applyFont="1" applyBorder="1" applyAlignment="1">
      <alignment horizontal="center" vertical="center" wrapText="1"/>
    </xf>
    <xf numFmtId="0" fontId="16" fillId="0" borderId="24" xfId="0" applyFont="1" applyBorder="1" applyAlignment="1">
      <alignment horizontal="center" vertical="center" wrapText="1"/>
    </xf>
    <xf numFmtId="0" fontId="20" fillId="0" borderId="24" xfId="0" applyFont="1" applyBorder="1" applyAlignment="1">
      <alignment horizontal="center" vertical="center" wrapText="1"/>
    </xf>
    <xf numFmtId="0" fontId="16" fillId="0" borderId="30" xfId="0" applyFont="1" applyBorder="1" applyAlignment="1">
      <alignment horizontal="center" vertical="center" wrapText="1"/>
    </xf>
    <xf numFmtId="0" fontId="20" fillId="0" borderId="30" xfId="0" applyFont="1" applyBorder="1" applyAlignment="1">
      <alignment horizontal="center" vertical="center" wrapText="1"/>
    </xf>
    <xf numFmtId="0" fontId="16" fillId="0" borderId="29" xfId="0" applyFont="1" applyBorder="1" applyAlignment="1">
      <alignment horizontal="center" vertical="center" wrapText="1"/>
    </xf>
    <xf numFmtId="0" fontId="20" fillId="0" borderId="29" xfId="0" applyFont="1" applyBorder="1" applyAlignment="1">
      <alignment horizontal="center" vertical="center" wrapText="1"/>
    </xf>
    <xf numFmtId="0" fontId="16" fillId="0" borderId="33" xfId="0" applyFont="1" applyBorder="1" applyAlignment="1">
      <alignment horizontal="center" vertical="center" wrapText="1"/>
    </xf>
    <xf numFmtId="0" fontId="20" fillId="0" borderId="33" xfId="0" applyFont="1" applyBorder="1" applyAlignment="1">
      <alignment horizontal="center" vertical="center" wrapText="1"/>
    </xf>
    <xf numFmtId="0" fontId="16" fillId="0" borderId="32" xfId="0" applyFont="1" applyBorder="1" applyAlignment="1">
      <alignment horizontal="center" vertical="center" wrapText="1"/>
    </xf>
    <xf numFmtId="0" fontId="20" fillId="0" borderId="32" xfId="0" applyFont="1" applyBorder="1" applyAlignment="1">
      <alignment horizontal="center" vertical="center" wrapText="1"/>
    </xf>
    <xf numFmtId="0" fontId="16" fillId="0" borderId="36" xfId="0" applyFont="1" applyBorder="1" applyAlignment="1">
      <alignment horizontal="center" vertical="center" wrapText="1"/>
    </xf>
    <xf numFmtId="0" fontId="20" fillId="0" borderId="36" xfId="0" applyFont="1" applyBorder="1" applyAlignment="1">
      <alignment horizontal="center" vertical="center" wrapText="1"/>
    </xf>
    <xf numFmtId="0" fontId="16" fillId="0" borderId="41" xfId="0" applyFont="1" applyBorder="1" applyAlignment="1">
      <alignment horizontal="center" vertical="center" wrapText="1"/>
    </xf>
    <xf numFmtId="9" fontId="12" fillId="2" borderId="1" xfId="0" applyNumberFormat="1" applyFont="1" applyFill="1" applyBorder="1" applyAlignment="1">
      <alignment horizontal="center" vertical="center" wrapText="1"/>
    </xf>
    <xf numFmtId="0" fontId="12" fillId="16" borderId="44" xfId="0" applyFont="1" applyFill="1" applyBorder="1" applyAlignment="1">
      <alignment horizontal="center" vertical="center" wrapText="1"/>
    </xf>
    <xf numFmtId="0" fontId="12" fillId="2" borderId="45" xfId="0" applyFont="1" applyFill="1" applyBorder="1" applyAlignment="1">
      <alignment horizontal="center" vertical="center" wrapText="1"/>
    </xf>
    <xf numFmtId="0" fontId="14" fillId="2" borderId="6" xfId="0" applyFont="1" applyFill="1" applyBorder="1" applyAlignment="1">
      <alignment horizontal="center" vertical="center" wrapText="1"/>
    </xf>
    <xf numFmtId="0" fontId="14" fillId="8" borderId="6" xfId="0" applyFont="1" applyFill="1" applyBorder="1" applyAlignment="1">
      <alignment horizontal="center" vertical="center" wrapText="1"/>
    </xf>
    <xf numFmtId="0" fontId="12" fillId="2" borderId="52" xfId="0" applyFont="1" applyFill="1" applyBorder="1" applyAlignment="1">
      <alignment horizontal="center" vertical="center" wrapText="1"/>
    </xf>
    <xf numFmtId="0" fontId="18" fillId="0" borderId="52" xfId="0" applyFont="1" applyBorder="1" applyAlignment="1">
      <alignment vertical="center" wrapText="1"/>
    </xf>
    <xf numFmtId="14" fontId="18" fillId="0" borderId="52" xfId="0" applyNumberFormat="1" applyFont="1" applyBorder="1" applyAlignment="1">
      <alignment horizontal="center" vertical="center" wrapText="1"/>
    </xf>
    <xf numFmtId="0" fontId="18" fillId="0" borderId="0" xfId="0" applyFont="1" applyAlignment="1">
      <alignment vertical="center"/>
    </xf>
    <xf numFmtId="0" fontId="18" fillId="0" borderId="52" xfId="0" applyFont="1" applyBorder="1" applyAlignment="1">
      <alignment horizontal="center" vertical="center" wrapText="1"/>
    </xf>
    <xf numFmtId="0" fontId="18" fillId="21" borderId="52" xfId="0" applyFont="1" applyFill="1" applyBorder="1" applyAlignment="1">
      <alignment vertical="center" wrapText="1"/>
    </xf>
    <xf numFmtId="0" fontId="18" fillId="21" borderId="52" xfId="0" applyFont="1" applyFill="1" applyBorder="1" applyAlignment="1">
      <alignment horizontal="center" vertical="center" wrapText="1"/>
    </xf>
    <xf numFmtId="0" fontId="15" fillId="0" borderId="52" xfId="0" applyFont="1" applyBorder="1" applyAlignment="1">
      <alignment horizontal="left" vertical="center" wrapText="1"/>
    </xf>
    <xf numFmtId="0" fontId="15" fillId="0" borderId="0" xfId="0" applyFont="1" applyAlignment="1">
      <alignment vertical="center"/>
    </xf>
    <xf numFmtId="0" fontId="15" fillId="0" borderId="0" xfId="0" applyFont="1" applyAlignment="1">
      <alignment horizontal="center" vertical="center"/>
    </xf>
    <xf numFmtId="0" fontId="15" fillId="0" borderId="46" xfId="0" applyFont="1" applyBorder="1" applyAlignment="1">
      <alignment horizontal="left" vertical="center" wrapText="1"/>
    </xf>
    <xf numFmtId="0" fontId="15" fillId="0" borderId="46" xfId="0" applyFont="1" applyBorder="1" applyAlignment="1">
      <alignment horizontal="center" vertical="center" wrapText="1"/>
    </xf>
    <xf numFmtId="0" fontId="15" fillId="26" borderId="52" xfId="0" applyFont="1" applyFill="1" applyBorder="1" applyAlignment="1">
      <alignment horizontal="center" vertical="center" wrapText="1"/>
    </xf>
    <xf numFmtId="0" fontId="15" fillId="26" borderId="52" xfId="0" applyFont="1" applyFill="1" applyBorder="1" applyAlignment="1">
      <alignment horizontal="left" vertical="center" wrapText="1"/>
    </xf>
    <xf numFmtId="0" fontId="15" fillId="31" borderId="52" xfId="0" applyFont="1" applyFill="1" applyBorder="1" applyAlignment="1">
      <alignment horizontal="left" vertical="center" wrapText="1"/>
    </xf>
    <xf numFmtId="0" fontId="15" fillId="32" borderId="52" xfId="0" applyFont="1" applyFill="1" applyBorder="1" applyAlignment="1">
      <alignment horizontal="center" vertical="center" wrapText="1"/>
    </xf>
    <xf numFmtId="0" fontId="19" fillId="31" borderId="52" xfId="0" applyFont="1" applyFill="1" applyBorder="1" applyAlignment="1">
      <alignment horizontal="left" vertical="center" wrapText="1"/>
    </xf>
    <xf numFmtId="0" fontId="15" fillId="32" borderId="0" xfId="0" applyFont="1" applyFill="1" applyAlignment="1">
      <alignment horizontal="center" vertical="center"/>
    </xf>
    <xf numFmtId="0" fontId="19" fillId="31" borderId="46" xfId="0" applyFont="1" applyFill="1" applyBorder="1" applyAlignment="1">
      <alignment horizontal="center" vertical="center" wrapText="1"/>
    </xf>
    <xf numFmtId="0" fontId="19" fillId="31" borderId="48" xfId="0" applyFont="1" applyFill="1" applyBorder="1" applyAlignment="1">
      <alignment horizontal="left" vertical="center" wrapText="1"/>
    </xf>
    <xf numFmtId="0" fontId="15" fillId="34" borderId="2" xfId="0" applyFont="1" applyFill="1" applyBorder="1" applyAlignment="1">
      <alignment horizontal="left" vertical="center" wrapText="1"/>
    </xf>
    <xf numFmtId="0" fontId="15" fillId="35" borderId="52" xfId="0" applyFont="1" applyFill="1" applyBorder="1" applyAlignment="1">
      <alignment horizontal="center" vertical="center" wrapText="1"/>
    </xf>
    <xf numFmtId="0" fontId="15" fillId="34" borderId="52" xfId="0" applyFont="1" applyFill="1" applyBorder="1" applyAlignment="1">
      <alignment horizontal="left" vertical="center" wrapText="1"/>
    </xf>
    <xf numFmtId="0" fontId="15" fillId="35" borderId="0" xfId="0" applyFont="1" applyFill="1" applyAlignment="1">
      <alignment horizontal="center" vertical="center"/>
    </xf>
    <xf numFmtId="0" fontId="15" fillId="34" borderId="43" xfId="0" applyFont="1" applyFill="1" applyBorder="1" applyAlignment="1">
      <alignment horizontal="left" vertical="center" wrapText="1"/>
    </xf>
    <xf numFmtId="0" fontId="19" fillId="34" borderId="2" xfId="0" applyFont="1" applyFill="1" applyBorder="1" applyAlignment="1">
      <alignment horizontal="left" vertical="center" wrapText="1"/>
    </xf>
    <xf numFmtId="0" fontId="15" fillId="35" borderId="48" xfId="0" applyFont="1" applyFill="1" applyBorder="1" applyAlignment="1">
      <alignment horizontal="center" vertical="center" wrapText="1"/>
    </xf>
    <xf numFmtId="0" fontId="15" fillId="35" borderId="46" xfId="0" applyFont="1" applyFill="1" applyBorder="1" applyAlignment="1">
      <alignment horizontal="center" vertical="center"/>
    </xf>
    <xf numFmtId="0" fontId="15" fillId="35" borderId="52" xfId="0" applyFont="1" applyFill="1" applyBorder="1" applyAlignment="1">
      <alignment horizontal="center" vertical="center"/>
    </xf>
    <xf numFmtId="0" fontId="15" fillId="31" borderId="56" xfId="0" applyFont="1" applyFill="1" applyBorder="1" applyAlignment="1">
      <alignment horizontal="left" vertical="center" wrapText="1"/>
    </xf>
    <xf numFmtId="0" fontId="15" fillId="32" borderId="56" xfId="0" applyFont="1" applyFill="1" applyBorder="1" applyAlignment="1">
      <alignment horizontal="center" vertical="center" wrapText="1"/>
    </xf>
    <xf numFmtId="0" fontId="19" fillId="30" borderId="46" xfId="0" applyFont="1" applyFill="1" applyBorder="1" applyAlignment="1">
      <alignment horizontal="center" vertical="center" wrapText="1"/>
    </xf>
    <xf numFmtId="0" fontId="19" fillId="31" borderId="46" xfId="0" applyFont="1" applyFill="1" applyBorder="1" applyAlignment="1">
      <alignment horizontal="left" vertical="center" wrapText="1"/>
    </xf>
    <xf numFmtId="0" fontId="19" fillId="37" borderId="44" xfId="0" applyFont="1" applyFill="1" applyBorder="1" applyAlignment="1">
      <alignment horizontal="left" vertical="center" wrapText="1"/>
    </xf>
    <xf numFmtId="0" fontId="15" fillId="38" borderId="52" xfId="0" applyFont="1" applyFill="1" applyBorder="1" applyAlignment="1">
      <alignment horizontal="center" vertical="center" wrapText="1"/>
    </xf>
    <xf numFmtId="0" fontId="19" fillId="39" borderId="2" xfId="0" applyFont="1" applyFill="1" applyBorder="1" applyAlignment="1">
      <alignment horizontal="left" vertical="center" wrapText="1"/>
    </xf>
    <xf numFmtId="0" fontId="19" fillId="39" borderId="52" xfId="0" applyFont="1" applyFill="1" applyBorder="1" applyAlignment="1">
      <alignment horizontal="left" vertical="center" wrapText="1"/>
    </xf>
    <xf numFmtId="0" fontId="19" fillId="36" borderId="2" xfId="0" applyFont="1" applyFill="1" applyBorder="1" applyAlignment="1">
      <alignment vertical="center" wrapText="1"/>
    </xf>
    <xf numFmtId="0" fontId="19" fillId="43" borderId="2" xfId="0" applyFont="1" applyFill="1" applyBorder="1" applyAlignment="1">
      <alignment horizontal="left" vertical="center" wrapText="1"/>
    </xf>
    <xf numFmtId="0" fontId="15" fillId="44" borderId="52" xfId="0" applyFont="1" applyFill="1" applyBorder="1" applyAlignment="1">
      <alignment horizontal="center" vertical="center" wrapText="1"/>
    </xf>
    <xf numFmtId="0" fontId="19" fillId="42" borderId="6" xfId="0" applyFont="1" applyFill="1" applyBorder="1" applyAlignment="1">
      <alignment vertical="center" wrapText="1"/>
    </xf>
    <xf numFmtId="0" fontId="14" fillId="9" borderId="46" xfId="0" applyFont="1" applyFill="1" applyBorder="1" applyAlignment="1">
      <alignment horizontal="center" vertical="center" wrapText="1"/>
    </xf>
    <xf numFmtId="0" fontId="14" fillId="9" borderId="46" xfId="0" applyFont="1" applyFill="1" applyBorder="1" applyAlignment="1">
      <alignment horizontal="center" vertical="center"/>
    </xf>
    <xf numFmtId="0" fontId="22" fillId="4" borderId="6" xfId="0" applyFont="1" applyFill="1" applyBorder="1" applyAlignment="1">
      <alignment vertical="center" textRotation="90"/>
    </xf>
    <xf numFmtId="0" fontId="22" fillId="4" borderId="6" xfId="0" applyFont="1" applyFill="1" applyBorder="1" applyAlignment="1">
      <alignment vertical="center" textRotation="90" wrapText="1"/>
    </xf>
    <xf numFmtId="0" fontId="22" fillId="6" borderId="6" xfId="0" applyFont="1" applyFill="1" applyBorder="1" applyAlignment="1">
      <alignment vertical="center" textRotation="90" wrapText="1"/>
    </xf>
    <xf numFmtId="0" fontId="19" fillId="2" borderId="6" xfId="0" applyFont="1" applyFill="1" applyBorder="1" applyAlignment="1">
      <alignment vertical="center" textRotation="90" wrapText="1"/>
    </xf>
    <xf numFmtId="0" fontId="12" fillId="9" borderId="46" xfId="0" applyFont="1" applyFill="1" applyBorder="1" applyAlignment="1">
      <alignment horizontal="center" vertical="center"/>
    </xf>
    <xf numFmtId="0" fontId="25" fillId="0" borderId="0" xfId="0" applyFont="1" applyAlignment="1">
      <alignment horizontal="center" vertical="center" wrapText="1"/>
    </xf>
    <xf numFmtId="0" fontId="25" fillId="0" borderId="0" xfId="0" applyFont="1"/>
    <xf numFmtId="0" fontId="19" fillId="6" borderId="6" xfId="0" applyFont="1" applyFill="1" applyBorder="1" applyAlignment="1">
      <alignment vertical="center" textRotation="90" wrapText="1"/>
    </xf>
    <xf numFmtId="0" fontId="14" fillId="14" borderId="1" xfId="0" applyFont="1" applyFill="1" applyBorder="1" applyAlignment="1">
      <alignment horizontal="center" vertical="center" wrapText="1"/>
    </xf>
    <xf numFmtId="0" fontId="22" fillId="4" borderId="6" xfId="0" applyFont="1" applyFill="1" applyBorder="1" applyAlignment="1">
      <alignment horizontal="center" vertical="center" textRotation="90"/>
    </xf>
    <xf numFmtId="0" fontId="14" fillId="14" borderId="6" xfId="0" applyFont="1" applyFill="1" applyBorder="1" applyAlignment="1">
      <alignment horizontal="center" vertical="center" textRotation="90" wrapText="1"/>
    </xf>
    <xf numFmtId="0" fontId="12" fillId="0" borderId="0" xfId="0" applyFont="1" applyAlignment="1">
      <alignment horizontal="center" vertical="center" wrapText="1"/>
    </xf>
    <xf numFmtId="0" fontId="2" fillId="0" borderId="0" xfId="0" applyFont="1" applyAlignment="1">
      <alignment vertical="center" wrapText="1"/>
    </xf>
    <xf numFmtId="0" fontId="14" fillId="14" borderId="6" xfId="0" applyFont="1" applyFill="1" applyBorder="1" applyAlignment="1">
      <alignment vertical="center" textRotation="90" wrapText="1"/>
    </xf>
    <xf numFmtId="0" fontId="14" fillId="14" borderId="7" xfId="0" applyFont="1" applyFill="1" applyBorder="1" applyAlignment="1">
      <alignment vertical="center" textRotation="90" wrapText="1"/>
    </xf>
    <xf numFmtId="0" fontId="14" fillId="14" borderId="5" xfId="0" applyFont="1" applyFill="1" applyBorder="1" applyAlignment="1">
      <alignment vertical="center" textRotation="90" wrapText="1"/>
    </xf>
    <xf numFmtId="0" fontId="22" fillId="6" borderId="6" xfId="0" applyFont="1" applyFill="1" applyBorder="1" applyAlignment="1">
      <alignment vertical="center" textRotation="90"/>
    </xf>
    <xf numFmtId="0" fontId="19" fillId="0" borderId="52" xfId="0" applyFont="1" applyBorder="1" applyAlignment="1">
      <alignment vertical="center" wrapText="1"/>
    </xf>
    <xf numFmtId="0" fontId="29" fillId="0" borderId="46" xfId="1" applyFont="1"/>
    <xf numFmtId="0" fontId="30" fillId="0" borderId="46" xfId="1" applyFont="1"/>
    <xf numFmtId="0" fontId="30" fillId="0" borderId="46" xfId="1" applyFont="1" applyAlignment="1">
      <alignment horizontal="center"/>
    </xf>
    <xf numFmtId="0" fontId="30" fillId="0" borderId="53" xfId="1" applyFont="1" applyBorder="1" applyAlignment="1">
      <alignment horizontal="center" vertical="center"/>
    </xf>
    <xf numFmtId="0" fontId="30" fillId="47" borderId="46" xfId="1" applyFont="1" applyFill="1" applyAlignment="1">
      <alignment horizontal="center"/>
    </xf>
    <xf numFmtId="0" fontId="30" fillId="47" borderId="46" xfId="1" applyFont="1" applyFill="1"/>
    <xf numFmtId="0" fontId="30" fillId="0" borderId="46" xfId="1" applyFont="1" applyAlignment="1">
      <alignment horizontal="center" vertical="center"/>
    </xf>
    <xf numFmtId="0" fontId="30" fillId="48" borderId="46" xfId="1" applyFont="1" applyFill="1" applyAlignment="1">
      <alignment horizontal="center"/>
    </xf>
    <xf numFmtId="0" fontId="30" fillId="48" borderId="46" xfId="1" applyFont="1" applyFill="1"/>
    <xf numFmtId="0" fontId="30" fillId="45" borderId="46" xfId="1" applyFont="1" applyFill="1" applyAlignment="1">
      <alignment horizontal="center"/>
    </xf>
    <xf numFmtId="0" fontId="30" fillId="45" borderId="46" xfId="1" applyFont="1" applyFill="1"/>
    <xf numFmtId="0" fontId="30" fillId="49" borderId="46" xfId="1" applyFont="1" applyFill="1" applyAlignment="1">
      <alignment horizontal="center"/>
    </xf>
    <xf numFmtId="0" fontId="30" fillId="50" borderId="46" xfId="1" applyFont="1" applyFill="1"/>
    <xf numFmtId="0" fontId="30" fillId="49" borderId="46" xfId="1" applyFont="1" applyFill="1"/>
    <xf numFmtId="0" fontId="30" fillId="21" borderId="46" xfId="1" applyFont="1" applyFill="1"/>
    <xf numFmtId="0" fontId="15" fillId="0" borderId="46" xfId="1"/>
    <xf numFmtId="0" fontId="19" fillId="0" borderId="52" xfId="0" applyFont="1" applyBorder="1" applyAlignment="1">
      <alignment horizontal="center" vertical="center" wrapText="1"/>
    </xf>
    <xf numFmtId="0" fontId="33" fillId="4" borderId="62" xfId="0" applyFont="1" applyFill="1" applyBorder="1" applyAlignment="1">
      <alignment horizontal="center" vertical="center" wrapText="1"/>
    </xf>
    <xf numFmtId="0" fontId="33" fillId="4" borderId="56" xfId="0" applyFont="1" applyFill="1" applyBorder="1" applyAlignment="1">
      <alignment horizontal="center" vertical="center" wrapText="1"/>
    </xf>
    <xf numFmtId="0" fontId="33" fillId="3" borderId="56" xfId="0" applyFont="1" applyFill="1" applyBorder="1" applyAlignment="1">
      <alignment horizontal="center" vertical="center" wrapText="1"/>
    </xf>
    <xf numFmtId="0" fontId="33" fillId="5" borderId="56" xfId="0" applyFont="1" applyFill="1" applyBorder="1" applyAlignment="1">
      <alignment horizontal="center" vertical="center" wrapText="1"/>
    </xf>
    <xf numFmtId="0" fontId="33" fillId="13" borderId="56" xfId="0" applyFont="1" applyFill="1" applyBorder="1" applyAlignment="1">
      <alignment horizontal="center" vertical="center" wrapText="1"/>
    </xf>
    <xf numFmtId="0" fontId="33" fillId="13" borderId="56" xfId="0" applyFont="1" applyFill="1" applyBorder="1" applyAlignment="1">
      <alignment horizontal="center" vertical="center"/>
    </xf>
    <xf numFmtId="0" fontId="33" fillId="12" borderId="56" xfId="0" applyFont="1" applyFill="1" applyBorder="1" applyAlignment="1">
      <alignment horizontal="center" vertical="center" wrapText="1"/>
    </xf>
    <xf numFmtId="0" fontId="33" fillId="6" borderId="56" xfId="0" applyFont="1" applyFill="1" applyBorder="1" applyAlignment="1">
      <alignment horizontal="center" vertical="center" wrapText="1"/>
    </xf>
    <xf numFmtId="0" fontId="15" fillId="0" borderId="59" xfId="0" applyFont="1" applyBorder="1" applyAlignment="1">
      <alignment horizontal="center" vertical="center"/>
    </xf>
    <xf numFmtId="1" fontId="33" fillId="55" borderId="51" xfId="0" applyNumberFormat="1" applyFont="1" applyFill="1" applyBorder="1" applyAlignment="1">
      <alignment horizontal="center" vertical="center" wrapText="1"/>
    </xf>
    <xf numFmtId="0" fontId="33" fillId="56" borderId="56" xfId="0" applyFont="1" applyFill="1" applyBorder="1" applyAlignment="1">
      <alignment horizontal="center" vertical="center"/>
    </xf>
    <xf numFmtId="0" fontId="15" fillId="0" borderId="46" xfId="0" applyFont="1" applyBorder="1" applyAlignment="1">
      <alignment horizontal="center" vertical="center"/>
    </xf>
    <xf numFmtId="0" fontId="28" fillId="46" borderId="54" xfId="1" applyFont="1" applyFill="1" applyBorder="1" applyAlignment="1">
      <alignment horizontal="center" vertical="center" wrapText="1"/>
    </xf>
    <xf numFmtId="0" fontId="28" fillId="46" borderId="55" xfId="1" applyFont="1" applyFill="1" applyBorder="1" applyAlignment="1">
      <alignment horizontal="center" vertical="center" wrapText="1"/>
    </xf>
    <xf numFmtId="0" fontId="28" fillId="46" borderId="56" xfId="1" applyFont="1" applyFill="1" applyBorder="1" applyAlignment="1">
      <alignment horizontal="center" vertical="center" wrapText="1"/>
    </xf>
    <xf numFmtId="0" fontId="15" fillId="0" borderId="63" xfId="0" applyFont="1" applyBorder="1" applyAlignment="1">
      <alignment horizontal="center" vertical="center"/>
    </xf>
    <xf numFmtId="0" fontId="15" fillId="0" borderId="52" xfId="0" applyFont="1" applyBorder="1" applyAlignment="1">
      <alignment horizontal="center" vertical="center"/>
    </xf>
    <xf numFmtId="0" fontId="15" fillId="0" borderId="52" xfId="0" applyFont="1" applyBorder="1" applyAlignment="1">
      <alignment horizontal="center" vertical="center" wrapText="1"/>
    </xf>
    <xf numFmtId="0" fontId="19" fillId="0" borderId="52" xfId="0" applyFont="1" applyBorder="1" applyAlignment="1">
      <alignment horizontal="center" vertical="center"/>
    </xf>
    <xf numFmtId="0" fontId="33" fillId="57" borderId="56" xfId="0" applyFont="1" applyFill="1" applyBorder="1" applyAlignment="1">
      <alignment horizontal="center" vertical="center" wrapText="1"/>
    </xf>
    <xf numFmtId="0" fontId="33" fillId="58" borderId="56" xfId="0" applyFont="1" applyFill="1" applyBorder="1" applyAlignment="1">
      <alignment horizontal="center" vertical="center" wrapText="1"/>
    </xf>
    <xf numFmtId="0" fontId="15" fillId="0" borderId="52" xfId="0" applyFont="1" applyBorder="1" applyAlignment="1">
      <alignment horizontal="left" vertical="center"/>
    </xf>
    <xf numFmtId="0" fontId="19" fillId="0" borderId="56" xfId="0" applyFont="1" applyBorder="1" applyAlignment="1">
      <alignment horizontal="center" vertical="center" wrapText="1"/>
    </xf>
    <xf numFmtId="14" fontId="15" fillId="0" borderId="52" xfId="0" applyNumberFormat="1" applyFont="1" applyBorder="1" applyAlignment="1">
      <alignment horizontal="center" vertical="center" wrapText="1"/>
    </xf>
    <xf numFmtId="0" fontId="0" fillId="0" borderId="0" xfId="0" pivotButton="1"/>
    <xf numFmtId="0" fontId="0" fillId="0" borderId="0" xfId="0" applyAlignment="1">
      <alignment horizontal="left"/>
    </xf>
    <xf numFmtId="0" fontId="19" fillId="0" borderId="48" xfId="0" applyFont="1" applyBorder="1" applyAlignment="1">
      <alignment horizontal="left" vertical="center" wrapText="1"/>
    </xf>
    <xf numFmtId="0" fontId="19" fillId="21" borderId="48" xfId="0" applyFont="1" applyFill="1" applyBorder="1" applyAlignment="1">
      <alignment horizontal="left" vertical="center" wrapText="1"/>
    </xf>
    <xf numFmtId="0" fontId="15" fillId="0" borderId="46" xfId="0" applyFont="1" applyBorder="1" applyAlignment="1">
      <alignment horizontal="left" vertical="center"/>
    </xf>
    <xf numFmtId="0" fontId="15" fillId="0" borderId="0" xfId="0" applyFont="1" applyAlignment="1">
      <alignment horizontal="left" vertical="center"/>
    </xf>
    <xf numFmtId="0" fontId="15" fillId="0" borderId="54" xfId="0" applyFont="1" applyBorder="1" applyAlignment="1">
      <alignment horizontal="center" vertical="center" wrapText="1"/>
    </xf>
    <xf numFmtId="0" fontId="35" fillId="0" borderId="0" xfId="0" applyFont="1" applyAlignment="1">
      <alignment horizontal="left" vertical="center" indent="4"/>
    </xf>
    <xf numFmtId="0" fontId="35" fillId="0" borderId="0" xfId="0" applyFont="1" applyAlignment="1">
      <alignment horizontal="left" vertical="center"/>
    </xf>
    <xf numFmtId="0" fontId="2" fillId="0" borderId="0" xfId="0" applyFont="1" applyAlignment="1">
      <alignment horizontal="center" vertical="center" wrapText="1"/>
    </xf>
    <xf numFmtId="0" fontId="15" fillId="0" borderId="63" xfId="0" applyFont="1" applyBorder="1" applyAlignment="1">
      <alignment vertical="center"/>
    </xf>
    <xf numFmtId="0" fontId="15" fillId="0" borderId="52" xfId="0" applyFont="1" applyBorder="1" applyAlignment="1">
      <alignment vertical="center"/>
    </xf>
    <xf numFmtId="0" fontId="15" fillId="0" borderId="52" xfId="0" applyFont="1" applyBorder="1" applyAlignment="1">
      <alignment vertical="center" wrapText="1"/>
    </xf>
    <xf numFmtId="0" fontId="2" fillId="0" borderId="0" xfId="0" applyFont="1" applyAlignment="1">
      <alignment horizontal="center" vertical="center"/>
    </xf>
    <xf numFmtId="0" fontId="37" fillId="0" borderId="0" xfId="0" applyFont="1" applyAlignment="1">
      <alignment vertical="center" wrapText="1"/>
    </xf>
    <xf numFmtId="0" fontId="37" fillId="0" borderId="0" xfId="0" applyFont="1" applyAlignment="1">
      <alignment horizontal="center" vertical="center"/>
    </xf>
    <xf numFmtId="0" fontId="0" fillId="21" borderId="0" xfId="0" applyFill="1"/>
    <xf numFmtId="0" fontId="15" fillId="49" borderId="63" xfId="0" applyFont="1" applyFill="1" applyBorder="1" applyAlignment="1">
      <alignment horizontal="center" vertical="center"/>
    </xf>
    <xf numFmtId="0" fontId="15" fillId="49" borderId="52" xfId="0" applyFont="1" applyFill="1" applyBorder="1" applyAlignment="1">
      <alignment horizontal="center" vertical="center"/>
    </xf>
    <xf numFmtId="0" fontId="15" fillId="49" borderId="52" xfId="0" applyFont="1" applyFill="1" applyBorder="1" applyAlignment="1">
      <alignment horizontal="center" vertical="center" wrapText="1"/>
    </xf>
    <xf numFmtId="0" fontId="15" fillId="49" borderId="52" xfId="0" applyFont="1" applyFill="1" applyBorder="1" applyAlignment="1">
      <alignment horizontal="left" vertical="center" wrapText="1"/>
    </xf>
    <xf numFmtId="0" fontId="19" fillId="49" borderId="52" xfId="0" applyFont="1" applyFill="1" applyBorder="1" applyAlignment="1">
      <alignment horizontal="center" vertical="center"/>
    </xf>
    <xf numFmtId="0" fontId="19" fillId="49" borderId="52" xfId="0" applyFont="1" applyFill="1" applyBorder="1" applyAlignment="1">
      <alignment horizontal="center" vertical="center" wrapText="1"/>
    </xf>
    <xf numFmtId="0" fontId="28" fillId="46" borderId="54" xfId="1" applyFont="1" applyFill="1" applyBorder="1" applyAlignment="1">
      <alignment horizontal="center" vertical="center" wrapText="1"/>
    </xf>
    <xf numFmtId="0" fontId="28" fillId="46" borderId="55" xfId="1" applyFont="1" applyFill="1" applyBorder="1" applyAlignment="1">
      <alignment horizontal="center" vertical="center" wrapText="1"/>
    </xf>
    <xf numFmtId="0" fontId="28" fillId="46" borderId="56" xfId="1" applyFont="1" applyFill="1" applyBorder="1" applyAlignment="1">
      <alignment horizontal="center" vertical="center" wrapText="1"/>
    </xf>
    <xf numFmtId="0" fontId="28" fillId="46" borderId="52" xfId="1" applyFont="1" applyFill="1" applyBorder="1" applyAlignment="1">
      <alignment horizontal="center" vertical="center" wrapText="1"/>
    </xf>
    <xf numFmtId="0" fontId="28" fillId="46" borderId="47" xfId="1" applyFont="1" applyFill="1" applyBorder="1" applyAlignment="1">
      <alignment horizontal="center" textRotation="90"/>
    </xf>
    <xf numFmtId="0" fontId="28" fillId="46" borderId="50" xfId="1" applyFont="1" applyFill="1" applyBorder="1" applyAlignment="1">
      <alignment horizontal="center" textRotation="90"/>
    </xf>
    <xf numFmtId="0" fontId="28" fillId="46" borderId="51" xfId="1" applyFont="1" applyFill="1" applyBorder="1" applyAlignment="1">
      <alignment horizontal="center" textRotation="90"/>
    </xf>
    <xf numFmtId="0" fontId="28" fillId="46" borderId="47" xfId="1" applyFont="1" applyFill="1" applyBorder="1" applyAlignment="1">
      <alignment horizontal="center" vertical="center" wrapText="1"/>
    </xf>
    <xf numFmtId="0" fontId="28" fillId="46" borderId="50" xfId="1" applyFont="1" applyFill="1" applyBorder="1" applyAlignment="1">
      <alignment horizontal="center" vertical="center" wrapText="1"/>
    </xf>
    <xf numFmtId="0" fontId="28" fillId="46" borderId="51" xfId="1" applyFont="1" applyFill="1" applyBorder="1" applyAlignment="1">
      <alignment horizontal="center" vertical="center" wrapText="1"/>
    </xf>
    <xf numFmtId="0" fontId="28" fillId="46" borderId="52" xfId="1" applyFont="1" applyFill="1" applyBorder="1" applyAlignment="1">
      <alignment horizontal="center" textRotation="90"/>
    </xf>
    <xf numFmtId="0" fontId="28" fillId="46" borderId="52" xfId="1" applyFont="1" applyFill="1" applyBorder="1" applyAlignment="1">
      <alignment horizontal="center" textRotation="90" wrapText="1"/>
    </xf>
    <xf numFmtId="0" fontId="28" fillId="46" borderId="47" xfId="1" applyFont="1" applyFill="1" applyBorder="1" applyAlignment="1">
      <alignment horizontal="center" vertical="center" textRotation="90" wrapText="1"/>
    </xf>
    <xf numFmtId="0" fontId="28" fillId="46" borderId="50" xfId="1" applyFont="1" applyFill="1" applyBorder="1" applyAlignment="1">
      <alignment horizontal="center" vertical="center" textRotation="90" wrapText="1"/>
    </xf>
    <xf numFmtId="0" fontId="28" fillId="46" borderId="51" xfId="1" applyFont="1" applyFill="1" applyBorder="1" applyAlignment="1">
      <alignment horizontal="center" vertical="center" textRotation="90" wrapText="1"/>
    </xf>
    <xf numFmtId="0" fontId="28" fillId="46" borderId="52" xfId="1" applyFont="1" applyFill="1" applyBorder="1" applyAlignment="1">
      <alignment horizontal="center" vertical="center"/>
    </xf>
    <xf numFmtId="0" fontId="28" fillId="21" borderId="52" xfId="1" applyFont="1" applyFill="1" applyBorder="1" applyAlignment="1">
      <alignment horizontal="center" vertical="center" wrapText="1"/>
    </xf>
    <xf numFmtId="0" fontId="30" fillId="21" borderId="52" xfId="1" applyFont="1" applyFill="1" applyBorder="1" applyAlignment="1">
      <alignment horizontal="center" vertical="center" wrapText="1"/>
    </xf>
    <xf numFmtId="0" fontId="30" fillId="21" borderId="47" xfId="1" applyFont="1" applyFill="1" applyBorder="1" applyAlignment="1">
      <alignment horizontal="center" vertical="center" wrapText="1"/>
    </xf>
    <xf numFmtId="0" fontId="30" fillId="21" borderId="53" xfId="1" applyFont="1" applyFill="1" applyBorder="1" applyAlignment="1">
      <alignment horizontal="center" vertical="center" wrapText="1"/>
    </xf>
    <xf numFmtId="0" fontId="30" fillId="21" borderId="59" xfId="1" applyFont="1" applyFill="1" applyBorder="1" applyAlignment="1">
      <alignment horizontal="center" vertical="center" wrapText="1"/>
    </xf>
    <xf numFmtId="0" fontId="30" fillId="21" borderId="50" xfId="1" applyFont="1" applyFill="1" applyBorder="1" applyAlignment="1">
      <alignment horizontal="center" vertical="center" wrapText="1"/>
    </xf>
    <xf numFmtId="0" fontId="30" fillId="21" borderId="46" xfId="1" applyFont="1" applyFill="1" applyAlignment="1">
      <alignment horizontal="center" vertical="center" wrapText="1"/>
    </xf>
    <xf numFmtId="0" fontId="30" fillId="21" borderId="60" xfId="1" applyFont="1" applyFill="1" applyBorder="1" applyAlignment="1">
      <alignment horizontal="center" vertical="center" wrapText="1"/>
    </xf>
    <xf numFmtId="0" fontId="30" fillId="21" borderId="51" xfId="1" applyFont="1" applyFill="1" applyBorder="1" applyAlignment="1">
      <alignment horizontal="center" vertical="center" wrapText="1"/>
    </xf>
    <xf numFmtId="0" fontId="30" fillId="21" borderId="61" xfId="1" applyFont="1" applyFill="1" applyBorder="1" applyAlignment="1">
      <alignment horizontal="center" vertical="center" wrapText="1"/>
    </xf>
    <xf numFmtId="0" fontId="30" fillId="21" borderId="62" xfId="1" applyFont="1" applyFill="1" applyBorder="1" applyAlignment="1">
      <alignment horizontal="center" vertical="center" wrapText="1"/>
    </xf>
    <xf numFmtId="0" fontId="28" fillId="52" borderId="52" xfId="1" applyFont="1" applyFill="1" applyBorder="1" applyAlignment="1">
      <alignment horizontal="center" vertical="center" wrapText="1"/>
    </xf>
    <xf numFmtId="0" fontId="28" fillId="53" borderId="52" xfId="1" applyFont="1" applyFill="1" applyBorder="1" applyAlignment="1">
      <alignment horizontal="center" vertical="center" wrapText="1"/>
    </xf>
    <xf numFmtId="0" fontId="28" fillId="53" borderId="47" xfId="1" applyFont="1" applyFill="1" applyBorder="1" applyAlignment="1">
      <alignment horizontal="center" vertical="center" wrapText="1"/>
    </xf>
    <xf numFmtId="0" fontId="28" fillId="53" borderId="53" xfId="1" applyFont="1" applyFill="1" applyBorder="1" applyAlignment="1">
      <alignment horizontal="center" vertical="center" wrapText="1"/>
    </xf>
    <xf numFmtId="0" fontId="28" fillId="53" borderId="59" xfId="1" applyFont="1" applyFill="1" applyBorder="1" applyAlignment="1">
      <alignment horizontal="center" vertical="center" wrapText="1"/>
    </xf>
    <xf numFmtId="0" fontId="28" fillId="53" borderId="51" xfId="1" applyFont="1" applyFill="1" applyBorder="1" applyAlignment="1">
      <alignment horizontal="center" vertical="center" wrapText="1"/>
    </xf>
    <xf numFmtId="0" fontId="28" fillId="53" borderId="61" xfId="1" applyFont="1" applyFill="1" applyBorder="1" applyAlignment="1">
      <alignment horizontal="center" vertical="center" wrapText="1"/>
    </xf>
    <xf numFmtId="0" fontId="28" fillId="53" borderId="62" xfId="1" applyFont="1" applyFill="1" applyBorder="1" applyAlignment="1">
      <alignment horizontal="center" vertical="center" wrapText="1"/>
    </xf>
    <xf numFmtId="0" fontId="30" fillId="21" borderId="52" xfId="1" applyFont="1" applyFill="1" applyBorder="1" applyAlignment="1">
      <alignment horizontal="center" vertical="center"/>
    </xf>
    <xf numFmtId="0" fontId="30" fillId="21" borderId="52" xfId="1" applyFont="1" applyFill="1" applyBorder="1" applyAlignment="1">
      <alignment horizontal="left" vertical="center" wrapText="1"/>
    </xf>
    <xf numFmtId="0" fontId="28" fillId="53" borderId="52" xfId="1" applyFont="1" applyFill="1" applyBorder="1" applyAlignment="1">
      <alignment horizontal="center" vertical="center"/>
    </xf>
    <xf numFmtId="0" fontId="28" fillId="52" borderId="52" xfId="1" applyFont="1" applyFill="1" applyBorder="1" applyAlignment="1">
      <alignment horizontal="center"/>
    </xf>
    <xf numFmtId="0" fontId="30" fillId="52" borderId="52" xfId="1" applyFont="1" applyFill="1" applyBorder="1" applyAlignment="1">
      <alignment horizontal="center"/>
    </xf>
    <xf numFmtId="0" fontId="30" fillId="45" borderId="52" xfId="1" applyFont="1" applyFill="1" applyBorder="1" applyAlignment="1">
      <alignment horizontal="center" vertical="center" wrapText="1"/>
    </xf>
    <xf numFmtId="0" fontId="30" fillId="50" borderId="52" xfId="1" applyFont="1" applyFill="1" applyBorder="1" applyAlignment="1">
      <alignment horizontal="center" wrapText="1"/>
    </xf>
    <xf numFmtId="0" fontId="30" fillId="47" borderId="52" xfId="1" applyFont="1" applyFill="1" applyBorder="1" applyAlignment="1">
      <alignment horizontal="center" vertical="center" wrapText="1"/>
    </xf>
    <xf numFmtId="0" fontId="30" fillId="48" borderId="52" xfId="1" applyFont="1" applyFill="1" applyBorder="1" applyAlignment="1">
      <alignment horizontal="center" vertical="center" wrapText="1"/>
    </xf>
    <xf numFmtId="0" fontId="28" fillId="51" borderId="52" xfId="1" applyFont="1" applyFill="1" applyBorder="1" applyAlignment="1">
      <alignment horizontal="center" vertical="center" wrapText="1"/>
    </xf>
    <xf numFmtId="0" fontId="28" fillId="53" borderId="48" xfId="1" applyFont="1" applyFill="1" applyBorder="1" applyAlignment="1">
      <alignment horizontal="center" vertical="center" wrapText="1"/>
    </xf>
    <xf numFmtId="0" fontId="28" fillId="53" borderId="49" xfId="1" applyFont="1" applyFill="1" applyBorder="1" applyAlignment="1">
      <alignment horizontal="center" vertical="center" wrapText="1"/>
    </xf>
    <xf numFmtId="0" fontId="28" fillId="53" borderId="63" xfId="1" applyFont="1" applyFill="1" applyBorder="1" applyAlignment="1">
      <alignment horizontal="center" vertical="center" wrapText="1"/>
    </xf>
    <xf numFmtId="0" fontId="28" fillId="0" borderId="56" xfId="1" applyFont="1" applyBorder="1" applyAlignment="1">
      <alignment horizontal="center" vertical="center" wrapText="1"/>
    </xf>
    <xf numFmtId="0" fontId="28" fillId="0" borderId="52" xfId="1" applyFont="1" applyBorder="1" applyAlignment="1">
      <alignment horizontal="center" vertical="center" wrapText="1"/>
    </xf>
    <xf numFmtId="0" fontId="30" fillId="0" borderId="50" xfId="1" applyFont="1" applyBorder="1" applyAlignment="1">
      <alignment horizontal="center" vertical="center" wrapText="1"/>
    </xf>
    <xf numFmtId="0" fontId="30" fillId="0" borderId="46" xfId="1" applyFont="1" applyAlignment="1">
      <alignment horizontal="center" vertical="center" wrapText="1"/>
    </xf>
    <xf numFmtId="0" fontId="30" fillId="0" borderId="60" xfId="1" applyFont="1" applyBorder="1" applyAlignment="1">
      <alignment horizontal="center" vertical="center" wrapText="1"/>
    </xf>
    <xf numFmtId="0" fontId="30" fillId="0" borderId="56" xfId="1" applyFont="1" applyBorder="1" applyAlignment="1">
      <alignment horizontal="left" vertical="center" wrapText="1"/>
    </xf>
    <xf numFmtId="0" fontId="30" fillId="0" borderId="56" xfId="1" applyFont="1" applyBorder="1" applyAlignment="1">
      <alignment horizontal="left" vertical="center"/>
    </xf>
    <xf numFmtId="0" fontId="30" fillId="0" borderId="52" xfId="1" applyFont="1" applyBorder="1" applyAlignment="1">
      <alignment horizontal="left" vertical="center"/>
    </xf>
    <xf numFmtId="0" fontId="30" fillId="0" borderId="52" xfId="1" applyFont="1" applyBorder="1" applyAlignment="1">
      <alignment horizontal="center" vertical="center" wrapText="1"/>
    </xf>
    <xf numFmtId="0" fontId="30" fillId="0" borderId="52" xfId="1" applyFont="1" applyBorder="1" applyAlignment="1">
      <alignment horizontal="left" vertical="center" wrapText="1"/>
    </xf>
    <xf numFmtId="0" fontId="30" fillId="0" borderId="47" xfId="1" applyFont="1" applyBorder="1" applyAlignment="1">
      <alignment horizontal="center" vertical="center" wrapText="1"/>
    </xf>
    <xf numFmtId="0" fontId="30" fillId="0" borderId="53" xfId="1" applyFont="1" applyBorder="1" applyAlignment="1">
      <alignment horizontal="center" vertical="center" wrapText="1"/>
    </xf>
    <xf numFmtId="0" fontId="30" fillId="0" borderId="59" xfId="1" applyFont="1" applyBorder="1" applyAlignment="1">
      <alignment horizontal="center" vertical="center" wrapText="1"/>
    </xf>
    <xf numFmtId="0" fontId="28" fillId="52" borderId="52" xfId="1" applyFont="1" applyFill="1" applyBorder="1" applyAlignment="1">
      <alignment horizontal="center" vertical="center"/>
    </xf>
    <xf numFmtId="0" fontId="28" fillId="38" borderId="52" xfId="1" applyFont="1" applyFill="1" applyBorder="1" applyAlignment="1">
      <alignment horizontal="center" vertical="center" wrapText="1"/>
    </xf>
    <xf numFmtId="0" fontId="31" fillId="52" borderId="52" xfId="1" applyFont="1" applyFill="1" applyBorder="1" applyAlignment="1">
      <alignment horizontal="center" vertical="center" wrapText="1"/>
    </xf>
    <xf numFmtId="0" fontId="32" fillId="52" borderId="52" xfId="1" applyFont="1" applyFill="1" applyBorder="1" applyAlignment="1">
      <alignment horizontal="center" vertical="center" wrapText="1"/>
    </xf>
    <xf numFmtId="0" fontId="31" fillId="51" borderId="47" xfId="1" applyFont="1" applyFill="1" applyBorder="1" applyAlignment="1">
      <alignment horizontal="center" vertical="center" wrapText="1"/>
    </xf>
    <xf numFmtId="0" fontId="31" fillId="51" borderId="53" xfId="1" applyFont="1" applyFill="1" applyBorder="1" applyAlignment="1">
      <alignment horizontal="center" vertical="center" wrapText="1"/>
    </xf>
    <xf numFmtId="0" fontId="31" fillId="51" borderId="59" xfId="1" applyFont="1" applyFill="1" applyBorder="1" applyAlignment="1">
      <alignment horizontal="center" vertical="center" wrapText="1"/>
    </xf>
    <xf numFmtId="0" fontId="31" fillId="51" borderId="50" xfId="1" applyFont="1" applyFill="1" applyBorder="1" applyAlignment="1">
      <alignment horizontal="center" vertical="center" wrapText="1"/>
    </xf>
    <xf numFmtId="0" fontId="31" fillId="51" borderId="46" xfId="1" applyFont="1" applyFill="1" applyAlignment="1">
      <alignment horizontal="center" vertical="center" wrapText="1"/>
    </xf>
    <xf numFmtId="0" fontId="31" fillId="51" borderId="60" xfId="1" applyFont="1" applyFill="1" applyBorder="1" applyAlignment="1">
      <alignment horizontal="center" vertical="center" wrapText="1"/>
    </xf>
    <xf numFmtId="0" fontId="31" fillId="51" borderId="51" xfId="1" applyFont="1" applyFill="1" applyBorder="1" applyAlignment="1">
      <alignment horizontal="center" vertical="center" wrapText="1"/>
    </xf>
    <xf numFmtId="0" fontId="31" fillId="51" borderId="61" xfId="1" applyFont="1" applyFill="1" applyBorder="1" applyAlignment="1">
      <alignment horizontal="center" vertical="center" wrapText="1"/>
    </xf>
    <xf numFmtId="0" fontId="31" fillId="51" borderId="62" xfId="1" applyFont="1" applyFill="1" applyBorder="1" applyAlignment="1">
      <alignment horizontal="center" vertical="center" wrapText="1"/>
    </xf>
    <xf numFmtId="0" fontId="28" fillId="26" borderId="52" xfId="1" applyFont="1" applyFill="1" applyBorder="1" applyAlignment="1">
      <alignment horizontal="center" vertical="center" wrapText="1"/>
    </xf>
    <xf numFmtId="0" fontId="19" fillId="40" borderId="6" xfId="0" applyFont="1" applyFill="1" applyBorder="1" applyAlignment="1">
      <alignment horizontal="center" vertical="center" wrapText="1"/>
    </xf>
    <xf numFmtId="0" fontId="23" fillId="41" borderId="7" xfId="0" applyFont="1" applyFill="1" applyBorder="1" applyAlignment="1">
      <alignment vertical="center"/>
    </xf>
    <xf numFmtId="0" fontId="19" fillId="34" borderId="58" xfId="0" applyFont="1" applyFill="1" applyBorder="1" applyAlignment="1">
      <alignment horizontal="center" vertical="center" wrapText="1"/>
    </xf>
    <xf numFmtId="0" fontId="19" fillId="34" borderId="43" xfId="0" applyFont="1" applyFill="1" applyBorder="1" applyAlignment="1">
      <alignment horizontal="center" vertical="center" wrapText="1"/>
    </xf>
    <xf numFmtId="0" fontId="19" fillId="34" borderId="4" xfId="0" applyFont="1" applyFill="1" applyBorder="1" applyAlignment="1">
      <alignment horizontal="center" vertical="center" wrapText="1"/>
    </xf>
    <xf numFmtId="0" fontId="19" fillId="23" borderId="6" xfId="0" applyFont="1" applyFill="1" applyBorder="1" applyAlignment="1">
      <alignment horizontal="center" vertical="center" wrapText="1"/>
    </xf>
    <xf numFmtId="0" fontId="23" fillId="24" borderId="7" xfId="0" applyFont="1" applyFill="1" applyBorder="1" applyAlignment="1">
      <alignment vertical="center"/>
    </xf>
    <xf numFmtId="0" fontId="19" fillId="28" borderId="52" xfId="0" applyFont="1" applyFill="1" applyBorder="1" applyAlignment="1">
      <alignment horizontal="center" vertical="center" wrapText="1"/>
    </xf>
    <xf numFmtId="0" fontId="23" fillId="29" borderId="52" xfId="0" applyFont="1" applyFill="1" applyBorder="1" applyAlignment="1">
      <alignment horizontal="center" vertical="center"/>
    </xf>
    <xf numFmtId="0" fontId="19" fillId="33" borderId="6" xfId="0" applyFont="1" applyFill="1" applyBorder="1" applyAlignment="1">
      <alignment horizontal="center" vertical="center" wrapText="1"/>
    </xf>
    <xf numFmtId="0" fontId="19" fillId="33" borderId="7" xfId="0" applyFont="1" applyFill="1" applyBorder="1" applyAlignment="1">
      <alignment horizontal="center" vertical="center" wrapText="1"/>
    </xf>
    <xf numFmtId="0" fontId="19" fillId="31" borderId="51" xfId="0" applyFont="1" applyFill="1" applyBorder="1" applyAlignment="1">
      <alignment horizontal="center" vertical="center" wrapText="1"/>
    </xf>
    <xf numFmtId="0" fontId="19" fillId="31" borderId="48" xfId="0" applyFont="1" applyFill="1" applyBorder="1" applyAlignment="1">
      <alignment horizontal="center" vertical="center" wrapText="1"/>
    </xf>
    <xf numFmtId="0" fontId="19" fillId="31" borderId="52" xfId="0" applyFont="1" applyFill="1" applyBorder="1" applyAlignment="1">
      <alignment horizontal="center" vertical="center" wrapText="1"/>
    </xf>
    <xf numFmtId="0" fontId="15" fillId="26" borderId="52" xfId="0" applyFont="1" applyFill="1" applyBorder="1" applyAlignment="1">
      <alignment horizontal="center" vertical="center" wrapText="1"/>
    </xf>
    <xf numFmtId="0" fontId="19" fillId="36" borderId="6" xfId="0" applyFont="1" applyFill="1" applyBorder="1" applyAlignment="1">
      <alignment horizontal="center" vertical="center" wrapText="1"/>
    </xf>
    <xf numFmtId="0" fontId="19" fillId="36" borderId="7" xfId="0" applyFont="1" applyFill="1" applyBorder="1" applyAlignment="1">
      <alignment horizontal="center" vertical="center" wrapText="1"/>
    </xf>
    <xf numFmtId="0" fontId="19" fillId="36" borderId="5" xfId="0" applyFont="1" applyFill="1" applyBorder="1" applyAlignment="1">
      <alignment horizontal="center" vertical="center" wrapText="1"/>
    </xf>
    <xf numFmtId="0" fontId="19" fillId="30" borderId="55" xfId="0" applyFont="1" applyFill="1" applyBorder="1" applyAlignment="1">
      <alignment horizontal="center" vertical="center" wrapText="1"/>
    </xf>
    <xf numFmtId="0" fontId="19" fillId="30" borderId="57" xfId="0" applyFont="1" applyFill="1" applyBorder="1" applyAlignment="1">
      <alignment horizontal="center" vertical="center" wrapText="1"/>
    </xf>
    <xf numFmtId="0" fontId="19" fillId="27" borderId="52" xfId="0" applyFont="1" applyFill="1" applyBorder="1" applyAlignment="1">
      <alignment horizontal="center" vertical="center" wrapText="1"/>
    </xf>
    <xf numFmtId="0" fontId="15" fillId="22" borderId="46" xfId="0" applyFont="1" applyFill="1" applyBorder="1" applyAlignment="1">
      <alignment horizontal="center" vertical="center" wrapText="1"/>
    </xf>
    <xf numFmtId="0" fontId="19" fillId="31" borderId="54" xfId="0" applyFont="1" applyFill="1" applyBorder="1" applyAlignment="1">
      <alignment horizontal="center" vertical="center" wrapText="1"/>
    </xf>
    <xf numFmtId="0" fontId="19" fillId="31" borderId="55" xfId="0" applyFont="1" applyFill="1" applyBorder="1" applyAlignment="1">
      <alignment horizontal="center" vertical="center" wrapText="1"/>
    </xf>
    <xf numFmtId="0" fontId="19" fillId="31" borderId="56" xfId="0" applyFont="1" applyFill="1" applyBorder="1" applyAlignment="1">
      <alignment horizontal="center" vertical="center" wrapText="1"/>
    </xf>
    <xf numFmtId="0" fontId="19" fillId="23" borderId="52" xfId="0" applyFont="1" applyFill="1" applyBorder="1" applyAlignment="1">
      <alignment horizontal="center" vertical="center" wrapText="1"/>
    </xf>
    <xf numFmtId="0" fontId="23" fillId="24" borderId="52" xfId="0" applyFont="1" applyFill="1" applyBorder="1" applyAlignment="1">
      <alignment horizontal="center" vertical="center"/>
    </xf>
    <xf numFmtId="0" fontId="15" fillId="25" borderId="52" xfId="0" applyFont="1" applyFill="1" applyBorder="1" applyAlignment="1">
      <alignment horizontal="center" vertical="center"/>
    </xf>
    <xf numFmtId="0" fontId="19" fillId="31" borderId="53" xfId="0" applyFont="1" applyFill="1" applyBorder="1" applyAlignment="1">
      <alignment horizontal="center" vertical="center" wrapText="1"/>
    </xf>
    <xf numFmtId="0" fontId="19" fillId="31" borderId="46" xfId="0" applyFont="1" applyFill="1" applyBorder="1" applyAlignment="1">
      <alignment horizontal="center" vertical="center" wrapText="1"/>
    </xf>
    <xf numFmtId="0" fontId="19" fillId="34" borderId="6" xfId="0" applyFont="1" applyFill="1" applyBorder="1" applyAlignment="1">
      <alignment horizontal="center" vertical="center" wrapText="1"/>
    </xf>
    <xf numFmtId="0" fontId="19" fillId="34" borderId="7" xfId="0" applyFont="1" applyFill="1" applyBorder="1" applyAlignment="1">
      <alignment horizontal="center" vertical="center" wrapText="1"/>
    </xf>
    <xf numFmtId="0" fontId="19" fillId="7" borderId="6" xfId="0" applyFont="1" applyFill="1" applyBorder="1" applyAlignment="1">
      <alignment horizontal="center" vertical="center" wrapText="1"/>
    </xf>
    <xf numFmtId="0" fontId="19" fillId="7" borderId="7" xfId="0" applyFont="1" applyFill="1" applyBorder="1" applyAlignment="1">
      <alignment horizontal="center" vertical="center" wrapText="1"/>
    </xf>
    <xf numFmtId="0" fontId="23" fillId="0" borderId="7" xfId="0" applyFont="1" applyBorder="1" applyAlignment="1">
      <alignment vertical="center"/>
    </xf>
    <xf numFmtId="0" fontId="5" fillId="17" borderId="44" xfId="0" applyFont="1" applyFill="1" applyBorder="1" applyAlignment="1">
      <alignment horizontal="center" vertical="center" wrapText="1"/>
    </xf>
    <xf numFmtId="0" fontId="3" fillId="0" borderId="3" xfId="0" applyFont="1" applyBorder="1"/>
    <xf numFmtId="0" fontId="3" fillId="0" borderId="45" xfId="0" applyFont="1" applyBorder="1"/>
    <xf numFmtId="0" fontId="5" fillId="8" borderId="44" xfId="0" applyFont="1" applyFill="1" applyBorder="1" applyAlignment="1">
      <alignment horizontal="center" vertical="center" wrapText="1"/>
    </xf>
    <xf numFmtId="0" fontId="16" fillId="0" borderId="32" xfId="0" applyFont="1" applyBorder="1" applyAlignment="1">
      <alignment horizontal="center" vertical="center" wrapText="1"/>
    </xf>
    <xf numFmtId="0" fontId="3" fillId="0" borderId="34" xfId="0" applyFont="1" applyBorder="1"/>
    <xf numFmtId="0" fontId="16" fillId="0" borderId="35" xfId="0" applyFont="1" applyBorder="1" applyAlignment="1">
      <alignment horizontal="center" vertical="center" wrapText="1"/>
    </xf>
    <xf numFmtId="0" fontId="3" fillId="0" borderId="38" xfId="0" applyFont="1" applyBorder="1"/>
    <xf numFmtId="0" fontId="3" fillId="0" borderId="40" xfId="0" applyFont="1" applyBorder="1"/>
    <xf numFmtId="0" fontId="16" fillId="0" borderId="37" xfId="0" applyFont="1" applyBorder="1" applyAlignment="1">
      <alignment horizontal="center" vertical="center" wrapText="1"/>
    </xf>
    <xf numFmtId="0" fontId="3" fillId="0" borderId="39" xfId="0" applyFont="1" applyBorder="1"/>
    <xf numFmtId="0" fontId="3" fillId="0" borderId="42" xfId="0" applyFont="1" applyBorder="1"/>
    <xf numFmtId="0" fontId="16" fillId="0" borderId="9" xfId="0" applyFont="1" applyBorder="1" applyAlignment="1">
      <alignment horizontal="center" vertical="center" wrapText="1"/>
    </xf>
    <xf numFmtId="0" fontId="3" fillId="0" borderId="12" xfId="0" applyFont="1" applyBorder="1"/>
    <xf numFmtId="0" fontId="3" fillId="0" borderId="13" xfId="0" applyFont="1" applyBorder="1"/>
    <xf numFmtId="0" fontId="16" fillId="0" borderId="14" xfId="0" applyFont="1" applyBorder="1" applyAlignment="1">
      <alignment horizontal="center" vertical="center" wrapText="1"/>
    </xf>
    <xf numFmtId="0" fontId="3" fillId="0" borderId="14" xfId="0" applyFont="1" applyBorder="1"/>
    <xf numFmtId="0" fontId="16" fillId="0" borderId="20" xfId="0" applyFont="1" applyBorder="1" applyAlignment="1">
      <alignment horizontal="center" vertical="center" wrapText="1"/>
    </xf>
    <xf numFmtId="0" fontId="3" fillId="0" borderId="22" xfId="0" applyFont="1" applyBorder="1"/>
    <xf numFmtId="0" fontId="3" fillId="0" borderId="23" xfId="0" applyFont="1" applyBorder="1"/>
    <xf numFmtId="0" fontId="16" fillId="0" borderId="24" xfId="0" applyFont="1" applyBorder="1" applyAlignment="1">
      <alignment horizontal="center" vertical="center" wrapText="1"/>
    </xf>
    <xf numFmtId="0" fontId="3" fillId="0" borderId="27" xfId="0" applyFont="1" applyBorder="1"/>
    <xf numFmtId="0" fontId="3" fillId="0" borderId="28" xfId="0" applyFont="1" applyBorder="1"/>
    <xf numFmtId="0" fontId="16" fillId="0" borderId="29" xfId="0" applyFont="1" applyBorder="1" applyAlignment="1">
      <alignment horizontal="center" vertical="center" wrapText="1"/>
    </xf>
    <xf numFmtId="0" fontId="3" fillId="0" borderId="31" xfId="0" applyFont="1" applyBorder="1"/>
    <xf numFmtId="0" fontId="19" fillId="0" borderId="48" xfId="0" applyFont="1" applyBorder="1" applyAlignment="1">
      <alignment horizontal="center" vertical="center" wrapText="1"/>
    </xf>
    <xf numFmtId="0" fontId="19" fillId="0" borderId="63" xfId="0" applyFont="1" applyBorder="1" applyAlignment="1">
      <alignment horizontal="center" vertical="center" wrapText="1"/>
    </xf>
    <xf numFmtId="0" fontId="19" fillId="0" borderId="47" xfId="0" applyFont="1" applyBorder="1" applyAlignment="1">
      <alignment horizontal="center" vertical="center" wrapText="1"/>
    </xf>
    <xf numFmtId="0" fontId="19" fillId="0" borderId="50" xfId="0" applyFont="1" applyBorder="1" applyAlignment="1">
      <alignment horizontal="center" vertical="center" wrapText="1"/>
    </xf>
    <xf numFmtId="0" fontId="19" fillId="0" borderId="51" xfId="0" applyFont="1" applyBorder="1" applyAlignment="1">
      <alignment horizontal="center" vertical="center" wrapText="1"/>
    </xf>
    <xf numFmtId="0" fontId="19" fillId="0" borderId="52" xfId="0" applyFont="1" applyBorder="1" applyAlignment="1">
      <alignment horizontal="center" vertical="center" wrapText="1"/>
    </xf>
    <xf numFmtId="0" fontId="19" fillId="38" borderId="52" xfId="0" applyFont="1" applyFill="1" applyBorder="1" applyAlignment="1">
      <alignment horizontal="center" vertical="center" wrapText="1"/>
    </xf>
    <xf numFmtId="0" fontId="19" fillId="52" borderId="52" xfId="0" applyFont="1" applyFill="1" applyBorder="1" applyAlignment="1">
      <alignment horizontal="center" vertical="center" wrapText="1"/>
    </xf>
    <xf numFmtId="0" fontId="19" fillId="54" borderId="50" xfId="0" applyFont="1" applyFill="1" applyBorder="1" applyAlignment="1">
      <alignment horizontal="center" vertical="center"/>
    </xf>
    <xf numFmtId="0" fontId="19" fillId="54" borderId="46" xfId="0" applyFont="1" applyFill="1" applyBorder="1" applyAlignment="1">
      <alignment horizontal="center" vertical="center"/>
    </xf>
    <xf numFmtId="0" fontId="22" fillId="4" borderId="6" xfId="0" applyFont="1" applyFill="1" applyBorder="1" applyAlignment="1">
      <alignment horizontal="center" vertical="center" textRotation="90"/>
    </xf>
    <xf numFmtId="0" fontId="22" fillId="4" borderId="7" xfId="0" applyFont="1" applyFill="1" applyBorder="1" applyAlignment="1">
      <alignment horizontal="center" vertical="center" textRotation="90"/>
    </xf>
    <xf numFmtId="0" fontId="22" fillId="4" borderId="5" xfId="0" applyFont="1" applyFill="1" applyBorder="1" applyAlignment="1">
      <alignment horizontal="center" vertical="center" textRotation="90"/>
    </xf>
    <xf numFmtId="0" fontId="22" fillId="4" borderId="6" xfId="0" applyFont="1" applyFill="1" applyBorder="1" applyAlignment="1">
      <alignment horizontal="center" vertical="center" textRotation="90" wrapText="1"/>
    </xf>
    <xf numFmtId="0" fontId="22" fillId="4" borderId="7" xfId="0" applyFont="1" applyFill="1" applyBorder="1" applyAlignment="1">
      <alignment horizontal="center" vertical="center" textRotation="90" wrapText="1"/>
    </xf>
    <xf numFmtId="0" fontId="22" fillId="4" borderId="5" xfId="0" applyFont="1" applyFill="1" applyBorder="1" applyAlignment="1">
      <alignment horizontal="center" vertical="center" textRotation="90" wrapText="1"/>
    </xf>
    <xf numFmtId="0" fontId="14" fillId="4" borderId="6" xfId="0" applyFont="1" applyFill="1" applyBorder="1" applyAlignment="1">
      <alignment horizontal="center" vertical="center" textRotation="90" wrapText="1"/>
    </xf>
    <xf numFmtId="0" fontId="13" fillId="0" borderId="5" xfId="0" applyFont="1" applyBorder="1"/>
    <xf numFmtId="0" fontId="14" fillId="13" borderId="44" xfId="0" applyFont="1" applyFill="1" applyBorder="1" applyAlignment="1">
      <alignment horizontal="center" vertical="center" wrapText="1"/>
    </xf>
    <xf numFmtId="0" fontId="13" fillId="0" borderId="3" xfId="0" applyFont="1" applyBorder="1"/>
    <xf numFmtId="0" fontId="13" fillId="0" borderId="45" xfId="0" applyFont="1" applyBorder="1"/>
    <xf numFmtId="1" fontId="14" fillId="13" borderId="44" xfId="0" applyNumberFormat="1" applyFont="1" applyFill="1" applyBorder="1" applyAlignment="1">
      <alignment horizontal="center" vertical="center" wrapText="1"/>
    </xf>
    <xf numFmtId="0" fontId="18" fillId="0" borderId="52" xfId="0" applyFont="1" applyBorder="1" applyAlignment="1">
      <alignment horizontal="center" vertical="center" wrapText="1"/>
    </xf>
    <xf numFmtId="1" fontId="14" fillId="13" borderId="6" xfId="0" applyNumberFormat="1" applyFont="1" applyFill="1" applyBorder="1" applyAlignment="1">
      <alignment horizontal="center" vertical="center" wrapText="1"/>
    </xf>
    <xf numFmtId="0" fontId="14" fillId="3" borderId="44" xfId="0" applyFont="1" applyFill="1" applyBorder="1" applyAlignment="1">
      <alignment horizontal="center" vertical="center" textRotation="90" wrapText="1"/>
    </xf>
    <xf numFmtId="0" fontId="14" fillId="10" borderId="44" xfId="0" applyFont="1" applyFill="1" applyBorder="1" applyAlignment="1">
      <alignment horizontal="center" vertical="center" wrapText="1"/>
    </xf>
    <xf numFmtId="0" fontId="14" fillId="11" borderId="44" xfId="0" applyFont="1" applyFill="1" applyBorder="1" applyAlignment="1">
      <alignment horizontal="center" vertical="center" wrapText="1"/>
    </xf>
    <xf numFmtId="0" fontId="14" fillId="12" borderId="44" xfId="0" applyFont="1" applyFill="1" applyBorder="1" applyAlignment="1">
      <alignment horizontal="center" vertical="center" wrapText="1"/>
    </xf>
    <xf numFmtId="0" fontId="14" fillId="6" borderId="6" xfId="0" applyFont="1" applyFill="1" applyBorder="1" applyAlignment="1">
      <alignment horizontal="center" vertical="center" wrapText="1"/>
    </xf>
    <xf numFmtId="0" fontId="13" fillId="0" borderId="7" xfId="0" applyFont="1" applyBorder="1"/>
    <xf numFmtId="0" fontId="14" fillId="8" borderId="44" xfId="0" applyFont="1" applyFill="1" applyBorder="1" applyAlignment="1">
      <alignment horizontal="center" vertical="center" wrapText="1"/>
    </xf>
    <xf numFmtId="0" fontId="14" fillId="10" borderId="6" xfId="0" applyFont="1" applyFill="1" applyBorder="1" applyAlignment="1">
      <alignment horizontal="center" vertical="center" wrapText="1"/>
    </xf>
    <xf numFmtId="0" fontId="13" fillId="0" borderId="5" xfId="0" applyFont="1" applyBorder="1" applyAlignment="1">
      <alignment wrapText="1"/>
    </xf>
    <xf numFmtId="0" fontId="14" fillId="5" borderId="44" xfId="0" applyFont="1" applyFill="1" applyBorder="1" applyAlignment="1">
      <alignment horizontal="center" vertical="center" wrapText="1"/>
    </xf>
    <xf numFmtId="0" fontId="18" fillId="0" borderId="47" xfId="0" applyFont="1" applyBorder="1" applyAlignment="1">
      <alignment horizontal="center" vertical="center" wrapText="1"/>
    </xf>
    <xf numFmtId="0" fontId="18" fillId="0" borderId="50" xfId="0" applyFont="1" applyBorder="1" applyAlignment="1">
      <alignment horizontal="center" vertical="center" wrapText="1"/>
    </xf>
    <xf numFmtId="0" fontId="18" fillId="0" borderId="51" xfId="0" applyFont="1" applyBorder="1" applyAlignment="1">
      <alignment horizontal="center" vertical="center" wrapText="1"/>
    </xf>
    <xf numFmtId="0" fontId="18" fillId="0" borderId="48" xfId="0" applyFont="1" applyBorder="1" applyAlignment="1">
      <alignment horizontal="center" vertical="center" wrapText="1"/>
    </xf>
    <xf numFmtId="0" fontId="18" fillId="0" borderId="49" xfId="0" applyFont="1" applyBorder="1" applyAlignment="1">
      <alignment horizontal="center" vertical="center" wrapText="1"/>
    </xf>
    <xf numFmtId="0" fontId="14" fillId="14" borderId="6" xfId="0" applyFont="1" applyFill="1" applyBorder="1" applyAlignment="1">
      <alignment horizontal="center" vertical="center" textRotation="90" wrapText="1"/>
    </xf>
    <xf numFmtId="0" fontId="14" fillId="14" borderId="7" xfId="0" applyFont="1" applyFill="1" applyBorder="1" applyAlignment="1">
      <alignment horizontal="center" vertical="center" textRotation="90" wrapText="1"/>
    </xf>
    <xf numFmtId="0" fontId="14" fillId="14" borderId="5" xfId="0" applyFont="1" applyFill="1" applyBorder="1" applyAlignment="1">
      <alignment horizontal="center" vertical="center" textRotation="90" wrapText="1"/>
    </xf>
    <xf numFmtId="0" fontId="22" fillId="6" borderId="6" xfId="0" applyFont="1" applyFill="1" applyBorder="1" applyAlignment="1">
      <alignment horizontal="center" vertical="center" textRotation="90" wrapText="1"/>
    </xf>
    <xf numFmtId="0" fontId="22" fillId="6" borderId="7" xfId="0" applyFont="1" applyFill="1" applyBorder="1" applyAlignment="1">
      <alignment horizontal="center" vertical="center" textRotation="90" wrapText="1"/>
    </xf>
    <xf numFmtId="0" fontId="22" fillId="6" borderId="5" xfId="0" applyFont="1" applyFill="1" applyBorder="1" applyAlignment="1">
      <alignment horizontal="center" vertical="center" textRotation="90" wrapText="1"/>
    </xf>
    <xf numFmtId="0" fontId="19" fillId="31" borderId="6" xfId="0" applyFont="1" applyFill="1" applyBorder="1" applyAlignment="1">
      <alignment horizontal="center" vertical="center" textRotation="90" wrapText="1"/>
    </xf>
    <xf numFmtId="0" fontId="19" fillId="31" borderId="7" xfId="0" applyFont="1" applyFill="1" applyBorder="1" applyAlignment="1">
      <alignment horizontal="center" vertical="center" textRotation="90" wrapText="1"/>
    </xf>
    <xf numFmtId="0" fontId="19" fillId="31" borderId="5" xfId="0" applyFont="1" applyFill="1" applyBorder="1" applyAlignment="1">
      <alignment horizontal="center" vertical="center" textRotation="90" wrapText="1"/>
    </xf>
    <xf numFmtId="0" fontId="19" fillId="2" borderId="6" xfId="0" applyFont="1" applyFill="1" applyBorder="1" applyAlignment="1">
      <alignment horizontal="center" vertical="center" textRotation="90" wrapText="1"/>
    </xf>
    <xf numFmtId="0" fontId="19" fillId="2" borderId="7" xfId="0" applyFont="1" applyFill="1" applyBorder="1" applyAlignment="1">
      <alignment horizontal="center" vertical="center" textRotation="90" wrapText="1"/>
    </xf>
    <xf numFmtId="0" fontId="19" fillId="2" borderId="5" xfId="0" applyFont="1" applyFill="1" applyBorder="1" applyAlignment="1">
      <alignment horizontal="center" vertical="center" textRotation="90" wrapText="1"/>
    </xf>
    <xf numFmtId="0" fontId="26" fillId="4" borderId="6" xfId="0" applyFont="1" applyFill="1" applyBorder="1" applyAlignment="1">
      <alignment horizontal="center" vertical="center" textRotation="90" wrapText="1"/>
    </xf>
    <xf numFmtId="0" fontId="27" fillId="0" borderId="5" xfId="0" applyFont="1" applyBorder="1"/>
    <xf numFmtId="14" fontId="15" fillId="21" borderId="52" xfId="0" applyNumberFormat="1" applyFont="1" applyFill="1" applyBorder="1" applyAlignment="1">
      <alignment horizontal="center" vertical="center" wrapText="1"/>
    </xf>
    <xf numFmtId="0" fontId="15" fillId="0" borderId="52" xfId="0" applyFont="1" applyBorder="1" applyAlignment="1">
      <alignment horizontal="center"/>
    </xf>
    <xf numFmtId="0" fontId="15" fillId="0" borderId="0" xfId="0" applyFont="1"/>
    <xf numFmtId="0" fontId="15" fillId="0" borderId="0" xfId="0" applyFont="1" applyAlignment="1">
      <alignment vertical="center" wrapText="1"/>
    </xf>
    <xf numFmtId="0" fontId="15" fillId="0" borderId="46" xfId="0" applyFont="1" applyBorder="1" applyAlignment="1">
      <alignment horizontal="center"/>
    </xf>
    <xf numFmtId="14" fontId="15" fillId="0" borderId="46" xfId="0" applyNumberFormat="1" applyFont="1" applyBorder="1" applyAlignment="1">
      <alignment horizontal="center" vertical="center"/>
    </xf>
    <xf numFmtId="0" fontId="52" fillId="0" borderId="0" xfId="0" applyFont="1" applyAlignment="1">
      <alignment horizontal="center" vertical="center" wrapText="1"/>
    </xf>
    <xf numFmtId="0" fontId="53" fillId="83" borderId="0" xfId="0" applyFont="1" applyFill="1" applyAlignment="1">
      <alignment horizontal="center" vertical="center" wrapText="1"/>
    </xf>
    <xf numFmtId="0" fontId="19" fillId="0" borderId="73" xfId="0" applyFont="1" applyBorder="1" applyAlignment="1">
      <alignment horizontal="center" vertical="center" wrapText="1"/>
    </xf>
    <xf numFmtId="0" fontId="15" fillId="0" borderId="74" xfId="0" applyFont="1" applyBorder="1" applyAlignment="1">
      <alignment horizontal="left" vertical="center" wrapText="1"/>
    </xf>
    <xf numFmtId="0" fontId="15" fillId="0" borderId="75" xfId="0" applyFont="1" applyBorder="1" applyAlignment="1">
      <alignment horizontal="left" vertical="center" wrapText="1"/>
    </xf>
    <xf numFmtId="0" fontId="19" fillId="0" borderId="0" xfId="0" applyFont="1" applyAlignment="1">
      <alignment horizontal="center" vertical="center" wrapText="1"/>
    </xf>
    <xf numFmtId="0" fontId="15" fillId="0" borderId="0" xfId="0" applyFont="1" applyAlignment="1">
      <alignment horizontal="center" vertical="center" wrapText="1"/>
    </xf>
    <xf numFmtId="0" fontId="53" fillId="82" borderId="0" xfId="0" applyFont="1" applyFill="1" applyAlignment="1">
      <alignment horizontal="center" vertical="center" wrapText="1"/>
    </xf>
    <xf numFmtId="0" fontId="19" fillId="0" borderId="52" xfId="0" applyFont="1" applyBorder="1" applyAlignment="1">
      <alignment horizontal="center"/>
    </xf>
    <xf numFmtId="0" fontId="19" fillId="0" borderId="52" xfId="0" applyFont="1" applyBorder="1" applyAlignment="1">
      <alignment horizontal="left" vertical="center"/>
    </xf>
    <xf numFmtId="14" fontId="19" fillId="0" borderId="52" xfId="0" applyNumberFormat="1" applyFont="1" applyBorder="1" applyAlignment="1">
      <alignment horizontal="center" vertical="center"/>
    </xf>
    <xf numFmtId="0" fontId="19" fillId="0" borderId="52" xfId="0" applyFont="1" applyBorder="1" applyAlignment="1">
      <alignment horizontal="left" vertical="center" wrapText="1"/>
    </xf>
    <xf numFmtId="0" fontId="19" fillId="49" borderId="46" xfId="0" applyFont="1" applyFill="1" applyBorder="1" applyAlignment="1">
      <alignment horizontal="center"/>
    </xf>
    <xf numFmtId="0" fontId="15" fillId="0" borderId="46" xfId="0" applyFont="1" applyBorder="1" applyAlignment="1">
      <alignment horizontal="center"/>
    </xf>
    <xf numFmtId="0" fontId="19" fillId="0" borderId="46" xfId="0" applyFont="1" applyBorder="1" applyAlignment="1">
      <alignment horizontal="left" vertical="center"/>
    </xf>
    <xf numFmtId="0" fontId="0" fillId="0" borderId="224" xfId="0" applyBorder="1" applyAlignment="1">
      <alignment horizontal="center" vertical="center"/>
    </xf>
    <xf numFmtId="14" fontId="19" fillId="0" borderId="46" xfId="0" applyNumberFormat="1" applyFont="1" applyBorder="1" applyAlignment="1">
      <alignment horizontal="center" vertical="center"/>
    </xf>
    <xf numFmtId="0" fontId="16" fillId="0" borderId="222" xfId="0" applyFont="1" applyBorder="1" applyAlignment="1">
      <alignment horizontal="center" vertical="center"/>
    </xf>
    <xf numFmtId="0" fontId="19" fillId="0" borderId="46" xfId="0" applyFont="1" applyBorder="1" applyAlignment="1">
      <alignment horizontal="center"/>
    </xf>
    <xf numFmtId="0" fontId="0" fillId="0" borderId="230" xfId="0" applyBorder="1" applyAlignment="1">
      <alignment horizontal="center" vertical="center"/>
    </xf>
    <xf numFmtId="0" fontId="0" fillId="0" borderId="221" xfId="0" applyBorder="1" applyAlignment="1">
      <alignment horizontal="center" vertical="center"/>
    </xf>
    <xf numFmtId="0" fontId="50" fillId="49" borderId="221" xfId="6226" applyFont="1" applyFill="1" applyBorder="1" applyAlignment="1">
      <alignment horizontal="center" vertical="center"/>
    </xf>
    <xf numFmtId="0" fontId="50" fillId="49" borderId="221" xfId="6226" applyFont="1" applyFill="1" applyBorder="1" applyAlignment="1">
      <alignment horizontal="center" vertical="center"/>
    </xf>
    <xf numFmtId="0" fontId="0" fillId="0" borderId="221" xfId="0" applyBorder="1" applyAlignment="1">
      <alignment horizontal="center"/>
    </xf>
    <xf numFmtId="0" fontId="16" fillId="0" borderId="221" xfId="0" applyFont="1" applyBorder="1" applyAlignment="1">
      <alignment horizontal="center"/>
    </xf>
    <xf numFmtId="0" fontId="16" fillId="0" borderId="221" xfId="0" applyFont="1" applyBorder="1" applyAlignment="1">
      <alignment horizontal="center"/>
    </xf>
    <xf numFmtId="0" fontId="16" fillId="0" borderId="221" xfId="0" applyFont="1" applyBorder="1" applyAlignment="1">
      <alignment horizontal="center" vertical="center"/>
    </xf>
    <xf numFmtId="14" fontId="0" fillId="0" borderId="221" xfId="0" applyNumberFormat="1" applyBorder="1" applyAlignment="1">
      <alignment horizontal="center" vertical="center"/>
    </xf>
    <xf numFmtId="0" fontId="0" fillId="0" borderId="221" xfId="0" applyBorder="1" applyAlignment="1">
      <alignment horizontal="center"/>
    </xf>
    <xf numFmtId="0" fontId="19" fillId="0" borderId="221" xfId="0" applyFont="1" applyBorder="1" applyAlignment="1">
      <alignment horizontal="center" vertical="center" wrapText="1"/>
    </xf>
    <xf numFmtId="0" fontId="19" fillId="0" borderId="221" xfId="0" applyFont="1" applyBorder="1" applyAlignment="1">
      <alignment horizontal="center"/>
    </xf>
  </cellXfs>
  <cellStyles count="9056">
    <cellStyle name=" 1" xfId="5" xr:uid="{501B3A77-9183-4852-93A2-0DD24EF8AB5E}"/>
    <cellStyle name=" 1 2" xfId="557" xr:uid="{188FB3BD-B26E-4686-9D58-F7761241E574}"/>
    <cellStyle name=" labels]_x000d__x000a_total=1_x000d__x000a_1=EMULATION HP III_x000d__x000a__x000d__x000a_[prolog strings]_x000d__x000a_EMULATION HP III=!R! SEM 6; EXIT;_x000d__x000a__x000d__x000a_[epilog" xfId="558" xr:uid="{7A8E07F3-4645-4A7C-B0AD-16156B140797}"/>
    <cellStyle name="%" xfId="559" xr:uid="{0B3CDBDA-3E08-47A9-AA79-AF8DA981FE69}"/>
    <cellStyle name="% 2" xfId="560" xr:uid="{0E139C68-A2DD-431B-AE4F-820C84C26463}"/>
    <cellStyle name="%_SLA template_2010 v7" xfId="561" xr:uid="{66821319-434B-4367-98E4-AEB13B9FB0B9}"/>
    <cellStyle name=";;;" xfId="562" xr:uid="{0B950DD9-CBE2-4FC5-9BD3-7CE463EBDD4F}"/>
    <cellStyle name="??&amp;O?&amp;H" xfId="563" xr:uid="{41F6ADE8-A748-4A23-AA46-9CCF4BF94EFB}"/>
    <cellStyle name="??&amp;O?&amp;H?_x0008_??_x0007__x0001__x0001_" xfId="564" xr:uid="{E166D038-48C1-49AC-8123-E47C9700B1D9}"/>
    <cellStyle name="??&amp;O?&amp;H?_x0008_??_x0007__x0001__x0001_ 2" xfId="565" xr:uid="{32EC2CE9-FBC0-4A36-BB96-45296C3105FC}"/>
    <cellStyle name="???????? [0]_vaqduGfTSN7qyUJNWHRlcWo3H" xfId="566" xr:uid="{F73A67E5-5FC1-46CC-AD4E-3D4A878DDB57}"/>
    <cellStyle name="????????_vaqduGfTSN7qyUJNWHRlcWo3H" xfId="567" xr:uid="{12C23108-BC7D-4FC0-A438-B8180D4C8396}"/>
    <cellStyle name="???????_vaqduGfTSN7qyUJNWHRlcWo3H" xfId="568" xr:uid="{36359BDD-57CC-42F7-B02D-7581B732AE46}"/>
    <cellStyle name="__3YPlan WEZ One-Page 1 1" xfId="569" xr:uid="{2B80D831-3A0A-4422-8A84-AB18FFC63C0E}"/>
    <cellStyle name="__3YPlan WEZ One-Page 1 1_2008 3YP Template Support_08 05 17_2100-최종이라는데" xfId="570" xr:uid="{A9938A9F-5A01-4CF4-8614-6EEE1A2FE620}"/>
    <cellStyle name="__3YPlan WEZ One-Page 1 1_2008 3YP Template Support_08.05.08_2025" xfId="571" xr:uid="{A9354F6E-007B-4244-A945-81F0EF197449}"/>
    <cellStyle name="__3YPlan WEZ One-Page 1 1_2008 3YP Template Support_08.05.09" xfId="572" xr:uid="{6D4ED804-066F-462F-B5E3-F89F9E2709D5}"/>
    <cellStyle name="__3YPlan WEZ One-Page 1 1_2008 3YP Template Support_08.05.11" xfId="573" xr:uid="{1A98ECFA-C69E-4A22-B985-5A5E3B6ED5E3}"/>
    <cellStyle name="__3YPlan WEZ One-Page 1 1_3YP excel file-Cash flow included" xfId="574" xr:uid="{02B1DAC5-D924-491C-A0B0-C7F32BF1D8B3}"/>
    <cellStyle name="__3YPlan WEZ One-Page 1 1_ZBB Budget 2009 Decks v2 china" xfId="575" xr:uid="{E4AB38E0-4F7B-47EE-AB8F-69A666043D59}"/>
    <cellStyle name="__3YPlan WEZ One-Page 1 1_ZBB standard Template Korea_081105" xfId="576" xr:uid="{62661FE4-3159-416D-B603-C26E17D79068}"/>
    <cellStyle name="__3YPlan WEZ One-Page 1 2" xfId="577" xr:uid="{DC53E52D-9578-4758-9242-4F985694661E}"/>
    <cellStyle name="__3YPlan WEZ One-Page 1 2_2008 3YP Template Support_08 05 17_2100-최종이라는데" xfId="578" xr:uid="{A6555A36-456C-4299-9D3F-D5B3BF6F320F}"/>
    <cellStyle name="__3YPlan WEZ One-Page 1 2_2008 3YP Template Support_08.05.08_2025" xfId="579" xr:uid="{08AE41AD-5638-446B-8CE2-032B7C480F95}"/>
    <cellStyle name="__3YPlan WEZ One-Page 1 2_2008 3YP Template Support_08.05.09" xfId="580" xr:uid="{6C716E3E-6378-480D-BF6C-EE30CEFE150A}"/>
    <cellStyle name="__3YPlan WEZ One-Page 1 2_2008 3YP Template Support_08.05.11" xfId="581" xr:uid="{914779BE-1B53-4F0D-BE71-86FE104F0622}"/>
    <cellStyle name="__3YPlan WEZ One-Page 1 2_3YP excel file-Cash flow included" xfId="582" xr:uid="{10267383-D3FC-443D-BAC0-0CBA39AD8FFA}"/>
    <cellStyle name="__3YPlan WEZ One-Page 1 2_ZBB Budget 2009 Decks v2 china" xfId="583" xr:uid="{AA0E5FAA-B1F9-4DD1-870C-8DE8CE563D9E}"/>
    <cellStyle name="__3YPlan WEZ One-Page 1 2_ZBB standard Template Korea_081105" xfId="584" xr:uid="{C669953F-33A6-4384-BF63-2A3095E404AC}"/>
    <cellStyle name="_07PMPOP Commercial Visibility" xfId="585" xr:uid="{7581D335-8F8B-4A95-A754-FEF80D9ED9A6}"/>
    <cellStyle name="_07PMPOP Commercial Visibility 2" xfId="586" xr:uid="{BE7DA318-9D3B-4CF1-8DF9-97850F92570D}"/>
    <cellStyle name="_07PMPOP Decommisioning NA" xfId="587" xr:uid="{456BB0D9-C066-48D8-BD51-3703EAC04A90}"/>
    <cellStyle name="_07PMPOP Decommisioning NA 2" xfId="588" xr:uid="{1884F033-6061-487E-93ED-50F5A3B5FD4D}"/>
    <cellStyle name="_07PMPOP EBI Canada (Master Data)" xfId="589" xr:uid="{EE3A8FE3-CD95-4246-B4E5-24037AABCF4D}"/>
    <cellStyle name="_07PMPOP EBI Canada (Master Data) 2" xfId="590" xr:uid="{3E8B44F3-6FEF-4E78-8205-E43059245DB8}"/>
    <cellStyle name="_07PMPOP EBI US" xfId="591" xr:uid="{2810894E-BE3B-403A-A63F-2AD00A372060}"/>
    <cellStyle name="_07PMPOP EBI US 2" xfId="592" xr:uid="{69537C97-E8ED-4AC1-AE77-084BA04F1030}"/>
    <cellStyle name="_07PMPOP Finance" xfId="593" xr:uid="{02A94268-A991-4FAA-9989-6CF432D32A12}"/>
    <cellStyle name="_07PMPOP Finance 2" xfId="594" xr:uid="{3F4244DD-EF8D-445D-A101-F3CB7DE673CB}"/>
    <cellStyle name="_07PMPOP People Transformation - NA" xfId="595" xr:uid="{8DB64403-08BB-4C1B-A460-65D1F9F2D5AE}"/>
    <cellStyle name="_07PMPOP People Transformation - NA 2" xfId="596" xr:uid="{816E59D2-15AB-43BC-9134-6D6165B0BA03}"/>
    <cellStyle name="_20070507 ZBB Korea Budget Assumptions_GC v0.4" xfId="597" xr:uid="{A328475D-E9D1-4A40-A0B5-AD857AFAF9BA}"/>
    <cellStyle name="_20070507 ZBB Korea Budget Assumptions_GC v0.4 2" xfId="598" xr:uid="{8AB60B50-0671-4FD0-BBBE-E287FE3C533E}"/>
    <cellStyle name="_20070507 ZBB Korea Budget Assumptions_GC v0.4_20070622 ZBB LE1 Reconciliation v0.1" xfId="599" xr:uid="{1D567E9B-1A56-4334-BD88-E4E1D8283B53}"/>
    <cellStyle name="_20070507 ZBB Korea Budget Assumptions_GC v0.4_20070622 ZBB LE1 Reconciliation v0.1 2" xfId="600" xr:uid="{F75A033E-EC56-4BDD-AE1C-17A1BA4842B5}"/>
    <cellStyle name="_20070507 ZBB Korea Budget Assumptions_GC v0.4_20070622 ZBB LE1 Reconciliation v0.1_Copy of 081027 ZBB Budget 2009 Decks - People_Cherry_V4" xfId="601" xr:uid="{6A4DBBF5-2BB2-4AD6-96FD-AB8709B4756A}"/>
    <cellStyle name="_20070507 ZBB Korea Budget Assumptions_GC v0.4_20070622 ZBB LE1 Reconciliation v0.1_ZBB Budget 2009 Decks" xfId="602" xr:uid="{FA0D9EDA-D5B2-4236-99FF-1EE60112D751}"/>
    <cellStyle name="_20070507 ZBB Korea Budget Assumptions_GC v0.4_20070622 ZBB LE1 Reconciliation v0.1_ZBB Budget 2009 Decks_with Korea Scope in (Only LE)" xfId="603" xr:uid="{2C79A71A-4B8A-4D54-B683-F8D134DD1D21}"/>
    <cellStyle name="_20070507 ZBB Korea Budget Assumptions_GC v0.4_20070622 ZBB LE1 Reconciliation v0.1_ZBB Budget 2009 Decks_with Korea Scope in (Only LE) (2)" xfId="604" xr:uid="{BE413C5E-3981-4107-B8F0-917F50C6C16F}"/>
    <cellStyle name="_20070507 ZBB Korea Budget Assumptions_GC v0.4_20070625 ZBB 3YP Reconciliation v0.1" xfId="605" xr:uid="{B032C6F7-1A98-45ED-9618-A9527D057D71}"/>
    <cellStyle name="_20070507 ZBB Korea Budget Assumptions_GC v0.4_20070625 ZBB 3YP Reconciliation v0.1_Copy of 081027 ZBB Budget 2009 Decks - People_Cherry_V4" xfId="606" xr:uid="{E4F3DDD7-420B-49C6-9D62-58A6468C103E}"/>
    <cellStyle name="_20070507 ZBB Korea Budget Assumptions_GC v0.4_20070625 ZBB 3YP Reconciliation v0.1_ZBB Budget 2009 Decks" xfId="607" xr:uid="{14AFB27E-0DCE-4D95-9C67-BDB6DA346FB6}"/>
    <cellStyle name="_20070507 ZBB Korea Budget Assumptions_GC v0.4_20070625 ZBB 3YP Reconciliation v0.1_ZBB Budget 2009 Decks_with Korea Scope in (Only LE)" xfId="608" xr:uid="{C63EB9D4-86B9-4293-8EDE-A8CADBCFF5D4}"/>
    <cellStyle name="_20070507 ZBB Korea Budget Assumptions_GC v0.4_20070625 ZBB 3YP Reconciliation v0.1_ZBB Budget 2009 Decks_with Korea Scope in (Only LE) (2)" xfId="609" xr:uid="{A147307E-813E-4B4E-A53E-874812E9DBA9}"/>
    <cellStyle name="_20070507 ZBB Korea Budget Assumptions_GC v0.4_20070625 ZBB 3YP Reconciliation v0.2" xfId="610" xr:uid="{0CF6C7DE-E227-4959-85DE-F99B298F3CD1}"/>
    <cellStyle name="_20070507 ZBB Korea Budget Assumptions_GC v0.4_20070625 ZBB 3YP Reconciliation v0.2_Copy of 081027 ZBB Budget 2009 Decks - People_Cherry_V4" xfId="611" xr:uid="{0828281F-E2D6-4B60-828E-B8E4F075492D}"/>
    <cellStyle name="_20070507 ZBB Korea Budget Assumptions_GC v0.4_20070625 ZBB 3YP Reconciliation v0.2_ZBB Budget 2009 Decks" xfId="612" xr:uid="{4651FA95-81C8-4FD0-8B52-190525752BC1}"/>
    <cellStyle name="_20070507 ZBB Korea Budget Assumptions_GC v0.4_20070625 ZBB 3YP Reconciliation v0.2_ZBB Budget 2009 Decks_with Korea Scope in (Only LE)" xfId="613" xr:uid="{C458D099-913B-4E4A-BBE3-0EDB1DFFF6EB}"/>
    <cellStyle name="_20070507 ZBB Korea Budget Assumptions_GC v0.4_20070625 ZBB 3YP Reconciliation v0.2_ZBB Budget 2009 Decks_with Korea Scope in (Only LE) (2)" xfId="614" xr:uid="{D1AD6FCC-1E67-46C2-84A8-FE98C06EAE64}"/>
    <cellStyle name="_20070507 ZBB Korea Budget Assumptions_GC v0.4_20070625 ZBB 3YP Reconciliation v0.4" xfId="615" xr:uid="{E0C09CE2-D9AB-4905-A39E-7550C17887F5}"/>
    <cellStyle name="_20070507 ZBB Korea Budget Assumptions_GC v0.4_20070625 ZBB 3YP Reconciliation v0.4_Copy of 081027 ZBB Budget 2009 Decks - People_Cherry_V4" xfId="616" xr:uid="{978C689A-41DE-4D80-8B17-7163F1428DDE}"/>
    <cellStyle name="_20070507 ZBB Korea Budget Assumptions_GC v0.4_20070625 ZBB 3YP Reconciliation v0.4_ZBB Budget 2009 Decks" xfId="617" xr:uid="{D7451F37-BE1E-49CF-8084-BF5B51DC1943}"/>
    <cellStyle name="_20070507 ZBB Korea Budget Assumptions_GC v0.4_20070625 ZBB 3YP Reconciliation v0.4_ZBB Budget 2009 Decks_with Korea Scope in (Only LE)" xfId="618" xr:uid="{04AF275B-C36E-46B9-A8CC-FFA6C7608446}"/>
    <cellStyle name="_20070507 ZBB Korea Budget Assumptions_GC v0.4_20070625 ZBB 3YP Reconciliation v0.4_ZBB Budget 2009 Decks_with Korea Scope in (Only LE) (2)" xfId="619" xr:uid="{52966FE7-FB43-4092-961F-D781A0C3D810}"/>
    <cellStyle name="_20070507 ZBB Korea Budget Assumptions_GC v0.4_20070625 ZBB 3YP Reconciliation v0.5" xfId="620" xr:uid="{A36BF3A9-2B54-415E-8D40-F428DADB268A}"/>
    <cellStyle name="_20070507 ZBB Korea Budget Assumptions_GC v0.4_20070625 ZBB 3YP Reconciliation v0.5_Copy of 081027 ZBB Budget 2009 Decks - People_Cherry_V4" xfId="621" xr:uid="{97361550-CE33-4843-88E3-02F265E85C26}"/>
    <cellStyle name="_20070507 ZBB Korea Budget Assumptions_GC v0.4_20070625 ZBB 3YP Reconciliation v0.5_ZBB Budget 2009 Decks" xfId="622" xr:uid="{EC3CACD1-BF90-4447-8C55-CBC7B93B6252}"/>
    <cellStyle name="_20070507 ZBB Korea Budget Assumptions_GC v0.4_20070625 ZBB 3YP Reconciliation v0.5_ZBB Budget 2009 Decks_with Korea Scope in (Only LE)" xfId="623" xr:uid="{162E45AD-5F45-4463-A602-D2385246F434}"/>
    <cellStyle name="_20070507 ZBB Korea Budget Assumptions_GC v0.4_20070625 ZBB 3YP Reconciliation v0.5_ZBB Budget 2009 Decks_with Korea Scope in (Only LE) (2)" xfId="624" xr:uid="{905C32BD-3F4D-4FB6-A899-E448F2F1C3BC}"/>
    <cellStyle name="_20070507 ZBB Korea Budget Assumptions_GC v0.4_Copy of 081027 ZBB Budget 2009 Decks - People_Cherry_V4" xfId="625" xr:uid="{E2E70E83-4828-46CC-8C9D-985580488732}"/>
    <cellStyle name="_20070507 ZBB Korea Budget Assumptions_GC v0.4_Copy of 3YPlan Zone One-Page - China v0 3" xfId="626" xr:uid="{B796A409-1003-4604-848A-1DCB87AEF0D7}"/>
    <cellStyle name="_20070507 ZBB Korea Budget Assumptions_GC v0.4_Copy of 3YPlan Zone One-Page - China v0 3_Copy of 081027 ZBB Budget 2009 Decks - People_Cherry_V4" xfId="627" xr:uid="{B846F940-7E24-40CF-99E1-68936D00E67C}"/>
    <cellStyle name="_20070507 ZBB Korea Budget Assumptions_GC v0.4_Copy of 3YPlan Zone One-Page - China v0 3_ZBB Budget 2009 Decks" xfId="628" xr:uid="{4DC3F971-1920-4F60-978D-8FCF503CB285}"/>
    <cellStyle name="_20070507 ZBB Korea Budget Assumptions_GC v0.4_Copy of 3YPlan Zone One-Page - China v0 3_ZBB Budget 2009 Decks_with Korea Scope in (Only LE)" xfId="629" xr:uid="{3B929F37-3786-4470-B8CD-191B9BEAC5FC}"/>
    <cellStyle name="_20070507 ZBB Korea Budget Assumptions_GC v0.4_Copy of 3YPlan Zone One-Page - China v0 3_ZBB Budget 2009 Decks_with Korea Scope in (Only LE) (2)" xfId="630" xr:uid="{D3C1F482-AD1A-4775-8486-4FD4BC09B6FC}"/>
    <cellStyle name="_20070507 ZBB Korea Budget Assumptions_GC v0.4_ZBB Budget 2009 Decks" xfId="631" xr:uid="{E5E84D9D-1168-4FBA-9B1B-C2525CF73775}"/>
    <cellStyle name="_20070507 ZBB Korea Budget Assumptions_GC v0.4_ZBB Budget 2009 Decks_with Korea Scope in (Only LE)" xfId="632" xr:uid="{A57758D2-34D8-4EA6-B2B1-363911965212}"/>
    <cellStyle name="_20070507 ZBB Korea Budget Assumptions_GC v0.4_ZBB Budget 2009 Decks_with Korea Scope in (Only LE) (2)" xfId="633" xr:uid="{68B70A54-1128-41BB-BB39-9103EB0D3D73}"/>
    <cellStyle name="_20070606 Conso Hypo Zone LAS_People_v0.3" xfId="634" xr:uid="{CB6B7942-0758-4123-9AB4-2F29BAFDE7F3}"/>
    <cellStyle name="_20070606 Conso Hypo Zone LAS_People_v0.3 2" xfId="635" xr:uid="{BEE36A8D-3A03-4CBB-B977-5DF3376AE9C4}"/>
    <cellStyle name="_20070621 3YP CEE Details" xfId="636" xr:uid="{EB69C5E2-AB8D-4AD0-94B4-DE8A98BEA65C}"/>
    <cellStyle name="_20070621 3YP CEE Details_2008 3YP Template Support_08 05 17_2100-최종이라는데" xfId="637" xr:uid="{206727FB-AA3A-4653-8603-5576ACA80D93}"/>
    <cellStyle name="_20070621 3YP CEE Details_2008 3YP Template Support_08.05.08_2025" xfId="638" xr:uid="{0BACFF74-8813-42DC-A552-370ADD055213}"/>
    <cellStyle name="_20070621 3YP CEE Details_2008 3YP Template Support_08.05.09" xfId="639" xr:uid="{354DB2BA-F4ED-4F49-A3B4-EB71A4DF6C4A}"/>
    <cellStyle name="_20070621 3YP CEE Details_2008 3YP Template Support_08.05.11" xfId="640" xr:uid="{FF940BA2-B741-4634-A30D-76A1D454275B}"/>
    <cellStyle name="_20070621 3YP CEE Details_3YP excel file-Cash flow included" xfId="641" xr:uid="{4AFD2E71-4365-4ED2-82C2-D9F00D168EF2}"/>
    <cellStyle name="_20070621 3YP CEE Details_ZBB Budget 2009 Decks v2 china" xfId="642" xr:uid="{BC65E44B-0FF4-4186-A7EC-E1A3DC8D3528}"/>
    <cellStyle name="_20070621 3YP CEE Details_ZBB standard Template Korea_081105" xfId="643" xr:uid="{D90280F4-7CBA-42D7-BC1E-52DC4B45DCFD}"/>
    <cellStyle name="_20070814 ZBB T&amp;M Deck - Zone Overview July" xfId="644" xr:uid="{0C83D4D8-AEDA-4757-9559-463C0FC150DE}"/>
    <cellStyle name="_20070814 ZBB T&amp;M Deck - Zone Overview July 2" xfId="645" xr:uid="{CB1FB57C-293F-4F11-9881-E7FF2C809DE3}"/>
    <cellStyle name="_3YP 08 Model SD UKI (JC &amp; CF) v2" xfId="646" xr:uid="{27EA8FD8-B29D-4C87-B865-84B70E4E6B18}"/>
    <cellStyle name="_3YP model after countries feedback" xfId="647" xr:uid="{B172B945-C906-4350-BC53-885A4D993A27}"/>
    <cellStyle name="_3YPlan GHQ One-Page" xfId="648" xr:uid="{144F79CA-0E88-4FA0-A153-01E063EF888C}"/>
    <cellStyle name="_3YPlan GHQ One-Page v1 2" xfId="649" xr:uid="{F89B05DD-EC02-46D6-B84D-1507E670E599}"/>
    <cellStyle name="_3YPlan GHQ One-Page v1 2_2008 3YP Template Support_08 05 17_2100-최종이라는데" xfId="650" xr:uid="{89495358-4FA2-4903-9CDB-73D95240337B}"/>
    <cellStyle name="_3YPlan GHQ One-Page v1 2_2008 3YP Template Support_08.05.08_2025" xfId="651" xr:uid="{BEBC35EA-6132-45F9-A430-6C2664A797F7}"/>
    <cellStyle name="_3YPlan GHQ One-Page v1 2_2008 3YP Template Support_08.05.09" xfId="652" xr:uid="{B40304ED-0F70-4730-81AA-D5696617E6D5}"/>
    <cellStyle name="_3YPlan GHQ One-Page v1 2_2008 3YP Template Support_08.05.11" xfId="653" xr:uid="{8546B4E8-617B-458F-BB56-40B834D368B1}"/>
    <cellStyle name="_3YPlan GHQ One-Page v1 2_3YP excel file-Cash flow included" xfId="654" xr:uid="{07EFB220-6F6F-44B6-83D1-A3A37171228A}"/>
    <cellStyle name="_3YPlan GHQ One-Page v1 2_ZBB Budget 2009 Decks v2 china" xfId="655" xr:uid="{9753EE57-93CD-4BC6-9AE4-C888675BECB2}"/>
    <cellStyle name="_3YPlan GHQ One-Page v1 2_ZBB standard Template Korea_081105" xfId="656" xr:uid="{CE843259-6D54-4561-920B-AD4ABCB6B7F0}"/>
    <cellStyle name="_3YPlan GHQ One-Page_2008 3YP Template Support_08 05 17_2100-최종이라는데" xfId="657" xr:uid="{A98A75CC-B1C1-4EC7-A3E8-4077B3A6398D}"/>
    <cellStyle name="_3YPlan GHQ One-Page_2008 3YP Template Support_08.05.08_2025" xfId="658" xr:uid="{B2BB6895-0EA3-4912-B8A9-25E786A8C1AE}"/>
    <cellStyle name="_3YPlan GHQ One-Page_2008 3YP Template Support_08.05.09" xfId="659" xr:uid="{08462AB1-99FD-4E4B-91D6-99CE12A131D5}"/>
    <cellStyle name="_3YPlan GHQ One-Page_2008 3YP Template Support_08.05.11" xfId="660" xr:uid="{64E43F2D-0B2B-4CF9-B07E-5BEEC10244A3}"/>
    <cellStyle name="_3YPlan GHQ One-Page_3YP excel file-Cash flow included" xfId="661" xr:uid="{E601A25E-78E0-47A7-A798-0A6ADAEC99AE}"/>
    <cellStyle name="_3YPlan GHQ One-Page_ZBB Budget 2009 Decks v2 china" xfId="662" xr:uid="{5C52E6D6-C7F8-4803-8731-B12CC4FD9BF4}"/>
    <cellStyle name="_3YPlan GHQ One-Page_ZBB standard Template Korea_081105" xfId="663" xr:uid="{B9A48498-BF65-47F1-9FBD-1E301D50AD4E}"/>
    <cellStyle name="_3YPlan Zone One-Page - Template LAN" xfId="664" xr:uid="{D95F69C4-C26C-4F4A-8FAA-8DB187195C39}"/>
    <cellStyle name="_3YPlan Zone One-Page - Template LAN_2008 3YP Template Support_08 05 17_2100-최종이라는데" xfId="665" xr:uid="{D2E7EF78-B739-46F2-8CAF-F3AFB8F39BCD}"/>
    <cellStyle name="_3YPlan Zone One-Page - Template LAN_2008 3YP Template Support_08.05.08_2025" xfId="666" xr:uid="{29E66501-FE3B-41CA-9B67-5687F144F569}"/>
    <cellStyle name="_3YPlan Zone One-Page - Template LAN_2008 3YP Template Support_08.05.09" xfId="667" xr:uid="{53E84C13-E39C-4687-ADFA-8AFF16DD9EE4}"/>
    <cellStyle name="_3YPlan Zone One-Page - Template LAN_2008 3YP Template Support_08.05.11" xfId="668" xr:uid="{7039E4FC-F4EB-4867-9CF4-4BBC9F4D1423}"/>
    <cellStyle name="_3YPlan Zone One-Page - Template LAN_3YP excel file-Cash flow included" xfId="669" xr:uid="{27C4BFAC-C10C-43E5-9ED8-1A58571148EB}"/>
    <cellStyle name="_3YPlan Zone One-Page - Template LAN_ZBB Budget 2009 Decks v2 china" xfId="670" xr:uid="{1CCAA462-A399-4291-96D2-AC79AD1662F9}"/>
    <cellStyle name="_3YPlan Zone One-Page - Template LAN_ZBB standard Template Korea_081105" xfId="671" xr:uid="{0D5CA714-9D15-44BD-AB25-F245F675F644}"/>
    <cellStyle name="_Action Log Environmental Project April" xfId="672" xr:uid="{B7A4CCDD-3988-4249-942D-E546A7D465D7}"/>
    <cellStyle name="_ADM" xfId="673" xr:uid="{296E8065-3EB7-4DC2-A372-A2CEB1D7D0A6}"/>
    <cellStyle name="_ADM_010808 Market Programs  for Budget Deck" xfId="674" xr:uid="{28CC3F52-AC60-42BF-B0EC-13FCDA5E39DA}"/>
    <cellStyle name="_ADM_BGT 08 Templates Sales  Marketing - final (revised)" xfId="675" xr:uid="{723BD585-4115-46B7-85EB-63A5A3DF852F}"/>
    <cellStyle name="_ADM_Copy of BGT 08 Templates Sales  Marketing - final (revised)" xfId="676" xr:uid="{F2A9ED4C-1E67-4E36-BDB1-20E61CB5F6C6}"/>
    <cellStyle name="_ADM_Excel sheets to support Market Program Template for Budget 09" xfId="677" xr:uid="{2E7919CB-AD95-448B-8FA0-78FBEC9CC2A0}"/>
    <cellStyle name="_ADM_Excel sheets to support Market Program Template for Budget 09 (5) (2)" xfId="678" xr:uid="{C73EDFF3-D9D5-4224-8731-B63746604AA6}"/>
    <cellStyle name="_ADM_Excel sheets to support Market Program Template for Budget 09 (5) (3)" xfId="679" xr:uid="{0789235B-9AC2-4325-B1DC-626183DB8588}"/>
    <cellStyle name="_BD Warehouse" xfId="6" xr:uid="{72839B6A-7BC9-4F3B-86A1-7B87DFE803BC}"/>
    <cellStyle name="_BDATOS" xfId="7" xr:uid="{17BA810A-3BCB-4A9A-940C-E9913CA771C5}"/>
    <cellStyle name="_BE-SCFD-YTD0701" xfId="680" xr:uid="{74674EDD-ED6C-4520-BA86-2D04570D5AFA}"/>
    <cellStyle name="_BE-SCFD-YTD0701_New! Priorities FLC" xfId="681" xr:uid="{20E6D0A0-A22B-4453-BAB2-4DB5F02C39DF}"/>
    <cellStyle name="_BE-SCFD-YTD0701_New! Priorities VLC" xfId="682" xr:uid="{31AA5227-9B84-4149-8778-70512E3F205A}"/>
    <cellStyle name="_BE-SCFD-YTD0701_prioritization-VIC" xfId="683" xr:uid="{88B5C6BA-03BF-4DDA-B888-42B482E14195}"/>
    <cellStyle name="_Brand Mix" xfId="684" xr:uid="{7B516D20-7437-4069-95E7-977523D0E82D}"/>
    <cellStyle name="_Brand Mix_2008 3YP Template Support_08 05 17_2100-최종이라는데" xfId="685" xr:uid="{C5CD4E9C-5DBC-4331-9FD5-78D4CD7CB734}"/>
    <cellStyle name="_Brand Mix_2008 3YP Template Support_08.05.08_2025" xfId="686" xr:uid="{D65BB51A-D007-4BAC-A8CC-1D7A16D90EE0}"/>
    <cellStyle name="_Brand Mix_2008 3YP Template Support_08.05.09" xfId="687" xr:uid="{F9AA81F7-537D-4D0B-BACC-B2D541287E84}"/>
    <cellStyle name="_Brand Mix_2008 3YP Template Support_08.05.11" xfId="688" xr:uid="{524B0452-0449-460F-9C77-B5F62392379E}"/>
    <cellStyle name="_Brand Mix_3YP excel file-Cash flow included" xfId="689" xr:uid="{81C6ECC3-FDE3-44F3-845E-FEA4A5342E1B}"/>
    <cellStyle name="_Brand Mix_Copy of 081027 ZBB Budget 2009 Decks - People_Cherry_V4" xfId="690" xr:uid="{CC6AEE4C-0C10-4B2D-A0B5-86EC2593B90A}"/>
    <cellStyle name="_Brand Mix_People Package" xfId="691" xr:uid="{FAA8BEAC-400C-475D-8431-AECDCFB65CD0}"/>
    <cellStyle name="_Brand Mix_People Package (2)" xfId="692" xr:uid="{C08D53DE-2F3B-44FD-A12C-CE838D21571F}"/>
    <cellStyle name="_Brand Mix_Sales and Marketing - revised" xfId="693" xr:uid="{60F16A1E-42BC-411A-B1F0-4CE46AE7887E}"/>
    <cellStyle name="_Brand Mix_Waterfall" xfId="694" xr:uid="{6EB855A4-DD6D-4426-B221-F9A494B432F8}"/>
    <cellStyle name="_Brand Mix_ZBB" xfId="695" xr:uid="{8949FB6F-3F73-468B-B56D-12EF3E9CB64D}"/>
    <cellStyle name="_Brand Mix_ZBB Budget 2009 Decks" xfId="696" xr:uid="{D5FD601E-5046-4728-BDFD-3A318E3289EE}"/>
    <cellStyle name="_Brand Mix_ZBB Budget 2009 Decks v2 china" xfId="697" xr:uid="{FD5D778D-9E07-4635-AC17-82C97BFA44A4}"/>
    <cellStyle name="_Brand Mix_ZBB Budget 2009 Decks_with Korea Scope in (Only LE)" xfId="698" xr:uid="{D606183D-485D-4C68-BADD-CF218A302369}"/>
    <cellStyle name="_Brand Mix_ZBB Budget 2009 Decks_with Korea Scope in (Only LE) (2)" xfId="699" xr:uid="{2932084F-1834-417F-89F2-308EC2D65A1E}"/>
    <cellStyle name="_Brand Mix_ZBB standard Template Korea_081105" xfId="700" xr:uid="{F16A8B52-472C-4EC6-AE0E-6682CD7CA14F}"/>
    <cellStyle name="_Budget 2007_Procurement_DPO_calculation2 25.05.07" xfId="701" xr:uid="{C345A254-CF86-457E-87E7-A1D1063BE222}"/>
    <cellStyle name="_Budget 2009 - Capacity Increase Template" xfId="702" xr:uid="{E32FFFB3-88C4-4CA4-A278-B27DBE55C5E4}"/>
    <cellStyle name="_Capacity Summary CEE" xfId="703" xr:uid="{0E253A39-217F-43A2-BF77-FECE3020AEA0}"/>
    <cellStyle name="_Capacity Summary CEE_Capacity Increase Korea" xfId="704" xr:uid="{84E24442-7D85-49A2-8C8A-6E48BA2E4B4D}"/>
    <cellStyle name="_Capex AC vs BU (Mar), vol adj + AC at BU exch rate" xfId="705" xr:uid="{8040ABF8-FD2D-45AA-9650-70EC5EBDB374}"/>
    <cellStyle name="_Capex SP template" xfId="706" xr:uid="{2FD9A692-B0F4-4ABA-8C0E-7BF316626605}"/>
    <cellStyle name="_CEE per countries" xfId="707" xr:uid="{E620FDF5-9D85-46B3-B7C7-605D58657788}"/>
    <cellStyle name="_Column1" xfId="708" xr:uid="{9A2FC472-7663-453C-BF50-49883AFE458A}"/>
    <cellStyle name="_Column1_2008 3YP Template Support_08.05.08_2025" xfId="709" xr:uid="{0E156B86-5E74-4750-8041-9086CB9FB383}"/>
    <cellStyle name="_Column1_2008 3YP Template Support_08.05.08_2025_2008 3YP Template Support_08 05 17_2100-최종이라는데" xfId="710" xr:uid="{981D7ECD-9525-4BEA-AE28-3EF0E4BBE7BF}"/>
    <cellStyle name="_Column1_2008 3YP Template Support_08.05.09" xfId="711" xr:uid="{A2C4BC4E-5847-43C2-98E8-369487238C5F}"/>
    <cellStyle name="_Column1_2008 3YP Template Support_08.05.09_2008 3YP Template Support_08 05 17_2100-최종이라는데" xfId="712" xr:uid="{F6F3CB36-E4C1-4D3E-A78E-D574051221F3}"/>
    <cellStyle name="_Column1_2008 3YP Template Support_08.05.11" xfId="713" xr:uid="{161370C8-9DBE-4AFF-A640-9B30C2ECD4BC}"/>
    <cellStyle name="_Column1_2008 3YP Template Support_08.05.11_2008 3YP Template Support_08 05 17_2100-최종이라는데" xfId="714" xr:uid="{3A5F0C65-4F9B-4241-8DE8-70C58724C4FA}"/>
    <cellStyle name="_Column1_3YP excel file-Cash flow included" xfId="715" xr:uid="{4A266E57-53E6-4D35-AB72-0613EA5CEA54}"/>
    <cellStyle name="_Column1_Industry Volumes" xfId="6309" xr:uid="{9281BBC7-7E81-4527-9936-F44A899AAE7B}"/>
    <cellStyle name="_Column1_Industry Volumes" xfId="716" xr:uid="{8DAFC213-932F-4656-83A5-CF6B6E8858B4}"/>
    <cellStyle name="_Column1_Industry Volumes 2" xfId="7002" xr:uid="{5EBD98FD-39C6-4409-B544-248E35A44A72}"/>
    <cellStyle name="_Column1_Industry Volumes 2" xfId="4166" xr:uid="{55B39A00-4880-4661-82D4-2C7614704F36}"/>
    <cellStyle name="_Column1_Industry Volumes 2 2" xfId="8373" xr:uid="{D0FC08DF-3764-4547-AC99-D4A12D9AA5E6}"/>
    <cellStyle name="_Column1_Industry Volumes 2 2" xfId="5541" xr:uid="{835676AE-5B16-4AAA-87EE-CD832E00C7E0}"/>
    <cellStyle name="_Column1_Industry Volumes 3" xfId="7685" xr:uid="{576AD456-B91C-4A65-83E5-FEB97BDAD645}"/>
    <cellStyle name="_Column1_Industry Volumes 3" xfId="4853" xr:uid="{71DEAAFE-19B5-44F1-9587-6AB9C8B3D2A6}"/>
    <cellStyle name="_Column1_Industry Volumes_Waterfall" xfId="6310" xr:uid="{0D50AA7C-33D4-4575-B1F8-052EEA92B2EB}"/>
    <cellStyle name="_Column1_Industry Volumes_Waterfall" xfId="717" xr:uid="{DA1B8C8F-2B51-42DD-AB03-7475C31B140C}"/>
    <cellStyle name="_Column1_Industry Volumes_Waterfall 2" xfId="7003" xr:uid="{2EC3CEA7-57A3-4957-B626-02F181856FB1}"/>
    <cellStyle name="_Column1_Industry Volumes_Waterfall 2" xfId="4167" xr:uid="{C7790061-5153-477F-BC3F-A04785B361AD}"/>
    <cellStyle name="_Column1_Industry Volumes_Waterfall 2 2" xfId="8374" xr:uid="{829E0D11-E51B-4B77-A7B6-8C13FB24F7B7}"/>
    <cellStyle name="_Column1_Industry Volumes_Waterfall 2 2" xfId="5542" xr:uid="{4C5F4CBB-29D0-498A-B4A5-A0F5A6488077}"/>
    <cellStyle name="_Column1_Industry Volumes_Waterfall 3" xfId="7686" xr:uid="{1DDEBF34-13F5-4BB0-8FE1-106034DEDB4A}"/>
    <cellStyle name="_Column1_Industry Volumes_Waterfall 3" xfId="4854" xr:uid="{0BC95FF3-73F3-4A30-BE7D-E6F5D3CB4DFB}"/>
    <cellStyle name="_Column1_KK_3YP Model S&amp;D Stand 3.7.07" xfId="6311" xr:uid="{B6FDBB40-73EF-4E38-A842-207FA7929571}"/>
    <cellStyle name="_Column1_KK_3YP Model S&amp;D Stand 3.7.07" xfId="718" xr:uid="{40F132D0-6C57-4BD8-9CD3-C673942DD07B}"/>
    <cellStyle name="_Column1_KK_3YP Model S&amp;D Stand 3.7.07 2" xfId="7004" xr:uid="{04977BE8-5913-49A1-A897-5EAC08192773}"/>
    <cellStyle name="_Column1_KK_3YP Model S&amp;D Stand 3.7.07 2" xfId="4168" xr:uid="{79BC136E-E9FF-4229-B568-8C1CA7556833}"/>
    <cellStyle name="_Column1_KK_3YP Model S&amp;D Stand 3.7.07 2 2" xfId="8375" xr:uid="{13BB52FF-A1CA-4E19-95D5-CBAA3357422B}"/>
    <cellStyle name="_Column1_KK_3YP Model S&amp;D Stand 3.7.07 2 2" xfId="5543" xr:uid="{FBB44E3A-B168-4A73-98BE-7BB45AB4EE4A}"/>
    <cellStyle name="_Column1_KK_3YP Model S&amp;D Stand 3.7.07 3" xfId="7687" xr:uid="{8BC2A4F7-BE72-4478-AC0E-23852BC8B471}"/>
    <cellStyle name="_Column1_KK_3YP Model S&amp;D Stand 3.7.07 3" xfId="4855" xr:uid="{1FD819E9-CBF9-4110-A4ED-D4B8990B98A5}"/>
    <cellStyle name="_Column1_KK_3YP Model S&amp;D Stand 3.7.07_Waterfall" xfId="6312" xr:uid="{85129F61-0DE2-4729-8EC6-CCC428E8EA5F}"/>
    <cellStyle name="_Column1_KK_3YP Model S&amp;D Stand 3.7.07_Waterfall" xfId="719" xr:uid="{B42AEB49-588B-4E6D-ABC0-6D93E7802679}"/>
    <cellStyle name="_Column1_KK_3YP Model S&amp;D Stand 3.7.07_Waterfall 2" xfId="7005" xr:uid="{18EBF8A9-4A1D-4877-8781-CB1C68C43C72}"/>
    <cellStyle name="_Column1_KK_3YP Model S&amp;D Stand 3.7.07_Waterfall 2" xfId="4169" xr:uid="{7965FF51-9895-4599-815B-BAA5AECC76C2}"/>
    <cellStyle name="_Column1_KK_3YP Model S&amp;D Stand 3.7.07_Waterfall 2 2" xfId="8376" xr:uid="{1783EBB7-80BA-495F-ABD7-81A2767EB5F5}"/>
    <cellStyle name="_Column1_KK_3YP Model S&amp;D Stand 3.7.07_Waterfall 2 2" xfId="5544" xr:uid="{EDD937D7-97F7-4901-8BCF-1BD6BC2C37FC}"/>
    <cellStyle name="_Column1_KK_3YP Model S&amp;D Stand 3.7.07_Waterfall 3" xfId="7688" xr:uid="{36939CD0-556B-4CDB-9263-22B4B83FBC38}"/>
    <cellStyle name="_Column1_KK_3YP Model S&amp;D Stand 3.7.07_Waterfall 3" xfId="4856" xr:uid="{5AFD2B45-39FA-4912-90CF-D1CDD3225EC8}"/>
    <cellStyle name="_Column1_MIS3" xfId="6313" xr:uid="{F6034F37-A0A8-44EF-B15B-9A5561AF5022}"/>
    <cellStyle name="_Column1_MIS3" xfId="720" xr:uid="{424B09F1-9A65-4824-B933-F7E4670B9EAC}"/>
    <cellStyle name="_Column1_MIS3 2" xfId="7006" xr:uid="{1DD030C2-20A9-44A4-8530-0FC7B482FE5C}"/>
    <cellStyle name="_Column1_MIS3 2" xfId="4170" xr:uid="{C2DC2536-262C-4873-8E29-51DE4C37B3C7}"/>
    <cellStyle name="_Column1_MIS3 2 2" xfId="8377" xr:uid="{E2C64749-433A-4DD9-9C88-A0C925311605}"/>
    <cellStyle name="_Column1_MIS3 2 2" xfId="5545" xr:uid="{2DAF3C5C-85F5-4216-A405-0189A29F5C42}"/>
    <cellStyle name="_Column1_MIS3 3" xfId="7689" xr:uid="{CD0CCA7A-F495-44D9-9078-1300F25ECE0A}"/>
    <cellStyle name="_Column1_MIS3 3" xfId="4857" xr:uid="{9EE7EF85-5A11-4962-8CBF-52ADA4F94704}"/>
    <cellStyle name="_Column1_MIS3_Waterfall" xfId="6314" xr:uid="{468FE9BE-43FF-46AB-AF52-452CB85AF087}"/>
    <cellStyle name="_Column1_MIS3_Waterfall" xfId="721" xr:uid="{3EB02A1E-3FD1-4109-98C0-67BBFB9BC72F}"/>
    <cellStyle name="_Column1_MIS3_Waterfall 2" xfId="7007" xr:uid="{39D35B27-2812-4195-BB03-C5765C0A36BA}"/>
    <cellStyle name="_Column1_MIS3_Waterfall 2" xfId="4171" xr:uid="{09849369-73E2-4A29-B722-298177465AFD}"/>
    <cellStyle name="_Column1_MIS3_Waterfall 2 2" xfId="8378" xr:uid="{64DF89F2-D706-4D45-8259-72E1D9B225B4}"/>
    <cellStyle name="_Column1_MIS3_Waterfall 2 2" xfId="5546" xr:uid="{05A3B404-BB18-49DA-8BF9-CDB1F6B64813}"/>
    <cellStyle name="_Column1_MIS3_Waterfall 3" xfId="7690" xr:uid="{02F681E6-C341-4B40-8349-FD0FBB044247}"/>
    <cellStyle name="_Column1_MIS3_Waterfall 3" xfId="4858" xr:uid="{AD0B0833-CF45-4CBB-AC3E-6787891C3B1D}"/>
    <cellStyle name="_Column1_Reference salaries CEE 2007" xfId="722" xr:uid="{40DA493E-399D-4C67-8277-B972A233FAB7}"/>
    <cellStyle name="_Column1_Reference salaries CEE 2007_Copy of 081027 ZBB Budget 2009 Decks - People_Cherry_V4" xfId="723" xr:uid="{5C39DF53-C099-40BB-A57E-95BDAF9CB809}"/>
    <cellStyle name="_Column1_Reference salaries CEE 2007_ZBB Budget 2009 Decks" xfId="724" xr:uid="{14958CA3-AC1C-4168-AC7C-4CCA398E06CA}"/>
    <cellStyle name="_Column1_Reference salaries CEE 2007_ZBB Budget 2009 Decks_with Korea Scope in (Only LE)" xfId="725" xr:uid="{11A2E0AD-656B-4191-8D2C-52292D850D16}"/>
    <cellStyle name="_Column1_Reference salaries CEE 2007_ZBB Budget 2009 Decks_with Korea Scope in (Only LE) (2)" xfId="726" xr:uid="{4CB099F4-3AE2-44F8-B224-3E94C7455B7D}"/>
    <cellStyle name="_Column1_ZBB Budget 2009 Decks v2 china" xfId="727" xr:uid="{71F7D581-E6B0-45E7-BE3A-F9EF5FAA3E01}"/>
    <cellStyle name="_Column1_ZBB standard Template Korea_081105" xfId="728" xr:uid="{0122D474-B5F6-48A8-ABEA-322BED3CAF31}"/>
    <cellStyle name="_Column2" xfId="729" xr:uid="{7F889C70-BC00-46FD-8E0B-8144F3CFF006}"/>
    <cellStyle name="_Column2_Copy of 081027 ZBB Budget 2009 Decks - People_Cherry_V4" xfId="730" xr:uid="{69FFD2B4-6460-4BDF-8DF5-E3E8F49464A2}"/>
    <cellStyle name="_Column2_Industry Volumes" xfId="6315" xr:uid="{25D985E8-EE5D-4837-8B8D-71CA5CB812DE}"/>
    <cellStyle name="_Column2_Industry Volumes" xfId="731" xr:uid="{F61D1AE6-E405-4194-B695-AEC53EBD63FA}"/>
    <cellStyle name="_Column2_Industry Volumes 2" xfId="7008" xr:uid="{530175F9-30E7-4DDB-BFB4-40EB182F83A6}"/>
    <cellStyle name="_Column2_Industry Volumes 2" xfId="4172" xr:uid="{175C9E51-A4E8-46EB-A79D-5F9D7733DE4B}"/>
    <cellStyle name="_Column2_Industry Volumes 2 2" xfId="8379" xr:uid="{CD731A66-DED7-41F6-A78D-9494289B1D1B}"/>
    <cellStyle name="_Column2_Industry Volumes 2 2" xfId="5547" xr:uid="{6B8D9795-3F3E-4312-B011-FE4459D7AC62}"/>
    <cellStyle name="_Column2_Industry Volumes 3" xfId="7691" xr:uid="{73BC33BE-1A10-44B3-9609-AB934A4876F0}"/>
    <cellStyle name="_Column2_Industry Volumes 3" xfId="4859" xr:uid="{E5F64091-4051-4A37-92BD-BB2A1AF0FF54}"/>
    <cellStyle name="_Column2_Industry Volumes_Waterfall" xfId="6316" xr:uid="{6D114683-3B57-402E-B52F-218B22614994}"/>
    <cellStyle name="_Column2_Industry Volumes_Waterfall" xfId="732" xr:uid="{5C56FEAE-887E-4553-8D70-120FBF83A7DD}"/>
    <cellStyle name="_Column2_Industry Volumes_Waterfall 2" xfId="7009" xr:uid="{F5CCFB9F-A586-4CDC-8380-7216F3B0D1E2}"/>
    <cellStyle name="_Column2_Industry Volumes_Waterfall 2" xfId="4173" xr:uid="{02642762-ADA6-4A00-AFDF-53DA0D1BED9B}"/>
    <cellStyle name="_Column2_Industry Volumes_Waterfall 2 2" xfId="8380" xr:uid="{D5EAB04C-3F70-4493-A0B6-D81CBFB1B674}"/>
    <cellStyle name="_Column2_Industry Volumes_Waterfall 2 2" xfId="5548" xr:uid="{A5F32891-8809-441F-B027-0916BD632188}"/>
    <cellStyle name="_Column2_Industry Volumes_Waterfall 3" xfId="7692" xr:uid="{94A08CEB-9EA8-43E4-B436-D841E67C092D}"/>
    <cellStyle name="_Column2_Industry Volumes_Waterfall 3" xfId="4860" xr:uid="{1548854D-9829-45BC-AD3E-BF4EC9761AFA}"/>
    <cellStyle name="_Column2_KK_3YP Model S&amp;D Stand 3.7.07" xfId="6317" xr:uid="{FB4F3008-D06D-446F-9BAF-6814F1E6CA11}"/>
    <cellStyle name="_Column2_KK_3YP Model S&amp;D Stand 3.7.07" xfId="733" xr:uid="{D6D72A83-4837-4308-A955-CA3E13385914}"/>
    <cellStyle name="_Column2_KK_3YP Model S&amp;D Stand 3.7.07 2" xfId="7010" xr:uid="{C61EF2B3-CFA5-4C66-9685-AED7882AB8AE}"/>
    <cellStyle name="_Column2_KK_3YP Model S&amp;D Stand 3.7.07 2" xfId="4174" xr:uid="{526B73EE-365E-4369-8487-9D2E669E44C6}"/>
    <cellStyle name="_Column2_KK_3YP Model S&amp;D Stand 3.7.07 2 2" xfId="8381" xr:uid="{4C598F90-8D17-4CCC-A046-CDD24AA0C438}"/>
    <cellStyle name="_Column2_KK_3YP Model S&amp;D Stand 3.7.07 2 2" xfId="5549" xr:uid="{E9E62AF5-44E1-4579-B3A9-B8AE07CA58D9}"/>
    <cellStyle name="_Column2_KK_3YP Model S&amp;D Stand 3.7.07 3" xfId="7693" xr:uid="{E92F54C1-147A-447E-9EB2-2A2E2C51BF81}"/>
    <cellStyle name="_Column2_KK_3YP Model S&amp;D Stand 3.7.07 3" xfId="4861" xr:uid="{FF038266-F2E5-421E-87BF-8DEF7EBBFD7C}"/>
    <cellStyle name="_Column2_KK_3YP Model S&amp;D Stand 3.7.07_Waterfall" xfId="6318" xr:uid="{6793A070-8112-40FE-ADBC-40829ED393E7}"/>
    <cellStyle name="_Column2_KK_3YP Model S&amp;D Stand 3.7.07_Waterfall" xfId="734" xr:uid="{C650C2FE-A8A1-4C0F-A93F-BE2CD69B5ACB}"/>
    <cellStyle name="_Column2_KK_3YP Model S&amp;D Stand 3.7.07_Waterfall 2" xfId="7011" xr:uid="{5EC193F8-0269-456A-B608-8462579B4217}"/>
    <cellStyle name="_Column2_KK_3YP Model S&amp;D Stand 3.7.07_Waterfall 2" xfId="4175" xr:uid="{A3FEDD9A-85D6-4F8B-A1BE-0AA648D235F8}"/>
    <cellStyle name="_Column2_KK_3YP Model S&amp;D Stand 3.7.07_Waterfall 2 2" xfId="8382" xr:uid="{3E70596C-465F-412C-B56F-CFC05C359AA0}"/>
    <cellStyle name="_Column2_KK_3YP Model S&amp;D Stand 3.7.07_Waterfall 2 2" xfId="5550" xr:uid="{6B9E56C1-5058-4F63-8986-6434D29FAB44}"/>
    <cellStyle name="_Column2_KK_3YP Model S&amp;D Stand 3.7.07_Waterfall 3" xfId="7694" xr:uid="{1A3DF332-70B7-42C5-9F20-473AED301FDF}"/>
    <cellStyle name="_Column2_KK_3YP Model S&amp;D Stand 3.7.07_Waterfall 3" xfId="4862" xr:uid="{319AAD6F-B685-4E36-B14E-1F1CDD98157D}"/>
    <cellStyle name="_Column2_MIS3" xfId="6319" xr:uid="{14B2F4B0-1DF9-47D3-B31F-B5590B32E626}"/>
    <cellStyle name="_Column2_MIS3" xfId="735" xr:uid="{A8FAB14C-18A4-4DA0-8A10-65B9B16334FF}"/>
    <cellStyle name="_Column2_MIS3 2" xfId="7012" xr:uid="{16832194-9768-4373-96A9-3A76FCBEF026}"/>
    <cellStyle name="_Column2_MIS3 2" xfId="4176" xr:uid="{80781E0F-136C-4C47-9E9C-DF0CF3121CD4}"/>
    <cellStyle name="_Column2_MIS3 2 2" xfId="8383" xr:uid="{E20D7CF1-CAEA-4416-ABF6-1801EED9FD0A}"/>
    <cellStyle name="_Column2_MIS3 2 2" xfId="5551" xr:uid="{8375D3B0-CC73-4B49-AC5A-BBCBD88A4023}"/>
    <cellStyle name="_Column2_MIS3 3" xfId="7695" xr:uid="{602EA07F-77FA-4A13-B968-730E5EC8F85F}"/>
    <cellStyle name="_Column2_MIS3 3" xfId="4863" xr:uid="{43D760E5-3BA5-46A5-9531-E8EB9DD41EBF}"/>
    <cellStyle name="_Column2_MIS3_Waterfall" xfId="6320" xr:uid="{1ED5DB87-1B4B-4799-BDB7-C859FB7F3BF6}"/>
    <cellStyle name="_Column2_MIS3_Waterfall" xfId="736" xr:uid="{0F33DE9B-4FC7-45A5-8647-77142DFF9850}"/>
    <cellStyle name="_Column2_MIS3_Waterfall 2" xfId="7013" xr:uid="{CBA8F6B1-DC8C-4DA7-9871-397250F18E74}"/>
    <cellStyle name="_Column2_MIS3_Waterfall 2" xfId="4177" xr:uid="{E6ED4472-437D-4B7B-A08C-E03BB2DA9B74}"/>
    <cellStyle name="_Column2_MIS3_Waterfall 2 2" xfId="8384" xr:uid="{1C7DF8D3-B533-4B59-84EC-72D70FDED7F6}"/>
    <cellStyle name="_Column2_MIS3_Waterfall 2 2" xfId="5552" xr:uid="{EA3FA668-CAFE-49B2-BDBF-E0C19F753B36}"/>
    <cellStyle name="_Column2_MIS3_Waterfall 3" xfId="7696" xr:uid="{ACC793A4-C86D-4A72-B7DA-95C0506B6995}"/>
    <cellStyle name="_Column2_MIS3_Waterfall 3" xfId="4864" xr:uid="{1575C5FF-305A-4DFC-A64E-036F0D35D346}"/>
    <cellStyle name="_Column2_Strategic Diagnostic Templates Technik" xfId="737" xr:uid="{590D8F5E-405E-4B71-A7C8-DD0D187FAC57}"/>
    <cellStyle name="_Column2_Strategic Diagnostic Templates Technik_010808 Market Programs  for Budget Deck" xfId="738" xr:uid="{DCB4F3F6-3903-4506-BC6B-E03FCDCCF4DE}"/>
    <cellStyle name="_Column2_Strategic Diagnostic Templates Technik_BGT 08 Templates Sales  Marketing - final (revised)" xfId="739" xr:uid="{838E126E-3626-422A-8B27-0F5EBFAB039B}"/>
    <cellStyle name="_Column2_Strategic Diagnostic Templates Technik_Copy of BGT 08 Templates Sales  Marketing - final (revised)" xfId="740" xr:uid="{67EEDB39-2653-41AC-829C-913AB7BAD6BA}"/>
    <cellStyle name="_Column2_Strategic Diagnostic Templates Technik_Excel sheets to support Market Program Template for Budget 09" xfId="741" xr:uid="{83C7E318-D841-46D6-AF06-2EC543A0ADD2}"/>
    <cellStyle name="_Column2_Strategic Diagnostic Templates Technik_Excel sheets to support Market Program Template for Budget 09 (5) (2)" xfId="742" xr:uid="{BF97D715-8F8A-4638-BE08-035EABF43B2B}"/>
    <cellStyle name="_Column2_Strategic Diagnostic Templates Technik_Excel sheets to support Market Program Template for Budget 09 (5) (3)" xfId="743" xr:uid="{2FBEEEB1-5979-4E00-8A66-76EE1863CEB3}"/>
    <cellStyle name="_Column2_Strategic Diagnostic Templates Technik_People Package" xfId="744" xr:uid="{4A014442-7C98-49CC-9896-8BBC8ADA97FE}"/>
    <cellStyle name="_Column2_Strategic Diagnostic Templates Technik_People Package (2)" xfId="745" xr:uid="{3343B0C7-FFF7-4A7F-876E-E9A1E7349A5A}"/>
    <cellStyle name="_Column2_Strategic Diagnostic Templates Technik_Sales and Marketing - revised" xfId="746" xr:uid="{1EA83AA3-358F-46BC-BCAD-498662D90F00}"/>
    <cellStyle name="_Column2_Strategic Diagnostic Templates Technik_Waterfall" xfId="747" xr:uid="{3EE96BC2-4E97-4CAA-B948-90851D358AF0}"/>
    <cellStyle name="_Column2_Strategic Diagnostic Templates Technik_ZBB" xfId="748" xr:uid="{32B5BD34-6445-405D-BCC6-371303E45198}"/>
    <cellStyle name="_Column2_ZBB Budget 2009 Decks" xfId="749" xr:uid="{CF3CEDF0-4AEE-455B-BB53-2EA58AEB5B69}"/>
    <cellStyle name="_Column2_ZBB Budget 2009 Decks_with Korea Scope in (Only LE)" xfId="750" xr:uid="{9C5B47AF-54A8-46A5-AC84-472B49D97BD4}"/>
    <cellStyle name="_Column2_ZBB Budget 2009 Decks_with Korea Scope in (Only LE) (2)" xfId="751" xr:uid="{99C12914-AABF-47BA-9757-B7A33DD0A330}"/>
    <cellStyle name="_Column3" xfId="752" xr:uid="{DAC866C4-2457-4A8A-92C7-F2FF90F6FED0}"/>
    <cellStyle name="_Column3_010808 Market Programs  for Budget Deck" xfId="753" xr:uid="{13E9361D-1E34-4C6C-81E5-1EF5F20B9C76}"/>
    <cellStyle name="_Column3_BGT 08 Templates Sales  Marketing - final (revised)" xfId="754" xr:uid="{1B6FF3AB-214F-4BE3-8BB3-2C700DEAF019}"/>
    <cellStyle name="_Column3_Copy of BGT 08 Templates Sales  Marketing - final (revised)" xfId="755" xr:uid="{58FD9591-83C2-4DC7-9376-085644810F3C}"/>
    <cellStyle name="_Column3_Excel sheets to support Market Program Template for Budget 09" xfId="756" xr:uid="{301028F3-1B81-49D8-B6B4-F9EB1557154A}"/>
    <cellStyle name="_Column3_Excel sheets to support Market Program Template for Budget 09 (5) (2)" xfId="757" xr:uid="{4FA3D13F-F5C6-4D5C-8D05-B8BF17FF53CF}"/>
    <cellStyle name="_Column3_Excel sheets to support Market Program Template for Budget 09 (5) (3)" xfId="758" xr:uid="{E1CC8495-7E98-4454-99F2-0EEFBC13F874}"/>
    <cellStyle name="_Column3_Industry Volumes" xfId="6321" xr:uid="{C0A70E5F-9444-4AC6-B28D-DF522B1AEC86}"/>
    <cellStyle name="_Column3_Industry Volumes" xfId="759" xr:uid="{3D93AC46-AE42-4927-BAE2-41B2335B9EF3}"/>
    <cellStyle name="_Column3_Industry Volumes 2" xfId="7014" xr:uid="{E3D80D13-51CB-4F64-8733-0F3859B4E79D}"/>
    <cellStyle name="_Column3_Industry Volumes 2" xfId="4178" xr:uid="{A6160C61-AF33-46F3-B3FA-158BA4396186}"/>
    <cellStyle name="_Column3_Industry Volumes 2 2" xfId="8385" xr:uid="{27DF1250-56B0-421F-B083-3F4CA1A000B2}"/>
    <cellStyle name="_Column3_Industry Volumes 2 2" xfId="5553" xr:uid="{4225CA51-99F8-49D7-B743-11CD3E220D45}"/>
    <cellStyle name="_Column3_Industry Volumes 3" xfId="7697" xr:uid="{4E7B8DEF-FA12-469D-938D-8A427FD5EFD3}"/>
    <cellStyle name="_Column3_Industry Volumes 3" xfId="4865" xr:uid="{130708C7-2F9C-43C8-A571-5961D646A966}"/>
    <cellStyle name="_Column3_Industry Volumes_Waterfall" xfId="6322" xr:uid="{165DA1C1-3A8C-486C-9C42-359A5A1BCCE5}"/>
    <cellStyle name="_Column3_Industry Volumes_Waterfall" xfId="760" xr:uid="{9380FFFA-9CDB-414A-B9C6-B16CC32250AB}"/>
    <cellStyle name="_Column3_Industry Volumes_Waterfall 2" xfId="7015" xr:uid="{9ED8D85D-98E6-4B77-A14E-33EA975CB5D9}"/>
    <cellStyle name="_Column3_Industry Volumes_Waterfall 2" xfId="4179" xr:uid="{370830F8-3CDF-4897-8021-248015445649}"/>
    <cellStyle name="_Column3_Industry Volumes_Waterfall 2 2" xfId="8386" xr:uid="{2C352DC1-0CAB-42CC-9D8E-954DE03B276A}"/>
    <cellStyle name="_Column3_Industry Volumes_Waterfall 2 2" xfId="5554" xr:uid="{CD7B4418-51A6-49B6-9994-8487D89EE9B8}"/>
    <cellStyle name="_Column3_Industry Volumes_Waterfall 3" xfId="7698" xr:uid="{57719C47-A128-4C6B-936F-4E1860C42529}"/>
    <cellStyle name="_Column3_Industry Volumes_Waterfall 3" xfId="4866" xr:uid="{B180DCA4-94EF-4DEE-AE86-53622CE97276}"/>
    <cellStyle name="_Column3_KK_3YP Model S&amp;D Stand 3.7.07" xfId="6323" xr:uid="{CC25E696-363C-4976-94F8-1482C5BE3ED7}"/>
    <cellStyle name="_Column3_KK_3YP Model S&amp;D Stand 3.7.07" xfId="761" xr:uid="{5686BBC0-ACC0-427B-A036-7ED5F7536709}"/>
    <cellStyle name="_Column3_KK_3YP Model S&amp;D Stand 3.7.07 2" xfId="7016" xr:uid="{BECD4E29-D52C-400E-BDCB-0A822F0B1943}"/>
    <cellStyle name="_Column3_KK_3YP Model S&amp;D Stand 3.7.07 2" xfId="4180" xr:uid="{A0EF5633-30D6-417C-A263-FC046B822CA8}"/>
    <cellStyle name="_Column3_KK_3YP Model S&amp;D Stand 3.7.07 2 2" xfId="8387" xr:uid="{E053E674-3BBC-47D0-95DC-B835A763F712}"/>
    <cellStyle name="_Column3_KK_3YP Model S&amp;D Stand 3.7.07 2 2" xfId="5555" xr:uid="{9DB01A52-A028-4B99-A3D8-C7AADA0A14EF}"/>
    <cellStyle name="_Column3_KK_3YP Model S&amp;D Stand 3.7.07 3" xfId="7699" xr:uid="{097AC3CE-CAAC-406F-8937-FE5DC73F5EDD}"/>
    <cellStyle name="_Column3_KK_3YP Model S&amp;D Stand 3.7.07 3" xfId="4867" xr:uid="{00ADF503-BD81-41E9-8447-33F7123C1DBE}"/>
    <cellStyle name="_Column3_KK_3YP Model S&amp;D Stand 3.7.07_Waterfall" xfId="6324" xr:uid="{9456BADB-BB8E-4BE3-9758-97AE98D4779C}"/>
    <cellStyle name="_Column3_KK_3YP Model S&amp;D Stand 3.7.07_Waterfall" xfId="762" xr:uid="{A5A1B3A5-F026-4F0F-945E-F0867E0E38DE}"/>
    <cellStyle name="_Column3_KK_3YP Model S&amp;D Stand 3.7.07_Waterfall 2" xfId="7017" xr:uid="{8C9EE15A-E8F8-4EFE-921E-313CD52A0D31}"/>
    <cellStyle name="_Column3_KK_3YP Model S&amp;D Stand 3.7.07_Waterfall 2" xfId="4181" xr:uid="{1E1D8A26-514A-4740-9DC6-A7E99C0376DC}"/>
    <cellStyle name="_Column3_KK_3YP Model S&amp;D Stand 3.7.07_Waterfall 2 2" xfId="8388" xr:uid="{3F8315EC-6B8F-42BD-82E6-8E24EDDF1ADF}"/>
    <cellStyle name="_Column3_KK_3YP Model S&amp;D Stand 3.7.07_Waterfall 2 2" xfId="5556" xr:uid="{75E786C2-13FE-4103-90C8-DA9A75F4F868}"/>
    <cellStyle name="_Column3_KK_3YP Model S&amp;D Stand 3.7.07_Waterfall 3" xfId="7700" xr:uid="{15BF4200-9077-4335-8071-729F711A2500}"/>
    <cellStyle name="_Column3_KK_3YP Model S&amp;D Stand 3.7.07_Waterfall 3" xfId="4868" xr:uid="{FD50C8CA-208D-451A-AEE5-893DDDB9DA91}"/>
    <cellStyle name="_Column3_MIS3" xfId="6325" xr:uid="{14D9DC9E-793B-4128-BFB3-551E428D9617}"/>
    <cellStyle name="_Column3_MIS3" xfId="763" xr:uid="{F631067D-38A0-4BD6-8A98-1887A62DF381}"/>
    <cellStyle name="_Column3_MIS3 2" xfId="7018" xr:uid="{8FB99EA2-50E4-48E5-A0E5-207CF5BD113C}"/>
    <cellStyle name="_Column3_MIS3 2" xfId="4182" xr:uid="{C4FFE5A6-CCA2-4F51-B4B1-330104FE7560}"/>
    <cellStyle name="_Column3_MIS3 2 2" xfId="8389" xr:uid="{586535B3-022A-4983-B990-0ED15B496B5D}"/>
    <cellStyle name="_Column3_MIS3 2 2" xfId="5557" xr:uid="{8158EF7F-AE48-42C9-AA38-F944F6818624}"/>
    <cellStyle name="_Column3_MIS3 3" xfId="7701" xr:uid="{039ABD16-7B6C-4A74-9558-6096D80C2C40}"/>
    <cellStyle name="_Column3_MIS3 3" xfId="4869" xr:uid="{F194450D-CE1B-4C51-924B-5425F149D034}"/>
    <cellStyle name="_Column3_MIS3_Waterfall" xfId="6326" xr:uid="{51C92990-F2B9-4291-9151-6BBD1980CB86}"/>
    <cellStyle name="_Column3_MIS3_Waterfall" xfId="764" xr:uid="{BE5F9052-86B2-4F30-9D8D-436841F54209}"/>
    <cellStyle name="_Column3_MIS3_Waterfall 2" xfId="7019" xr:uid="{944581A9-8155-4B75-99D6-1EE7C658965E}"/>
    <cellStyle name="_Column3_MIS3_Waterfall 2" xfId="4183" xr:uid="{DAB1B816-E1BB-4C20-8EB3-F183734B12BE}"/>
    <cellStyle name="_Column3_MIS3_Waterfall 2 2" xfId="8390" xr:uid="{BAEC1ACB-BC88-40DA-B545-CDEC34B4ACE1}"/>
    <cellStyle name="_Column3_MIS3_Waterfall 2 2" xfId="5558" xr:uid="{C3719CFF-CEC9-41A8-9668-38C06584E16B}"/>
    <cellStyle name="_Column3_MIS3_Waterfall 3" xfId="7702" xr:uid="{E0D75A5B-ADEE-4409-89F6-7E4CDC81FDFF}"/>
    <cellStyle name="_Column3_MIS3_Waterfall 3" xfId="4870" xr:uid="{87ABF885-52DC-44AD-9F87-84F1FAC0C4F5}"/>
    <cellStyle name="_Column3_People Package" xfId="765" xr:uid="{6D5607B0-530E-40E0-82C4-905EE461AA5B}"/>
    <cellStyle name="_Column3_People Package (2)" xfId="766" xr:uid="{AEEE8023-F1AE-40FA-843E-071DACE9EA40}"/>
    <cellStyle name="_Column3_Sales and Marketing - revised" xfId="767" xr:uid="{588142E9-2E42-4B11-83BF-A437EFF5D9BB}"/>
    <cellStyle name="_Column3_Strategic Diagnostic Templates Technik" xfId="768" xr:uid="{F495CB75-66D0-409D-A2AF-63CDD7E793E3}"/>
    <cellStyle name="_Column3_Strategic Diagnostic Templates Technik_010808 Market Programs  for Budget Deck" xfId="769" xr:uid="{CC873C65-97B8-459D-A9F8-651CE63C9FF6}"/>
    <cellStyle name="_Column3_Strategic Diagnostic Templates Technik_BGT 08 Templates Sales  Marketing - final (revised)" xfId="770" xr:uid="{CB53E3F0-7221-4128-9E3E-8BD18859956A}"/>
    <cellStyle name="_Column3_Strategic Diagnostic Templates Technik_Copy of BGT 08 Templates Sales  Marketing - final (revised)" xfId="771" xr:uid="{A9D84B7B-429E-422E-A7A8-8394A49C9582}"/>
    <cellStyle name="_Column3_Strategic Diagnostic Templates Technik_Excel sheets to support Market Program Template for Budget 09" xfId="772" xr:uid="{444B0BA6-65E1-4DC6-8F86-37A679B59ECE}"/>
    <cellStyle name="_Column3_Strategic Diagnostic Templates Technik_Excel sheets to support Market Program Template for Budget 09 (5) (2)" xfId="773" xr:uid="{A263993C-77A2-4B2B-9160-D973C547106B}"/>
    <cellStyle name="_Column3_Strategic Diagnostic Templates Technik_Excel sheets to support Market Program Template for Budget 09 (5) (3)" xfId="774" xr:uid="{579C332A-CD16-4CF6-B6D0-CB7E0F5B79DF}"/>
    <cellStyle name="_Column3_Strategic Diagnostic Templates Technik_People Package" xfId="775" xr:uid="{7B7B0DE4-0724-4C5A-804E-556605CA3E89}"/>
    <cellStyle name="_Column3_Strategic Diagnostic Templates Technik_People Package (2)" xfId="776" xr:uid="{EC61AFC1-21D9-4ABA-9A0B-850C69E0E1C0}"/>
    <cellStyle name="_Column3_Strategic Diagnostic Templates Technik_Sales and Marketing - revised" xfId="777" xr:uid="{276098B8-F497-4B0D-B685-708EE1B89FEF}"/>
    <cellStyle name="_Column3_Strategic Diagnostic Templates Technik_Waterfall" xfId="778" xr:uid="{C88A447D-352A-4CA0-BCA4-DB3030BC9C67}"/>
    <cellStyle name="_Column3_Strategic Diagnostic Templates Technik_ZBB" xfId="779" xr:uid="{62A1F998-AE07-424A-85C0-13924AA61147}"/>
    <cellStyle name="_Column3_Waterfall" xfId="780" xr:uid="{A5180935-6746-4711-BD99-4D4B21E38A84}"/>
    <cellStyle name="_Column3_ZBB" xfId="781" xr:uid="{1F351272-70A8-474D-AEDC-97C1B715B583}"/>
    <cellStyle name="_Column4" xfId="782" xr:uid="{1C7BC66F-488B-49BA-988F-335A56506040}"/>
    <cellStyle name="_Column4_010808 Market Programs  for Budget Deck" xfId="783" xr:uid="{6113B389-DBF0-4B04-A28C-52EC7FBBD396}"/>
    <cellStyle name="_Column4_3YP excel file-Cash flow included" xfId="784" xr:uid="{0999B08E-1469-4C94-A8CB-46A44ED1F8F1}"/>
    <cellStyle name="_Column4_BGT 08 Templates Sales  Marketing - final (revised)" xfId="785" xr:uid="{A1B71D88-B029-4C6F-932B-7945A79AAED2}"/>
    <cellStyle name="_Column4_Copy of BGT 08 Templates Sales  Marketing - final (revised)" xfId="786" xr:uid="{F0DC57BD-1667-435E-8F5B-3427E000FA4B}"/>
    <cellStyle name="_Column4_Excel sheets to support Market Program Template for Budget 09" xfId="787" xr:uid="{230F11C6-B390-4504-B2F8-757E52964DCD}"/>
    <cellStyle name="_Column4_Excel sheets to support Market Program Template for Budget 09 (5) (2)" xfId="788" xr:uid="{1F22C847-FF4D-4ABE-B775-C03723BB3726}"/>
    <cellStyle name="_Column4_Excel sheets to support Market Program Template for Budget 09 (5) (3)" xfId="789" xr:uid="{CFC2CD53-5042-46E9-86EA-B4DAC871BCDB}"/>
    <cellStyle name="_Column4_Industry Volumes" xfId="6327" xr:uid="{7312F82E-3AB0-4C49-A72E-633DCEB7BD13}"/>
    <cellStyle name="_Column4_Industry Volumes" xfId="790" xr:uid="{44D4D7A7-A7F1-41D2-B828-667147E3C64B}"/>
    <cellStyle name="_Column4_Industry Volumes 2" xfId="7020" xr:uid="{8849031C-0DD2-4299-B22A-DD1223112E2B}"/>
    <cellStyle name="_Column4_Industry Volumes 2" xfId="4184" xr:uid="{54E31D0D-C6E1-49F6-86C1-65E9F1548172}"/>
    <cellStyle name="_Column4_Industry Volumes 2 2" xfId="8391" xr:uid="{C828D2B6-28B8-469F-A750-63913C3F6316}"/>
    <cellStyle name="_Column4_Industry Volumes 2 2" xfId="5559" xr:uid="{F51A7F92-0D02-4E0F-B574-3DEC341938DA}"/>
    <cellStyle name="_Column4_Industry Volumes 3" xfId="7703" xr:uid="{9113193D-22E3-478A-B84F-DD0C4A866A1A}"/>
    <cellStyle name="_Column4_Industry Volumes 3" xfId="4871" xr:uid="{438C462F-B9E9-46C7-9513-EBAA993CD0D5}"/>
    <cellStyle name="_Column4_Industry Volumes_Waterfall" xfId="6328" xr:uid="{AE888A92-5177-4823-A85F-4EF0AC88A629}"/>
    <cellStyle name="_Column4_Industry Volumes_Waterfall" xfId="791" xr:uid="{EF0A7F0D-F61E-40F0-8CFA-7DB517E97179}"/>
    <cellStyle name="_Column4_Industry Volumes_Waterfall 2" xfId="7021" xr:uid="{8A3C9D2F-B631-4E3C-99BF-F38D81B79E9E}"/>
    <cellStyle name="_Column4_Industry Volumes_Waterfall 2" xfId="4185" xr:uid="{4F6832D3-EA8B-4DDA-96D6-85F2CB3BFE9E}"/>
    <cellStyle name="_Column4_Industry Volumes_Waterfall 2 2" xfId="8392" xr:uid="{2C423BC3-ACC6-43CC-B420-A51FDFB3FD17}"/>
    <cellStyle name="_Column4_Industry Volumes_Waterfall 2 2" xfId="5560" xr:uid="{A40A35F6-D024-4ED7-B020-6DB1F67AB917}"/>
    <cellStyle name="_Column4_Industry Volumes_Waterfall 3" xfId="7704" xr:uid="{E1F88151-BE57-4C30-9495-895382FB4910}"/>
    <cellStyle name="_Column4_Industry Volumes_Waterfall 3" xfId="4872" xr:uid="{7BAF53D6-C1D2-4036-8E69-28FBCFE769C6}"/>
    <cellStyle name="_Column4_KK_3YP Model S&amp;D Stand 3.7.07" xfId="6329" xr:uid="{F856DF60-4DCA-4E45-B0AE-395823473EFD}"/>
    <cellStyle name="_Column4_KK_3YP Model S&amp;D Stand 3.7.07" xfId="792" xr:uid="{D6734285-0814-47F3-90FD-92A70F0FCBBF}"/>
    <cellStyle name="_Column4_KK_3YP Model S&amp;D Stand 3.7.07 2" xfId="7022" xr:uid="{F98576CD-8F65-4C5C-B306-A1279D5E6388}"/>
    <cellStyle name="_Column4_KK_3YP Model S&amp;D Stand 3.7.07 2" xfId="4186" xr:uid="{FA83F7C9-DEA5-484F-B452-11FF31020FEE}"/>
    <cellStyle name="_Column4_KK_3YP Model S&amp;D Stand 3.7.07 2 2" xfId="8393" xr:uid="{D403294A-46E2-4754-9B20-FE819206261F}"/>
    <cellStyle name="_Column4_KK_3YP Model S&amp;D Stand 3.7.07 2 2" xfId="5561" xr:uid="{3BE57AA2-B43B-44F8-84C3-0B9960A91046}"/>
    <cellStyle name="_Column4_KK_3YP Model S&amp;D Stand 3.7.07 3" xfId="7705" xr:uid="{CC8E4383-CF21-42D8-9084-14E35A12AD5D}"/>
    <cellStyle name="_Column4_KK_3YP Model S&amp;D Stand 3.7.07 3" xfId="4873" xr:uid="{9227B0D8-3E4A-4D69-87E2-61D54BB9002A}"/>
    <cellStyle name="_Column4_KK_3YP Model S&amp;D Stand 3.7.07_Waterfall" xfId="6330" xr:uid="{A5059E0E-F3AA-4AE6-90CC-47E2F13096F0}"/>
    <cellStyle name="_Column4_KK_3YP Model S&amp;D Stand 3.7.07_Waterfall" xfId="793" xr:uid="{C1F43636-DCF5-4094-9CD0-DF560A1EF0F2}"/>
    <cellStyle name="_Column4_KK_3YP Model S&amp;D Stand 3.7.07_Waterfall 2" xfId="7023" xr:uid="{94B04A6F-05CA-490C-BCD2-BF5F0CA5B364}"/>
    <cellStyle name="_Column4_KK_3YP Model S&amp;D Stand 3.7.07_Waterfall 2" xfId="4187" xr:uid="{DFF32614-078E-425F-9AB9-9CAAA0FF1450}"/>
    <cellStyle name="_Column4_KK_3YP Model S&amp;D Stand 3.7.07_Waterfall 2 2" xfId="8394" xr:uid="{358AC90A-D13A-49A4-977F-C161C5BF2C97}"/>
    <cellStyle name="_Column4_KK_3YP Model S&amp;D Stand 3.7.07_Waterfall 2 2" xfId="5562" xr:uid="{D7AA0BE2-3EF8-4E13-9F42-455B7DABB2E0}"/>
    <cellStyle name="_Column4_KK_3YP Model S&amp;D Stand 3.7.07_Waterfall 3" xfId="7706" xr:uid="{5A908E39-3C54-44E2-AC21-505629919956}"/>
    <cellStyle name="_Column4_KK_3YP Model S&amp;D Stand 3.7.07_Waterfall 3" xfId="4874" xr:uid="{48A57A64-167F-4080-BF12-D2E82227651A}"/>
    <cellStyle name="_Column4_MIS3" xfId="6331" xr:uid="{B87B5409-E416-4C07-9273-AD82C1D117BC}"/>
    <cellStyle name="_Column4_MIS3" xfId="794" xr:uid="{12793883-0458-40ED-B17E-13F006632152}"/>
    <cellStyle name="_Column4_MIS3 2" xfId="7024" xr:uid="{014BE61C-5532-4515-A07D-7FB24B93176D}"/>
    <cellStyle name="_Column4_MIS3 2" xfId="4188" xr:uid="{C0B6FE6D-8FB3-4204-817C-0B21C299D9AE}"/>
    <cellStyle name="_Column4_MIS3 2 2" xfId="8395" xr:uid="{AB8A8451-1216-429C-978D-BF0ADD7900C6}"/>
    <cellStyle name="_Column4_MIS3 2 2" xfId="5563" xr:uid="{41BE9140-4532-439E-B679-FE3705C08674}"/>
    <cellStyle name="_Column4_MIS3 3" xfId="7707" xr:uid="{CCC88FA1-A30F-4392-8E92-0BF88F9242A1}"/>
    <cellStyle name="_Column4_MIS3 3" xfId="4875" xr:uid="{A8BD6F99-42EE-44CF-9639-5A5D1A5BF2CD}"/>
    <cellStyle name="_Column4_MIS3_Waterfall" xfId="6332" xr:uid="{74A25D5A-0DA1-49C6-8C78-C1A4794D5D18}"/>
    <cellStyle name="_Column4_MIS3_Waterfall" xfId="795" xr:uid="{53854590-F402-4776-800E-7540DB87D175}"/>
    <cellStyle name="_Column4_MIS3_Waterfall 2" xfId="7025" xr:uid="{CF362F73-0A08-4842-959C-DC128CE6B69C}"/>
    <cellStyle name="_Column4_MIS3_Waterfall 2" xfId="4189" xr:uid="{25DA1DF3-B098-4543-AA78-DB423C5EB8A9}"/>
    <cellStyle name="_Column4_MIS3_Waterfall 2 2" xfId="8396" xr:uid="{88080642-FA6C-4941-87B7-6FCA55DD2406}"/>
    <cellStyle name="_Column4_MIS3_Waterfall 2 2" xfId="5564" xr:uid="{D1AF4918-89E4-455A-AC55-94A75EF3EC9D}"/>
    <cellStyle name="_Column4_MIS3_Waterfall 3" xfId="7708" xr:uid="{2A982C64-2CF2-4246-AF75-C6F94976BE6B}"/>
    <cellStyle name="_Column4_MIS3_Waterfall 3" xfId="4876" xr:uid="{0E0655F3-F4EE-4C1A-B2C8-4F15D04B185C}"/>
    <cellStyle name="_Column4_People Package" xfId="796" xr:uid="{3DDFA6E6-15AD-421B-9A2F-0972BFF5686B}"/>
    <cellStyle name="_Column4_People Package (2)" xfId="797" xr:uid="{0021531D-3C53-4141-A47B-710F45A62BB1}"/>
    <cellStyle name="_Column4_Reference salaries CEE 2007" xfId="798" xr:uid="{11793151-914B-4144-B522-3EF6453ACBDA}"/>
    <cellStyle name="_Column4_Reference salaries CEE 2007_Copy of 081027 ZBB Budget 2009 Decks - People_Cherry_V4" xfId="799" xr:uid="{7CEA8269-72B7-4BF8-8BF8-E7D74FD5B945}"/>
    <cellStyle name="_Column4_Reference salaries CEE 2007_ZBB Budget 2009 Decks" xfId="800" xr:uid="{8220A080-FE96-4E1D-A75B-F129FE0DE3FE}"/>
    <cellStyle name="_Column4_Reference salaries CEE 2007_ZBB Budget 2009 Decks_with Korea Scope in (Only LE)" xfId="801" xr:uid="{714EB611-E45A-42BB-A21B-E75E3851D277}"/>
    <cellStyle name="_Column4_Reference salaries CEE 2007_ZBB Budget 2009 Decks_with Korea Scope in (Only LE) (2)" xfId="802" xr:uid="{A2814450-F427-4530-93C6-B738A100DBD9}"/>
    <cellStyle name="_Column4_Sales and Marketing - revised" xfId="803" xr:uid="{83825644-6B65-4D48-8DC5-77ED4F1D5C6D}"/>
    <cellStyle name="_Column4_Strategic Diagnostic Templates Technik" xfId="804" xr:uid="{CC2293F9-F847-4EC7-99B6-5B3BF6C8E16B}"/>
    <cellStyle name="_Column4_Strategic Diagnostic Templates Technik_010808 Market Programs  for Budget Deck" xfId="805" xr:uid="{CF507FBC-5A44-4099-B842-76998E497705}"/>
    <cellStyle name="_Column4_Strategic Diagnostic Templates Technik_BGT 08 Templates Sales  Marketing - final (revised)" xfId="806" xr:uid="{9C5A41BC-2872-4F48-B0DE-39CCF964491B}"/>
    <cellStyle name="_Column4_Strategic Diagnostic Templates Technik_Copy of BGT 08 Templates Sales  Marketing - final (revised)" xfId="807" xr:uid="{AE853287-CB60-4269-832D-68ED64AF689E}"/>
    <cellStyle name="_Column4_Strategic Diagnostic Templates Technik_Excel sheets to support Market Program Template for Budget 09" xfId="808" xr:uid="{3FF10321-20CA-4317-85C7-504A1B9E4793}"/>
    <cellStyle name="_Column4_Strategic Diagnostic Templates Technik_Excel sheets to support Market Program Template for Budget 09 (5) (2)" xfId="809" xr:uid="{8DB49DE7-CDEF-41AF-A46A-72F6B7E6F80B}"/>
    <cellStyle name="_Column4_Strategic Diagnostic Templates Technik_Excel sheets to support Market Program Template for Budget 09 (5) (3)" xfId="810" xr:uid="{64483F84-6AA8-42D0-BA83-41CE3296325E}"/>
    <cellStyle name="_Column4_Strategic Diagnostic Templates Technik_People Package" xfId="811" xr:uid="{810A5036-2176-404D-B570-D992961EC074}"/>
    <cellStyle name="_Column4_Strategic Diagnostic Templates Technik_People Package (2)" xfId="812" xr:uid="{1F7B6770-9733-4635-AEC6-6C497EAA6F2D}"/>
    <cellStyle name="_Column4_Strategic Diagnostic Templates Technik_Sales and Marketing - revised" xfId="813" xr:uid="{9FABE9C2-A823-4207-A390-B98A7E2C1884}"/>
    <cellStyle name="_Column4_Strategic Diagnostic Templates Technik_Waterfall" xfId="814" xr:uid="{31F9676A-9561-45EA-9C5F-A11B101B9194}"/>
    <cellStyle name="_Column4_Strategic Diagnostic Templates Technik_ZBB" xfId="815" xr:uid="{E9640E5A-3D8C-4811-ACB9-7A59CC5326E7}"/>
    <cellStyle name="_Column4_Waterfall" xfId="816" xr:uid="{083B8DAE-F846-4108-963B-6E23B7E55A05}"/>
    <cellStyle name="_Column4_ZBB" xfId="817" xr:uid="{F2C31DD6-A75E-4E68-9976-D2259FB6E704}"/>
    <cellStyle name="_Column4_ZBB Budget 2009 Decks v2 china" xfId="818" xr:uid="{6701C519-E8B6-4D3C-BDC5-312BE2C4980B}"/>
    <cellStyle name="_Column4_ZBB standard Template Korea_081105" xfId="819" xr:uid="{E7B86BC6-C827-43DC-9CF1-12AF76E8E5F6}"/>
    <cellStyle name="_Column5" xfId="820" xr:uid="{096C02B0-8834-44ED-BE36-44DF6D483E62}"/>
    <cellStyle name="_Column5_010808 Market Programs  for Budget Deck" xfId="821" xr:uid="{8D97A211-727A-4B45-B132-3E2DD8F3D67D}"/>
    <cellStyle name="_Column5_BGT 08 Templates Sales  Marketing - final (revised)" xfId="822" xr:uid="{D8036B61-1456-4F45-BE08-6AA2F0F02471}"/>
    <cellStyle name="_Column5_Copy of BGT 08 Templates Sales  Marketing - final (revised)" xfId="823" xr:uid="{B616FE11-607D-4A59-B76E-FE4C195293F8}"/>
    <cellStyle name="_Column5_Excel sheets to support Market Program Template for Budget 09" xfId="824" xr:uid="{3C8DD6F4-7265-48C4-B38C-ED1DFB916A38}"/>
    <cellStyle name="_Column5_Excel sheets to support Market Program Template for Budget 09 (5) (2)" xfId="825" xr:uid="{246A9E70-758D-4BB2-AFD8-64907DD49775}"/>
    <cellStyle name="_Column5_Excel sheets to support Market Program Template for Budget 09 (5) (3)" xfId="826" xr:uid="{60556329-867E-4D76-9A92-C260EDDA367A}"/>
    <cellStyle name="_Column5_Industry Volumes" xfId="6333" xr:uid="{68B63973-27E9-4F02-82B4-66CB6927323A}"/>
    <cellStyle name="_Column5_Industry Volumes" xfId="827" xr:uid="{3D70158F-6C84-43D0-968C-7BC25813B559}"/>
    <cellStyle name="_Column5_Industry Volumes 2" xfId="7026" xr:uid="{3E16142B-B5B5-46BE-9F34-FE5191E60259}"/>
    <cellStyle name="_Column5_Industry Volumes 2" xfId="4190" xr:uid="{8BBAF65D-09FB-43E0-8F6F-99C599B32EC1}"/>
    <cellStyle name="_Column5_Industry Volumes 2 2" xfId="8397" xr:uid="{CBE9993D-D228-49D3-91E0-93A43B831D55}"/>
    <cellStyle name="_Column5_Industry Volumes 2 2" xfId="5565" xr:uid="{D2002140-D161-45FF-8810-0C97C6C7815D}"/>
    <cellStyle name="_Column5_Industry Volumes 3" xfId="7709" xr:uid="{3272BB57-FA0F-4C76-A281-E02DF4D8FD3B}"/>
    <cellStyle name="_Column5_Industry Volumes 3" xfId="4877" xr:uid="{DA722D89-45B0-4874-A445-2BF62D3A3AC9}"/>
    <cellStyle name="_Column5_Industry Volumes_Waterfall" xfId="6334" xr:uid="{6AF7308B-39A6-4068-A228-D682AE2F3471}"/>
    <cellStyle name="_Column5_Industry Volumes_Waterfall" xfId="828" xr:uid="{FA06932A-128E-44A1-9527-B2EDE21F0EB8}"/>
    <cellStyle name="_Column5_Industry Volumes_Waterfall 2" xfId="7027" xr:uid="{00CC2463-4C8B-4852-BE27-7F74E4980CE2}"/>
    <cellStyle name="_Column5_Industry Volumes_Waterfall 2" xfId="4191" xr:uid="{5499E72B-5ADE-4FB8-9C06-64EF5E0CF433}"/>
    <cellStyle name="_Column5_Industry Volumes_Waterfall 2 2" xfId="8398" xr:uid="{A9C6B391-2ECF-4014-9434-D012045BBD04}"/>
    <cellStyle name="_Column5_Industry Volumes_Waterfall 2 2" xfId="5566" xr:uid="{3A9B929A-8A2E-4197-89DA-DD21DBCCA402}"/>
    <cellStyle name="_Column5_Industry Volumes_Waterfall 3" xfId="7710" xr:uid="{E18589A4-A4D3-42BF-92A5-59349D13A2E2}"/>
    <cellStyle name="_Column5_Industry Volumes_Waterfall 3" xfId="4878" xr:uid="{CDF33791-9CB5-4DC3-A7B4-CCF26FA84836}"/>
    <cellStyle name="_Column5_KK_3YP Model S&amp;D Stand 3.7.07" xfId="6335" xr:uid="{AB86A38B-39B8-4703-A498-3404C8F9948A}"/>
    <cellStyle name="_Column5_KK_3YP Model S&amp;D Stand 3.7.07" xfId="829" xr:uid="{59437912-77B4-4DD2-8290-D70BAEA9B4C8}"/>
    <cellStyle name="_Column5_KK_3YP Model S&amp;D Stand 3.7.07 2" xfId="7028" xr:uid="{D3496B5B-5240-4938-AB64-6AF528448A95}"/>
    <cellStyle name="_Column5_KK_3YP Model S&amp;D Stand 3.7.07 2" xfId="4192" xr:uid="{7AC8B5C8-4F56-4444-B6D9-352C23144E0B}"/>
    <cellStyle name="_Column5_KK_3YP Model S&amp;D Stand 3.7.07 2 2" xfId="8399" xr:uid="{DCE584A3-7755-4729-861F-5A5BA8257EDD}"/>
    <cellStyle name="_Column5_KK_3YP Model S&amp;D Stand 3.7.07 2 2" xfId="5567" xr:uid="{1DA34D1D-9CF0-4B17-8F37-CF4BBB586884}"/>
    <cellStyle name="_Column5_KK_3YP Model S&amp;D Stand 3.7.07 3" xfId="7711" xr:uid="{43A6B959-EF80-4BD1-9B3F-1BB9C8F93C85}"/>
    <cellStyle name="_Column5_KK_3YP Model S&amp;D Stand 3.7.07 3" xfId="4879" xr:uid="{CCAB8912-83DB-4288-B897-252817E6F7C7}"/>
    <cellStyle name="_Column5_KK_3YP Model S&amp;D Stand 3.7.07_Waterfall" xfId="6336" xr:uid="{1A69867E-D37A-46D4-AE49-3EC6426DC791}"/>
    <cellStyle name="_Column5_KK_3YP Model S&amp;D Stand 3.7.07_Waterfall" xfId="830" xr:uid="{E3EB0A9C-5193-4040-A414-C2278211AFE0}"/>
    <cellStyle name="_Column5_KK_3YP Model S&amp;D Stand 3.7.07_Waterfall 2" xfId="7029" xr:uid="{2FDECA75-71E3-4BBE-BD47-9C537306D16B}"/>
    <cellStyle name="_Column5_KK_3YP Model S&amp;D Stand 3.7.07_Waterfall 2" xfId="4193" xr:uid="{6D5BC89D-F055-4C18-AE0F-EC2ECF813C25}"/>
    <cellStyle name="_Column5_KK_3YP Model S&amp;D Stand 3.7.07_Waterfall 2 2" xfId="8400" xr:uid="{7C79A417-5EA5-4B59-9226-F9535E531256}"/>
    <cellStyle name="_Column5_KK_3YP Model S&amp;D Stand 3.7.07_Waterfall 2 2" xfId="5568" xr:uid="{8435618A-8CD2-4CFA-8B86-4FB016109D6C}"/>
    <cellStyle name="_Column5_KK_3YP Model S&amp;D Stand 3.7.07_Waterfall 3" xfId="7712" xr:uid="{42FFF63B-4B9F-4471-9290-FB5C49ECA337}"/>
    <cellStyle name="_Column5_KK_3YP Model S&amp;D Stand 3.7.07_Waterfall 3" xfId="4880" xr:uid="{45D89C12-8CEF-432E-BDCE-1AA8D0FE47D8}"/>
    <cellStyle name="_Column5_MIS3" xfId="6337" xr:uid="{684A7C01-C000-455D-BD6F-A3AF1FB194BC}"/>
    <cellStyle name="_Column5_MIS3" xfId="831" xr:uid="{874C0D93-EA2B-4666-87AB-971D2403818D}"/>
    <cellStyle name="_Column5_MIS3 2" xfId="7030" xr:uid="{E28ED99C-42E2-4FE8-A9E8-9F0B04D33C31}"/>
    <cellStyle name="_Column5_MIS3 2" xfId="4194" xr:uid="{F44A7FA3-999D-4661-9FBA-4F2C0DEDC20E}"/>
    <cellStyle name="_Column5_MIS3 2 2" xfId="8401" xr:uid="{890DABB4-FB6C-487A-99AD-4A69E9209242}"/>
    <cellStyle name="_Column5_MIS3 2 2" xfId="5569" xr:uid="{5E3FB3EB-1413-4ED6-BC45-9457BF8BC45D}"/>
    <cellStyle name="_Column5_MIS3 3" xfId="7713" xr:uid="{E34355CC-DAF0-4C2D-B238-6EB8AE9F9EAD}"/>
    <cellStyle name="_Column5_MIS3 3" xfId="4881" xr:uid="{96CDA369-59D1-4FF5-AA9C-4CC7E2CC9847}"/>
    <cellStyle name="_Column5_MIS3_Waterfall" xfId="6338" xr:uid="{E9BD1112-4485-4D70-9C56-C458A5E5748D}"/>
    <cellStyle name="_Column5_MIS3_Waterfall" xfId="832" xr:uid="{4A7DD517-C7AF-440F-9A92-5F6E90404273}"/>
    <cellStyle name="_Column5_MIS3_Waterfall 2" xfId="7031" xr:uid="{3492478B-5EE7-451A-BC1F-478474FAAF65}"/>
    <cellStyle name="_Column5_MIS3_Waterfall 2" xfId="4195" xr:uid="{7CB60C4F-CCDE-41D4-8BF9-AFB84C5473A9}"/>
    <cellStyle name="_Column5_MIS3_Waterfall 2 2" xfId="8402" xr:uid="{79C46FAA-B4FF-4667-ABF8-54AE519F5EFF}"/>
    <cellStyle name="_Column5_MIS3_Waterfall 2 2" xfId="5570" xr:uid="{5C415B64-926A-40FE-B7F4-70C3BABB7D21}"/>
    <cellStyle name="_Column5_MIS3_Waterfall 3" xfId="7714" xr:uid="{E74AEBD2-FA40-46E0-8D45-B8F761114F36}"/>
    <cellStyle name="_Column5_MIS3_Waterfall 3" xfId="4882" xr:uid="{FE2A5113-ADA7-43A1-A409-03AC61D3D3F0}"/>
    <cellStyle name="_Column5_People Package" xfId="833" xr:uid="{FF000F20-2DE4-42EB-8520-4961B1EDD4F1}"/>
    <cellStyle name="_Column5_People Package (2)" xfId="834" xr:uid="{7F85BB9E-8624-4C7A-A44A-F86FA865F57D}"/>
    <cellStyle name="_Column5_Sales and Marketing - revised" xfId="835" xr:uid="{793E8AC8-BB02-4405-80AA-52A575AFC9EB}"/>
    <cellStyle name="_Column5_Strategic Diagnostic Templates Technik" xfId="836" xr:uid="{1A82F155-D264-4953-A8C8-E9553BDED09B}"/>
    <cellStyle name="_Column5_Strategic Diagnostic Templates Technik_2008 3YP Template Support_08.05.08_2025" xfId="837" xr:uid="{683D1474-B1DC-4109-BE49-A227C19A1BA6}"/>
    <cellStyle name="_Column5_Strategic Diagnostic Templates Technik_2008 3YP Template Support_08.05.08_2025_2008 3YP Template Support_08 05 17_2100-최종이라는데" xfId="838" xr:uid="{D33A3325-3468-46EC-8705-886667D6EAD7}"/>
    <cellStyle name="_Column5_Strategic Diagnostic Templates Technik_2008 3YP Template Support_08.05.09" xfId="839" xr:uid="{280FFFD1-3E5D-4B6F-A197-D13AB0229440}"/>
    <cellStyle name="_Column5_Strategic Diagnostic Templates Technik_2008 3YP Template Support_08.05.09_2008 3YP Template Support_08 05 17_2100-최종이라는데" xfId="840" xr:uid="{D7D3D7F7-E0B7-4E89-8039-06EE44E835C6}"/>
    <cellStyle name="_Column5_Strategic Diagnostic Templates Technik_2008 3YP Template Support_08.05.11" xfId="841" xr:uid="{9B7BE821-275D-46F3-8C7C-3121D1C0AFDC}"/>
    <cellStyle name="_Column5_Strategic Diagnostic Templates Technik_2008 3YP Template Support_08.05.11_2008 3YP Template Support_08 05 17_2100-최종이라는데" xfId="842" xr:uid="{C5741D54-8980-412E-AF1B-A7F628FAB969}"/>
    <cellStyle name="_Column5_Strategic Diagnostic Templates Technik_3YP excel file-Cash flow included" xfId="843" xr:uid="{950A3AFD-93D1-40FD-AAC2-858763198A49}"/>
    <cellStyle name="_Column5_Strategic Diagnostic Templates Technik_ZBB Budget 2009 Decks v2 china" xfId="844" xr:uid="{A593C37C-1B29-411D-8E66-911452780DC4}"/>
    <cellStyle name="_Column5_Strategic Diagnostic Templates Technik_ZBB standard Template Korea_081105" xfId="845" xr:uid="{0427525D-3369-46FA-8D1C-D03C59D4169B}"/>
    <cellStyle name="_Column5_Waterfall" xfId="846" xr:uid="{0B6EABCC-BA64-44D2-B768-BE5BADF57531}"/>
    <cellStyle name="_Column5_ZBB" xfId="847" xr:uid="{DFEE4709-1D63-4A93-BD82-A54362D84355}"/>
    <cellStyle name="_Column6" xfId="848" xr:uid="{818A0116-7D47-4EDA-92E8-25102C6FEEB0}"/>
    <cellStyle name="_Column6_010808 Market Programs  for Budget Deck" xfId="849" xr:uid="{9F8934A0-3975-4349-8457-291BFADAC879}"/>
    <cellStyle name="_Column6_BGT 08 Templates Sales  Marketing - final (revised)" xfId="850" xr:uid="{58C42061-BA05-45C6-863D-54F1C8E3FDF6}"/>
    <cellStyle name="_Column6_Copy of BGT 08 Templates Sales  Marketing - final (revised)" xfId="851" xr:uid="{230238CD-E55C-4D87-9996-325CA99CB931}"/>
    <cellStyle name="_Column6_Excel sheets to support Market Program Template for Budget 09" xfId="852" xr:uid="{800B5A8F-5C2F-4247-B746-914FDBFEB534}"/>
    <cellStyle name="_Column6_Excel sheets to support Market Program Template for Budget 09 (5) (2)" xfId="853" xr:uid="{9D667EFE-83A3-432B-A465-97012EB91270}"/>
    <cellStyle name="_Column6_Excel sheets to support Market Program Template for Budget 09 (5) (3)" xfId="854" xr:uid="{12773602-CAA3-469B-A647-679735BE185D}"/>
    <cellStyle name="_Column6_Industry Volumes" xfId="6339" xr:uid="{BD23C020-2CF7-434E-AE9E-39F398C8D406}"/>
    <cellStyle name="_Column6_Industry Volumes" xfId="855" xr:uid="{CD4A6D32-6668-4E48-ABDE-2CD1788A513B}"/>
    <cellStyle name="_Column6_Industry Volumes 2" xfId="7032" xr:uid="{4C6DDBE4-B388-40DA-96C0-609FEDF200A8}"/>
    <cellStyle name="_Column6_Industry Volumes 2" xfId="4196" xr:uid="{AD857ED1-494D-49DD-A80C-E5DA895B08B3}"/>
    <cellStyle name="_Column6_Industry Volumes 2 2" xfId="8403" xr:uid="{C177045A-AE55-4FB7-8C31-F53063E33C8C}"/>
    <cellStyle name="_Column6_Industry Volumes 2 2" xfId="5571" xr:uid="{66530FA1-C1FB-458B-8D16-7748A339E564}"/>
    <cellStyle name="_Column6_Industry Volumes 3" xfId="7715" xr:uid="{F436B753-B24C-4EC8-9AEA-79E17E990CCA}"/>
    <cellStyle name="_Column6_Industry Volumes 3" xfId="4883" xr:uid="{F14AED61-5CB3-4454-AC30-F6382C20D3E0}"/>
    <cellStyle name="_Column6_Industry Volumes_Waterfall" xfId="6340" xr:uid="{038F956A-E56A-40C6-A06A-C1DDD73CCDE6}"/>
    <cellStyle name="_Column6_Industry Volumes_Waterfall" xfId="856" xr:uid="{18E60BF4-7A31-4CB1-9D93-7906753B1FDC}"/>
    <cellStyle name="_Column6_Industry Volumes_Waterfall 2" xfId="7033" xr:uid="{F628DDE4-D083-47DD-8C4F-8AC6B06BDDAD}"/>
    <cellStyle name="_Column6_Industry Volumes_Waterfall 2" xfId="4197" xr:uid="{D2C8C55E-4759-450F-9CEB-410D97FE49F6}"/>
    <cellStyle name="_Column6_Industry Volumes_Waterfall 2 2" xfId="8404" xr:uid="{06B20BA9-A156-49FA-B1DA-8F3A92F12B2A}"/>
    <cellStyle name="_Column6_Industry Volumes_Waterfall 2 2" xfId="5572" xr:uid="{36A87CCE-1AD9-41E2-BBC0-2580E8D6A289}"/>
    <cellStyle name="_Column6_Industry Volumes_Waterfall 3" xfId="7716" xr:uid="{37E53A7E-4C6B-42AD-9CDD-E6E9ABAAAF6C}"/>
    <cellStyle name="_Column6_Industry Volumes_Waterfall 3" xfId="4884" xr:uid="{8C9C9595-0744-4BEC-8E22-C544E81ACDC6}"/>
    <cellStyle name="_Column6_KK_3YP Model S&amp;D Stand 3.7.07" xfId="6341" xr:uid="{E87FE356-439A-4610-9F64-9F8DA5FEFE41}"/>
    <cellStyle name="_Column6_KK_3YP Model S&amp;D Stand 3.7.07" xfId="857" xr:uid="{9CED2571-7392-4EFC-8231-75F5B4EF6F88}"/>
    <cellStyle name="_Column6_KK_3YP Model S&amp;D Stand 3.7.07 2" xfId="7034" xr:uid="{9585D263-FB9F-411D-9C8F-2914E28F223F}"/>
    <cellStyle name="_Column6_KK_3YP Model S&amp;D Stand 3.7.07 2" xfId="4198" xr:uid="{3BA018C2-6B26-458E-8884-75BBC87A0149}"/>
    <cellStyle name="_Column6_KK_3YP Model S&amp;D Stand 3.7.07 2 2" xfId="8405" xr:uid="{E914856E-F76E-4BE9-9FA6-05978C9480DB}"/>
    <cellStyle name="_Column6_KK_3YP Model S&amp;D Stand 3.7.07 2 2" xfId="5573" xr:uid="{778AB332-1EBE-4960-BFE4-FF081CCE74E8}"/>
    <cellStyle name="_Column6_KK_3YP Model S&amp;D Stand 3.7.07 3" xfId="7717" xr:uid="{D70E55C4-FBD3-40CE-B800-BCB5A0804E35}"/>
    <cellStyle name="_Column6_KK_3YP Model S&amp;D Stand 3.7.07 3" xfId="4885" xr:uid="{DB80E3B6-D006-43EF-84A7-D2EC3F61EB1A}"/>
    <cellStyle name="_Column6_KK_3YP Model S&amp;D Stand 3.7.07_Waterfall" xfId="6342" xr:uid="{25BBDA13-0B82-468D-B247-73EA2EAB8F93}"/>
    <cellStyle name="_Column6_KK_3YP Model S&amp;D Stand 3.7.07_Waterfall" xfId="858" xr:uid="{33357AA5-69C7-4634-84CC-95BF0A6634AA}"/>
    <cellStyle name="_Column6_KK_3YP Model S&amp;D Stand 3.7.07_Waterfall 2" xfId="7035" xr:uid="{DA28E075-385B-4178-A50F-5F95A40BA250}"/>
    <cellStyle name="_Column6_KK_3YP Model S&amp;D Stand 3.7.07_Waterfall 2" xfId="4199" xr:uid="{516BE13F-7543-46D8-A4F2-9CC9D86B398D}"/>
    <cellStyle name="_Column6_KK_3YP Model S&amp;D Stand 3.7.07_Waterfall 2 2" xfId="8406" xr:uid="{8FB8B98A-BB4D-4FD5-AC23-2DC9064BC2ED}"/>
    <cellStyle name="_Column6_KK_3YP Model S&amp;D Stand 3.7.07_Waterfall 2 2" xfId="5574" xr:uid="{92D015D7-C4A5-4B2D-B9DE-8EC7AF2BB4F7}"/>
    <cellStyle name="_Column6_KK_3YP Model S&amp;D Stand 3.7.07_Waterfall 3" xfId="7718" xr:uid="{E613C946-5E6F-4E03-8AD6-5E896470D511}"/>
    <cellStyle name="_Column6_KK_3YP Model S&amp;D Stand 3.7.07_Waterfall 3" xfId="4886" xr:uid="{291E7236-EF7C-4567-852A-3CEFAECE8EA0}"/>
    <cellStyle name="_Column6_MIS3" xfId="6343" xr:uid="{84DBA3CD-D89A-4786-9D45-672C2E634122}"/>
    <cellStyle name="_Column6_MIS3" xfId="859" xr:uid="{6ED0D014-9B1B-4450-A188-4C2F3FAB9C85}"/>
    <cellStyle name="_Column6_MIS3 2" xfId="7036" xr:uid="{BF608634-A64D-4B6E-87CA-93D1C9676AFD}"/>
    <cellStyle name="_Column6_MIS3 2" xfId="4200" xr:uid="{F7D63C07-9880-4186-ACAB-1420FDC2BE71}"/>
    <cellStyle name="_Column6_MIS3 2 2" xfId="8407" xr:uid="{998AF26D-D3DA-4090-A11C-CFD3D970291D}"/>
    <cellStyle name="_Column6_MIS3 2 2" xfId="5575" xr:uid="{EBE19FE3-C84C-4D02-8B16-F692BE680780}"/>
    <cellStyle name="_Column6_MIS3 3" xfId="7719" xr:uid="{640F7947-0431-4769-8645-2A3B67B2F912}"/>
    <cellStyle name="_Column6_MIS3 3" xfId="4887" xr:uid="{54DE83A6-A221-48A6-BBD6-04A8A5C4C2F3}"/>
    <cellStyle name="_Column6_MIS3_Waterfall" xfId="6344" xr:uid="{984F2EB9-5604-45A0-A926-4F53BDEF779D}"/>
    <cellStyle name="_Column6_MIS3_Waterfall" xfId="860" xr:uid="{B6DD531D-84D3-49C6-8DDB-6AAC80447651}"/>
    <cellStyle name="_Column6_MIS3_Waterfall 2" xfId="7037" xr:uid="{3F14CCF2-0882-4047-80D7-B07D9716140E}"/>
    <cellStyle name="_Column6_MIS3_Waterfall 2" xfId="4201" xr:uid="{8A690582-4CD9-4AE4-AC62-A57FD2A78BCE}"/>
    <cellStyle name="_Column6_MIS3_Waterfall 2 2" xfId="8408" xr:uid="{03D5BE97-B981-4895-A244-50EEC01C5716}"/>
    <cellStyle name="_Column6_MIS3_Waterfall 2 2" xfId="5576" xr:uid="{8DBEBD4D-BC2D-48A2-8977-185C47FFDAEA}"/>
    <cellStyle name="_Column6_MIS3_Waterfall 3" xfId="7720" xr:uid="{5A4F6067-CC89-44EA-93D8-738310BD01C9}"/>
    <cellStyle name="_Column6_MIS3_Waterfall 3" xfId="4888" xr:uid="{647DD5FC-058B-4795-9B35-FB8D3EDA51BF}"/>
    <cellStyle name="_Column6_People Package" xfId="861" xr:uid="{8B1D0BA5-DE10-465B-886E-624B5F648E73}"/>
    <cellStyle name="_Column6_People Package (2)" xfId="862" xr:uid="{489C304C-4BF5-4CC7-AA20-E80AAE0B5A12}"/>
    <cellStyle name="_Column6_Sales and Marketing - revised" xfId="863" xr:uid="{2003ECCD-C577-4AE4-8294-415D398E8B8D}"/>
    <cellStyle name="_Column6_Strategic Diagnostic Templates Technik" xfId="864" xr:uid="{98848BD1-B56D-44D4-8ACB-3FF22316586F}"/>
    <cellStyle name="_Column6_Strategic Diagnostic Templates Technik_2008 3YP Template Support_08 05 17_2100-최종이라는데" xfId="865" xr:uid="{F28A1378-BDF8-4CB9-A745-7A7491E72AD6}"/>
    <cellStyle name="_Column6_Strategic Diagnostic Templates Technik_2008 3YP Template Support_08.05.08_2025" xfId="866" xr:uid="{FEEE0A72-EBBA-40CA-8F0F-E0D4CD35FC80}"/>
    <cellStyle name="_Column6_Strategic Diagnostic Templates Technik_2008 3YP Template Support_08.05.09" xfId="867" xr:uid="{CEBFCAF3-BA65-459E-87FE-4C4B74CAA690}"/>
    <cellStyle name="_Column6_Strategic Diagnostic Templates Technik_2008 3YP Template Support_08.05.11" xfId="868" xr:uid="{057C308C-8690-44C5-8F18-90A26E802464}"/>
    <cellStyle name="_Column6_Strategic Diagnostic Templates Technik_Copy of 081027 ZBB Budget 2009 Decks - People_Cherry_V4" xfId="869" xr:uid="{242C9B7D-7689-4C3F-A31B-9F78DBCDC377}"/>
    <cellStyle name="_Column6_Strategic Diagnostic Templates Technik_ZBB Budget 2009 Decks" xfId="870" xr:uid="{49C6468D-4C6F-40F6-996C-5B4356D9CF6A}"/>
    <cellStyle name="_Column6_Strategic Diagnostic Templates Technik_ZBB Budget 2009 Decks_with Korea Scope in (Only LE)" xfId="871" xr:uid="{17F2DCCE-C4CA-4330-95E8-CE9050887E34}"/>
    <cellStyle name="_Column6_Strategic Diagnostic Templates Technik_ZBB Budget 2009 Decks_with Korea Scope in (Only LE) (2)" xfId="872" xr:uid="{E1639B67-49D0-4A3A-AE7F-DD032133B573}"/>
    <cellStyle name="_Column6_Waterfall" xfId="873" xr:uid="{B9347980-D482-4CD6-A6F8-2F82902E2250}"/>
    <cellStyle name="_Column6_ZBB" xfId="874" xr:uid="{55905B5F-E04A-4595-B81C-FDDC30D010FB}"/>
    <cellStyle name="_Column7" xfId="875" xr:uid="{40C68E26-6F55-48D6-A705-DD16E5A792C5}"/>
    <cellStyle name="_Column7_2008 3YP Template Support_08 05 17_2100-최종이라는데" xfId="876" xr:uid="{2E82CD30-C582-4C5E-9C6A-45A058B9A934}"/>
    <cellStyle name="_Column7_2008 3YP Template Support_08.05.08_2025" xfId="877" xr:uid="{80F1588D-4339-4437-A422-B26DBB7F0FF8}"/>
    <cellStyle name="_Column7_2008 3YP Template Support_08.05.09" xfId="878" xr:uid="{522B8764-1D94-4E20-BB13-63A8C7EF53A2}"/>
    <cellStyle name="_Column7_2008 3YP Template Support_08.05.11" xfId="879" xr:uid="{A3D7A8B9-E94D-4FBF-97E7-7607F0B75124}"/>
    <cellStyle name="_Column7_Copy of 081027 ZBB Budget 2009 Decks - People_Cherry_V4" xfId="880" xr:uid="{6C1EBA73-3558-4BE3-80EF-1586BC323C69}"/>
    <cellStyle name="_Column7_Industry Volumes" xfId="6345" xr:uid="{8FA41733-4586-428F-8EA1-437F704D6D3C}"/>
    <cellStyle name="_Column7_Industry Volumes" xfId="881" xr:uid="{0748C6C6-7557-4423-9B9B-D7CD9EC6A3F8}"/>
    <cellStyle name="_Column7_Industry Volumes 2" xfId="7038" xr:uid="{94DE7EE4-2E1C-4B26-8EDD-D85EB3D7201C}"/>
    <cellStyle name="_Column7_Industry Volumes 2" xfId="4202" xr:uid="{D93B1779-0766-4A7F-B081-6F38CEB80F3B}"/>
    <cellStyle name="_Column7_Industry Volumes 2 2" xfId="8409" xr:uid="{5C2D5657-C0B4-499B-9656-50CA37C553FB}"/>
    <cellStyle name="_Column7_Industry Volumes 2 2" xfId="5577" xr:uid="{11B8C84E-7BCC-406D-8BBE-74B086080AA0}"/>
    <cellStyle name="_Column7_Industry Volumes 3" xfId="7721" xr:uid="{9A232BA0-0CE5-4708-9D74-1197317E13F8}"/>
    <cellStyle name="_Column7_Industry Volumes 3" xfId="4889" xr:uid="{9639D85B-22C6-4294-8E2A-EB09C22A20AE}"/>
    <cellStyle name="_Column7_Industry Volumes_Waterfall" xfId="6346" xr:uid="{5656BADC-F9C7-4FB8-832E-3EC5459FD0BE}"/>
    <cellStyle name="_Column7_Industry Volumes_Waterfall" xfId="882" xr:uid="{D2CDDF9F-A203-436C-81C1-360D31DD677F}"/>
    <cellStyle name="_Column7_Industry Volumes_Waterfall 2" xfId="7039" xr:uid="{6F4BF887-69DB-4A3C-A9E6-728A9363AC54}"/>
    <cellStyle name="_Column7_Industry Volumes_Waterfall 2" xfId="4203" xr:uid="{4AEDAE53-1EA3-4FD2-B96C-01D1433CE279}"/>
    <cellStyle name="_Column7_Industry Volumes_Waterfall 2 2" xfId="8410" xr:uid="{DAAFB43B-42D1-4862-BC09-22ADEFDDC6CC}"/>
    <cellStyle name="_Column7_Industry Volumes_Waterfall 2 2" xfId="5578" xr:uid="{D2AEF5FD-93A7-43AE-A88A-3AA67B5B56B0}"/>
    <cellStyle name="_Column7_Industry Volumes_Waterfall 3" xfId="7722" xr:uid="{0DB5262A-EEE1-475C-B4DB-FDCA53476B3B}"/>
    <cellStyle name="_Column7_Industry Volumes_Waterfall 3" xfId="4890" xr:uid="{43E3AC42-02AF-414A-9D72-0387C95CCDA0}"/>
    <cellStyle name="_Column7_KK_3YP Model S&amp;D Stand 3.7.07" xfId="6347" xr:uid="{8E8CCEF6-F7AA-4883-8CAA-04950B04E115}"/>
    <cellStyle name="_Column7_KK_3YP Model S&amp;D Stand 3.7.07" xfId="883" xr:uid="{FCA66452-A8F8-4B3C-B0D3-DF2B607255C3}"/>
    <cellStyle name="_Column7_KK_3YP Model S&amp;D Stand 3.7.07 2" xfId="7040" xr:uid="{1CFABE46-9FC2-4BB0-8EAA-F02DF84BF940}"/>
    <cellStyle name="_Column7_KK_3YP Model S&amp;D Stand 3.7.07 2" xfId="4204" xr:uid="{5DBC5EB4-FA72-4822-AF96-C786C1D26331}"/>
    <cellStyle name="_Column7_KK_3YP Model S&amp;D Stand 3.7.07 2 2" xfId="8411" xr:uid="{AEF806A0-79D9-4B9C-BE5E-B97726BD9903}"/>
    <cellStyle name="_Column7_KK_3YP Model S&amp;D Stand 3.7.07 2 2" xfId="5579" xr:uid="{EF42987B-6902-4E87-8610-6299992C35D3}"/>
    <cellStyle name="_Column7_KK_3YP Model S&amp;D Stand 3.7.07 3" xfId="7723" xr:uid="{C36507D5-57E0-4783-B627-00673407B6AE}"/>
    <cellStyle name="_Column7_KK_3YP Model S&amp;D Stand 3.7.07 3" xfId="4891" xr:uid="{30806489-0DBD-4123-B05D-E389CCBF8434}"/>
    <cellStyle name="_Column7_KK_3YP Model S&amp;D Stand 3.7.07_Waterfall" xfId="6348" xr:uid="{5D63116C-9583-4DFE-A2AE-B8D8B31C5E0D}"/>
    <cellStyle name="_Column7_KK_3YP Model S&amp;D Stand 3.7.07_Waterfall" xfId="884" xr:uid="{4CC3CAF9-3AFC-40EF-9AED-2B76DEEF1570}"/>
    <cellStyle name="_Column7_KK_3YP Model S&amp;D Stand 3.7.07_Waterfall 2" xfId="7041" xr:uid="{9DC8D4D9-B163-47A3-A4C5-1B795C19091F}"/>
    <cellStyle name="_Column7_KK_3YP Model S&amp;D Stand 3.7.07_Waterfall 2" xfId="4205" xr:uid="{C54FB13C-387F-466C-A9BD-52E7243172F3}"/>
    <cellStyle name="_Column7_KK_3YP Model S&amp;D Stand 3.7.07_Waterfall 2 2" xfId="8412" xr:uid="{85337F25-B668-4CBD-8A91-71E3C201DD61}"/>
    <cellStyle name="_Column7_KK_3YP Model S&amp;D Stand 3.7.07_Waterfall 2 2" xfId="5580" xr:uid="{6F0650D2-92E3-41F7-9B2F-D7A04293E905}"/>
    <cellStyle name="_Column7_KK_3YP Model S&amp;D Stand 3.7.07_Waterfall 3" xfId="7724" xr:uid="{FDB16C9F-815C-4946-BB13-2D03A3704F7B}"/>
    <cellStyle name="_Column7_KK_3YP Model S&amp;D Stand 3.7.07_Waterfall 3" xfId="4892" xr:uid="{9C604982-FECE-45B9-9FFD-E5AB6377FF79}"/>
    <cellStyle name="_Column7_MIS3" xfId="6349" xr:uid="{7A4C8BE7-2A7A-479C-BA22-B9061B02E3B8}"/>
    <cellStyle name="_Column7_MIS3" xfId="885" xr:uid="{D86C5AF2-8352-41D9-BF04-1C06E4165AC9}"/>
    <cellStyle name="_Column7_MIS3 2" xfId="7042" xr:uid="{0D046D3A-D046-4670-9E15-335CB4D29DD8}"/>
    <cellStyle name="_Column7_MIS3 2" xfId="4206" xr:uid="{B5373777-A039-48A9-B906-5F62B927ED32}"/>
    <cellStyle name="_Column7_MIS3 2 2" xfId="8413" xr:uid="{51F503ED-C065-4AFE-A3A7-A85FF3FE868D}"/>
    <cellStyle name="_Column7_MIS3 2 2" xfId="5581" xr:uid="{3CDDAB99-F237-4929-8B03-B9D7D5A09369}"/>
    <cellStyle name="_Column7_MIS3 3" xfId="7725" xr:uid="{240EAA0F-3F11-441C-A11F-0102317B2046}"/>
    <cellStyle name="_Column7_MIS3 3" xfId="4893" xr:uid="{6D2FC2D5-F64E-4CBA-9453-FDC9731A4802}"/>
    <cellStyle name="_Column7_MIS3_Waterfall" xfId="6350" xr:uid="{1DEC4ED8-D60C-4B09-ABC7-EF82F5D2AFB3}"/>
    <cellStyle name="_Column7_MIS3_Waterfall" xfId="886" xr:uid="{76F3A5D1-2566-43B4-95B6-0DBBFB947333}"/>
    <cellStyle name="_Column7_MIS3_Waterfall 2" xfId="7043" xr:uid="{8508039D-5BF4-4B22-8C8B-611EE225F4CF}"/>
    <cellStyle name="_Column7_MIS3_Waterfall 2" xfId="4207" xr:uid="{6F79FC6D-B761-4929-AC8D-41FADCC37B73}"/>
    <cellStyle name="_Column7_MIS3_Waterfall 2 2" xfId="8414" xr:uid="{77EC476E-D056-40EA-A352-3DD01DF81A43}"/>
    <cellStyle name="_Column7_MIS3_Waterfall 2 2" xfId="5582" xr:uid="{FC6FF4B7-69DF-4F50-A4EA-4FE75329BEE8}"/>
    <cellStyle name="_Column7_MIS3_Waterfall 3" xfId="7726" xr:uid="{C4242F40-F405-4668-8891-B642990FB802}"/>
    <cellStyle name="_Column7_MIS3_Waterfall 3" xfId="4894" xr:uid="{53854BDF-0F73-40D6-A150-D76A2499E506}"/>
    <cellStyle name="_Column7_Strategic Diagnostic Templates Technik" xfId="887" xr:uid="{4EA82F9E-0284-4C78-82A0-F25DF01D2A76}"/>
    <cellStyle name="_Column7_Strategic Diagnostic Templates Technik_2008 3YP Template Support_08.05.08_2025" xfId="888" xr:uid="{352FE43F-84DA-47B0-87E1-886378A6E32F}"/>
    <cellStyle name="_Column7_Strategic Diagnostic Templates Technik_2008 3YP Template Support_08.05.08_2025_2008 3YP Template Support_08 05 17_2100-최종이라는데" xfId="889" xr:uid="{F0A5D260-375E-48D7-B981-4D32AA650D2A}"/>
    <cellStyle name="_Column7_Strategic Diagnostic Templates Technik_2008 3YP Template Support_08.05.09" xfId="890" xr:uid="{B30A0ECA-E328-4614-A06A-D613406F42F7}"/>
    <cellStyle name="_Column7_Strategic Diagnostic Templates Technik_2008 3YP Template Support_08.05.09_2008 3YP Template Support_08 05 17_2100-최종이라는데" xfId="891" xr:uid="{033B0671-1572-4F1F-9387-F80803D06216}"/>
    <cellStyle name="_Column7_Strategic Diagnostic Templates Technik_2008 3YP Template Support_08.05.11" xfId="892" xr:uid="{E16A78D9-4600-4BBF-96D6-66237F007450}"/>
    <cellStyle name="_Column7_Strategic Diagnostic Templates Technik_2008 3YP Template Support_08.05.11_2008 3YP Template Support_08 05 17_2100-최종이라는데" xfId="893" xr:uid="{77957ED9-EA50-44DD-9B1E-FA3617E9ED67}"/>
    <cellStyle name="_Column7_Strategic Diagnostic Templates Technik_3YP excel file-Cash flow included" xfId="894" xr:uid="{2337F2A5-5C21-45A0-B87F-C28451EE7215}"/>
    <cellStyle name="_Column7_Strategic Diagnostic Templates Technik_KST_KSTArt_Bericht" xfId="895" xr:uid="{80BFB61C-4683-4D3E-9D91-0565A690621D}"/>
    <cellStyle name="_Column7_Strategic Diagnostic Templates Technik_KST_KSTArt_Bericht_010808 Market Programs  for Budget Deck" xfId="896" xr:uid="{E7D32C12-B375-4399-B2F0-E1F413820165}"/>
    <cellStyle name="_Column7_Strategic Diagnostic Templates Technik_KST_KSTArt_Bericht_BGT 08 Templates Sales  Marketing - final (revised)" xfId="897" xr:uid="{98B74247-2758-4520-B941-807CEE939C6F}"/>
    <cellStyle name="_Column7_Strategic Diagnostic Templates Technik_KST_KSTArt_Bericht_Copy of BGT 08 Templates Sales  Marketing - final (revised)" xfId="898" xr:uid="{BEF829A4-7FAA-4CF9-B587-CA551FD8DE3C}"/>
    <cellStyle name="_Column7_Strategic Diagnostic Templates Technik_KST_KSTArt_Bericht_Excel sheets to support Market Program Template for Budget 09" xfId="899" xr:uid="{B5F86796-6B92-41AB-989B-0BCEC099A280}"/>
    <cellStyle name="_Column7_Strategic Diagnostic Templates Technik_KST_KSTArt_Bericht_Excel sheets to support Market Program Template for Budget 09 (5) (2)" xfId="900" xr:uid="{99541B10-8113-4A40-A10A-DFC13794B223}"/>
    <cellStyle name="_Column7_Strategic Diagnostic Templates Technik_KST_KSTArt_Bericht_Excel sheets to support Market Program Template for Budget 09 (5) (3)" xfId="901" xr:uid="{8BBC8E5D-FB3D-4844-94DC-F21CC04A63C7}"/>
    <cellStyle name="_Column7_Strategic Diagnostic Templates Technik_KST_KSTArt_Bericht_People Package" xfId="902" xr:uid="{93A4FFFE-3DDC-41E8-B123-D37A543099D2}"/>
    <cellStyle name="_Column7_Strategic Diagnostic Templates Technik_KST_KSTArt_Bericht_People Package (2)" xfId="903" xr:uid="{8B2DC46F-F76D-4B6E-9C7A-AF89B0B52FA0}"/>
    <cellStyle name="_Column7_Strategic Diagnostic Templates Technik_KST_KSTArt_Bericht_Sales and Marketing - revised" xfId="904" xr:uid="{5EDF2037-418C-4E7B-BE81-9A0DA1DD9359}"/>
    <cellStyle name="_Column7_Strategic Diagnostic Templates Technik_KST_KSTArt_Bericht_Waterfall" xfId="905" xr:uid="{41523AA4-552E-4469-BFBA-769775E74FAB}"/>
    <cellStyle name="_Column7_Strategic Diagnostic Templates Technik_KST_KSTArt_Bericht_ZBB" xfId="906" xr:uid="{4E4BE5B9-ED3F-4EB6-B1D1-C70E64CA8692}"/>
    <cellStyle name="_Column7_Strategic Diagnostic Templates Technik_MF Key Performance Indicators" xfId="907" xr:uid="{2A5BE686-5ACB-4702-AB14-6920A21CA1D7}"/>
    <cellStyle name="_Column7_Strategic Diagnostic Templates Technik_MF Key Performance Indicators B.IV.r " xfId="908" xr:uid="{18501551-69BA-4D80-9A15-47709A5DD5F7}"/>
    <cellStyle name="_Column7_Strategic Diagnostic Templates Technik_MF Key Performance Indicators B.IV.r _2008 3YP Template Support_08.05.08_2025" xfId="909" xr:uid="{2CA66FBD-30E0-4FB0-AA43-EBB108C8028B}"/>
    <cellStyle name="_Column7_Strategic Diagnostic Templates Technik_MF Key Performance Indicators B.IV.r _2008 3YP Template Support_08.05.08_2025_2008 3YP Template Support_08 05 17_2100-최종이라는데" xfId="910" xr:uid="{F2C8E89B-7ABD-4AE6-AA73-5DC7459F31CA}"/>
    <cellStyle name="_Column7_Strategic Diagnostic Templates Technik_MF Key Performance Indicators B.IV.r _2008 3YP Template Support_08.05.09" xfId="911" xr:uid="{C390A7C6-A985-4D61-B921-FE9BDDF9AF46}"/>
    <cellStyle name="_Column7_Strategic Diagnostic Templates Technik_MF Key Performance Indicators B.IV.r _2008 3YP Template Support_08.05.09_2008 3YP Template Support_08 05 17_2100-최종이라는데" xfId="912" xr:uid="{A18AAA6B-403A-46B4-8C6D-5E987DEA40AD}"/>
    <cellStyle name="_Column7_Strategic Diagnostic Templates Technik_MF Key Performance Indicators B.IV.r _2008 3YP Template Support_08.05.11" xfId="913" xr:uid="{F65B7CD9-C9F1-4377-BB63-A0A8C89C9E6C}"/>
    <cellStyle name="_Column7_Strategic Diagnostic Templates Technik_MF Key Performance Indicators B.IV.r _2008 3YP Template Support_08.05.11_2008 3YP Template Support_08 05 17_2100-최종이라는데" xfId="914" xr:uid="{E17CCE77-4433-4DDC-901E-33DE3EA15236}"/>
    <cellStyle name="_Column7_Strategic Diagnostic Templates Technik_MF Key Performance Indicators B.IV.r _3YP excel file-Cash flow included" xfId="915" xr:uid="{F46FD88D-FDDB-49B5-831B-3635C695E164}"/>
    <cellStyle name="_Column7_Strategic Diagnostic Templates Technik_MF Key Performance Indicators B.IV.r _ZBB Budget 2009 Decks v2 china" xfId="916" xr:uid="{D47F113F-F171-4332-9EB3-DC2BF7ECADC9}"/>
    <cellStyle name="_Column7_Strategic Diagnostic Templates Technik_MF Key Performance Indicators B.IV.r _ZBB standard Template Korea_081105" xfId="917" xr:uid="{1CA87EA1-160F-4DE7-AF33-235B8C1FA459}"/>
    <cellStyle name="_Column7_Strategic Diagnostic Templates Technik_MF Key Performance Indicators B.IV.r Abfüllung" xfId="918" xr:uid="{102ED583-7567-46BC-9D7F-926181C8B631}"/>
    <cellStyle name="_Column7_Strategic Diagnostic Templates Technik_MF Key Performance Indicators B.IV.r Abfüllung_2008 3YP Template Support_08.05.08_2025" xfId="919" xr:uid="{626FF894-ED79-435A-B113-4B96751DB0A4}"/>
    <cellStyle name="_Column7_Strategic Diagnostic Templates Technik_MF Key Performance Indicators B.IV.r Abfüllung_2008 3YP Template Support_08.05.08_2025_2008 3YP Template Support_08 05 17_2100-최종이라는데" xfId="920" xr:uid="{E4577558-DF67-459A-8CC6-25EB1C19057F}"/>
    <cellStyle name="_Column7_Strategic Diagnostic Templates Technik_MF Key Performance Indicators B.IV.r Abfüllung_2008 3YP Template Support_08.05.09" xfId="921" xr:uid="{CF8F2D3D-9306-40B2-A53E-6A0C6F07DD57}"/>
    <cellStyle name="_Column7_Strategic Diagnostic Templates Technik_MF Key Performance Indicators B.IV.r Abfüllung_2008 3YP Template Support_08.05.09_2008 3YP Template Support_08 05 17_2100-최종이라는데" xfId="922" xr:uid="{887ADD1D-C367-48DB-ABD0-2333E38294A7}"/>
    <cellStyle name="_Column7_Strategic Diagnostic Templates Technik_MF Key Performance Indicators B.IV.r Abfüllung_2008 3YP Template Support_08.05.11" xfId="923" xr:uid="{D3C5C329-0786-4C32-BA54-21B8AD4A9ECF}"/>
    <cellStyle name="_Column7_Strategic Diagnostic Templates Technik_MF Key Performance Indicators B.IV.r Abfüllung_2008 3YP Template Support_08.05.11_2008 3YP Template Support_08 05 17_2100-최종이라는데" xfId="924" xr:uid="{7EF32194-E894-41EA-AFC5-8C04BB9B58B8}"/>
    <cellStyle name="_Column7_Strategic Diagnostic Templates Technik_MF Key Performance Indicators B.IV.r Abfüllung_3YP excel file-Cash flow included" xfId="925" xr:uid="{2CD44D35-2583-4272-BC8B-2D6EC2459F9E}"/>
    <cellStyle name="_Column7_Strategic Diagnostic Templates Technik_MF Key Performance Indicators B.IV.r Abfüllung_ZBB Budget 2009 Decks v2 china" xfId="926" xr:uid="{148AEA0D-5AC1-4551-8255-44FCD7C38071}"/>
    <cellStyle name="_Column7_Strategic Diagnostic Templates Technik_MF Key Performance Indicators B.IV.r Abfüllung_ZBB standard Template Korea_081105" xfId="927" xr:uid="{E7F1E235-F13E-4D81-9AC3-95467D695782}"/>
    <cellStyle name="_Column7_Strategic Diagnostic Templates Technik_MF Key Performance Indicators_2008 3YP Template Support_08.05.08_2025" xfId="928" xr:uid="{44B2745A-62A5-4031-8D6B-115B0F323291}"/>
    <cellStyle name="_Column7_Strategic Diagnostic Templates Technik_MF Key Performance Indicators_2008 3YP Template Support_08.05.08_2025_2008 3YP Template Support_08 05 17_2100-최종이라는데" xfId="929" xr:uid="{F499D862-4D0E-436E-9751-F27C0B7D00E1}"/>
    <cellStyle name="_Column7_Strategic Diagnostic Templates Technik_MF Key Performance Indicators_2008 3YP Template Support_08.05.09" xfId="930" xr:uid="{B3D6AAD8-7208-4DC1-AC57-B724025A7634}"/>
    <cellStyle name="_Column7_Strategic Diagnostic Templates Technik_MF Key Performance Indicators_2008 3YP Template Support_08.05.09_2008 3YP Template Support_08 05 17_2100-최종이라는데" xfId="931" xr:uid="{E1124DE0-E3FD-40DD-9E97-3B05B4DA5B20}"/>
    <cellStyle name="_Column7_Strategic Diagnostic Templates Technik_MF Key Performance Indicators_2008 3YP Template Support_08.05.11" xfId="932" xr:uid="{834917FA-B772-46AC-9B58-8D0B8649BB20}"/>
    <cellStyle name="_Column7_Strategic Diagnostic Templates Technik_MF Key Performance Indicators_2008 3YP Template Support_08.05.11_2008 3YP Template Support_08 05 17_2100-최종이라는데" xfId="933" xr:uid="{69814C93-931A-468F-BB9A-D52570597307}"/>
    <cellStyle name="_Column7_Strategic Diagnostic Templates Technik_MF Key Performance Indicators_3YP excel file-Cash flow included" xfId="934" xr:uid="{3D07A24A-C9F5-42B5-8EEC-32F4E5BD6E73}"/>
    <cellStyle name="_Column7_Strategic Diagnostic Templates Technik_MF Key Performance Indicators_ZBB Budget 2009 Decks v2 china" xfId="935" xr:uid="{AA18A371-BF1D-4560-A8D9-06E309A199B4}"/>
    <cellStyle name="_Column7_Strategic Diagnostic Templates Technik_MF Key Performance Indicators_ZBB standard Template Korea_081105" xfId="936" xr:uid="{60DE85EC-CDB5-4820-8211-A4EE7DD01B7F}"/>
    <cellStyle name="_Column7_Strategic Diagnostic Templates Technik_ZBB Budget 2009 Decks v2 china" xfId="937" xr:uid="{20FF680F-0618-4D19-900D-EA1248E8721F}"/>
    <cellStyle name="_Column7_Strategic Diagnostic Templates Technik_ZBB standard Template Korea_081105" xfId="938" xr:uid="{21BDA15A-00EA-4B80-8402-6A88F5EBC117}"/>
    <cellStyle name="_Column7_ZBB Budget 2009 Decks" xfId="939" xr:uid="{BCDD7DBB-3FEF-4251-8EB4-5DDE2E3AB3FA}"/>
    <cellStyle name="_Column7_ZBB Budget 2009 Decks_with Korea Scope in (Only LE)" xfId="940" xr:uid="{A84A7794-28C4-4338-9346-FB3821605DC0}"/>
    <cellStyle name="_Column7_ZBB Budget 2009 Decks_with Korea Scope in (Only LE) (2)" xfId="941" xr:uid="{8D7A0460-E2CF-4A2E-8AFF-EB2414B76C3E}"/>
    <cellStyle name="_COM CapEx Procurement" xfId="942" xr:uid="{A49B729E-E959-41B7-A9F8-DA94CB9F1824}"/>
    <cellStyle name="_COM CapEx Procurement_010808 Market Programs  for Budget Deck" xfId="943" xr:uid="{FD2F74EF-4450-49CE-94DE-EAD2FDF8C4FB}"/>
    <cellStyle name="_COM CapEx Procurement_BGT 08 Templates Sales  Marketing - final (revised)" xfId="944" xr:uid="{B22E3B67-9188-40B6-AE8D-1A45ABE4D82D}"/>
    <cellStyle name="_COM CapEx Procurement_Copy of BGT 08 Templates Sales  Marketing - final (revised)" xfId="945" xr:uid="{0AFB1D53-4E2A-4F2F-8834-CA87C6883927}"/>
    <cellStyle name="_COM CapEx Procurement_Excel sheets to support Market Program Template for Budget 09" xfId="946" xr:uid="{9839659E-C7DD-4311-8240-8025BFF0D551}"/>
    <cellStyle name="_COM CapEx Procurement_Excel sheets to support Market Program Template for Budget 09 (5) (2)" xfId="947" xr:uid="{DE86E9EC-E2B9-4B14-8D3B-3F2B54458E22}"/>
    <cellStyle name="_COM CapEx Procurement_Excel sheets to support Market Program Template for Budget 09 (5) (3)" xfId="948" xr:uid="{7C1E4030-31D4-4191-8A2D-2B1624A3AA5D}"/>
    <cellStyle name="_Consol ZBB 26-6 salida Jelle (2)" xfId="949" xr:uid="{6D46A90F-C7E1-4724-BD7B-4DB3DD7CE8A1}"/>
    <cellStyle name="_Consol ZBB 26-6 salida Jelle (2)_2008 3YP Template Support_08 05 17_2100-최종이라는데" xfId="950" xr:uid="{CBF7E3DF-4C14-40F9-9732-907DCE8B587E}"/>
    <cellStyle name="_Consol ZBB 26-6 salida Jelle (2)_2008 3YP Template Support_08.05.08_2025" xfId="951" xr:uid="{3B0B95FD-0864-439D-9AAC-34D643650014}"/>
    <cellStyle name="_Consol ZBB 26-6 salida Jelle (2)_2008 3YP Template Support_08.05.09" xfId="952" xr:uid="{F483127E-43CA-401F-BBFE-A5FECFDC909E}"/>
    <cellStyle name="_Consol ZBB 26-6 salida Jelle (2)_2008 3YP Template Support_08.05.11" xfId="953" xr:uid="{179B2ACB-95E2-4BAF-A5B6-9C82A0B97ECF}"/>
    <cellStyle name="_Consol ZBB 26-6 salida Jelle (2)_3YP excel file-Cash flow included" xfId="954" xr:uid="{CC278F45-BC27-4E40-895A-24653198FEB4}"/>
    <cellStyle name="_Consol ZBB 26-6 salida Jelle (2)_ZBB Budget 2009 Decks v2 china" xfId="955" xr:uid="{4B6A99B9-E435-4A97-96F2-85CDE74DF018}"/>
    <cellStyle name="_Consol ZBB 26-6 salida Jelle (2)_ZBB standard Template Korea_081105" xfId="956" xr:uid="{DA06D97C-819C-427A-A978-07531F892F8E}"/>
    <cellStyle name="_Consolidated CF TEMPLATE Cs feedback" xfId="957" xr:uid="{43FFEEB9-465A-45EE-9450-4B913FE21BD8}"/>
    <cellStyle name="_Copy of 3YPlan Zone One-Page_LAN" xfId="958" xr:uid="{BFE77541-9B9F-47F4-9621-708B6447D832}"/>
    <cellStyle name="_Copy of 3YPlan Zone One-Page_LAN_2008 3YP Template Support_08 05 17_2100-최종이라는데" xfId="959" xr:uid="{D50F7C37-A8C2-4CB2-9A32-E9602E1F205A}"/>
    <cellStyle name="_Copy of 3YPlan Zone One-Page_LAN_2008 3YP Template Support_08.05.08_2025" xfId="960" xr:uid="{0590790B-BF18-415B-821D-4D85375C1F5F}"/>
    <cellStyle name="_Copy of 3YPlan Zone One-Page_LAN_2008 3YP Template Support_08.05.09" xfId="961" xr:uid="{18907260-70A3-45A8-825D-8C9C9AF34AC7}"/>
    <cellStyle name="_Copy of 3YPlan Zone One-Page_LAN_2008 3YP Template Support_08.05.11" xfId="962" xr:uid="{D619A960-2E21-4890-A62F-08717655C323}"/>
    <cellStyle name="_Copy of 3YPlan Zone One-Page_LAN_3YP excel file-Cash flow included" xfId="963" xr:uid="{D894DA16-FB95-46C6-A1A5-293C8C75553F}"/>
    <cellStyle name="_Copy of 3YPlan Zone One-Page_LAN_ZBB Budget 2009 Decks v2 china" xfId="964" xr:uid="{A2C6B441-74AD-409B-9ADE-5906F4FAB26C}"/>
    <cellStyle name="_Copy of 3YPlan Zone One-Page_LAN_ZBB standard Template Korea_081105" xfId="965" xr:uid="{10500BE6-1797-41AD-ADF0-E919DA5F931C}"/>
    <cellStyle name="_Copy of MONTHLY E KPIs Summary" xfId="966" xr:uid="{AFBB4BEE-691B-4984-86F1-4EBE7336D2C1}"/>
    <cellStyle name="_Data" xfId="967" xr:uid="{71F832F7-F440-4E46-AA65-D79FAF4178E7}"/>
    <cellStyle name="_Data_~7420718" xfId="968" xr:uid="{09F19379-76CD-4F12-8808-21A3809F3341}"/>
    <cellStyle name="_Data_~7420718_010808 Market Programs  for Budget Deck" xfId="969" xr:uid="{6FA9D42C-FB2D-4708-80FE-6EA17FBA0CB9}"/>
    <cellStyle name="_Data_~7420718_BGT 08 Templates Sales  Marketing - final (revised)" xfId="970" xr:uid="{3612949C-2831-4359-AFA9-B0416EA99EC2}"/>
    <cellStyle name="_Data_~7420718_Copy of BGT 08 Templates Sales  Marketing - final (revised)" xfId="971" xr:uid="{2761D010-3575-4F69-9E9F-399C732F582C}"/>
    <cellStyle name="_Data_~7420718_Excel sheets to support Market Program Template for Budget 09" xfId="972" xr:uid="{4469A553-E3F1-40B6-A383-29C81E75AAF4}"/>
    <cellStyle name="_Data_~7420718_Excel sheets to support Market Program Template for Budget 09 (5) (2)" xfId="973" xr:uid="{4940A8C7-BA2A-4A62-9C1F-77AF06874710}"/>
    <cellStyle name="_Data_~7420718_Excel sheets to support Market Program Template for Budget 09 (5) (3)" xfId="974" xr:uid="{0B4797E7-B7CC-49F8-8AF8-EF6231210945}"/>
    <cellStyle name="_Data_~7420718_People Package" xfId="975" xr:uid="{FE68E046-8A42-40E6-A305-7F24ACBCC1F0}"/>
    <cellStyle name="_Data_~7420718_People Package (2)" xfId="976" xr:uid="{65AB1C55-2082-4943-A5D9-3D2E0EF6FDB3}"/>
    <cellStyle name="_Data_~7420718_Sales and Marketing - revised" xfId="977" xr:uid="{714909E6-8828-4A8E-9B19-2346AB879F3F}"/>
    <cellStyle name="_Data_~7420718_Waterfall" xfId="978" xr:uid="{673DB022-FDE7-4DC4-8209-09FD201256E9}"/>
    <cellStyle name="_Data_~7420718_ZBB" xfId="979" xr:uid="{AA2BA2C9-A41D-4B46-987F-50FF35256150}"/>
    <cellStyle name="_Data_010808 Market Programs  for Budget Deck" xfId="980" xr:uid="{45920BD3-71F7-4D7A-9DCF-984822093059}"/>
    <cellStyle name="_Data_2008 3YP Template Support_08 05 17_2100-최종이라는데" xfId="981" xr:uid="{3D59FAF5-D9F6-4AEE-88AE-E00DEC4B0306}"/>
    <cellStyle name="_Data_Analysesatei v. 07.04.00 Plan 9901vs0001" xfId="982" xr:uid="{31E1DFAA-206F-49E0-9AC9-1DFC0ECD10E0}"/>
    <cellStyle name="_Data_Analysesatei v. 07.04.00 Plan 9901vs0001_010808 Market Programs  for Budget Deck" xfId="983" xr:uid="{D0459684-E323-412A-9CCD-AAD4640C9155}"/>
    <cellStyle name="_Data_Analysesatei v. 07.04.00 Plan 9901vs0001_2008 3YP Template Support_08 05 17_2100-최종이라는데" xfId="984" xr:uid="{B81AA83F-600C-49A0-AB5E-DA6623E47623}"/>
    <cellStyle name="_Data_Analysesatei v. 07.04.00 Plan 9901vs0001_BGT 08 Templates Sales  Marketing - final (revised)" xfId="985" xr:uid="{32A6D031-86A5-44E3-AC07-31D42F686767}"/>
    <cellStyle name="_Data_Analysesatei v. 07.04.00 Plan 9901vs0001_BGT 08 templates, Sales &amp; Marketing - draft com alterações" xfId="986" xr:uid="{1123A8E8-FDF5-41D1-B928-A2480D8CF749}"/>
    <cellStyle name="_Data_Analysesatei v. 07.04.00 Plan 9901vs0001_Copy of 081027 ZBB Budget 2009 Decks - People_Cherry_V4" xfId="987" xr:uid="{DB559068-F178-4C4C-9B3C-E650FC441629}"/>
    <cellStyle name="_Data_Analysesatei v. 07.04.00 Plan 9901vs0001_Copy of BGT 08 Templates Sales  Marketing - final (revised)" xfId="988" xr:uid="{2513BF26-7549-4170-98F2-37427D3826F7}"/>
    <cellStyle name="_Data_Analysesatei v. 07.04.00 Plan 9901vs0001_Excel sheets to support Market Program Template for Budget 09 (5) (2)" xfId="989" xr:uid="{D208B2D6-F045-4ECB-B8D4-DC632878BCC1}"/>
    <cellStyle name="_Data_Analysesatei v. 07.04.00 Plan 9901vs0001_Excel sheets to support Market Program Template for Budget 09 (5) (3)" xfId="990" xr:uid="{01CF9B3F-CE67-443D-8135-592DB4332596}"/>
    <cellStyle name="_Data_Analysesatei v. 07.04.00 Plan 9901vs0001_People Package" xfId="991" xr:uid="{29D9A368-5AA7-4B10-8CE6-E856F8714AFB}"/>
    <cellStyle name="_Data_Analysesatei v. 07.04.00 Plan 9901vs0001_People Package (2)" xfId="992" xr:uid="{180E56BC-68AE-4769-A327-4E989DE9BF27}"/>
    <cellStyle name="_Data_Analysesatei v. 07.04.00 Plan 9901vs0001_Sales and Marketing - revised" xfId="993" xr:uid="{AC41FFA2-D5EE-4210-A51D-30BC3A8DAFB4}"/>
    <cellStyle name="_Data_Analysesatei v. 07.04.00 Plan 9901vs0001_Waterfall" xfId="994" xr:uid="{F5430461-CDA4-463F-9E89-2019C1D5C226}"/>
    <cellStyle name="_Data_Analysesatei v. 07.04.00 Plan 9901vs0001_ZBB" xfId="995" xr:uid="{AD3A4689-97E1-49AA-ACEF-11C763F4F9F1}"/>
    <cellStyle name="_Data_Analysesatei v. 07.04.00 Plan 9901vs0001_ZBB Budget 2009 Decks" xfId="996" xr:uid="{7D86C5BF-E711-4EE2-86BC-2331B17CE91F}"/>
    <cellStyle name="_Data_Analysesatei v. 07.04.00 Plan 9901vs0001_ZBB Budget 2009 Decks_with Korea Scope in (Only LE)" xfId="997" xr:uid="{D3E2458C-AFAC-4D42-835F-85ABCDEE8453}"/>
    <cellStyle name="_Data_Analysesatei v. 07.04.00 Plan 9901vs0001_ZBB Budget 2009 Decks_with Korea Scope in (Only LE) (2)" xfId="998" xr:uid="{002BE770-F79B-436E-AB19-4651918A2408}"/>
    <cellStyle name="_Data_Analysis_ Local Transportation" xfId="999" xr:uid="{4801668B-82AE-4F69-83BF-775A47FD1286}"/>
    <cellStyle name="_Data_Analysis_ Local Transportation_Copy of 081027 ZBB Budget 2009 Decks - People_Cherry_V4" xfId="1000" xr:uid="{AD81F08B-6E6C-4EA1-BD90-16A25BABAF3D}"/>
    <cellStyle name="_Data_Analysis_ Local Transportation_ZBB Budget 2009 Decks" xfId="1001" xr:uid="{A0F947DE-EC29-4B00-819E-3D5F9E36AC1E}"/>
    <cellStyle name="_Data_Analysis_ Local Transportation_ZBB Budget 2009 Decks_with Korea Scope in (Only LE)" xfId="1002" xr:uid="{A820481E-855D-4265-8FFB-F7CE246357A8}"/>
    <cellStyle name="_Data_Analysis_ Local Transportation_ZBB Budget 2009 Decks_with Korea Scope in (Only LE) (2)" xfId="1003" xr:uid="{DD421B72-28C4-479A-BD5B-B1281D4B5C42}"/>
    <cellStyle name="_Data_Auswertung" xfId="1004" xr:uid="{78F056F8-8D24-45BA-9F14-C86433B44CCA}"/>
    <cellStyle name="_Data_Auswertung_010808 Market Programs  for Budget Deck" xfId="1005" xr:uid="{65C0DCCA-AD9E-41C9-A4A0-6C87A927F7A9}"/>
    <cellStyle name="_Data_Auswertung_2008 3YP Template Support_08 05 17_2100-최종이라는데" xfId="1006" xr:uid="{0E799227-C151-4D6B-970F-0F03E6A88870}"/>
    <cellStyle name="_Data_Auswertung_BGT 08 Templates Sales  Marketing - final (revised)" xfId="1007" xr:uid="{A7BAD060-2DE7-4EDA-8BB3-3CE92666D7FE}"/>
    <cellStyle name="_Data_Auswertung_BGT 08 templates, Sales &amp; Marketing - draft com alterações" xfId="1008" xr:uid="{773FC421-98A7-4A22-AE27-1DEA0B5804AC}"/>
    <cellStyle name="_Data_Auswertung_Copy of 081027 ZBB Budget 2009 Decks - People_Cherry_V4" xfId="1009" xr:uid="{E2156AD7-8597-4E8D-83BB-D3B7D85B6C45}"/>
    <cellStyle name="_Data_Auswertung_Copy of BGT 08 Templates Sales  Marketing - final (revised)" xfId="1010" xr:uid="{76F981B3-36D3-4B84-BCC0-F88BB1A5AF9B}"/>
    <cellStyle name="_Data_Auswertung_Excel sheets to support Market Program Template for Budget 09 (5) (2)" xfId="1011" xr:uid="{DEF61ACC-6256-4378-8BE9-D9D80A962F5A}"/>
    <cellStyle name="_Data_Auswertung_Excel sheets to support Market Program Template for Budget 09 (5) (3)" xfId="1012" xr:uid="{E8B10243-A78C-4716-8D25-8CB98B52E636}"/>
    <cellStyle name="_Data_Auswertung_People Package" xfId="1013" xr:uid="{2F02E265-7301-40C7-B5C2-7753EDAA2CEC}"/>
    <cellStyle name="_Data_Auswertung_People Package (2)" xfId="1014" xr:uid="{B37DD4AD-B61C-483F-BEE2-FFDF8712A800}"/>
    <cellStyle name="_Data_Auswertung_Sales and Marketing - revised" xfId="1015" xr:uid="{F9CC31E2-93DE-42AF-9A70-A021D81038A2}"/>
    <cellStyle name="_Data_Auswertung_Waterfall" xfId="1016" xr:uid="{4782FF77-0B9A-4C49-871C-93176041A4BE}"/>
    <cellStyle name="_Data_Auswertung_ZBB" xfId="1017" xr:uid="{670D1530-B37A-4D94-B295-F3541AF9AA2D}"/>
    <cellStyle name="_Data_Auswertung_ZBB Budget 2009 Decks" xfId="1018" xr:uid="{EBABE21C-2319-4345-91AC-6DAA2AB68C4D}"/>
    <cellStyle name="_Data_Auswertung_ZBB Budget 2009 Decks_with Korea Scope in (Only LE)" xfId="1019" xr:uid="{5084D3F0-AB9A-4ABA-9107-40E48EDB2C31}"/>
    <cellStyle name="_Data_Auswertung_ZBB Budget 2009 Decks_with Korea Scope in (Only LE) (2)" xfId="1020" xr:uid="{953A9DAD-DB29-4373-9B91-25456D437E6B}"/>
    <cellStyle name="_Data_B.IV.r" xfId="1021" xr:uid="{199DA5EB-37BD-48DB-AB60-2B9AB61FB12D}"/>
    <cellStyle name="_Data_B.IV.r_010808 Market Programs  for Budget Deck" xfId="1022" xr:uid="{EF27B80B-8F4C-403E-94C7-54F1B469E826}"/>
    <cellStyle name="_Data_B.IV.r_2008 3YP Template Support_08 05 17_2100-최종이라는데" xfId="1023" xr:uid="{E9E33EE2-8277-4368-B2C1-6D313A31E3C9}"/>
    <cellStyle name="_Data_B.IV.r_BGT 08 Templates Sales  Marketing - final (revised)" xfId="1024" xr:uid="{0ECA445F-8E62-49FA-8DFE-865EAF683296}"/>
    <cellStyle name="_Data_B.IV.r_BGT 08 templates, Sales &amp; Marketing - draft com alterações" xfId="1025" xr:uid="{44628AD8-9500-4D98-B529-18F79446DE9E}"/>
    <cellStyle name="_Data_B.IV.r_Copy of 081027 ZBB Budget 2009 Decks - People_Cherry_V4" xfId="1026" xr:uid="{C2398739-C58E-4591-B420-3073292F1CB4}"/>
    <cellStyle name="_Data_B.IV.r_Copy of BGT 08 Templates Sales  Marketing - final (revised)" xfId="1027" xr:uid="{7F02CF7F-8DA9-4EAE-95D2-9312219EDC8E}"/>
    <cellStyle name="_Data_B.IV.r_Excel sheets to support Market Program Template for Budget 09 (5) (2)" xfId="1028" xr:uid="{5EBE5563-C548-489C-94E3-67760B6CA6DB}"/>
    <cellStyle name="_Data_B.IV.r_Excel sheets to support Market Program Template for Budget 09 (5) (3)" xfId="1029" xr:uid="{8620722D-5125-4477-889F-5B4EF84DE110}"/>
    <cellStyle name="_Data_B.IV.r_People Package" xfId="1030" xr:uid="{48C4D49B-BD1F-4F6E-BBF1-5D56730E4437}"/>
    <cellStyle name="_Data_B.IV.r_People Package (2)" xfId="1031" xr:uid="{60BC9A34-A837-4E15-859F-27D4DE202EC8}"/>
    <cellStyle name="_Data_B.IV.r_Sales and Marketing - revised" xfId="1032" xr:uid="{D2E7DD55-7E60-45A1-B268-6E457F6270B6}"/>
    <cellStyle name="_Data_B.IV.r_Waterfall" xfId="1033" xr:uid="{30D16D61-65F2-429F-B8A1-2A1A87804E70}"/>
    <cellStyle name="_Data_B.IV.r_ZBB" xfId="1034" xr:uid="{C4B2ED47-A36B-42AC-9CA0-F2B8744CB870}"/>
    <cellStyle name="_Data_B.IV.r_ZBB Budget 2009 Decks" xfId="1035" xr:uid="{4ED2BBBF-CC5D-4B94-B480-E5EBAD2AB127}"/>
    <cellStyle name="_Data_B.IV.r_ZBB Budget 2009 Decks_with Korea Scope in (Only LE)" xfId="1036" xr:uid="{A00FE0E4-0ABA-4D07-A01B-D97F56D27631}"/>
    <cellStyle name="_Data_B.IV.r_ZBB Budget 2009 Decks_with Korea Scope in (Only LE) (2)" xfId="1037" xr:uid="{17BB7518-1AD5-44C1-870D-7C648C85D7D4}"/>
    <cellStyle name="_Data_BECK" xfId="1038" xr:uid="{6D2B349D-7332-4920-A3D0-E362F3CE791E}"/>
    <cellStyle name="_Data_BECK_010808 Market Programs  for Budget Deck" xfId="1039" xr:uid="{85E7DE48-22BD-40AC-954A-CD922FE27642}"/>
    <cellStyle name="_Data_BECK_BGT 08 Templates Sales  Marketing - final (revised)" xfId="1040" xr:uid="{2DB7DEED-7117-4E19-856F-3D4E96E8AB2F}"/>
    <cellStyle name="_Data_BECK_Copy of BGT 08 Templates Sales  Marketing - final (revised)" xfId="1041" xr:uid="{5FAF1F5F-9850-4E3C-A90C-FE0333CCC0B3}"/>
    <cellStyle name="_Data_BECK_Excel sheets to support Market Program Template for Budget 09" xfId="1042" xr:uid="{E3C4604D-9C58-4F10-B74E-E2041EACFA5A}"/>
    <cellStyle name="_Data_BECK_Excel sheets to support Market Program Template for Budget 09 (5) (2)" xfId="1043" xr:uid="{349A86E2-B046-4C04-AD67-7FF1AA8B2B2F}"/>
    <cellStyle name="_Data_BECK_Excel sheets to support Market Program Template for Budget 09 (5) (3)" xfId="1044" xr:uid="{D8E8A64B-3ED4-4D23-AC65-CAA962C74273}"/>
    <cellStyle name="_Data_BECK_People Package" xfId="1045" xr:uid="{4FB2729A-B85B-456C-A6AC-33CEE020DFEC}"/>
    <cellStyle name="_Data_BECK_People Package (2)" xfId="1046" xr:uid="{ABE4DA71-8070-494A-97E7-99A469E26DA8}"/>
    <cellStyle name="_Data_BECK_Sales and Marketing - revised" xfId="1047" xr:uid="{F3ABCE9C-3FCD-4E74-A527-7385B8EFF0B5}"/>
    <cellStyle name="_Data_BECK_Waterfall" xfId="1048" xr:uid="{48924AB1-2DB8-42D6-82A6-7CF94C6453C2}"/>
    <cellStyle name="_Data_BECK_ZBB" xfId="1049" xr:uid="{B610D4FD-8205-49E0-B06E-0457C2525C2E}"/>
    <cellStyle name="_Data_BGT 08 Templates Sales  Marketing - final (revised)" xfId="1050" xr:uid="{27BF9BB8-A863-477F-BFB6-08DDCA8E616D}"/>
    <cellStyle name="_Data_Brewery Performance" xfId="1051" xr:uid="{6C0F74F4-8444-4CC2-890A-315BF79786AD}"/>
    <cellStyle name="_Data_Brewery Performance_010808 Market Programs  for Budget Deck" xfId="1052" xr:uid="{822E85E9-5283-44F4-A5FB-E068BAAD4720}"/>
    <cellStyle name="_Data_Brewery Performance_B.IV.r" xfId="1053" xr:uid="{0F2FF99B-50C2-40F0-9A27-B0CA2E0352C1}"/>
    <cellStyle name="_Data_Brewery Performance_B.IV.r_2008 3YP Template Support_08 05 17_2100-최종이라는데" xfId="1054" xr:uid="{097FE00F-6AD9-4C75-B441-47655BEA73F3}"/>
    <cellStyle name="_Data_Brewery Performance_B.IV.r_Copy of 081027 ZBB Budget 2009 Decks - People_Cherry_V4" xfId="1055" xr:uid="{E46FC8C3-F1EE-4484-9D5B-10EB17976A11}"/>
    <cellStyle name="_Data_Brewery Performance_B.IV.r_ZBB Budget 2009 Decks" xfId="1056" xr:uid="{C5E36515-FC03-4F72-B42B-FC0FF9B3DF60}"/>
    <cellStyle name="_Data_Brewery Performance_B.IV.r_ZBB Budget 2009 Decks_with Korea Scope in (Only LE)" xfId="1057" xr:uid="{10B83926-F9A8-4F93-B7B4-785E5DA6F196}"/>
    <cellStyle name="_Data_Brewery Performance_B.IV.r_ZBB Budget 2009 Decks_with Korea Scope in (Only LE) (2)" xfId="1058" xr:uid="{FF74019B-BDFC-4C0A-8628-E85CDD0B1F55}"/>
    <cellStyle name="_Data_Brewery Performance_BGT 08 Templates Sales  Marketing - final (revised)" xfId="1059" xr:uid="{75FF86DF-C8B6-4269-BD90-E8BF7CFA7830}"/>
    <cellStyle name="_Data_Brewery Performance_Copy of BGT 08 Templates Sales  Marketing - final (revised)" xfId="1060" xr:uid="{BCAA8F4F-EA61-4C5D-B3CF-4C57AB5F565A}"/>
    <cellStyle name="_Data_Brewery Performance_Excel sheets to support Market Program Template for Budget 09" xfId="1061" xr:uid="{CE8682B4-6E78-4DB7-AA35-229BC6242A7D}"/>
    <cellStyle name="_Data_Brewery Performance_Excel sheets to support Market Program Template for Budget 09 (5) (2)" xfId="1062" xr:uid="{5E406799-8834-4CFB-9799-5D71365A8298}"/>
    <cellStyle name="_Data_Brewery Performance_Excel sheets to support Market Program Template for Budget 09 (5) (3)" xfId="1063" xr:uid="{E5A123E0-10B0-4AD6-A906-D374A6D124A1}"/>
    <cellStyle name="_Data_Brewery Performance_KPI-Dez02-Bremen Vorbereitungsdatei" xfId="1064" xr:uid="{FB9178CF-871F-4D76-A720-096A0ED7F1A5}"/>
    <cellStyle name="_Data_Brewery Performance_KPI-Dez02-Bremen Vorbereitungsdatei_2008 3YP Template Support_08 05 17_2100-최종이라는데" xfId="1065" xr:uid="{D16E57D4-BB56-48AE-B69E-209600E5CC26}"/>
    <cellStyle name="_Data_Brewery Performance_KPI-Dez02-Bremen Vorbereitungsdatei_Copy of 081027 ZBB Budget 2009 Decks - People_Cherry_V4" xfId="1066" xr:uid="{E44B33B2-E9D6-49A3-B126-1EDF18B99929}"/>
    <cellStyle name="_Data_Brewery Performance_KPI-Dez02-Bremen Vorbereitungsdatei_ZBB Budget 2009 Decks" xfId="1067" xr:uid="{D2107842-6686-43B9-B663-55D67C991DC8}"/>
    <cellStyle name="_Data_Brewery Performance_KPI-Dez02-Bremen Vorbereitungsdatei_ZBB Budget 2009 Decks_with Korea Scope in (Only LE)" xfId="1068" xr:uid="{147192D1-4669-4699-B1E8-1C4C70560845}"/>
    <cellStyle name="_Data_Brewery Performance_KPI-Dez02-Bremen Vorbereitungsdatei_ZBB Budget 2009 Decks_with Korea Scope in (Only LE) (2)" xfId="1069" xr:uid="{C7D005AC-9253-4DF3-ADF7-3B5806C79463}"/>
    <cellStyle name="_Data_Brewery Performance_People Package" xfId="1070" xr:uid="{DA1E5EA3-B2E3-4740-B9BA-A8CECE281DC0}"/>
    <cellStyle name="_Data_Brewery Performance_People Package (2)" xfId="1071" xr:uid="{2D8E9AB6-DB71-4865-8390-90C6A55C5806}"/>
    <cellStyle name="_Data_Brewery Performance_Rest" xfId="1072" xr:uid="{64404AF5-AB0E-433A-80BF-99FE63DF49AB}"/>
    <cellStyle name="_Data_Brewery Performance_Rest_2008 3YP Template Support_08 05 17_2100-최종이라는데" xfId="1073" xr:uid="{E3A46DD1-40DB-4A23-869C-FA4EB4C0BEC9}"/>
    <cellStyle name="_Data_Brewery Performance_Rest_Copy of 081027 ZBB Budget 2009 Decks - People_Cherry_V4" xfId="1074" xr:uid="{2EB50248-4ED3-4CE4-83D6-3CE451AC32E0}"/>
    <cellStyle name="_Data_Brewery Performance_Rest_ZBB Budget 2009 Decks" xfId="1075" xr:uid="{B06E4636-EF98-49CE-8D04-CA5FDD583948}"/>
    <cellStyle name="_Data_Brewery Performance_Rest_ZBB Budget 2009 Decks_with Korea Scope in (Only LE)" xfId="1076" xr:uid="{74D956B1-8C6E-4DEE-974A-870EF462D139}"/>
    <cellStyle name="_Data_Brewery Performance_Rest_ZBB Budget 2009 Decks_with Korea Scope in (Only LE) (2)" xfId="1077" xr:uid="{01ABB1FC-F2C0-4CBC-8CCD-5E1A6B2823B9}"/>
    <cellStyle name="_Data_Brewery Performance_Sales and Marketing - revised" xfId="1078" xr:uid="{648DD71B-EBAC-4082-A4E5-192E020A28ED}"/>
    <cellStyle name="_Data_Brewery Performance_Strom" xfId="1079" xr:uid="{C87D50C5-E5E9-42A4-8078-5698E9D1CD36}"/>
    <cellStyle name="_Data_Brewery Performance_Strom_2008 3YP Template Support_08 05 17_2100-최종이라는데" xfId="1080" xr:uid="{9994DE0D-8BF4-4DF9-9D2E-8DAFE3AF2A8E}"/>
    <cellStyle name="_Data_Brewery Performance_Strom_Copy of 081027 ZBB Budget 2009 Decks - People_Cherry_V4" xfId="1081" xr:uid="{60772080-ECCE-4E15-9A20-3DB2C30AF4BF}"/>
    <cellStyle name="_Data_Brewery Performance_Strom_ZBB Budget 2009 Decks" xfId="1082" xr:uid="{3693F082-9E17-415C-9359-A84800AC1901}"/>
    <cellStyle name="_Data_Brewery Performance_Strom_ZBB Budget 2009 Decks_with Korea Scope in (Only LE)" xfId="1083" xr:uid="{9EFAE61F-9781-4704-B0BF-A2B615D366A1}"/>
    <cellStyle name="_Data_Brewery Performance_Strom_ZBB Budget 2009 Decks_with Korea Scope in (Only LE) (2)" xfId="1084" xr:uid="{98BDB92C-C8DD-4C16-8D62-0E8DEC6672AE}"/>
    <cellStyle name="_Data_Brewery Performance_Waterfall" xfId="1085" xr:uid="{DCC2BE81-7D5B-4596-94D9-DD29D1466FBD}"/>
    <cellStyle name="_Data_Brewery Performance_ZBB" xfId="1086" xr:uid="{1FD8A9BC-432E-4383-B8AD-DA977D5157CB}"/>
    <cellStyle name="_Data_Copy of 081027 ZBB Budget 2009 Decks - People_Cherry_V4" xfId="1087" xr:uid="{2E81FF3B-D193-48CC-9F97-AD0CD06FC093}"/>
    <cellStyle name="_Data_Copy of BGT 08 Templates Sales  Marketing - final (revised)" xfId="1088" xr:uid="{08EE71CF-5868-4A58-B84E-5B79EB8403C1}"/>
    <cellStyle name="_Data_Daten" xfId="1089" xr:uid="{C32057EE-43BC-476F-8EF6-2083A1ECD81A}"/>
    <cellStyle name="_Data_Daten für Reporting" xfId="1090" xr:uid="{94BB2F46-7BB6-4579-970D-BD6CAC2500B3}"/>
    <cellStyle name="_Data_Daten für Reporting_010808 Market Programs  for Budget Deck" xfId="1091" xr:uid="{E1552330-4337-4020-BCA3-4C7D8EFAC1EB}"/>
    <cellStyle name="_Data_Daten für Reporting_2008 3YP Template Support_08 05 17_2100-최종이라는데" xfId="1092" xr:uid="{1488504E-9DFE-4E0E-99A2-1F37017DB6FB}"/>
    <cellStyle name="_Data_Daten für Reporting_BGT 08 Templates Sales  Marketing - final (revised)" xfId="1093" xr:uid="{7CC0EAC5-BA57-40A2-88AE-E2926500EAE4}"/>
    <cellStyle name="_Data_Daten für Reporting_BGT 08 templates, Sales &amp; Marketing - draft com alterações" xfId="1094" xr:uid="{4D3ACD62-D37F-41B5-BB15-0C0AEFBF104E}"/>
    <cellStyle name="_Data_Daten für Reporting_Copy of 081027 ZBB Budget 2009 Decks - People_Cherry_V4" xfId="1095" xr:uid="{47CC0986-7588-46BF-9471-516B5D4C4DE9}"/>
    <cellStyle name="_Data_Daten für Reporting_Copy of BGT 08 Templates Sales  Marketing - final (revised)" xfId="1096" xr:uid="{F112576D-7597-46BB-A0D1-3EB37DDAD303}"/>
    <cellStyle name="_Data_Daten für Reporting_Excel sheets to support Market Program Template for Budget 09 (5) (2)" xfId="1097" xr:uid="{87DDDAD8-1631-4479-BCB4-62AE071FC955}"/>
    <cellStyle name="_Data_Daten für Reporting_Excel sheets to support Market Program Template for Budget 09 (5) (3)" xfId="1098" xr:uid="{0CF7BBD1-7ACE-473B-9494-E4DF19D29BC3}"/>
    <cellStyle name="_Data_Daten für Reporting_People Package" xfId="1099" xr:uid="{C449007D-1CD4-4301-AF3E-204BA4381F1B}"/>
    <cellStyle name="_Data_Daten für Reporting_People Package (2)" xfId="1100" xr:uid="{0EBD6669-D2C8-4565-B6CD-F4E016CA2D27}"/>
    <cellStyle name="_Data_Daten für Reporting_Sales and Marketing - revised" xfId="1101" xr:uid="{B054FC94-0A2B-471F-B323-5F02CFACE108}"/>
    <cellStyle name="_Data_Daten für Reporting_Waterfall" xfId="1102" xr:uid="{80C5F344-2536-41E8-A22F-393EE0647E61}"/>
    <cellStyle name="_Data_Daten für Reporting_ZBB" xfId="1103" xr:uid="{7D83A3D4-C984-40DD-BC43-78C4C891E88A}"/>
    <cellStyle name="_Data_Daten für Reporting_ZBB Budget 2009 Decks" xfId="1104" xr:uid="{6CD58681-EACC-4778-90C9-C67D7C424C89}"/>
    <cellStyle name="_Data_Daten für Reporting_ZBB Budget 2009 Decks_with Korea Scope in (Only LE)" xfId="1105" xr:uid="{4C071ED2-9F3C-4E58-A973-80ACBBAE514C}"/>
    <cellStyle name="_Data_Daten für Reporting_ZBB Budget 2009 Decks_with Korea Scope in (Only LE) (2)" xfId="1106" xr:uid="{8C96E9D4-D866-4EC0-925A-D3E53105D3FA}"/>
    <cellStyle name="_Data_Daten_010808 Market Programs  for Budget Deck" xfId="1107" xr:uid="{B1F0118E-8CEB-4FCB-BBD2-2462A5ABAAA0}"/>
    <cellStyle name="_Data_Daten_1" xfId="1108" xr:uid="{DC28D57F-569A-469C-9505-A1D0488FB21E}"/>
    <cellStyle name="_Data_Daten_1_010808 Market Programs  for Budget Deck" xfId="1109" xr:uid="{3B2921D9-AE66-4452-9AF9-94F0465C4248}"/>
    <cellStyle name="_Data_Daten_1_2008 3YP Template Support_08 05 17_2100-최종이라는데" xfId="1110" xr:uid="{08F39B42-6982-4870-A367-AC0071ABA102}"/>
    <cellStyle name="_Data_Daten_1_BGT 08 Templates Sales  Marketing - final (revised)" xfId="1111" xr:uid="{5301EEF2-165C-4ACA-80ED-9790B011775A}"/>
    <cellStyle name="_Data_Daten_1_BGT 08 templates, Sales &amp; Marketing - draft com alterações" xfId="1112" xr:uid="{38EE1411-B12E-41E2-A714-C191B45587A7}"/>
    <cellStyle name="_Data_Daten_1_Copy of 081027 ZBB Budget 2009 Decks - People_Cherry_V4" xfId="1113" xr:uid="{CC0FE307-9885-4ED5-9F47-91EE4BD2B129}"/>
    <cellStyle name="_Data_Daten_1_Copy of BGT 08 Templates Sales  Marketing - final (revised)" xfId="1114" xr:uid="{0BB1707F-2E34-429A-8CB1-C5A9B59D4858}"/>
    <cellStyle name="_Data_Daten_1_Excel sheets to support Market Program Template for Budget 09 (5) (2)" xfId="1115" xr:uid="{550359E3-5FBF-4FB6-A18F-5E50F967615E}"/>
    <cellStyle name="_Data_Daten_1_Excel sheets to support Market Program Template for Budget 09 (5) (3)" xfId="1116" xr:uid="{342219F3-383A-42F9-9A7D-42DDA908B1F7}"/>
    <cellStyle name="_Data_Daten_1_People Package" xfId="1117" xr:uid="{CC36E300-B714-4515-8AD2-49AC51936FFB}"/>
    <cellStyle name="_Data_Daten_1_People Package (2)" xfId="1118" xr:uid="{15B8F776-485D-4FC3-B0D2-01F2CF571C0B}"/>
    <cellStyle name="_Data_Daten_1_Sales and Marketing - revised" xfId="1119" xr:uid="{F6546254-3B80-4E6C-998D-1E199059BFEF}"/>
    <cellStyle name="_Data_Daten_1_Waterfall" xfId="1120" xr:uid="{DD88FA28-9CBE-4275-9BF0-714A555E708F}"/>
    <cellStyle name="_Data_Daten_1_ZBB" xfId="1121" xr:uid="{6FC436DD-C430-44BD-BD13-9F9D12FD3AA9}"/>
    <cellStyle name="_Data_Daten_1_ZBB Budget 2009 Decks" xfId="1122" xr:uid="{019ED96B-94E5-4F4B-9DB8-D5F6D8B8197A}"/>
    <cellStyle name="_Data_Daten_1_ZBB Budget 2009 Decks_with Korea Scope in (Only LE)" xfId="1123" xr:uid="{467B3AD4-1CE2-4EAF-84D8-4FD5E9A2702E}"/>
    <cellStyle name="_Data_Daten_1_ZBB Budget 2009 Decks_with Korea Scope in (Only LE) (2)" xfId="1124" xr:uid="{0CF86452-AD4C-4385-B32A-A7ABF868BA40}"/>
    <cellStyle name="_Data_Daten_B.IV.r" xfId="1125" xr:uid="{F42D8969-93ED-4D27-9903-F807EEBA0D70}"/>
    <cellStyle name="_Data_Daten_B.IV.r_010808 Market Programs  for Budget Deck" xfId="1126" xr:uid="{75D08651-26DB-490A-AF6F-A8B12E7B7D32}"/>
    <cellStyle name="_Data_Daten_B.IV.r_2008 3YP Template Support_08 05 17_2100-최종이라는데" xfId="1127" xr:uid="{4729A20B-DC48-4E8B-8F62-5F0AA003F8E6}"/>
    <cellStyle name="_Data_Daten_B.IV.r_BGT 08 Templates Sales  Marketing - final (revised)" xfId="1128" xr:uid="{9A4457DB-47CB-446B-9E43-939AA64602EE}"/>
    <cellStyle name="_Data_Daten_B.IV.r_BGT 08 templates, Sales &amp; Marketing - draft com alterações" xfId="1129" xr:uid="{33CB23E8-9937-461E-9C54-B50C2276EE08}"/>
    <cellStyle name="_Data_Daten_B.IV.r_Copy of 081027 ZBB Budget 2009 Decks - People_Cherry_V4" xfId="1130" xr:uid="{C8CC5577-DBDA-4A2B-B8B8-871AD09AECA0}"/>
    <cellStyle name="_Data_Daten_B.IV.r_Copy of BGT 08 Templates Sales  Marketing - final (revised)" xfId="1131" xr:uid="{0F489AA7-79A6-47B0-A946-D0BBDBCFC7E8}"/>
    <cellStyle name="_Data_Daten_B.IV.r_Excel sheets to support Market Program Template for Budget 09 (5) (2)" xfId="1132" xr:uid="{53BC0EFA-FFE6-4A65-9AA3-FE46B4A57F99}"/>
    <cellStyle name="_Data_Daten_B.IV.r_Excel sheets to support Market Program Template for Budget 09 (5) (3)" xfId="1133" xr:uid="{39942424-748E-4E39-A528-DC97346DE032}"/>
    <cellStyle name="_Data_Daten_B.IV.r_People Package" xfId="1134" xr:uid="{3921C368-6B86-4135-9D86-80CB7708F049}"/>
    <cellStyle name="_Data_Daten_B.IV.r_People Package (2)" xfId="1135" xr:uid="{D47A4501-011D-4264-B29F-33911EACA501}"/>
    <cellStyle name="_Data_Daten_B.IV.r_Sales and Marketing - revised" xfId="1136" xr:uid="{B3F568F5-732D-469D-B916-ABACABB158D8}"/>
    <cellStyle name="_Data_Daten_B.IV.r_Waterfall" xfId="1137" xr:uid="{29AB553C-2EA6-4249-A204-13AFEA607C35}"/>
    <cellStyle name="_Data_Daten_B.IV.r_ZBB" xfId="1138" xr:uid="{3BB66975-8EF2-4ECC-9313-8991DEE39285}"/>
    <cellStyle name="_Data_Daten_B.IV.r_ZBB Budget 2009 Decks" xfId="1139" xr:uid="{094D658A-4656-4560-899A-EB3D553E7997}"/>
    <cellStyle name="_Data_Daten_B.IV.r_ZBB Budget 2009 Decks_with Korea Scope in (Only LE)" xfId="1140" xr:uid="{88A95CF3-718B-4E97-90A4-84CBDE21D94C}"/>
    <cellStyle name="_Data_Daten_B.IV.r_ZBB Budget 2009 Decks_with Korea Scope in (Only LE) (2)" xfId="1141" xr:uid="{A7C8E619-FE93-4492-BBD0-E43F048C521D}"/>
    <cellStyle name="_Data_Daten_BGT 08 Templates Sales  Marketing - final (revised)" xfId="1142" xr:uid="{78E67F2D-173C-4036-87E7-15E5A17F0878}"/>
    <cellStyle name="_Data_Daten_Copy of BGT 08 Templates Sales  Marketing - final (revised)" xfId="1143" xr:uid="{8104164F-36AB-4395-8109-5BF1EDF79C2E}"/>
    <cellStyle name="_Data_Daten_Excel sheets to support Market Program Template for Budget 09" xfId="1144" xr:uid="{533C1D46-4458-496F-A586-E8CF066A966E}"/>
    <cellStyle name="_Data_Daten_Excel sheets to support Market Program Template for Budget 09 (5) (2)" xfId="1145" xr:uid="{6839F752-442D-4B2A-9390-41563CD4826A}"/>
    <cellStyle name="_Data_Daten_Excel sheets to support Market Program Template for Budget 09 (5) (3)" xfId="1146" xr:uid="{CC278BC6-6858-4E12-8008-99A265DEE870}"/>
    <cellStyle name="_Data_Daten_KPI-Dez02-Bremen Vorbereitungsdatei" xfId="1147" xr:uid="{E7F34A42-FE7A-4BA9-845E-465FC9503998}"/>
    <cellStyle name="_Data_Daten_KPI-Dez02-Bremen Vorbereitungsdatei_010808 Market Programs  for Budget Deck" xfId="1148" xr:uid="{5C881603-37CD-4160-92EC-DB667BA3A7B8}"/>
    <cellStyle name="_Data_Daten_KPI-Dez02-Bremen Vorbereitungsdatei_2008 3YP Template Support_08 05 17_2100-최종이라는데" xfId="1149" xr:uid="{9C2F5ABB-393E-4C9F-AF8B-12603859CBAF}"/>
    <cellStyle name="_Data_Daten_KPI-Dez02-Bremen Vorbereitungsdatei_BGT 08 Templates Sales  Marketing - final (revised)" xfId="1150" xr:uid="{3F0AD772-3BA5-41B9-ABE4-F23393EDE3B5}"/>
    <cellStyle name="_Data_Daten_KPI-Dez02-Bremen Vorbereitungsdatei_BGT 08 templates, Sales &amp; Marketing - draft com alterações" xfId="1151" xr:uid="{B89993FE-35A2-4FEA-80D4-6A7311FE7C54}"/>
    <cellStyle name="_Data_Daten_KPI-Dez02-Bremen Vorbereitungsdatei_Copy of 081027 ZBB Budget 2009 Decks - People_Cherry_V4" xfId="1152" xr:uid="{D5CACA35-FE36-4600-B472-7B445AAE78EF}"/>
    <cellStyle name="_Data_Daten_KPI-Dez02-Bremen Vorbereitungsdatei_Copy of BGT 08 Templates Sales  Marketing - final (revised)" xfId="1153" xr:uid="{C178419B-87D2-4F77-87CB-8363892D4058}"/>
    <cellStyle name="_Data_Daten_KPI-Dez02-Bremen Vorbereitungsdatei_Excel sheets to support Market Program Template for Budget 09 (5) (2)" xfId="1154" xr:uid="{41C01950-9C3D-4F94-9622-D709936B4DA9}"/>
    <cellStyle name="_Data_Daten_KPI-Dez02-Bremen Vorbereitungsdatei_Excel sheets to support Market Program Template for Budget 09 (5) (3)" xfId="1155" xr:uid="{9732FD65-5400-45E1-B510-2070AF645160}"/>
    <cellStyle name="_Data_Daten_KPI-Dez02-Bremen Vorbereitungsdatei_People Package" xfId="1156" xr:uid="{371F4AA9-9A22-44C6-8AEE-B477C6975004}"/>
    <cellStyle name="_Data_Daten_KPI-Dez02-Bremen Vorbereitungsdatei_People Package (2)" xfId="1157" xr:uid="{3D1BA32D-C0F7-4FE5-8799-8398A67FCE23}"/>
    <cellStyle name="_Data_Daten_KPI-Dez02-Bremen Vorbereitungsdatei_Sales and Marketing - revised" xfId="1158" xr:uid="{31DB244D-3203-4C4E-9334-DDB87B2A419F}"/>
    <cellStyle name="_Data_Daten_KPI-Dez02-Bremen Vorbereitungsdatei_Waterfall" xfId="1159" xr:uid="{B83E9DD7-6119-46E8-9323-5AB85C368DEA}"/>
    <cellStyle name="_Data_Daten_KPI-Dez02-Bremen Vorbereitungsdatei_ZBB" xfId="1160" xr:uid="{799949C0-4FE6-484C-B10E-4BE56D44A40C}"/>
    <cellStyle name="_Data_Daten_KPI-Dez02-Bremen Vorbereitungsdatei_ZBB Budget 2009 Decks" xfId="1161" xr:uid="{E3D2360C-8C20-4F20-BF47-0702CDFD6476}"/>
    <cellStyle name="_Data_Daten_KPI-Dez02-Bremen Vorbereitungsdatei_ZBB Budget 2009 Decks_with Korea Scope in (Only LE)" xfId="1162" xr:uid="{700D8970-3F40-4019-98F2-921FB5E8BFD4}"/>
    <cellStyle name="_Data_Daten_KPI-Dez02-Bremen Vorbereitungsdatei_ZBB Budget 2009 Decks_with Korea Scope in (Only LE) (2)" xfId="1163" xr:uid="{F73E4D94-07FA-4F92-9E06-74FCDA15FB13}"/>
    <cellStyle name="_Data_Daten_People Package" xfId="1164" xr:uid="{FAD792EC-FF85-4D94-A4B9-A35F65A49CDA}"/>
    <cellStyle name="_Data_Daten_People Package (2)" xfId="1165" xr:uid="{74AB6D16-0FA9-441F-818F-0435B9D1380A}"/>
    <cellStyle name="_Data_Daten_Rest" xfId="1166" xr:uid="{325C35ED-50B9-4EB9-AE99-F95F003056FE}"/>
    <cellStyle name="_Data_Daten_Rest_010808 Market Programs  for Budget Deck" xfId="1167" xr:uid="{FEBA6E03-9EF7-4183-836F-46DCF516031C}"/>
    <cellStyle name="_Data_Daten_Rest_2008 3YP Template Support_08 05 17_2100-최종이라는데" xfId="1168" xr:uid="{BC180B93-E3F4-44DC-95A6-0149E3EE168E}"/>
    <cellStyle name="_Data_Daten_Rest_BGT 08 Templates Sales  Marketing - final (revised)" xfId="1169" xr:uid="{7DF3B1C1-43F5-4408-A0F0-F6FF89FDD18E}"/>
    <cellStyle name="_Data_Daten_Rest_BGT 08 templates, Sales &amp; Marketing - draft com alterações" xfId="1170" xr:uid="{A4ADC65D-B8B4-46E6-9CA7-917BB5B2F1AE}"/>
    <cellStyle name="_Data_Daten_Rest_Copy of 081027 ZBB Budget 2009 Decks - People_Cherry_V4" xfId="1171" xr:uid="{131C0D7B-C05D-4D79-84C5-76C4836A3C1F}"/>
    <cellStyle name="_Data_Daten_Rest_Copy of BGT 08 Templates Sales  Marketing - final (revised)" xfId="1172" xr:uid="{C6FB9F49-88DC-4AEC-B14F-EC17B3365712}"/>
    <cellStyle name="_Data_Daten_Rest_Excel sheets to support Market Program Template for Budget 09 (5) (2)" xfId="1173" xr:uid="{B2386CE3-294F-42BD-A423-8018293EBA79}"/>
    <cellStyle name="_Data_Daten_Rest_Excel sheets to support Market Program Template for Budget 09 (5) (3)" xfId="1174" xr:uid="{9A3EE62D-CFCB-4094-B21C-7AB9287EFBA6}"/>
    <cellStyle name="_Data_Daten_Rest_People Package" xfId="1175" xr:uid="{6C5D9779-8CA4-430D-BC4E-1EAE7AD1E0BE}"/>
    <cellStyle name="_Data_Daten_Rest_People Package (2)" xfId="1176" xr:uid="{3A97BE89-8FD8-4DE6-9653-48F5EF5EB91F}"/>
    <cellStyle name="_Data_Daten_Rest_Sales and Marketing - revised" xfId="1177" xr:uid="{9F855359-410B-4022-BE35-50E77C89B839}"/>
    <cellStyle name="_Data_Daten_Rest_Waterfall" xfId="1178" xr:uid="{F2563500-58C4-4889-A63D-34793D4FC703}"/>
    <cellStyle name="_Data_Daten_Rest_ZBB" xfId="1179" xr:uid="{FC0B4069-4675-4B3E-B5CE-42C1E421E973}"/>
    <cellStyle name="_Data_Daten_Rest_ZBB Budget 2009 Decks" xfId="1180" xr:uid="{7B51B48E-F6E7-4D3F-8A91-CDDC11AEDC09}"/>
    <cellStyle name="_Data_Daten_Rest_ZBB Budget 2009 Decks_with Korea Scope in (Only LE)" xfId="1181" xr:uid="{B51A2EDD-5E5F-43C0-A800-DF1B1CF062F0}"/>
    <cellStyle name="_Data_Daten_Rest_ZBB Budget 2009 Decks_with Korea Scope in (Only LE) (2)" xfId="1182" xr:uid="{33B616E0-E00D-4336-958F-C9BE33FA63BF}"/>
    <cellStyle name="_Data_Daten_Sales and Marketing - revised" xfId="1183" xr:uid="{1BEB6FF1-18C0-401B-A37D-59845541708E}"/>
    <cellStyle name="_Data_Daten_Strom" xfId="1184" xr:uid="{2A6D1AFC-FBF6-40E9-8D11-DA49526DA388}"/>
    <cellStyle name="_Data_Daten_Strom_010808 Market Programs  for Budget Deck" xfId="1185" xr:uid="{960A8387-B2E4-4656-9D05-369B065EE582}"/>
    <cellStyle name="_Data_Daten_Strom_2008 3YP Template Support_08 05 17_2100-최종이라는데" xfId="1186" xr:uid="{06F26CF9-D0A9-4F14-864C-A374C95A7F17}"/>
    <cellStyle name="_Data_Daten_Strom_BGT 08 Templates Sales  Marketing - final (revised)" xfId="1187" xr:uid="{30D20E38-BEAA-43DD-80F0-C2AE8C72DDEC}"/>
    <cellStyle name="_Data_Daten_Strom_BGT 08 templates, Sales &amp; Marketing - draft com alterações" xfId="1188" xr:uid="{E4F379A6-6718-43E6-A2EF-D5F5DA91A4A3}"/>
    <cellStyle name="_Data_Daten_Strom_Copy of 081027 ZBB Budget 2009 Decks - People_Cherry_V4" xfId="1189" xr:uid="{EE422405-0AB3-4ADC-BB4C-60A34801E607}"/>
    <cellStyle name="_Data_Daten_Strom_Copy of BGT 08 Templates Sales  Marketing - final (revised)" xfId="1190" xr:uid="{07C430AC-2544-4206-93EE-34AEA0D76244}"/>
    <cellStyle name="_Data_Daten_Strom_Excel sheets to support Market Program Template for Budget 09 (5) (2)" xfId="1191" xr:uid="{7622A15D-9EC0-4B9B-9EC7-ED275112C4A8}"/>
    <cellStyle name="_Data_Daten_Strom_Excel sheets to support Market Program Template for Budget 09 (5) (3)" xfId="1192" xr:uid="{E6845186-FCA5-4BCB-9120-EF7F1395B2E2}"/>
    <cellStyle name="_Data_Daten_Strom_People Package" xfId="1193" xr:uid="{CD999C39-32F4-49EC-B130-E36525F93895}"/>
    <cellStyle name="_Data_Daten_Strom_People Package (2)" xfId="1194" xr:uid="{20BF2A14-E384-4B01-B1E8-D8942C1F4A8F}"/>
    <cellStyle name="_Data_Daten_Strom_Sales and Marketing - revised" xfId="1195" xr:uid="{5DAC3BDA-8B2C-4A9C-A08D-11260AFAE38A}"/>
    <cellStyle name="_Data_Daten_Strom_Waterfall" xfId="1196" xr:uid="{A1B51AD1-FE75-44D4-B9CF-3ED5F11C8FE0}"/>
    <cellStyle name="_Data_Daten_Strom_ZBB" xfId="1197" xr:uid="{11AEB9A5-30DF-48F8-8464-2EA656D9BA6B}"/>
    <cellStyle name="_Data_Daten_Strom_ZBB Budget 2009 Decks" xfId="1198" xr:uid="{8FB4BA01-BB4E-4F61-AA31-532C8DD87B37}"/>
    <cellStyle name="_Data_Daten_Strom_ZBB Budget 2009 Decks_with Korea Scope in (Only LE)" xfId="1199" xr:uid="{549BBEE8-D9D2-4D03-9F92-B2682F3D8CE1}"/>
    <cellStyle name="_Data_Daten_Strom_ZBB Budget 2009 Decks_with Korea Scope in (Only LE) (2)" xfId="1200" xr:uid="{85C7BC78-C688-4B3D-A823-F330356E8D80}"/>
    <cellStyle name="_Data_Daten_Waterfall" xfId="1201" xr:uid="{8723D50F-6CDA-46AB-804F-18F38606C268}"/>
    <cellStyle name="_Data_Daten_ZBB" xfId="1202" xr:uid="{7232DEF0-C2A0-4986-9EFF-09B199466AB6}"/>
    <cellStyle name="_Data_Erdgas" xfId="1203" xr:uid="{ED7E99EE-94E3-4782-8132-1CA623DBD944}"/>
    <cellStyle name="_Data_Erdgas_2008 3YP Template Support_08 05 17_2100-최종이라는데" xfId="1204" xr:uid="{424F6FEC-A5F0-47BA-BDDA-BA5732F58FF6}"/>
    <cellStyle name="_Data_Erdgas_Copy of 081027 ZBB Budget 2009 Decks - People_Cherry_V4" xfId="1205" xr:uid="{F4CDC551-6A7A-4FC6-A3F8-69AED9C5EB48}"/>
    <cellStyle name="_Data_Erdgas_ZBB Budget 2009 Decks" xfId="1206" xr:uid="{958C3118-8EFD-4742-BE82-D7D1E6433AE7}"/>
    <cellStyle name="_Data_Erdgas_ZBB Budget 2009 Decks_with Korea Scope in (Only LE)" xfId="1207" xr:uid="{B87B5FF8-92AF-4789-9521-ECEAE694DCFC}"/>
    <cellStyle name="_Data_Erdgas_ZBB Budget 2009 Decks_with Korea Scope in (Only LE) (2)" xfId="1208" xr:uid="{38D259E1-6E52-4077-8D44-A13DDD5BC26A}"/>
    <cellStyle name="_Data_Excel sheets to support Market Program Template for Budget 09" xfId="1209" xr:uid="{ADE3B3D3-4544-458D-8628-65698CF4515E}"/>
    <cellStyle name="_Data_Excel sheets to support Market Program Template for Budget 09 (5) (2)" xfId="1210" xr:uid="{F7E515DC-8B19-47D3-BF70-1508C9B39D0C}"/>
    <cellStyle name="_Data_Excel sheets to support Market Program Template for Budget 09 (5) (3)" xfId="1211" xr:uid="{3B99E9FB-F3FA-4730-9222-EAEC2B48551B}"/>
    <cellStyle name="_Data_filling - utilities" xfId="1212" xr:uid="{1E8D775B-D2BE-4AA7-A555-D6F2DD26C70D}"/>
    <cellStyle name="_Data_filling - utilities_010808 Market Programs  for Budget Deck" xfId="1213" xr:uid="{9BE1B152-5343-461F-8A22-A026BA811EE1}"/>
    <cellStyle name="_Data_filling - utilities_2008 3YP Template Support_08 05 17_2100-최종이라는데" xfId="1214" xr:uid="{3CEFACD3-1B22-41B0-9DD5-00884AB0DADA}"/>
    <cellStyle name="_Data_filling - utilities_BGT 08 Templates Sales  Marketing - final (revised)" xfId="1215" xr:uid="{65AF1C65-9C9F-41D7-8903-1BC8F3C59174}"/>
    <cellStyle name="_Data_filling - utilities_BGT 08 templates, Sales &amp; Marketing - draft com alterações" xfId="1216" xr:uid="{404C00F8-1CF6-4887-AF3D-A52069B79C09}"/>
    <cellStyle name="_Data_filling - utilities_Copy of 081027 ZBB Budget 2009 Decks - People_Cherry_V4" xfId="1217" xr:uid="{F822299C-0458-421F-87FB-34997B67AF78}"/>
    <cellStyle name="_Data_filling - utilities_Copy of BGT 08 Templates Sales  Marketing - final (revised)" xfId="1218" xr:uid="{065B6BAA-2C42-4D73-B03A-E8106EFB362E}"/>
    <cellStyle name="_Data_filling - utilities_Excel sheets to support Market Program Template for Budget 09 (5) (2)" xfId="1219" xr:uid="{C15B07FB-C668-4143-9A85-1C3EEA6264A0}"/>
    <cellStyle name="_Data_filling - utilities_Excel sheets to support Market Program Template for Budget 09 (5) (3)" xfId="1220" xr:uid="{E0900D61-D737-4B60-9574-E2E0F7BD87C6}"/>
    <cellStyle name="_Data_filling - utilities_People Package" xfId="1221" xr:uid="{8D25A347-6969-41E0-91C7-070503753880}"/>
    <cellStyle name="_Data_filling - utilities_People Package (2)" xfId="1222" xr:uid="{EC67A15B-656E-4934-8007-F9D94BEBD682}"/>
    <cellStyle name="_Data_filling - utilities_Sales and Marketing - revised" xfId="1223" xr:uid="{CC7D6F67-BBD7-4230-BAFB-7023EB9183A4}"/>
    <cellStyle name="_Data_filling - utilities_Strategic Diagnostic Templates Technik" xfId="1224" xr:uid="{708B41CD-D8E7-4806-A5DF-91EE052F57D8}"/>
    <cellStyle name="_Data_filling - utilities_Strategic Diagnostic Templates Technik_010808 Market Programs  for Budget Deck" xfId="1225" xr:uid="{3BB9FB50-55B1-496D-9858-5A7EAE1381AD}"/>
    <cellStyle name="_Data_filling - utilities_Strategic Diagnostic Templates Technik_BGT 08 Templates Sales  Marketing - final (revised)" xfId="1226" xr:uid="{A184191E-A232-4C9A-8CC8-E602FA88DA58}"/>
    <cellStyle name="_Data_filling - utilities_Strategic Diagnostic Templates Technik_Copy of BGT 08 Templates Sales  Marketing - final (revised)" xfId="1227" xr:uid="{607B84B9-8D8E-4FD5-86F9-2DBD84A82234}"/>
    <cellStyle name="_Data_filling - utilities_Strategic Diagnostic Templates Technik_Excel sheets to support Market Program Template for Budget 09" xfId="1228" xr:uid="{4D206EB6-64DA-4897-9E26-B58C99EB6CDE}"/>
    <cellStyle name="_Data_filling - utilities_Strategic Diagnostic Templates Technik_Excel sheets to support Market Program Template for Budget 09 (5) (2)" xfId="1229" xr:uid="{0B26925C-CC36-4F38-BE2F-67436C91E65F}"/>
    <cellStyle name="_Data_filling - utilities_Strategic Diagnostic Templates Technik_Excel sheets to support Market Program Template for Budget 09 (5) (3)" xfId="1230" xr:uid="{A88EE962-4534-41D8-A24D-3A6A328E200B}"/>
    <cellStyle name="_Data_filling - utilities_Strategic Diagnostic Templates Technik_People Package" xfId="1231" xr:uid="{41D8D5EE-7296-4249-9BFD-BACB7AD6DF9A}"/>
    <cellStyle name="_Data_filling - utilities_Strategic Diagnostic Templates Technik_People Package (2)" xfId="1232" xr:uid="{4D9CE1A2-31E6-42C2-A199-141D22F67F59}"/>
    <cellStyle name="_Data_filling - utilities_Strategic Diagnostic Templates Technik_Sales and Marketing - revised" xfId="1233" xr:uid="{09BC38DB-1669-4B0D-8EA4-5621C8F95C9E}"/>
    <cellStyle name="_Data_filling - utilities_Strategic Diagnostic Templates Technik_Waterfall" xfId="1234" xr:uid="{85B97A4D-B964-4F4A-B01D-C02FD45F8473}"/>
    <cellStyle name="_Data_filling - utilities_Strategic Diagnostic Templates Technik_ZBB" xfId="1235" xr:uid="{36F43215-CD8A-4504-9244-C58D0A7FD7AD}"/>
    <cellStyle name="_Data_filling - utilities_Waterfall" xfId="1236" xr:uid="{E442F5FA-CF24-461E-84DF-68EB5E158404}"/>
    <cellStyle name="_Data_filling - utilities_ZBB" xfId="1237" xr:uid="{1ED29B22-ADD0-49F9-B053-C72F78FA87BB}"/>
    <cellStyle name="_Data_filling - utilities_ZBB Budget 2009 Decks" xfId="1238" xr:uid="{5CCAA45C-E4C3-49B9-95BF-FB639143224E}"/>
    <cellStyle name="_Data_filling - utilities_ZBB Budget 2009 Decks_with Korea Scope in (Only LE)" xfId="1239" xr:uid="{E95C2474-B99B-4E55-AB62-43A6CE2DE033}"/>
    <cellStyle name="_Data_filling - utilities_ZBB Budget 2009 Decks_with Korea Scope in (Only LE) (2)" xfId="1240" xr:uid="{ACE464C8-BF59-413D-9AB5-911353B1AF79}"/>
    <cellStyle name="_Data_filling lines" xfId="1241" xr:uid="{717603F9-5752-48C8-8FEC-91AF24F54BCE}"/>
    <cellStyle name="_Data_filling lines_010808 Market Programs  for Budget Deck" xfId="1242" xr:uid="{ABB72971-B2D4-4264-BF96-3E47427F6301}"/>
    <cellStyle name="_Data_filling lines_2008 3YP Template Support_08 05 17_2100-최종이라는데" xfId="1243" xr:uid="{28B0F7BE-AE28-4B17-BBCB-B8D989D0E185}"/>
    <cellStyle name="_Data_filling lines_BGT 08 Templates Sales  Marketing - final (revised)" xfId="1244" xr:uid="{415B918C-C00F-44D1-8700-AF10470A6CCA}"/>
    <cellStyle name="_Data_filling lines_BGT 08 templates, Sales &amp; Marketing - draft com alterações" xfId="1245" xr:uid="{1AA8D738-5B12-4828-B40E-E09EADD6131C}"/>
    <cellStyle name="_Data_filling lines_Copy of 081027 ZBB Budget 2009 Decks - People_Cherry_V4" xfId="1246" xr:uid="{E859CBBD-8AD7-4B43-A34A-CB83EEF7FFCC}"/>
    <cellStyle name="_Data_filling lines_Copy of BGT 08 Templates Sales  Marketing - final (revised)" xfId="1247" xr:uid="{DD42ED5E-AFA7-484F-BEA2-6E08544F0C87}"/>
    <cellStyle name="_Data_filling lines_Excel sheets to support Market Program Template for Budget 09 (5) (2)" xfId="1248" xr:uid="{17673EBF-ABB9-454D-BB46-6E0C98835DE2}"/>
    <cellStyle name="_Data_filling lines_Excel sheets to support Market Program Template for Budget 09 (5) (3)" xfId="1249" xr:uid="{0191DBCC-7650-4BCB-9167-4A6E25ECD65C}"/>
    <cellStyle name="_Data_filling lines_People Package" xfId="1250" xr:uid="{3BBEFB7E-E5C4-411C-96AB-5DD83D052719}"/>
    <cellStyle name="_Data_filling lines_People Package (2)" xfId="1251" xr:uid="{FE47ECCE-DAB6-41CE-94D6-6E51B3B9B100}"/>
    <cellStyle name="_Data_filling lines_Sales and Marketing - revised" xfId="1252" xr:uid="{424A8BBC-305D-4019-AD53-210821C135D4}"/>
    <cellStyle name="_Data_filling lines_Strategic Diagnostic Templates Technik" xfId="1253" xr:uid="{0BE6B1F4-2FDA-45A7-9132-D4EA8521F0C9}"/>
    <cellStyle name="_Data_filling lines_Strategic Diagnostic Templates Technik_010808 Market Programs  for Budget Deck" xfId="1254" xr:uid="{7421FC49-326D-4C6A-B28C-F3355EE4CFCF}"/>
    <cellStyle name="_Data_filling lines_Strategic Diagnostic Templates Technik_BGT 08 Templates Sales  Marketing - final (revised)" xfId="1255" xr:uid="{00FCA871-C9E6-4BB7-A915-C82A73458061}"/>
    <cellStyle name="_Data_filling lines_Strategic Diagnostic Templates Technik_Copy of BGT 08 Templates Sales  Marketing - final (revised)" xfId="1256" xr:uid="{C0C5FBF5-52CE-4DC2-86F1-AA1806B9C3BF}"/>
    <cellStyle name="_Data_filling lines_Strategic Diagnostic Templates Technik_Excel sheets to support Market Program Template for Budget 09" xfId="1257" xr:uid="{8346D3AC-05DA-441B-BFD6-E6AF8626C7B0}"/>
    <cellStyle name="_Data_filling lines_Strategic Diagnostic Templates Technik_Excel sheets to support Market Program Template for Budget 09 (5) (2)" xfId="1258" xr:uid="{6A59197E-9005-4F7A-B17C-C7805601BAE1}"/>
    <cellStyle name="_Data_filling lines_Strategic Diagnostic Templates Technik_Excel sheets to support Market Program Template for Budget 09 (5) (3)" xfId="1259" xr:uid="{24E5A837-AD87-413F-8967-F10DDFD22DBA}"/>
    <cellStyle name="_Data_filling lines_Strategic Diagnostic Templates Technik_People Package" xfId="1260" xr:uid="{EC5C15A7-CEB0-478A-8FCF-D0E1F932528D}"/>
    <cellStyle name="_Data_filling lines_Strategic Diagnostic Templates Technik_People Package (2)" xfId="1261" xr:uid="{C579EA3D-9DC6-455C-A841-6A7A5501A118}"/>
    <cellStyle name="_Data_filling lines_Strategic Diagnostic Templates Technik_Sales and Marketing - revised" xfId="1262" xr:uid="{AD52BA84-90BE-4ED2-A6E2-205EC79E52C7}"/>
    <cellStyle name="_Data_filling lines_Strategic Diagnostic Templates Technik_Waterfall" xfId="1263" xr:uid="{4C2C01A4-2D8E-4DE2-A633-33D1CE9FBE7C}"/>
    <cellStyle name="_Data_filling lines_Strategic Diagnostic Templates Technik_ZBB" xfId="1264" xr:uid="{78CAA72B-3D71-429F-964A-89785D15F475}"/>
    <cellStyle name="_Data_filling lines_Waterfall" xfId="1265" xr:uid="{6786813D-F5C9-49F9-842A-9EAB00E3EB1A}"/>
    <cellStyle name="_Data_filling lines_ZBB" xfId="1266" xr:uid="{9371605C-F489-4F08-9137-EEB36A1B70AA}"/>
    <cellStyle name="_Data_filling lines_ZBB Budget 2009 Decks" xfId="1267" xr:uid="{2AE4F5D0-0450-4339-8166-7CCE492C6E80}"/>
    <cellStyle name="_Data_filling lines_ZBB Budget 2009 Decks_with Korea Scope in (Only LE)" xfId="1268" xr:uid="{7EDAB2C0-255D-46B7-9DD4-05A34991B961}"/>
    <cellStyle name="_Data_filling lines_ZBB Budget 2009 Decks_with Korea Scope in (Only LE) (2)" xfId="1269" xr:uid="{46769C08-26A0-402E-9169-4559C4862FCF}"/>
    <cellStyle name="_Data_GCoA final version" xfId="1270" xr:uid="{020559D3-37F5-4933-9A0B-C4FF718094C9}"/>
    <cellStyle name="_Data_GCoA final version_Copy of 081027 ZBB Budget 2009 Decks - People_Cherry_V4" xfId="1271" xr:uid="{6367BA50-2729-4088-B744-07ED9D4CA405}"/>
    <cellStyle name="_Data_GCoA final version_ZBB Budget 2009 Decks" xfId="1272" xr:uid="{7019F814-4A51-43F9-87F6-D04665A70913}"/>
    <cellStyle name="_Data_GCoA final version_ZBB Budget 2009 Decks_with Korea Scope in (Only LE)" xfId="1273" xr:uid="{F43B37BC-0DB2-43AD-BCC0-8A37D15DD8E8}"/>
    <cellStyle name="_Data_GCoA final version_ZBB Budget 2009 Decks_with Korea Scope in (Only LE) (2)" xfId="1274" xr:uid="{A4B33115-7A11-4F40-8639-346CA7DCCFAE}"/>
    <cellStyle name="_Data_GCOA PL regarding ZBB accounts" xfId="1275" xr:uid="{9473D583-D943-4548-A5BB-26A9336D279E}"/>
    <cellStyle name="_Data_GCOA PL regarding ZBB accounts_Copy of 081027 ZBB Budget 2009 Decks - People_Cherry_V4" xfId="1276" xr:uid="{93F8526D-B1C7-4F03-90DB-25735DCAE0FA}"/>
    <cellStyle name="_Data_GCOA PL regarding ZBB accounts_ZBB Budget 2009 Decks" xfId="1277" xr:uid="{ACBB359D-16AE-4969-8B7C-BBE87270B518}"/>
    <cellStyle name="_Data_GCOA PL regarding ZBB accounts_ZBB Budget 2009 Decks_with Korea Scope in (Only LE)" xfId="1278" xr:uid="{36E67AB5-B46D-4E4D-98C8-EA045CC0D0ED}"/>
    <cellStyle name="_Data_GCOA PL regarding ZBB accounts_ZBB Budget 2009 Decks_with Korea Scope in (Only LE) (2)" xfId="1279" xr:uid="{087DED35-32A6-48C2-9DBA-F5D73420E58A}"/>
    <cellStyle name="_Data_IB Capa Model" xfId="1280" xr:uid="{81FE775E-1534-4E52-8583-6D87096F3CD2}"/>
    <cellStyle name="_Data_IB Capa Model_2008 3YP Template Support_08 05 17_2100-최종이라는데" xfId="1281" xr:uid="{FAB0CD72-6C74-4918-BA9E-2A011D93376A}"/>
    <cellStyle name="_Data_IB Capa Model_Copy of 081027 ZBB Budget 2009 Decks - People_Cherry_V4" xfId="1282" xr:uid="{4F0B5935-7C01-4F2A-BD32-58851FD594AC}"/>
    <cellStyle name="_Data_IB Capa Model_Strategic Diagnostic Templates Technik" xfId="1283" xr:uid="{54FCF69D-36D7-45B8-8972-0C84D8424BB9}"/>
    <cellStyle name="_Data_IB Capa Model_Strategic Diagnostic Templates Technik_010808 Market Programs  for Budget Deck" xfId="1284" xr:uid="{456BC96A-9A58-444B-A5B3-69BA76C5B069}"/>
    <cellStyle name="_Data_IB Capa Model_Strategic Diagnostic Templates Technik_BGT 08 Templates Sales  Marketing - final (revised)" xfId="1285" xr:uid="{1B2A9F48-2B89-48C7-AC33-C6BDB64F078D}"/>
    <cellStyle name="_Data_IB Capa Model_Strategic Diagnostic Templates Technik_Copy of BGT 08 Templates Sales  Marketing - final (revised)" xfId="1286" xr:uid="{8B5C5BEE-B44D-4941-9F90-0697038AE6D3}"/>
    <cellStyle name="_Data_IB Capa Model_Strategic Diagnostic Templates Technik_Excel sheets to support Market Program Template for Budget 09" xfId="1287" xr:uid="{8FEB5AE1-E7B9-4861-8E24-7C9CA878F7D3}"/>
    <cellStyle name="_Data_IB Capa Model_Strategic Diagnostic Templates Technik_Excel sheets to support Market Program Template for Budget 09 (5) (2)" xfId="1288" xr:uid="{CECFE8E4-42E9-4FF9-9A20-6F8DCA90C576}"/>
    <cellStyle name="_Data_IB Capa Model_Strategic Diagnostic Templates Technik_Excel sheets to support Market Program Template for Budget 09 (5) (3)" xfId="1289" xr:uid="{53F4E16B-5DEF-4691-963B-9417BF83DF19}"/>
    <cellStyle name="_Data_IB Capa Model_Strategic Diagnostic Templates Technik_People Package" xfId="1290" xr:uid="{A28624D9-E52F-471A-A8A7-4DB1E4A5B5CE}"/>
    <cellStyle name="_Data_IB Capa Model_Strategic Diagnostic Templates Technik_People Package (2)" xfId="1291" xr:uid="{020E70A4-DC58-4F1B-BF23-FCD2711EEB6A}"/>
    <cellStyle name="_Data_IB Capa Model_Strategic Diagnostic Templates Technik_Sales and Marketing - revised" xfId="1292" xr:uid="{A8EAE8B6-27A6-4DF4-A523-980EB317F7B8}"/>
    <cellStyle name="_Data_IB Capa Model_Strategic Diagnostic Templates Technik_Waterfall" xfId="1293" xr:uid="{CFCB99C7-EA61-484C-ABCB-68F2BA4397C2}"/>
    <cellStyle name="_Data_IB Capa Model_Strategic Diagnostic Templates Technik_ZBB" xfId="1294" xr:uid="{A30A622C-4D20-4A9E-BB33-DA56964A6EE2}"/>
    <cellStyle name="_Data_IB Capa Model_ZBB Budget 2009 Decks" xfId="1295" xr:uid="{F240566D-9FDF-4F01-A0F1-EB1DD773703F}"/>
    <cellStyle name="_Data_IB Capa Model_ZBB Budget 2009 Decks_with Korea Scope in (Only LE)" xfId="1296" xr:uid="{AA635233-A34B-4644-B4AF-6502B4899161}"/>
    <cellStyle name="_Data_IB Capa Model_ZBB Budget 2009 Decks_with Korea Scope in (Only LE) (2)" xfId="1297" xr:uid="{D25E4888-89A4-4A28-A8A9-18A7B6641D07}"/>
    <cellStyle name="_Data_Industry Volumes" xfId="6351" xr:uid="{1EFE79A2-04D3-4AE8-8426-27208B7A4801}"/>
    <cellStyle name="_Data_Industry Volumes" xfId="1298" xr:uid="{9CAE7B17-AED9-4696-9FCC-6C4052CD7D7E}"/>
    <cellStyle name="_Data_Industry Volumes 2" xfId="7044" xr:uid="{3C12BE43-63C9-4977-9E91-30C6740EC79E}"/>
    <cellStyle name="_Data_Industry Volumes 2" xfId="4208" xr:uid="{701D271C-C059-45C0-9A6E-8101399D935A}"/>
    <cellStyle name="_Data_Industry Volumes 2 2" xfId="8415" xr:uid="{9933AF85-E31E-460E-BB01-5DE76889A3AD}"/>
    <cellStyle name="_Data_Industry Volumes 2 2" xfId="5583" xr:uid="{C07CB526-006F-4B4F-BA05-AD4F207A0DB4}"/>
    <cellStyle name="_Data_Industry Volumes 3" xfId="7727" xr:uid="{728483B7-FF7F-4511-9919-C7A94C996518}"/>
    <cellStyle name="_Data_Industry Volumes 3" xfId="4895" xr:uid="{42B0523D-3E8E-4EA1-BE0F-09E226290EBB}"/>
    <cellStyle name="_Data_Industry Volumes_Waterfall" xfId="6352" xr:uid="{434DB866-1B59-489B-8C8E-7FBF97D89260}"/>
    <cellStyle name="_Data_Industry Volumes_Waterfall" xfId="1299" xr:uid="{808339AC-EE71-4EA0-AA8F-20B5F78F5DF1}"/>
    <cellStyle name="_Data_Industry Volumes_Waterfall 2" xfId="7045" xr:uid="{2AD7CA0F-C621-49EF-B3A5-B3A12F15F6E4}"/>
    <cellStyle name="_Data_Industry Volumes_Waterfall 2" xfId="4209" xr:uid="{12A61381-4022-4F84-9B16-A47694BAFC9C}"/>
    <cellStyle name="_Data_Industry Volumes_Waterfall 2 2" xfId="8416" xr:uid="{3806240F-7349-4EAB-9187-918CE808E614}"/>
    <cellStyle name="_Data_Industry Volumes_Waterfall 2 2" xfId="5584" xr:uid="{1F606069-C441-4029-BB7C-285A9EB4EE30}"/>
    <cellStyle name="_Data_Industry Volumes_Waterfall 3" xfId="7728" xr:uid="{8949A9D4-A351-4834-9513-10074F16EA6B}"/>
    <cellStyle name="_Data_Industry Volumes_Waterfall 3" xfId="4896" xr:uid="{474A5BC4-B5CA-41E1-B8E5-623C4C4981E6}"/>
    <cellStyle name="_Data_KK_3YP Model S&amp;D Stand 3.7.07" xfId="6353" xr:uid="{05DC6E82-8F3D-46BB-BA9A-B3FF47EF1B2B}"/>
    <cellStyle name="_Data_KK_3YP Model S&amp;D Stand 3.7.07" xfId="1300" xr:uid="{4D236490-7586-4FA6-93EC-19CA1F80E651}"/>
    <cellStyle name="_Data_KK_3YP Model S&amp;D Stand 3.7.07 2" xfId="7046" xr:uid="{CB83C948-8A28-4E1D-826E-8BA9F5257CE6}"/>
    <cellStyle name="_Data_KK_3YP Model S&amp;D Stand 3.7.07 2" xfId="4210" xr:uid="{25179DF2-1A24-4940-A450-A1F4020D8F88}"/>
    <cellStyle name="_Data_KK_3YP Model S&amp;D Stand 3.7.07 2 2" xfId="8417" xr:uid="{A8C4660D-AA90-4EE9-ABD5-788E5340F985}"/>
    <cellStyle name="_Data_KK_3YP Model S&amp;D Stand 3.7.07 2 2" xfId="5585" xr:uid="{B2E481DD-B767-48AF-9A03-5D9720BB5E98}"/>
    <cellStyle name="_Data_KK_3YP Model S&amp;D Stand 3.7.07 3" xfId="7729" xr:uid="{D924A99B-B7C2-426C-9EDC-B8C2B201E02C}"/>
    <cellStyle name="_Data_KK_3YP Model S&amp;D Stand 3.7.07 3" xfId="4897" xr:uid="{C263E33B-14C0-45FA-A668-48C7D8ADE572}"/>
    <cellStyle name="_Data_KK_3YP Model S&amp;D Stand 3.7.07_Waterfall" xfId="6354" xr:uid="{2D1852DE-B536-425F-821D-C08BB9FC331A}"/>
    <cellStyle name="_Data_KK_3YP Model S&amp;D Stand 3.7.07_Waterfall" xfId="1301" xr:uid="{B14A1506-DA04-43A5-95A4-7BFAB1841D96}"/>
    <cellStyle name="_Data_KK_3YP Model S&amp;D Stand 3.7.07_Waterfall 2" xfId="7047" xr:uid="{EF5A0E69-E752-4F4E-9511-BCCF6DCD48F0}"/>
    <cellStyle name="_Data_KK_3YP Model S&amp;D Stand 3.7.07_Waterfall 2" xfId="4211" xr:uid="{672D549F-3576-4F87-BCAA-72D399F53BE6}"/>
    <cellStyle name="_Data_KK_3YP Model S&amp;D Stand 3.7.07_Waterfall 2 2" xfId="8418" xr:uid="{885A1DC3-D81E-4529-A6B8-65932D1DB3E7}"/>
    <cellStyle name="_Data_KK_3YP Model S&amp;D Stand 3.7.07_Waterfall 2 2" xfId="5586" xr:uid="{EAEE6B7D-8728-4506-9A53-155AEC5E47B2}"/>
    <cellStyle name="_Data_KK_3YP Model S&amp;D Stand 3.7.07_Waterfall 3" xfId="7730" xr:uid="{895DC9AE-59F3-4A30-8A76-6DAFA430C355}"/>
    <cellStyle name="_Data_KK_3YP Model S&amp;D Stand 3.7.07_Waterfall 3" xfId="4898" xr:uid="{56F86149-327D-4EC8-8215-723537CAEE4E}"/>
    <cellStyle name="_Data_KK_Hilfsstoffe_neu_010206" xfId="1302" xr:uid="{8746FAAA-B5D1-4276-8014-970B5A562BD0}"/>
    <cellStyle name="_Data_KK_Hilfsstoffe_neu_010206_2008 3YP Template Support_08 05 17_2100-최종이라는데" xfId="1303" xr:uid="{BD267DDB-347C-4BC7-BE65-0E4B1AE3102E}"/>
    <cellStyle name="_Data_KK_Hilfsstoffe_neu_010206_Copy of 081027 ZBB Budget 2009 Decks - People_Cherry_V4" xfId="1304" xr:uid="{EB384007-A31B-4593-B71E-D8FF5F41F793}"/>
    <cellStyle name="_Data_KK_Hilfsstoffe_neu_010206_ZBB Budget 2009 Decks" xfId="1305" xr:uid="{21A6514D-D64C-43CF-82A2-908F880449C7}"/>
    <cellStyle name="_Data_KK_Hilfsstoffe_neu_010206_ZBB Budget 2009 Decks_with Korea Scope in (Only LE)" xfId="1306" xr:uid="{DBD08AD6-E042-4043-B799-474C1C8929B0}"/>
    <cellStyle name="_Data_KK_Hilfsstoffe_neu_010206_ZBB Budget 2009 Decks_with Korea Scope in (Only LE) (2)" xfId="1307" xr:uid="{B9967839-ACEA-4DA5-AA17-B4F0DA6C850C}"/>
    <cellStyle name="_Data_KK_OR_RHB" xfId="1308" xr:uid="{3AD9E17A-98AB-4A33-B268-9E028FADB0D3}"/>
    <cellStyle name="_Data_KK_OR_RHB_010808 Market Programs  for Budget Deck" xfId="1309" xr:uid="{684FF513-6905-4C5F-AB68-9A27ECF97976}"/>
    <cellStyle name="_Data_KK_OR_RHB_2008 3YP Template Support_08 05 17_2100-최종이라는데" xfId="1310" xr:uid="{D6BB2A58-12D5-4E18-B9BD-C24BDF23F04A}"/>
    <cellStyle name="_Data_KK_OR_RHB_BGT 08 Templates Sales  Marketing - final (revised)" xfId="1311" xr:uid="{51C313F3-19C2-4178-8925-916C3F1102BE}"/>
    <cellStyle name="_Data_KK_OR_RHB_BGT 08 templates, Sales &amp; Marketing - draft com alterações" xfId="1312" xr:uid="{A525DAB1-107A-44D8-A77C-0BBE141F958D}"/>
    <cellStyle name="_Data_KK_OR_RHB_Copy of 081027 ZBB Budget 2009 Decks - People_Cherry_V4" xfId="1313" xr:uid="{EB527CF7-FE39-46CE-AE68-BC3AD6063BFB}"/>
    <cellStyle name="_Data_KK_OR_RHB_Copy of BGT 08 Templates Sales  Marketing - final (revised)" xfId="1314" xr:uid="{B51C96BE-E3D1-4949-9562-63DE8BDE0532}"/>
    <cellStyle name="_Data_KK_OR_RHB_Excel sheets to support Market Program Template for Budget 09 (5) (2)" xfId="1315" xr:uid="{32C12DBD-219B-4C08-83A0-80372CB9EA63}"/>
    <cellStyle name="_Data_KK_OR_RHB_Excel sheets to support Market Program Template for Budget 09 (5) (3)" xfId="1316" xr:uid="{0067C2F1-EAB8-4A86-AE3D-F1450ADF5DA8}"/>
    <cellStyle name="_Data_KK_OR_RHB_People Package" xfId="1317" xr:uid="{01C7C75D-087B-40D4-8906-EA7BB9AAE7B8}"/>
    <cellStyle name="_Data_KK_OR_RHB_People Package (2)" xfId="1318" xr:uid="{36832491-4D03-4164-A521-EB2D31A78890}"/>
    <cellStyle name="_Data_KK_OR_RHB_Sales and Marketing - revised" xfId="1319" xr:uid="{5D811F30-547C-408A-B476-49B3948813EB}"/>
    <cellStyle name="_Data_KK_OR_RHB_Test" xfId="1320" xr:uid="{C4269284-07A6-4DFF-8158-CFF9E548F881}"/>
    <cellStyle name="_Data_KK_OR_RHB_Test_010808 Market Programs  for Budget Deck" xfId="1321" xr:uid="{3C6E7B79-94D2-406C-BACD-906F33610034}"/>
    <cellStyle name="_Data_KK_OR_RHB_Test_2008 3YP Template Support_08 05 17_2100-최종이라는데" xfId="1322" xr:uid="{2825CDBD-FECB-45C1-8862-E971038B898D}"/>
    <cellStyle name="_Data_KK_OR_RHB_Test_BGT 08 Templates Sales  Marketing - final (revised)" xfId="1323" xr:uid="{0DAA7663-B7F1-4555-B5EF-2826B51905BE}"/>
    <cellStyle name="_Data_KK_OR_RHB_Test_BGT 08 templates, Sales &amp; Marketing - draft com alterações" xfId="1324" xr:uid="{4CA3EE5E-D9E9-41B0-95D8-EFF6B11D48B8}"/>
    <cellStyle name="_Data_KK_OR_RHB_Test_Copy of 081027 ZBB Budget 2009 Decks - People_Cherry_V4" xfId="1325" xr:uid="{EB13EDB3-7636-4450-BD3F-5AA327E97574}"/>
    <cellStyle name="_Data_KK_OR_RHB_Test_Copy of BGT 08 Templates Sales  Marketing - final (revised)" xfId="1326" xr:uid="{AD8B61C2-5438-40A1-9601-FF1C1D2EBB70}"/>
    <cellStyle name="_Data_KK_OR_RHB_Test_Excel sheets to support Market Program Template for Budget 09 (5) (2)" xfId="1327" xr:uid="{D8098410-F93C-4781-9A53-0ADDBAC35F1B}"/>
    <cellStyle name="_Data_KK_OR_RHB_Test_Excel sheets to support Market Program Template for Budget 09 (5) (3)" xfId="1328" xr:uid="{C4A3148B-5BAD-48FC-85FC-FEC3B8ECDBB2}"/>
    <cellStyle name="_Data_KK_OR_RHB_Test_People Package" xfId="1329" xr:uid="{D3A4E776-53E7-43F9-9FC3-60743002CB05}"/>
    <cellStyle name="_Data_KK_OR_RHB_Test_People Package (2)" xfId="1330" xr:uid="{B260D0F0-6021-49C3-9151-53C0D4F9123B}"/>
    <cellStyle name="_Data_KK_OR_RHB_Test_Sales and Marketing - revised" xfId="1331" xr:uid="{0B1A471D-B9EE-4D3D-93B9-021DD0C298DF}"/>
    <cellStyle name="_Data_KK_OR_RHB_Test_Waterfall" xfId="1332" xr:uid="{6BFD3870-A761-4FD2-8E5C-A19F1AE755B1}"/>
    <cellStyle name="_Data_KK_OR_RHB_Test_ZBB" xfId="1333" xr:uid="{1A2DE932-B353-456A-93EC-8ED59EEC007F}"/>
    <cellStyle name="_Data_KK_OR_RHB_Test_ZBB Budget 2009 Decks" xfId="1334" xr:uid="{E62AA66B-405B-4EFD-A528-4B506983B6E2}"/>
    <cellStyle name="_Data_KK_OR_RHB_Test_ZBB Budget 2009 Decks_with Korea Scope in (Only LE)" xfId="1335" xr:uid="{9D667452-3DE3-4508-857A-0DFF079B1280}"/>
    <cellStyle name="_Data_KK_OR_RHB_Test_ZBB Budget 2009 Decks_with Korea Scope in (Only LE) (2)" xfId="1336" xr:uid="{AD249E6D-DC6D-4AA3-90AC-33906F17EF06}"/>
    <cellStyle name="_Data_KK_OR_RHB_Waterfall" xfId="1337" xr:uid="{A1337690-4415-48A6-A25A-CA123DC5D4B9}"/>
    <cellStyle name="_Data_KK_OR_RHB_ZBB" xfId="1338" xr:uid="{93988629-7FEB-4620-BC21-3EC14A5F4DC8}"/>
    <cellStyle name="_Data_KK_OR_RHB_ZBB Budget 2009 Decks" xfId="1339" xr:uid="{CE668DDE-AA6B-40B9-BA5F-4D455DF6EEF6}"/>
    <cellStyle name="_Data_KK_OR_RHB_ZBB Budget 2009 Decks_with Korea Scope in (Only LE)" xfId="1340" xr:uid="{1C89342A-FD0D-41E3-9079-54B279BF920F}"/>
    <cellStyle name="_Data_KK_OR_RHB_ZBB Budget 2009 Decks_with Korea Scope in (Only LE) (2)" xfId="1341" xr:uid="{75A57228-8D29-444A-A31D-54799DF67E66}"/>
    <cellStyle name="_Data_KK_RHB_Plan_Ist_001211" xfId="1342" xr:uid="{79BFC360-938F-4792-B53A-B5BB06A51264}"/>
    <cellStyle name="_Data_KK_RHB_Plan_Ist_001211_010808 Market Programs  for Budget Deck" xfId="1343" xr:uid="{8318A130-DB77-4F92-B797-F84CDD79D739}"/>
    <cellStyle name="_Data_KK_RHB_Plan_Ist_001211_2008 3YP Template Support_08 05 17_2100-최종이라는데" xfId="1344" xr:uid="{C5DDA401-6FB1-4D44-ADA7-0E654CA9CD69}"/>
    <cellStyle name="_Data_KK_RHB_Plan_Ist_001211_BGT 08 Templates Sales  Marketing - final (revised)" xfId="1345" xr:uid="{EABEB89E-6DA0-4D9A-8913-3B76957A23BE}"/>
    <cellStyle name="_Data_KK_RHB_Plan_Ist_001211_BGT 08 templates, Sales &amp; Marketing - draft com alterações" xfId="1346" xr:uid="{6766F159-7BF8-45F7-A5BE-EA2CEB797861}"/>
    <cellStyle name="_Data_KK_RHB_Plan_Ist_001211_Copy of 081027 ZBB Budget 2009 Decks - People_Cherry_V4" xfId="1347" xr:uid="{ECC11B5A-8EC2-4446-AB8D-D9962E5889E4}"/>
    <cellStyle name="_Data_KK_RHB_Plan_Ist_001211_Copy of BGT 08 Templates Sales  Marketing - final (revised)" xfId="1348" xr:uid="{95D89CDB-09A7-4D94-B7D9-55D98D73D2D6}"/>
    <cellStyle name="_Data_KK_RHB_Plan_Ist_001211_Excel sheets to support Market Program Template for Budget 09 (5) (2)" xfId="1349" xr:uid="{955EAE12-A1C9-4DE7-9660-0513DB62BB63}"/>
    <cellStyle name="_Data_KK_RHB_Plan_Ist_001211_Excel sheets to support Market Program Template for Budget 09 (5) (3)" xfId="1350" xr:uid="{00DAAA15-E3E2-46C1-A55B-8FFD486EAC77}"/>
    <cellStyle name="_Data_KK_RHB_Plan_Ist_001211_People Package" xfId="1351" xr:uid="{5F16C3DE-4B69-45B0-BBE7-4A91061D181C}"/>
    <cellStyle name="_Data_KK_RHB_Plan_Ist_001211_People Package (2)" xfId="1352" xr:uid="{DFA5DE17-6342-460A-8B6A-C6C1A17C652C}"/>
    <cellStyle name="_Data_KK_RHB_Plan_Ist_001211_Sales and Marketing - revised" xfId="1353" xr:uid="{95896732-0079-4CE8-87C9-480BD487E42C}"/>
    <cellStyle name="_Data_KK_RHB_Plan_Ist_001211_Waterfall" xfId="1354" xr:uid="{7A038C41-12A7-4299-8F02-F0ACD787CBDF}"/>
    <cellStyle name="_Data_KK_RHB_Plan_Ist_001211_ZBB" xfId="1355" xr:uid="{3A82E260-5EA8-4C71-8D55-4B9610A5497E}"/>
    <cellStyle name="_Data_KK_RHB_Plan_Ist_001211_ZBB Budget 2009 Decks" xfId="1356" xr:uid="{FB18D58E-4C67-4605-9503-B6C544A88533}"/>
    <cellStyle name="_Data_KK_RHB_Plan_Ist_001211_ZBB Budget 2009 Decks_with Korea Scope in (Only LE)" xfId="1357" xr:uid="{5F2C5D29-99F8-4177-9820-D1FC86EC80DB}"/>
    <cellStyle name="_Data_KK_RHB_Plan_Ist_001211_ZBB Budget 2009 Decks_with Korea Scope in (Only LE) (2)" xfId="1358" xr:uid="{094DA72C-9ACE-449C-A2B7-457D8EF84DCA}"/>
    <cellStyle name="_Data_KPI-Dez02-Bremen Vorbereitungsdatei" xfId="1359" xr:uid="{0EB08CD3-EA34-438C-85A9-63D7D62EDBEA}"/>
    <cellStyle name="_Data_KPI-Dez02-Bremen Vorbereitungsdatei_010808 Market Programs  for Budget Deck" xfId="1360" xr:uid="{D14E1838-D942-42CC-95CE-1A6D9F2B292B}"/>
    <cellStyle name="_Data_KPI-Dez02-Bremen Vorbereitungsdatei_2008 3YP Template Support_08 05 17_2100-최종이라는데" xfId="1361" xr:uid="{73B4E4B3-DB62-418F-87F7-FA747BF2FA39}"/>
    <cellStyle name="_Data_KPI-Dez02-Bremen Vorbereitungsdatei_BGT 08 Templates Sales  Marketing - final (revised)" xfId="1362" xr:uid="{BEE65B53-489F-4138-B58D-01673359372B}"/>
    <cellStyle name="_Data_KPI-Dez02-Bremen Vorbereitungsdatei_BGT 08 templates, Sales &amp; Marketing - draft com alterações" xfId="1363" xr:uid="{064F0BFB-79BC-48CF-9F2C-961014512E0B}"/>
    <cellStyle name="_Data_KPI-Dez02-Bremen Vorbereitungsdatei_Copy of 081027 ZBB Budget 2009 Decks - People_Cherry_V4" xfId="1364" xr:uid="{41EA4CF1-99A1-4BF6-AB47-74EC213E100A}"/>
    <cellStyle name="_Data_KPI-Dez02-Bremen Vorbereitungsdatei_Copy of BGT 08 Templates Sales  Marketing - final (revised)" xfId="1365" xr:uid="{5F880B01-C982-4C0C-8375-400D4AB51C18}"/>
    <cellStyle name="_Data_KPI-Dez02-Bremen Vorbereitungsdatei_Excel sheets to support Market Program Template for Budget 09 (5) (2)" xfId="1366" xr:uid="{C13C0A40-7200-4FF1-A213-EA15C6F3EC14}"/>
    <cellStyle name="_Data_KPI-Dez02-Bremen Vorbereitungsdatei_Excel sheets to support Market Program Template for Budget 09 (5) (3)" xfId="1367" xr:uid="{93815E58-0847-4F4D-8C2C-377E19697425}"/>
    <cellStyle name="_Data_KPI-Dez02-Bremen Vorbereitungsdatei_People Package" xfId="1368" xr:uid="{03F55E64-ACF5-459A-A122-E021F8CBED98}"/>
    <cellStyle name="_Data_KPI-Dez02-Bremen Vorbereitungsdatei_People Package (2)" xfId="1369" xr:uid="{E4E86866-8C44-46D8-B011-097B740F11A8}"/>
    <cellStyle name="_Data_KPI-Dez02-Bremen Vorbereitungsdatei_Sales and Marketing - revised" xfId="1370" xr:uid="{432FB9F9-99CF-46A5-A679-FF5C24653753}"/>
    <cellStyle name="_Data_KPI-Dez02-Bremen Vorbereitungsdatei_Waterfall" xfId="1371" xr:uid="{12195125-76AA-4B5A-9D06-CBBBAABB8B9A}"/>
    <cellStyle name="_Data_KPI-Dez02-Bremen Vorbereitungsdatei_ZBB" xfId="1372" xr:uid="{32BE088E-414B-49DF-B269-442AD6C29DAE}"/>
    <cellStyle name="_Data_KPI-Dez02-Bremen Vorbereitungsdatei_ZBB Budget 2009 Decks" xfId="1373" xr:uid="{E40D37D7-37C3-413B-A1F9-42F643D740E9}"/>
    <cellStyle name="_Data_KPI-Dez02-Bremen Vorbereitungsdatei_ZBB Budget 2009 Decks_with Korea Scope in (Only LE)" xfId="1374" xr:uid="{6FDB91DE-36FB-4016-85C8-A3B386042D08}"/>
    <cellStyle name="_Data_KPI-Dez02-Bremen Vorbereitungsdatei_ZBB Budget 2009 Decks_with Korea Scope in (Only LE) (2)" xfId="1375" xr:uid="{487E291C-3391-4DB6-977D-742633D4CF9F}"/>
    <cellStyle name="_Data_KST_KSTArt_Bericht" xfId="1376" xr:uid="{C253502D-0708-4F7E-9BC0-3A2B6544DAE2}"/>
    <cellStyle name="_Data_KST_KSTArt_Bericht_010808 Market Programs  for Budget Deck" xfId="1377" xr:uid="{0695E893-EBC0-4376-BD83-8C704BF7C293}"/>
    <cellStyle name="_Data_KST_KSTArt_Bericht_2008 3YP Template Support_08 05 17_2100-최종이라는데" xfId="1378" xr:uid="{93365C97-5E5A-4792-AA1F-983A9FA45C99}"/>
    <cellStyle name="_Data_KST_KSTArt_Bericht_BGT 08 Templates Sales  Marketing - final (revised)" xfId="1379" xr:uid="{4B7C4AE5-9221-4642-B870-749A7AEED880}"/>
    <cellStyle name="_Data_KST_KSTArt_Bericht_BGT 08 templates, Sales &amp; Marketing - draft com alterações" xfId="1380" xr:uid="{4F1A310A-E640-4850-B4E5-604ADFD892F1}"/>
    <cellStyle name="_Data_KST_KSTArt_Bericht_Copy of 081027 ZBB Budget 2009 Decks - People_Cherry_V4" xfId="1381" xr:uid="{04E4CA81-EA27-41F8-B2F8-24B7E58F7DDC}"/>
    <cellStyle name="_Data_KST_KSTArt_Bericht_Copy of BGT 08 Templates Sales  Marketing - final (revised)" xfId="1382" xr:uid="{74C31A14-967D-48EF-822F-505E37E8DDF5}"/>
    <cellStyle name="_Data_KST_KSTArt_Bericht_Excel sheets to support Market Program Template for Budget 09 (5) (2)" xfId="1383" xr:uid="{EBD8111A-0556-4CD8-AF77-3A42170F86A5}"/>
    <cellStyle name="_Data_KST_KSTArt_Bericht_Excel sheets to support Market Program Template for Budget 09 (5) (3)" xfId="1384" xr:uid="{6642578B-0FB4-44AE-9831-1FF978985597}"/>
    <cellStyle name="_Data_KST_KSTArt_Bericht_People Package" xfId="1385" xr:uid="{668B67ED-A2DB-4318-BEBD-4A2111B65090}"/>
    <cellStyle name="_Data_KST_KSTArt_Bericht_People Package (2)" xfId="1386" xr:uid="{7C3D4290-CCE8-4BD6-BDD3-57A81D2A10EC}"/>
    <cellStyle name="_Data_KST_KSTArt_Bericht_Sales and Marketing - revised" xfId="1387" xr:uid="{FC5D7AD9-3957-4277-A9EA-884CB1CB01E6}"/>
    <cellStyle name="_Data_KST_KSTArt_Bericht_Waterfall" xfId="1388" xr:uid="{B93C2003-CF32-4071-A918-1D19E9D75950}"/>
    <cellStyle name="_Data_KST_KSTArt_Bericht_ZBB" xfId="1389" xr:uid="{5D4447E7-6A11-4CD4-A271-763BB876D0B2}"/>
    <cellStyle name="_Data_KST_KSTArt_Bericht_ZBB Budget 2009 Decks" xfId="1390" xr:uid="{3AC997D7-36AE-4B17-A279-FCBCE75156C0}"/>
    <cellStyle name="_Data_KST_KSTArt_Bericht_ZBB Budget 2009 Decks_with Korea Scope in (Only LE)" xfId="1391" xr:uid="{7F1D7335-7F3E-40FC-8005-371758FC6008}"/>
    <cellStyle name="_Data_KST_KSTArt_Bericht_ZBB Budget 2009 Decks_with Korea Scope in (Only LE) (2)" xfId="1392" xr:uid="{EDAA89F3-BBD5-4C8B-A4F9-5371BD0269D8}"/>
    <cellStyle name="_Data_LRP-SUPCC(loc)" xfId="1393" xr:uid="{250E1244-C725-44C4-86C0-D3076E7A5808}"/>
    <cellStyle name="_Data_LRP-SUPCC(loc)_010808 Market Programs  for Budget Deck" xfId="1394" xr:uid="{E3FEC5B9-2822-47A7-A5DE-A841407F6CE5}"/>
    <cellStyle name="_Data_LRP-SUPCC(loc)_BGT 08 Templates Sales  Marketing - final (revised)" xfId="1395" xr:uid="{829C3CFF-7125-4284-AF90-A226560F4F44}"/>
    <cellStyle name="_Data_LRP-SUPCC(loc)_Copy of BGT 08 Templates Sales  Marketing - final (revised)" xfId="1396" xr:uid="{4EA0A7A3-7287-47EA-8364-6DE177A40EA2}"/>
    <cellStyle name="_Data_LRP-SUPCC(loc)_Excel sheets to support Market Program Template for Budget 09" xfId="1397" xr:uid="{F3667AD6-C654-40FC-A2D2-9A0850068E50}"/>
    <cellStyle name="_Data_LRP-SUPCC(loc)_Excel sheets to support Market Program Template for Budget 09 (5) (2)" xfId="1398" xr:uid="{6251CB3E-025B-49D5-9DA1-7B6F588AFBD9}"/>
    <cellStyle name="_Data_LRP-SUPCC(loc)_Excel sheets to support Market Program Template for Budget 09 (5) (3)" xfId="1399" xr:uid="{E447A898-B08D-4A9A-A7CC-FC6E783B17D4}"/>
    <cellStyle name="_Data_LRP-SUPCC(loc)_People Package" xfId="1400" xr:uid="{5EC98DDB-7FFF-47EB-9494-8586DC1E9B20}"/>
    <cellStyle name="_Data_LRP-SUPCC(loc)_People Package (2)" xfId="1401" xr:uid="{4B41554D-C897-4071-BD19-FCBABC7C2177}"/>
    <cellStyle name="_Data_LRP-SUPCC(loc)_Sales and Marketing - revised" xfId="1402" xr:uid="{7AF160CA-3B98-4FA2-9480-98D6BA09F020}"/>
    <cellStyle name="_Data_LRP-SUPCC(loc)_Waterfall" xfId="1403" xr:uid="{4131B451-C556-4545-BC56-5CD1C1BF2CD2}"/>
    <cellStyle name="_Data_LRP-SUPCC(loc)_ZBB" xfId="1404" xr:uid="{3606AC11-E88F-4BED-A15E-BFCE63A3D274}"/>
    <cellStyle name="_Data_MF Arbeitspläne für KK" xfId="1405" xr:uid="{05621858-FEFB-419F-9744-02FF4DD6F0E3}"/>
    <cellStyle name="_Data_MF Arbeitspläne für KK_2008 3YP Template Support_08 05 17_2100-최종이라는데" xfId="1406" xr:uid="{803EC754-F388-4EA3-9401-EA6E6547C153}"/>
    <cellStyle name="_Data_MF Arbeitspläne für KK_Copy of 081027 ZBB Budget 2009 Decks - People_Cherry_V4" xfId="1407" xr:uid="{1F9D4498-F2D3-4D58-AD6D-36C00DAC12B4}"/>
    <cellStyle name="_Data_MF Arbeitspläne für KK_ZBB Budget 2009 Decks" xfId="1408" xr:uid="{C2A43D03-5E05-4F99-A392-D0200255788D}"/>
    <cellStyle name="_Data_MF Arbeitspläne für KK_ZBB Budget 2009 Decks_with Korea Scope in (Only LE)" xfId="1409" xr:uid="{A0090475-C42F-49A7-AFCB-0C3B4FBD8E39}"/>
    <cellStyle name="_Data_MF Arbeitspläne für KK_ZBB Budget 2009 Decks_with Korea Scope in (Only LE) (2)" xfId="1410" xr:uid="{B8D17775-7134-4D51-AA18-54247D639AD4}"/>
    <cellStyle name="_Data_MIS3" xfId="1411" xr:uid="{83665F75-B998-40E4-B03B-1F705B992CAE}"/>
    <cellStyle name="_Data_MIS3_010808 Market Programs  for Budget Deck" xfId="1412" xr:uid="{8E3F9541-14ED-49D0-A62A-4CD151FB5947}"/>
    <cellStyle name="_Data_MIS3_1" xfId="6355" xr:uid="{B8E28154-0608-4515-A719-C06765359525}"/>
    <cellStyle name="_Data_MIS3_1" xfId="1413" xr:uid="{2EEF48A9-36D3-4F04-923F-3DD6F63D9DBA}"/>
    <cellStyle name="_Data_MIS3_1 2" xfId="7048" xr:uid="{D5AAF372-3B5B-477B-9902-62B2FD1A6079}"/>
    <cellStyle name="_Data_MIS3_1 2" xfId="4212" xr:uid="{36E8D5A1-2148-485A-92E6-27FD912A467D}"/>
    <cellStyle name="_Data_MIS3_1 2 2" xfId="8419" xr:uid="{9FD78ED4-50BC-41A9-A8A4-D3A17AE7EE1D}"/>
    <cellStyle name="_Data_MIS3_1 2 2" xfId="5587" xr:uid="{9DC3F73B-4923-4F63-9B38-81AA2A255807}"/>
    <cellStyle name="_Data_MIS3_1 3" xfId="7731" xr:uid="{D3F429A4-1680-4652-B889-C790DF880FA6}"/>
    <cellStyle name="_Data_MIS3_1 3" xfId="4899" xr:uid="{6ADE9F30-4451-482B-8409-954AA6D98BC5}"/>
    <cellStyle name="_Data_MIS3_1_Waterfall" xfId="6356" xr:uid="{6836088B-76FA-4817-BA41-9D613D839B5F}"/>
    <cellStyle name="_Data_MIS3_1_Waterfall" xfId="1414" xr:uid="{B63A54FA-AC60-41DD-AE48-2AEC63B245D4}"/>
    <cellStyle name="_Data_MIS3_1_Waterfall 2" xfId="7049" xr:uid="{2E013708-3E03-4112-A9ED-E3E8B016BC0E}"/>
    <cellStyle name="_Data_MIS3_1_Waterfall 2" xfId="4213" xr:uid="{FD38754C-EFDA-420B-8A2D-D690579CD378}"/>
    <cellStyle name="_Data_MIS3_1_Waterfall 2 2" xfId="8420" xr:uid="{A5E5A2DC-F524-4003-B316-C7BC4DDCD1A2}"/>
    <cellStyle name="_Data_MIS3_1_Waterfall 2 2" xfId="5588" xr:uid="{BA87D6ED-2BD6-48E3-9B54-24532403631B}"/>
    <cellStyle name="_Data_MIS3_1_Waterfall 3" xfId="7732" xr:uid="{70F8BEEB-0470-481B-B8C6-3AF00064B931}"/>
    <cellStyle name="_Data_MIS3_1_Waterfall 3" xfId="4900" xr:uid="{590E96F3-7301-42C8-AD7B-38888AC3494B}"/>
    <cellStyle name="_Data_MIS3_2008 3YP Template Support_08 05 17_2100-최종이라는데" xfId="1415" xr:uid="{1D43E288-9F9D-4390-83FE-178BC81FA393}"/>
    <cellStyle name="_Data_MIS3_BGT 08 Templates Sales  Marketing - final (revised)" xfId="1416" xr:uid="{88EC8B0E-591A-46C8-B9D7-91A794B2E736}"/>
    <cellStyle name="_Data_MIS3_BGT 08 templates, Sales &amp; Marketing - draft com alterações" xfId="1417" xr:uid="{23C35EB7-E333-4BEE-A710-C835234337CC}"/>
    <cellStyle name="_Data_MIS3_Copy of 081027 ZBB Budget 2009 Decks - People_Cherry_V4" xfId="1418" xr:uid="{4633FCCC-6A0B-4F3C-9DE0-D2E5716228F2}"/>
    <cellStyle name="_Data_MIS3_Copy of BGT 08 Templates Sales  Marketing - final (revised)" xfId="1419" xr:uid="{06DCBE19-843C-4414-9F97-2104FE0DC77E}"/>
    <cellStyle name="_Data_MIS3_Excel sheets to support Market Program Template for Budget 09 (5) (2)" xfId="1420" xr:uid="{2D814F2B-945F-4149-B552-48112BAA0DA7}"/>
    <cellStyle name="_Data_MIS3_Excel sheets to support Market Program Template for Budget 09 (5) (3)" xfId="1421" xr:uid="{48ED05B9-52B7-482F-91D3-7D2A436C3BB7}"/>
    <cellStyle name="_Data_MIS3_People Package" xfId="1422" xr:uid="{F835FDD3-DC0C-44D0-8931-BDB0B1F2586F}"/>
    <cellStyle name="_Data_MIS3_People Package (2)" xfId="1423" xr:uid="{E710789C-1E7E-43D2-91E8-1F45B8927A99}"/>
    <cellStyle name="_Data_MIS3_Sales and Marketing - revised" xfId="1424" xr:uid="{6AA1E6ED-84A2-4DAF-AC64-0A5637567BE5}"/>
    <cellStyle name="_Data_MIS3_Strategic Diagnostic Templates Technik" xfId="1425" xr:uid="{0F9E36FE-7070-46F2-BAEA-92CD1F76E48E}"/>
    <cellStyle name="_Data_MIS3_Strategic Diagnostic Templates Technik_010808 Market Programs  for Budget Deck" xfId="1426" xr:uid="{B96268BE-0C4E-43B1-9D1B-F33BC1D98250}"/>
    <cellStyle name="_Data_MIS3_Strategic Diagnostic Templates Technik_BGT 08 Templates Sales  Marketing - final (revised)" xfId="1427" xr:uid="{1751A6B1-4513-4D67-AA23-4BEEA9C1CFBB}"/>
    <cellStyle name="_Data_MIS3_Strategic Diagnostic Templates Technik_Copy of BGT 08 Templates Sales  Marketing - final (revised)" xfId="1428" xr:uid="{A45F9C07-89B7-4FC9-8B1C-EDF48DCCF6C6}"/>
    <cellStyle name="_Data_MIS3_Strategic Diagnostic Templates Technik_Excel sheets to support Market Program Template for Budget 09" xfId="1429" xr:uid="{4CC5DE70-E7D9-42D3-95D3-3C56434CD803}"/>
    <cellStyle name="_Data_MIS3_Strategic Diagnostic Templates Technik_Excel sheets to support Market Program Template for Budget 09 (5) (2)" xfId="1430" xr:uid="{4973E343-E690-434B-8D47-99816AD91AFF}"/>
    <cellStyle name="_Data_MIS3_Strategic Diagnostic Templates Technik_Excel sheets to support Market Program Template for Budget 09 (5) (3)" xfId="1431" xr:uid="{061C4926-63CB-48CD-911C-9BFE66EB7B6E}"/>
    <cellStyle name="_Data_MIS3_Strategic Diagnostic Templates Technik_People Package" xfId="1432" xr:uid="{64E8D461-D698-4875-A664-660E1B836E99}"/>
    <cellStyle name="_Data_MIS3_Strategic Diagnostic Templates Technik_People Package (2)" xfId="1433" xr:uid="{3F0FF546-4A73-4CE0-90FD-302840FCE971}"/>
    <cellStyle name="_Data_MIS3_Strategic Diagnostic Templates Technik_Sales and Marketing - revised" xfId="1434" xr:uid="{4F0A131A-CA5B-4F67-899A-2BF173F4259A}"/>
    <cellStyle name="_Data_MIS3_Strategic Diagnostic Templates Technik_Waterfall" xfId="1435" xr:uid="{69A8F67B-9D05-4719-8A94-BB5D37C9C970}"/>
    <cellStyle name="_Data_MIS3_Strategic Diagnostic Templates Technik_ZBB" xfId="1436" xr:uid="{860B14DC-51CD-496B-9F42-17141C55BF74}"/>
    <cellStyle name="_Data_MIS3_Waterfall" xfId="1437" xr:uid="{98E08A45-7D37-4546-BA28-713B1F377D6C}"/>
    <cellStyle name="_Data_MIS3_ZBB" xfId="1438" xr:uid="{215AB289-45F0-4D7F-972F-275803A015B9}"/>
    <cellStyle name="_Data_MIS3_ZBB Budget 2009 Decks" xfId="1439" xr:uid="{3C085D25-20FC-4720-95BE-1AA9F07E2294}"/>
    <cellStyle name="_Data_MIS3_ZBB Budget 2009 Decks_with Korea Scope in (Only LE)" xfId="1440" xr:uid="{CC229C9E-38B9-449E-9AC3-469AA2068CD6}"/>
    <cellStyle name="_Data_MIS3_ZBB Budget 2009 Decks_with Korea Scope in (Only LE) (2)" xfId="1441" xr:uid="{A641BFA8-B80E-45E8-BC62-4EC740EAB32F}"/>
    <cellStyle name="_Data_People Package" xfId="1442" xr:uid="{2D530C31-6411-467E-9164-FE3CFD94121A}"/>
    <cellStyle name="_Data_People Package (2)" xfId="1443" xr:uid="{4BA8DD4B-7CBF-4DCC-9003-D8DBE8C5F557}"/>
    <cellStyle name="_Data_Personal (2)" xfId="1444" xr:uid="{94B32FD3-FB4D-43A2-A17D-B11012BEBBDC}"/>
    <cellStyle name="_Data_Personal (2)_2008 3YP Template Support_08 05 17_2100-최종이라는데" xfId="1445" xr:uid="{59A8A7E1-0EEE-4161-B2B7-6CF70AD05A8D}"/>
    <cellStyle name="_Data_Personal (2)_Copy of 081027 ZBB Budget 2009 Decks - People_Cherry_V4" xfId="1446" xr:uid="{8C0C9C71-668F-4950-873C-751DAB99A6A0}"/>
    <cellStyle name="_Data_Personal (2)_ZBB Budget 2009 Decks" xfId="1447" xr:uid="{6D58A510-10DB-4047-8C3C-6C6AAFDDA64B}"/>
    <cellStyle name="_Data_Personal (2)_ZBB Budget 2009 Decks_with Korea Scope in (Only LE)" xfId="1448" xr:uid="{7D5E77B0-94E6-4A63-BF85-38249FB0AA1A}"/>
    <cellStyle name="_Data_Personal (2)_ZBB Budget 2009 Decks_with Korea Scope in (Only LE) (2)" xfId="1449" xr:uid="{4770DFDF-FCAA-444E-A6B4-64192364FAE3}"/>
    <cellStyle name="_Data_Personalkostenplanung SP" xfId="1450" xr:uid="{56881432-1583-4C63-836D-FBDE4B1391B3}"/>
    <cellStyle name="_Data_Personalkostenplanung SP_010808 Market Programs  for Budget Deck" xfId="1451" xr:uid="{79C8E94A-3253-4201-A200-5E47B7140687}"/>
    <cellStyle name="_Data_Personalkostenplanung SP_2008 3YP Template Support_08 05 17_2100-최종이라는데" xfId="1452" xr:uid="{5D5109E5-A088-4E44-8215-01769C9B53FD}"/>
    <cellStyle name="_Data_Personalkostenplanung SP_BGT 08 Templates Sales  Marketing - final (revised)" xfId="1453" xr:uid="{EAC3BEEA-433E-4C9E-A96F-BF77AF0F9333}"/>
    <cellStyle name="_Data_Personalkostenplanung SP_BGT 08 templates, Sales &amp; Marketing - draft com alterações" xfId="1454" xr:uid="{7FB95463-C05A-4418-A03C-92AEE78BA253}"/>
    <cellStyle name="_Data_Personalkostenplanung SP_Copy of 081027 ZBB Budget 2009 Decks - People_Cherry_V4" xfId="1455" xr:uid="{5F3DAED8-A984-4510-A3BC-08D4EA0C85BD}"/>
    <cellStyle name="_Data_Personalkostenplanung SP_Copy of BGT 08 Templates Sales  Marketing - final (revised)" xfId="1456" xr:uid="{D94D31AA-EAC4-49B3-A1FF-A2E22AF503C8}"/>
    <cellStyle name="_Data_Personalkostenplanung SP_Excel sheets to support Market Program Template for Budget 09 (5) (2)" xfId="1457" xr:uid="{6E659287-DEDC-40FE-AEE0-A460725883DC}"/>
    <cellStyle name="_Data_Personalkostenplanung SP_Excel sheets to support Market Program Template for Budget 09 (5) (3)" xfId="1458" xr:uid="{403D8A89-9C0F-48FC-B0D0-8864FA93EDC9}"/>
    <cellStyle name="_Data_Personalkostenplanung SP_People Package" xfId="1459" xr:uid="{8E72368E-2DC5-410E-9C7F-04F63135DFEB}"/>
    <cellStyle name="_Data_Personalkostenplanung SP_People Package (2)" xfId="1460" xr:uid="{6B346485-B66F-4716-BCA3-A9D31FDA8A0F}"/>
    <cellStyle name="_Data_Personalkostenplanung SP_Sales and Marketing - revised" xfId="1461" xr:uid="{7F557C9B-5B77-4775-AE04-A9A1F2B0B9B9}"/>
    <cellStyle name="_Data_Personalkostenplanung SP_Waterfall" xfId="1462" xr:uid="{EE8BD1DB-1DFA-43A9-92A2-5FAF76B21B30}"/>
    <cellStyle name="_Data_Personalkostenplanung SP_ZBB" xfId="1463" xr:uid="{E21D60CA-2084-400C-8798-0DA1E423B61F}"/>
    <cellStyle name="_Data_Personalkostenplanung SP_ZBB Budget 2009 Decks" xfId="1464" xr:uid="{220C011C-2B15-4B3D-B52D-289CC3C64131}"/>
    <cellStyle name="_Data_Personalkostenplanung SP_ZBB Budget 2009 Decks_with Korea Scope in (Only LE)" xfId="1465" xr:uid="{F30BD053-2FE6-4335-ABC0-5F051D8517C8}"/>
    <cellStyle name="_Data_Personalkostenplanung SP_ZBB Budget 2009 Decks_with Korea Scope in (Only LE) (2)" xfId="1466" xr:uid="{9CB82C21-54AB-4872-83C2-12FD18081B97}"/>
    <cellStyle name="_Data_Personalplanung" xfId="1467" xr:uid="{E779FE7B-311F-4544-945C-4F3EAB8D30ED}"/>
    <cellStyle name="_Data_Personalplanung_010808 Market Programs  for Budget Deck" xfId="1468" xr:uid="{D087F354-5D80-4FB0-ACD9-7F106CFDA45F}"/>
    <cellStyle name="_Data_Personalplanung_B.IV.r" xfId="1469" xr:uid="{420C56A5-6B2B-4718-B666-B5F14886D164}"/>
    <cellStyle name="_Data_Personalplanung_B.IV.r_2008 3YP Template Support_08 05 17_2100-최종이라는데" xfId="1470" xr:uid="{53A154E3-1153-45EE-97EB-02BD93B08996}"/>
    <cellStyle name="_Data_Personalplanung_B.IV.r_Copy of 081027 ZBB Budget 2009 Decks - People_Cherry_V4" xfId="1471" xr:uid="{5364DBCA-C2C2-4815-A7EB-BD3E4498567A}"/>
    <cellStyle name="_Data_Personalplanung_B.IV.r_ZBB Budget 2009 Decks" xfId="1472" xr:uid="{8BF05970-1F97-4276-A5C6-C289FEBE58B7}"/>
    <cellStyle name="_Data_Personalplanung_B.IV.r_ZBB Budget 2009 Decks_with Korea Scope in (Only LE)" xfId="1473" xr:uid="{83EAD5D7-7C2B-4C9F-9988-6F7A3ECDEE9F}"/>
    <cellStyle name="_Data_Personalplanung_B.IV.r_ZBB Budget 2009 Decks_with Korea Scope in (Only LE) (2)" xfId="1474" xr:uid="{34C8892E-31E6-4627-B490-55E2FC7DDBC2}"/>
    <cellStyle name="_Data_Personalplanung_BGT 08 Templates Sales  Marketing - final (revised)" xfId="1475" xr:uid="{CF9B6CC1-59C7-49EF-AEF0-C09F96A0F47E}"/>
    <cellStyle name="_Data_Personalplanung_Copy of BGT 08 Templates Sales  Marketing - final (revised)" xfId="1476" xr:uid="{A16FF50B-9968-4D73-A045-6C95BCA0BADA}"/>
    <cellStyle name="_Data_Personalplanung_Excel sheets to support Market Program Template for Budget 09" xfId="1477" xr:uid="{531468F0-21F9-4662-A8E2-2A8DE72E4523}"/>
    <cellStyle name="_Data_Personalplanung_Excel sheets to support Market Program Template for Budget 09 (5) (2)" xfId="1478" xr:uid="{EB0D0822-066F-4AD8-A8D1-54584B45C9BE}"/>
    <cellStyle name="_Data_Personalplanung_Excel sheets to support Market Program Template for Budget 09 (5) (3)" xfId="1479" xr:uid="{57B1E09E-6BA8-467A-81E6-4BAD6D823BDC}"/>
    <cellStyle name="_Data_Personalplanung_KPI-Dez02-Bremen Vorbereitungsdatei" xfId="1480" xr:uid="{1E0BC48A-A2AE-46F6-8916-03DDA8B2D529}"/>
    <cellStyle name="_Data_Personalplanung_KPI-Dez02-Bremen Vorbereitungsdatei_2008 3YP Template Support_08 05 17_2100-최종이라는데" xfId="1481" xr:uid="{E3F73047-2B4B-4830-9876-CE53D839A52B}"/>
    <cellStyle name="_Data_Personalplanung_KPI-Dez02-Bremen Vorbereitungsdatei_Copy of 081027 ZBB Budget 2009 Decks - People_Cherry_V4" xfId="1482" xr:uid="{9493668F-DE53-497D-BE60-56104A408D1D}"/>
    <cellStyle name="_Data_Personalplanung_KPI-Dez02-Bremen Vorbereitungsdatei_ZBB Budget 2009 Decks" xfId="1483" xr:uid="{4CCF9566-F7B4-4E74-A540-0EAC7908863E}"/>
    <cellStyle name="_Data_Personalplanung_KPI-Dez02-Bremen Vorbereitungsdatei_ZBB Budget 2009 Decks_with Korea Scope in (Only LE)" xfId="1484" xr:uid="{A6EDE1E1-F89D-4FD9-A1AE-5D299FC28F9C}"/>
    <cellStyle name="_Data_Personalplanung_KPI-Dez02-Bremen Vorbereitungsdatei_ZBB Budget 2009 Decks_with Korea Scope in (Only LE) (2)" xfId="1485" xr:uid="{678BDE27-2CD9-4ACD-812B-E40FD40A076F}"/>
    <cellStyle name="_Data_Personalplanung_People Package" xfId="1486" xr:uid="{9DE33C5C-647A-4AA1-AF8E-5AA62F4673A6}"/>
    <cellStyle name="_Data_Personalplanung_People Package (2)" xfId="1487" xr:uid="{292FCCBC-BFA1-42DC-B6FE-5BFE138ED607}"/>
    <cellStyle name="_Data_Personalplanung_Rest" xfId="1488" xr:uid="{34428F5E-6264-49E8-A085-B20DBEB1806D}"/>
    <cellStyle name="_Data_Personalplanung_Rest_2008 3YP Template Support_08 05 17_2100-최종이라는데" xfId="1489" xr:uid="{654F590C-CACF-43CE-AB3B-FB270F67A26C}"/>
    <cellStyle name="_Data_Personalplanung_Rest_Copy of 081027 ZBB Budget 2009 Decks - People_Cherry_V4" xfId="1490" xr:uid="{7D72BA46-F1EB-4938-B258-5227ABD3DF10}"/>
    <cellStyle name="_Data_Personalplanung_Rest_ZBB Budget 2009 Decks" xfId="1491" xr:uid="{AB8A0A19-8F63-4CF5-9DAF-01017754BF3D}"/>
    <cellStyle name="_Data_Personalplanung_Rest_ZBB Budget 2009 Decks_with Korea Scope in (Only LE)" xfId="1492" xr:uid="{9EECB8EE-C46C-4987-A4E9-EE9F8E596256}"/>
    <cellStyle name="_Data_Personalplanung_Rest_ZBB Budget 2009 Decks_with Korea Scope in (Only LE) (2)" xfId="1493" xr:uid="{2A78268E-BA8C-46D5-BE10-DE38DD1C2D8E}"/>
    <cellStyle name="_Data_Personalplanung_Sales and Marketing - revised" xfId="1494" xr:uid="{E62924CF-8D89-4F51-8433-3030340068E1}"/>
    <cellStyle name="_Data_Personalplanung_Strom" xfId="1495" xr:uid="{A3091812-DA0B-4962-ABE3-8DB5D535D8EE}"/>
    <cellStyle name="_Data_Personalplanung_Strom_2008 3YP Template Support_08 05 17_2100-최종이라는데" xfId="1496" xr:uid="{F21472AA-4433-4EA2-A8E5-28922E2F3DE8}"/>
    <cellStyle name="_Data_Personalplanung_Strom_Copy of 081027 ZBB Budget 2009 Decks - People_Cherry_V4" xfId="1497" xr:uid="{BE7F7506-3B55-482E-9FF6-9B053649D444}"/>
    <cellStyle name="_Data_Personalplanung_Strom_ZBB Budget 2009 Decks" xfId="1498" xr:uid="{21E30E06-03CD-4E12-9E34-1658DDC05EDF}"/>
    <cellStyle name="_Data_Personalplanung_Strom_ZBB Budget 2009 Decks_with Korea Scope in (Only LE)" xfId="1499" xr:uid="{0CA9FAA0-B2C3-4E1C-8E8F-4081F3C45372}"/>
    <cellStyle name="_Data_Personalplanung_Strom_ZBB Budget 2009 Decks_with Korea Scope in (Only LE) (2)" xfId="1500" xr:uid="{30A123F7-204A-482B-A332-3C27F5A3DC0E}"/>
    <cellStyle name="_Data_Personalplanung_Waterfall" xfId="1501" xr:uid="{4FF3448A-184B-433A-8C81-485511CE6EA4}"/>
    <cellStyle name="_Data_Personalplanung_ZBB" xfId="1502" xr:uid="{6C7F92C7-15B1-48C0-A32C-2F94C81B7310}"/>
    <cellStyle name="_DATA_Reference salaries CEE 2007" xfId="1503" xr:uid="{93083F29-0511-4DCE-8482-8F967098AF8B}"/>
    <cellStyle name="_DATA_Reference salaries CEE 2007_ZBB Budget 2009 Decks v2 china" xfId="1504" xr:uid="{D5C4DECC-C380-4B23-A936-43CE7AB0999B}"/>
    <cellStyle name="_DATA_Reference salaries CEE 2007_ZBB standard Template Korea_081105" xfId="1505" xr:uid="{1C755B16-B70B-44AA-9E3E-E4DE6DEBDB0C}"/>
    <cellStyle name="_Data_Rohstoffverbr. Stand 12-00" xfId="1506" xr:uid="{8D8D84BC-B453-47B1-A9E5-2CD17473E68B}"/>
    <cellStyle name="_Data_Rohstoffverbr. Stand 12-00_010808 Market Programs  for Budget Deck" xfId="1507" xr:uid="{3665CD4F-8264-4A31-A6C2-30C7ABB43BFA}"/>
    <cellStyle name="_Data_Rohstoffverbr. Stand 12-00_2008 3YP Template Support_08 05 17_2100-최종이라는데" xfId="1508" xr:uid="{CF83712A-FF6C-4221-9245-6591586D7AA1}"/>
    <cellStyle name="_Data_Rohstoffverbr. Stand 12-00_BGT 08 Templates Sales  Marketing - final (revised)" xfId="1509" xr:uid="{0DA4609B-54C1-4855-B6E6-CADF2C7159C4}"/>
    <cellStyle name="_Data_Rohstoffverbr. Stand 12-00_BGT 08 templates, Sales &amp; Marketing - draft com alterações" xfId="1510" xr:uid="{874D2810-3811-4362-B60F-06C2A6DD0B39}"/>
    <cellStyle name="_Data_Rohstoffverbr. Stand 12-00_Copy of 081027 ZBB Budget 2009 Decks - People_Cherry_V4" xfId="1511" xr:uid="{B402D0B2-EAB7-428C-B80D-DC8DCB1B0347}"/>
    <cellStyle name="_Data_Rohstoffverbr. Stand 12-00_Copy of BGT 08 Templates Sales  Marketing - final (revised)" xfId="1512" xr:uid="{18934DFC-DE64-43DC-9CAD-A15B11F0C0DA}"/>
    <cellStyle name="_Data_Rohstoffverbr. Stand 12-00_Excel sheets to support Market Program Template for Budget 09 (5) (2)" xfId="1513" xr:uid="{FC4DCAF4-6AD8-44A4-BFFB-23C0D317652C}"/>
    <cellStyle name="_Data_Rohstoffverbr. Stand 12-00_Excel sheets to support Market Program Template for Budget 09 (5) (3)" xfId="1514" xr:uid="{7C43AD3B-FAE2-4C11-B57F-844E9FB697EA}"/>
    <cellStyle name="_Data_Rohstoffverbr. Stand 12-00_People Package" xfId="1515" xr:uid="{8A9DD1CA-1ECE-4910-B6F9-F19BB0DEEB5F}"/>
    <cellStyle name="_Data_Rohstoffverbr. Stand 12-00_People Package (2)" xfId="1516" xr:uid="{D0B66E48-E99F-4E68-88AF-C9780BE72D50}"/>
    <cellStyle name="_Data_Rohstoffverbr. Stand 12-00_Sales and Marketing - revised" xfId="1517" xr:uid="{7C82168E-C5E6-45C2-972E-B1C5BB8A683B}"/>
    <cellStyle name="_Data_Rohstoffverbr. Stand 12-00_Waterfall" xfId="1518" xr:uid="{DE192897-2265-42CE-90A6-577C9C540FA1}"/>
    <cellStyle name="_Data_Rohstoffverbr. Stand 12-00_ZBB" xfId="1519" xr:uid="{6EBD95C8-71C3-468B-866A-32C366BD5D59}"/>
    <cellStyle name="_Data_Rohstoffverbr. Stand 12-00_ZBB Budget 2009 Decks" xfId="1520" xr:uid="{B52563E6-2EF4-462C-A869-2CC6B865449D}"/>
    <cellStyle name="_Data_Rohstoffverbr. Stand 12-00_ZBB Budget 2009 Decks_with Korea Scope in (Only LE)" xfId="1521" xr:uid="{07212464-F930-4A27-88E3-9CB30FDB5B95}"/>
    <cellStyle name="_Data_Rohstoffverbr. Stand 12-00_ZBB Budget 2009 Decks_with Korea Scope in (Only LE) (2)" xfId="1522" xr:uid="{40573C12-3817-4753-8B05-8108EB96BF8D}"/>
    <cellStyle name="_Data_RW_Alea_Überleitung_IS_ohne AFA_021105" xfId="1523" xr:uid="{0B3048CA-D001-42B1-833E-52FE53B17E06}"/>
    <cellStyle name="_Data_RW_Alea_Überleitung_IS_ohne AFA_021105_Copy of 081027 ZBB Budget 2009 Decks - People_Cherry_V4" xfId="1524" xr:uid="{9AF5B075-6EA5-45F2-87E2-CF71202B7F15}"/>
    <cellStyle name="_Data_RW_Alea_Überleitung_IS_ohne AFA_021105_GCoA final version" xfId="1525" xr:uid="{09C8DAF4-2F06-4DCD-AE16-4FB097A7ABB5}"/>
    <cellStyle name="_Data_RW_Alea_Überleitung_IS_ohne AFA_021105_GCoA final version_Copy of 081027 ZBB Budget 2009 Decks - People_Cherry_V4" xfId="1526" xr:uid="{488157CE-43C8-4F34-A0D4-83245ACCDCEE}"/>
    <cellStyle name="_Data_RW_Alea_Überleitung_IS_ohne AFA_021105_GCoA final version_ZBB Budget 2009 Decks" xfId="1527" xr:uid="{9061B04E-0242-4987-B589-5796E9F34926}"/>
    <cellStyle name="_Data_RW_Alea_Überleitung_IS_ohne AFA_021105_GCoA final version_ZBB Budget 2009 Decks_with Korea Scope in (Only LE)" xfId="1528" xr:uid="{7A71151C-608B-4C62-9912-1CC00F75E6C7}"/>
    <cellStyle name="_Data_RW_Alea_Überleitung_IS_ohne AFA_021105_GCoA final version_ZBB Budget 2009 Decks_with Korea Scope in (Only LE) (2)" xfId="1529" xr:uid="{5FC92C0B-EF57-442A-BC1A-A2FCF8FE150F}"/>
    <cellStyle name="_Data_RW_Alea_Überleitung_IS_ohne AFA_021105_GCOA PL regarding ZBB accounts" xfId="1530" xr:uid="{E0203278-2740-43CA-B389-03AC3DA2EBA1}"/>
    <cellStyle name="_Data_RW_Alea_Überleitung_IS_ohne AFA_021105_GCOA PL regarding ZBB accounts_Copy of 081027 ZBB Budget 2009 Decks - People_Cherry_V4" xfId="1531" xr:uid="{48DA10DE-432D-40DD-A6FC-FF9F24BE04DB}"/>
    <cellStyle name="_Data_RW_Alea_Überleitung_IS_ohne AFA_021105_GCOA PL regarding ZBB accounts_ZBB Budget 2009 Decks" xfId="1532" xr:uid="{55C9D9EC-EF1F-4CAD-82B9-442965044F5A}"/>
    <cellStyle name="_Data_RW_Alea_Überleitung_IS_ohne AFA_021105_GCOA PL regarding ZBB accounts_ZBB Budget 2009 Decks_with Korea Scope in (Only LE)" xfId="1533" xr:uid="{9C8DB380-DEB0-430E-A466-47D8E29D6342}"/>
    <cellStyle name="_Data_RW_Alea_Überleitung_IS_ohne AFA_021105_GCOA PL regarding ZBB accounts_ZBB Budget 2009 Decks_with Korea Scope in (Only LE) (2)" xfId="1534" xr:uid="{EB39FF83-601B-4452-BA4E-2E6459382B47}"/>
    <cellStyle name="_Data_RW_Alea_Überleitung_IS_ohne AFA_021105_ZBB Budget 2009 Decks" xfId="1535" xr:uid="{755FC980-5339-4318-B4BF-18FA213C7866}"/>
    <cellStyle name="_Data_RW_Alea_Überleitung_IS_ohne AFA_021105_ZBB Budget 2009 Decks_with Korea Scope in (Only LE)" xfId="1536" xr:uid="{DA6E8E4E-A8DA-4387-A020-6F106D776DD8}"/>
    <cellStyle name="_Data_RW_Alea_Überleitung_IS_ohne AFA_021105_ZBB Budget 2009 Decks_with Korea Scope in (Only LE) (2)" xfId="1537" xr:uid="{6DA6C871-3C98-4430-97A8-1916BA836B3D}"/>
    <cellStyle name="_Data_Sales and Marketing - revised" xfId="1538" xr:uid="{07585DEB-2789-4110-AA51-80D710A6E893}"/>
    <cellStyle name="_Data_Simplified Model Brewery" xfId="1539" xr:uid="{8BB2BB09-C3D0-4B9A-8F2A-B04466E871F1}"/>
    <cellStyle name="_Data_Simplified Model Brewery_010808 Market Programs  for Budget Deck" xfId="1540" xr:uid="{153FF06A-ED79-4EA8-BFAF-B4BA4FED0D7F}"/>
    <cellStyle name="_Data_Simplified Model Brewery_2008 3YP Template Support_08 05 17_2100-최종이라는데" xfId="1541" xr:uid="{EE487180-8010-42DA-B976-57A966E6AAF6}"/>
    <cellStyle name="_Data_Simplified Model Brewery_BGT 08 Templates Sales  Marketing - final (revised)" xfId="1542" xr:uid="{B23236CD-A7BD-4B10-8BE4-643A4D66DE0E}"/>
    <cellStyle name="_Data_Simplified Model Brewery_BGT 08 templates, Sales &amp; Marketing - draft com alterações" xfId="1543" xr:uid="{2BD3E28B-67D6-42AA-920E-869C69AFC2BF}"/>
    <cellStyle name="_Data_Simplified Model Brewery_Copy of 081027 ZBB Budget 2009 Decks - People_Cherry_V4" xfId="1544" xr:uid="{E7C3338E-F329-4E0A-9615-7E68330FA414}"/>
    <cellStyle name="_Data_Simplified Model Brewery_Copy of BGT 08 Templates Sales  Marketing - final (revised)" xfId="1545" xr:uid="{5EB28996-6DC6-4C3C-A51B-E67BBF3E4DEF}"/>
    <cellStyle name="_Data_Simplified Model Brewery_Excel sheets to support Market Program Template for Budget 09 (5) (2)" xfId="1546" xr:uid="{7BA1AA5D-6E8A-47C7-9996-67D994A6F393}"/>
    <cellStyle name="_Data_Simplified Model Brewery_Excel sheets to support Market Program Template for Budget 09 (5) (3)" xfId="1547" xr:uid="{C9BEBE65-1B45-4846-AFDD-09CE779C24BB}"/>
    <cellStyle name="_Data_Simplified Model Brewery_People Package" xfId="1548" xr:uid="{A5A99415-545E-4C8D-AD27-EC7BF6A54A5B}"/>
    <cellStyle name="_Data_Simplified Model Brewery_People Package (2)" xfId="1549" xr:uid="{1C94835B-3AC9-43C4-9F13-BC5DE93BB21A}"/>
    <cellStyle name="_Data_Simplified Model Brewery_Sales and Marketing - revised" xfId="1550" xr:uid="{03033DDB-A700-48C2-80CA-EFD435BF6D81}"/>
    <cellStyle name="_Data_Simplified Model Brewery_Strategic Diagnostic Templates Technik" xfId="1551" xr:uid="{EA2B19C0-CF93-47EC-B69C-41C4FBBF31C5}"/>
    <cellStyle name="_Data_Simplified Model Brewery_Strategic Diagnostic Templates Technik_010808 Market Programs  for Budget Deck" xfId="1552" xr:uid="{FBB041D7-22D5-41AF-BBBC-2ACCE019123A}"/>
    <cellStyle name="_Data_Simplified Model Brewery_Strategic Diagnostic Templates Technik_BGT 08 Templates Sales  Marketing - final (revised)" xfId="1553" xr:uid="{CB49C9A3-FD4A-48D3-B2A8-232683D60A57}"/>
    <cellStyle name="_Data_Simplified Model Brewery_Strategic Diagnostic Templates Technik_Copy of BGT 08 Templates Sales  Marketing - final (revised)" xfId="1554" xr:uid="{CD43C0CA-AD0C-4C61-AB50-34757E69A066}"/>
    <cellStyle name="_Data_Simplified Model Brewery_Strategic Diagnostic Templates Technik_Excel sheets to support Market Program Template for Budget 09" xfId="1555" xr:uid="{38F70CF6-BB7C-49CD-9AA6-B097913BB5C5}"/>
    <cellStyle name="_Data_Simplified Model Brewery_Strategic Diagnostic Templates Technik_Excel sheets to support Market Program Template for Budget 09 (5) (2)" xfId="1556" xr:uid="{E24BAA0B-CEC2-47C6-9E26-670ABABDD23E}"/>
    <cellStyle name="_Data_Simplified Model Brewery_Strategic Diagnostic Templates Technik_Excel sheets to support Market Program Template for Budget 09 (5) (3)" xfId="1557" xr:uid="{FE1D3BC7-00D9-4DDF-9D17-878C9362DDBE}"/>
    <cellStyle name="_Data_Simplified Model Brewery_Strategic Diagnostic Templates Technik_People Package" xfId="1558" xr:uid="{173ABEEB-C6EA-4E89-9F59-06E808E13EEB}"/>
    <cellStyle name="_Data_Simplified Model Brewery_Strategic Diagnostic Templates Technik_People Package (2)" xfId="1559" xr:uid="{49E76862-87FC-4465-AF97-B7C9D6C0F49E}"/>
    <cellStyle name="_Data_Simplified Model Brewery_Strategic Diagnostic Templates Technik_Sales and Marketing - revised" xfId="1560" xr:uid="{FAA455E9-C7CB-4699-A0BF-1E868CF8C2F1}"/>
    <cellStyle name="_Data_Simplified Model Brewery_Strategic Diagnostic Templates Technik_Waterfall" xfId="1561" xr:uid="{28A000DB-F959-45DF-8169-A26CFBDA055D}"/>
    <cellStyle name="_Data_Simplified Model Brewery_Strategic Diagnostic Templates Technik_ZBB" xfId="1562" xr:uid="{09CB954C-E93B-4A70-ABC6-2D83F2C2FEB5}"/>
    <cellStyle name="_Data_Simplified Model Brewery_Waterfall" xfId="1563" xr:uid="{3FA2B488-66D2-4D18-8ED2-E4CE376F4BDB}"/>
    <cellStyle name="_Data_Simplified Model Brewery_ZBB" xfId="1564" xr:uid="{CDDA6684-A5B1-4B66-B5A2-8144C7E0A73F}"/>
    <cellStyle name="_Data_Simplified Model Brewery_ZBB Budget 2009 Decks" xfId="1565" xr:uid="{D6F63678-EF7B-43B6-B77A-18885FA0150D}"/>
    <cellStyle name="_Data_Simplified Model Brewery_ZBB Budget 2009 Decks_with Korea Scope in (Only LE)" xfId="1566" xr:uid="{F6DAE7D2-1494-4417-85A5-6F7323401306}"/>
    <cellStyle name="_Data_Simplified Model Brewery_ZBB Budget 2009 Decks_with Korea Scope in (Only LE) (2)" xfId="1567" xr:uid="{3B2DCC94-85A1-46F4-904E-F18949400D53}"/>
    <cellStyle name="_Data_Sortiment" xfId="1568" xr:uid="{BB1595A9-880A-4C6A-928E-FCF234E50F00}"/>
    <cellStyle name="_Data_Sortiment_010808 Market Programs  for Budget Deck" xfId="1569" xr:uid="{29EABD75-72FA-4C3E-8FE1-26D43CC29443}"/>
    <cellStyle name="_Data_Sortiment_2008 3YP Template Support_08 05 17_2100-최종이라는데" xfId="1570" xr:uid="{8150F4A7-06DD-4770-BE15-29C1454D53EB}"/>
    <cellStyle name="_Data_Sortiment_BGT 08 Templates Sales  Marketing - final (revised)" xfId="1571" xr:uid="{0D42D8B2-F857-46CC-9018-97A49DCBB8B8}"/>
    <cellStyle name="_Data_Sortiment_BGT 08 templates, Sales &amp; Marketing - draft com alterações" xfId="1572" xr:uid="{CE2F1560-112E-4041-9443-EC74335CD560}"/>
    <cellStyle name="_Data_Sortiment_Copy of 081027 ZBB Budget 2009 Decks - People_Cherry_V4" xfId="1573" xr:uid="{8ECCA3ED-2B11-439B-AECF-EE6B656DA833}"/>
    <cellStyle name="_Data_Sortiment_Copy of BGT 08 Templates Sales  Marketing - final (revised)" xfId="1574" xr:uid="{A76957FA-DFB6-40B7-B0F3-BB387EAB74CA}"/>
    <cellStyle name="_Data_Sortiment_Excel sheets to support Market Program Template for Budget 09 (5) (2)" xfId="1575" xr:uid="{5B42B565-0534-4690-B8F5-EA162788197B}"/>
    <cellStyle name="_Data_Sortiment_Excel sheets to support Market Program Template for Budget 09 (5) (3)" xfId="1576" xr:uid="{F94E9FE4-6E23-4325-B40F-7DA6A4F67379}"/>
    <cellStyle name="_Data_Sortiment_People Package" xfId="1577" xr:uid="{25817F19-E694-4822-800C-43D14F64F342}"/>
    <cellStyle name="_Data_Sortiment_People Package (2)" xfId="1578" xr:uid="{AD080EE5-F5AD-4153-8522-F2CB03AE8D96}"/>
    <cellStyle name="_Data_Sortiment_Sales and Marketing - revised" xfId="1579" xr:uid="{CA1BDC0C-F120-4130-979A-89A9C959C3FB}"/>
    <cellStyle name="_Data_Sortiment_Strategic Diagnostic Templates Technik" xfId="1580" xr:uid="{211F8C3B-D22B-4EBC-B7AC-87C2DBF1B3CF}"/>
    <cellStyle name="_Data_Sortiment_Strategic Diagnostic Templates Technik_010808 Market Programs  for Budget Deck" xfId="1581" xr:uid="{9F5B43A2-8882-44D9-B868-C6EF5C3427D7}"/>
    <cellStyle name="_Data_Sortiment_Strategic Diagnostic Templates Technik_BGT 08 Templates Sales  Marketing - final (revised)" xfId="1582" xr:uid="{E2281D41-8800-449B-AB76-151EC6DE0797}"/>
    <cellStyle name="_Data_Sortiment_Strategic Diagnostic Templates Technik_Copy of BGT 08 Templates Sales  Marketing - final (revised)" xfId="1583" xr:uid="{AD64AA3F-9D21-4FAE-83E1-9E915604EE26}"/>
    <cellStyle name="_Data_Sortiment_Strategic Diagnostic Templates Technik_Excel sheets to support Market Program Template for Budget 09" xfId="1584" xr:uid="{2E46ED1B-A497-4F4A-8657-1B4FC7CC900E}"/>
    <cellStyle name="_Data_Sortiment_Strategic Diagnostic Templates Technik_Excel sheets to support Market Program Template for Budget 09 (5) (2)" xfId="1585" xr:uid="{212A4F39-B967-419D-97E9-DAE108CF533A}"/>
    <cellStyle name="_Data_Sortiment_Strategic Diagnostic Templates Technik_Excel sheets to support Market Program Template for Budget 09 (5) (3)" xfId="1586" xr:uid="{544ABA12-13D0-48BE-B087-CE24D0E0DC23}"/>
    <cellStyle name="_Data_Sortiment_Strategic Diagnostic Templates Technik_People Package" xfId="1587" xr:uid="{81F78C8E-5E45-4BC4-BF83-1BA315611647}"/>
    <cellStyle name="_Data_Sortiment_Strategic Diagnostic Templates Technik_People Package (2)" xfId="1588" xr:uid="{D5955524-1B27-4737-9E39-93F87D35CA8F}"/>
    <cellStyle name="_Data_Sortiment_Strategic Diagnostic Templates Technik_Sales and Marketing - revised" xfId="1589" xr:uid="{D6E73713-79E6-4872-AF08-E9A6BD8AF649}"/>
    <cellStyle name="_Data_Sortiment_Strategic Diagnostic Templates Technik_Waterfall" xfId="1590" xr:uid="{5EC52B53-2280-4510-8D54-A59A68839344}"/>
    <cellStyle name="_Data_Sortiment_Strategic Diagnostic Templates Technik_ZBB" xfId="1591" xr:uid="{5204305A-65F2-4E06-A0DF-B37DF40BDE00}"/>
    <cellStyle name="_Data_Sortiment_Waterfall" xfId="1592" xr:uid="{E419BF09-81EE-432E-B52B-954DD04F5250}"/>
    <cellStyle name="_Data_Sortiment_ZBB" xfId="1593" xr:uid="{F5F01100-BB89-4F9C-B5D9-66948E940AB7}"/>
    <cellStyle name="_Data_Sortiment_ZBB Budget 2009 Decks" xfId="1594" xr:uid="{9A84F374-1AFC-4C6F-B351-D086AF55F727}"/>
    <cellStyle name="_Data_Sortiment_ZBB Budget 2009 Decks_with Korea Scope in (Only LE)" xfId="1595" xr:uid="{8992D543-47BD-4FB1-BDFF-D0240EC65148}"/>
    <cellStyle name="_Data_Sortiment_ZBB Budget 2009 Decks_with Korea Scope in (Only LE) (2)" xfId="1596" xr:uid="{4132674A-7FED-42BA-8668-672996ADA7A6}"/>
    <cellStyle name="_Data_Steuerung" xfId="1597" xr:uid="{4D6EEAF3-4135-4DD3-935B-3ABA2A4B0B66}"/>
    <cellStyle name="_Data_Steuerung_2008 3YP Template Support_08 05 17_2100-최종이라는데" xfId="1598" xr:uid="{F37BB33C-CCD3-4C89-B429-55A8D3775447}"/>
    <cellStyle name="_Data_Steuerung_Copy of 081027 ZBB Budget 2009 Decks - People_Cherry_V4" xfId="1599" xr:uid="{8821BE54-81C2-4DF2-9F54-0ADB99588AB0}"/>
    <cellStyle name="_Data_Steuerung_ZBB Budget 2009 Decks" xfId="1600" xr:uid="{3F1B7BD4-2329-43B8-869C-9A54CD8AE63B}"/>
    <cellStyle name="_Data_Steuerung_ZBB Budget 2009 Decks_with Korea Scope in (Only LE)" xfId="1601" xr:uid="{0D3ED4AA-92F5-4494-9FC8-B4EFD509F520}"/>
    <cellStyle name="_Data_Steuerung_ZBB Budget 2009 Decks_with Korea Scope in (Only LE) (2)" xfId="1602" xr:uid="{B34DDED5-4709-4141-98FA-67DA4E4CC320}"/>
    <cellStyle name="_Data_Strategic Diagnostic Templates Technik" xfId="1603" xr:uid="{85AE8BBB-8011-4B07-BE8C-F722462737E6}"/>
    <cellStyle name="_Data_Strategic Diagnostic Templates Technik_010808 Market Programs  for Budget Deck" xfId="1604" xr:uid="{58B9BE56-6D5F-448B-846B-5959FCD1B9DA}"/>
    <cellStyle name="_Data_Strategic Diagnostic Templates Technik_BGT 08 Templates Sales  Marketing - final (revised)" xfId="1605" xr:uid="{B19AA350-5C48-4D43-A63F-BB82F6B8694D}"/>
    <cellStyle name="_Data_Strategic Diagnostic Templates Technik_Copy of BGT 08 Templates Sales  Marketing - final (revised)" xfId="1606" xr:uid="{3AB6B7D8-1FA7-42A1-9906-1EA76943CCF6}"/>
    <cellStyle name="_Data_Strategic Diagnostic Templates Technik_Excel sheets to support Market Program Template for Budget 09" xfId="1607" xr:uid="{71D7364C-DA34-4AE5-9824-0992309F7A27}"/>
    <cellStyle name="_Data_Strategic Diagnostic Templates Technik_Excel sheets to support Market Program Template for Budget 09 (5) (2)" xfId="1608" xr:uid="{EFFF23D6-8044-485B-BEFB-04995639A903}"/>
    <cellStyle name="_Data_Strategic Diagnostic Templates Technik_Excel sheets to support Market Program Template for Budget 09 (5) (3)" xfId="1609" xr:uid="{B4F4BD9F-D13C-4B5F-9D75-DFFC648736B5}"/>
    <cellStyle name="_Data_Strategic Diagnostic Templates Technik_People Package" xfId="1610" xr:uid="{BB127C00-23A1-49A7-B686-8240C21DF863}"/>
    <cellStyle name="_Data_Strategic Diagnostic Templates Technik_People Package (2)" xfId="1611" xr:uid="{F840725C-7AC2-4DF9-899D-33B1FF314B1E}"/>
    <cellStyle name="_Data_Strategic Diagnostic Templates Technik_Sales and Marketing - revised" xfId="1612" xr:uid="{551FF35B-F6BB-4C4C-9179-A8085A7673BF}"/>
    <cellStyle name="_Data_Strategic Diagnostic Templates Technik_Waterfall" xfId="1613" xr:uid="{67CF4267-6C38-43C7-B31E-93D31176B92A}"/>
    <cellStyle name="_Data_Strategic Diagnostic Templates Technik_ZBB" xfId="1614" xr:uid="{5110C627-CFCF-4288-BB0B-5AA2FE756331}"/>
    <cellStyle name="_Data_Strom" xfId="1615" xr:uid="{42DC8E7F-8172-4D81-A5B2-176FB6CC8DB8}"/>
    <cellStyle name="_Data_Strom_2008 3YP Template Support_08 05 17_2100-최종이라는데" xfId="1616" xr:uid="{A231E751-28FE-4873-BEA1-4C228EB533B5}"/>
    <cellStyle name="_Data_Strom_Copy of 081027 ZBB Budget 2009 Decks - People_Cherry_V4" xfId="1617" xr:uid="{D7D8424E-CFE1-4270-A5C2-BE5308D6E91B}"/>
    <cellStyle name="_Data_Strom_ZBB Budget 2009 Decks" xfId="1618" xr:uid="{E87C0DA4-D5D2-4624-8C54-5E27C4DEEE38}"/>
    <cellStyle name="_Data_Strom_ZBB Budget 2009 Decks_with Korea Scope in (Only LE)" xfId="1619" xr:uid="{7D3CBEE1-0E6A-4ABD-99BD-E21D41D99848}"/>
    <cellStyle name="_Data_Strom_ZBB Budget 2009 Decks_with Korea Scope in (Only LE) (2)" xfId="1620" xr:uid="{334DD393-FEF9-4BD0-823E-AB1E0C619E8A}"/>
    <cellStyle name="_Data_Wasser-Abwasser" xfId="1621" xr:uid="{3C142458-A563-4142-8DB4-ABB4FF074BEC}"/>
    <cellStyle name="_Data_Wasser-Abwasser_2008 3YP Template Support_08 05 17_2100-최종이라는데" xfId="1622" xr:uid="{8703B299-6BCB-4FAE-AB96-15A51627BD52}"/>
    <cellStyle name="_Data_Wasser-Abwasser_Copy of 081027 ZBB Budget 2009 Decks - People_Cherry_V4" xfId="1623" xr:uid="{CEADAADD-58CB-4745-B1F7-93955EEFE8BE}"/>
    <cellStyle name="_Data_Wasser-Abwasser_ZBB Budget 2009 Decks" xfId="1624" xr:uid="{DD515FCA-4A5D-4CED-82E2-60450BA2EBB8}"/>
    <cellStyle name="_Data_Wasser-Abwasser_ZBB Budget 2009 Decks_with Korea Scope in (Only LE)" xfId="1625" xr:uid="{672E1F34-4DAE-41F6-BB43-0E9E6046CCE1}"/>
    <cellStyle name="_Data_Wasser-Abwasser_ZBB Budget 2009 Decks_with Korea Scope in (Only LE) (2)" xfId="1626" xr:uid="{D4FDB525-D260-4475-B1DD-9F7E82DA13B3}"/>
    <cellStyle name="_Data_Waterfall" xfId="1627" xr:uid="{C7A22090-CDA6-49D3-8907-FC648D2CA94F}"/>
    <cellStyle name="_Data_ZBB" xfId="1628" xr:uid="{62AF5AAE-02B4-4428-808E-45067195E0D6}"/>
    <cellStyle name="_Data_ZBB Budget 2009 Decks" xfId="1629" xr:uid="{D0BED7A3-979C-478B-9B48-8657EA26009A}"/>
    <cellStyle name="_Data_ZBB Budget 2009 Decks_with Korea Scope in (Only LE)" xfId="1630" xr:uid="{3A4CBBD5-ED76-4BDB-A4EA-501EC5DC3238}"/>
    <cellStyle name="_Data_ZBB Budget 2009 Decks_with Korea Scope in (Only LE) (2)" xfId="1631" xr:uid="{D753DEFB-A782-4DA3-A0A1-1959EC2170ED}"/>
    <cellStyle name="_DataşSortimeŮt_Strategic Diagnostic Templates Technik" xfId="1632" xr:uid="{97F77644-955E-4B01-B1AA-DD30EAEAFE96}"/>
    <cellStyle name="_DECK" xfId="1633" xr:uid="{AFB31DA7-4323-4AA4-8288-C0923690BA9B}"/>
    <cellStyle name="_DECK_ZBB Budget 2009 Decks v2 china" xfId="1634" xr:uid="{B9AAE72D-7F80-4E66-AB97-8E0E419E5EA7}"/>
    <cellStyle name="_DECK_ZBB standard Template Korea_081105" xfId="1635" xr:uid="{9FD09597-89FE-43F6-B97F-329259FB3FEF}"/>
    <cellStyle name="_Devolução AS (Hl)" xfId="1636" xr:uid="{53FFEA54-684E-4283-92A6-BE68257B5941}"/>
    <cellStyle name="_Devolução AS (Hl) 2" xfId="1637" xr:uid="{AF238804-3EC1-410F-8FCA-CEA0C4AC59FB}"/>
    <cellStyle name="_Distributed volumes UK calculated 2009 Monthly updated" xfId="1638" xr:uid="{C6A4CA0A-CBE4-4A83-B32D-6DAEE1B87980}"/>
    <cellStyle name="_Distributed volumes UK calculated 2009 Monthly updated 2" xfId="1639" xr:uid="{AF5D7757-FC48-4407-B024-4ABAAE5394CE}"/>
    <cellStyle name="_Distributed volumes UK calculated 2009 R3" xfId="1640" xr:uid="{2C066AF0-0847-4917-B268-617382B5F3FE}"/>
    <cellStyle name="_Distributed volumes UK calculated 2009 R3 2" xfId="1641" xr:uid="{C711645A-D41A-4DFC-A9CE-273FC8BDAD20}"/>
    <cellStyle name="_Ebitda Build Up LAS_enviado" xfId="1642" xr:uid="{2E2E4762-676A-4C1E-BF4F-38AF3BA89D16}"/>
    <cellStyle name="_Environment  Safety - BD + KPI" xfId="1643" xr:uid="{33A53A54-CF6B-45E3-AD9C-545106D53E51}"/>
    <cellStyle name="_Exception of exception list Conso CEE 2007 v4.6 13.06.07" xfId="1644" xr:uid="{BEFED2E9-0F24-4BCC-8C29-BE38BB4009D4}"/>
    <cellStyle name="_Exch rate" xfId="1645" xr:uid="{FF2192FF-DFE3-4361-80CA-988CF65DA58B}"/>
    <cellStyle name="_Exch rate_010808 Market Programs  for Budget Deck" xfId="1646" xr:uid="{F4B1E464-C89C-4523-B100-6AD9D7798158}"/>
    <cellStyle name="_Exch rate_BGT 08 Templates Sales  Marketing - final (revised)" xfId="1647" xr:uid="{1A0CFA27-EAE6-4241-822D-D684D05A0ABB}"/>
    <cellStyle name="_Exch rate_Copy of BGT 08 Templates Sales  Marketing - final (revised)" xfId="1648" xr:uid="{1F8D950D-94AA-4130-B645-E7DEF69A9F04}"/>
    <cellStyle name="_Exch rate_Excel sheets to support Market Program Template for Budget 09" xfId="1649" xr:uid="{5380DF65-D19A-49CE-A3E0-4B38057D4A11}"/>
    <cellStyle name="_Exch rate_Excel sheets to support Market Program Template for Budget 09 (5) (2)" xfId="1650" xr:uid="{F09FD79F-A858-4258-B5BA-64E162D9AEF6}"/>
    <cellStyle name="_Exch rate_Excel sheets to support Market Program Template for Budget 09 (5) (3)" xfId="1651" xr:uid="{301FF8AD-023E-41C9-8240-49A086F7071D}"/>
    <cellStyle name="_from A.Gorodilova 23.07.07 CWC_CEE TM tool" xfId="1652" xr:uid="{56939365-3FB9-458B-A04B-53417450B619}"/>
    <cellStyle name="_FTE Evolution_CEE_29 july08" xfId="1653" xr:uid="{717E8189-3506-402A-A7EF-A7243AC98CD1}"/>
    <cellStyle name="_FTE Evolution_CEE_30 sept 08_v2" xfId="1654" xr:uid="{57A80B8E-B3D6-4571-8EC3-049D8995ECE3}"/>
    <cellStyle name="_FTE Evolution_Sizing Bold Goal_All zones" xfId="1655" xr:uid="{223037BC-AB37-4B20-8A99-CBC8676BAC38}"/>
    <cellStyle name="_FTE Evolution_Sizing Bold Goal_All zones_Copy of 081027 ZBB Budget 2009 Decks - People_Cherry_V4" xfId="1656" xr:uid="{77444FA0-B1CC-46AB-BD00-70AC3795A578}"/>
    <cellStyle name="_FTE Evolution_Sizing Bold Goal_All zones_ZBB Budget 2009 Decks" xfId="1657" xr:uid="{35388B3A-5511-425D-8CA6-BB1E9C58C720}"/>
    <cellStyle name="_FTE Evolution_Sizing Bold Goal_All zones_ZBB Budget 2009 Decks_with Korea Scope in (Only LE)" xfId="1658" xr:uid="{303EA5C4-B549-4986-86FD-B8B6440BBEBB}"/>
    <cellStyle name="_FTE Evolution_Sizing Bold Goal_All zones_ZBB Budget 2009 Decks_with Korea Scope in (Only LE) (2)" xfId="1659" xr:uid="{6196EE83-EC8D-4A43-B15C-1FD16CB19376}"/>
    <cellStyle name="_FTE Evolution_WE_29july08" xfId="1660" xr:uid="{0475D57E-ABA5-499D-A662-5F737238135B}"/>
    <cellStyle name="_FTE Evolution_WE_okt08_v7" xfId="1661" xr:uid="{BF7A73E9-4D01-4F32-AD11-D6EE24FD31C1}"/>
    <cellStyle name="_GHQ_Zone_V1" xfId="1662" xr:uid="{8E622196-BEB4-40EE-9C22-4C6D4321ACFA}"/>
    <cellStyle name="_GHQ_Zone_V1 2" xfId="1663" xr:uid="{58D9A6F3-09B3-49DB-BE0E-5DB5EAF863E4}"/>
    <cellStyle name="_Graph" xfId="1664" xr:uid="{87070FB6-2F0A-4D16-B4E1-A8E95D2AACFC}"/>
    <cellStyle name="_Header" xfId="1665" xr:uid="{9C3520DF-3FCA-482F-BE89-CC6386A1DB0C}"/>
    <cellStyle name="_Header_010808 Market Programs  for Budget Deck" xfId="1666" xr:uid="{672C043F-84C1-4D2B-A9BC-DBA5A3B4A41A}"/>
    <cellStyle name="_Header_BGT 08 Templates Sales  Marketing - final (revised)" xfId="1667" xr:uid="{CAA396E7-C33B-434A-8E79-519D9413A401}"/>
    <cellStyle name="_Header_Copy of BGT 08 Templates Sales  Marketing - final (revised)" xfId="1668" xr:uid="{B7015F07-2F08-46E2-A15D-59D6D3769703}"/>
    <cellStyle name="_Header_Excel sheets to support Market Program Template for Budget 09" xfId="1669" xr:uid="{3615CA90-B009-4CFA-B68E-3CA90561B8AB}"/>
    <cellStyle name="_Header_Excel sheets to support Market Program Template for Budget 09 (5) (2)" xfId="1670" xr:uid="{21452B01-35F6-431C-B8FA-B8B0328F3C3C}"/>
    <cellStyle name="_Header_Excel sheets to support Market Program Template for Budget 09 (5) (3)" xfId="1671" xr:uid="{A84B62F2-E557-4457-84D6-7757B17ACE2B}"/>
    <cellStyle name="_Header_Industry Volumes" xfId="6357" xr:uid="{3ADB2224-374C-42DE-A525-92235DA8C99C}"/>
    <cellStyle name="_Header_Industry Volumes" xfId="1672" xr:uid="{EF9D9101-B648-4BF6-ADEA-4C2B360C222D}"/>
    <cellStyle name="_Header_Industry Volumes 2" xfId="7050" xr:uid="{7853472A-119D-4DF6-9DBD-FBF0D7D990C4}"/>
    <cellStyle name="_Header_Industry Volumes 2" xfId="4214" xr:uid="{93C9A3B9-CA54-4AEA-9B96-C2D0C8A50C64}"/>
    <cellStyle name="_Header_Industry Volumes 2 2" xfId="8421" xr:uid="{7F310F1A-2178-4986-A8D1-787B0FF3BB81}"/>
    <cellStyle name="_Header_Industry Volumes 2 2" xfId="5589" xr:uid="{7BBD3686-5186-4107-842F-46B2429B9F59}"/>
    <cellStyle name="_Header_Industry Volumes 3" xfId="7733" xr:uid="{7120374E-2984-4A1B-AC71-7C17BEE98357}"/>
    <cellStyle name="_Header_Industry Volumes 3" xfId="4901" xr:uid="{FA3C6C24-F71D-45AE-9DD5-F01E2757E098}"/>
    <cellStyle name="_Header_Industry Volumes_Waterfall" xfId="6358" xr:uid="{043826BC-F0CC-404F-86E2-32102AE5AF0E}"/>
    <cellStyle name="_Header_Industry Volumes_Waterfall" xfId="1673" xr:uid="{AFFF9ABF-7CA2-46D9-8D6A-E95799825E04}"/>
    <cellStyle name="_Header_Industry Volumes_Waterfall 2" xfId="7051" xr:uid="{49F10066-511E-4173-B73F-4605852291B0}"/>
    <cellStyle name="_Header_Industry Volumes_Waterfall 2" xfId="4215" xr:uid="{0C95E408-2B5E-4D85-9A4E-FF6892F42E04}"/>
    <cellStyle name="_Header_Industry Volumes_Waterfall 2 2" xfId="8422" xr:uid="{191AF8DC-87B5-490A-9F7C-4B6247BCA32F}"/>
    <cellStyle name="_Header_Industry Volumes_Waterfall 2 2" xfId="5590" xr:uid="{6F32A2D8-B2D1-47EE-83E6-65013A9A92F3}"/>
    <cellStyle name="_Header_Industry Volumes_Waterfall 3" xfId="7734" xr:uid="{FF0965EF-D096-4B38-A624-69D326BE2530}"/>
    <cellStyle name="_Header_Industry Volumes_Waterfall 3" xfId="4902" xr:uid="{FFD4900C-EFE3-438F-BBE6-516DCC5F41BA}"/>
    <cellStyle name="_Header_KK_3YP Model S&amp;D Stand 3.7.07" xfId="6359" xr:uid="{066B0DE0-6319-46BB-BD38-BA17679160E7}"/>
    <cellStyle name="_Header_KK_3YP Model S&amp;D Stand 3.7.07" xfId="1674" xr:uid="{8C3B99CF-66CD-45CE-9824-AD64EF980CC3}"/>
    <cellStyle name="_Header_KK_3YP Model S&amp;D Stand 3.7.07 2" xfId="7052" xr:uid="{DC7368D9-E682-4F15-9497-AE41FCFE80FF}"/>
    <cellStyle name="_Header_KK_3YP Model S&amp;D Stand 3.7.07 2" xfId="4216" xr:uid="{50C058E4-CEF5-4CC0-BC5D-5E9F9CCB5D31}"/>
    <cellStyle name="_Header_KK_3YP Model S&amp;D Stand 3.7.07 2 2" xfId="8423" xr:uid="{3E95CF7E-C813-4642-B841-864444E95BA4}"/>
    <cellStyle name="_Header_KK_3YP Model S&amp;D Stand 3.7.07 2 2" xfId="5591" xr:uid="{9EB497D7-49BE-436C-A665-11F07848764D}"/>
    <cellStyle name="_Header_KK_3YP Model S&amp;D Stand 3.7.07 3" xfId="7735" xr:uid="{553EAD1C-8A06-4A3F-B8C4-B493BF54292F}"/>
    <cellStyle name="_Header_KK_3YP Model S&amp;D Stand 3.7.07 3" xfId="4903" xr:uid="{3E47DF5B-6F95-467B-9D53-39CDBF2E725C}"/>
    <cellStyle name="_Header_KK_3YP Model S&amp;D Stand 3.7.07_Waterfall" xfId="6360" xr:uid="{7368F180-310F-4DCC-871B-33739D08540F}"/>
    <cellStyle name="_Header_KK_3YP Model S&amp;D Stand 3.7.07_Waterfall" xfId="1675" xr:uid="{C096CE2C-F4D2-461C-BE68-141DB47B0B81}"/>
    <cellStyle name="_Header_KK_3YP Model S&amp;D Stand 3.7.07_Waterfall 2" xfId="7053" xr:uid="{F6610641-2B4E-4BAB-AAA3-45BC087931E0}"/>
    <cellStyle name="_Header_KK_3YP Model S&amp;D Stand 3.7.07_Waterfall 2" xfId="4217" xr:uid="{B38E3E23-D3D0-4EB4-8AF7-8121FA7CB99E}"/>
    <cellStyle name="_Header_KK_3YP Model S&amp;D Stand 3.7.07_Waterfall 2 2" xfId="8424" xr:uid="{C4253DF1-AC60-42E8-BDBE-B504FCBD5AD2}"/>
    <cellStyle name="_Header_KK_3YP Model S&amp;D Stand 3.7.07_Waterfall 2 2" xfId="5592" xr:uid="{20E11B74-269B-4F74-97CB-7C483ED41BF4}"/>
    <cellStyle name="_Header_KK_3YP Model S&amp;D Stand 3.7.07_Waterfall 3" xfId="7736" xr:uid="{DAB35E56-E221-451E-B866-78D04690A3F6}"/>
    <cellStyle name="_Header_KK_3YP Model S&amp;D Stand 3.7.07_Waterfall 3" xfId="4904" xr:uid="{EE3B25E3-FCF8-46D1-A38E-2D23F7E5A3C6}"/>
    <cellStyle name="_Header_MIS3" xfId="6361" xr:uid="{075DFC50-7F81-48F8-BD6B-AE7DC9B6A7C5}"/>
    <cellStyle name="_Header_MIS3" xfId="1676" xr:uid="{D420F15D-0451-4B3B-9DAD-259BD80028D2}"/>
    <cellStyle name="_Header_MIS3 2" xfId="7054" xr:uid="{CC509CEC-7603-44A3-AD56-AE8DF2858FD2}"/>
    <cellStyle name="_Header_MIS3 2" xfId="4218" xr:uid="{CE11A7C9-073A-43C9-BAD8-EC8841FB58CE}"/>
    <cellStyle name="_Header_MIS3 2 2" xfId="8425" xr:uid="{EB74D532-56B0-4282-97D3-86E1E07A8536}"/>
    <cellStyle name="_Header_MIS3 2 2" xfId="5593" xr:uid="{B539118B-BA87-4326-BF9B-C022D5972EF5}"/>
    <cellStyle name="_Header_MIS3 3" xfId="7737" xr:uid="{24775519-6676-456A-893A-A11D1F8A65A5}"/>
    <cellStyle name="_Header_MIS3 3" xfId="4905" xr:uid="{47F6655C-CF73-43FE-8186-01386520AE49}"/>
    <cellStyle name="_Header_MIS3_Waterfall" xfId="6362" xr:uid="{04AD90BA-4DE8-4A3A-9E46-F2638DEFCBFA}"/>
    <cellStyle name="_Header_MIS3_Waterfall" xfId="1677" xr:uid="{43081CBB-DF8E-4B25-8418-635222872374}"/>
    <cellStyle name="_Header_MIS3_Waterfall 2" xfId="7055" xr:uid="{2B7CF93C-E5FC-4D27-9549-12DB97E566E3}"/>
    <cellStyle name="_Header_MIS3_Waterfall 2" xfId="4219" xr:uid="{208CD572-EDC5-45D9-813B-2014AF9CFA23}"/>
    <cellStyle name="_Header_MIS3_Waterfall 2 2" xfId="8426" xr:uid="{4E12F053-8311-4CE1-918E-33BAF951DCAE}"/>
    <cellStyle name="_Header_MIS3_Waterfall 2 2" xfId="5594" xr:uid="{9305A971-780F-4996-8DDD-A4B8CE811D52}"/>
    <cellStyle name="_Header_MIS3_Waterfall 3" xfId="7738" xr:uid="{5D1C1D9B-8806-40B0-82D3-5C9D18D420E3}"/>
    <cellStyle name="_Header_MIS3_Waterfall 3" xfId="4906" xr:uid="{1A88926E-2570-49B4-946D-3562A7D6242B}"/>
    <cellStyle name="_Header_People Package" xfId="1678" xr:uid="{491106AA-2A9D-4E2C-84D7-B8FDEC8D01DB}"/>
    <cellStyle name="_Header_People Package (2)" xfId="1679" xr:uid="{E1B5B9C0-F63D-4CA8-83F7-F4BBB7BBAF3E}"/>
    <cellStyle name="_Header_Sales and Marketing - revised" xfId="1680" xr:uid="{9D535D65-3866-471D-92C3-F48E98AD39B0}"/>
    <cellStyle name="_Header_Strategic Diagnostic Templates Technik" xfId="1681" xr:uid="{76B5F8DD-61F6-4578-A903-742B40B12317}"/>
    <cellStyle name="_Header_Strategic Diagnostic Templates Technik_010808 Market Programs  for Budget Deck" xfId="1682" xr:uid="{5CDA1314-A956-48F6-86AB-E281877490D1}"/>
    <cellStyle name="_Header_Strategic Diagnostic Templates Technik_BGT 08 Templates Sales  Marketing - final (revised)" xfId="1683" xr:uid="{AEA4481D-227E-4F27-B964-9C9069179C25}"/>
    <cellStyle name="_Header_Strategic Diagnostic Templates Technik_Copy of BGT 08 Templates Sales  Marketing - final (revised)" xfId="1684" xr:uid="{D96C12F0-CB7F-4901-B6DB-342E5C468C60}"/>
    <cellStyle name="_Header_Strategic Diagnostic Templates Technik_Excel sheets to support Market Program Template for Budget 09" xfId="1685" xr:uid="{84F5A8FD-EF3C-4E0C-8D52-D17FF0D61B79}"/>
    <cellStyle name="_Header_Strategic Diagnostic Templates Technik_Excel sheets to support Market Program Template for Budget 09 (5) (2)" xfId="1686" xr:uid="{941AB8C5-3DA8-466D-A70C-8ABE2FF4ADEC}"/>
    <cellStyle name="_Header_Strategic Diagnostic Templates Technik_Excel sheets to support Market Program Template for Budget 09 (5) (3)" xfId="1687" xr:uid="{A7CE2531-E09F-43BE-ADC0-A9FE722C229E}"/>
    <cellStyle name="_Header_Strategic Diagnostic Templates Technik_People Package" xfId="1688" xr:uid="{4DEC501F-1640-4244-969D-D9C1C715AC37}"/>
    <cellStyle name="_Header_Strategic Diagnostic Templates Technik_People Package (2)" xfId="1689" xr:uid="{B3B8C9F4-8901-4EB6-B16E-5021BDC8B312}"/>
    <cellStyle name="_Header_Strategic Diagnostic Templates Technik_Sales and Marketing - revised" xfId="1690" xr:uid="{BDAED54C-3002-443E-A15E-ECFA8FA28131}"/>
    <cellStyle name="_Header_Strategic Diagnostic Templates Technik_Waterfall" xfId="1691" xr:uid="{94C2C832-C8F7-4D70-9F1A-1D20CB3036AD}"/>
    <cellStyle name="_Header_Strategic Diagnostic Templates Technik_ZBB" xfId="1692" xr:uid="{75B77614-B72D-4FB8-8CCD-BF7FC20C8B17}"/>
    <cellStyle name="_Header_Waterfall" xfId="1693" xr:uid="{42B5C9DD-0F40-4A9F-9C9B-8CA91CB69444}"/>
    <cellStyle name="_Header_ZBB" xfId="1694" xr:uid="{678E19B1-224F-4756-91D0-2F00DCDE1491}"/>
    <cellStyle name="_IM Accounts" xfId="1695" xr:uid="{3A03EA23-FC64-4061-BDB3-24A0B9355062}"/>
    <cellStyle name="_IM Accounts 2" xfId="1696" xr:uid="{B9D8B515-7810-46E8-9D9B-4A232650D308}"/>
    <cellStyle name="_Indicadores" xfId="8" xr:uid="{B4B99340-270D-4AAD-800D-0D60D892A948}"/>
    <cellStyle name="_Informe" xfId="9" xr:uid="{C7708DFD-047F-408A-9774-94965CE36C40}"/>
    <cellStyle name="_Input Figures Per EBM-1" xfId="1697" xr:uid="{05E9C521-38F0-4FF3-8630-A24A9EF5B7F7}"/>
    <cellStyle name="_Input Figures Per EBM-1 2" xfId="1698" xr:uid="{B647F0B8-1496-4067-96D7-7FB27843421F}"/>
    <cellStyle name="_July GHQ Zone_V2" xfId="1699" xr:uid="{96AEE097-312F-4C95-BB24-179F2D374C66}"/>
    <cellStyle name="_July GHQ Zone_V2 2" xfId="1700" xr:uid="{F06D59B6-A194-45A6-9DFE-AAF1BEA2F9A7}"/>
    <cellStyle name="_July WEZ Zone_V2" xfId="1701" xr:uid="{7A619050-5081-4E8C-AE74-36F3C4286637}"/>
    <cellStyle name="_July WEZ Zone_V2 2" xfId="1702" xr:uid="{6F0D7A2A-B765-4F99-A45F-FF4A46D6DBDA}"/>
    <cellStyle name="_KPIs_EHS CEE ZONE 3YP 2012 - 2014" xfId="1703" xr:uid="{7DBAB2FE-C595-4037-8DC9-1BA61407E6A1}"/>
    <cellStyle name="_MACO detailes" xfId="1704" xr:uid="{94A818FA-CA48-4661-984A-649BBCC80B02}"/>
    <cellStyle name="_MACO detailes vs. BUD" xfId="1705" xr:uid="{6BC4A9DB-5B93-40EB-B689-93D51CDFD028}"/>
    <cellStyle name="_MACO detailes vs. BUD_2008 3YP Template Support_08 05 17_2100-최종이라는데" xfId="1706" xr:uid="{A3C151CA-CE09-4FDC-8A24-061D989A0DDF}"/>
    <cellStyle name="_MACO detailes vs. BUD_2008 3YP Template Support_08.05.08_2025" xfId="1707" xr:uid="{B33C6EC2-D188-4AB4-A9E7-75ABEE21D38C}"/>
    <cellStyle name="_MACO detailes vs. BUD_2008 3YP Template Support_08.05.09" xfId="1708" xr:uid="{8086A88D-C769-425C-A12B-58993F28CE34}"/>
    <cellStyle name="_MACO detailes vs. BUD_2008 3YP Template Support_08.05.11" xfId="1709" xr:uid="{141A020A-E1C6-4CAA-B84D-E16293FEABA7}"/>
    <cellStyle name="_MACO detailes vs. BUD_3YP excel file-Cash flow included" xfId="1710" xr:uid="{9BF12982-100E-4C96-82E5-BE37155CFD36}"/>
    <cellStyle name="_MACO detailes vs. BUD_Copy of 081027 ZBB Budget 2009 Decks - People_Cherry_V4" xfId="1711" xr:uid="{BC0D4F0C-636B-48A5-A97A-B6AE36369966}"/>
    <cellStyle name="_MACO detailes vs. BUD_People Package" xfId="1712" xr:uid="{9AA593A8-DC4A-4C76-9624-3EF1420831F4}"/>
    <cellStyle name="_MACO detailes vs. BUD_People Package (2)" xfId="1713" xr:uid="{9287777E-CB1A-4602-BB5D-47268A19AAEF}"/>
    <cellStyle name="_MACO detailes vs. BUD_Sales and Marketing - revised" xfId="1714" xr:uid="{64F4026A-4005-401C-8649-07A1AF853A25}"/>
    <cellStyle name="_MACO detailes vs. BUD_Waterfall" xfId="1715" xr:uid="{D9BE09BA-4DB8-4971-B43A-CAA70474153A}"/>
    <cellStyle name="_MACO detailes vs. BUD_ZBB" xfId="1716" xr:uid="{14848C96-8D8E-4996-8656-E8E59784BF89}"/>
    <cellStyle name="_MACO detailes vs. BUD_ZBB Budget 2009 Decks" xfId="1717" xr:uid="{8AB38AAA-5A7F-4D8E-B4D2-E0890757A999}"/>
    <cellStyle name="_MACO detailes vs. BUD_ZBB Budget 2009 Decks v2 china" xfId="1718" xr:uid="{9A2FFA92-0412-4506-ADBD-3DDDF24919BE}"/>
    <cellStyle name="_MACO detailes vs. BUD_ZBB Budget 2009 Decks_with Korea Scope in (Only LE)" xfId="1719" xr:uid="{EAF0D624-57C9-4736-AEB8-00F4127971DC}"/>
    <cellStyle name="_MACO detailes vs. BUD_ZBB Budget 2009 Decks_with Korea Scope in (Only LE) (2)" xfId="1720" xr:uid="{9C2EB6BF-AB3A-4795-847E-D23B135ED9B5}"/>
    <cellStyle name="_MACO detailes vs. BUD_ZBB standard Template Korea_081105" xfId="1721" xr:uid="{FD39BA8A-58B3-4D4E-A8FE-F6ED24AE78E0}"/>
    <cellStyle name="_MACO detailes vs. BUDGET" xfId="1722" xr:uid="{248C3342-3B20-4C32-82B3-042688527668}"/>
    <cellStyle name="_MACO detailes vs. BUDGET_2008 3YP Template Support_08 05 17_2100-최종이라는데" xfId="1723" xr:uid="{CBA735BC-3864-461B-BEC2-BE5BBF20460A}"/>
    <cellStyle name="_MACO detailes vs. BUDGET_2008 3YP Template Support_08.05.08_2025" xfId="1724" xr:uid="{676B5FBF-CE03-4935-854A-3AC7A0BCB0C1}"/>
    <cellStyle name="_MACO detailes vs. BUDGET_2008 3YP Template Support_08.05.09" xfId="1725" xr:uid="{054E8A26-51B7-4356-89BF-2136EA616B7F}"/>
    <cellStyle name="_MACO detailes vs. BUDGET_2008 3YP Template Support_08.05.11" xfId="1726" xr:uid="{64EADA5C-49FF-4D74-8CF7-3DFAF04E53EC}"/>
    <cellStyle name="_MACO detailes vs. BUDGET_3YP excel file-Cash flow included" xfId="1727" xr:uid="{E32438CC-263D-450A-9DB8-1830EEB15274}"/>
    <cellStyle name="_MACO detailes vs. BUDGET_Copy of 081027 ZBB Budget 2009 Decks - People_Cherry_V4" xfId="1728" xr:uid="{BD2B8BCB-8F09-4945-BAF1-F62327B2695A}"/>
    <cellStyle name="_MACO detailes vs. BUDGET_People Package" xfId="1729" xr:uid="{B6022B9D-4C34-45EF-B95E-5897B9F0DC1E}"/>
    <cellStyle name="_MACO detailes vs. BUDGET_People Package (2)" xfId="1730" xr:uid="{757A9FC3-2120-4FD0-B2D3-6C6F41069C79}"/>
    <cellStyle name="_MACO detailes vs. BUDGET_Sales and Marketing - revised" xfId="1731" xr:uid="{06A8AB92-71D2-47A0-B5E1-853892B69BE1}"/>
    <cellStyle name="_MACO detailes vs. BUDGET_Waterfall" xfId="1732" xr:uid="{E3B86808-558D-438B-935C-D1F9AE5F9103}"/>
    <cellStyle name="_MACO detailes vs. BUDGET_ZBB" xfId="1733" xr:uid="{567F4DE7-B545-4175-A8CA-2CD9DEF8E5CA}"/>
    <cellStyle name="_MACO detailes vs. BUDGET_ZBB Budget 2009 Decks" xfId="1734" xr:uid="{4849C249-9AE1-46B6-AF31-C5D0A56B3604}"/>
    <cellStyle name="_MACO detailes vs. BUDGET_ZBB Budget 2009 Decks v2 china" xfId="1735" xr:uid="{5AE4AA13-AF16-45DE-949B-437269868063}"/>
    <cellStyle name="_MACO detailes vs. BUDGET_ZBB Budget 2009 Decks_with Korea Scope in (Only LE)" xfId="1736" xr:uid="{4140F17E-FD13-4E8C-9AFC-452AD2DE0ED7}"/>
    <cellStyle name="_MACO detailes vs. BUDGET_ZBB Budget 2009 Decks_with Korea Scope in (Only LE) (2)" xfId="1737" xr:uid="{2AC788F9-C798-45D7-8235-C21D675873FB}"/>
    <cellStyle name="_MACO detailes vs. BUDGET_ZBB standard Template Korea_081105" xfId="1738" xr:uid="{7F1B889A-E68C-4BF6-B630-0CDBAE3E4C8A}"/>
    <cellStyle name="_MACO detailes vs.2004" xfId="1739" xr:uid="{F68137EB-BF30-412A-90C8-90EF7EFC506C}"/>
    <cellStyle name="_MACO detailes vs.2004_2008 3YP Template Support_08 05 17_2100-최종이라는데" xfId="1740" xr:uid="{9AB77192-4A3D-4F16-B7F8-1E3D0281F450}"/>
    <cellStyle name="_MACO detailes vs.2004_2008 3YP Template Support_08.05.08_2025" xfId="1741" xr:uid="{77256A23-91BD-4666-B733-50A6A00F10C0}"/>
    <cellStyle name="_MACO detailes vs.2004_2008 3YP Template Support_08.05.09" xfId="1742" xr:uid="{724AA0F6-9DB2-41BF-A247-73BFDEE0348C}"/>
    <cellStyle name="_MACO detailes vs.2004_2008 3YP Template Support_08.05.11" xfId="1743" xr:uid="{45FD58B3-4503-41DF-8E83-F9F42144D1D8}"/>
    <cellStyle name="_MACO detailes vs.2004_3YP excel file-Cash flow included" xfId="1744" xr:uid="{33C58BC3-99AA-4274-AB82-5CA02E3461EE}"/>
    <cellStyle name="_MACO detailes vs.2004_Copy of 081027 ZBB Budget 2009 Decks - People_Cherry_V4" xfId="1745" xr:uid="{754FEA87-6654-441F-AA1D-9C720B0895B7}"/>
    <cellStyle name="_MACO detailes vs.2004_People Package" xfId="1746" xr:uid="{0680149E-D654-4901-8DDB-8D043DDA1AB3}"/>
    <cellStyle name="_MACO detailes vs.2004_People Package (2)" xfId="1747" xr:uid="{DF497E27-EE09-49E1-A0D3-7D969C17F181}"/>
    <cellStyle name="_MACO detailes vs.2004_Sales and Marketing - revised" xfId="1748" xr:uid="{E9677E9A-493A-4FB0-A8D5-0E486089C53B}"/>
    <cellStyle name="_MACO detailes vs.2004_Waterfall" xfId="1749" xr:uid="{6DCF9959-1670-42AB-B06F-85286D6573E1}"/>
    <cellStyle name="_MACO detailes vs.2004_ZBB" xfId="1750" xr:uid="{84AC68CA-2933-4C42-8EB7-F85D81C70B5C}"/>
    <cellStyle name="_MACO detailes vs.2004_ZBB Budget 2009 Decks" xfId="1751" xr:uid="{C0BBD0D0-6739-4C95-B502-55CEC4C05FCF}"/>
    <cellStyle name="_MACO detailes vs.2004_ZBB Budget 2009 Decks v2 china" xfId="1752" xr:uid="{1857029A-57E3-4F01-9523-9E7432441E8A}"/>
    <cellStyle name="_MACO detailes vs.2004_ZBB Budget 2009 Decks_with Korea Scope in (Only LE)" xfId="1753" xr:uid="{68396A85-1286-4CCF-93A7-A3DDF0481608}"/>
    <cellStyle name="_MACO detailes vs.2004_ZBB Budget 2009 Decks_with Korea Scope in (Only LE) (2)" xfId="1754" xr:uid="{E9234583-38FE-4393-8871-FD260CAA338D}"/>
    <cellStyle name="_MACO detailes vs.2004_ZBB standard Template Korea_081105" xfId="1755" xr:uid="{87FE18DB-0F4A-4E6D-8EA5-4FC5ECD0F743}"/>
    <cellStyle name="_MACO detailes_2008 3YP Template Support_08 05 17_2100-최종이라는데" xfId="1756" xr:uid="{D79278C9-92DC-4499-8C74-2BB0E75032DC}"/>
    <cellStyle name="_MACO detailes_2008 3YP Template Support_08.05.08_2025" xfId="1757" xr:uid="{38BD6CC3-38EB-4FD8-9022-3ED22EC25B08}"/>
    <cellStyle name="_MACO detailes_2008 3YP Template Support_08.05.09" xfId="1758" xr:uid="{CA107FCE-659F-4AE4-961C-6E09BD5F3FD6}"/>
    <cellStyle name="_MACO detailes_2008 3YP Template Support_08.05.11" xfId="1759" xr:uid="{65F73B2D-B447-417C-802B-CFCE2FE56AC5}"/>
    <cellStyle name="_MACO detailes_3YP excel file-Cash flow included" xfId="1760" xr:uid="{52D2EC23-3AEC-491F-9492-5567A5D99680}"/>
    <cellStyle name="_MACO detailes_Copy of 081027 ZBB Budget 2009 Decks - People_Cherry_V4" xfId="1761" xr:uid="{5A664889-D0A3-4D36-8DA4-232CEE50C763}"/>
    <cellStyle name="_MACO detailes_People Package" xfId="1762" xr:uid="{3D8C0B98-753B-45B2-9C3B-56BB39A93F19}"/>
    <cellStyle name="_MACO detailes_People Package (2)" xfId="1763" xr:uid="{C3AFBB39-4B8A-4B32-8545-3425027E1B39}"/>
    <cellStyle name="_MACO detailes_Sales and Marketing - revised" xfId="1764" xr:uid="{E4F66753-207A-47B6-B412-A67F6290C543}"/>
    <cellStyle name="_MACO detailes_Waterfall" xfId="1765" xr:uid="{128A4F43-4763-43E2-B8FD-BF547489C168}"/>
    <cellStyle name="_MACO detailes_ZBB" xfId="1766" xr:uid="{F51916A4-FF52-45A3-A80C-3C43E990A7C0}"/>
    <cellStyle name="_MACO detailes_ZBB Budget 2009 Decks" xfId="1767" xr:uid="{56A7211B-AD56-4743-B890-33501D453545}"/>
    <cellStyle name="_MACO detailes_ZBB Budget 2009 Decks v2 china" xfId="1768" xr:uid="{AEC57406-022D-45D3-A6AE-728C8362223E}"/>
    <cellStyle name="_MACO detailes_ZBB Budget 2009 Decks_with Korea Scope in (Only LE)" xfId="1769" xr:uid="{A1A2321E-1E9F-4CC3-8BDF-1BD98005E21F}"/>
    <cellStyle name="_MACO detailes_ZBB Budget 2009 Decks_with Korea Scope in (Only LE) (2)" xfId="1770" xr:uid="{1C7BF5E3-01A6-4721-8DC0-1FB510D58B2C}"/>
    <cellStyle name="_MACO detailes_ZBB standard Template Korea_081105" xfId="1771" xr:uid="{060EBD31-9C5D-4B96-A470-F32030AF4439}"/>
    <cellStyle name="_MACO evolution" xfId="1772" xr:uid="{E661440A-EDCA-48CF-B13A-F904AA89664C}"/>
    <cellStyle name="_MACO evolution_2008 3YP Template Support_08 05 17_2100-최종이라는데" xfId="1773" xr:uid="{301B7477-D755-4BC8-B1A5-81B6BAAA57F6}"/>
    <cellStyle name="_MACO evolution_2008 3YP Template Support_08.05.08_2025" xfId="1774" xr:uid="{B4254349-F68E-498C-AAE9-2C0E8E561523}"/>
    <cellStyle name="_MACO evolution_2008 3YP Template Support_08.05.09" xfId="1775" xr:uid="{13EBC65F-65EF-4995-943E-F241F649977D}"/>
    <cellStyle name="_MACO evolution_2008 3YP Template Support_08.05.11" xfId="1776" xr:uid="{D70909E2-D724-45AF-8C2F-07B7BEA127C4}"/>
    <cellStyle name="_MACO evolution_3YP excel file-Cash flow included" xfId="1777" xr:uid="{F864C97D-F55D-49B6-8647-FC82BD5EE2AF}"/>
    <cellStyle name="_MACO evolution_Copy of 081027 ZBB Budget 2009 Decks - People_Cherry_V4" xfId="1778" xr:uid="{58C41367-4A66-45B0-AD65-21B5BAE486F2}"/>
    <cellStyle name="_MACO evolution_People Package" xfId="1779" xr:uid="{998974B5-3CAD-4F61-BD9E-C103E15E0E6E}"/>
    <cellStyle name="_MACO evolution_People Package (2)" xfId="1780" xr:uid="{565BA44C-23E4-4954-86A4-DF6C182C509F}"/>
    <cellStyle name="_MACO evolution_Sales and Marketing - revised" xfId="1781" xr:uid="{3737E145-42BE-45AC-847A-3500CD6EED08}"/>
    <cellStyle name="_MACO evolution_Waterfall" xfId="1782" xr:uid="{DAC5B9E0-1C33-48C1-8B7C-1CB28D4C87F9}"/>
    <cellStyle name="_MACO evolution_ZBB" xfId="1783" xr:uid="{9957CDB0-FCFE-4939-B2EF-18EA5635DEE9}"/>
    <cellStyle name="_MACO evolution_ZBB Budget 2009 Decks" xfId="1784" xr:uid="{53DD0C06-0338-461B-9C83-5A4F33327F92}"/>
    <cellStyle name="_MACO evolution_ZBB Budget 2009 Decks v2 china" xfId="1785" xr:uid="{23F5A4BC-0CE8-46C0-91E8-FF658685DCCE}"/>
    <cellStyle name="_MACO evolution_ZBB Budget 2009 Decks_with Korea Scope in (Only LE)" xfId="1786" xr:uid="{B60EBA7E-5A96-4236-978C-4D0BD4B2FC40}"/>
    <cellStyle name="_MACO evolution_ZBB Budget 2009 Decks_with Korea Scope in (Only LE) (2)" xfId="1787" xr:uid="{988B5317-2C67-4CF8-A6A2-15484C6B56C9}"/>
    <cellStyle name="_MACO evolution_ZBB standard Template Korea_081105" xfId="1788" xr:uid="{54621E6C-CFC2-4772-9F5C-FBBA8B2FB930}"/>
    <cellStyle name="_MACO vars" xfId="1789" xr:uid="{4F4FB29C-4C9F-4E46-A066-FF5ACFC694EA}"/>
    <cellStyle name="_MACO vars_2008 3YP Template Support_08 05 17_2100-최종이라는데" xfId="1790" xr:uid="{2996BFA1-446D-4131-A6E3-37DFA4271F68}"/>
    <cellStyle name="_MACO vars_2008 3YP Template Support_08.05.08_2025" xfId="1791" xr:uid="{10A657D5-B0DE-4566-83E7-28A817D4C839}"/>
    <cellStyle name="_MACO vars_2008 3YP Template Support_08.05.09" xfId="1792" xr:uid="{EF450CD3-BF55-4481-AD6D-574D76F8C910}"/>
    <cellStyle name="_MACO vars_2008 3YP Template Support_08.05.11" xfId="1793" xr:uid="{BD8C7F79-4E62-4016-B360-3C37DBBD20C6}"/>
    <cellStyle name="_MACO vars_3YP excel file-Cash flow included" xfId="1794" xr:uid="{883C4C0B-8097-42B1-BC54-F7E9B6720C50}"/>
    <cellStyle name="_MACO vars_Copy of 081027 ZBB Budget 2009 Decks - People_Cherry_V4" xfId="1795" xr:uid="{329978E3-3C21-4E6A-A98B-D09ACEEF16A7}"/>
    <cellStyle name="_MACO vars_People Package" xfId="1796" xr:uid="{585A908B-E9FB-4058-AB30-1EDE43A583CA}"/>
    <cellStyle name="_MACO vars_People Package (2)" xfId="1797" xr:uid="{DB1F8A8D-31EB-4085-8751-8EFFEC47F780}"/>
    <cellStyle name="_MACO vars_Sales and Marketing - revised" xfId="1798" xr:uid="{C82E1D08-FF54-4528-B992-37D9C4D86EB3}"/>
    <cellStyle name="_MACO vars_Waterfall" xfId="1799" xr:uid="{A0E3734B-5C98-4634-BCB2-55B7437CB303}"/>
    <cellStyle name="_MACO vars_ZBB" xfId="1800" xr:uid="{CC75DDF5-9156-42D6-8736-E8D511797F00}"/>
    <cellStyle name="_MACO vars_ZBB Budget 2009 Decks" xfId="1801" xr:uid="{E71811AB-4E19-4ECE-BA95-FA14FEF0DF24}"/>
    <cellStyle name="_MACO vars_ZBB Budget 2009 Decks v2 china" xfId="1802" xr:uid="{61422089-8217-4CFE-B05C-789FBD336B92}"/>
    <cellStyle name="_MACO vars_ZBB Budget 2009 Decks_with Korea Scope in (Only LE)" xfId="1803" xr:uid="{76467F71-9512-410A-AAC0-BE9EB43290AD}"/>
    <cellStyle name="_MACO vars_ZBB Budget 2009 Decks_with Korea Scope in (Only LE) (2)" xfId="1804" xr:uid="{54555045-889C-4844-A64C-F2FC6B5AE7D4}"/>
    <cellStyle name="_MACO vars_ZBB standard Template Korea_081105" xfId="1805" xr:uid="{FE71F8DF-FA31-404E-9C5D-F740EBF99044}"/>
    <cellStyle name="_Macro assumptions" xfId="1806" xr:uid="{0C538EAE-DD6A-41F4-9A87-B7AD598FF09C}"/>
    <cellStyle name="_Macro assumptions_2008 3YP Template Support_08.05.08_2025" xfId="1807" xr:uid="{FF772D6C-804F-4053-B50A-CF0D00D2CBB7}"/>
    <cellStyle name="_Macro assumptions_2008 3YP Template Support_08.05.08_2025_2008 3YP Template Support_08 05 17_2100-최종이라는데" xfId="1808" xr:uid="{07518701-EACD-4498-BCB1-EFC1D46D0C09}"/>
    <cellStyle name="_Macro assumptions_2008 3YP Template Support_08.05.09" xfId="1809" xr:uid="{C9FFB3FA-F42E-4640-B2C0-563C76931C31}"/>
    <cellStyle name="_Macro assumptions_2008 3YP Template Support_08.05.09_2008 3YP Template Support_08 05 17_2100-최종이라는데" xfId="1810" xr:uid="{75EFD8E0-1F76-4EE1-B4CC-8871379BD96E}"/>
    <cellStyle name="_Macro assumptions_2008 3YP Template Support_08.05.11" xfId="1811" xr:uid="{91756969-137A-4F8D-8F67-052E7B37D3D6}"/>
    <cellStyle name="_Macro assumptions_2008 3YP Template Support_08.05.11_2008 3YP Template Support_08 05 17_2100-최종이라는데" xfId="1812" xr:uid="{BA4632FF-0294-4942-899D-8CEB7106A0D6}"/>
    <cellStyle name="_Macro assumptions_3YP excel file-Cash flow included" xfId="1813" xr:uid="{CB84DAD6-A691-442A-AF68-9E0144BF6DAD}"/>
    <cellStyle name="_Macro assumptions_ZBB Budget 2009 Decks v2 china" xfId="1814" xr:uid="{C4235D70-7723-4D04-A01D-7BCEA7D5FC36}"/>
    <cellStyle name="_Macro assumptions_ZBB standard Template Korea_081105" xfId="1815" xr:uid="{9F970B3B-C5A2-49BB-8242-D6C99C977E28}"/>
    <cellStyle name="_Mcostos" xfId="10" xr:uid="{6650D341-B2CF-4D0F-9B50-D3C6790E814B}"/>
    <cellStyle name="_MODELO BR 3YP v3" xfId="1816" xr:uid="{6CF1FA15-660F-469A-B6C8-565D3F2B374A}"/>
    <cellStyle name="_NA 3YP Support Material" xfId="1817" xr:uid="{3B184B3E-85C3-411F-8C12-F5DA46C94385}"/>
    <cellStyle name="_National Office IT One Pager Budget 2007.Notebook Refresh" xfId="1818" xr:uid="{C1E8A3BE-626C-4048-BDF1-66A70C3BA9C0}"/>
    <cellStyle name="_National Office IT One Pager Budget 2007.Notebook Refresh 2" xfId="1819" xr:uid="{1A20CD60-44B5-46BE-9B50-EC7A89410AD8}"/>
    <cellStyle name="_National Office IT One Pager ISO Canada Network upgrade (LAN and WAN)" xfId="1820" xr:uid="{B14BDB96-E8E5-4B4B-A5E8-3D6DF121FE35}"/>
    <cellStyle name="_National Office IT One Pager ISO Canada Network upgrade (LAN and WAN) 2" xfId="1821" xr:uid="{8BEC4211-170F-4128-BFE8-F9A2FB443D89}"/>
    <cellStyle name="_National Office IT One Pager ISO Canada PC and Network lease buyoutl" xfId="1822" xr:uid="{9EFAA26D-8175-44A3-8A12-E4F012391683}"/>
    <cellStyle name="_National Office IT One Pager ISO Canada PC and Network lease buyoutl 2" xfId="1823" xr:uid="{BDB341B1-5531-475F-9183-C23AC7D5C089}"/>
    <cellStyle name="_National Office IT One Pager ISO file storage archive strategy (pilot)" xfId="1824" xr:uid="{94227D9B-2559-44D1-99EF-7BE279FA8AF3}"/>
    <cellStyle name="_National Office IT One Pager ISO file storage archive strategy (pilot) 2" xfId="1825" xr:uid="{B6A9A8E4-317A-4E84-85C7-481B8DA276A0}"/>
    <cellStyle name="_National Office IT One Pager ISO Minor Capital" xfId="1826" xr:uid="{05CAA6DA-3674-4CA6-9A94-38477A8F5119}"/>
    <cellStyle name="_National Office IT One Pager ISO Minor Capital 2" xfId="1827" xr:uid="{6244BC4B-F35E-49EB-9052-AEB3FCA8542B}"/>
    <cellStyle name="_OCF after net capex per country" xfId="1828" xr:uid="{2F39C56E-B6C3-429A-AE35-F18A5314F037}"/>
    <cellStyle name="_OCF after net capex per country_Budget 2008 Review - Excel template v2" xfId="1829" xr:uid="{271A6A26-F832-48E2-A790-11FBC8981990}"/>
    <cellStyle name="_OCF after net capex per country_Budget 2008 Review - Excel template v2_ZBB Budget 2009 Decks v2 china" xfId="1830" xr:uid="{C1773DF3-02BB-44B2-B10C-C379C245679E}"/>
    <cellStyle name="_OCF after net capex per country_Budget 2008 Review - Excel template v2_ZBB standard Template Korea_081105" xfId="1831" xr:uid="{120053A4-134A-47E4-8DF2-3BC4EA647477}"/>
    <cellStyle name="_OCF after net capex per country_ZBB Budget 2009 Decks v2 china" xfId="1832" xr:uid="{8CFB4175-F9BC-44C3-B7E0-5693399C01F7}"/>
    <cellStyle name="_OCF after net capex per country_ZBB standard Template Korea_081105" xfId="1833" xr:uid="{AC931F76-E568-45C3-8398-F40FFDE34B37}"/>
    <cellStyle name="_Output Chris" xfId="1834" xr:uid="{1A1821E1-E1B2-4739-9727-7DCD28A71B58}"/>
    <cellStyle name="_Output Chris_Waterfall" xfId="1835" xr:uid="{D2775D9B-14AC-40FE-894B-BDB5D787F58F}"/>
    <cellStyle name="_paste MTH" xfId="1836" xr:uid="{ADEFB23B-484A-44BE-AE9D-67EE33CFCF23}"/>
    <cellStyle name="_paste MTH 2" xfId="1837" xr:uid="{E5DDDCFD-74D1-47FD-8E0F-844B9C88C287}"/>
    <cellStyle name="_PCM Total- Tamaño Flota" xfId="11" xr:uid="{8EBC8584-C80E-4464-AF94-933A8D7D8E0D}"/>
    <cellStyle name="_PMP One-Pager Edmonton PBX v2" xfId="1838" xr:uid="{951E9F8B-08AB-4F78-8E41-0992C5CFDD50}"/>
    <cellStyle name="_PMP One-Pager Edmonton PBX v2 2" xfId="1839" xr:uid="{5925CFD2-B2F5-4C08-8B8A-3942062AFAFE}"/>
    <cellStyle name="_PMPOP Decommisioning NA" xfId="1840" xr:uid="{4DA27B08-E559-4B58-8EFD-3231586E4302}"/>
    <cellStyle name="_PMPOP Decommisioning NA 2" xfId="1841" xr:uid="{8EA575AF-62A0-4AAA-9816-552E312BC37C}"/>
    <cellStyle name="_PMPOP Financial Reporting Enhancements NA" xfId="1842" xr:uid="{07D8CD17-26EC-4510-8751-F59AAB541860}"/>
    <cellStyle name="_PMPOP Financial Reporting Enhancements NA 2" xfId="1843" xr:uid="{D3260851-31F8-4B7B-95E9-A688344B9ECA}"/>
    <cellStyle name="_PMPOP People Transformation - NA" xfId="1844" xr:uid="{9F3F3008-3970-41A0-B8F4-64F87F18300A}"/>
    <cellStyle name="_PMPOP People Transformation - NA (3)" xfId="1845" xr:uid="{67A9B962-F3AA-446F-B3B2-5859942883EB}"/>
    <cellStyle name="_PMPOP People Transformation - NA (3) 2" xfId="1846" xr:uid="{5E755A8C-1171-4F7C-99F1-1E85412C6AED}"/>
    <cellStyle name="_PMPOP People Transformation - NA 10" xfId="1847" xr:uid="{46D1C424-6E93-4035-9C9D-93A1E936086F}"/>
    <cellStyle name="_PMPOP People Transformation - NA 11" xfId="1848" xr:uid="{9294B452-6807-4780-B050-9EFEABEF7DB3}"/>
    <cellStyle name="_PMPOP People Transformation - NA 12" xfId="1849" xr:uid="{B4E55D27-57D2-4663-B82A-D499E087D982}"/>
    <cellStyle name="_PMPOP People Transformation - NA 13" xfId="1850" xr:uid="{074D638A-EB82-4519-AB01-BC4AF7A51E33}"/>
    <cellStyle name="_PMPOP People Transformation - NA 14" xfId="1851" xr:uid="{0C1E0A68-96C5-4F85-B284-57A4AE034C5E}"/>
    <cellStyle name="_PMPOP People Transformation - NA 15" xfId="1852" xr:uid="{B0683642-E708-49C9-88D8-C34456B5C13C}"/>
    <cellStyle name="_PMPOP People Transformation - NA 16" xfId="1853" xr:uid="{DD6C7B0D-6739-4384-A14D-2D2270519B39}"/>
    <cellStyle name="_PMPOP People Transformation - NA 17" xfId="1854" xr:uid="{D21335E0-D235-4D01-B269-A778E760E0CA}"/>
    <cellStyle name="_PMPOP People Transformation - NA 18" xfId="1855" xr:uid="{EA63239D-F752-4377-ACBE-593A3B595581}"/>
    <cellStyle name="_PMPOP People Transformation - NA 19" xfId="1856" xr:uid="{E742E1E2-E3E4-4B22-9D4B-41A84A7F1249}"/>
    <cellStyle name="_PMPOP People Transformation - NA 2" xfId="1857" xr:uid="{2D0CBA82-67C0-49C7-836B-791C6BB56165}"/>
    <cellStyle name="_PMPOP People Transformation - NA 20" xfId="1858" xr:uid="{AFC088C2-0A9A-4F2D-9D03-E16B0D7CCE3B}"/>
    <cellStyle name="_PMPOP People Transformation - NA 21" xfId="1859" xr:uid="{E8412970-05CE-4428-ABBF-FD7D847D9F31}"/>
    <cellStyle name="_PMPOP People Transformation - NA 22" xfId="1860" xr:uid="{196563F4-44D6-41C2-9546-592F31FFB067}"/>
    <cellStyle name="_PMPOP People Transformation - NA 23" xfId="1861" xr:uid="{0B0683E4-96A5-4375-9B6F-F3404C40B7E1}"/>
    <cellStyle name="_PMPOP People Transformation - NA 24" xfId="1862" xr:uid="{429CB1F1-43C6-4BC3-A39A-DB71D5599349}"/>
    <cellStyle name="_PMPOP People Transformation - NA 25" xfId="1863" xr:uid="{35777D59-2A93-42DE-B734-54E33A16EC88}"/>
    <cellStyle name="_PMPOP People Transformation - NA 26" xfId="1864" xr:uid="{C85F7AFB-7298-4D15-8718-E3072AEFF874}"/>
    <cellStyle name="_PMPOP People Transformation - NA 27" xfId="1865" xr:uid="{668D5602-8B7A-41BD-B175-810D237D75C7}"/>
    <cellStyle name="_PMPOP People Transformation - NA 28" xfId="1866" xr:uid="{B91F123F-D1AD-4037-9904-BF3B02C5917D}"/>
    <cellStyle name="_PMPOP People Transformation - NA 29" xfId="1867" xr:uid="{9B2B8D4A-9960-4F1B-859F-212D31F916C9}"/>
    <cellStyle name="_PMPOP People Transformation - NA 3" xfId="1868" xr:uid="{B408B5E4-95AE-4267-BAB0-83AB21DC79B1}"/>
    <cellStyle name="_PMPOP People Transformation - NA 4" xfId="1869" xr:uid="{AAD36A65-8018-486B-90DF-3EDD6A43C3F1}"/>
    <cellStyle name="_PMPOP People Transformation - NA 5" xfId="1870" xr:uid="{69FC0F1C-5114-42DE-8E09-0AB1F811EAA1}"/>
    <cellStyle name="_PMPOP People Transformation - NA 6" xfId="1871" xr:uid="{35088029-B033-404E-AD27-8E888747B1F7}"/>
    <cellStyle name="_PMPOP People Transformation - NA 7" xfId="1872" xr:uid="{9B6727FE-42B5-4E48-9A24-96D839F6E242}"/>
    <cellStyle name="_PMPOP People Transformation - NA 8" xfId="1873" xr:uid="{96D004BA-A5A4-40B3-B9C9-C44E6371B5DE}"/>
    <cellStyle name="_PMPOP People Transformation - NA 9" xfId="1874" xr:uid="{8150771E-0738-4A88-BED1-33D63E6EC9B2}"/>
    <cellStyle name="_PMPOP SOX Controls System NA v2" xfId="1875" xr:uid="{B9D26249-5620-403D-8213-368C5DB384D5}"/>
    <cellStyle name="_PMPOP SOX Controls System NA v2 2" xfId="1876" xr:uid="{3E953602-C762-4ABF-875C-1D5BED9F86B9}"/>
    <cellStyle name="_PMPOP SOX Controls System NA v3" xfId="1877" xr:uid="{7F96519C-5DFC-415B-8FBC-DE0B295C32EA}"/>
    <cellStyle name="_PMPOP SOX Controls System NA v3 2" xfId="1878" xr:uid="{CE051238-381D-4144-97AC-62D185E8D9CC}"/>
    <cellStyle name="_PMPOP ZBB XL+ 2008 Budget Prep" xfId="1879" xr:uid="{377B3443-9BF1-4572-8FC4-24C149FAE23E}"/>
    <cellStyle name="_PMPOP ZBB XL+ 2008 Budget Prep 2" xfId="1880" xr:uid="{A003CDB6-9F7F-4BDC-BB72-74B600669A07}"/>
    <cellStyle name="_Preparation Global TM_2908 (2)" xfId="1881" xr:uid="{FE94A886-1561-482D-B10C-F44E07748F17}"/>
    <cellStyle name="_Preparation Global TM_2908 (2) 2" xfId="1882" xr:uid="{2BA063C3-5CCC-467D-A045-61D2AD8D867F}"/>
    <cellStyle name="_Rates" xfId="1883" xr:uid="{ABFCB29E-D93F-45F9-A135-4B1F2C80AF85}"/>
    <cellStyle name="_Rates_Copy of 081027 ZBB Budget 2009 Decks - People_Cherry_V4" xfId="1884" xr:uid="{567C560E-A1F3-497A-ACAA-23BC34A722EC}"/>
    <cellStyle name="_Rates_ZBB Budget 2009 Decks" xfId="1885" xr:uid="{28B65A6A-0138-4A91-8655-153C5F001E5B}"/>
    <cellStyle name="_Rates_ZBB Budget 2009 Decks_with Korea Scope in (Only LE)" xfId="1886" xr:uid="{0E9242D5-D92A-4AA0-9029-447A19B6E0ED}"/>
    <cellStyle name="_Rates_ZBB Budget 2009 Decks_with Korea Scope in (Only LE) (2)" xfId="1887" xr:uid="{BCF97647-DEF3-4B7B-B222-00508CF02BB6}"/>
    <cellStyle name="_Reference salaries CEE 2007" xfId="1888" xr:uid="{763AD838-A902-4D26-9080-286976A74482}"/>
    <cellStyle name="_Reference salaries CEE 2007_Copy of 081027 ZBB Budget 2009 Decks - People_Cherry_V4" xfId="1889" xr:uid="{9C1462FA-E085-4DB0-8DEA-7A9F2B7FE405}"/>
    <cellStyle name="_Reference salaries CEE 2007_ZBB Budget 2009 Decks" xfId="1890" xr:uid="{2607FA5B-4618-4784-9F13-8A2EC1BA0052}"/>
    <cellStyle name="_Reference salaries CEE 2007_ZBB Budget 2009 Decks v2 china" xfId="1891" xr:uid="{AFD40CF1-D111-4002-BCEA-EAF57BD8E746}"/>
    <cellStyle name="_Reference salaries CEE 2007_ZBB Budget 2009 Decks_with Korea Scope in (Only LE)" xfId="1892" xr:uid="{BC60AA3D-6039-46C4-BE71-11C9A7891366}"/>
    <cellStyle name="_Reference salaries CEE 2007_ZBB Budget 2009 Decks_with Korea Scope in (Only LE) (2)" xfId="1893" xr:uid="{3D9F9E5B-2909-4F53-8829-9E0CF43EAE08}"/>
    <cellStyle name="_Reference salaries CEE 2007_ZBB standard Template Korea_081105" xfId="1894" xr:uid="{84646134-AB47-4E6C-AEE9-A2DE323C2E3A}"/>
    <cellStyle name="_RM BSS" xfId="1895" xr:uid="{B9542132-D9E7-458B-B6CE-725B5C5C7F2D}"/>
    <cellStyle name="_RM BSS 2" xfId="1896" xr:uid="{A890CB59-4F3E-4EAA-963A-444AC670D302}"/>
    <cellStyle name="_Romania BGT 07 final deck V7-20.10.06" xfId="1897" xr:uid="{331ABFE4-E9F2-49E2-8E94-417CF7E61F65}"/>
    <cellStyle name="_ROUTINE Management PBS NEW" xfId="1898" xr:uid="{CC0F14F6-C0F7-477C-BF33-54EF2AC3503C}"/>
    <cellStyle name="_ROUTINE Management PBS NEW 2" xfId="1899" xr:uid="{0F126D2F-F772-438B-BFCA-B3C9DCB5AC09}"/>
    <cellStyle name="_Row1" xfId="1900" xr:uid="{E4BF836C-27CF-492F-8891-B4EE89B61EB4}"/>
    <cellStyle name="_Row1_2008 3YP Template Support_08.05.08_2025" xfId="1901" xr:uid="{0AA72DB5-D44C-4A85-9410-765A5F80CBA4}"/>
    <cellStyle name="_Row1_2008 3YP Template Support_08.05.08_2025_2008 3YP Template Support_08 05 17_2100-최종이라는데" xfId="1902" xr:uid="{8EB9B10C-63FD-46AF-97DC-3E01FE5214FF}"/>
    <cellStyle name="_Row1_2008 3YP Template Support_08.05.09" xfId="1903" xr:uid="{1BED7C29-8E0C-4C9A-B132-96E0AD15FAFF}"/>
    <cellStyle name="_Row1_2008 3YP Template Support_08.05.09_2008 3YP Template Support_08 05 17_2100-최종이라는데" xfId="1904" xr:uid="{15B385DC-FDAB-40CE-8243-2BC56745486E}"/>
    <cellStyle name="_Row1_2008 3YP Template Support_08.05.11" xfId="1905" xr:uid="{E1C0F2F0-BC3C-4F1D-A387-BFF3EFF065A6}"/>
    <cellStyle name="_Row1_2008 3YP Template Support_08.05.11_2008 3YP Template Support_08 05 17_2100-최종이라는데" xfId="1906" xr:uid="{21AB2B4A-8297-464D-91F6-4F016499E3CC}"/>
    <cellStyle name="_Row1_3YP excel file-Cash flow included" xfId="1907" xr:uid="{80932FF1-672C-47CC-9707-17E005568F87}"/>
    <cellStyle name="_Row1_Eligible Parking and Toll" xfId="1908" xr:uid="{E896203F-2290-47D8-B82C-F744AD9BDCF4}"/>
    <cellStyle name="_Row1_Eligible Parking and Toll_Copy of 081027 ZBB Budget 2009 Decks - People_Cherry_V4" xfId="1909" xr:uid="{7A17A58C-2C1C-49AB-B580-AA48F38BE063}"/>
    <cellStyle name="_Row1_Eligible Parking and Toll_ZBB Budget 2009 Decks" xfId="1910" xr:uid="{39F5E862-E799-43A7-AE24-C113AF0A4DA0}"/>
    <cellStyle name="_Row1_Eligible Parking and Toll_ZBB Budget 2009 Decks_with Korea Scope in (Only LE)" xfId="1911" xr:uid="{2B441DC3-0830-4514-B1D0-965F1C73E271}"/>
    <cellStyle name="_Row1_Eligible Parking and Toll_ZBB Budget 2009 Decks_with Korea Scope in (Only LE) (2)" xfId="1912" xr:uid="{25799882-FC21-466D-A7F5-58CAAD0BEF82}"/>
    <cellStyle name="_Row1_Entity Structure 20060407_v13" xfId="1913" xr:uid="{F8B30695-EA02-4F98-BA2E-59A81BD1ACAF}"/>
    <cellStyle name="_Row1_Entity Structure 20060407_v13_Copy of 081027 ZBB Budget 2009 Decks - People_Cherry_V4" xfId="1914" xr:uid="{3A2F72A8-511D-40B3-8564-C18EE95371EF}"/>
    <cellStyle name="_Row1_Entity Structure 20060407_v13_ZBB Budget 2009 Decks" xfId="1915" xr:uid="{BA547E40-5757-479C-8397-22DEB11F4CAA}"/>
    <cellStyle name="_Row1_Entity Structure 20060407_v13_ZBB Budget 2009 Decks_with Korea Scope in (Only LE)" xfId="1916" xr:uid="{122EDB05-72AF-4D58-B86E-EDC73FAA915E}"/>
    <cellStyle name="_Row1_Entity Structure 20060407_v13_ZBB Budget 2009 Decks_with Korea Scope in (Only LE) (2)" xfId="1917" xr:uid="{8F795B75-178A-4497-9F64-3B6B4629E452}"/>
    <cellStyle name="_Row1_Industry Volumes" xfId="6363" xr:uid="{9AAA53A3-6AA8-4FDE-94A6-5AE2E8FBEECE}"/>
    <cellStyle name="_Row1_Industry Volumes" xfId="1918" xr:uid="{1F0722AC-F902-4C76-9F53-9DC24F620004}"/>
    <cellStyle name="_Row1_Industry Volumes 2" xfId="7056" xr:uid="{57CF8789-6C46-4F34-9642-5F81F4C2A3A1}"/>
    <cellStyle name="_Row1_Industry Volumes 2" xfId="4220" xr:uid="{9FBDE256-970D-496C-90B7-4E0DCAA5CF41}"/>
    <cellStyle name="_Row1_Industry Volumes 2 2" xfId="8427" xr:uid="{A44BE6A2-4B81-411D-BE4B-07F143AB75D4}"/>
    <cellStyle name="_Row1_Industry Volumes 2 2" xfId="5595" xr:uid="{D7A06DC5-AED9-459B-AAE6-C5E788E68907}"/>
    <cellStyle name="_Row1_Industry Volumes 3" xfId="7739" xr:uid="{177C0E93-8189-4A8B-96DE-B685890C3ECF}"/>
    <cellStyle name="_Row1_Industry Volumes 3" xfId="4907" xr:uid="{3B48083C-FC50-46D7-A0B0-0C7333FCBD9D}"/>
    <cellStyle name="_Row1_Industry Volumes_Waterfall" xfId="6364" xr:uid="{A7661B31-BFF1-4036-AE1F-F3254CFFD9CB}"/>
    <cellStyle name="_Row1_Industry Volumes_Waterfall" xfId="1919" xr:uid="{938040EF-0D82-4AB9-8297-B18638F32D0C}"/>
    <cellStyle name="_Row1_Industry Volumes_Waterfall 2" xfId="7057" xr:uid="{945D0526-7D7A-4632-A05F-D2AAAF90CD8F}"/>
    <cellStyle name="_Row1_Industry Volumes_Waterfall 2" xfId="4221" xr:uid="{F9217699-B416-47ED-A942-A3BA87521116}"/>
    <cellStyle name="_Row1_Industry Volumes_Waterfall 2 2" xfId="8428" xr:uid="{1AB10E81-F0DF-4C9E-9168-4B5EA45696B4}"/>
    <cellStyle name="_Row1_Industry Volumes_Waterfall 2 2" xfId="5596" xr:uid="{A1A59474-CC67-4961-8E59-345AC9F8F420}"/>
    <cellStyle name="_Row1_Industry Volumes_Waterfall 3" xfId="7740" xr:uid="{21A9C5DF-C973-4D44-9957-E3500A057F27}"/>
    <cellStyle name="_Row1_Industry Volumes_Waterfall 3" xfId="4908" xr:uid="{7C23A4D4-6F91-4A21-ABE9-E3211F45113E}"/>
    <cellStyle name="_Row1_KK_3YP Model S&amp;D Stand 3.7.07" xfId="6365" xr:uid="{7028DB27-4983-474D-9691-615847FD8607}"/>
    <cellStyle name="_Row1_KK_3YP Model S&amp;D Stand 3.7.07" xfId="1920" xr:uid="{F68E27AD-B35D-4A0F-A337-C4C6A82CFE92}"/>
    <cellStyle name="_Row1_KK_3YP Model S&amp;D Stand 3.7.07 2" xfId="7058" xr:uid="{29FB95D8-79B6-456C-A37E-95992BECA180}"/>
    <cellStyle name="_Row1_KK_3YP Model S&amp;D Stand 3.7.07 2" xfId="4222" xr:uid="{1E75ABBE-FBBC-4E7A-BA8F-00C81FFF7488}"/>
    <cellStyle name="_Row1_KK_3YP Model S&amp;D Stand 3.7.07 2 2" xfId="8429" xr:uid="{73739DA6-E905-42EB-9D8A-E2CFC11C1754}"/>
    <cellStyle name="_Row1_KK_3YP Model S&amp;D Stand 3.7.07 2 2" xfId="5597" xr:uid="{E2C6C8C6-5AB5-468C-9000-7AEF8B14A018}"/>
    <cellStyle name="_Row1_KK_3YP Model S&amp;D Stand 3.7.07 3" xfId="7741" xr:uid="{8AC50D6E-4367-4529-B096-37750B3D4A83}"/>
    <cellStyle name="_Row1_KK_3YP Model S&amp;D Stand 3.7.07 3" xfId="4909" xr:uid="{81F31E8F-1576-4DC5-A6F2-5BDA6E9C39C3}"/>
    <cellStyle name="_Row1_KK_3YP Model S&amp;D Stand 3.7.07_Waterfall" xfId="6366" xr:uid="{68BFE139-CE14-44F9-BEAE-9200926D2534}"/>
    <cellStyle name="_Row1_KK_3YP Model S&amp;D Stand 3.7.07_Waterfall" xfId="1921" xr:uid="{E8D45A0C-0FDE-4F19-B699-00720C964CEC}"/>
    <cellStyle name="_Row1_KK_3YP Model S&amp;D Stand 3.7.07_Waterfall 2" xfId="7059" xr:uid="{89D0A787-F49F-446F-B98B-1461642CD7B1}"/>
    <cellStyle name="_Row1_KK_3YP Model S&amp;D Stand 3.7.07_Waterfall 2" xfId="4223" xr:uid="{928084D3-3FD7-4310-BFB5-761292A2D42D}"/>
    <cellStyle name="_Row1_KK_3YP Model S&amp;D Stand 3.7.07_Waterfall 2 2" xfId="8430" xr:uid="{AF1B6BC6-7881-4F59-B96B-7EBC350C17A2}"/>
    <cellStyle name="_Row1_KK_3YP Model S&amp;D Stand 3.7.07_Waterfall 2 2" xfId="5598" xr:uid="{2847C665-36D7-40A8-A318-76FA947A5269}"/>
    <cellStyle name="_Row1_KK_3YP Model S&amp;D Stand 3.7.07_Waterfall 3" xfId="7742" xr:uid="{642B6304-CB83-4DE8-B595-EC0F8501BA6B}"/>
    <cellStyle name="_Row1_KK_3YP Model S&amp;D Stand 3.7.07_Waterfall 3" xfId="4910" xr:uid="{775FA231-0731-4359-8487-E29DE30C6EE4}"/>
    <cellStyle name="_Row1_MIS3" xfId="6367" xr:uid="{14701884-E8B3-45ED-BDB1-B6BFA979FC64}"/>
    <cellStyle name="_Row1_MIS3" xfId="1922" xr:uid="{BD2A5F49-B30F-42FC-B48C-63FFD9BE9F02}"/>
    <cellStyle name="_Row1_MIS3 2" xfId="7060" xr:uid="{EEA796B4-6F40-4E2A-AF34-419725000D51}"/>
    <cellStyle name="_Row1_MIS3 2" xfId="4224" xr:uid="{8808DB4A-657C-4F28-8C80-771AE23324A2}"/>
    <cellStyle name="_Row1_MIS3 2 2" xfId="8431" xr:uid="{069990CE-4CF3-4C36-A5DD-5F4B487E7B67}"/>
    <cellStyle name="_Row1_MIS3 2 2" xfId="5599" xr:uid="{486AD2E6-6434-4FEC-A0F7-92677FEC5A5C}"/>
    <cellStyle name="_Row1_MIS3 3" xfId="7743" xr:uid="{EC4970AC-E1C3-4377-8221-F375497544B8}"/>
    <cellStyle name="_Row1_MIS3 3" xfId="4911" xr:uid="{E7A07DBD-1E48-41DC-89D0-560DB6D4B99D}"/>
    <cellStyle name="_Row1_MIS3_Waterfall" xfId="6368" xr:uid="{71541EE8-0FF7-459A-920B-44863F89D802}"/>
    <cellStyle name="_Row1_MIS3_Waterfall" xfId="1923" xr:uid="{191A4C53-1BC2-4079-8589-5DC3C8A6162F}"/>
    <cellStyle name="_Row1_MIS3_Waterfall 2" xfId="7061" xr:uid="{6E1BFEEC-EA03-418A-BAD3-EEEB538A06FE}"/>
    <cellStyle name="_Row1_MIS3_Waterfall 2" xfId="4225" xr:uid="{36D23C0E-C82C-41F0-9283-8FB38BF7E5C3}"/>
    <cellStyle name="_Row1_MIS3_Waterfall 2 2" xfId="8432" xr:uid="{57137AA5-8574-4A3E-BE9F-750C7E9B0A85}"/>
    <cellStyle name="_Row1_MIS3_Waterfall 2 2" xfId="5600" xr:uid="{D60F3801-D66A-4565-A0ED-8D210CF8F438}"/>
    <cellStyle name="_Row1_MIS3_Waterfall 3" xfId="7744" xr:uid="{0D9C224A-C096-41A2-B7E3-07FAEA930409}"/>
    <cellStyle name="_Row1_MIS3_Waterfall 3" xfId="4912" xr:uid="{01747B57-EB2F-4C8F-847B-488A8B773025}"/>
    <cellStyle name="_Row1_Tabelle1" xfId="1924" xr:uid="{62782750-CFEE-4017-94AF-C0BD66D4B1D4}"/>
    <cellStyle name="_Row1_Tabelle1_2008 3YP Template Support_08.05.08_2025" xfId="1925" xr:uid="{84C58A28-85B7-4981-B5FB-46454AB65715}"/>
    <cellStyle name="_Row1_Tabelle1_2008 3YP Template Support_08.05.08_2025_2008 3YP Template Support_08 05 17_2100-최종이라는데" xfId="1926" xr:uid="{4A252C31-3916-4465-8180-6376FE2EC841}"/>
    <cellStyle name="_Row1_Tabelle1_2008 3YP Template Support_08.05.09" xfId="1927" xr:uid="{961729D4-C12E-417B-8AF1-540211C47DC9}"/>
    <cellStyle name="_Row1_Tabelle1_2008 3YP Template Support_08.05.09_2008 3YP Template Support_08 05 17_2100-최종이라는데" xfId="1928" xr:uid="{27970602-EA1E-4B08-879D-CB43EDF54374}"/>
    <cellStyle name="_Row1_Tabelle1_2008 3YP Template Support_08.05.11" xfId="1929" xr:uid="{6C0758DA-D448-4C82-A56A-D5ED1216F23B}"/>
    <cellStyle name="_Row1_Tabelle1_2008 3YP Template Support_08.05.11_2008 3YP Template Support_08 05 17_2100-최종이라는데" xfId="1930" xr:uid="{3FA8FEB5-B685-4F0A-9B57-C05EC832338A}"/>
    <cellStyle name="_Row1_Tabelle1_3YP excel file-Cash flow included" xfId="1931" xr:uid="{0558F020-8387-4CC4-9B11-F6CEA5D3633A}"/>
    <cellStyle name="_Row1_Tabelle1_ZBB Budget 2009 Decks v2 china" xfId="1932" xr:uid="{0DE896D6-EDD1-4E30-A9FC-D3756E6FE003}"/>
    <cellStyle name="_Row1_Tabelle1_ZBB standard Template Korea_081105" xfId="1933" xr:uid="{43630B3F-24AC-4206-A219-9D01C2065C60}"/>
    <cellStyle name="_Row1_ZBB Budget 2009 Decks v2 china" xfId="1934" xr:uid="{BFED1D29-9D58-4219-8F15-15E600447E14}"/>
    <cellStyle name="_Row1_ZBB standard Template Korea_081105" xfId="1935" xr:uid="{F44C0A6A-08A9-4703-A565-B84D9F73DE19}"/>
    <cellStyle name="_Row2" xfId="1936" xr:uid="{41740182-54E2-4B16-86C7-FD380DCE7EE8}"/>
    <cellStyle name="_Row2_Copy of 081027 ZBB Budget 2009 Decks - People_Cherry_V4" xfId="1937" xr:uid="{E4ADD552-B2AE-40E1-8F86-CED2428DDF77}"/>
    <cellStyle name="_Row2_Industry Volumes" xfId="6369" xr:uid="{FFB4AA58-075F-42FB-AE57-9BB3C3049A23}"/>
    <cellStyle name="_Row2_Industry Volumes" xfId="1938" xr:uid="{18B19DD7-B085-4538-A990-CFE011D6CF25}"/>
    <cellStyle name="_Row2_Industry Volumes 2" xfId="7062" xr:uid="{1C7FD869-98DF-468C-97D6-8A4071EED84C}"/>
    <cellStyle name="_Row2_Industry Volumes 2" xfId="4226" xr:uid="{A729C10A-DC45-4352-9E44-94D0EF97B5EC}"/>
    <cellStyle name="_Row2_Industry Volumes 2 2" xfId="8433" xr:uid="{C19821CF-5303-4116-884D-27FDED88B989}"/>
    <cellStyle name="_Row2_Industry Volumes 2 2" xfId="5601" xr:uid="{8D000709-AB44-4EDE-B67A-3537D0941BFA}"/>
    <cellStyle name="_Row2_Industry Volumes 3" xfId="7745" xr:uid="{45764E85-0BFC-4977-BC7F-494CFA2DDC7A}"/>
    <cellStyle name="_Row2_Industry Volumes 3" xfId="4913" xr:uid="{1C3D34FD-4110-4098-B879-3100D9C49CE2}"/>
    <cellStyle name="_Row2_Industry Volumes_Waterfall" xfId="6370" xr:uid="{D2D935D0-B7A5-49EA-891C-AD16BBC46A0F}"/>
    <cellStyle name="_Row2_Industry Volumes_Waterfall" xfId="1939" xr:uid="{E6DB9908-7AF3-4476-9240-CA8A0E3AAB74}"/>
    <cellStyle name="_Row2_Industry Volumes_Waterfall 2" xfId="7063" xr:uid="{CDCACF6D-E8CE-42DA-A019-A54BD2119161}"/>
    <cellStyle name="_Row2_Industry Volumes_Waterfall 2" xfId="4227" xr:uid="{D8297C1F-C6F2-42B8-ABF8-00A7EDDCA6EC}"/>
    <cellStyle name="_Row2_Industry Volumes_Waterfall 2 2" xfId="8434" xr:uid="{FC552EC0-0B97-45F8-BEEC-8D7A03603E3B}"/>
    <cellStyle name="_Row2_Industry Volumes_Waterfall 2 2" xfId="5602" xr:uid="{EDDFB039-0770-4D00-BD3B-821E9E965F36}"/>
    <cellStyle name="_Row2_Industry Volumes_Waterfall 3" xfId="7746" xr:uid="{C6451C08-6C44-4D48-865C-57D14DF06C51}"/>
    <cellStyle name="_Row2_Industry Volumes_Waterfall 3" xfId="4914" xr:uid="{271D044F-6C7B-48D1-B2E4-C5945E6E0C74}"/>
    <cellStyle name="_Row2_KK_3YP Model S&amp;D Stand 3.7.07" xfId="6371" xr:uid="{1E3AB084-9AB5-48DC-A65D-F82C9104083D}"/>
    <cellStyle name="_Row2_KK_3YP Model S&amp;D Stand 3.7.07" xfId="1940" xr:uid="{2F7BB14B-4641-4615-837A-4CAA1623322D}"/>
    <cellStyle name="_Row2_KK_3YP Model S&amp;D Stand 3.7.07 2" xfId="7064" xr:uid="{FDB24D17-A1E1-417D-940C-6A37CD5C8143}"/>
    <cellStyle name="_Row2_KK_3YP Model S&amp;D Stand 3.7.07 2" xfId="4228" xr:uid="{50DA9F72-76D6-417F-92E2-1587712C09C0}"/>
    <cellStyle name="_Row2_KK_3YP Model S&amp;D Stand 3.7.07 2 2" xfId="8435" xr:uid="{BE608EC8-3A1B-4FC0-9BCA-D6F67CF02E1D}"/>
    <cellStyle name="_Row2_KK_3YP Model S&amp;D Stand 3.7.07 2 2" xfId="5603" xr:uid="{EAEA663C-5638-4EF4-A361-438E3B1D27A6}"/>
    <cellStyle name="_Row2_KK_3YP Model S&amp;D Stand 3.7.07 3" xfId="7747" xr:uid="{B000CBF2-8A43-4DD6-88A4-3D8B40FD4D8F}"/>
    <cellStyle name="_Row2_KK_3YP Model S&amp;D Stand 3.7.07 3" xfId="4915" xr:uid="{2B156DE4-9A1C-4B1C-A3F6-D19F33346931}"/>
    <cellStyle name="_Row2_KK_3YP Model S&amp;D Stand 3.7.07_Waterfall" xfId="6372" xr:uid="{92123F8C-8CF8-439B-966A-8DF388EB33A9}"/>
    <cellStyle name="_Row2_KK_3YP Model S&amp;D Stand 3.7.07_Waterfall" xfId="1941" xr:uid="{AE74A13F-87A9-44C8-87B8-E93164E33E3C}"/>
    <cellStyle name="_Row2_KK_3YP Model S&amp;D Stand 3.7.07_Waterfall 2" xfId="7065" xr:uid="{FA4D940E-E2C0-451E-9091-2E0E9B889196}"/>
    <cellStyle name="_Row2_KK_3YP Model S&amp;D Stand 3.7.07_Waterfall 2" xfId="4229" xr:uid="{6C23CCCB-5306-4B68-9A6E-F5BD1D7C32A3}"/>
    <cellStyle name="_Row2_KK_3YP Model S&amp;D Stand 3.7.07_Waterfall 2 2" xfId="8436" xr:uid="{D4E34186-6C39-4FAA-B2AA-7B26BA6A276C}"/>
    <cellStyle name="_Row2_KK_3YP Model S&amp;D Stand 3.7.07_Waterfall 2 2" xfId="5604" xr:uid="{E765A631-5490-43A1-BB60-ACF36EC5BE78}"/>
    <cellStyle name="_Row2_KK_3YP Model S&amp;D Stand 3.7.07_Waterfall 3" xfId="7748" xr:uid="{F0E241B8-C76F-4902-B376-D214F15D4A26}"/>
    <cellStyle name="_Row2_KK_3YP Model S&amp;D Stand 3.7.07_Waterfall 3" xfId="4916" xr:uid="{FDB43C69-A7B7-4AC6-A006-22064CAF9BFD}"/>
    <cellStyle name="_Row2_MIS3" xfId="6373" xr:uid="{10F1B3A3-782A-40C2-B817-AA2A90644738}"/>
    <cellStyle name="_Row2_MIS3" xfId="1942" xr:uid="{51C58A9E-83EC-4B87-9F90-BEC0651133C3}"/>
    <cellStyle name="_Row2_MIS3 2" xfId="7066" xr:uid="{8684B604-EEC4-48EA-BF60-5BA0270C4904}"/>
    <cellStyle name="_Row2_MIS3 2" xfId="4230" xr:uid="{2703E706-08A5-49A7-93D7-6D2B25D670FD}"/>
    <cellStyle name="_Row2_MIS3 2 2" xfId="8437" xr:uid="{C8809EA0-1A21-4126-A016-DDB105DFCF18}"/>
    <cellStyle name="_Row2_MIS3 2 2" xfId="5605" xr:uid="{A52FDAF3-F2AE-4F12-9A16-9FB1061ED984}"/>
    <cellStyle name="_Row2_MIS3 3" xfId="7749" xr:uid="{01AFE17E-18E9-4D20-BA57-1ACF77C82B99}"/>
    <cellStyle name="_Row2_MIS3 3" xfId="4917" xr:uid="{B1FE041B-7863-4FDE-9370-33D58C20B9D8}"/>
    <cellStyle name="_Row2_MIS3_Waterfall" xfId="6374" xr:uid="{6409D5D5-2FB7-4D86-8225-16BCFCD6AB88}"/>
    <cellStyle name="_Row2_MIS3_Waterfall" xfId="1943" xr:uid="{31A69CEF-7BFD-44D6-9EB1-9943EA4C446A}"/>
    <cellStyle name="_Row2_MIS3_Waterfall 2" xfId="7067" xr:uid="{AA039981-2FE9-4F40-A655-F8D8BECCB2E2}"/>
    <cellStyle name="_Row2_MIS3_Waterfall 2" xfId="4231" xr:uid="{3824AB14-8393-4EEF-A407-4B7323F74E56}"/>
    <cellStyle name="_Row2_MIS3_Waterfall 2 2" xfId="8438" xr:uid="{D2EABAA2-D4E0-4125-A2F2-1FCF3C012BD3}"/>
    <cellStyle name="_Row2_MIS3_Waterfall 2 2" xfId="5606" xr:uid="{9399BF00-B045-475A-9537-16A0EFCF34B0}"/>
    <cellStyle name="_Row2_MIS3_Waterfall 3" xfId="7750" xr:uid="{055ECD36-4659-4F9A-8CC7-E9994F0AC16B}"/>
    <cellStyle name="_Row2_MIS3_Waterfall 3" xfId="4918" xr:uid="{A288155A-16A0-456C-B432-024FA47E486D}"/>
    <cellStyle name="_Row2_Strategic Diagnostic Templates Technik" xfId="1944" xr:uid="{4BF9F57E-78FF-4E83-92C1-2B3D545B225F}"/>
    <cellStyle name="_Row2_Strategic Diagnostic Templates Technik_010808 Market Programs  for Budget Deck" xfId="1945" xr:uid="{E654F01D-1EA5-4AE8-B72A-E65BD41FBDCD}"/>
    <cellStyle name="_Row2_Strategic Diagnostic Templates Technik_BGT 08 Templates Sales  Marketing - final (revised)" xfId="1946" xr:uid="{7D1747DD-1F01-41CE-B8CE-597E77EA71BA}"/>
    <cellStyle name="_Row2_Strategic Diagnostic Templates Technik_Copy of BGT 08 Templates Sales  Marketing - final (revised)" xfId="1947" xr:uid="{7CF6142C-DFDD-4D8F-B37D-8124E2BAFD88}"/>
    <cellStyle name="_Row2_Strategic Diagnostic Templates Technik_Excel sheets to support Market Program Template for Budget 09" xfId="1948" xr:uid="{3D7114E0-3D8A-40B0-9B44-685D2291AE08}"/>
    <cellStyle name="_Row2_Strategic Diagnostic Templates Technik_Excel sheets to support Market Program Template for Budget 09 (5) (2)" xfId="1949" xr:uid="{A77E4EA0-DD48-4804-AFCB-4A30FADFA42B}"/>
    <cellStyle name="_Row2_Strategic Diagnostic Templates Technik_Excel sheets to support Market Program Template for Budget 09 (5) (3)" xfId="1950" xr:uid="{C73DE223-5650-4821-A2DB-B332DD2C2AEB}"/>
    <cellStyle name="_Row2_Strategic Diagnostic Templates Technik_People Package" xfId="1951" xr:uid="{919AABBB-8DC4-47E6-90C2-975617385534}"/>
    <cellStyle name="_Row2_Strategic Diagnostic Templates Technik_People Package (2)" xfId="1952" xr:uid="{2A7CF9C1-9DEB-4BED-A643-FFA85A52DAF1}"/>
    <cellStyle name="_Row2_Strategic Diagnostic Templates Technik_Sales and Marketing - revised" xfId="1953" xr:uid="{CC051E57-59B3-4E74-99E4-B33B80AEDD23}"/>
    <cellStyle name="_Row2_Strategic Diagnostic Templates Technik_Waterfall" xfId="1954" xr:uid="{31ACAD1F-EF5C-4F66-AB72-9939F18580DB}"/>
    <cellStyle name="_Row2_Strategic Diagnostic Templates Technik_ZBB" xfId="1955" xr:uid="{748ED028-EF63-4794-BD9A-CBF7C779F56F}"/>
    <cellStyle name="_Row2_ZBB Budget 2009 Decks" xfId="1956" xr:uid="{B69E6AA1-8B98-4E11-BB5F-AC3BF3948F2E}"/>
    <cellStyle name="_Row2_ZBB Budget 2009 Decks_with Korea Scope in (Only LE)" xfId="1957" xr:uid="{9C21D5D7-0DB7-433F-85C5-25B3C7C7FFDB}"/>
    <cellStyle name="_Row2_ZBB Budget 2009 Decks_with Korea Scope in (Only LE) (2)" xfId="1958" xr:uid="{2F5FF12E-F524-4004-89F7-3BCF9F09F67C}"/>
    <cellStyle name="_Row3" xfId="1959" xr:uid="{95E73280-FC50-495C-A955-0171A6483EDE}"/>
    <cellStyle name="_Row3_010808 Market Programs  for Budget Deck" xfId="1960" xr:uid="{4B0BC144-498A-4DCF-A6E2-F3857964F2BE}"/>
    <cellStyle name="_Row3_BGT 08 Templates Sales  Marketing - final (revised)" xfId="1961" xr:uid="{63C297F8-1A93-470D-B5C4-604BAB156DC1}"/>
    <cellStyle name="_Row3_Copy of BGT 08 Templates Sales  Marketing - final (revised)" xfId="1962" xr:uid="{F1E91F2C-0A8A-4ACA-AA01-AAC92582D2F3}"/>
    <cellStyle name="_Row3_Excel sheets to support Market Program Template for Budget 09" xfId="1963" xr:uid="{8C621549-B709-447C-A29E-ECE54BFC7A0A}"/>
    <cellStyle name="_Row3_Excel sheets to support Market Program Template for Budget 09 (5) (2)" xfId="1964" xr:uid="{D50282FD-0F57-475D-B5B1-6A2C46B09FE7}"/>
    <cellStyle name="_Row3_Excel sheets to support Market Program Template for Budget 09 (5) (3)" xfId="1965" xr:uid="{5125AEB5-71A4-4820-AC0B-B5CF51EFF0CC}"/>
    <cellStyle name="_Row3_Industry Volumes" xfId="6375" xr:uid="{EA19067C-BE8A-4C17-81CE-6B85C2AB3D55}"/>
    <cellStyle name="_Row3_Industry Volumes" xfId="1966" xr:uid="{3C337105-FF39-4AE2-9735-EE2BB3811F93}"/>
    <cellStyle name="_Row3_Industry Volumes 2" xfId="7068" xr:uid="{4A99DFA4-A263-44E2-85C0-15799FA1E57F}"/>
    <cellStyle name="_Row3_Industry Volumes 2" xfId="4232" xr:uid="{3E9ADBDA-7F33-4B36-BD2F-B0B4754E013F}"/>
    <cellStyle name="_Row3_Industry Volumes 2 2" xfId="8439" xr:uid="{B41A0FC5-2051-4E31-97FD-95CAC01ACCA0}"/>
    <cellStyle name="_Row3_Industry Volumes 2 2" xfId="5607" xr:uid="{FF1AE030-29D4-4258-933E-D94FF6DBE4E9}"/>
    <cellStyle name="_Row3_Industry Volumes 3" xfId="7751" xr:uid="{63C62231-251B-4561-B06E-F650D5A498F3}"/>
    <cellStyle name="_Row3_Industry Volumes 3" xfId="4919" xr:uid="{D61B5CB5-65AD-411A-9271-9A4428D1B510}"/>
    <cellStyle name="_Row3_Industry Volumes_Waterfall" xfId="6376" xr:uid="{F3A4AE61-D63D-4C2A-A7B3-F23268809F0E}"/>
    <cellStyle name="_Row3_Industry Volumes_Waterfall" xfId="1967" xr:uid="{DE760441-ED85-491B-AEB4-DBA3AABE9D92}"/>
    <cellStyle name="_Row3_Industry Volumes_Waterfall 2" xfId="7069" xr:uid="{9D18A3B1-9DA1-4FC7-A8E7-715023D2756C}"/>
    <cellStyle name="_Row3_Industry Volumes_Waterfall 2" xfId="4233" xr:uid="{AE8B81B2-7801-4360-BD8C-7F2A87921F91}"/>
    <cellStyle name="_Row3_Industry Volumes_Waterfall 2 2" xfId="8440" xr:uid="{461FF856-E0B6-408E-89E0-7B2902B8E08C}"/>
    <cellStyle name="_Row3_Industry Volumes_Waterfall 2 2" xfId="5608" xr:uid="{AC2CCC80-7C63-4A5A-9E2A-5ED0AB939167}"/>
    <cellStyle name="_Row3_Industry Volumes_Waterfall 3" xfId="7752" xr:uid="{2615843A-DEAD-4EB6-9489-4023696DCC25}"/>
    <cellStyle name="_Row3_Industry Volumes_Waterfall 3" xfId="4920" xr:uid="{7A3D839D-6060-4C7D-AB75-FF13F51647F0}"/>
    <cellStyle name="_Row3_KK_3YP Model S&amp;D Stand 3.7.07" xfId="6377" xr:uid="{7F7504DB-44AF-468C-BCFA-7CA8B764AE05}"/>
    <cellStyle name="_Row3_KK_3YP Model S&amp;D Stand 3.7.07" xfId="1968" xr:uid="{AFA78477-97E1-45B2-AE6D-421F0B5099E9}"/>
    <cellStyle name="_Row3_KK_3YP Model S&amp;D Stand 3.7.07 2" xfId="7070" xr:uid="{ADC37D9F-07B7-4825-BE99-A57018FD64AB}"/>
    <cellStyle name="_Row3_KK_3YP Model S&amp;D Stand 3.7.07 2" xfId="4234" xr:uid="{0D5FEC9F-1D7A-4FB4-9AD8-F5156927D6D5}"/>
    <cellStyle name="_Row3_KK_3YP Model S&amp;D Stand 3.7.07 2 2" xfId="8441" xr:uid="{BA7ECD1F-E303-4ECB-AC11-76632F4DD817}"/>
    <cellStyle name="_Row3_KK_3YP Model S&amp;D Stand 3.7.07 2 2" xfId="5609" xr:uid="{E326C2A4-8AD5-43F8-B222-C5B2D764DA34}"/>
    <cellStyle name="_Row3_KK_3YP Model S&amp;D Stand 3.7.07 3" xfId="7753" xr:uid="{8281774D-9DFD-4AF1-A39C-65070FA1C32D}"/>
    <cellStyle name="_Row3_KK_3YP Model S&amp;D Stand 3.7.07 3" xfId="4921" xr:uid="{24F911AA-15C7-4E34-BDF1-9BD507FCBA1D}"/>
    <cellStyle name="_Row3_KK_3YP Model S&amp;D Stand 3.7.07_Waterfall" xfId="6378" xr:uid="{C00931F4-6F6E-47E3-B649-03DE94211EE3}"/>
    <cellStyle name="_Row3_KK_3YP Model S&amp;D Stand 3.7.07_Waterfall" xfId="1969" xr:uid="{827C5769-2C62-4F93-B2BD-1252F79EE140}"/>
    <cellStyle name="_Row3_KK_3YP Model S&amp;D Stand 3.7.07_Waterfall 2" xfId="7071" xr:uid="{108E1BF8-0AAE-4969-9420-9A2EB9857CC9}"/>
    <cellStyle name="_Row3_KK_3YP Model S&amp;D Stand 3.7.07_Waterfall 2" xfId="4235" xr:uid="{8A0A805D-71EB-4330-B9DB-864E34703CC5}"/>
    <cellStyle name="_Row3_KK_3YP Model S&amp;D Stand 3.7.07_Waterfall 2 2" xfId="8442" xr:uid="{86AE9A8F-88F3-4A4D-9079-4546B8E677CB}"/>
    <cellStyle name="_Row3_KK_3YP Model S&amp;D Stand 3.7.07_Waterfall 2 2" xfId="5610" xr:uid="{69BD3998-15ED-44E4-836A-05F63456082F}"/>
    <cellStyle name="_Row3_KK_3YP Model S&amp;D Stand 3.7.07_Waterfall 3" xfId="7754" xr:uid="{F1A40E25-1D9E-493C-B39D-5093EE9AF13E}"/>
    <cellStyle name="_Row3_KK_3YP Model S&amp;D Stand 3.7.07_Waterfall 3" xfId="4922" xr:uid="{4AC2BD3D-35AA-4BA5-8CE0-0DA712681A95}"/>
    <cellStyle name="_Row3_MIS3" xfId="6379" xr:uid="{D7CCBD38-15FB-451F-885E-CED26464E6BD}"/>
    <cellStyle name="_Row3_MIS3" xfId="1970" xr:uid="{CDD0E50A-9162-4A94-A0D5-3F5B27EF344A}"/>
    <cellStyle name="_Row3_MIS3 2" xfId="7072" xr:uid="{4B2ED850-E208-4459-81FA-F15D258E09F6}"/>
    <cellStyle name="_Row3_MIS3 2" xfId="4236" xr:uid="{21628E9B-03DD-470C-8FA2-B7AB08D0EBE0}"/>
    <cellStyle name="_Row3_MIS3 2 2" xfId="8443" xr:uid="{19F7C2FB-5B97-471A-B81B-3CBD187A7360}"/>
    <cellStyle name="_Row3_MIS3 2 2" xfId="5611" xr:uid="{934F347F-38E7-4497-A0C3-70237E6A7998}"/>
    <cellStyle name="_Row3_MIS3 3" xfId="7755" xr:uid="{536F968C-0B33-43F4-84D1-7051B1D10009}"/>
    <cellStyle name="_Row3_MIS3 3" xfId="4923" xr:uid="{32E0E9CC-65E9-45CF-9430-1D3BF5CAE5D1}"/>
    <cellStyle name="_Row3_MIS3_Waterfall" xfId="6380" xr:uid="{6FA2BBFF-2E2D-4296-A4AC-70ADE97164A9}"/>
    <cellStyle name="_Row3_MIS3_Waterfall" xfId="1971" xr:uid="{25808F33-72D3-492F-8B5A-F05D5BECF049}"/>
    <cellStyle name="_Row3_MIS3_Waterfall 2" xfId="7073" xr:uid="{37E8A4C7-F770-492D-884F-34B2F064D175}"/>
    <cellStyle name="_Row3_MIS3_Waterfall 2" xfId="4237" xr:uid="{7220FACA-158F-4102-9338-77EF49425750}"/>
    <cellStyle name="_Row3_MIS3_Waterfall 2 2" xfId="8444" xr:uid="{8257BB25-C460-4E49-AE4B-EA82D830DFAE}"/>
    <cellStyle name="_Row3_MIS3_Waterfall 2 2" xfId="5612" xr:uid="{285258A8-7266-4D46-8494-BFE591521982}"/>
    <cellStyle name="_Row3_MIS3_Waterfall 3" xfId="7756" xr:uid="{3DC13F50-33D9-405A-AA58-1E1F48844C02}"/>
    <cellStyle name="_Row3_MIS3_Waterfall 3" xfId="4924" xr:uid="{6CCD74E3-71CA-478A-9180-547B2C28C409}"/>
    <cellStyle name="_Row3_People Package" xfId="1972" xr:uid="{F34AA9B4-35D0-4ABA-A72A-7E4136CF13BC}"/>
    <cellStyle name="_Row3_People Package (2)" xfId="1973" xr:uid="{FF4E407F-5FEC-4CA8-9615-EE9A043043A1}"/>
    <cellStyle name="_Row3_Sales and Marketing - revised" xfId="1974" xr:uid="{06676A74-D539-4134-BE14-DCD41024F63F}"/>
    <cellStyle name="_Row3_Strategic Diagnostic Templates Technik" xfId="1975" xr:uid="{167056F6-35D4-4B02-9803-6C5BBC19653C}"/>
    <cellStyle name="_Row3_Strategic Diagnostic Templates Technik_010808 Market Programs  for Budget Deck" xfId="1976" xr:uid="{06CFC105-A377-44C1-8FD1-474DC23E9D85}"/>
    <cellStyle name="_Row3_Strategic Diagnostic Templates Technik_BGT 08 Templates Sales  Marketing - final (revised)" xfId="1977" xr:uid="{97B60913-1EE5-44B7-9A63-2C8B946D39BF}"/>
    <cellStyle name="_Row3_Strategic Diagnostic Templates Technik_Copy of BGT 08 Templates Sales  Marketing - final (revised)" xfId="1978" xr:uid="{C36B56AE-4CE5-4C49-B0CF-74C726947CFC}"/>
    <cellStyle name="_Row3_Strategic Diagnostic Templates Technik_Excel sheets to support Market Program Template for Budget 09" xfId="1979" xr:uid="{398D8FD6-4B61-46B8-9AD5-4983C928150A}"/>
    <cellStyle name="_Row3_Strategic Diagnostic Templates Technik_Excel sheets to support Market Program Template for Budget 09 (5) (2)" xfId="1980" xr:uid="{D3D49259-BE8A-4493-89BE-7249D64514A2}"/>
    <cellStyle name="_Row3_Strategic Diagnostic Templates Technik_Excel sheets to support Market Program Template for Budget 09 (5) (3)" xfId="1981" xr:uid="{F20E8B5D-29F3-4915-B210-B6D8C0015B89}"/>
    <cellStyle name="_Row3_Strategic Diagnostic Templates Technik_People Package" xfId="1982" xr:uid="{0397F32E-EB00-44FF-9ABB-B1F98F20EE0D}"/>
    <cellStyle name="_Row3_Strategic Diagnostic Templates Technik_People Package (2)" xfId="1983" xr:uid="{77E7BE87-CA0E-48DC-8E38-3CE5A193AF69}"/>
    <cellStyle name="_Row3_Strategic Diagnostic Templates Technik_Sales and Marketing - revised" xfId="1984" xr:uid="{F97E5C82-7D57-4FAB-B98E-2E984C3A7FE2}"/>
    <cellStyle name="_Row3_Strategic Diagnostic Templates Technik_Waterfall" xfId="1985" xr:uid="{A257B7E5-5434-4D96-A25E-4561FDBBBF37}"/>
    <cellStyle name="_Row3_Strategic Diagnostic Templates Technik_ZBB" xfId="1986" xr:uid="{BD921F8F-421D-47CD-B907-2C784B56D478}"/>
    <cellStyle name="_Row3_Waterfall" xfId="1987" xr:uid="{60EE4D93-8B79-4F76-A8AC-6F5D78703282}"/>
    <cellStyle name="_Row3_ZBB" xfId="1988" xr:uid="{903E72BF-11D9-46A4-B6A7-F3D42AF2C133}"/>
    <cellStyle name="_Row4" xfId="1989" xr:uid="{ADF0F9BF-2D58-45D1-85C8-AB13FB09780D}"/>
    <cellStyle name="_Row4_2008 3YP Template Support_08 05 17_2100-최종이라는데" xfId="1990" xr:uid="{FDED35C3-94E5-4BA4-BADF-6E3285E6A737}"/>
    <cellStyle name="_Row4_Copy of 081027 ZBB Budget 2009 Decks - People_Cherry_V4" xfId="1991" xr:uid="{7EC14A68-1A23-4A83-8DEC-76F44900BFEA}"/>
    <cellStyle name="_Row4_GCoA final version" xfId="1992" xr:uid="{879AF27D-F398-4928-8A07-F68916A90E37}"/>
    <cellStyle name="_Row4_GCoA final version_Copy of 081027 ZBB Budget 2009 Decks - People_Cherry_V4" xfId="1993" xr:uid="{FC9ECEF9-A61A-47CD-A8EB-0CB905DCD24A}"/>
    <cellStyle name="_Row4_GCoA final version_ZBB Budget 2009 Decks" xfId="1994" xr:uid="{1C4EBC0F-C311-480B-8F3E-87949900542A}"/>
    <cellStyle name="_Row4_GCoA final version_ZBB Budget 2009 Decks_with Korea Scope in (Only LE)" xfId="1995" xr:uid="{4029A561-16D0-478F-9718-1299B5F5536F}"/>
    <cellStyle name="_Row4_GCoA final version_ZBB Budget 2009 Decks_with Korea Scope in (Only LE) (2)" xfId="1996" xr:uid="{C72DC617-64CE-4153-8910-E723FF38B795}"/>
    <cellStyle name="_Row4_GCOA PL regarding ZBB accounts" xfId="1997" xr:uid="{86F373D2-1F2C-4757-B02F-5CEF39B28D4E}"/>
    <cellStyle name="_Row4_GCOA PL regarding ZBB accounts_Copy of 081027 ZBB Budget 2009 Decks - People_Cherry_V4" xfId="1998" xr:uid="{D66FF5C5-8BCE-469B-9D18-42038E2249F5}"/>
    <cellStyle name="_Row4_GCOA PL regarding ZBB accounts_ZBB Budget 2009 Decks" xfId="1999" xr:uid="{F47D0B20-D40A-4C81-B3AA-96E3C2657F7B}"/>
    <cellStyle name="_Row4_GCOA PL regarding ZBB accounts_ZBB Budget 2009 Decks_with Korea Scope in (Only LE)" xfId="2000" xr:uid="{393EA37E-CDED-4F2C-B7DF-746EED9412D8}"/>
    <cellStyle name="_Row4_GCOA PL regarding ZBB accounts_ZBB Budget 2009 Decks_with Korea Scope in (Only LE) (2)" xfId="2001" xr:uid="{64464880-ABBD-4AC8-80CC-3F5AC9758703}"/>
    <cellStyle name="_Row4_Industry Volumes" xfId="6381" xr:uid="{3EBC6C6A-E43A-4E12-918A-51E540B4070F}"/>
    <cellStyle name="_Row4_Industry Volumes" xfId="2002" xr:uid="{37EF6531-F086-4124-9D8B-42A8D713838A}"/>
    <cellStyle name="_Row4_Industry Volumes 2" xfId="7074" xr:uid="{99C68A10-C1F8-4025-AA78-7280375A047E}"/>
    <cellStyle name="_Row4_Industry Volumes 2" xfId="4238" xr:uid="{6A515BE2-FD3D-43CF-9B17-C80CF57757CE}"/>
    <cellStyle name="_Row4_Industry Volumes 2 2" xfId="8445" xr:uid="{BAF28BBC-16D4-4BAC-AE15-FDAF02AE7937}"/>
    <cellStyle name="_Row4_Industry Volumes 2 2" xfId="5613" xr:uid="{C66FB0E1-8941-4D45-8C11-07F63F36F6B7}"/>
    <cellStyle name="_Row4_Industry Volumes 3" xfId="7757" xr:uid="{BB4003C4-788F-47C3-9E65-6612BAB029FF}"/>
    <cellStyle name="_Row4_Industry Volumes 3" xfId="4925" xr:uid="{0F9E0783-436C-418F-83CB-9868BB040B5E}"/>
    <cellStyle name="_Row4_Industry Volumes_Waterfall" xfId="6382" xr:uid="{75D28A6C-3ED1-4F27-8ECA-E02B6FB9F73E}"/>
    <cellStyle name="_Row4_Industry Volumes_Waterfall" xfId="2003" xr:uid="{3F075D53-D3D3-49EB-89BF-55ED8DE6016A}"/>
    <cellStyle name="_Row4_Industry Volumes_Waterfall 2" xfId="7075" xr:uid="{B5F9AE97-632D-456E-843D-19842E81DC95}"/>
    <cellStyle name="_Row4_Industry Volumes_Waterfall 2" xfId="4239" xr:uid="{583B0B5C-89E3-4FE4-A369-F4F0D06DA433}"/>
    <cellStyle name="_Row4_Industry Volumes_Waterfall 2 2" xfId="8446" xr:uid="{2BA002E2-4F4F-4DE2-B913-25DF01A7FC09}"/>
    <cellStyle name="_Row4_Industry Volumes_Waterfall 2 2" xfId="5614" xr:uid="{9A8660B3-3476-4596-9BF7-E71656BC6D49}"/>
    <cellStyle name="_Row4_Industry Volumes_Waterfall 3" xfId="7758" xr:uid="{19BFCE83-38B2-4AB5-A41D-2AAF868E0FF3}"/>
    <cellStyle name="_Row4_Industry Volumes_Waterfall 3" xfId="4926" xr:uid="{537394D2-7EB1-4C6D-AD41-73A46800674D}"/>
    <cellStyle name="_Row4_KK_3YP Model S&amp;D Stand 3.7.07" xfId="6383" xr:uid="{15F310FC-6F3A-4E27-9DA0-010D9526E43E}"/>
    <cellStyle name="_Row4_KK_3YP Model S&amp;D Stand 3.7.07" xfId="2004" xr:uid="{83F3018B-A65B-42F9-8212-6056A2945DBC}"/>
    <cellStyle name="_Row4_KK_3YP Model S&amp;D Stand 3.7.07 2" xfId="7076" xr:uid="{E1423DF5-ECE7-4E48-9338-79C6BA858AAB}"/>
    <cellStyle name="_Row4_KK_3YP Model S&amp;D Stand 3.7.07 2" xfId="4240" xr:uid="{90AE2CDD-9CF8-477F-A71C-638247618B7C}"/>
    <cellStyle name="_Row4_KK_3YP Model S&amp;D Stand 3.7.07 2 2" xfId="8447" xr:uid="{2F7270AF-E0BC-461A-942B-21B6B8D95556}"/>
    <cellStyle name="_Row4_KK_3YP Model S&amp;D Stand 3.7.07 2 2" xfId="5615" xr:uid="{D496CC5A-0577-465A-A877-3E321AA1A789}"/>
    <cellStyle name="_Row4_KK_3YP Model S&amp;D Stand 3.7.07 3" xfId="7759" xr:uid="{59536888-CCC0-4920-8EA7-8CA0DB2F8781}"/>
    <cellStyle name="_Row4_KK_3YP Model S&amp;D Stand 3.7.07 3" xfId="4927" xr:uid="{FAA3D378-C23F-41FD-850E-217D5B27C8E7}"/>
    <cellStyle name="_Row4_KK_3YP Model S&amp;D Stand 3.7.07_Waterfall" xfId="6384" xr:uid="{D9422224-78FC-4CA0-867E-4715717DC9D8}"/>
    <cellStyle name="_Row4_KK_3YP Model S&amp;D Stand 3.7.07_Waterfall" xfId="2005" xr:uid="{13592781-D3B1-4A9D-8C54-6A6B4C770FFF}"/>
    <cellStyle name="_Row4_KK_3YP Model S&amp;D Stand 3.7.07_Waterfall 2" xfId="7077" xr:uid="{9399911B-98C2-4374-B0D0-1EE68DE72854}"/>
    <cellStyle name="_Row4_KK_3YP Model S&amp;D Stand 3.7.07_Waterfall 2" xfId="4241" xr:uid="{556108B3-B8FE-4F0B-A3A6-DD07A02836A9}"/>
    <cellStyle name="_Row4_KK_3YP Model S&amp;D Stand 3.7.07_Waterfall 2 2" xfId="8448" xr:uid="{5835CBC3-3056-4080-B6EB-C9D8306C40C9}"/>
    <cellStyle name="_Row4_KK_3YP Model S&amp;D Stand 3.7.07_Waterfall 2 2" xfId="5616" xr:uid="{2539CBB6-AF04-484E-87A1-32E86AD285AF}"/>
    <cellStyle name="_Row4_KK_3YP Model S&amp;D Stand 3.7.07_Waterfall 3" xfId="7760" xr:uid="{A6037A03-C21D-4450-BB61-D42B165E3629}"/>
    <cellStyle name="_Row4_KK_3YP Model S&amp;D Stand 3.7.07_Waterfall 3" xfId="4928" xr:uid="{223C56B7-97F5-4283-95DC-F03E7FD1A287}"/>
    <cellStyle name="_Row4_MIS3" xfId="6385" xr:uid="{4128BFE3-38EC-4931-9C33-F0EE7EA5C0AB}"/>
    <cellStyle name="_Row4_MIS3" xfId="2006" xr:uid="{A455F440-082D-4179-92AD-E079474B2706}"/>
    <cellStyle name="_Row4_MIS3 2" xfId="7078" xr:uid="{48D45F26-F57E-4A86-A7E1-2413999E5B5F}"/>
    <cellStyle name="_Row4_MIS3 2" xfId="4242" xr:uid="{985FA66F-816C-4707-8CBA-EC2C60921A1C}"/>
    <cellStyle name="_Row4_MIS3 2 2" xfId="8449" xr:uid="{EEE37CF1-6B6D-400F-B8DA-623673CD9860}"/>
    <cellStyle name="_Row4_MIS3 2 2" xfId="5617" xr:uid="{D96AA083-E0C8-4B05-8619-D46CB4976696}"/>
    <cellStyle name="_Row4_MIS3 3" xfId="7761" xr:uid="{3F525A4D-CB4D-4FDB-851E-38861607592D}"/>
    <cellStyle name="_Row4_MIS3 3" xfId="4929" xr:uid="{0A8D075D-C5B7-4423-9681-ADCA2A243580}"/>
    <cellStyle name="_Row4_MIS3_Waterfall" xfId="6386" xr:uid="{DC3A5168-5229-4AFD-B93A-DF24DC989097}"/>
    <cellStyle name="_Row4_MIS3_Waterfall" xfId="2007" xr:uid="{8F24A78C-E4BD-4A21-89E7-ED2DE941585B}"/>
    <cellStyle name="_Row4_MIS3_Waterfall 2" xfId="7079" xr:uid="{6C5AEE09-15C4-4AD6-A33F-20C96D4F9EDF}"/>
    <cellStyle name="_Row4_MIS3_Waterfall 2" xfId="4243" xr:uid="{A5D4A78F-D598-44FE-8CEB-14FEF247D17A}"/>
    <cellStyle name="_Row4_MIS3_Waterfall 2 2" xfId="8450" xr:uid="{2DC94C64-4F35-44AE-BF9F-C6731867F27F}"/>
    <cellStyle name="_Row4_MIS3_Waterfall 2 2" xfId="5618" xr:uid="{73BDA93A-B309-46AC-A0E2-D08AAF77029F}"/>
    <cellStyle name="_Row4_MIS3_Waterfall 3" xfId="7762" xr:uid="{5C21A2B5-EA36-40E4-B31D-6B0F0211AEA5}"/>
    <cellStyle name="_Row4_MIS3_Waterfall 3" xfId="4930" xr:uid="{CABF03BC-0C3C-402B-AC65-374781B08193}"/>
    <cellStyle name="_Row4_Strategic Diagnostic Templates Technik" xfId="2008" xr:uid="{43672CC3-48BF-4728-8F3C-FC5AE88D2584}"/>
    <cellStyle name="_Row4_Strategic Diagnostic Templates Technik_010808 Market Programs  for Budget Deck" xfId="2009" xr:uid="{3980F500-F05A-4622-9DF8-97BE00E0BF18}"/>
    <cellStyle name="_Row4_Strategic Diagnostic Templates Technik_BGT 08 Templates Sales  Marketing - final (revised)" xfId="2010" xr:uid="{D195C091-1906-4F5F-9052-BCCF7A971FC1}"/>
    <cellStyle name="_Row4_Strategic Diagnostic Templates Technik_Copy of BGT 08 Templates Sales  Marketing - final (revised)" xfId="2011" xr:uid="{F9D7C392-07F5-4875-8561-AEAE78C6C67F}"/>
    <cellStyle name="_Row4_Strategic Diagnostic Templates Technik_Excel sheets to support Market Program Template for Budget 09" xfId="2012" xr:uid="{B3FE365B-D2D1-45FA-957C-8CC857F9D1F2}"/>
    <cellStyle name="_Row4_Strategic Diagnostic Templates Technik_Excel sheets to support Market Program Template for Budget 09 (5) (2)" xfId="2013" xr:uid="{35D6BA6F-55C5-4F45-BF3C-98E6A66214FB}"/>
    <cellStyle name="_Row4_Strategic Diagnostic Templates Technik_Excel sheets to support Market Program Template for Budget 09 (5) (3)" xfId="2014" xr:uid="{EF1054F4-5E82-4ADD-B8F4-9ADCC419B8CE}"/>
    <cellStyle name="_Row4_Strategic Diagnostic Templates Technik_People Package" xfId="2015" xr:uid="{386FECDB-CC50-45DC-99EE-8270EB88F6AF}"/>
    <cellStyle name="_Row4_Strategic Diagnostic Templates Technik_People Package (2)" xfId="2016" xr:uid="{AE972976-B6DF-4C14-8446-FD9BF05233AC}"/>
    <cellStyle name="_Row4_Strategic Diagnostic Templates Technik_Sales and Marketing - revised" xfId="2017" xr:uid="{768B0B15-2607-4CF3-BC8A-7BDD23F323C6}"/>
    <cellStyle name="_Row4_Strategic Diagnostic Templates Technik_Waterfall" xfId="2018" xr:uid="{66319B95-6D28-4205-8553-2B9DEDE2C57A}"/>
    <cellStyle name="_Row4_Strategic Diagnostic Templates Technik_ZBB" xfId="2019" xr:uid="{AE0AC048-5B26-4B17-B9A0-20408FB82F87}"/>
    <cellStyle name="_Row4_ZBB Budget 2009 Decks" xfId="2020" xr:uid="{558061DB-C2DD-4C18-92D1-F16AE3432639}"/>
    <cellStyle name="_Row4_ZBB Budget 2009 Decks_with Korea Scope in (Only LE)" xfId="2021" xr:uid="{CE6BAAB4-1F6A-4A47-BFA8-8DBDD359758B}"/>
    <cellStyle name="_Row4_ZBB Budget 2009 Decks_with Korea Scope in (Only LE) (2)" xfId="2022" xr:uid="{A3BD9D9B-D3A7-4B73-A54C-D5E65B078ACE}"/>
    <cellStyle name="_Row5" xfId="2023" xr:uid="{6BDE1179-92E6-4B51-9CA3-A4FAC4DDA1E3}"/>
    <cellStyle name="_Row5_010808 Market Programs  for Budget Deck" xfId="2024" xr:uid="{0548B96C-B9E7-49C7-8AB1-46ADD4C73A47}"/>
    <cellStyle name="_Row5_BGT 08 Templates Sales  Marketing - final (revised)" xfId="2025" xr:uid="{B6609B4A-BBA2-4122-95AA-BF63CD219ABE}"/>
    <cellStyle name="_Row5_Copy of BGT 08 Templates Sales  Marketing - final (revised)" xfId="2026" xr:uid="{84CD371A-AEA2-4D3B-9845-23FB8328AE98}"/>
    <cellStyle name="_Row5_Excel sheets to support Market Program Template for Budget 09" xfId="2027" xr:uid="{A16506A5-7C7E-47EF-B436-9DC8D6FAFC5F}"/>
    <cellStyle name="_Row5_Excel sheets to support Market Program Template for Budget 09 (5) (2)" xfId="2028" xr:uid="{C9D102A3-9FF5-45DF-91BC-FF3421DBAE7B}"/>
    <cellStyle name="_Row5_Excel sheets to support Market Program Template for Budget 09 (5) (3)" xfId="2029" xr:uid="{915A0C62-5F7A-4859-94F4-B0CD99032889}"/>
    <cellStyle name="_Row5_Industry Volumes" xfId="6387" xr:uid="{2B5048FA-E9EF-40A8-8394-DE61B61A2C1C}"/>
    <cellStyle name="_Row5_Industry Volumes" xfId="2030" xr:uid="{88A5284A-A6E4-4236-B2E3-8723CDF74777}"/>
    <cellStyle name="_Row5_Industry Volumes 2" xfId="7080" xr:uid="{3BB4768C-59F3-4443-9279-9F8570494E8A}"/>
    <cellStyle name="_Row5_Industry Volumes 2" xfId="4244" xr:uid="{E64A3E12-686A-4264-9E00-C662EA619DB8}"/>
    <cellStyle name="_Row5_Industry Volumes 2 2" xfId="8451" xr:uid="{447D2EDF-ADB4-4653-A72E-DB5EF1076DB0}"/>
    <cellStyle name="_Row5_Industry Volumes 2 2" xfId="5619" xr:uid="{5BE2A2FA-D73F-4050-AD28-994808F0B23A}"/>
    <cellStyle name="_Row5_Industry Volumes 3" xfId="7763" xr:uid="{A65A3DF8-FCDA-4812-9CE0-04BA010FE852}"/>
    <cellStyle name="_Row5_Industry Volumes 3" xfId="4931" xr:uid="{9FBE034F-EF07-4B63-870B-72FE0ED1B144}"/>
    <cellStyle name="_Row5_Industry Volumes_Waterfall" xfId="6388" xr:uid="{19CA5FEC-2D72-4AE5-9EFC-3E5710AC3ECF}"/>
    <cellStyle name="_Row5_Industry Volumes_Waterfall" xfId="2031" xr:uid="{9B4D685D-79F8-4C26-83E1-488F486CE34A}"/>
    <cellStyle name="_Row5_Industry Volumes_Waterfall 2" xfId="7081" xr:uid="{50713712-D2A7-4955-90C9-DA7D7F834B0B}"/>
    <cellStyle name="_Row5_Industry Volumes_Waterfall 2" xfId="4245" xr:uid="{F5D6FBBD-F49A-4DC2-997B-82E774C31DA3}"/>
    <cellStyle name="_Row5_Industry Volumes_Waterfall 2 2" xfId="8452" xr:uid="{3FA50536-CAF4-4528-8115-F5784D5DA5FF}"/>
    <cellStyle name="_Row5_Industry Volumes_Waterfall 2 2" xfId="5620" xr:uid="{660F0738-2619-4D7F-B9F1-39D726115890}"/>
    <cellStyle name="_Row5_Industry Volumes_Waterfall 3" xfId="7764" xr:uid="{229FFC9C-E873-45B9-95CD-612B3A0BFCEB}"/>
    <cellStyle name="_Row5_Industry Volumes_Waterfall 3" xfId="4932" xr:uid="{ED18CF22-05B0-49C8-8542-680C30523958}"/>
    <cellStyle name="_Row5_KK_3YP Model S&amp;D Stand 3.7.07" xfId="6389" xr:uid="{9F17A851-5CB0-4095-A2D9-7BA71DE1A9B6}"/>
    <cellStyle name="_Row5_KK_3YP Model S&amp;D Stand 3.7.07" xfId="2032" xr:uid="{1E68D9F1-C8C5-4EA1-9F31-ED5203316ACC}"/>
    <cellStyle name="_Row5_KK_3YP Model S&amp;D Stand 3.7.07 2" xfId="7082" xr:uid="{D52626EC-4982-4AEE-9852-35AFC3E01BA6}"/>
    <cellStyle name="_Row5_KK_3YP Model S&amp;D Stand 3.7.07 2" xfId="4246" xr:uid="{F5F9BCEA-4315-4331-AAC0-9C0AC0EDEAB2}"/>
    <cellStyle name="_Row5_KK_3YP Model S&amp;D Stand 3.7.07 2 2" xfId="8453" xr:uid="{906F9B82-509D-49BC-BD25-350EB149D25B}"/>
    <cellStyle name="_Row5_KK_3YP Model S&amp;D Stand 3.7.07 2 2" xfId="5621" xr:uid="{5ED10BD0-63C2-4F74-87F2-BCD444A7A6A2}"/>
    <cellStyle name="_Row5_KK_3YP Model S&amp;D Stand 3.7.07 3" xfId="7765" xr:uid="{DAE3C409-44E5-49C3-B885-5C70CEEBBA16}"/>
    <cellStyle name="_Row5_KK_3YP Model S&amp;D Stand 3.7.07 3" xfId="4933" xr:uid="{F538A861-7F20-4EAE-8317-D42510B92CA9}"/>
    <cellStyle name="_Row5_KK_3YP Model S&amp;D Stand 3.7.07_Waterfall" xfId="6390" xr:uid="{A1E38CCA-814E-4E23-B85E-6EF3084FD446}"/>
    <cellStyle name="_Row5_KK_3YP Model S&amp;D Stand 3.7.07_Waterfall" xfId="2033" xr:uid="{F50E1282-EB6D-4D6E-B1CD-68D4B3E03AAC}"/>
    <cellStyle name="_Row5_KK_3YP Model S&amp;D Stand 3.7.07_Waterfall 2" xfId="7083" xr:uid="{C5B9AE22-C913-4E07-B726-89E243A65943}"/>
    <cellStyle name="_Row5_KK_3YP Model S&amp;D Stand 3.7.07_Waterfall 2" xfId="4247" xr:uid="{82B0B20C-55CE-4FCA-B175-5F6F8BA8560B}"/>
    <cellStyle name="_Row5_KK_3YP Model S&amp;D Stand 3.7.07_Waterfall 2 2" xfId="8454" xr:uid="{F7FFC20B-D320-4798-B47F-E9CD20413A85}"/>
    <cellStyle name="_Row5_KK_3YP Model S&amp;D Stand 3.7.07_Waterfall 2 2" xfId="5622" xr:uid="{7CD2866E-4929-4E91-BF30-117859FDF921}"/>
    <cellStyle name="_Row5_KK_3YP Model S&amp;D Stand 3.7.07_Waterfall 3" xfId="7766" xr:uid="{C16A186C-42B0-4E69-8219-09C7F1774808}"/>
    <cellStyle name="_Row5_KK_3YP Model S&amp;D Stand 3.7.07_Waterfall 3" xfId="4934" xr:uid="{10B6F641-9AB9-425D-B08B-7E7E09388D69}"/>
    <cellStyle name="_Row5_MIS3" xfId="6391" xr:uid="{A8B35837-3784-4C46-B6C2-D24EF67D9662}"/>
    <cellStyle name="_Row5_MIS3" xfId="2034" xr:uid="{3FABE565-DF11-4425-8D46-BB71E1C5799F}"/>
    <cellStyle name="_Row5_MIS3 2" xfId="7084" xr:uid="{7DC8B79C-05F8-4CEC-A5FD-44208F81BC04}"/>
    <cellStyle name="_Row5_MIS3 2" xfId="4248" xr:uid="{AADB3E3A-2A46-407A-94A0-02A00EAA94A9}"/>
    <cellStyle name="_Row5_MIS3 2 2" xfId="8455" xr:uid="{0351F64B-8F92-41AF-A42C-7F9CBACE51AD}"/>
    <cellStyle name="_Row5_MIS3 2 2" xfId="5623" xr:uid="{43938818-EA21-4230-9016-3F23C05CCB8A}"/>
    <cellStyle name="_Row5_MIS3 3" xfId="7767" xr:uid="{F886411A-9D94-475E-B064-559418722027}"/>
    <cellStyle name="_Row5_MIS3 3" xfId="4935" xr:uid="{BC29E149-8237-457D-A08A-93922ACBD6AE}"/>
    <cellStyle name="_Row5_MIS3_Waterfall" xfId="6392" xr:uid="{7A7C1879-F197-4BCE-A8D3-C19F5AB2ABB4}"/>
    <cellStyle name="_Row5_MIS3_Waterfall" xfId="2035" xr:uid="{262C662D-DB08-4008-AB80-ECC8917A073B}"/>
    <cellStyle name="_Row5_MIS3_Waterfall 2" xfId="7085" xr:uid="{AB168C2B-F709-415A-AC73-19A1F120DD25}"/>
    <cellStyle name="_Row5_MIS3_Waterfall 2" xfId="4249" xr:uid="{E26D35A8-E966-4BEF-AD09-9DE5130FC232}"/>
    <cellStyle name="_Row5_MIS3_Waterfall 2 2" xfId="8456" xr:uid="{462FC3E0-D835-474A-9118-9D530D6FA195}"/>
    <cellStyle name="_Row5_MIS3_Waterfall 2 2" xfId="5624" xr:uid="{88856F0E-CD70-495E-9559-A1D5759A9A9A}"/>
    <cellStyle name="_Row5_MIS3_Waterfall 3" xfId="7768" xr:uid="{2C9C778B-C74B-4329-8C80-F9FE840FD8D9}"/>
    <cellStyle name="_Row5_MIS3_Waterfall 3" xfId="4936" xr:uid="{B98A7CB2-5B4E-49FF-BF2F-0177BA67DBA7}"/>
    <cellStyle name="_Row5_People Package" xfId="2036" xr:uid="{110F4C48-2DBA-4C79-9DCD-644F91054E7B}"/>
    <cellStyle name="_Row5_People Package (2)" xfId="2037" xr:uid="{0C8C08BF-45C7-4120-B240-0D8924E0857E}"/>
    <cellStyle name="_Row5_Sales and Marketing - revised" xfId="2038" xr:uid="{756C9C3A-7343-4D30-A6C0-A1AC10A1CA25}"/>
    <cellStyle name="_Row5_Strategic Diagnostic Templates Technik" xfId="2039" xr:uid="{C5ACF39D-BEA1-4038-9790-AE2C3CFFA678}"/>
    <cellStyle name="_Row5_Strategic Diagnostic Templates Technik_2008 3YP Template Support_08.05.08_2025" xfId="2040" xr:uid="{41B56783-F9F4-4243-9156-39BECA1E4A5E}"/>
    <cellStyle name="_Row5_Strategic Diagnostic Templates Technik_2008 3YP Template Support_08.05.08_2025_2008 3YP Template Support_08 05 17_2100-최종이라는데" xfId="2041" xr:uid="{2C3D239F-9FDA-493D-8C83-2A780D698F46}"/>
    <cellStyle name="_Row5_Strategic Diagnostic Templates Technik_2008 3YP Template Support_08.05.09" xfId="2042" xr:uid="{9EA7154C-DEE7-4660-95AE-A835A70481C0}"/>
    <cellStyle name="_Row5_Strategic Diagnostic Templates Technik_2008 3YP Template Support_08.05.09_2008 3YP Template Support_08 05 17_2100-최종이라는데" xfId="2043" xr:uid="{E49D64B6-F5DF-4E90-8501-7ABEF121ADA1}"/>
    <cellStyle name="_Row5_Strategic Diagnostic Templates Technik_2008 3YP Template Support_08.05.11" xfId="2044" xr:uid="{C95BC830-7093-42B1-A60E-3A117D8FD940}"/>
    <cellStyle name="_Row5_Strategic Diagnostic Templates Technik_2008 3YP Template Support_08.05.11_2008 3YP Template Support_08 05 17_2100-최종이라는데" xfId="2045" xr:uid="{77F50D65-F35D-4FE1-B7A2-FD5465793FC1}"/>
    <cellStyle name="_Row5_Strategic Diagnostic Templates Technik_3YP excel file-Cash flow included" xfId="2046" xr:uid="{5CFE7E92-2640-4B7F-B9D6-0950CC81398F}"/>
    <cellStyle name="_Row5_Strategic Diagnostic Templates Technik_ZBB Budget 2009 Decks v2 china" xfId="2047" xr:uid="{212FAC4B-9BF8-4121-8871-12802DC7E6DC}"/>
    <cellStyle name="_Row5_Strategic Diagnostic Templates Technik_ZBB standard Template Korea_081105" xfId="2048" xr:uid="{93B0D491-0275-4F9F-94DB-8093C8AE307E}"/>
    <cellStyle name="_Row5_Waterfall" xfId="2049" xr:uid="{55A54286-2701-4AFE-8017-F5087A36E74B}"/>
    <cellStyle name="_Row5_ZBB" xfId="2050" xr:uid="{7288DCF1-FD82-4027-8E0E-45334DE78687}"/>
    <cellStyle name="_Row6" xfId="2051" xr:uid="{93CB6B1C-01CA-4806-8C64-567A418D34EC}"/>
    <cellStyle name="_Row6_010808 Market Programs  for Budget Deck" xfId="2052" xr:uid="{49631422-B596-49F1-9DA2-B22633B27563}"/>
    <cellStyle name="_Row6_BGT 08 Templates Sales  Marketing - final (revised)" xfId="2053" xr:uid="{374C81EB-6927-4C1E-8C1F-856A08291595}"/>
    <cellStyle name="_Row6_Copy of BGT 08 Templates Sales  Marketing - final (revised)" xfId="2054" xr:uid="{AE13C60A-B52C-40CF-B8AF-8660212E5ACD}"/>
    <cellStyle name="_Row6_Excel sheets to support Market Program Template for Budget 09" xfId="2055" xr:uid="{533E358C-716A-44C1-A2C2-FB2BD2067319}"/>
    <cellStyle name="_Row6_Excel sheets to support Market Program Template for Budget 09 (5) (2)" xfId="2056" xr:uid="{0F8CBEC4-D2F8-4BE7-B6F1-4943DDA7AE0A}"/>
    <cellStyle name="_Row6_Excel sheets to support Market Program Template for Budget 09 (5) (3)" xfId="2057" xr:uid="{96C35FB4-8C83-4930-8D59-C02603017215}"/>
    <cellStyle name="_Row6_Industry Volumes" xfId="6393" xr:uid="{484174BD-A7F0-4200-B879-D84302497B46}"/>
    <cellStyle name="_Row6_Industry Volumes" xfId="2058" xr:uid="{F4D3C146-ACDB-414A-8AEF-1CB8A5E7A1C7}"/>
    <cellStyle name="_Row6_Industry Volumes 2" xfId="7086" xr:uid="{26939B8F-8A10-4425-9A18-FEAB910D7BD5}"/>
    <cellStyle name="_Row6_Industry Volumes 2" xfId="4250" xr:uid="{06399B0E-EA56-47A0-A05C-03549DC6A0F5}"/>
    <cellStyle name="_Row6_Industry Volumes 2 2" xfId="8457" xr:uid="{F5AF4A75-4440-442E-A20D-D0578119C434}"/>
    <cellStyle name="_Row6_Industry Volumes 2 2" xfId="5625" xr:uid="{0CC63EF7-5F60-44D0-B1F0-55944859FE46}"/>
    <cellStyle name="_Row6_Industry Volumes 3" xfId="7769" xr:uid="{C0F3BD7C-144D-453D-AFE3-BB476208BE5E}"/>
    <cellStyle name="_Row6_Industry Volumes 3" xfId="4937" xr:uid="{0C1A74F8-5DE1-4B88-AC64-398C6CFBDC21}"/>
    <cellStyle name="_Row6_Industry Volumes_Waterfall" xfId="6394" xr:uid="{DE295091-0D65-4519-8B69-0DDAE9480F10}"/>
    <cellStyle name="_Row6_Industry Volumes_Waterfall" xfId="2059" xr:uid="{70D78293-E3E9-4996-9749-900EFB1F730D}"/>
    <cellStyle name="_Row6_Industry Volumes_Waterfall 2" xfId="7087" xr:uid="{F237B9AE-D2B7-46C6-BF02-2AAF093039EC}"/>
    <cellStyle name="_Row6_Industry Volumes_Waterfall 2" xfId="4251" xr:uid="{659F9E1B-5688-4B63-AF3B-9B3A87C2D145}"/>
    <cellStyle name="_Row6_Industry Volumes_Waterfall 2 2" xfId="8458" xr:uid="{BCE8616B-4FD4-40AF-860C-D471139170ED}"/>
    <cellStyle name="_Row6_Industry Volumes_Waterfall 2 2" xfId="5626" xr:uid="{EBCD0787-6803-401C-A315-361079247FF3}"/>
    <cellStyle name="_Row6_Industry Volumes_Waterfall 3" xfId="7770" xr:uid="{4FDC3F30-3CAC-4B98-BBEE-C767DE5D7172}"/>
    <cellStyle name="_Row6_Industry Volumes_Waterfall 3" xfId="4938" xr:uid="{971D6450-501B-4BF4-B72A-9ABE7C2BC2CF}"/>
    <cellStyle name="_Row6_KK_3YP Model S&amp;D Stand 3.7.07" xfId="6395" xr:uid="{4EF042A9-E0CE-4731-BD17-E6C0729B7CF8}"/>
    <cellStyle name="_Row6_KK_3YP Model S&amp;D Stand 3.7.07" xfId="2060" xr:uid="{B0643185-DA1B-45D2-AC61-9BDAA1931602}"/>
    <cellStyle name="_Row6_KK_3YP Model S&amp;D Stand 3.7.07 2" xfId="7088" xr:uid="{331781C4-88D8-43D1-A11B-9038FCC0F37C}"/>
    <cellStyle name="_Row6_KK_3YP Model S&amp;D Stand 3.7.07 2" xfId="4252" xr:uid="{467A08C5-CEFE-4362-877D-9D2BAC2EAB33}"/>
    <cellStyle name="_Row6_KK_3YP Model S&amp;D Stand 3.7.07 2 2" xfId="8459" xr:uid="{7002AD90-E99F-4530-9B20-BC7E4441F3BD}"/>
    <cellStyle name="_Row6_KK_3YP Model S&amp;D Stand 3.7.07 2 2" xfId="5627" xr:uid="{BA6A969D-4113-4D9F-A87F-9D3A7772F644}"/>
    <cellStyle name="_Row6_KK_3YP Model S&amp;D Stand 3.7.07 3" xfId="7771" xr:uid="{9B7DEE99-19BD-4D19-8D5E-3634BC2FE2EB}"/>
    <cellStyle name="_Row6_KK_3YP Model S&amp;D Stand 3.7.07 3" xfId="4939" xr:uid="{882D22F3-FDD3-4521-BAA1-92AE45BCF8B4}"/>
    <cellStyle name="_Row6_KK_3YP Model S&amp;D Stand 3.7.07_Waterfall" xfId="6396" xr:uid="{674A513B-E4A8-4130-8906-69294659FC4B}"/>
    <cellStyle name="_Row6_KK_3YP Model S&amp;D Stand 3.7.07_Waterfall" xfId="2061" xr:uid="{FFF72A7B-B647-4D7C-A521-13D8A72966B9}"/>
    <cellStyle name="_Row6_KK_3YP Model S&amp;D Stand 3.7.07_Waterfall 2" xfId="7089" xr:uid="{E842FFE9-8C16-4CB9-9A58-D8A4335BB6CF}"/>
    <cellStyle name="_Row6_KK_3YP Model S&amp;D Stand 3.7.07_Waterfall 2" xfId="4253" xr:uid="{1C9C5943-3B94-4A9D-B610-07FFABA11333}"/>
    <cellStyle name="_Row6_KK_3YP Model S&amp;D Stand 3.7.07_Waterfall 2 2" xfId="8460" xr:uid="{ECE05677-E6FB-4804-9050-8652E34F5D44}"/>
    <cellStyle name="_Row6_KK_3YP Model S&amp;D Stand 3.7.07_Waterfall 2 2" xfId="5628" xr:uid="{1DD0B579-2671-414B-B2B9-68DC8D995FB8}"/>
    <cellStyle name="_Row6_KK_3YP Model S&amp;D Stand 3.7.07_Waterfall 3" xfId="7772" xr:uid="{87141B3D-D7D3-49D6-A024-0F518AC02554}"/>
    <cellStyle name="_Row6_KK_3YP Model S&amp;D Stand 3.7.07_Waterfall 3" xfId="4940" xr:uid="{51FF9120-08F0-4D28-8C7F-68C841A8AE82}"/>
    <cellStyle name="_Row6_MIS3" xfId="6397" xr:uid="{AA53155B-3103-4FE1-A5D0-BB81F1BFE3D4}"/>
    <cellStyle name="_Row6_MIS3" xfId="2062" xr:uid="{7E55E569-5444-439E-9F4B-D3B07067649B}"/>
    <cellStyle name="_Row6_MIS3 2" xfId="7090" xr:uid="{501D797C-3B75-41DA-9FCA-91CDF7BCBD5F}"/>
    <cellStyle name="_Row6_MIS3 2" xfId="4254" xr:uid="{63B52AAA-4803-4DEE-A0A8-8872011D5BA0}"/>
    <cellStyle name="_Row6_MIS3 2 2" xfId="8461" xr:uid="{DFF76E4C-63FC-4FFB-98A0-A8076C16E209}"/>
    <cellStyle name="_Row6_MIS3 2 2" xfId="5629" xr:uid="{77E95BAE-08FF-4225-87D8-B67E05D1737E}"/>
    <cellStyle name="_Row6_MIS3 3" xfId="7773" xr:uid="{7AE13F9B-DBF1-4703-A6DB-6A9B5164B7A7}"/>
    <cellStyle name="_Row6_MIS3 3" xfId="4941" xr:uid="{4B181B96-18BA-4C7E-93C8-5E7A87AD6D12}"/>
    <cellStyle name="_Row6_MIS3_Waterfall" xfId="6398" xr:uid="{D20B9F97-F42D-42B8-8C48-F81DC1C15BBB}"/>
    <cellStyle name="_Row6_MIS3_Waterfall" xfId="2063" xr:uid="{76CB25C0-D732-4746-AEAD-1F00747666CA}"/>
    <cellStyle name="_Row6_MIS3_Waterfall 2" xfId="7091" xr:uid="{9C2CABB6-C986-416C-97F1-333BADC3B2FC}"/>
    <cellStyle name="_Row6_MIS3_Waterfall 2" xfId="4255" xr:uid="{90271FCE-3086-4EDE-BB0C-1E3D3A96234C}"/>
    <cellStyle name="_Row6_MIS3_Waterfall 2 2" xfId="8462" xr:uid="{C436481D-F3FA-4EC3-9480-77AA9653A07E}"/>
    <cellStyle name="_Row6_MIS3_Waterfall 2 2" xfId="5630" xr:uid="{CD03F67B-9CB9-4527-8484-AEC9F122D52E}"/>
    <cellStyle name="_Row6_MIS3_Waterfall 3" xfId="7774" xr:uid="{CF62CCFC-6C85-4F1B-A409-BE9C8F131CBD}"/>
    <cellStyle name="_Row6_MIS3_Waterfall 3" xfId="4942" xr:uid="{FBE7D0EA-9F35-4013-83AF-E25D91400E86}"/>
    <cellStyle name="_Row6_People Package" xfId="2064" xr:uid="{224F6081-7DDD-4F7F-8873-C9FC1705CA97}"/>
    <cellStyle name="_Row6_People Package (2)" xfId="2065" xr:uid="{A4AF3601-DF22-4267-A3B7-F45D26300FF0}"/>
    <cellStyle name="_Row6_Sales and Marketing - revised" xfId="2066" xr:uid="{DA6A8374-E36A-44E8-BB48-724DDB6967E4}"/>
    <cellStyle name="_Row6_Strategic Diagnostic Templates Technik" xfId="2067" xr:uid="{61869D1C-4026-4AA9-B64E-017E2636B7A4}"/>
    <cellStyle name="_Row6_Strategic Diagnostic Templates Technik_2008 3YP Template Support_08 05 17_2100-최종이라는데" xfId="2068" xr:uid="{DB2A8CC0-3A8A-4BE2-8FDB-E96DF867556D}"/>
    <cellStyle name="_Row6_Strategic Diagnostic Templates Technik_2008 3YP Template Support_08.05.08_2025" xfId="2069" xr:uid="{9D740670-AED4-448D-8134-4FE11A8B4701}"/>
    <cellStyle name="_Row6_Strategic Diagnostic Templates Technik_2008 3YP Template Support_08.05.09" xfId="2070" xr:uid="{C43BFC2E-96F1-4745-9E45-8F1CAC745F61}"/>
    <cellStyle name="_Row6_Strategic Diagnostic Templates Technik_2008 3YP Template Support_08.05.11" xfId="2071" xr:uid="{C95C164F-8CA6-45D1-9C12-2FBC8181F1FB}"/>
    <cellStyle name="_Row6_Strategic Diagnostic Templates Technik_Copy of 081027 ZBB Budget 2009 Decks - People_Cherry_V4" xfId="2072" xr:uid="{9C03672A-723C-415F-B476-F0C92CD31F6F}"/>
    <cellStyle name="_Row6_Strategic Diagnostic Templates Technik_ZBB Budget 2009 Decks" xfId="2073" xr:uid="{6424E481-7DE2-4E98-8403-D12A85FCFF59}"/>
    <cellStyle name="_Row6_Strategic Diagnostic Templates Technik_ZBB Budget 2009 Decks_with Korea Scope in (Only LE)" xfId="2074" xr:uid="{42F41094-0856-4F13-8AAF-96E5F216E147}"/>
    <cellStyle name="_Row6_Strategic Diagnostic Templates Technik_ZBB Budget 2009 Decks_with Korea Scope in (Only LE) (2)" xfId="2075" xr:uid="{B1802822-3F56-4869-8AC9-8ACE9F109408}"/>
    <cellStyle name="_Row6_Waterfall" xfId="2076" xr:uid="{40018E1F-C01F-46A3-A9E4-D3B57D5540F2}"/>
    <cellStyle name="_Row6_ZBB" xfId="2077" xr:uid="{6CC0E32C-F219-4609-85F2-8346F4ACB3AB}"/>
    <cellStyle name="_Row7" xfId="2078" xr:uid="{587043B2-18AD-48FC-B09B-EF287E9A4F48}"/>
    <cellStyle name="_Row7_2008 3YP Template Support_08 05 17_2100-최종이라는데" xfId="2079" xr:uid="{344D09A2-0858-4972-A92F-F9D946E18110}"/>
    <cellStyle name="_Row7_2008 3YP Template Support_08.05.08_2025" xfId="2080" xr:uid="{D24066A3-ED7E-4801-B795-F88F8D192FBF}"/>
    <cellStyle name="_Row7_2008 3YP Template Support_08.05.09" xfId="2081" xr:uid="{02E25E69-70F6-483E-912B-9740954CC2B4}"/>
    <cellStyle name="_Row7_2008 3YP Template Support_08.05.11" xfId="2082" xr:uid="{1A664B06-1405-40A1-B6F6-605AA26205E4}"/>
    <cellStyle name="_Row7_Copy of 081027 ZBB Budget 2009 Decks - People_Cherry_V4" xfId="2083" xr:uid="{E603BD8A-3027-4D8B-9086-6A6BE2108C42}"/>
    <cellStyle name="_Row7_Industry Volumes" xfId="6399" xr:uid="{39C98A5B-A26F-417E-8187-EFA0601821AE}"/>
    <cellStyle name="_Row7_Industry Volumes" xfId="2084" xr:uid="{433E9BED-C91B-4153-9C75-6B5E177AC40B}"/>
    <cellStyle name="_Row7_Industry Volumes 2" xfId="7092" xr:uid="{F28B0453-B1B8-4257-BDA0-0E937A265E73}"/>
    <cellStyle name="_Row7_Industry Volumes 2" xfId="4256" xr:uid="{2267EA94-6F23-45AB-8E4A-531ABDF88E7D}"/>
    <cellStyle name="_Row7_Industry Volumes 2 2" xfId="8463" xr:uid="{AE0849FE-5D38-4F95-9448-AA890FADE6D8}"/>
    <cellStyle name="_Row7_Industry Volumes 2 2" xfId="5631" xr:uid="{A7D173F5-C905-4834-8AE6-BD5B6BC3B54B}"/>
    <cellStyle name="_Row7_Industry Volumes 3" xfId="7775" xr:uid="{C784A63B-37C9-4AF6-A4E5-29B6BA52F4EE}"/>
    <cellStyle name="_Row7_Industry Volumes 3" xfId="4943" xr:uid="{D4FC06A1-A564-4510-A747-EE541436437B}"/>
    <cellStyle name="_Row7_Industry Volumes_Waterfall" xfId="6400" xr:uid="{1C12A5DD-EACB-428D-A77B-EA086D2338BC}"/>
    <cellStyle name="_Row7_Industry Volumes_Waterfall" xfId="2085" xr:uid="{287A078F-F129-40FB-8FBA-BAC3660C77EC}"/>
    <cellStyle name="_Row7_Industry Volumes_Waterfall 2" xfId="7093" xr:uid="{61A580EA-4567-4D52-A67C-E765E551BB5B}"/>
    <cellStyle name="_Row7_Industry Volumes_Waterfall 2" xfId="4257" xr:uid="{C9FCB3EE-8018-4B77-9F6F-200F317CCE54}"/>
    <cellStyle name="_Row7_Industry Volumes_Waterfall 2 2" xfId="8464" xr:uid="{EFDFA5A0-CE89-48F9-8DF8-1038AA87A6E9}"/>
    <cellStyle name="_Row7_Industry Volumes_Waterfall 2 2" xfId="5632" xr:uid="{E2AB537A-EB90-4BE8-9E41-9140D6DC717B}"/>
    <cellStyle name="_Row7_Industry Volumes_Waterfall 3" xfId="7776" xr:uid="{A5624493-6DF7-4745-BD28-DB552B9FA7AF}"/>
    <cellStyle name="_Row7_Industry Volumes_Waterfall 3" xfId="4944" xr:uid="{928272D2-9D7F-4A22-A746-7B11ADE6A96D}"/>
    <cellStyle name="_Row7_KK_3YP Model S&amp;D Stand 3.7.07" xfId="6401" xr:uid="{CC350A01-E780-4B3E-B235-5DAC1DCB1E4B}"/>
    <cellStyle name="_Row7_KK_3YP Model S&amp;D Stand 3.7.07" xfId="2086" xr:uid="{DF9F4F02-1D56-4E59-A89E-84D6583725DF}"/>
    <cellStyle name="_Row7_KK_3YP Model S&amp;D Stand 3.7.07 2" xfId="7094" xr:uid="{BA84F22C-29BA-4902-A8D3-9BDAD0AB7789}"/>
    <cellStyle name="_Row7_KK_3YP Model S&amp;D Stand 3.7.07 2" xfId="4258" xr:uid="{E84838B4-97DA-427E-B429-AC28422B1D66}"/>
    <cellStyle name="_Row7_KK_3YP Model S&amp;D Stand 3.7.07 2 2" xfId="8465" xr:uid="{0EED3F52-E538-4727-B9F1-FD1FD42EC60C}"/>
    <cellStyle name="_Row7_KK_3YP Model S&amp;D Stand 3.7.07 2 2" xfId="5633" xr:uid="{EE293303-D2B3-494D-8472-E9497F9492F2}"/>
    <cellStyle name="_Row7_KK_3YP Model S&amp;D Stand 3.7.07 3" xfId="7777" xr:uid="{93B0C13C-3519-48AC-A57C-FA53ABA9F3F4}"/>
    <cellStyle name="_Row7_KK_3YP Model S&amp;D Stand 3.7.07 3" xfId="4945" xr:uid="{A46340A7-F2F6-4497-8C2C-4A111CED28E8}"/>
    <cellStyle name="_Row7_KK_3YP Model S&amp;D Stand 3.7.07_Waterfall" xfId="6402" xr:uid="{68AD8512-EF46-49EC-AF7D-49316ED0F7C4}"/>
    <cellStyle name="_Row7_KK_3YP Model S&amp;D Stand 3.7.07_Waterfall" xfId="2087" xr:uid="{F8CB34B1-3DCA-48C2-B64E-13BFFDFD0C5B}"/>
    <cellStyle name="_Row7_KK_3YP Model S&amp;D Stand 3.7.07_Waterfall 2" xfId="7095" xr:uid="{7B73326A-A06F-4EDA-BD98-5034B6BBDA38}"/>
    <cellStyle name="_Row7_KK_3YP Model S&amp;D Stand 3.7.07_Waterfall 2" xfId="4259" xr:uid="{69C29A5F-F541-4CF9-8D57-3B83BBBF765D}"/>
    <cellStyle name="_Row7_KK_3YP Model S&amp;D Stand 3.7.07_Waterfall 2 2" xfId="8466" xr:uid="{F3DE8F7A-75FB-49D7-8788-5054F844414E}"/>
    <cellStyle name="_Row7_KK_3YP Model S&amp;D Stand 3.7.07_Waterfall 2 2" xfId="5634" xr:uid="{1FF9432D-06A8-4C08-BCF3-9E3BB2D0EF18}"/>
    <cellStyle name="_Row7_KK_3YP Model S&amp;D Stand 3.7.07_Waterfall 3" xfId="7778" xr:uid="{D99D54F1-E200-43D4-B2AD-F5DFCFC22217}"/>
    <cellStyle name="_Row7_KK_3YP Model S&amp;D Stand 3.7.07_Waterfall 3" xfId="4946" xr:uid="{BDB8251F-2960-4BE1-94EC-D4864DDC3413}"/>
    <cellStyle name="_Row7_MIS3" xfId="6403" xr:uid="{AF4456DE-5C3A-4312-B19E-D06ECC248F13}"/>
    <cellStyle name="_Row7_MIS3" xfId="2088" xr:uid="{137D3A3E-8CAA-44AC-B27E-116CBEDDE94C}"/>
    <cellStyle name="_Row7_MIS3 2" xfId="7096" xr:uid="{6FF5BE45-81F1-4C2F-909D-F17CA0C1F439}"/>
    <cellStyle name="_Row7_MIS3 2" xfId="4260" xr:uid="{EC0F34FA-7EAD-4037-977E-B2B696D12440}"/>
    <cellStyle name="_Row7_MIS3 2 2" xfId="8467" xr:uid="{93424F47-5437-4DAF-BA12-0562D03725B6}"/>
    <cellStyle name="_Row7_MIS3 2 2" xfId="5635" xr:uid="{C59F7127-B4E6-43BC-A9EC-5E21F0462C77}"/>
    <cellStyle name="_Row7_MIS3 3" xfId="7779" xr:uid="{3B162D98-821F-4248-89D8-4FB9E23A2B7A}"/>
    <cellStyle name="_Row7_MIS3 3" xfId="4947" xr:uid="{0BADB6F5-E295-4C21-8B55-46B2FD513532}"/>
    <cellStyle name="_Row7_MIS3_Waterfall" xfId="6404" xr:uid="{AB545FD4-8DBE-4025-A335-3B002CDD251B}"/>
    <cellStyle name="_Row7_MIS3_Waterfall" xfId="2089" xr:uid="{BC799454-7BB0-4B21-8184-1A13AC43B1CD}"/>
    <cellStyle name="_Row7_MIS3_Waterfall 2" xfId="7097" xr:uid="{E0093D20-FB1B-43EA-A69B-D01AE8A3A9C7}"/>
    <cellStyle name="_Row7_MIS3_Waterfall 2" xfId="4261" xr:uid="{5B6EAC60-2550-46AB-926F-ADC9E70AF855}"/>
    <cellStyle name="_Row7_MIS3_Waterfall 2 2" xfId="8468" xr:uid="{DD60F289-F3AE-42AC-9D61-12B53DA21E65}"/>
    <cellStyle name="_Row7_MIS3_Waterfall 2 2" xfId="5636" xr:uid="{49698943-F956-4F04-8BF4-7670C12FD252}"/>
    <cellStyle name="_Row7_MIS3_Waterfall 3" xfId="7780" xr:uid="{94DA7405-B6C2-4B92-A7CA-A05C4078C7B2}"/>
    <cellStyle name="_Row7_MIS3_Waterfall 3" xfId="4948" xr:uid="{A9D34507-EEF6-4006-B7C7-64AA648D1CC2}"/>
    <cellStyle name="_Row7_Strategic Diagnostic Templates Technik" xfId="2090" xr:uid="{18964C34-FB15-4F8A-A591-A0F79D3A69B0}"/>
    <cellStyle name="_Row7_Strategic Diagnostic Templates Technik_2008 3YP Template Support_08.05.08_2025" xfId="2091" xr:uid="{7A52D6DB-F1D2-458F-81A4-7DB49FD41957}"/>
    <cellStyle name="_Row7_Strategic Diagnostic Templates Technik_2008 3YP Template Support_08.05.08_2025_2008 3YP Template Support_08 05 17_2100-최종이라는데" xfId="2092" xr:uid="{3368DD18-ECB9-41F4-8B1B-3C443EB3AE53}"/>
    <cellStyle name="_Row7_Strategic Diagnostic Templates Technik_2008 3YP Template Support_08.05.09" xfId="2093" xr:uid="{B09DD06D-E2E5-4DC7-BB80-F102272BAFA7}"/>
    <cellStyle name="_Row7_Strategic Diagnostic Templates Technik_2008 3YP Template Support_08.05.09_2008 3YP Template Support_08 05 17_2100-최종이라는데" xfId="2094" xr:uid="{E4F485BE-3E61-4C65-A97B-6DE3CF0C5103}"/>
    <cellStyle name="_Row7_Strategic Diagnostic Templates Technik_2008 3YP Template Support_08.05.11" xfId="2095" xr:uid="{113454C2-31A0-4668-A1BD-643B804EB81C}"/>
    <cellStyle name="_Row7_Strategic Diagnostic Templates Technik_2008 3YP Template Support_08.05.11_2008 3YP Template Support_08 05 17_2100-최종이라는데" xfId="2096" xr:uid="{0ABF448F-DC4E-4906-AB02-5282E48AFC4E}"/>
    <cellStyle name="_Row7_Strategic Diagnostic Templates Technik_3YP excel file-Cash flow included" xfId="2097" xr:uid="{DE4854A5-1C8B-4B3E-B122-949636F84FD8}"/>
    <cellStyle name="_Row7_Strategic Diagnostic Templates Technik_KST_KSTArt_Bericht" xfId="2098" xr:uid="{66912922-E033-4A23-BCDB-BF51963BE58A}"/>
    <cellStyle name="_Row7_Strategic Diagnostic Templates Technik_KST_KSTArt_Bericht_010808 Market Programs  for Budget Deck" xfId="2099" xr:uid="{72B868C7-4B2D-488B-A66B-8CD1E30E6C93}"/>
    <cellStyle name="_Row7_Strategic Diagnostic Templates Technik_KST_KSTArt_Bericht_BGT 08 Templates Sales  Marketing - final (revised)" xfId="2100" xr:uid="{BEC4E8FB-5343-47CE-96C5-9B475761FA7F}"/>
    <cellStyle name="_Row7_Strategic Diagnostic Templates Technik_KST_KSTArt_Bericht_Copy of BGT 08 Templates Sales  Marketing - final (revised)" xfId="2101" xr:uid="{177C582B-46CE-4420-B274-085AFF65D98B}"/>
    <cellStyle name="_Row7_Strategic Diagnostic Templates Technik_KST_KSTArt_Bericht_Excel sheets to support Market Program Template for Budget 09" xfId="2102" xr:uid="{9C6A674C-32E6-41C1-9188-B58DEEF7ED02}"/>
    <cellStyle name="_Row7_Strategic Diagnostic Templates Technik_KST_KSTArt_Bericht_Excel sheets to support Market Program Template for Budget 09 (5) (2)" xfId="2103" xr:uid="{E3C83033-3BED-4A04-A95F-2111F862ECDB}"/>
    <cellStyle name="_Row7_Strategic Diagnostic Templates Technik_KST_KSTArt_Bericht_Excel sheets to support Market Program Template for Budget 09 (5) (3)" xfId="2104" xr:uid="{D3BFDC18-CF24-45D7-A30D-C11800A81841}"/>
    <cellStyle name="_Row7_Strategic Diagnostic Templates Technik_KST_KSTArt_Bericht_People Package" xfId="2105" xr:uid="{8AEC789E-1311-41AD-9B6A-E32A5ED22B8D}"/>
    <cellStyle name="_Row7_Strategic Diagnostic Templates Technik_KST_KSTArt_Bericht_People Package (2)" xfId="2106" xr:uid="{80FED9B3-D316-4343-93DF-C3E4BA824A92}"/>
    <cellStyle name="_Row7_Strategic Diagnostic Templates Technik_KST_KSTArt_Bericht_Sales and Marketing - revised" xfId="2107" xr:uid="{011186B6-91E8-42C1-A23A-045651BC3B71}"/>
    <cellStyle name="_Row7_Strategic Diagnostic Templates Technik_KST_KSTArt_Bericht_Waterfall" xfId="2108" xr:uid="{76A0C7DD-145F-4812-906F-690764CD1C35}"/>
    <cellStyle name="_Row7_Strategic Diagnostic Templates Technik_KST_KSTArt_Bericht_ZBB" xfId="2109" xr:uid="{FF71A160-E7F5-45B6-AE81-9C92F35FA71E}"/>
    <cellStyle name="_Row7_Strategic Diagnostic Templates Technik_MF Key Performance Indicators" xfId="2110" xr:uid="{51489E9A-67CA-45A5-8EA3-A87754584EFA}"/>
    <cellStyle name="_Row7_Strategic Diagnostic Templates Technik_MF Key Performance Indicators B.IV.r " xfId="2111" xr:uid="{9936DD6E-C3A2-4AC6-B9FB-1AD903EF945B}"/>
    <cellStyle name="_Row7_Strategic Diagnostic Templates Technik_MF Key Performance Indicators B.IV.r _2008 3YP Template Support_08.05.08_2025" xfId="2112" xr:uid="{88CD0F57-6EE6-43EA-92CE-258F3BEDC38B}"/>
    <cellStyle name="_Row7_Strategic Diagnostic Templates Technik_MF Key Performance Indicators B.IV.r _2008 3YP Template Support_08.05.08_2025_2008 3YP Template Support_08 05 17_2100-최종이라는데" xfId="2113" xr:uid="{8729C3BE-A8E6-41CD-8013-9A6928013A22}"/>
    <cellStyle name="_Row7_Strategic Diagnostic Templates Technik_MF Key Performance Indicators B.IV.r _2008 3YP Template Support_08.05.09" xfId="2114" xr:uid="{F4DB2A35-0E3C-4B33-81C4-8226ECFFBE34}"/>
    <cellStyle name="_Row7_Strategic Diagnostic Templates Technik_MF Key Performance Indicators B.IV.r _2008 3YP Template Support_08.05.09_2008 3YP Template Support_08 05 17_2100-최종이라는데" xfId="2115" xr:uid="{E368B1BE-8430-439C-8D78-7B9B3EF47355}"/>
    <cellStyle name="_Row7_Strategic Diagnostic Templates Technik_MF Key Performance Indicators B.IV.r _2008 3YP Template Support_08.05.11" xfId="2116" xr:uid="{F7B57C66-62BE-4432-B69B-133B7B7290C0}"/>
    <cellStyle name="_Row7_Strategic Diagnostic Templates Technik_MF Key Performance Indicators B.IV.r _2008 3YP Template Support_08.05.11_2008 3YP Template Support_08 05 17_2100-최종이라는데" xfId="2117" xr:uid="{056561D8-1080-407F-BC2C-6556F553C8EC}"/>
    <cellStyle name="_Row7_Strategic Diagnostic Templates Technik_MF Key Performance Indicators B.IV.r _3YP excel file-Cash flow included" xfId="2118" xr:uid="{FA851611-FF5E-4983-B4B0-7AEEF59A6D15}"/>
    <cellStyle name="_Row7_Strategic Diagnostic Templates Technik_MF Key Performance Indicators B.IV.r _ZBB Budget 2009 Decks v2 china" xfId="2119" xr:uid="{59550250-C91F-4C69-95B1-E0CF99DCCDA6}"/>
    <cellStyle name="_Row7_Strategic Diagnostic Templates Technik_MF Key Performance Indicators B.IV.r _ZBB standard Template Korea_081105" xfId="2120" xr:uid="{94AA2454-EB34-4FEC-B883-58D39A561260}"/>
    <cellStyle name="_Row7_Strategic Diagnostic Templates Technik_MF Key Performance Indicators B.IV.r Abfüllung" xfId="2121" xr:uid="{A294E07B-07EB-47CA-9694-0D9C57104E4C}"/>
    <cellStyle name="_Row7_Strategic Diagnostic Templates Technik_MF Key Performance Indicators B.IV.r Abfüllung_2008 3YP Template Support_08.05.08_2025" xfId="2122" xr:uid="{A7605DA3-2026-4E2B-8405-6115E20556EB}"/>
    <cellStyle name="_Row7_Strategic Diagnostic Templates Technik_MF Key Performance Indicators B.IV.r Abfüllung_2008 3YP Template Support_08.05.08_2025_2008 3YP Template Support_08 05 17_2100-최종이라는데" xfId="2123" xr:uid="{B67F6535-A030-4617-AB33-214648B80A92}"/>
    <cellStyle name="_Row7_Strategic Diagnostic Templates Technik_MF Key Performance Indicators B.IV.r Abfüllung_2008 3YP Template Support_08.05.09" xfId="2124" xr:uid="{276F442C-4E60-400A-9367-A46F86549874}"/>
    <cellStyle name="_Row7_Strategic Diagnostic Templates Technik_MF Key Performance Indicators B.IV.r Abfüllung_2008 3YP Template Support_08.05.09_2008 3YP Template Support_08 05 17_2100-최종이라는데" xfId="2125" xr:uid="{0B31BCD9-7CC4-41BB-A7E4-9E9A121EBF75}"/>
    <cellStyle name="_Row7_Strategic Diagnostic Templates Technik_MF Key Performance Indicators B.IV.r Abfüllung_2008 3YP Template Support_08.05.11" xfId="2126" xr:uid="{F44A9DF5-2B76-4655-9CEE-1604832F5356}"/>
    <cellStyle name="_Row7_Strategic Diagnostic Templates Technik_MF Key Performance Indicators B.IV.r Abfüllung_2008 3YP Template Support_08.05.11_2008 3YP Template Support_08 05 17_2100-최종이라는데" xfId="2127" xr:uid="{4C9C3AD5-1540-4EB4-B6B9-91F99B5E7742}"/>
    <cellStyle name="_Row7_Strategic Diagnostic Templates Technik_MF Key Performance Indicators B.IV.r Abfüllung_3YP excel file-Cash flow included" xfId="2128" xr:uid="{A968597F-369B-4E2F-9020-0506C1F49AB3}"/>
    <cellStyle name="_Row7_Strategic Diagnostic Templates Technik_MF Key Performance Indicators B.IV.r Abfüllung_ZBB Budget 2009 Decks v2 china" xfId="2129" xr:uid="{DEBBF6FA-F49E-4373-8AA0-F1684E9C3A7F}"/>
    <cellStyle name="_Row7_Strategic Diagnostic Templates Technik_MF Key Performance Indicators B.IV.r Abfüllung_ZBB standard Template Korea_081105" xfId="2130" xr:uid="{9935260C-FC22-4953-BDD7-37076F68F0FF}"/>
    <cellStyle name="_Row7_Strategic Diagnostic Templates Technik_MF Key Performance Indicators_2008 3YP Template Support_08.05.08_2025" xfId="2131" xr:uid="{5EF0E9A9-F9D2-4926-9E05-8FA4940DBFF9}"/>
    <cellStyle name="_Row7_Strategic Diagnostic Templates Technik_MF Key Performance Indicators_2008 3YP Template Support_08.05.08_2025_2008 3YP Template Support_08 05 17_2100-최종이라는데" xfId="2132" xr:uid="{F90541F9-2C39-4396-9A7D-9F23DF6F375F}"/>
    <cellStyle name="_Row7_Strategic Diagnostic Templates Technik_MF Key Performance Indicators_2008 3YP Template Support_08.05.09" xfId="2133" xr:uid="{1B2B6E8D-67BC-4057-B316-E7CD5781D0EE}"/>
    <cellStyle name="_Row7_Strategic Diagnostic Templates Technik_MF Key Performance Indicators_2008 3YP Template Support_08.05.09_2008 3YP Template Support_08 05 17_2100-최종이라는데" xfId="2134" xr:uid="{1F7A4676-2F6C-4A31-937E-8BCFC7A732FB}"/>
    <cellStyle name="_Row7_Strategic Diagnostic Templates Technik_MF Key Performance Indicators_2008 3YP Template Support_08.05.11" xfId="2135" xr:uid="{C56B95F1-4C5C-46B4-81DD-D581164FE804}"/>
    <cellStyle name="_Row7_Strategic Diagnostic Templates Technik_MF Key Performance Indicators_2008 3YP Template Support_08.05.11_2008 3YP Template Support_08 05 17_2100-최종이라는데" xfId="2136" xr:uid="{E34D4408-53B8-4491-BC29-0C627BB60C5B}"/>
    <cellStyle name="_Row7_Strategic Diagnostic Templates Technik_MF Key Performance Indicators_3YP excel file-Cash flow included" xfId="2137" xr:uid="{CDF9F20F-FB9B-4050-B5BE-D269B4CEAE1F}"/>
    <cellStyle name="_Row7_Strategic Diagnostic Templates Technik_MF Key Performance Indicators_ZBB Budget 2009 Decks v2 china" xfId="2138" xr:uid="{00DF95AF-0A41-4569-942C-5767B4AC94A3}"/>
    <cellStyle name="_Row7_Strategic Diagnostic Templates Technik_MF Key Performance Indicators_ZBB standard Template Korea_081105" xfId="2139" xr:uid="{AAD1609B-C5AB-4260-96F0-23793D306E56}"/>
    <cellStyle name="_Row7_Strategic Diagnostic Templates Technik_ZBB Budget 2009 Decks v2 china" xfId="2140" xr:uid="{CEB91836-C00B-405A-8E77-89F8B41D985F}"/>
    <cellStyle name="_Row7_Strategic Diagnostic Templates Technik_ZBB standard Template Korea_081105" xfId="2141" xr:uid="{00B4B9D4-8A44-431B-8227-829729CC9401}"/>
    <cellStyle name="_Row7_ZBB Budget 2009 Decks" xfId="2142" xr:uid="{F71E61FE-9F1A-4F13-9E3D-147ACD671F93}"/>
    <cellStyle name="_Row7_ZBB Budget 2009 Decks_with Korea Scope in (Only LE)" xfId="2143" xr:uid="{7B3A5D6E-0AFD-4C02-993C-C086930CEA6B}"/>
    <cellStyle name="_Row7_ZBB Budget 2009 Decks_with Korea Scope in (Only LE) (2)" xfId="2144" xr:uid="{B6C69CD6-AD06-4B5E-B6B6-C7560143CB11}"/>
    <cellStyle name="_Safety dashboard contractors Master CEE" xfId="2145" xr:uid="{C4828EBE-5DE8-45BC-BBCE-C2704A17FA40}"/>
    <cellStyle name="_SCFD_Drill-down-SCFD-YTD0710 v3" xfId="2146" xr:uid="{0537EE8E-7014-426E-8314-2C4FB2AF4566}"/>
    <cellStyle name="_SCFD_input_template v11" xfId="2147" xr:uid="{AE936F63-D840-4F69-92E5-570FEC6A36B9}"/>
    <cellStyle name="_Sheet1" xfId="2148" xr:uid="{1299A6B1-C018-44D0-9389-BE33964CE1C4}"/>
    <cellStyle name="_Sheet1_010808 Market Programs  for Budget Deck" xfId="2149" xr:uid="{AF8E56C1-4207-4867-AB2A-0BA63D3B7FC4}"/>
    <cellStyle name="_Sheet1_1" xfId="2150" xr:uid="{3DA0E47B-8F4F-4E53-9C1F-2FACD482DCE4}"/>
    <cellStyle name="_Sheet1_1_2008 3YP Template Support_08 05 17_2100-최종이라는데" xfId="2151" xr:uid="{35995C84-CB5B-4075-AB2B-FF037BEAA78C}"/>
    <cellStyle name="_Sheet1_1_2008 3YP Template Support_08.05.08_2025" xfId="2152" xr:uid="{F9D9C6B0-D57A-405A-8822-C81CACB17EEB}"/>
    <cellStyle name="_Sheet1_1_2008 3YP Template Support_08.05.09" xfId="2153" xr:uid="{5457CFBF-6C2E-4BA9-A0F4-6B00DB5734F5}"/>
    <cellStyle name="_Sheet1_1_2008 3YP Template Support_08.05.11" xfId="2154" xr:uid="{B12CC61B-1254-4CF9-9959-2084831BE9CD}"/>
    <cellStyle name="_Sheet1_1_3YP excel file-Cash flow included" xfId="2155" xr:uid="{D71321E4-1D65-45C7-8FB9-63FB6E455F73}"/>
    <cellStyle name="_Sheet1_1_Copy of 081027 ZBB Budget 2009 Decks - People_Cherry_V4" xfId="2156" xr:uid="{52A791A5-CD2C-47CE-9B69-BD8689F13265}"/>
    <cellStyle name="_Sheet1_1_People Package" xfId="2157" xr:uid="{1C71A93F-05D6-4D5A-BCBC-83D21DF84D5A}"/>
    <cellStyle name="_Sheet1_1_People Package (2)" xfId="2158" xr:uid="{F858DDF6-4AD3-4C4F-8A7D-921B21C8914D}"/>
    <cellStyle name="_Sheet1_1_Sales and Marketing - revised" xfId="2159" xr:uid="{39812A79-B5BF-4A1D-B67F-9ACA2BF64DF4}"/>
    <cellStyle name="_Sheet1_1_Waterfall" xfId="2160" xr:uid="{1C36B6EC-0F72-4EB4-973A-69A0D892ADF4}"/>
    <cellStyle name="_Sheet1_1_ZBB" xfId="2161" xr:uid="{95A393C6-2204-4907-9852-806CCAF8B00E}"/>
    <cellStyle name="_Sheet1_1_ZBB Budget 2009 Decks" xfId="2162" xr:uid="{BBA383C3-5A06-4D3D-AE1A-04CCCD8EC43E}"/>
    <cellStyle name="_Sheet1_1_ZBB Budget 2009 Decks v2 china" xfId="2163" xr:uid="{198BF736-10F6-45E1-BE88-4C4A3CD9A294}"/>
    <cellStyle name="_Sheet1_1_ZBB Budget 2009 Decks_with Korea Scope in (Only LE)" xfId="2164" xr:uid="{817A4D42-2FCB-44B9-BFB6-24F05656C065}"/>
    <cellStyle name="_Sheet1_1_ZBB Budget 2009 Decks_with Korea Scope in (Only LE) (2)" xfId="2165" xr:uid="{041A854B-0260-4F04-AEB0-C00150B7DB0B}"/>
    <cellStyle name="_Sheet1_1_ZBB standard Template Korea_081105" xfId="2166" xr:uid="{FCF10701-C820-412C-9047-737013BA1273}"/>
    <cellStyle name="_Sheet1_2008 3YP Template Support_08 05 17_2100-최종이라는데" xfId="2167" xr:uid="{35631051-3A33-467B-8564-89C09BA0488A}"/>
    <cellStyle name="_Sheet1_2008 3YP Template Support_08.05.08_2025" xfId="2168" xr:uid="{3757DB7D-C05A-44E6-9A33-612A50C2B555}"/>
    <cellStyle name="_Sheet1_2008 3YP Template Support_08.05.09" xfId="2169" xr:uid="{B567249B-1B65-4CD4-A065-77FBEEAF8665}"/>
    <cellStyle name="_Sheet1_2008 3YP Template Support_08.05.11" xfId="2170" xr:uid="{A781570E-87D3-4638-B3AD-CC260F030D86}"/>
    <cellStyle name="_Sheet1_3YP excel file-Cash flow included" xfId="2171" xr:uid="{47C1D2BA-BEBB-42C9-80CE-6A53DF0AC86B}"/>
    <cellStyle name="_Sheet1_BGT 08 templates Sales  Marketing - draft com alterações3" xfId="2172" xr:uid="{BAE8863F-FA77-40CA-BEC2-5345DC9101FD}"/>
    <cellStyle name="_Sheet1_BGT 08 Templates Sales  Marketing - final (revised)" xfId="2173" xr:uid="{DD4D78F1-15A1-45ED-85B6-7B9A83785680}"/>
    <cellStyle name="_Sheet1_BGT 08 templates, Sales &amp; Marketing - draft com alterações3" xfId="2174" xr:uid="{DE5219A4-9AE7-47B3-A258-C95DD8B65F54}"/>
    <cellStyle name="_Sheet1_Copy of BGT 08 Templates Sales  Marketing - final (revised)" xfId="2175" xr:uid="{C3D91F29-F558-4428-9179-7F68E626FFE1}"/>
    <cellStyle name="_Sheet1_Excel sheets to support Market Program Template for Budget 09" xfId="2176" xr:uid="{772F10E5-F8E2-4392-93C6-70D45CD5AAB2}"/>
    <cellStyle name="_Sheet1_Excel sheets to support Market Program Template for Budget 09 (5) (2)" xfId="2177" xr:uid="{42DE66ED-BC15-47C7-B485-95F8785D3843}"/>
    <cellStyle name="_Sheet1_Excel sheets to support Market Program Template for Budget 09 (5) (3)" xfId="2178" xr:uid="{18524135-8424-44D7-B903-1493A5985C75}"/>
    <cellStyle name="_Sheet1_People Package" xfId="2179" xr:uid="{5F6EA5A3-8FF4-4869-BC7A-435668BBAE25}"/>
    <cellStyle name="_Sheet1_People Package (2)" xfId="2180" xr:uid="{E1F37FFD-FF41-4023-8E54-2EF7180AE6AA}"/>
    <cellStyle name="_Sheet1_Reference salaries CEE 2007" xfId="2181" xr:uid="{35850192-B39A-411A-8D7B-E03C44DD6582}"/>
    <cellStyle name="_Sheet1_Reference salaries CEE 2007_Copy of 081027 ZBB Budget 2009 Decks - People_Cherry_V4" xfId="2182" xr:uid="{8C16E2B7-E548-4365-BA0C-56422ED754CF}"/>
    <cellStyle name="_Sheet1_Reference salaries CEE 2007_ZBB Budget 2009 Decks" xfId="2183" xr:uid="{9106246C-E199-4A9F-9853-02FE8D23CF2A}"/>
    <cellStyle name="_Sheet1_Reference salaries CEE 2007_ZBB Budget 2009 Decks_with Korea Scope in (Only LE)" xfId="2184" xr:uid="{422345BB-391F-44C8-A9AD-C5168DA0B98A}"/>
    <cellStyle name="_Sheet1_Reference salaries CEE 2007_ZBB Budget 2009 Decks_with Korea Scope in (Only LE) (2)" xfId="2185" xr:uid="{D60FC583-7293-41B5-BD87-3B3757D71204}"/>
    <cellStyle name="_Sheet1_Sales and Marketing - revised" xfId="2186" xr:uid="{CF509DBE-D05D-4987-B61F-CD871FC0EEAE}"/>
    <cellStyle name="_Sheet1_Waterfall" xfId="2187" xr:uid="{04B19B45-E823-4779-8701-CAC000BCF862}"/>
    <cellStyle name="_Sheet1_ZBB" xfId="2188" xr:uid="{CC3450F1-00B9-41FC-BE41-3FD7779A95DB}"/>
    <cellStyle name="_Sheet1_ZBB Budget 2009 Decks v2 china" xfId="2189" xr:uid="{CC55D5E7-237F-4F2C-9959-790CE194B46A}"/>
    <cellStyle name="_Sheet1_ZBB standard Template Korea_081105" xfId="2190" xr:uid="{227B7B2F-8478-470B-A177-36A2E55275C3}"/>
    <cellStyle name="_Sheet2" xfId="2191" xr:uid="{8CDB8C0A-0DD5-4622-874D-0282614FAFEF}"/>
    <cellStyle name="_Sheet2 2" xfId="2192" xr:uid="{A1C35B0C-8DE0-4905-9444-60B58B44AFC5}"/>
    <cellStyle name="_Sheet3" xfId="2193" xr:uid="{A61B25FD-A826-478B-B801-465A48A9D4E3}"/>
    <cellStyle name="_Sheet3 2" xfId="2194" xr:uid="{83AC3E8F-F0F1-431A-9CC9-092A382C9B5F}"/>
    <cellStyle name="_Sheet4" xfId="2195" xr:uid="{79306775-13DA-42D1-99E6-531C5E8026C8}"/>
    <cellStyle name="_Sheet4 2" xfId="2196" xr:uid="{5D6C5C63-72C1-4891-ACD2-340DB69062D3}"/>
    <cellStyle name="_Sheet4_1" xfId="2197" xr:uid="{E83805C2-CCE9-437A-AF28-3A4A18BA000D}"/>
    <cellStyle name="_Sheet4_1 2" xfId="2198" xr:uid="{B116CF2B-66B1-4345-B39D-ED6E004D057D}"/>
    <cellStyle name="_Story_Board_Templatev2_InBev_Working Capital_08032007_values" xfId="2199" xr:uid="{8503B23E-6FC0-4C37-AA1C-0152C99592B3}"/>
    <cellStyle name="_summary" xfId="2200" xr:uid="{BFC965F8-0E84-4832-AF56-704692BBAA44}"/>
    <cellStyle name="_summary_2008 3YP Template Support_08 05 17_2100-최종이라는데" xfId="2201" xr:uid="{38E2105B-489F-470B-8D80-E154E4955A5E}"/>
    <cellStyle name="_summary_2008 3YP Template Support_08.05.08_2025" xfId="2202" xr:uid="{299BF664-6534-4D2C-8471-5FF62C6DA554}"/>
    <cellStyle name="_summary_2008 3YP Template Support_08.05.09" xfId="2203" xr:uid="{707B1481-72F1-44C5-95CA-EA9B6DE075B6}"/>
    <cellStyle name="_summary_2008 3YP Template Support_08.05.11" xfId="2204" xr:uid="{84AFBCA4-16FC-4B1B-8064-B3093598BD8C}"/>
    <cellStyle name="_summary_3YP excel file-Cash flow included" xfId="2205" xr:uid="{C7818D00-50F5-438D-8B21-DB1B9287ECAC}"/>
    <cellStyle name="_summary_Copy of 081027 ZBB Budget 2009 Decks - People_Cherry_V4" xfId="2206" xr:uid="{F1B5C568-3D82-43E9-8593-E53F323FE907}"/>
    <cellStyle name="_summary_People Package" xfId="2207" xr:uid="{08061C36-2BF7-4E23-93A8-A958FBCCD9C0}"/>
    <cellStyle name="_summary_People Package (2)" xfId="2208" xr:uid="{7297BA7E-9F84-45D9-8056-7D648C0C9CCF}"/>
    <cellStyle name="_summary_Sales and Marketing - revised" xfId="2209" xr:uid="{07556393-22D1-4485-94B4-BD83579B0199}"/>
    <cellStyle name="_summary_Waterfall" xfId="2210" xr:uid="{67D59762-0C56-4949-94CF-869C5879CFC6}"/>
    <cellStyle name="_summary_ZBB" xfId="2211" xr:uid="{015B08EE-9FE0-4F85-AD65-5BA4406C7692}"/>
    <cellStyle name="_summary_ZBB Budget 2009 Decks" xfId="2212" xr:uid="{77A92F8C-49D5-4802-98B9-A7F15EF221DB}"/>
    <cellStyle name="_summary_ZBB Budget 2009 Decks v2 china" xfId="2213" xr:uid="{5D0421A5-9B1B-4321-A8B2-D42FE57EA949}"/>
    <cellStyle name="_summary_ZBB Budget 2009 Decks_with Korea Scope in (Only LE)" xfId="2214" xr:uid="{22D5E5E4-FB7B-42B8-B058-9E5A65637059}"/>
    <cellStyle name="_summary_ZBB Budget 2009 Decks_with Korea Scope in (Only LE) (2)" xfId="2215" xr:uid="{232DA1A5-AE96-4774-9A50-FCB9FDD74292}"/>
    <cellStyle name="_summary_ZBB standard Template Korea_081105" xfId="2216" xr:uid="{5E6CF3C9-BE64-444E-89DF-44B0E1EAF18D}"/>
    <cellStyle name="_Target setting - People - 2009 - vs0 (2)" xfId="2217" xr:uid="{E7DD7422-2C05-4031-96A0-60B48F20E1FB}"/>
    <cellStyle name="_Target setting - People - 2009 - vs0 (2)_Copy of 081027 ZBB Budget 2009 Decks - People_Cherry_V4" xfId="2218" xr:uid="{A3FD478E-5BC2-46A1-9121-4567AF5E6B2D}"/>
    <cellStyle name="_Target setting - People - 2009 - vs0 (2)_ZBB Budget 2009 Decks" xfId="2219" xr:uid="{F169AAFD-B342-4044-A860-A8DEE3BE7457}"/>
    <cellStyle name="_Target setting - People - 2009 - vs0 (2)_ZBB Budget 2009 Decks_with Korea Scope in (Only LE)" xfId="2220" xr:uid="{0C8B8958-1760-461C-B9E7-AD27F99ED499}"/>
    <cellStyle name="_Target setting - People - 2009 - vs0 (2)_ZBB Budget 2009 Decks_with Korea Scope in (Only LE) (2)" xfId="2221" xr:uid="{DE31FCC1-A8B1-4F4C-B1BB-4E64659D4A4F}"/>
    <cellStyle name="_Target setting - People - 2009 - vs0 (4)" xfId="2222" xr:uid="{E3F5AAC4-C325-4A39-A95C-A024CA049EC4}"/>
    <cellStyle name="_Target setting - People - 2009 - vs0 (4)_Copy of 081027 ZBB Budget 2009 Decks - People_Cherry_V4" xfId="2223" xr:uid="{BDE4FFAF-9982-4B79-B88B-6AC2C6737A67}"/>
    <cellStyle name="_Target setting - People - 2009 - vs0 (4)_ZBB Budget 2009 Decks" xfId="2224" xr:uid="{00924C18-3576-4CF1-920E-B0FB27576AE7}"/>
    <cellStyle name="_Target setting - People - 2009 - vs0 (4)_ZBB Budget 2009 Decks_with Korea Scope in (Only LE)" xfId="2225" xr:uid="{5E001EEA-4816-48B3-919F-B605BFE86799}"/>
    <cellStyle name="_Target setting - People - 2009 - vs0 (4)_ZBB Budget 2009 Decks_with Korea Scope in (Only LE) (2)" xfId="2226" xr:uid="{5CE8BD1B-2DA2-43FF-9CD1-D66F24573495}"/>
    <cellStyle name="_Technology Proposal CZ" xfId="2227" xr:uid="{F315808B-A3EC-4312-AC4F-A7C31A094CB7}"/>
    <cellStyle name="_Technology Proposal CZ_Copy of 081027 ZBB Budget 2009 Decks - People_Cherry_V4" xfId="2228" xr:uid="{D32BC6B2-7766-425E-BB51-183CE3A95A89}"/>
    <cellStyle name="_Technology Proposal CZ_ZBB Budget 2009 Decks" xfId="2229" xr:uid="{3427BDF3-9572-4AB0-B93D-CFAF12413B57}"/>
    <cellStyle name="_Technology Proposal CZ_ZBB Budget 2009 Decks_with Korea Scope in (Only LE)" xfId="2230" xr:uid="{C24F311C-BE4E-4111-966F-42983FDE5D78}"/>
    <cellStyle name="_Technology Proposal CZ_ZBB Budget 2009 Decks_with Korea Scope in (Only LE) (2)" xfId="2231" xr:uid="{B744E6D9-3A9E-4FB7-89CE-D0448CDE7003}"/>
    <cellStyle name="_Template Support" xfId="2232" xr:uid="{E325CF07-BE5B-4DFE-B214-38E82F1A9854}"/>
    <cellStyle name="_Template Support APAC vMiguel v5" xfId="2233" xr:uid="{1D8B8A3C-05B5-4029-9333-EF6F15662244}"/>
    <cellStyle name="_Template Support LAN 2" xfId="2234" xr:uid="{113FB024-20A4-4737-9748-1C69EE67439A}"/>
    <cellStyle name="_UA0470" xfId="2235" xr:uid="{1C80515D-9F10-440A-8E1B-D73DB3748B8D}"/>
    <cellStyle name="_UK-SCFD-YTD0701" xfId="2236" xr:uid="{8DC5084F-DFF6-4F25-A3C4-6A84104DB5AF}"/>
    <cellStyle name="_UK-SCFD-YTD0701_New! Priorities FLC" xfId="2237" xr:uid="{55DD221B-30DE-401F-AA8B-218C66B27525}"/>
    <cellStyle name="_UK-SCFD-YTD0701_New! Priorities VLC" xfId="2238" xr:uid="{EB49CC31-FD3C-4ACD-8038-3FD030EB88FD}"/>
    <cellStyle name="_UK-SCFD-YTD0701_prioritization-VIC" xfId="2239" xr:uid="{27779D8C-4D55-4AFF-87E6-A8EA2C6F6691}"/>
    <cellStyle name="_VLC" xfId="2240" xr:uid="{889104A2-3F5E-4270-A6CB-7154F6303D5B}"/>
    <cellStyle name="_VLC Frango" xfId="2241" xr:uid="{EA14A425-B174-476B-BF56-803007EAF4F4}"/>
    <cellStyle name="_VLC Frango_2008 3YP Template Support_08 05 17_2100-최종이라는데" xfId="2242" xr:uid="{2C612A73-0915-4569-B474-D644013F4F61}"/>
    <cellStyle name="_VLC Frango_2008 3YP Template Support_08.05.08_2025" xfId="2243" xr:uid="{1AFA2E5B-D7FF-4087-AD06-E285C66A60B8}"/>
    <cellStyle name="_VLC Frango_2008 3YP Template Support_08.05.09" xfId="2244" xr:uid="{A5901DD8-0EE8-4366-8EC8-1F8BA9BA0FFC}"/>
    <cellStyle name="_VLC Frango_2008 3YP Template Support_08.05.11" xfId="2245" xr:uid="{2FBE8549-AA12-462E-9646-C96A8E2DD975}"/>
    <cellStyle name="_VLC Frango_3YP excel file-Cash flow included" xfId="2246" xr:uid="{90607154-503D-4FEE-B26D-E74E86229848}"/>
    <cellStyle name="_VLC Frango_Copy of 081027 ZBB Budget 2009 Decks - People_Cherry_V4" xfId="2247" xr:uid="{13B31582-852A-4211-A2A5-041D7ACFB99B}"/>
    <cellStyle name="_VLC Frango_People Package" xfId="2248" xr:uid="{99B8AD9E-C24C-4C36-9B38-8834C744D78E}"/>
    <cellStyle name="_VLC Frango_People Package (2)" xfId="2249" xr:uid="{F341D43D-622B-4DDF-9150-0345AE57DA67}"/>
    <cellStyle name="_VLC Frango_Sales and Marketing - revised" xfId="2250" xr:uid="{5D948CFF-A34C-4C0D-87BB-86B20FDF5DD8}"/>
    <cellStyle name="_VLC Frango_Waterfall" xfId="2251" xr:uid="{2C7854CE-31BA-4324-87CF-FA3F6600A286}"/>
    <cellStyle name="_VLC Frango_ZBB" xfId="2252" xr:uid="{A21B888A-BE2E-4970-BF11-11E4CBD1E80C}"/>
    <cellStyle name="_VLC Frango_ZBB Budget 2009 Decks" xfId="2253" xr:uid="{2B115539-31A7-49C7-B753-9C8A20628A95}"/>
    <cellStyle name="_VLC Frango_ZBB Budget 2009 Decks v2 china" xfId="2254" xr:uid="{D75FFB56-37F8-4E86-B82D-CF0EBFF22221}"/>
    <cellStyle name="_VLC Frango_ZBB Budget 2009 Decks_with Korea Scope in (Only LE)" xfId="2255" xr:uid="{DB716964-26E1-4E44-8A60-2EB2DA7783FE}"/>
    <cellStyle name="_VLC Frango_ZBB Budget 2009 Decks_with Korea Scope in (Only LE) (2)" xfId="2256" xr:uid="{CBA05B4E-EC49-40C3-BB06-11742808D6B4}"/>
    <cellStyle name="_VLC Frango_ZBB standard Template Korea_081105" xfId="2257" xr:uid="{CE38E52C-2F30-428A-A60B-FA2725AD758F}"/>
    <cellStyle name="_VLC other" xfId="2258" xr:uid="{9AE9EF05-5369-4E81-8BB0-5671645715E9}"/>
    <cellStyle name="_VLC other_2008 3YP Template Support_08 05 17_2100-최종이라는데" xfId="2259" xr:uid="{CD5BEFB0-87D4-454C-B610-4BDE4295853C}"/>
    <cellStyle name="_VLC other_2008 3YP Template Support_08.05.08_2025" xfId="2260" xr:uid="{3AA81BCE-DC0D-4B7F-9684-AC721527AD0D}"/>
    <cellStyle name="_VLC other_2008 3YP Template Support_08.05.09" xfId="2261" xr:uid="{701EE881-9F7F-430B-AD92-E0619AC88CD0}"/>
    <cellStyle name="_VLC other_2008 3YP Template Support_08.05.11" xfId="2262" xr:uid="{8496930C-F7EE-4453-9F26-3A6BABB357D2}"/>
    <cellStyle name="_VLC other_3YP excel file-Cash flow included" xfId="2263" xr:uid="{38BF0F70-B019-4D4C-94AE-EEC99DD71A37}"/>
    <cellStyle name="_VLC other_Copy of 081027 ZBB Budget 2009 Decks - People_Cherry_V4" xfId="2264" xr:uid="{479CD660-8BBA-4317-9550-BC7EF26CF508}"/>
    <cellStyle name="_VLC other_People Package" xfId="2265" xr:uid="{74C3A87B-28A5-48D9-9788-36A565A9B49A}"/>
    <cellStyle name="_VLC other_People Package (2)" xfId="2266" xr:uid="{8E57BBAD-C3EF-432F-9E0C-29983239812D}"/>
    <cellStyle name="_VLC other_Sales and Marketing - revised" xfId="2267" xr:uid="{28E0DF7C-CD09-4C00-8041-E8DEB28726AF}"/>
    <cellStyle name="_VLC other_Waterfall" xfId="2268" xr:uid="{382381A7-1BA0-41B4-8377-493EFFA9D53F}"/>
    <cellStyle name="_VLC other_ZBB" xfId="2269" xr:uid="{4BE6A291-E6A1-4023-95E4-3FE804D8E84C}"/>
    <cellStyle name="_VLC other_ZBB Budget 2009 Decks" xfId="2270" xr:uid="{78351862-28ED-4BAC-AF29-BDF2F3528F7A}"/>
    <cellStyle name="_VLC other_ZBB Budget 2009 Decks v2 china" xfId="2271" xr:uid="{68AF7402-BE9E-4F4A-8356-B181A796949C}"/>
    <cellStyle name="_VLC other_ZBB Budget 2009 Decks_with Korea Scope in (Only LE)" xfId="2272" xr:uid="{E46E3E6C-21FA-4724-984B-5426CC1493E2}"/>
    <cellStyle name="_VLC other_ZBB Budget 2009 Decks_with Korea Scope in (Only LE) (2)" xfId="2273" xr:uid="{E12056C4-C99C-49A7-A15A-3D2FBAD1BECF}"/>
    <cellStyle name="_VLC other_ZBB standard Template Korea_081105" xfId="2274" xr:uid="{BD3DE636-7DB8-4C1C-9665-B916986BBF74}"/>
    <cellStyle name="_VLC_2008 3YP Template Support_08 05 17_2100-최종이라는데" xfId="2275" xr:uid="{D676F55A-5BB6-4F56-B340-2F7247EE0E6F}"/>
    <cellStyle name="_VLC_2008 3YP Template Support_08.05.08_2025" xfId="2276" xr:uid="{9CE488FD-7F6C-48CC-9818-C71A05D21649}"/>
    <cellStyle name="_VLC_2008 3YP Template Support_08.05.09" xfId="2277" xr:uid="{43F8339F-AEEC-4F4B-AD57-3DB15919315E}"/>
    <cellStyle name="_VLC_2008 3YP Template Support_08.05.11" xfId="2278" xr:uid="{5343FC03-CFD5-460A-B99D-FD654F00C9DB}"/>
    <cellStyle name="_VLC_3YP excel file-Cash flow included" xfId="2279" xr:uid="{0E90F3E9-3655-424A-960C-5FA4E8193A8F}"/>
    <cellStyle name="_VLC_Copy of 081027 ZBB Budget 2009 Decks - People_Cherry_V4" xfId="2280" xr:uid="{202486C0-EDFE-4490-BEAE-E3C2C0FE17A4}"/>
    <cellStyle name="_VLC_People Package" xfId="2281" xr:uid="{38DFF3BB-1397-4242-812B-853E06EDE83B}"/>
    <cellStyle name="_VLC_People Package (2)" xfId="2282" xr:uid="{8A1C693C-0B4E-44A6-A08E-B0C2755B8810}"/>
    <cellStyle name="_VLC_Sales and Marketing - revised" xfId="2283" xr:uid="{B7378A6D-23CF-4514-8EC2-4DE19EADDEB7}"/>
    <cellStyle name="_VLC_Waterfall" xfId="2284" xr:uid="{5F77991D-3417-4162-A7E1-5202AD3274BD}"/>
    <cellStyle name="_VLC_ZBB" xfId="2285" xr:uid="{42250A74-EEE0-47D4-9F88-1D0ECD7C7F20}"/>
    <cellStyle name="_VLC_ZBB Budget 2009 Decks" xfId="2286" xr:uid="{34CD601F-6FFD-45ED-A571-B9A075BD6576}"/>
    <cellStyle name="_VLC_ZBB Budget 2009 Decks v2 china" xfId="2287" xr:uid="{83C47D6E-FF16-478A-B0A4-8E655D34F226}"/>
    <cellStyle name="_VLC_ZBB Budget 2009 Decks_with Korea Scope in (Only LE)" xfId="2288" xr:uid="{794EB5F7-2182-41F5-8C20-DC38E542FADE}"/>
    <cellStyle name="_VLC_ZBB Budget 2009 Decks_with Korea Scope in (Only LE) (2)" xfId="2289" xr:uid="{A6B5BB9C-84B5-4A88-9ABD-5D8C05E7708F}"/>
    <cellStyle name="_VLC_ZBB standard Template Korea_081105" xfId="2290" xr:uid="{7E6BBD86-2494-433A-B4D9-43EC4EE5AEDB}"/>
    <cellStyle name="_ZBB - LAS Benchmarking (Macro)" xfId="2291" xr:uid="{FDF410E5-BF61-4181-A4BC-7707F4A6E525}"/>
    <cellStyle name="_ZBB - LAS Benchmarking (Macro) 2" xfId="2292" xr:uid="{456A49C4-0D24-4A82-8CD2-9DD33C72A2F2}"/>
    <cellStyle name="_ZBB - ManCom_2908_v1a" xfId="2293" xr:uid="{66169DEF-0413-4471-8EDD-4D3B2D5E29C5}"/>
    <cellStyle name="_ZBB - ManCom_2908_v1a 2" xfId="2294" xr:uid="{4400EE08-E208-42C8-842F-C9CA766286FF}"/>
    <cellStyle name="_ZBB - YTD July_Jelle" xfId="2295" xr:uid="{35C4A48E-708D-4AD5-B538-E6F5EAD9E8E3}"/>
    <cellStyle name="_ZBB - YTD July_Jelle 2" xfId="2296" xr:uid="{3EACAEDC-5976-440D-985C-BF53EBD230DA}"/>
    <cellStyle name="_ZBB Budget 2009 Decks v2 china" xfId="2297" xr:uid="{7437E93C-30D8-47F0-9C5E-3D573B8B413F}"/>
    <cellStyle name="_ZBB growth vs. targets RU change" xfId="2298" xr:uid="{C32C1073-420A-4326-9A94-95285310B39D}"/>
    <cellStyle name="_ZBB standard Template Korea_081105" xfId="2299" xr:uid="{A9DAA78D-8E5C-4CE2-B63C-20A5EA8B3EDA}"/>
    <cellStyle name="_ZBB T&amp;M Deck - Zone Overview - LAS - Aug 07" xfId="2300" xr:uid="{94E62211-3C3A-49A7-A5E0-2F1C83EC4845}"/>
    <cellStyle name="_ZBB T&amp;M Deck - Zone Overview - LAS - Aug 07 2" xfId="2301" xr:uid="{93065207-5133-4DA8-8C6D-DA26B8CF75F1}"/>
    <cellStyle name="_ZBB T&amp;M Deck - Zone Overview August" xfId="2302" xr:uid="{0B4EB417-4638-47D0-B38B-86C983550245}"/>
    <cellStyle name="_ZBB T&amp;M Deck - Zone Overview August 2" xfId="2303" xr:uid="{BE8019D7-119C-4BFF-ADB0-870242B3728B}"/>
    <cellStyle name="_ZBB T&amp;M Deck - Zone Overview July" xfId="2304" xr:uid="{82FDEB42-2AD6-40E5-A922-558ED6E4D087}"/>
    <cellStyle name="_ZBB T&amp;M Deck - Zone Overview July 2" xfId="2305" xr:uid="{F1AD0786-91A9-43F1-94E8-CAA03218155E}"/>
    <cellStyle name="_ZBB TM Deck - Zone Overview August" xfId="2306" xr:uid="{BF06F8B7-D5BE-4C9D-8375-13B939F6E96C}"/>
    <cellStyle name="_ZBB TM Deck - Zone Overview August 2" xfId="2307" xr:uid="{10CE10C3-F8E7-4046-85E1-97296848D65D}"/>
    <cellStyle name="_ZBB_T&amp;M_Deck_-_WE_Zone_Overview_August_1" xfId="2308" xr:uid="{1FDF799B-B473-46D2-8802-A6FE4FE351D7}"/>
    <cellStyle name="_ZBB_T&amp;M_Deck_-_WE_Zone_Overview_August_1 2" xfId="2309" xr:uid="{47C3C605-64EF-422D-9784-2A1BC4291FEE}"/>
    <cellStyle name="_Лист1" xfId="2310" xr:uid="{47EEB4E7-B538-40FA-B572-9ED42E36AB93}"/>
    <cellStyle name="_Лист1_2008 3YP Template Support_08 05 17_2100-최종이라는데" xfId="2311" xr:uid="{65D0FD72-ACDC-428A-BCD7-7E7E153C80D6}"/>
    <cellStyle name="_Лист1_2008 3YP Template Support_08.05.08_2025" xfId="2312" xr:uid="{F137792F-DB57-41DF-9A4F-2B0D050F8F88}"/>
    <cellStyle name="_Лист1_2008 3YP Template Support_08.05.09" xfId="2313" xr:uid="{1ED9706B-7870-4F34-B0D9-55682FC3D9BA}"/>
    <cellStyle name="_Лист1_2008 3YP Template Support_08.05.11" xfId="2314" xr:uid="{C5154643-26E8-4AD1-B97F-90E3B23EEBAD}"/>
    <cellStyle name="_Лист1_3YP excel file-Cash flow included" xfId="2315" xr:uid="{C1B93856-2BDD-45A7-9118-AAD9645DA66A}"/>
    <cellStyle name="_Лист1_Copy of 081027 ZBB Budget 2009 Decks - People_Cherry_V4" xfId="2316" xr:uid="{695FA251-A519-4A97-98EA-FF70101BC572}"/>
    <cellStyle name="_Лист1_People Package" xfId="2317" xr:uid="{D5D5F111-8046-40E2-A7D4-05181B15052A}"/>
    <cellStyle name="_Лист1_People Package (2)" xfId="2318" xr:uid="{6F3B28BF-3341-4502-BE67-5FB1470C1A38}"/>
    <cellStyle name="_Лист1_Sales and Marketing - revised" xfId="2319" xr:uid="{AC9611F3-BE8C-4D1E-8B97-0D7483D23513}"/>
    <cellStyle name="_Лист1_Waterfall" xfId="2320" xr:uid="{538B408C-9BA7-46DA-9CBF-0DB4387D53F6}"/>
    <cellStyle name="_Лист1_ZBB" xfId="2321" xr:uid="{464A46C4-2FDD-4D15-8BCA-FFA92AFDA950}"/>
    <cellStyle name="_Лист1_ZBB Budget 2009 Decks" xfId="2322" xr:uid="{177DB435-039C-48A6-BF88-16809D93B5B5}"/>
    <cellStyle name="_Лист1_ZBB Budget 2009 Decks v2 china" xfId="2323" xr:uid="{E4794BAC-D521-429A-A513-63C7E93ED0FA}"/>
    <cellStyle name="_Лист1_ZBB Budget 2009 Decks_with Korea Scope in (Only LE)" xfId="2324" xr:uid="{C0E2702A-675E-4BC3-842F-CF4B0A4B825B}"/>
    <cellStyle name="_Лист1_ZBB Budget 2009 Decks_with Korea Scope in (Only LE) (2)" xfId="2325" xr:uid="{6EB00F98-0901-45F6-8971-2FBB7F4F5C6B}"/>
    <cellStyle name="_Лист1_ZBB standard Template Korea_081105" xfId="2326" xr:uid="{3A505AFF-FE27-44F7-A6E8-AFECFDCAE528}"/>
    <cellStyle name="0.0" xfId="2327" xr:uid="{61ECFFCE-9566-4571-9033-8D930536E910}"/>
    <cellStyle name="000omit" xfId="2328" xr:uid="{497E628D-982F-4C00-95FE-DDBEE754B015}"/>
    <cellStyle name="1Outputbox1" xfId="6405" xr:uid="{1C9EE346-0F6A-4D55-98E1-6AD8C326ABDB}"/>
    <cellStyle name="1Outputbox1" xfId="2329" xr:uid="{E262B27A-13FE-4C1B-B633-94F4A48A5597}"/>
    <cellStyle name="1Outputbox1 2" xfId="7098" xr:uid="{71F9DB83-606F-44BA-A00B-2B8664E62404}"/>
    <cellStyle name="1Outputbox1 2" xfId="4262" xr:uid="{EC1FA2E9-55B9-46E0-8F1E-EEECF2A263DA}"/>
    <cellStyle name="1Outputbox1 2 2" xfId="8469" xr:uid="{6964993F-26AA-4ED6-8E88-F870CDB892F8}"/>
    <cellStyle name="1Outputbox1 2 2" xfId="5637" xr:uid="{55661828-202D-45FF-82B4-85465E9DA257}"/>
    <cellStyle name="1Outputbox1 3" xfId="7781" xr:uid="{C9AD9928-592D-492B-93E4-8C806A4356F2}"/>
    <cellStyle name="1Outputbox1 3" xfId="4949" xr:uid="{6C26FDD1-DDF9-4F55-8176-D4C5B093D89F}"/>
    <cellStyle name="1Outputbox2" xfId="2330" xr:uid="{0D7DF18E-7D9E-42D7-B4F3-6A5A61E998FB}"/>
    <cellStyle name="1Outputheader" xfId="6406" xr:uid="{09321BE9-99B5-4CC8-A6B3-4C5A2340A573}"/>
    <cellStyle name="1Outputheader" xfId="2331" xr:uid="{82E8E47D-24A8-4CFE-BE80-5C222858A1DA}"/>
    <cellStyle name="1Outputheader 2" xfId="7099" xr:uid="{3D85490C-5AEB-42B5-BC49-43BB3F32537F}"/>
    <cellStyle name="1Outputheader 2" xfId="4263" xr:uid="{7C4B0840-CAC4-4468-B030-3D644B91B05D}"/>
    <cellStyle name="1Outputheader 2 2" xfId="8470" xr:uid="{0BFBEE05-0B9D-4A01-A23F-015658204EED}"/>
    <cellStyle name="1Outputheader 2 2" xfId="5638" xr:uid="{D2AB0CA3-F9EE-4BD5-8804-8D90960D6872}"/>
    <cellStyle name="1Outputheader 3" xfId="7782" xr:uid="{32EC138E-2D9D-416B-BA66-84F6D0A6D74D}"/>
    <cellStyle name="1Outputheader 3" xfId="4950" xr:uid="{0A4A7256-EC23-421C-A33E-F286CC71F59C}"/>
    <cellStyle name="1Outputheader2" xfId="2332" xr:uid="{07A828E4-E145-455C-A67E-E5085B5BFBAE}"/>
    <cellStyle name="1Outputsubtitle" xfId="2333" xr:uid="{04AAB579-34A5-4267-9315-423A8BFE5FDD}"/>
    <cellStyle name="1Outputtitle" xfId="2334" xr:uid="{D17E4588-8751-4700-9CCD-49D86EF9E4DF}"/>
    <cellStyle name="1Profileheader" xfId="2335" xr:uid="{5D82D3BB-7C97-4ED0-B2FF-8F9C0D3624FE}"/>
    <cellStyle name="1Profilelowerbox" xfId="2336" xr:uid="{9E1C6327-109C-4F6B-8635-F6BCD86871B7}"/>
    <cellStyle name="1Profilesubheader" xfId="2337" xr:uid="{F68607AD-4882-4388-8BC9-3D363D0159ED}"/>
    <cellStyle name="1Profiletitle" xfId="2338" xr:uid="{D286FFCB-EBED-4131-B262-E8397B981AAF}"/>
    <cellStyle name="1Profiletopbox" xfId="2339" xr:uid="{3F9373AE-1BD4-48B1-A500-80DCF92BB42A}"/>
    <cellStyle name="20 % - Accent1" xfId="2340" xr:uid="{82A5E3C3-853A-479A-86D1-D6668078C4DD}"/>
    <cellStyle name="20 % - Accent1 10" xfId="2341" xr:uid="{271A8D07-9356-4432-9DFC-7CD87896C881}"/>
    <cellStyle name="20 % - Accent1 10 2" xfId="2342" xr:uid="{C66E3461-1BDB-47D1-8486-96F6BC09ECC3}"/>
    <cellStyle name="20 % - Accent1 10 2 2" xfId="2343" xr:uid="{9E4EB7DF-4811-4099-AD9A-E43B7604B7C6}"/>
    <cellStyle name="20 % - Accent1 10 3" xfId="2344" xr:uid="{1CD1537C-C25B-4C8F-B13F-4D6903F7D8CC}"/>
    <cellStyle name="20 % - Accent1 11" xfId="2345" xr:uid="{21B6BA31-B2E7-4AA1-A93E-BF395A3FFFD5}"/>
    <cellStyle name="20 % - Accent1 11 2" xfId="2346" xr:uid="{958AC5CC-1FC2-4B33-A1B1-41A9AE4D82F5}"/>
    <cellStyle name="20 % - Accent1 11 2 2" xfId="2347" xr:uid="{4E16EB3A-FB11-434C-8584-521CA9F51A39}"/>
    <cellStyle name="20 % - Accent1 11 3" xfId="2348" xr:uid="{4A218BDD-3B36-45DF-BB34-E8CA8FEB020C}"/>
    <cellStyle name="20 % - Accent1 12" xfId="2349" xr:uid="{23DC3CD7-9DEA-472E-9A0D-00CEF3BC2BDF}"/>
    <cellStyle name="20 % - Accent1 12 2" xfId="2350" xr:uid="{20164541-8657-4F44-9E12-A7BB23A21A51}"/>
    <cellStyle name="20 % - Accent1 13" xfId="2351" xr:uid="{D0164D25-BA0B-44FA-B450-72EF5511782E}"/>
    <cellStyle name="20 % - Accent1 13 2" xfId="2352" xr:uid="{B7316964-3D4C-460C-835A-03AE40274E0A}"/>
    <cellStyle name="20 % - Accent1 14" xfId="2353" xr:uid="{D654B18D-F5E4-4A0A-BAC2-07B26DE9EDEE}"/>
    <cellStyle name="20 % - Accent1 14 2" xfId="2354" xr:uid="{1124D29C-B597-4AD9-A09A-176B1D7448EA}"/>
    <cellStyle name="20 % - Accent1 15" xfId="2355" xr:uid="{46D66BF8-E757-43BE-8C58-54069C8ED47B}"/>
    <cellStyle name="20 % - Accent1 15 2" xfId="2356" xr:uid="{5505C69F-51D4-4C8A-BBD2-A99845E74532}"/>
    <cellStyle name="20 % - Accent1 16" xfId="2357" xr:uid="{22FB53F1-78D2-4130-9F5D-076F4BC993AF}"/>
    <cellStyle name="20 % - Accent1 16 2" xfId="2358" xr:uid="{179A1572-64CA-45AC-805C-E793DEC6BD55}"/>
    <cellStyle name="20 % - Accent1 17" xfId="2359" xr:uid="{33BAD2B9-94BE-4CF5-B969-A132A3B3276E}"/>
    <cellStyle name="20 % - Accent1 2" xfId="2360" xr:uid="{0CD16D33-64CC-49C3-99BA-1C1C3586C917}"/>
    <cellStyle name="20 % - Accent1 2 2" xfId="2361" xr:uid="{68D4B30B-4615-47A4-9A0C-5DA14446557F}"/>
    <cellStyle name="20 % - Accent1 2 2 2" xfId="2362" xr:uid="{A6FCE9E6-0992-4C70-B322-D3A214D82C50}"/>
    <cellStyle name="20 % - Accent1 2 3" xfId="2363" xr:uid="{54E5B642-1249-4EB4-9F8A-2377476276D8}"/>
    <cellStyle name="20 % - Accent1 3" xfId="2364" xr:uid="{5D31A33A-E731-4512-BF32-BA0AF8BBA823}"/>
    <cellStyle name="20 % - Accent1 3 2" xfId="2365" xr:uid="{3EA37936-07AC-4421-9154-A1D28D55A03F}"/>
    <cellStyle name="20 % - Accent1 3 2 2" xfId="2366" xr:uid="{607DD776-226B-4EF2-89AE-1FEC01495D81}"/>
    <cellStyle name="20 % - Accent1 3 3" xfId="2367" xr:uid="{7660C0C5-72A7-4726-BD56-A374E08D673B}"/>
    <cellStyle name="20 % - Accent1 4" xfId="2368" xr:uid="{A59E30C4-616D-4B35-BB73-4E930A5223DF}"/>
    <cellStyle name="20 % - Accent1 4 2" xfId="2369" xr:uid="{5CA488A8-2D23-4CC1-89E9-7564887AE94E}"/>
    <cellStyle name="20 % - Accent1 4 2 2" xfId="2370" xr:uid="{819B70FC-F796-46B6-89B8-61560BDE83F3}"/>
    <cellStyle name="20 % - Accent1 4 3" xfId="2371" xr:uid="{883CAA53-ADAC-4C77-B168-A58B9DE7A9B8}"/>
    <cellStyle name="20 % - Accent1 5" xfId="2372" xr:uid="{6B6E49B5-AE58-4183-BA63-C2797AB53FDA}"/>
    <cellStyle name="20 % - Accent1 5 2" xfId="2373" xr:uid="{91B82C74-AD5A-4F5F-A9EA-85B07D0CCF4E}"/>
    <cellStyle name="20 % - Accent1 5 2 2" xfId="2374" xr:uid="{31497C47-6AB1-4EEC-8A91-4CFDB178A180}"/>
    <cellStyle name="20 % - Accent1 5 3" xfId="2375" xr:uid="{9DF64A2D-CEB0-456F-8FEE-01AD5204A209}"/>
    <cellStyle name="20 % - Accent1 6" xfId="2376" xr:uid="{819393D1-2CC9-4476-8530-6C97EC0E4E7E}"/>
    <cellStyle name="20 % - Accent1 6 2" xfId="2377" xr:uid="{87B95E8D-9C9D-4C3B-B7DD-A8F82353B992}"/>
    <cellStyle name="20 % - Accent1 6 2 2" xfId="2378" xr:uid="{12A9EDE8-61A7-439F-80F5-4646B3E7BD26}"/>
    <cellStyle name="20 % - Accent1 6 3" xfId="2379" xr:uid="{AC28CEAB-C4C3-4223-8F01-81950EB72719}"/>
    <cellStyle name="20 % - Accent1 7" xfId="2380" xr:uid="{328A7303-09AF-4537-8FEB-FB892B093949}"/>
    <cellStyle name="20 % - Accent1 7 2" xfId="2381" xr:uid="{E5A44655-32B1-44EA-AD5B-B07036AAC27D}"/>
    <cellStyle name="20 % - Accent1 7 2 2" xfId="2382" xr:uid="{FEBA094B-5281-4DD8-9ADD-6C4914A9E79E}"/>
    <cellStyle name="20 % - Accent1 7 3" xfId="2383" xr:uid="{41701FA3-D6F9-4A8E-B0C5-85EAE91B07A5}"/>
    <cellStyle name="20 % - Accent1 8" xfId="2384" xr:uid="{C1064D0D-C926-4C19-84E4-FFF79BB885A1}"/>
    <cellStyle name="20 % - Accent1 8 2" xfId="2385" xr:uid="{F53E2EB3-966B-4FBC-9217-BC0CE40DAFA4}"/>
    <cellStyle name="20 % - Accent1 8 2 2" xfId="2386" xr:uid="{D4863A48-7850-477F-988A-86107DA24755}"/>
    <cellStyle name="20 % - Accent1 8 3" xfId="2387" xr:uid="{08958182-CE73-4462-BD48-23EF2CF1F71E}"/>
    <cellStyle name="20 % - Accent1 9" xfId="2388" xr:uid="{D18D4B5D-3D97-434D-A097-0ED9CD5F73CB}"/>
    <cellStyle name="20 % - Accent1 9 2" xfId="2389" xr:uid="{3D48041B-9353-48EB-A82D-3C14651A37D2}"/>
    <cellStyle name="20 % - Accent1 9 2 2" xfId="2390" xr:uid="{441D6E55-3899-4C19-9135-42F0A2504CC5}"/>
    <cellStyle name="20 % - Accent1 9 3" xfId="2391" xr:uid="{DD751D13-FF8B-4A4A-9BD6-40304A7E9803}"/>
    <cellStyle name="20 % - Accent2" xfId="2392" xr:uid="{739B3274-AFE7-4198-8754-2A53854E171B}"/>
    <cellStyle name="20 % - Accent2 10" xfId="2393" xr:uid="{BE746521-8296-4FB6-9939-6FDD713E4124}"/>
    <cellStyle name="20 % - Accent2 10 2" xfId="2394" xr:uid="{5262EBBE-8E45-4C80-AB70-65C44B5376D7}"/>
    <cellStyle name="20 % - Accent2 10 2 2" xfId="2395" xr:uid="{F49F76BB-9333-4972-877C-2E62284B049C}"/>
    <cellStyle name="20 % - Accent2 10 3" xfId="2396" xr:uid="{EE33D781-C9C0-43AB-884C-651A83DCA27F}"/>
    <cellStyle name="20 % - Accent2 11" xfId="2397" xr:uid="{679D8AE1-0ACC-4FF0-884E-4190B5DF41E9}"/>
    <cellStyle name="20 % - Accent2 11 2" xfId="2398" xr:uid="{BA14DC04-1AEF-480E-B281-4C1AF5D8769F}"/>
    <cellStyle name="20 % - Accent2 11 2 2" xfId="2399" xr:uid="{741EDEB5-C271-4E15-BDF2-6CA8E34D8B34}"/>
    <cellStyle name="20 % - Accent2 11 3" xfId="2400" xr:uid="{2887A9AC-261F-434D-AC2F-420EEE6E334D}"/>
    <cellStyle name="20 % - Accent2 12" xfId="2401" xr:uid="{AAF3C902-F7D1-49B4-9A30-72FA58460537}"/>
    <cellStyle name="20 % - Accent2 12 2" xfId="2402" xr:uid="{ECC88C05-5346-45FC-B8ED-C0E1DDC6B038}"/>
    <cellStyle name="20 % - Accent2 13" xfId="2403" xr:uid="{DDC741B7-D920-4AFC-B148-68656E22D42C}"/>
    <cellStyle name="20 % - Accent2 13 2" xfId="2404" xr:uid="{B6A8C29C-8DED-4772-9219-F199343B077A}"/>
    <cellStyle name="20 % - Accent2 14" xfId="2405" xr:uid="{B1E77F81-D56E-4E8A-B5D6-88666795762F}"/>
    <cellStyle name="20 % - Accent2 14 2" xfId="2406" xr:uid="{6BEB2E5D-7E30-4006-88BB-6F743E23409C}"/>
    <cellStyle name="20 % - Accent2 15" xfId="2407" xr:uid="{AC4DEF93-856E-4313-B613-D74D46B9B970}"/>
    <cellStyle name="20 % - Accent2 15 2" xfId="2408" xr:uid="{072DE05D-D343-4D6C-8D7A-973543C9DA4F}"/>
    <cellStyle name="20 % - Accent2 16" xfId="2409" xr:uid="{D46AAE42-875D-4988-8BDC-B9182E8D3C80}"/>
    <cellStyle name="20 % - Accent2 16 2" xfId="2410" xr:uid="{16336905-81FA-4E7A-9F80-49C3BA6169A4}"/>
    <cellStyle name="20 % - Accent2 17" xfId="2411" xr:uid="{41C1E19F-8145-4C9D-B663-26E3E85616E4}"/>
    <cellStyle name="20 % - Accent2 2" xfId="2412" xr:uid="{F3146570-B181-4FC9-945E-1917DA5DC935}"/>
    <cellStyle name="20 % - Accent2 2 2" xfId="2413" xr:uid="{7A2361D7-0D9D-43A9-BC87-FF32E981E30D}"/>
    <cellStyle name="20 % - Accent2 2 2 2" xfId="2414" xr:uid="{61B153E8-3B2A-4100-9F7E-7A1448A8582B}"/>
    <cellStyle name="20 % - Accent2 2 3" xfId="2415" xr:uid="{C1DF957B-EA9F-4D12-8E95-E77289D9B463}"/>
    <cellStyle name="20 % - Accent2 3" xfId="2416" xr:uid="{341ECACF-EC7E-4A68-85F7-B174EC4BA675}"/>
    <cellStyle name="20 % - Accent2 3 2" xfId="2417" xr:uid="{91768500-1C4D-4619-AA68-BE0978216E1C}"/>
    <cellStyle name="20 % - Accent2 3 2 2" xfId="2418" xr:uid="{32DA4897-15E6-4F2B-A4AA-6AB4F243E20D}"/>
    <cellStyle name="20 % - Accent2 3 3" xfId="2419" xr:uid="{257718A7-0525-4593-A22A-2875A16E1E96}"/>
    <cellStyle name="20 % - Accent2 4" xfId="2420" xr:uid="{20B888C0-D032-41AB-AF03-ECD10D47CB85}"/>
    <cellStyle name="20 % - Accent2 4 2" xfId="2421" xr:uid="{B0D28A0B-C9A0-4BD3-A5CB-B254498517C4}"/>
    <cellStyle name="20 % - Accent2 4 2 2" xfId="2422" xr:uid="{C6C8E212-1843-443C-ABD8-87C9A0B62A67}"/>
    <cellStyle name="20 % - Accent2 4 3" xfId="2423" xr:uid="{0486BDC7-B678-4929-90E7-833A8412E921}"/>
    <cellStyle name="20 % - Accent2 5" xfId="2424" xr:uid="{A44666B4-8C39-41B0-BCC7-F053429F84E2}"/>
    <cellStyle name="20 % - Accent2 5 2" xfId="2425" xr:uid="{4E336B5F-046D-4ABB-9118-0AB32D77815E}"/>
    <cellStyle name="20 % - Accent2 5 2 2" xfId="2426" xr:uid="{3475D0BB-E543-4EE1-8F14-9F5540BEB34A}"/>
    <cellStyle name="20 % - Accent2 5 3" xfId="2427" xr:uid="{16282291-BCC1-477B-8A6D-D9C233CBB678}"/>
    <cellStyle name="20 % - Accent2 6" xfId="2428" xr:uid="{36D77BBD-2C4C-4D7B-B4FB-D4D7ACF1D05F}"/>
    <cellStyle name="20 % - Accent2 6 2" xfId="2429" xr:uid="{48EAFA6D-E642-4BBC-B64D-FC85CA1A2343}"/>
    <cellStyle name="20 % - Accent2 6 2 2" xfId="2430" xr:uid="{0B8F7F00-117E-4A76-A128-3CCF6ADC3B7D}"/>
    <cellStyle name="20 % - Accent2 6 3" xfId="2431" xr:uid="{4F4CE05B-F150-46EE-A164-0B5B120F3E34}"/>
    <cellStyle name="20 % - Accent2 7" xfId="2432" xr:uid="{956889F9-EA20-409B-94B1-33E14C0C1367}"/>
    <cellStyle name="20 % - Accent2 7 2" xfId="2433" xr:uid="{ADEC02E4-A87E-469E-A9B5-2C0FF218D8F8}"/>
    <cellStyle name="20 % - Accent2 7 2 2" xfId="2434" xr:uid="{F90462E8-B10C-4454-BDC4-ED7DAC77D51C}"/>
    <cellStyle name="20 % - Accent2 7 3" xfId="2435" xr:uid="{B6D763AB-58FB-446E-91B2-C06A14E9342D}"/>
    <cellStyle name="20 % - Accent2 8" xfId="2436" xr:uid="{CCB15019-5276-45A8-B390-03FE08C46186}"/>
    <cellStyle name="20 % - Accent2 8 2" xfId="2437" xr:uid="{3177B408-C43D-4622-8192-983D36A63526}"/>
    <cellStyle name="20 % - Accent2 8 2 2" xfId="2438" xr:uid="{1E26AB5C-9E76-4230-84ED-3C249F1ABC02}"/>
    <cellStyle name="20 % - Accent2 8 3" xfId="2439" xr:uid="{1A3CA141-D44B-4F63-B9DC-0C53FA4EB7E3}"/>
    <cellStyle name="20 % - Accent2 9" xfId="2440" xr:uid="{7A527632-0516-42A0-BC58-04F42AE302FB}"/>
    <cellStyle name="20 % - Accent2 9 2" xfId="2441" xr:uid="{A19D4AC7-1033-428E-BA03-7C29CF339E8D}"/>
    <cellStyle name="20 % - Accent2 9 2 2" xfId="2442" xr:uid="{2F56B402-AB80-4067-9EE0-B384DFCC941C}"/>
    <cellStyle name="20 % - Accent2 9 3" xfId="2443" xr:uid="{0B5C5DB4-12F2-4C59-B73F-454AAA975499}"/>
    <cellStyle name="20 % - Accent3" xfId="2444" xr:uid="{35544810-EAD7-4D05-92AF-D910F2F45E34}"/>
    <cellStyle name="20 % - Accent3 10" xfId="2445" xr:uid="{17718949-2161-4A44-9291-762740A3879A}"/>
    <cellStyle name="20 % - Accent3 10 2" xfId="2446" xr:uid="{3DA0398D-3A53-490A-A003-CF16CA5E52A3}"/>
    <cellStyle name="20 % - Accent3 10 2 2" xfId="2447" xr:uid="{A0D8DAAB-AC2A-425D-844A-24B02D7E1A24}"/>
    <cellStyle name="20 % - Accent3 10 3" xfId="2448" xr:uid="{5A574726-C106-4BC4-809C-300F98DDC916}"/>
    <cellStyle name="20 % - Accent3 11" xfId="2449" xr:uid="{73A1AD1F-C14E-4BD5-BB84-C8BBD114DD9D}"/>
    <cellStyle name="20 % - Accent3 11 2" xfId="2450" xr:uid="{F5743DE3-ADD4-429C-B5B0-6C7DF54CCAD0}"/>
    <cellStyle name="20 % - Accent3 11 2 2" xfId="2451" xr:uid="{04BDBEDB-2155-4647-8E6A-47C673AAF618}"/>
    <cellStyle name="20 % - Accent3 11 3" xfId="2452" xr:uid="{16A2913E-AA38-4483-866C-C9FAB0CDD584}"/>
    <cellStyle name="20 % - Accent3 12" xfId="2453" xr:uid="{D66D5498-14FD-483D-AB58-D4476C041336}"/>
    <cellStyle name="20 % - Accent3 12 2" xfId="2454" xr:uid="{71C4FE21-387F-40EB-9F43-7F10AF75149A}"/>
    <cellStyle name="20 % - Accent3 13" xfId="2455" xr:uid="{ECA55F53-A6E9-47A7-84ED-19C780BC3399}"/>
    <cellStyle name="20 % - Accent3 13 2" xfId="2456" xr:uid="{8FD225B2-AB0E-41AC-94FD-991319233E60}"/>
    <cellStyle name="20 % - Accent3 14" xfId="2457" xr:uid="{F606CDB8-E9E6-4F81-B92E-1B2BE4D17405}"/>
    <cellStyle name="20 % - Accent3 14 2" xfId="2458" xr:uid="{C906212E-DCA9-45D9-B9EC-8481E1ED8D4E}"/>
    <cellStyle name="20 % - Accent3 15" xfId="2459" xr:uid="{648F8C96-3DBF-4270-A48C-B213B3B37285}"/>
    <cellStyle name="20 % - Accent3 15 2" xfId="2460" xr:uid="{C9E17B1B-1A72-4FCC-94CD-2AC218EBDD46}"/>
    <cellStyle name="20 % - Accent3 16" xfId="2461" xr:uid="{79403443-8A4A-4B1F-A43D-8BAF128958CD}"/>
    <cellStyle name="20 % - Accent3 16 2" xfId="2462" xr:uid="{83D1CF9E-7431-46CD-8EF3-2D68270E208C}"/>
    <cellStyle name="20 % - Accent3 17" xfId="2463" xr:uid="{47BC8582-D7B3-4594-8630-25422B874DE7}"/>
    <cellStyle name="20 % - Accent3 2" xfId="2464" xr:uid="{29D39EC7-EE9F-41B4-B665-1808CEBB407D}"/>
    <cellStyle name="20 % - Accent3 2 2" xfId="2465" xr:uid="{FED4DABA-38ED-4F49-BAC7-BC77E3B49737}"/>
    <cellStyle name="20 % - Accent3 2 2 2" xfId="2466" xr:uid="{1D889759-8502-49B2-A387-7E6C61210816}"/>
    <cellStyle name="20 % - Accent3 2 3" xfId="2467" xr:uid="{01EB0A48-BBD7-4954-8D89-D9DEB8405BFE}"/>
    <cellStyle name="20 % - Accent3 3" xfId="2468" xr:uid="{C4DB5E23-094B-4277-AA32-258840C537C5}"/>
    <cellStyle name="20 % - Accent3 3 2" xfId="2469" xr:uid="{AFFB2532-563D-4313-AD8D-9A529F70266C}"/>
    <cellStyle name="20 % - Accent3 3 2 2" xfId="2470" xr:uid="{9FF31AB6-1F2C-463C-9CD1-003DC75C3A99}"/>
    <cellStyle name="20 % - Accent3 3 3" xfId="2471" xr:uid="{E5EE17B1-D4CE-437E-8591-F0F0920D6D1A}"/>
    <cellStyle name="20 % - Accent3 4" xfId="2472" xr:uid="{CF26048A-DE7A-4365-B512-FEF09DEAF997}"/>
    <cellStyle name="20 % - Accent3 4 2" xfId="2473" xr:uid="{95F7EA6D-A888-4535-86EF-23B70D48D49D}"/>
    <cellStyle name="20 % - Accent3 4 2 2" xfId="2474" xr:uid="{ED91149A-F01A-47E3-B34D-A0A21E59D38F}"/>
    <cellStyle name="20 % - Accent3 4 3" xfId="2475" xr:uid="{6E853961-8E3E-4DAE-9C5C-7AD984112DE3}"/>
    <cellStyle name="20 % - Accent3 5" xfId="2476" xr:uid="{05AD93DD-2029-49CE-8820-EBBD15573464}"/>
    <cellStyle name="20 % - Accent3 5 2" xfId="2477" xr:uid="{EB368AE3-2FA2-43CB-9B25-C8B8F054F601}"/>
    <cellStyle name="20 % - Accent3 5 2 2" xfId="2478" xr:uid="{1576585A-D875-4828-B573-72CE197DFFF8}"/>
    <cellStyle name="20 % - Accent3 5 3" xfId="2479" xr:uid="{1A17572B-CAFF-4051-AA23-DAF4048C8C75}"/>
    <cellStyle name="20 % - Accent3 6" xfId="2480" xr:uid="{6F5ADA88-752E-4F38-8775-30D804A23135}"/>
    <cellStyle name="20 % - Accent3 6 2" xfId="2481" xr:uid="{9E52E018-FA08-4874-BF42-57F23006A1DE}"/>
    <cellStyle name="20 % - Accent3 6 2 2" xfId="2482" xr:uid="{C0694846-419F-4A9F-B231-5C79A4CDD7E7}"/>
    <cellStyle name="20 % - Accent3 6 3" xfId="2483" xr:uid="{95726C2D-76BC-411E-982C-97487386A3BE}"/>
    <cellStyle name="20 % - Accent3 7" xfId="2484" xr:uid="{2EC7ED96-9475-488B-AC0C-DAA2E509BE4F}"/>
    <cellStyle name="20 % - Accent3 7 2" xfId="2485" xr:uid="{AC2C5B20-5ACE-4EA7-8E95-18B88BFE35AA}"/>
    <cellStyle name="20 % - Accent3 7 2 2" xfId="2486" xr:uid="{B6E224E5-0102-4C41-9299-4F42096ED32B}"/>
    <cellStyle name="20 % - Accent3 7 3" xfId="2487" xr:uid="{DD71842E-DEFD-4E5F-8040-0FAA27FB4470}"/>
    <cellStyle name="20 % - Accent3 8" xfId="2488" xr:uid="{84C2A80D-1E2D-4506-8740-2A94C86DE1F7}"/>
    <cellStyle name="20 % - Accent3 8 2" xfId="2489" xr:uid="{EDEECA62-D8AC-4AD7-B666-9240DD751216}"/>
    <cellStyle name="20 % - Accent3 8 2 2" xfId="2490" xr:uid="{1928A566-D275-48E2-B653-D1F6D04076CD}"/>
    <cellStyle name="20 % - Accent3 8 3" xfId="2491" xr:uid="{22E5F92A-A421-4721-B506-305ED5EE2E49}"/>
    <cellStyle name="20 % - Accent3 9" xfId="2492" xr:uid="{69CB593B-2367-4BB5-A2C4-F94D7230265E}"/>
    <cellStyle name="20 % - Accent3 9 2" xfId="2493" xr:uid="{7D5F27C4-E463-4012-8402-06EB9269F9D0}"/>
    <cellStyle name="20 % - Accent3 9 2 2" xfId="2494" xr:uid="{5B7B89CA-BB02-4D92-A53A-427DE2E4BB40}"/>
    <cellStyle name="20 % - Accent3 9 3" xfId="2495" xr:uid="{49F8C256-F370-46DF-AFBE-581A6E5DA71C}"/>
    <cellStyle name="20 % - Accent4" xfId="2496" xr:uid="{CC96050D-48C0-4543-885D-2C6B87AC3120}"/>
    <cellStyle name="20 % - Accent4 10" xfId="2497" xr:uid="{C89398AF-3B97-403F-8284-42D1A9234E02}"/>
    <cellStyle name="20 % - Accent4 10 2" xfId="2498" xr:uid="{25A0BBF3-334E-4CA4-B2FF-40E2FB234FF6}"/>
    <cellStyle name="20 % - Accent4 10 2 2" xfId="2499" xr:uid="{C4E4E2CA-0082-4CD6-9EF9-52615C3DA658}"/>
    <cellStyle name="20 % - Accent4 10 3" xfId="2500" xr:uid="{40D1FF51-083E-4A76-B44E-AEC8287FC4B7}"/>
    <cellStyle name="20 % - Accent4 11" xfId="2501" xr:uid="{6370B88E-E2AA-4F8B-AD85-FBA5ABD6DB99}"/>
    <cellStyle name="20 % - Accent4 11 2" xfId="2502" xr:uid="{BD04D378-E049-4264-8B19-CCA0B319D07B}"/>
    <cellStyle name="20 % - Accent4 11 2 2" xfId="2503" xr:uid="{71FBB9C3-1EE6-44EA-8A17-17DBBF6A3421}"/>
    <cellStyle name="20 % - Accent4 11 3" xfId="2504" xr:uid="{6EC610F1-798C-45E6-877E-FA88A63A20FD}"/>
    <cellStyle name="20 % - Accent4 12" xfId="2505" xr:uid="{30D87639-BFE7-4DA4-B40C-337924AD1266}"/>
    <cellStyle name="20 % - Accent4 12 2" xfId="2506" xr:uid="{BAF1F7B1-A8D9-4025-A09A-6FFE54122021}"/>
    <cellStyle name="20 % - Accent4 13" xfId="2507" xr:uid="{53F68525-5597-40BF-A881-0D18E8ADC0FE}"/>
    <cellStyle name="20 % - Accent4 13 2" xfId="2508" xr:uid="{C60B8B0F-C141-4AC9-BF24-82B13C0512FE}"/>
    <cellStyle name="20 % - Accent4 14" xfId="2509" xr:uid="{94D5835B-EA8C-4F39-AE8C-A49B0EEC5840}"/>
    <cellStyle name="20 % - Accent4 14 2" xfId="2510" xr:uid="{99FA0C4E-10A0-429D-A2B7-9EE19A85BC26}"/>
    <cellStyle name="20 % - Accent4 15" xfId="2511" xr:uid="{D3B1C4C1-98B8-4817-8963-3FAF28EE58AB}"/>
    <cellStyle name="20 % - Accent4 15 2" xfId="2512" xr:uid="{48B4D0D4-2E6D-4976-8553-5547306AC809}"/>
    <cellStyle name="20 % - Accent4 16" xfId="2513" xr:uid="{DB508DEC-CD2C-45C4-A517-75B2BEC2DFFF}"/>
    <cellStyle name="20 % - Accent4 16 2" xfId="2514" xr:uid="{94E8CE2A-F3EC-4BA1-B1C6-80BADCD50B73}"/>
    <cellStyle name="20 % - Accent4 17" xfId="2515" xr:uid="{6458A039-C671-4CB9-9606-FA641A16E0B7}"/>
    <cellStyle name="20 % - Accent4 2" xfId="2516" xr:uid="{6AD0BF52-D3D6-45C6-8B43-C8003F199D5B}"/>
    <cellStyle name="20 % - Accent4 2 2" xfId="2517" xr:uid="{0871DA7D-ECE7-42F2-A7B0-DC468F0DEE6F}"/>
    <cellStyle name="20 % - Accent4 2 2 2" xfId="2518" xr:uid="{24DBB543-75EB-4280-9718-437ABE5C279F}"/>
    <cellStyle name="20 % - Accent4 2 3" xfId="2519" xr:uid="{85D2FB6A-4168-4815-90C3-593CCC72EBA6}"/>
    <cellStyle name="20 % - Accent4 3" xfId="2520" xr:uid="{0F409224-DA72-46F0-82E8-A1C4831C3EB1}"/>
    <cellStyle name="20 % - Accent4 3 2" xfId="2521" xr:uid="{3CCD9ED3-F9B9-4360-BCCE-537F22BD323C}"/>
    <cellStyle name="20 % - Accent4 3 2 2" xfId="2522" xr:uid="{5958649C-B31F-4481-8A29-94ECD283B9B3}"/>
    <cellStyle name="20 % - Accent4 3 3" xfId="2523" xr:uid="{F60D3E3B-9601-4064-A514-D809ADEE15C4}"/>
    <cellStyle name="20 % - Accent4 4" xfId="2524" xr:uid="{2E17EF34-880F-4605-B8B8-BD2F945DA458}"/>
    <cellStyle name="20 % - Accent4 4 2" xfId="2525" xr:uid="{62EBBFA6-585B-4E61-BDBB-AFE5D030C460}"/>
    <cellStyle name="20 % - Accent4 4 2 2" xfId="2526" xr:uid="{43842B2A-1DF6-4395-843F-EFEEB58C04B8}"/>
    <cellStyle name="20 % - Accent4 4 3" xfId="2527" xr:uid="{AD7C2631-636F-4C7E-B10F-02CACE0DF480}"/>
    <cellStyle name="20 % - Accent4 5" xfId="2528" xr:uid="{632E1971-5DB7-4152-A717-912A1C8FDA23}"/>
    <cellStyle name="20 % - Accent4 5 2" xfId="2529" xr:uid="{4DDF3164-6821-458A-ACDE-30310D077310}"/>
    <cellStyle name="20 % - Accent4 5 2 2" xfId="2530" xr:uid="{F92C0234-2990-4A7C-A9E4-57C24ADA5CF2}"/>
    <cellStyle name="20 % - Accent4 5 3" xfId="2531" xr:uid="{A7F75317-45CA-43D0-8A06-0A0D3FE81779}"/>
    <cellStyle name="20 % - Accent4 6" xfId="2532" xr:uid="{F1186136-E875-4F06-8665-3986579DB868}"/>
    <cellStyle name="20 % - Accent4 6 2" xfId="2533" xr:uid="{D89335C3-22DB-4663-ABF1-AFF9062946CE}"/>
    <cellStyle name="20 % - Accent4 6 2 2" xfId="2534" xr:uid="{AD00D04F-16B8-44B7-97EC-9D9D83766C9A}"/>
    <cellStyle name="20 % - Accent4 6 3" xfId="2535" xr:uid="{96AAE1CB-FF18-46BE-9B86-C392532C5DD0}"/>
    <cellStyle name="20 % - Accent4 7" xfId="2536" xr:uid="{7CBB2C4A-DA94-4B7F-96C7-F03376356669}"/>
    <cellStyle name="20 % - Accent4 7 2" xfId="2537" xr:uid="{B2A1CDBC-E927-4122-9A97-43126E311A99}"/>
    <cellStyle name="20 % - Accent4 7 2 2" xfId="2538" xr:uid="{590BC66F-22BB-40F5-A9FC-DB4FA58C057B}"/>
    <cellStyle name="20 % - Accent4 7 3" xfId="2539" xr:uid="{B0792016-5D1C-49AC-A403-912290CF3B66}"/>
    <cellStyle name="20 % - Accent4 8" xfId="2540" xr:uid="{436FB92F-3441-4286-8127-374CB7E0F3DC}"/>
    <cellStyle name="20 % - Accent4 8 2" xfId="2541" xr:uid="{7D5D1C69-7FBC-4A4E-A98A-4A4FF1261AC7}"/>
    <cellStyle name="20 % - Accent4 8 2 2" xfId="2542" xr:uid="{6F439820-0D74-48C8-9C8B-6BF564BA6714}"/>
    <cellStyle name="20 % - Accent4 8 3" xfId="2543" xr:uid="{B69112CB-B038-4456-BE3D-88E6E4D7608F}"/>
    <cellStyle name="20 % - Accent4 9" xfId="2544" xr:uid="{D9A1D9DE-CCEB-4690-83CB-4B7C92F81306}"/>
    <cellStyle name="20 % - Accent4 9 2" xfId="2545" xr:uid="{E9D3309F-F19C-4084-82D6-AB18ED1A9AF6}"/>
    <cellStyle name="20 % - Accent4 9 2 2" xfId="2546" xr:uid="{B493CCF5-B410-4F0F-B7A1-142FB8F69A83}"/>
    <cellStyle name="20 % - Accent4 9 3" xfId="2547" xr:uid="{AB56F0D7-2B51-4EA8-BB91-C52CF737B215}"/>
    <cellStyle name="20 % - Accent5" xfId="2548" xr:uid="{4E1E8C49-3ACA-4169-8BD2-60AB00926CFA}"/>
    <cellStyle name="20 % - Accent5 10" xfId="2549" xr:uid="{2C1F3C68-90E4-444C-9753-60D24E1E80B0}"/>
    <cellStyle name="20 % - Accent5 10 2" xfId="2550" xr:uid="{E61CD434-7204-4727-B6A4-CCC16DB20FB8}"/>
    <cellStyle name="20 % - Accent5 10 2 2" xfId="2551" xr:uid="{B905149E-58E6-4CE6-81F2-954AEC7CAADA}"/>
    <cellStyle name="20 % - Accent5 10 3" xfId="2552" xr:uid="{331EBB04-C3D8-404F-83A0-6A3A62B68DBC}"/>
    <cellStyle name="20 % - Accent5 11" xfId="2553" xr:uid="{08A4739C-AD2C-4A52-AC41-A19616765487}"/>
    <cellStyle name="20 % - Accent5 11 2" xfId="2554" xr:uid="{DCE21A83-6111-4EC6-B64B-546A6C0E8B22}"/>
    <cellStyle name="20 % - Accent5 11 2 2" xfId="2555" xr:uid="{1CD8286D-B166-423E-B9E0-B502F6071352}"/>
    <cellStyle name="20 % - Accent5 11 3" xfId="2556" xr:uid="{8DB6094D-8BE7-4372-AD07-2660E340108C}"/>
    <cellStyle name="20 % - Accent5 12" xfId="2557" xr:uid="{4301446C-5C75-45A2-A920-1596B5D5A39C}"/>
    <cellStyle name="20 % - Accent5 12 2" xfId="2558" xr:uid="{780279B9-6FBC-4A47-A8A1-D531770C0D08}"/>
    <cellStyle name="20 % - Accent5 13" xfId="2559" xr:uid="{CD042317-F8A3-4B74-B5B2-55762F83A2D5}"/>
    <cellStyle name="20 % - Accent5 13 2" xfId="2560" xr:uid="{12A91838-AABA-45E9-A87C-C076BD220A55}"/>
    <cellStyle name="20 % - Accent5 14" xfId="2561" xr:uid="{EE0A2505-2734-430F-AFDB-91023A1F45DF}"/>
    <cellStyle name="20 % - Accent5 14 2" xfId="2562" xr:uid="{30967E47-6C0E-4B9D-AB46-09F06F840216}"/>
    <cellStyle name="20 % - Accent5 15" xfId="2563" xr:uid="{54F68FB5-DD77-4252-84CA-419B3AC6A032}"/>
    <cellStyle name="20 % - Accent5 15 2" xfId="2564" xr:uid="{FE5283FB-3DD9-4942-9699-B1B887AA9055}"/>
    <cellStyle name="20 % - Accent5 16" xfId="2565" xr:uid="{BD628FCF-6F51-40AE-996F-24D3FF2D62BD}"/>
    <cellStyle name="20 % - Accent5 16 2" xfId="2566" xr:uid="{CCD7DC87-0070-4880-8AD7-3C716EF1F549}"/>
    <cellStyle name="20 % - Accent5 17" xfId="2567" xr:uid="{1DDAEEE0-3F55-4B7C-ABCA-6E0B6C072A5A}"/>
    <cellStyle name="20 % - Accent5 2" xfId="2568" xr:uid="{193FDD50-7C9E-4BF0-9037-3AF4C21CB113}"/>
    <cellStyle name="20 % - Accent5 2 2" xfId="2569" xr:uid="{D4D8DDBB-82C7-48F4-A939-012B69C3F1E5}"/>
    <cellStyle name="20 % - Accent5 2 2 2" xfId="2570" xr:uid="{F0B588F2-D4F6-414D-A1D7-E36898162DF0}"/>
    <cellStyle name="20 % - Accent5 2 3" xfId="2571" xr:uid="{1AF04A9F-8D90-4B8C-A230-A9CD1AF983AD}"/>
    <cellStyle name="20 % - Accent5 3" xfId="2572" xr:uid="{7066B9F5-D3F7-451F-BC8B-ADF20FC563E3}"/>
    <cellStyle name="20 % - Accent5 3 2" xfId="2573" xr:uid="{BA5F003B-8BC8-401F-938A-9444F9690383}"/>
    <cellStyle name="20 % - Accent5 3 2 2" xfId="2574" xr:uid="{659874F8-4554-40A6-8CEB-2401497C6D27}"/>
    <cellStyle name="20 % - Accent5 3 3" xfId="2575" xr:uid="{88CC9CFA-50AE-474F-AF19-1D9FC197FA0A}"/>
    <cellStyle name="20 % - Accent5 4" xfId="2576" xr:uid="{D31C86B5-F234-42C6-9F52-7E4B6096F94E}"/>
    <cellStyle name="20 % - Accent5 4 2" xfId="2577" xr:uid="{DF0A3FC2-7DCD-478F-80D3-035F65289B72}"/>
    <cellStyle name="20 % - Accent5 4 2 2" xfId="2578" xr:uid="{96236B1C-F9CE-469F-8D57-8D2747477698}"/>
    <cellStyle name="20 % - Accent5 4 3" xfId="2579" xr:uid="{46EFCC31-2448-4B35-BB52-1FC4CF4FBAE7}"/>
    <cellStyle name="20 % - Accent5 5" xfId="2580" xr:uid="{DE76E999-195F-48FC-A5F9-C5BCF9BB0D25}"/>
    <cellStyle name="20 % - Accent5 5 2" xfId="2581" xr:uid="{4C5FECE9-29A5-45D0-A218-0CDBBF4C5A01}"/>
    <cellStyle name="20 % - Accent5 5 2 2" xfId="2582" xr:uid="{1578DE07-895A-422C-8A5A-E45AF74A5650}"/>
    <cellStyle name="20 % - Accent5 5 3" xfId="2583" xr:uid="{3032D2C7-C27C-4CE7-9089-EC6ECBD6D3DC}"/>
    <cellStyle name="20 % - Accent5 6" xfId="2584" xr:uid="{B944338F-960C-4F2F-9C07-9F610AC154DA}"/>
    <cellStyle name="20 % - Accent5 6 2" xfId="2585" xr:uid="{0363F373-75C2-4AD6-A300-6DD3656892FA}"/>
    <cellStyle name="20 % - Accent5 6 2 2" xfId="2586" xr:uid="{0B04907E-103C-4087-9A93-4D6DBC7AC971}"/>
    <cellStyle name="20 % - Accent5 6 3" xfId="2587" xr:uid="{A4C08A2C-AD23-4BC5-910E-11E592BBC0A9}"/>
    <cellStyle name="20 % - Accent5 7" xfId="2588" xr:uid="{1177DADF-8E40-4D24-A5B7-7751DA3D0E74}"/>
    <cellStyle name="20 % - Accent5 7 2" xfId="2589" xr:uid="{8F3FAAEF-255A-48AA-A7B9-B2E0B01F2D19}"/>
    <cellStyle name="20 % - Accent5 7 2 2" xfId="2590" xr:uid="{0F79A73D-0608-4C70-9490-B1032464D915}"/>
    <cellStyle name="20 % - Accent5 7 3" xfId="2591" xr:uid="{0EE6D2C7-C069-48DB-9819-0C48BCCC45B1}"/>
    <cellStyle name="20 % - Accent5 8" xfId="2592" xr:uid="{BC337333-587F-4AA3-BB6B-7DC8E2E76F38}"/>
    <cellStyle name="20 % - Accent5 8 2" xfId="2593" xr:uid="{6025E895-4913-4433-9451-3371EB5ED898}"/>
    <cellStyle name="20 % - Accent5 8 2 2" xfId="2594" xr:uid="{2E35089A-ABA6-4464-A322-4F1354A0365D}"/>
    <cellStyle name="20 % - Accent5 8 3" xfId="2595" xr:uid="{DE10B802-7168-480F-8E54-BFE5D88B23C3}"/>
    <cellStyle name="20 % - Accent5 9" xfId="2596" xr:uid="{9DE2083F-85A9-4007-AA06-DCAFFC0F876A}"/>
    <cellStyle name="20 % - Accent5 9 2" xfId="2597" xr:uid="{105F35E5-AA68-4174-96CC-BEFAFC9C5EFF}"/>
    <cellStyle name="20 % - Accent5 9 2 2" xfId="2598" xr:uid="{46683B00-EE8C-46D1-990C-B3F1FF56138C}"/>
    <cellStyle name="20 % - Accent5 9 3" xfId="2599" xr:uid="{623F06C6-F6C1-494A-9F2D-552CFDF686BD}"/>
    <cellStyle name="20 % - Accent6" xfId="2600" xr:uid="{E64419E7-8933-4DE2-AB33-072D938AEBEB}"/>
    <cellStyle name="20 % - Accent6 10" xfId="2601" xr:uid="{3CD0875D-A396-4D22-956F-932611FDB27E}"/>
    <cellStyle name="20 % - Accent6 10 2" xfId="2602" xr:uid="{874EA6CE-4E3C-4CAD-A724-703069549B19}"/>
    <cellStyle name="20 % - Accent6 10 2 2" xfId="2603" xr:uid="{85ADFB2B-F396-4BA2-B41D-91BCE3E61CEE}"/>
    <cellStyle name="20 % - Accent6 10 3" xfId="2604" xr:uid="{0B8B1AB9-8F6E-4D79-8B0B-0FF9F4614333}"/>
    <cellStyle name="20 % - Accent6 11" xfId="2605" xr:uid="{FB2C4C25-A91B-4774-BA18-DE25AC21085B}"/>
    <cellStyle name="20 % - Accent6 11 2" xfId="2606" xr:uid="{175CA470-664A-453F-A85D-777AA5CAABC3}"/>
    <cellStyle name="20 % - Accent6 11 2 2" xfId="2607" xr:uid="{1F81B7AB-C7EE-4C57-8978-2AB2966C78EF}"/>
    <cellStyle name="20 % - Accent6 11 3" xfId="2608" xr:uid="{FCE46F47-2A59-4363-A84A-FA3770D259D1}"/>
    <cellStyle name="20 % - Accent6 12" xfId="2609" xr:uid="{36BBF733-9425-4ADE-9071-9D86F7CEA980}"/>
    <cellStyle name="20 % - Accent6 12 2" xfId="2610" xr:uid="{BC11846C-6B86-4023-9129-5122399F3D16}"/>
    <cellStyle name="20 % - Accent6 13" xfId="2611" xr:uid="{9F083984-0BED-4FCC-8F6D-BDBD6422C168}"/>
    <cellStyle name="20 % - Accent6 13 2" xfId="2612" xr:uid="{0B2C1EBC-7773-42F5-B87B-9E5E921CB9F1}"/>
    <cellStyle name="20 % - Accent6 14" xfId="2613" xr:uid="{E3F367CC-EFB0-476E-8DB9-5F9B38A1EB33}"/>
    <cellStyle name="20 % - Accent6 14 2" xfId="2614" xr:uid="{C43CCCD5-4BEB-4D2B-9D2C-E9400A3E8420}"/>
    <cellStyle name="20 % - Accent6 15" xfId="2615" xr:uid="{9735F4C3-F1FA-443C-83F8-758ED1DAD167}"/>
    <cellStyle name="20 % - Accent6 15 2" xfId="2616" xr:uid="{3799AA90-93BA-4E7C-A1AF-19C7794BD137}"/>
    <cellStyle name="20 % - Accent6 16" xfId="2617" xr:uid="{8C5DEDFE-0A07-4BF8-912A-D1528E10EF85}"/>
    <cellStyle name="20 % - Accent6 16 2" xfId="2618" xr:uid="{54B6A8FE-DF54-42DC-B60B-2B7C5C3995AB}"/>
    <cellStyle name="20 % - Accent6 17" xfId="2619" xr:uid="{F3EA1198-7892-47C7-8364-D0F54599EE87}"/>
    <cellStyle name="20 % - Accent6 2" xfId="2620" xr:uid="{B0DCA834-F95E-4272-98AE-BD60BF6D9325}"/>
    <cellStyle name="20 % - Accent6 2 2" xfId="2621" xr:uid="{F96B1298-F616-45DD-B448-F59CF6FAB969}"/>
    <cellStyle name="20 % - Accent6 2 2 2" xfId="2622" xr:uid="{5F89C479-37DF-4389-A7C7-4F6C5E57BD61}"/>
    <cellStyle name="20 % - Accent6 2 3" xfId="2623" xr:uid="{2BF9550E-AEBD-4193-A4EC-D609C1CCDB85}"/>
    <cellStyle name="20 % - Accent6 3" xfId="2624" xr:uid="{2BA7B106-CEE5-4F77-9371-C9246345B591}"/>
    <cellStyle name="20 % - Accent6 3 2" xfId="2625" xr:uid="{CDFD4EA5-CB2A-4211-82E3-37AD9423D388}"/>
    <cellStyle name="20 % - Accent6 3 2 2" xfId="2626" xr:uid="{5DFEEF9F-DE2A-4132-8B06-8700EBF211D4}"/>
    <cellStyle name="20 % - Accent6 3 3" xfId="2627" xr:uid="{B3F8B7D7-5C3F-4F01-8EC5-4537099513CB}"/>
    <cellStyle name="20 % - Accent6 4" xfId="2628" xr:uid="{C2B37093-F6E0-429A-B848-7E2C034B2A5C}"/>
    <cellStyle name="20 % - Accent6 4 2" xfId="2629" xr:uid="{426FCA64-51AF-4CB6-AFB1-3F8239AE36AB}"/>
    <cellStyle name="20 % - Accent6 4 2 2" xfId="2630" xr:uid="{2933AF77-2714-4F2A-BB0E-74649F449724}"/>
    <cellStyle name="20 % - Accent6 4 3" xfId="2631" xr:uid="{4F38CEE8-4BB4-4754-BBCD-F480DF033938}"/>
    <cellStyle name="20 % - Accent6 5" xfId="2632" xr:uid="{822B02FD-96C3-4791-B61F-1E38FC1266D5}"/>
    <cellStyle name="20 % - Accent6 5 2" xfId="2633" xr:uid="{D49DD2AB-01DE-4E82-B2AC-006630E453A0}"/>
    <cellStyle name="20 % - Accent6 5 2 2" xfId="2634" xr:uid="{E58D7B14-2F4D-478D-93A5-DE45E787C70C}"/>
    <cellStyle name="20 % - Accent6 5 3" xfId="2635" xr:uid="{20901AE6-863C-4622-9608-C86FAFA34C2D}"/>
    <cellStyle name="20 % - Accent6 6" xfId="2636" xr:uid="{1B5652F5-75C3-4AEC-A36F-34AEF17498E6}"/>
    <cellStyle name="20 % - Accent6 6 2" xfId="2637" xr:uid="{5029890A-5057-401A-9383-F28561AAFFE5}"/>
    <cellStyle name="20 % - Accent6 6 2 2" xfId="2638" xr:uid="{6B25C78B-BDFF-45BA-AA64-1D6138E706D7}"/>
    <cellStyle name="20 % - Accent6 6 3" xfId="2639" xr:uid="{4BCA960A-7228-40DA-BA17-C2F6598F1BDC}"/>
    <cellStyle name="20 % - Accent6 7" xfId="2640" xr:uid="{3CC42DD8-AEC8-4445-9CA5-65132430C536}"/>
    <cellStyle name="20 % - Accent6 7 2" xfId="2641" xr:uid="{A41FC2DA-5796-4D31-9BC2-5AD7B4C500CA}"/>
    <cellStyle name="20 % - Accent6 7 2 2" xfId="2642" xr:uid="{78B8C919-7438-41F7-872F-A18B493A2389}"/>
    <cellStyle name="20 % - Accent6 7 3" xfId="2643" xr:uid="{C971308A-A6D4-4B8E-8947-5F88F823E253}"/>
    <cellStyle name="20 % - Accent6 8" xfId="2644" xr:uid="{8F778034-29DD-4165-98C7-74865A96105B}"/>
    <cellStyle name="20 % - Accent6 8 2" xfId="2645" xr:uid="{0919B2D8-16D7-4CC6-AC88-CC904876E35D}"/>
    <cellStyle name="20 % - Accent6 8 2 2" xfId="2646" xr:uid="{F5F67A4D-606A-4A7F-9F99-72A78226AFA5}"/>
    <cellStyle name="20 % - Accent6 8 3" xfId="2647" xr:uid="{901CDD71-BF43-4ED8-857F-7FBAE52558A8}"/>
    <cellStyle name="20 % - Accent6 9" xfId="2648" xr:uid="{911BF85E-8744-4556-B29A-ABCE2E9598BA}"/>
    <cellStyle name="20 % - Accent6 9 2" xfId="2649" xr:uid="{6A5D207A-B371-46AC-AB12-98AC60A15F06}"/>
    <cellStyle name="20 % - Accent6 9 2 2" xfId="2650" xr:uid="{217C8C03-323C-4D8E-AFCA-EB001920FF16}"/>
    <cellStyle name="20 % - Accent6 9 3" xfId="2651" xr:uid="{32CCFBCF-B4D1-4691-A102-553B200DC7F5}"/>
    <cellStyle name="20% - Accent1" xfId="12" xr:uid="{32B68A65-D315-4F43-B51C-0E9B84FABCB6}"/>
    <cellStyle name="20% - Accent1 2" xfId="2652" xr:uid="{89963AF5-98AD-45C8-9BBE-1AAE350C9CDF}"/>
    <cellStyle name="20% - Accent1 2 2" xfId="13" xr:uid="{072D0E7C-CAB7-4BB1-87E8-344DCEC928D4}"/>
    <cellStyle name="20% - Accent1 2 2 2" xfId="14" xr:uid="{1E07D076-B9C2-463D-B70D-7BD397D9667A}"/>
    <cellStyle name="20% - Accent1 2 2 2 2" xfId="15" xr:uid="{2D3B7E0F-24E5-4DE4-A1A3-AB63332C1593}"/>
    <cellStyle name="20% - Accent1 2 2 2 2 2" xfId="16" xr:uid="{907A2D17-AC7A-46FB-92A5-CD516EC23D91}"/>
    <cellStyle name="20% - Accent1 2 2 2 3" xfId="17" xr:uid="{9D983EC5-AA5A-450D-AA03-36B7ED87732C}"/>
    <cellStyle name="20% - Accent1 2_Copy of Dictionary" xfId="18" xr:uid="{64832214-C0D7-43B1-93B7-206EAE157B6C}"/>
    <cellStyle name="20% - Accent2" xfId="19" xr:uid="{B69423CF-3FF1-4B43-AAED-01AE3B88926A}"/>
    <cellStyle name="20% - Accent2 2" xfId="2653" xr:uid="{65585E63-35C2-44B6-BF5D-FC46677C47D9}"/>
    <cellStyle name="20% - Accent2 2 2" xfId="20" xr:uid="{147BEBF4-DDD3-49CE-86DE-F02999261DA1}"/>
    <cellStyle name="20% - Accent2 2 2 2" xfId="21" xr:uid="{C87A18CA-6480-4652-9CC2-D5327A674362}"/>
    <cellStyle name="20% - Accent2 2 2 2 2" xfId="22" xr:uid="{CEA5E200-619C-4A3D-92D6-9976A1251525}"/>
    <cellStyle name="20% - Accent2 2 2 2 2 2" xfId="23" xr:uid="{2C9E0B90-D7B5-4B0E-8C9C-43F04471808E}"/>
    <cellStyle name="20% - Accent2 2 2 2 3" xfId="24" xr:uid="{C47CE162-8A4C-4C68-9C03-03123B86BB11}"/>
    <cellStyle name="20% - Accent2 2_Copy of Dictionary" xfId="25" xr:uid="{EABFD449-A3AB-4BD3-9B8A-7990F375B9CB}"/>
    <cellStyle name="20% - Accent3" xfId="26" xr:uid="{96A9DEA1-02A6-4F3D-9E7E-1099552ADF36}"/>
    <cellStyle name="20% - Accent3 2" xfId="2654" xr:uid="{16BD0841-2DCE-4B23-98F0-5B039F3E731D}"/>
    <cellStyle name="20% - Accent3 2 2" xfId="27" xr:uid="{AB3302A5-C56B-454F-9F50-13FAFA268842}"/>
    <cellStyle name="20% - Accent3 2 2 2" xfId="28" xr:uid="{CC90A0BB-DE17-4831-94A6-8CEDFBF81D04}"/>
    <cellStyle name="20% - Accent3 2 2 2 2" xfId="29" xr:uid="{FD23055E-2830-423C-8F47-FB6F80309514}"/>
    <cellStyle name="20% - Accent3 2 2 2 2 2" xfId="30" xr:uid="{BAC5C74C-21E4-4F2F-A6E3-FAF87220CE9F}"/>
    <cellStyle name="20% - Accent3 2 2 2 3" xfId="31" xr:uid="{D4B15D2A-42DD-4929-8566-A20E7B61C814}"/>
    <cellStyle name="20% - Accent3 2_Copy of Dictionary" xfId="32" xr:uid="{19EFF887-4896-4B22-8419-3DD06D4BE4D2}"/>
    <cellStyle name="20% - Accent4" xfId="33" xr:uid="{A0993D7B-57CD-486B-9BAD-A5C41FB25855}"/>
    <cellStyle name="20% - Accent4 2" xfId="2655" xr:uid="{D709F382-98C4-4718-A35B-20AC3DCD3A68}"/>
    <cellStyle name="20% - Accent4 2 2" xfId="34" xr:uid="{9177B993-39E0-494C-840A-D1B9D8EE05AC}"/>
    <cellStyle name="20% - Accent4 2 2 2" xfId="35" xr:uid="{B7BEE5A7-1EE0-49C7-BC43-8B98B0E9BE23}"/>
    <cellStyle name="20% - Accent4 2 2 2 2" xfId="36" xr:uid="{3DE00C3F-C26F-4742-9C6E-1E81FF95AE13}"/>
    <cellStyle name="20% - Accent4 2 2 2 2 2" xfId="37" xr:uid="{D23196ED-5D2D-4663-81AF-E146C85FAAC1}"/>
    <cellStyle name="20% - Accent4 2 2 2 3" xfId="38" xr:uid="{8A4C3CE8-D70D-4A3F-B704-1E5E36B89EB5}"/>
    <cellStyle name="20% - Accent4 2_Copy of Dictionary" xfId="39" xr:uid="{38DFC216-525D-4896-ACEF-B46420431958}"/>
    <cellStyle name="20% - Accent5" xfId="40" xr:uid="{85C5EF98-8839-4DB8-A8C4-E81F13C08194}"/>
    <cellStyle name="20% - Accent5 2" xfId="2656" xr:uid="{0C03CFCB-DC47-4521-A4D1-3F97CB201281}"/>
    <cellStyle name="20% - Accent5 2 2" xfId="41" xr:uid="{1A3E76DD-5538-41A4-8765-289B3EF6153A}"/>
    <cellStyle name="20% - Accent5 2 2 2" xfId="42" xr:uid="{B8933518-B143-4DEF-87BD-A2C84DB6C08B}"/>
    <cellStyle name="20% - Accent5 2 2 2 2" xfId="43" xr:uid="{2004349F-020D-45D7-B016-539A90C8C73C}"/>
    <cellStyle name="20% - Accent5 2 2 2 2 2" xfId="44" xr:uid="{10E0958D-38F3-4DB6-B88B-B24C44A320AF}"/>
    <cellStyle name="20% - Accent5 2 2 2 3" xfId="45" xr:uid="{B2183275-D6B2-467F-A65B-E1DB0C1ED411}"/>
    <cellStyle name="20% - Accent5 2_Copy of Dictionary" xfId="46" xr:uid="{266FF803-31CF-4DB7-9B00-14E968275396}"/>
    <cellStyle name="20% - Accent6" xfId="47" xr:uid="{6173720C-16F1-45BC-9521-74AAEAD1FD01}"/>
    <cellStyle name="20% - Accent6 2" xfId="2657" xr:uid="{DD2B2F16-E703-462C-B1A1-A31E9B4B8B34}"/>
    <cellStyle name="20% - Accent6 2 2" xfId="48" xr:uid="{5C7DC6D0-E15F-402D-9A3B-834845DC1277}"/>
    <cellStyle name="20% - Accent6 2 2 2" xfId="49" xr:uid="{974AEAC0-5178-409D-B797-12FEF0D63BF2}"/>
    <cellStyle name="20% - Accent6 2 2 2 2" xfId="50" xr:uid="{BB2385B5-405F-4F6E-BE41-6E86566B554D}"/>
    <cellStyle name="20% - Accent6 2 2 2 2 2" xfId="51" xr:uid="{B04A4823-3A01-4C3B-B443-BF823A10B040}"/>
    <cellStyle name="20% - Accent6 2 2 2 3" xfId="52" xr:uid="{5047C3B9-02E7-4B75-AFA1-8BBCD659BE99}"/>
    <cellStyle name="20% - Accent6 2_Copy of Dictionary" xfId="53" xr:uid="{00A820AC-177C-442E-AA75-A16DB8F19E5B}"/>
    <cellStyle name="20% - Ênfase1" xfId="2658" xr:uid="{926DAEFB-E7DF-443D-B0C7-1A5BEB38E098}"/>
    <cellStyle name="20% - Ênfase1 2" xfId="2659" xr:uid="{A19185CE-14CA-408E-A26F-AEC4D392DF67}"/>
    <cellStyle name="20% - Ênfase2" xfId="2660" xr:uid="{23560739-490F-4AF4-93D4-0E55A1DDEAFE}"/>
    <cellStyle name="20% - Ênfase2 2" xfId="2661" xr:uid="{DF443799-A3CD-47FA-A259-A24B4343F589}"/>
    <cellStyle name="20% - Ênfase3" xfId="2662" xr:uid="{C3579AE0-5049-457D-87F0-92AA65ECC8FB}"/>
    <cellStyle name="20% - Ênfase3 2" xfId="2663" xr:uid="{6252C87B-EFEB-4E80-A021-FB787F7AB579}"/>
    <cellStyle name="20% - Ênfase4" xfId="2664" xr:uid="{7D6A2481-F44F-4927-9D2B-A166C45F5620}"/>
    <cellStyle name="20% - Ênfase4 2" xfId="2665" xr:uid="{42F2433F-8BFC-4344-8EF2-75393E818979}"/>
    <cellStyle name="20% - Ênfase5" xfId="2666" xr:uid="{5415B25F-D6CD-4A96-97A5-07E4C0B574A8}"/>
    <cellStyle name="20% - Ênfase5 2" xfId="2667" xr:uid="{0CB62DC7-DCDE-45A4-BB37-1301E549D2A4}"/>
    <cellStyle name="20% - Ênfase6" xfId="2668" xr:uid="{2A7A5DCC-75AD-4B1F-BD5D-24BC30D0CCE6}"/>
    <cellStyle name="20% - Ênfase6 2" xfId="2669" xr:uid="{2FFBF16A-8C01-43BA-8BBB-486768623F5A}"/>
    <cellStyle name="20% - Énfasis1 2" xfId="54" xr:uid="{3CB04F27-1D2F-43F3-9C2B-1839D61CF88E}"/>
    <cellStyle name="20% - Énfasis1 3" xfId="55" xr:uid="{0FBD0D37-754D-4141-9A63-3CE3F9C92B8F}"/>
    <cellStyle name="20% - Énfasis2 2" xfId="56" xr:uid="{9473B3F6-2CFF-4F91-BA89-7A0FB13094E2}"/>
    <cellStyle name="20% - Énfasis2 3" xfId="57" xr:uid="{42D3C3B8-305A-47FB-ADFE-CA4CE25B51D8}"/>
    <cellStyle name="20% - Énfasis3 2" xfId="58" xr:uid="{0A38F355-4137-4AE8-88DF-1BC72C71A4BC}"/>
    <cellStyle name="20% - Énfasis3 3" xfId="59" xr:uid="{B447060E-5086-4D84-810B-32C12DF703B6}"/>
    <cellStyle name="20% - Énfasis4 2" xfId="60" xr:uid="{62C4E68E-42E2-44E7-8B99-301B9B07540E}"/>
    <cellStyle name="20% - Énfasis4 3" xfId="61" xr:uid="{E88AF3EE-553E-4935-83CB-1F4B951D48DD}"/>
    <cellStyle name="20% - Énfasis5 2" xfId="62" xr:uid="{05BF6C92-4583-4633-B951-4D6EAEF90936}"/>
    <cellStyle name="20% - Énfasis5 3" xfId="63" xr:uid="{71429FB4-20FA-4FE5-BD5F-71966C12CF71}"/>
    <cellStyle name="20% - Énfasis6 2" xfId="64" xr:uid="{9A164298-D7DF-4754-8972-DA2BD5138DEE}"/>
    <cellStyle name="20% - Énfasis6 3" xfId="65" xr:uid="{5FD12BA5-E38C-4DE0-BCA4-AD7962E71B02}"/>
    <cellStyle name="40 % - Accent1" xfId="2670" xr:uid="{3C8FED5B-4759-4C33-BD92-298060463486}"/>
    <cellStyle name="40 % - Accent1 10" xfId="2671" xr:uid="{E676257D-F76B-46B9-8078-A6D9ACE06838}"/>
    <cellStyle name="40 % - Accent1 10 2" xfId="2672" xr:uid="{0F7E134D-FAEA-4ECC-8B34-FC0A32D53662}"/>
    <cellStyle name="40 % - Accent1 10 2 2" xfId="2673" xr:uid="{3FA94B8C-64F6-4D0A-88AD-F0E02AA3BFCC}"/>
    <cellStyle name="40 % - Accent1 10 3" xfId="2674" xr:uid="{DD45AD69-C70F-497D-A94E-7048C71A6B14}"/>
    <cellStyle name="40 % - Accent1 11" xfId="2675" xr:uid="{78964883-C0E2-4988-B8F8-D8C8B20DA5C7}"/>
    <cellStyle name="40 % - Accent1 11 2" xfId="2676" xr:uid="{D4EEF4FB-75F7-4083-AB3A-141B7A3FE957}"/>
    <cellStyle name="40 % - Accent1 11 2 2" xfId="2677" xr:uid="{1AFB8045-1254-45D6-AE46-13BAA5B61D7C}"/>
    <cellStyle name="40 % - Accent1 11 3" xfId="2678" xr:uid="{809AC0EB-F14C-4D33-B9FE-709AD335DFCC}"/>
    <cellStyle name="40 % - Accent1 12" xfId="2679" xr:uid="{A5BA301E-C46F-4868-BCEC-76DF452ECA02}"/>
    <cellStyle name="40 % - Accent1 12 2" xfId="2680" xr:uid="{C3BCAE71-2DAB-4830-B245-67CC3FEBC28C}"/>
    <cellStyle name="40 % - Accent1 13" xfId="2681" xr:uid="{06FD6105-DFA4-475D-B825-08283A74BA5F}"/>
    <cellStyle name="40 % - Accent1 13 2" xfId="2682" xr:uid="{1643CBDD-F1A0-4C2B-8D8E-0529918C438F}"/>
    <cellStyle name="40 % - Accent1 14" xfId="2683" xr:uid="{A9ADA029-10ED-4870-948D-1D34183E5CAD}"/>
    <cellStyle name="40 % - Accent1 14 2" xfId="2684" xr:uid="{EFEB7E87-17E2-4886-8604-CD6DFCFE3C90}"/>
    <cellStyle name="40 % - Accent1 15" xfId="2685" xr:uid="{6000C67E-8921-46B5-93DA-38DE73FCEA0E}"/>
    <cellStyle name="40 % - Accent1 15 2" xfId="2686" xr:uid="{60F5C41B-F00F-4040-BD73-A8A356DCB34C}"/>
    <cellStyle name="40 % - Accent1 16" xfId="2687" xr:uid="{723DA154-598C-4988-BDEE-0BA529854DCE}"/>
    <cellStyle name="40 % - Accent1 16 2" xfId="2688" xr:uid="{1900FA75-82E8-4409-B7E7-3D395C0E0B91}"/>
    <cellStyle name="40 % - Accent1 17" xfId="2689" xr:uid="{4065254B-7F06-47E9-8054-332201648A4A}"/>
    <cellStyle name="40 % - Accent1 2" xfId="2690" xr:uid="{5973A9E1-2968-4085-B6B7-4F3A85561221}"/>
    <cellStyle name="40 % - Accent1 2 2" xfId="2691" xr:uid="{2747C6AA-51E8-450C-8695-906539F9A627}"/>
    <cellStyle name="40 % - Accent1 2 2 2" xfId="2692" xr:uid="{5F6A7330-88DF-4E0C-AF3D-83C14DDC9BC1}"/>
    <cellStyle name="40 % - Accent1 2 3" xfId="2693" xr:uid="{91FF0218-84B7-486D-B007-1411ED1FE558}"/>
    <cellStyle name="40 % - Accent1 3" xfId="2694" xr:uid="{34D0F0AC-EAC5-4397-8C56-9256525A0925}"/>
    <cellStyle name="40 % - Accent1 3 2" xfId="2695" xr:uid="{65D14B9F-3C64-4146-9FE7-BFBD5C40305D}"/>
    <cellStyle name="40 % - Accent1 3 2 2" xfId="2696" xr:uid="{FDDF359B-BE3F-4AF6-BBBE-CD17FBFC6577}"/>
    <cellStyle name="40 % - Accent1 3 3" xfId="2697" xr:uid="{BB868AE6-5F87-4CD6-B224-0F44DB3E9AB5}"/>
    <cellStyle name="40 % - Accent1 4" xfId="2698" xr:uid="{BA8AC4F1-C53B-43E8-84DB-67B17379E623}"/>
    <cellStyle name="40 % - Accent1 4 2" xfId="2699" xr:uid="{0FD815D2-CAA0-4DD5-8DC7-AE4A5BCD5442}"/>
    <cellStyle name="40 % - Accent1 4 2 2" xfId="2700" xr:uid="{9050E764-B9C8-4935-AAF1-3E00EC11BCC4}"/>
    <cellStyle name="40 % - Accent1 4 3" xfId="2701" xr:uid="{980FE045-7E8B-400C-B3D3-BBA9F16E659C}"/>
    <cellStyle name="40 % - Accent1 5" xfId="2702" xr:uid="{490796C4-DAFE-414A-9B9C-BAAB19BA3A52}"/>
    <cellStyle name="40 % - Accent1 5 2" xfId="2703" xr:uid="{5AE44813-3FF3-46B5-B5AE-F005B38BCA9E}"/>
    <cellStyle name="40 % - Accent1 5 2 2" xfId="2704" xr:uid="{E7D9DCC6-84BF-44F7-8653-F8777B2BFA33}"/>
    <cellStyle name="40 % - Accent1 5 3" xfId="2705" xr:uid="{14203CCB-6379-4F7C-B8EC-F9B7709F8238}"/>
    <cellStyle name="40 % - Accent1 6" xfId="2706" xr:uid="{B1EEF6D5-05DF-4D80-9FA9-776E4491FC34}"/>
    <cellStyle name="40 % - Accent1 6 2" xfId="2707" xr:uid="{FA702E58-69FB-41CE-BDB2-BB387F0069E6}"/>
    <cellStyle name="40 % - Accent1 6 2 2" xfId="2708" xr:uid="{F0EEBD00-CEF3-4C69-B901-FC4982211F94}"/>
    <cellStyle name="40 % - Accent1 6 3" xfId="2709" xr:uid="{9D311AC1-C997-47DE-AA08-1B55A24F5C1C}"/>
    <cellStyle name="40 % - Accent1 7" xfId="2710" xr:uid="{9AE7A21D-8B26-4A39-B09A-7E1DDA11CF23}"/>
    <cellStyle name="40 % - Accent1 7 2" xfId="2711" xr:uid="{78971804-F495-4093-94DB-017A63C982A4}"/>
    <cellStyle name="40 % - Accent1 7 2 2" xfId="2712" xr:uid="{2D61D0D2-EA70-46FC-981A-E463DD3E89AD}"/>
    <cellStyle name="40 % - Accent1 7 3" xfId="2713" xr:uid="{5CB97B1A-2DB0-4FCA-BD70-5A86499CE333}"/>
    <cellStyle name="40 % - Accent1 8" xfId="2714" xr:uid="{C97A920A-2C5D-44BD-AF80-D849C8B8027F}"/>
    <cellStyle name="40 % - Accent1 8 2" xfId="2715" xr:uid="{7A2F758B-6A3B-4271-AD74-FD465654A2AC}"/>
    <cellStyle name="40 % - Accent1 8 2 2" xfId="2716" xr:uid="{64AD1611-860A-4DCA-A6F0-0164FBAB261F}"/>
    <cellStyle name="40 % - Accent1 8 3" xfId="2717" xr:uid="{7510FE9A-A923-4342-9396-8481063D4D46}"/>
    <cellStyle name="40 % - Accent1 9" xfId="2718" xr:uid="{BD645E4F-6A98-491D-9C71-E993F0D68595}"/>
    <cellStyle name="40 % - Accent1 9 2" xfId="2719" xr:uid="{60033A0D-7702-492C-A14A-E10F7C937994}"/>
    <cellStyle name="40 % - Accent1 9 2 2" xfId="2720" xr:uid="{9F948FC4-9D29-41D7-903E-806CF34566BC}"/>
    <cellStyle name="40 % - Accent1 9 3" xfId="2721" xr:uid="{5DB03C29-DC58-4CDF-8A2E-6AFD13EE6599}"/>
    <cellStyle name="40 % - Accent2" xfId="2722" xr:uid="{BE9CBE8B-17C4-4D50-AC3C-DEB54F652006}"/>
    <cellStyle name="40 % - Accent2 10" xfId="2723" xr:uid="{C752AD4C-5770-4728-B9BD-ACD1D3F2626D}"/>
    <cellStyle name="40 % - Accent2 10 2" xfId="2724" xr:uid="{89EF540C-6990-4C76-8CD2-AA896D0FE235}"/>
    <cellStyle name="40 % - Accent2 10 2 2" xfId="2725" xr:uid="{CF3286EA-4E00-4365-B918-FB77DD08067E}"/>
    <cellStyle name="40 % - Accent2 10 3" xfId="2726" xr:uid="{9B444662-2AFA-41BF-B956-EDA8683FF119}"/>
    <cellStyle name="40 % - Accent2 11" xfId="2727" xr:uid="{3D708859-EEA1-438C-841A-F0D393EED529}"/>
    <cellStyle name="40 % - Accent2 11 2" xfId="2728" xr:uid="{DB938663-FEF0-4B3F-BB7E-CCBC7523BD0E}"/>
    <cellStyle name="40 % - Accent2 11 2 2" xfId="2729" xr:uid="{77816AA9-02C0-4336-A3C4-BCA0E9B7276B}"/>
    <cellStyle name="40 % - Accent2 11 3" xfId="2730" xr:uid="{9B3B1CBA-89EC-4C5C-99F6-8CEECDC6026C}"/>
    <cellStyle name="40 % - Accent2 12" xfId="2731" xr:uid="{F3680427-864C-4401-9E20-26A28313BE26}"/>
    <cellStyle name="40 % - Accent2 12 2" xfId="2732" xr:uid="{4E61EBD1-C72C-4641-84CB-851BB6EF6DBD}"/>
    <cellStyle name="40 % - Accent2 13" xfId="2733" xr:uid="{50C91034-8746-427E-9001-66BDC1BC3A5D}"/>
    <cellStyle name="40 % - Accent2 13 2" xfId="2734" xr:uid="{765F7168-868A-46F2-BEB4-7D1BE7B426BA}"/>
    <cellStyle name="40 % - Accent2 14" xfId="2735" xr:uid="{8BF7CBF7-AB03-4603-96E6-AE9018522EFA}"/>
    <cellStyle name="40 % - Accent2 14 2" xfId="2736" xr:uid="{006CD5E9-90B8-42DE-ACB8-7A32D33DA69F}"/>
    <cellStyle name="40 % - Accent2 15" xfId="2737" xr:uid="{02E327CA-3A64-4319-81DA-356287BEE7A7}"/>
    <cellStyle name="40 % - Accent2 15 2" xfId="2738" xr:uid="{87B86D8B-CA31-4A7E-AE91-601CEDB7F463}"/>
    <cellStyle name="40 % - Accent2 16" xfId="2739" xr:uid="{2D562693-0008-4190-9644-74F81800FE22}"/>
    <cellStyle name="40 % - Accent2 16 2" xfId="2740" xr:uid="{BD10999F-0BD1-496A-A482-3468A1C07229}"/>
    <cellStyle name="40 % - Accent2 17" xfId="2741" xr:uid="{DF6A4598-8431-40CE-B2C0-5912BE3D1BC1}"/>
    <cellStyle name="40 % - Accent2 2" xfId="2742" xr:uid="{37C063ED-E556-4DB8-9D06-592C4D4FBF3F}"/>
    <cellStyle name="40 % - Accent2 2 2" xfId="2743" xr:uid="{679BD4B0-4FFC-479E-8915-E6A83F74D6E6}"/>
    <cellStyle name="40 % - Accent2 2 2 2" xfId="2744" xr:uid="{4009BD06-C1BA-4957-B86B-16A485CD1FFB}"/>
    <cellStyle name="40 % - Accent2 2 3" xfId="2745" xr:uid="{E2DE7333-3591-4599-9EA9-0E2F4191CA58}"/>
    <cellStyle name="40 % - Accent2 3" xfId="2746" xr:uid="{2D8649AA-2D0F-48F4-A15A-0A53ED4B6756}"/>
    <cellStyle name="40 % - Accent2 3 2" xfId="2747" xr:uid="{695BD4DA-4EC3-410F-B1D1-C3C416FF05A4}"/>
    <cellStyle name="40 % - Accent2 3 2 2" xfId="2748" xr:uid="{635A726E-E7AD-4686-9A28-548E10B1E3FC}"/>
    <cellStyle name="40 % - Accent2 3 3" xfId="2749" xr:uid="{0177BD93-E0B6-4CD3-A930-4165323EB681}"/>
    <cellStyle name="40 % - Accent2 4" xfId="2750" xr:uid="{5220143C-ADB4-433E-963E-549BCD28C00F}"/>
    <cellStyle name="40 % - Accent2 4 2" xfId="2751" xr:uid="{E7ECAF41-9A8A-438E-A806-9DAA7706CBCB}"/>
    <cellStyle name="40 % - Accent2 4 2 2" xfId="2752" xr:uid="{1B88DB5B-1F6B-418E-B2A8-AEFFD0B18F9C}"/>
    <cellStyle name="40 % - Accent2 4 3" xfId="2753" xr:uid="{D3C6FA5C-A810-45EC-BA59-9986536B5805}"/>
    <cellStyle name="40 % - Accent2 5" xfId="2754" xr:uid="{5B83FE77-C072-4DD1-A3B6-F860F27155AF}"/>
    <cellStyle name="40 % - Accent2 5 2" xfId="2755" xr:uid="{7D0FBD1C-65A0-4B19-A5CA-2475B3F077A6}"/>
    <cellStyle name="40 % - Accent2 5 2 2" xfId="2756" xr:uid="{65FBADE1-FEF3-4411-9D98-B82EAE1D58F5}"/>
    <cellStyle name="40 % - Accent2 5 3" xfId="2757" xr:uid="{13F2670A-7578-494C-817B-B8C257CF4303}"/>
    <cellStyle name="40 % - Accent2 6" xfId="2758" xr:uid="{338091D3-300E-4D8D-B3CB-D0AD55DF2850}"/>
    <cellStyle name="40 % - Accent2 6 2" xfId="2759" xr:uid="{53677549-38F8-4424-9764-DF2A9AA10FD0}"/>
    <cellStyle name="40 % - Accent2 6 2 2" xfId="2760" xr:uid="{A678C340-FF0F-4DDA-9C85-BDC38BF74CB1}"/>
    <cellStyle name="40 % - Accent2 6 3" xfId="2761" xr:uid="{4BBDF203-584F-45AE-A024-8A4B1CDE6074}"/>
    <cellStyle name="40 % - Accent2 7" xfId="2762" xr:uid="{C1DCC5B6-02C8-42B5-9A0D-61615F96721F}"/>
    <cellStyle name="40 % - Accent2 7 2" xfId="2763" xr:uid="{48312FB1-AFD4-41BC-9C45-A0C6F5A32F33}"/>
    <cellStyle name="40 % - Accent2 7 2 2" xfId="2764" xr:uid="{11C20BE2-9968-4276-AFC1-A633E50B89C3}"/>
    <cellStyle name="40 % - Accent2 7 3" xfId="2765" xr:uid="{C240AA34-3490-4596-91B4-AD0A9AC6E6BE}"/>
    <cellStyle name="40 % - Accent2 8" xfId="2766" xr:uid="{FF48AABD-D246-46B6-8C82-300012B3E14F}"/>
    <cellStyle name="40 % - Accent2 8 2" xfId="2767" xr:uid="{F3A7AE22-9C3D-4546-A152-AB304837D4C0}"/>
    <cellStyle name="40 % - Accent2 8 2 2" xfId="2768" xr:uid="{EA78AFAC-17A6-4063-9998-4963A581B064}"/>
    <cellStyle name="40 % - Accent2 8 3" xfId="2769" xr:uid="{804EA78F-D759-421A-BA1F-6CCFB0D341EC}"/>
    <cellStyle name="40 % - Accent2 9" xfId="2770" xr:uid="{717D4881-0CF1-4826-9C22-31D9237C8760}"/>
    <cellStyle name="40 % - Accent2 9 2" xfId="2771" xr:uid="{0D1ED00B-1B1B-419A-A607-90A6F3CBC635}"/>
    <cellStyle name="40 % - Accent2 9 2 2" xfId="2772" xr:uid="{8C81D08B-FB6A-4816-B724-B22BB2108D44}"/>
    <cellStyle name="40 % - Accent2 9 3" xfId="2773" xr:uid="{5974D617-0694-47D7-9F25-48E33C7D3BE6}"/>
    <cellStyle name="40 % - Accent3" xfId="2774" xr:uid="{1CB55F10-E2C1-4563-8EF3-0583443DFA4C}"/>
    <cellStyle name="40 % - Accent3 10" xfId="2775" xr:uid="{372FC019-7C0A-4B23-A133-57D6C0E96620}"/>
    <cellStyle name="40 % - Accent3 10 2" xfId="2776" xr:uid="{C821702E-66AA-4005-9C39-B73E7397A0BA}"/>
    <cellStyle name="40 % - Accent3 10 2 2" xfId="2777" xr:uid="{8FED6469-CAE8-440C-A178-23C9C0CE145A}"/>
    <cellStyle name="40 % - Accent3 10 3" xfId="2778" xr:uid="{1E3CD200-F2F1-4B1C-98EB-B0DADFD96F8B}"/>
    <cellStyle name="40 % - Accent3 11" xfId="2779" xr:uid="{D8ACA16D-4D74-41B8-8252-9EF7B86AE804}"/>
    <cellStyle name="40 % - Accent3 11 2" xfId="2780" xr:uid="{5A4D82A4-C8D5-4BB3-A670-55945D11C773}"/>
    <cellStyle name="40 % - Accent3 11 2 2" xfId="2781" xr:uid="{837B409C-7AF1-42EE-8C6D-3A97262E0DDB}"/>
    <cellStyle name="40 % - Accent3 11 3" xfId="2782" xr:uid="{3F92B20D-B982-43FF-BC34-1E97E6A95165}"/>
    <cellStyle name="40 % - Accent3 12" xfId="2783" xr:uid="{043175B9-6083-44C7-8E83-9C990D07D24A}"/>
    <cellStyle name="40 % - Accent3 12 2" xfId="2784" xr:uid="{E8F1A138-FED3-488B-8080-6C61CA941352}"/>
    <cellStyle name="40 % - Accent3 13" xfId="2785" xr:uid="{3934EDDC-0A35-4A33-AB5F-1DC3DB12AD1A}"/>
    <cellStyle name="40 % - Accent3 13 2" xfId="2786" xr:uid="{EDE80201-CB90-4D2E-823E-C295224BAC62}"/>
    <cellStyle name="40 % - Accent3 14" xfId="2787" xr:uid="{98D08BB2-113E-4173-B4D2-5F30D1CE20E5}"/>
    <cellStyle name="40 % - Accent3 14 2" xfId="2788" xr:uid="{CC78A654-8DA2-4F97-A501-6A9B3EBB0BB7}"/>
    <cellStyle name="40 % - Accent3 15" xfId="2789" xr:uid="{CB9A5558-1EC0-45D3-9F4A-00CF7C8E55E3}"/>
    <cellStyle name="40 % - Accent3 15 2" xfId="2790" xr:uid="{25D9797E-8C00-4B80-ACC0-24A949DFAF70}"/>
    <cellStyle name="40 % - Accent3 16" xfId="2791" xr:uid="{5C5F119C-35FF-4BC7-9F69-FDA5BE4AAFFA}"/>
    <cellStyle name="40 % - Accent3 16 2" xfId="2792" xr:uid="{6A806A3C-FDC4-4450-8B2F-0F80BC10071F}"/>
    <cellStyle name="40 % - Accent3 17" xfId="2793" xr:uid="{C3611DA1-E452-4709-9148-A82076A26307}"/>
    <cellStyle name="40 % - Accent3 2" xfId="2794" xr:uid="{BEA1CFD0-1C92-487E-ADB8-5AF30C9B8106}"/>
    <cellStyle name="40 % - Accent3 2 2" xfId="2795" xr:uid="{1F7FA048-CE6B-483D-94DE-6F02EE28AE20}"/>
    <cellStyle name="40 % - Accent3 2 2 2" xfId="2796" xr:uid="{E718AA36-3588-4735-89D8-E1E2400A7837}"/>
    <cellStyle name="40 % - Accent3 2 3" xfId="2797" xr:uid="{6CC61849-CC05-44EA-A01E-A94465BF114D}"/>
    <cellStyle name="40 % - Accent3 3" xfId="2798" xr:uid="{8E0EF48E-F8C4-4576-9E3E-3518BC98E282}"/>
    <cellStyle name="40 % - Accent3 3 2" xfId="2799" xr:uid="{B3ED2D2E-F004-4B67-B281-A186533D379A}"/>
    <cellStyle name="40 % - Accent3 3 2 2" xfId="2800" xr:uid="{B01BDE4C-0CA3-43F7-A7FE-DE4EE7DD3AA5}"/>
    <cellStyle name="40 % - Accent3 3 3" xfId="2801" xr:uid="{39B5F1C7-45EE-4353-A636-6018FF5CCB01}"/>
    <cellStyle name="40 % - Accent3 4" xfId="2802" xr:uid="{2DC0C540-BD14-44A7-8DF0-3EA412E9B10E}"/>
    <cellStyle name="40 % - Accent3 4 2" xfId="2803" xr:uid="{C65D3275-A13D-43D3-B663-45913D36E07D}"/>
    <cellStyle name="40 % - Accent3 4 2 2" xfId="2804" xr:uid="{90B95ACE-7C58-4910-8E81-1D67C5A07546}"/>
    <cellStyle name="40 % - Accent3 4 3" xfId="2805" xr:uid="{7C15507A-632D-401E-87E7-6A786ECCC645}"/>
    <cellStyle name="40 % - Accent3 5" xfId="2806" xr:uid="{AE06C441-3BC4-484C-B99E-472616B79AA8}"/>
    <cellStyle name="40 % - Accent3 5 2" xfId="2807" xr:uid="{51621DAD-3FF7-427F-86FC-3A69C3579CE5}"/>
    <cellStyle name="40 % - Accent3 5 2 2" xfId="2808" xr:uid="{3B4A652A-45EA-4B71-BC15-5FDC1BA80EBB}"/>
    <cellStyle name="40 % - Accent3 5 3" xfId="2809" xr:uid="{D55FDE58-3A9E-45EF-9635-97CFD7FC31D5}"/>
    <cellStyle name="40 % - Accent3 6" xfId="2810" xr:uid="{1320B195-1E04-4D1E-BE01-96DEF402B699}"/>
    <cellStyle name="40 % - Accent3 6 2" xfId="2811" xr:uid="{F8E57610-C693-4CA5-958C-27821E8B66E0}"/>
    <cellStyle name="40 % - Accent3 6 2 2" xfId="2812" xr:uid="{F5EC7C16-0D71-4EEE-93EA-48A0BE49574C}"/>
    <cellStyle name="40 % - Accent3 6 3" xfId="2813" xr:uid="{760081FC-E968-4F9D-9CC9-54E0AFFA8A65}"/>
    <cellStyle name="40 % - Accent3 7" xfId="2814" xr:uid="{32F18282-6E58-41D3-9592-45BC5BE3C8EE}"/>
    <cellStyle name="40 % - Accent3 7 2" xfId="2815" xr:uid="{A5B8EDDC-75E9-43FD-B157-669CD6807A4F}"/>
    <cellStyle name="40 % - Accent3 7 2 2" xfId="2816" xr:uid="{CF8386A3-0C07-4941-B00D-76BBAB5035F6}"/>
    <cellStyle name="40 % - Accent3 7 3" xfId="2817" xr:uid="{0A6AE41E-54FA-4676-ADA0-5F131DB92496}"/>
    <cellStyle name="40 % - Accent3 8" xfId="2818" xr:uid="{B85270ED-A8B8-4877-99A7-974FEDE6ACD8}"/>
    <cellStyle name="40 % - Accent3 8 2" xfId="2819" xr:uid="{9B9BC187-DFE6-457B-8055-C16FF8AE5506}"/>
    <cellStyle name="40 % - Accent3 8 2 2" xfId="2820" xr:uid="{A02973C6-27D1-4BB9-8C4E-59A36597543F}"/>
    <cellStyle name="40 % - Accent3 8 3" xfId="2821" xr:uid="{D1A09EC9-77E2-466E-A76C-DD37EBCCB159}"/>
    <cellStyle name="40 % - Accent3 9" xfId="2822" xr:uid="{1CC5AD06-AD70-44CF-A1C9-746FA80C6E19}"/>
    <cellStyle name="40 % - Accent3 9 2" xfId="2823" xr:uid="{F037EA24-E350-4A56-8060-3FBB90E7D0DA}"/>
    <cellStyle name="40 % - Accent3 9 2 2" xfId="2824" xr:uid="{428C4B73-83B7-4F90-B47D-B52F834FF040}"/>
    <cellStyle name="40 % - Accent3 9 3" xfId="2825" xr:uid="{921479F7-2FF5-4B0F-8403-32841CA335E5}"/>
    <cellStyle name="40 % - Accent4" xfId="2826" xr:uid="{587155CF-36BC-44F5-8755-2C5F5F71DF73}"/>
    <cellStyle name="40 % - Accent4 10" xfId="2827" xr:uid="{CF5F962C-6603-4338-9FB1-04E5C213DE1F}"/>
    <cellStyle name="40 % - Accent4 10 2" xfId="2828" xr:uid="{0238B856-ECEF-432B-9940-DF7311179CC4}"/>
    <cellStyle name="40 % - Accent4 10 2 2" xfId="2829" xr:uid="{0F731E3F-D2E0-45E8-8D41-83255C3BC4B2}"/>
    <cellStyle name="40 % - Accent4 10 3" xfId="2830" xr:uid="{BA860AE7-9ABE-4536-8F08-03F4AA047739}"/>
    <cellStyle name="40 % - Accent4 11" xfId="2831" xr:uid="{0439813E-5FDB-48EA-A09C-02B5C363393F}"/>
    <cellStyle name="40 % - Accent4 11 2" xfId="2832" xr:uid="{94539346-BA09-4358-8E73-5EF6ACA23FDE}"/>
    <cellStyle name="40 % - Accent4 11 2 2" xfId="2833" xr:uid="{ECA020FD-0B5A-4116-AF09-E04AF771E8ED}"/>
    <cellStyle name="40 % - Accent4 11 3" xfId="2834" xr:uid="{1497330A-9ADD-4920-8587-42D210634783}"/>
    <cellStyle name="40 % - Accent4 12" xfId="2835" xr:uid="{C6AAF42D-A8FF-43E1-B8F9-E2932B6CD13D}"/>
    <cellStyle name="40 % - Accent4 12 2" xfId="2836" xr:uid="{01E37E70-7F1B-4C56-BE28-B05402BF7071}"/>
    <cellStyle name="40 % - Accent4 13" xfId="2837" xr:uid="{AD6E8BB3-A718-43AD-BFD0-97531891535E}"/>
    <cellStyle name="40 % - Accent4 13 2" xfId="2838" xr:uid="{B743C1E1-55A7-4D75-B5FD-E24CB7D56FCC}"/>
    <cellStyle name="40 % - Accent4 14" xfId="2839" xr:uid="{C8D56065-37CF-4953-AB4A-212C0CE4AC37}"/>
    <cellStyle name="40 % - Accent4 14 2" xfId="2840" xr:uid="{92E86E62-DBDA-42F6-AB35-60D6C87CC1B8}"/>
    <cellStyle name="40 % - Accent4 15" xfId="2841" xr:uid="{EE318140-3B73-4620-8C40-13902FA12D55}"/>
    <cellStyle name="40 % - Accent4 15 2" xfId="2842" xr:uid="{0CBCD3C4-323A-4EF3-971F-44587C5F9107}"/>
    <cellStyle name="40 % - Accent4 16" xfId="2843" xr:uid="{DDB89D00-7522-46F7-B46E-884D92743524}"/>
    <cellStyle name="40 % - Accent4 16 2" xfId="2844" xr:uid="{24A75613-4170-4FF6-8FA8-F23E45A8D02A}"/>
    <cellStyle name="40 % - Accent4 17" xfId="2845" xr:uid="{7C5DD07A-8F45-4C1D-8211-A78EE8A42B78}"/>
    <cellStyle name="40 % - Accent4 2" xfId="2846" xr:uid="{360B7E25-9380-489B-B2E2-63836E4E6517}"/>
    <cellStyle name="40 % - Accent4 2 2" xfId="2847" xr:uid="{A4692458-7BA9-4506-B01D-67091FFDA534}"/>
    <cellStyle name="40 % - Accent4 2 2 2" xfId="2848" xr:uid="{8CBA8F78-0797-4774-AF20-C97EADB0E0E7}"/>
    <cellStyle name="40 % - Accent4 2 3" xfId="2849" xr:uid="{8EA579D2-03A8-49F2-8A2D-4C71C590E32D}"/>
    <cellStyle name="40 % - Accent4 3" xfId="2850" xr:uid="{D3D46812-52E4-44EA-8550-DA1B8C940E20}"/>
    <cellStyle name="40 % - Accent4 3 2" xfId="2851" xr:uid="{68D317EE-0CC6-4FB2-9871-085FCB8CEA3C}"/>
    <cellStyle name="40 % - Accent4 3 2 2" xfId="2852" xr:uid="{193BEA86-552C-4576-905B-4426922FCA57}"/>
    <cellStyle name="40 % - Accent4 3 3" xfId="2853" xr:uid="{FBD1F8F1-6BF5-4AD2-BF01-FF423A91A21E}"/>
    <cellStyle name="40 % - Accent4 4" xfId="2854" xr:uid="{C638C6AF-9303-4B07-8A47-653A0A91E6DC}"/>
    <cellStyle name="40 % - Accent4 4 2" xfId="2855" xr:uid="{01E0FD13-40B7-4944-BC24-7D22AD973996}"/>
    <cellStyle name="40 % - Accent4 4 2 2" xfId="2856" xr:uid="{D303D3C2-D7A5-4984-8CD6-D0009B0E0061}"/>
    <cellStyle name="40 % - Accent4 4 3" xfId="2857" xr:uid="{248080E4-ACC3-4B52-BA48-7806F2557CC0}"/>
    <cellStyle name="40 % - Accent4 5" xfId="2858" xr:uid="{D397792E-1908-4A4D-9367-FAE07F81E8B6}"/>
    <cellStyle name="40 % - Accent4 5 2" xfId="2859" xr:uid="{9CCBEFD0-0D54-4C44-8A6E-34C06027E289}"/>
    <cellStyle name="40 % - Accent4 5 2 2" xfId="2860" xr:uid="{0DA4EFF8-8F3E-4575-90C5-F0AA2459C264}"/>
    <cellStyle name="40 % - Accent4 5 3" xfId="2861" xr:uid="{F7648ECE-27D9-4863-899F-2156F1674AB8}"/>
    <cellStyle name="40 % - Accent4 6" xfId="2862" xr:uid="{5AA66AD9-3D1B-42CB-BCC4-1389D150C324}"/>
    <cellStyle name="40 % - Accent4 6 2" xfId="2863" xr:uid="{5E219323-FA2F-47ED-8EFE-277177BE0B4F}"/>
    <cellStyle name="40 % - Accent4 6 2 2" xfId="2864" xr:uid="{58397D67-D4DD-4307-9FB7-11ED301D87F7}"/>
    <cellStyle name="40 % - Accent4 6 3" xfId="2865" xr:uid="{6980D8EB-8D93-453B-9FEA-1DB59D8FD886}"/>
    <cellStyle name="40 % - Accent4 7" xfId="2866" xr:uid="{05BC7B06-C691-45E5-8BEA-D48C5D692A4A}"/>
    <cellStyle name="40 % - Accent4 7 2" xfId="2867" xr:uid="{AFE95856-D434-4C06-9C4B-9ECB99EBBF01}"/>
    <cellStyle name="40 % - Accent4 7 2 2" xfId="2868" xr:uid="{CBA9B90C-0CB9-4F32-96D0-718335578B70}"/>
    <cellStyle name="40 % - Accent4 7 3" xfId="2869" xr:uid="{8C12D681-FCBB-489B-BEC2-4B20DF967691}"/>
    <cellStyle name="40 % - Accent4 8" xfId="2870" xr:uid="{0EB5055C-DA40-4A23-B99D-21A8BD63276C}"/>
    <cellStyle name="40 % - Accent4 8 2" xfId="2871" xr:uid="{0DC18E34-C9EC-413F-BE46-3ED1097C84AC}"/>
    <cellStyle name="40 % - Accent4 8 2 2" xfId="2872" xr:uid="{A8F44834-DE37-40D8-8ABF-6353E96C4E48}"/>
    <cellStyle name="40 % - Accent4 8 3" xfId="2873" xr:uid="{855C6938-F3BA-4108-8DC8-C7DBE3CAA84B}"/>
    <cellStyle name="40 % - Accent4 9" xfId="2874" xr:uid="{E3E24FF8-C4F0-49BB-9873-C60DA4FF1200}"/>
    <cellStyle name="40 % - Accent4 9 2" xfId="2875" xr:uid="{4726D179-ACD9-4B31-AF78-DE591A52048B}"/>
    <cellStyle name="40 % - Accent4 9 2 2" xfId="2876" xr:uid="{097983CD-BF7E-42F7-BEE8-33439780BFAE}"/>
    <cellStyle name="40 % - Accent4 9 3" xfId="2877" xr:uid="{26F0B965-89BD-4908-9957-5D713BE1AD86}"/>
    <cellStyle name="40 % - Accent5" xfId="2878" xr:uid="{AC03CD41-6E4A-40F0-9A13-A005171F8B11}"/>
    <cellStyle name="40 % - Accent5 10" xfId="2879" xr:uid="{3038AEAD-4B3C-43E0-81F6-094ADBBAE659}"/>
    <cellStyle name="40 % - Accent5 10 2" xfId="2880" xr:uid="{D9030743-AC7A-4F12-B308-01547B48189B}"/>
    <cellStyle name="40 % - Accent5 10 2 2" xfId="2881" xr:uid="{7B40E1F2-FD10-454A-80EC-38C17BD3F677}"/>
    <cellStyle name="40 % - Accent5 10 3" xfId="2882" xr:uid="{154C0830-E26A-41A6-BAB5-E232353D05C8}"/>
    <cellStyle name="40 % - Accent5 11" xfId="2883" xr:uid="{83384B12-C978-4C79-B063-B0D76F22399E}"/>
    <cellStyle name="40 % - Accent5 11 2" xfId="2884" xr:uid="{B95B46ED-E961-404B-8834-D2CE9F4F7FFC}"/>
    <cellStyle name="40 % - Accent5 11 2 2" xfId="2885" xr:uid="{D192FF5F-A81D-4E1F-AFD0-15C8474810B8}"/>
    <cellStyle name="40 % - Accent5 11 3" xfId="2886" xr:uid="{FCA526BE-6478-4EC6-A11A-C47F6577A2A5}"/>
    <cellStyle name="40 % - Accent5 12" xfId="2887" xr:uid="{0EEC332D-E169-454E-A107-F1F0B29AF865}"/>
    <cellStyle name="40 % - Accent5 12 2" xfId="2888" xr:uid="{437CDD43-3CA9-417C-A45E-452AB29E3B87}"/>
    <cellStyle name="40 % - Accent5 13" xfId="2889" xr:uid="{30E93FE1-B240-48CF-B876-207A447FA2F0}"/>
    <cellStyle name="40 % - Accent5 13 2" xfId="2890" xr:uid="{BC9449F6-7648-48B9-AEF1-6D487860F3DA}"/>
    <cellStyle name="40 % - Accent5 14" xfId="2891" xr:uid="{A718421E-C6E8-4402-9555-F489A0F89242}"/>
    <cellStyle name="40 % - Accent5 14 2" xfId="2892" xr:uid="{D49E9478-EC47-48F5-A3F9-53B9370D4F12}"/>
    <cellStyle name="40 % - Accent5 15" xfId="2893" xr:uid="{CD318A16-BE5A-48BA-9E6A-F1B8B0986856}"/>
    <cellStyle name="40 % - Accent5 15 2" xfId="2894" xr:uid="{335A4225-9D3C-4EBB-B4AB-9E86C3DE9452}"/>
    <cellStyle name="40 % - Accent5 16" xfId="2895" xr:uid="{B1992759-2054-426C-830E-4A58C47F04BA}"/>
    <cellStyle name="40 % - Accent5 16 2" xfId="2896" xr:uid="{39D56D44-CE9C-4F67-96FB-3EFEB21DD281}"/>
    <cellStyle name="40 % - Accent5 17" xfId="2897" xr:uid="{CB95247F-596F-4416-B88E-1E0ADBFD0DA7}"/>
    <cellStyle name="40 % - Accent5 2" xfId="2898" xr:uid="{C81E2FB1-8F3F-4DA6-A2E9-49FE7A49A50C}"/>
    <cellStyle name="40 % - Accent5 2 2" xfId="2899" xr:uid="{03CCDA12-9EF9-41D2-A497-46C36908B454}"/>
    <cellStyle name="40 % - Accent5 2 2 2" xfId="2900" xr:uid="{3BC27951-F57C-4BBD-8BE9-F44024F971DA}"/>
    <cellStyle name="40 % - Accent5 2 3" xfId="2901" xr:uid="{0325E4D8-B58F-42CB-AA2B-C7D1323867CE}"/>
    <cellStyle name="40 % - Accent5 3" xfId="2902" xr:uid="{B56BDC29-B757-432B-92DB-C3DE3BEB4670}"/>
    <cellStyle name="40 % - Accent5 3 2" xfId="2903" xr:uid="{A26F81CA-DFDC-4D83-9FD7-10BB5C0EB887}"/>
    <cellStyle name="40 % - Accent5 3 2 2" xfId="2904" xr:uid="{A82969FA-B2FB-482D-9813-6C9655FCEA8A}"/>
    <cellStyle name="40 % - Accent5 3 3" xfId="2905" xr:uid="{81235125-9EA2-400D-BEFF-5C57BFB65419}"/>
    <cellStyle name="40 % - Accent5 4" xfId="2906" xr:uid="{3B5E2768-1DD7-4130-9C99-058E03806E53}"/>
    <cellStyle name="40 % - Accent5 4 2" xfId="2907" xr:uid="{6AECA214-16C4-462A-9D26-A553D62310D2}"/>
    <cellStyle name="40 % - Accent5 4 2 2" xfId="2908" xr:uid="{F69122DF-D93F-4713-B441-82CCC66C11C6}"/>
    <cellStyle name="40 % - Accent5 4 3" xfId="2909" xr:uid="{A9801B75-AC1D-43B5-9606-416E0F3C2BF4}"/>
    <cellStyle name="40 % - Accent5 5" xfId="2910" xr:uid="{D9FD9DEA-A500-42AD-BF94-EEB5926260CD}"/>
    <cellStyle name="40 % - Accent5 5 2" xfId="2911" xr:uid="{DF31895A-C389-4ED2-A812-A86D2240FDE9}"/>
    <cellStyle name="40 % - Accent5 5 2 2" xfId="2912" xr:uid="{03852528-3B1E-400A-975E-27FD6DC86766}"/>
    <cellStyle name="40 % - Accent5 5 3" xfId="2913" xr:uid="{3228291B-9A3B-4193-B210-6B9CEC2CD2C1}"/>
    <cellStyle name="40 % - Accent5 6" xfId="2914" xr:uid="{2A0295E1-24BF-4E0B-ADC8-B059E042EDF9}"/>
    <cellStyle name="40 % - Accent5 6 2" xfId="2915" xr:uid="{71829DF3-31F8-4BDE-BF8B-C743A083D086}"/>
    <cellStyle name="40 % - Accent5 6 2 2" xfId="2916" xr:uid="{D5875A45-AB27-494D-9C13-697CD91F0AA9}"/>
    <cellStyle name="40 % - Accent5 6 3" xfId="2917" xr:uid="{385E7939-C81C-474F-A867-9E419C52A690}"/>
    <cellStyle name="40 % - Accent5 7" xfId="2918" xr:uid="{7E0FAF99-B1F2-4606-9EBF-1EB6BE814220}"/>
    <cellStyle name="40 % - Accent5 7 2" xfId="2919" xr:uid="{208CCA4B-E8D4-421D-B7D1-0A2BF33BB7FA}"/>
    <cellStyle name="40 % - Accent5 7 2 2" xfId="2920" xr:uid="{06F0E04B-F1B8-467B-91E1-B74FBDB1FFBD}"/>
    <cellStyle name="40 % - Accent5 7 3" xfId="2921" xr:uid="{D47D638E-FA88-4325-B402-E46923D4AF6D}"/>
    <cellStyle name="40 % - Accent5 8" xfId="2922" xr:uid="{7F87B81E-7E87-48CF-A74A-80C812EA3763}"/>
    <cellStyle name="40 % - Accent5 8 2" xfId="2923" xr:uid="{E7BE5CBA-9487-4974-BA55-11834EA74799}"/>
    <cellStyle name="40 % - Accent5 8 2 2" xfId="2924" xr:uid="{824EDEF7-76CD-46F8-B7A7-BE716D3D8727}"/>
    <cellStyle name="40 % - Accent5 8 3" xfId="2925" xr:uid="{F6D087AC-739F-4F99-8C0A-2A8C2D170A19}"/>
    <cellStyle name="40 % - Accent5 9" xfId="2926" xr:uid="{C5B1D594-66CE-4885-86AC-8BB781E43975}"/>
    <cellStyle name="40 % - Accent5 9 2" xfId="2927" xr:uid="{A315183D-CC8D-4E25-BBBA-067888C5C02D}"/>
    <cellStyle name="40 % - Accent5 9 2 2" xfId="2928" xr:uid="{B8733F62-E7E2-4B61-A93B-42361E74634A}"/>
    <cellStyle name="40 % - Accent5 9 3" xfId="2929" xr:uid="{CD7C0DC7-F5C5-4681-BBA3-EE2997CBE074}"/>
    <cellStyle name="40 % - Accent6" xfId="2930" xr:uid="{EA51F172-8826-48AB-8A20-F4673A766648}"/>
    <cellStyle name="40 % - Accent6 10" xfId="2931" xr:uid="{728BD814-D318-4FCE-B344-10D735A6DF62}"/>
    <cellStyle name="40 % - Accent6 10 2" xfId="2932" xr:uid="{C3896884-7ABD-4178-9495-971A1E557E2A}"/>
    <cellStyle name="40 % - Accent6 10 2 2" xfId="2933" xr:uid="{131DB7F8-742B-4AD5-9B36-E6184C817F8B}"/>
    <cellStyle name="40 % - Accent6 10 3" xfId="2934" xr:uid="{F348D168-60EE-4F35-A035-FC8D118F734E}"/>
    <cellStyle name="40 % - Accent6 11" xfId="2935" xr:uid="{3705846B-F84A-4BC7-BE67-3347A26CD8D2}"/>
    <cellStyle name="40 % - Accent6 11 2" xfId="2936" xr:uid="{E325BAED-F92F-4A61-A501-B5638CDD86D8}"/>
    <cellStyle name="40 % - Accent6 11 2 2" xfId="2937" xr:uid="{AB27853B-606A-43DF-B1B8-A2A4EBE90A63}"/>
    <cellStyle name="40 % - Accent6 11 3" xfId="2938" xr:uid="{C5D2E787-0163-4B96-B156-A138C60AB8C8}"/>
    <cellStyle name="40 % - Accent6 12" xfId="2939" xr:uid="{531356C9-806E-4E90-A7E0-44AB49430B4C}"/>
    <cellStyle name="40 % - Accent6 12 2" xfId="2940" xr:uid="{CF873214-373C-4390-B257-F0C438E159C1}"/>
    <cellStyle name="40 % - Accent6 13" xfId="2941" xr:uid="{9861B8E7-8D60-41FD-ACA7-DAB5C45445E9}"/>
    <cellStyle name="40 % - Accent6 13 2" xfId="2942" xr:uid="{0C44BA9A-DF60-43BD-B1C2-5E63062D5839}"/>
    <cellStyle name="40 % - Accent6 14" xfId="2943" xr:uid="{0EEF21E8-09FE-4105-AEFF-03AD2C128AE4}"/>
    <cellStyle name="40 % - Accent6 14 2" xfId="2944" xr:uid="{24FDDDF9-7EE1-40EB-9AA2-B614EF95A480}"/>
    <cellStyle name="40 % - Accent6 15" xfId="2945" xr:uid="{36D53426-3E1B-4B0B-81B7-4C408486C3A8}"/>
    <cellStyle name="40 % - Accent6 15 2" xfId="2946" xr:uid="{06C2A6C3-ADB2-423D-9FDD-DB9D13671BC6}"/>
    <cellStyle name="40 % - Accent6 16" xfId="2947" xr:uid="{853DB74C-09A6-4649-8EC9-69C06822FF20}"/>
    <cellStyle name="40 % - Accent6 16 2" xfId="2948" xr:uid="{051BD3D9-B650-4F65-8481-F9F823A4AC22}"/>
    <cellStyle name="40 % - Accent6 17" xfId="2949" xr:uid="{58F0F08F-5957-4FC6-A4BB-9610BBF82F7D}"/>
    <cellStyle name="40 % - Accent6 2" xfId="2950" xr:uid="{A41D7238-8E56-4E9B-8C92-5C097D2A00C5}"/>
    <cellStyle name="40 % - Accent6 2 2" xfId="2951" xr:uid="{A34E1FA0-4779-4F5A-9A97-8767DD035594}"/>
    <cellStyle name="40 % - Accent6 2 2 2" xfId="2952" xr:uid="{3A8EB839-DF09-4948-B342-3360D9808E96}"/>
    <cellStyle name="40 % - Accent6 2 3" xfId="2953" xr:uid="{96F9EEF1-96AA-49CF-810C-FAACE2B1A3A6}"/>
    <cellStyle name="40 % - Accent6 3" xfId="2954" xr:uid="{DD72DAF1-542D-4BF4-845F-B09BBEF8D57C}"/>
    <cellStyle name="40 % - Accent6 3 2" xfId="2955" xr:uid="{B37E68C9-7635-4236-9BE2-8C74D1FF7542}"/>
    <cellStyle name="40 % - Accent6 3 2 2" xfId="2956" xr:uid="{61FB4FCD-6F22-4C14-A3EF-A89502EE3EF4}"/>
    <cellStyle name="40 % - Accent6 3 3" xfId="2957" xr:uid="{D004A1D3-27D1-48F0-A1E0-2B888DFD2075}"/>
    <cellStyle name="40 % - Accent6 4" xfId="2958" xr:uid="{A9E84F9E-A7DD-47F6-BDB5-DDA143E3DCAF}"/>
    <cellStyle name="40 % - Accent6 4 2" xfId="2959" xr:uid="{69745C3C-A82A-4C46-88EC-3A2C73C851E1}"/>
    <cellStyle name="40 % - Accent6 4 2 2" xfId="2960" xr:uid="{B0A8D11E-53AF-4E02-853A-3611CCA68A6B}"/>
    <cellStyle name="40 % - Accent6 4 3" xfId="2961" xr:uid="{9AF97C16-C5BE-4FD7-AB3A-6FC5511A1517}"/>
    <cellStyle name="40 % - Accent6 5" xfId="2962" xr:uid="{2D479493-5DD8-4A98-AAF1-EB7D1859115C}"/>
    <cellStyle name="40 % - Accent6 5 2" xfId="2963" xr:uid="{2A63AACD-F295-4931-92C5-4AC06EF97C41}"/>
    <cellStyle name="40 % - Accent6 5 2 2" xfId="2964" xr:uid="{424D2D23-230B-4AD5-B0A1-6CC22C31DF1D}"/>
    <cellStyle name="40 % - Accent6 5 3" xfId="2965" xr:uid="{14CC976D-EDA4-4BA5-AF02-9BC1A96E0160}"/>
    <cellStyle name="40 % - Accent6 6" xfId="2966" xr:uid="{B538BE03-E434-4FD3-82ED-6C11C00CFFF0}"/>
    <cellStyle name="40 % - Accent6 6 2" xfId="2967" xr:uid="{1CE575D7-D64B-46BA-935E-F78B64EB5530}"/>
    <cellStyle name="40 % - Accent6 6 2 2" xfId="2968" xr:uid="{2954174B-0937-4598-BD7B-F36ED76BD8C8}"/>
    <cellStyle name="40 % - Accent6 6 3" xfId="2969" xr:uid="{C73F5FC7-427E-4981-88B2-2681CB4134EC}"/>
    <cellStyle name="40 % - Accent6 7" xfId="2970" xr:uid="{F81580B7-8A9E-417A-B8F7-C20170344ED7}"/>
    <cellStyle name="40 % - Accent6 7 2" xfId="2971" xr:uid="{CB06C990-E72A-4BC4-B005-A07FE6079FEE}"/>
    <cellStyle name="40 % - Accent6 7 2 2" xfId="2972" xr:uid="{F2F6FC0F-18F4-4DD9-8F7D-7181C6E1F8C9}"/>
    <cellStyle name="40 % - Accent6 7 3" xfId="2973" xr:uid="{A278616C-9ECA-45E8-824E-4F94C04A3788}"/>
    <cellStyle name="40 % - Accent6 8" xfId="2974" xr:uid="{A5C9A4C4-5123-4F13-916C-AEF68FDFB151}"/>
    <cellStyle name="40 % - Accent6 8 2" xfId="2975" xr:uid="{16B3E1AB-CA8F-41BF-8245-F5ECAD89DEA7}"/>
    <cellStyle name="40 % - Accent6 8 2 2" xfId="2976" xr:uid="{434E437A-17EA-4B8A-A34B-AA578A81892C}"/>
    <cellStyle name="40 % - Accent6 8 3" xfId="2977" xr:uid="{B7009CE6-CBC0-4387-8FC9-97EAEA9F2708}"/>
    <cellStyle name="40 % - Accent6 9" xfId="2978" xr:uid="{2E98A616-79F7-4921-AE98-80150523886B}"/>
    <cellStyle name="40 % - Accent6 9 2" xfId="2979" xr:uid="{9940BE79-0BF7-423D-B82D-88B1D828C491}"/>
    <cellStyle name="40 % - Accent6 9 2 2" xfId="2980" xr:uid="{73DD21EE-EABD-4D7C-93A6-9F6B71E12258}"/>
    <cellStyle name="40 % - Accent6 9 3" xfId="2981" xr:uid="{4AE3E23C-9BBC-46BF-91E8-81EA774AD3AF}"/>
    <cellStyle name="40% - Accent1" xfId="66" xr:uid="{A1C88303-0889-4CCE-9DB5-BF6479E6917F}"/>
    <cellStyle name="40% - Accent1 2" xfId="2982" xr:uid="{3E46F092-0EAC-48CF-9BD5-FEC6EB48B95C}"/>
    <cellStyle name="40% - Accent1 2 2" xfId="67" xr:uid="{455A9D89-6C39-4DD0-8D09-6D40798E9944}"/>
    <cellStyle name="40% - Accent1 2 2 2" xfId="68" xr:uid="{AAC96B25-B032-4688-8B1F-F9FE639B77E1}"/>
    <cellStyle name="40% - Accent1 2 2 2 2" xfId="69" xr:uid="{056FA8C1-D3FF-42D2-B5BF-F44AEFAA306C}"/>
    <cellStyle name="40% - Accent1 2 2 2 2 2" xfId="70" xr:uid="{ED76C610-8911-4217-9C38-7E6FD2B438B9}"/>
    <cellStyle name="40% - Accent1 2 2 2 3" xfId="71" xr:uid="{76239CF5-33D5-48F8-A070-61F24592C1AE}"/>
    <cellStyle name="40% - Accent1 2_Copy of Dictionary" xfId="72" xr:uid="{28B9690B-5308-4C13-8E1B-574A8C4551C5}"/>
    <cellStyle name="40% - Accent2" xfId="73" xr:uid="{E61C25B2-E38F-4045-A10D-D93B6EBA5564}"/>
    <cellStyle name="40% - Accent2 2" xfId="2983" xr:uid="{4B9CAC8F-B0C2-4CE0-B0AD-FACA30325231}"/>
    <cellStyle name="40% - Accent2 2 2" xfId="74" xr:uid="{827AAFD7-774E-4F2E-9EB0-43580ADA55ED}"/>
    <cellStyle name="40% - Accent2 2 2 2" xfId="75" xr:uid="{DE62FC1F-728C-4DAC-861E-1CF8E2CFBDBA}"/>
    <cellStyle name="40% - Accent2 2 2 2 2" xfId="76" xr:uid="{63A2623B-DF9B-4C04-A0CF-C9CD973C08A7}"/>
    <cellStyle name="40% - Accent2 2 2 2 2 2" xfId="77" xr:uid="{19DC8F06-9E8A-48C8-A4C2-080E13478F7B}"/>
    <cellStyle name="40% - Accent2 2 2 2 3" xfId="78" xr:uid="{EEF80257-90AB-4D40-815B-323A55D1EA49}"/>
    <cellStyle name="40% - Accent2 2_Copy of Dictionary" xfId="79" xr:uid="{8787396A-315E-49A3-B90A-FC80D4B9D17B}"/>
    <cellStyle name="40% - Accent3" xfId="80" xr:uid="{C5E22232-A0DA-4A22-9F87-FC0AE5A480EC}"/>
    <cellStyle name="40% - Accent3 2" xfId="2984" xr:uid="{54814CBE-BCF5-4931-8EDC-5850B6131994}"/>
    <cellStyle name="40% - Accent3 2 2" xfId="81" xr:uid="{A402F91F-A93C-4C0A-9AE0-AE28C7B3EC03}"/>
    <cellStyle name="40% - Accent3 2 2 2" xfId="82" xr:uid="{408A4FB2-E5D7-495C-973B-E755566A6FEF}"/>
    <cellStyle name="40% - Accent3 2 2 2 2" xfId="83" xr:uid="{8A44E9C3-A8CF-4B51-A95D-9E7C072D7371}"/>
    <cellStyle name="40% - Accent3 2 2 2 2 2" xfId="84" xr:uid="{05C05FA7-8DA5-4BD8-9DB3-450974973277}"/>
    <cellStyle name="40% - Accent3 2 2 2 3" xfId="85" xr:uid="{BB402AD5-0C05-4C75-B5CA-9BB23B2A4D8C}"/>
    <cellStyle name="40% - Accent3 2_Copy of Dictionary" xfId="86" xr:uid="{951A57D6-575D-42B5-9B68-AAE889D07A39}"/>
    <cellStyle name="40% - Accent4" xfId="87" xr:uid="{1D3687D3-466D-4BDA-BB38-E533F62D7E9F}"/>
    <cellStyle name="40% - Accent4 2" xfId="2985" xr:uid="{B5DF885C-0DF7-4A84-A60D-03FAB97F0C30}"/>
    <cellStyle name="40% - Accent4 2 2" xfId="88" xr:uid="{7A47ECD5-8113-40A3-BA74-78B6191ECCCF}"/>
    <cellStyle name="40% - Accent4 2 2 2" xfId="89" xr:uid="{8B7BA5EF-36A0-4568-AAF5-D94C18786F2A}"/>
    <cellStyle name="40% - Accent4 2 2 2 2" xfId="90" xr:uid="{CF57C2EF-3D0B-41C6-8ED7-9B21088C9C33}"/>
    <cellStyle name="40% - Accent4 2 2 2 2 2" xfId="91" xr:uid="{05997662-7A44-4897-BE72-4D22C31987BC}"/>
    <cellStyle name="40% - Accent4 2 2 2 3" xfId="92" xr:uid="{3E75E20D-4310-4540-8B19-679C4B12B6E7}"/>
    <cellStyle name="40% - Accent4 2_Copy of Dictionary" xfId="93" xr:uid="{B2151479-1277-4ECF-8876-C2A26C2F9C37}"/>
    <cellStyle name="40% - Accent5" xfId="94" xr:uid="{DEC9BA7A-7810-4CA2-A349-269506A368B0}"/>
    <cellStyle name="40% - Accent5 2 2" xfId="95" xr:uid="{664CE6E8-3A60-4383-BF0A-E484D6EF167C}"/>
    <cellStyle name="40% - Accent5 2 2 2" xfId="96" xr:uid="{17CAD29C-510A-4EE6-A8E3-20F149D111BD}"/>
    <cellStyle name="40% - Accent5 2 2 2 2" xfId="97" xr:uid="{49D1F435-22CE-47D6-9D00-EF4DCC42F354}"/>
    <cellStyle name="40% - Accent5 2 2 2 2 2" xfId="98" xr:uid="{28C17E0C-DF1B-4226-A805-671E7236403A}"/>
    <cellStyle name="40% - Accent5 2 2 2 3" xfId="99" xr:uid="{6572D4D3-83C9-40D5-8A47-A24AA9BD1167}"/>
    <cellStyle name="40% - Accent5 2_Copy of Dictionary" xfId="100" xr:uid="{A96ACEC7-42F7-4222-AF86-F249043793E9}"/>
    <cellStyle name="40% - Accent6" xfId="101" xr:uid="{BF7985FB-C92A-4E8F-886B-C3C6A87232A1}"/>
    <cellStyle name="40% - Accent6 2" xfId="2986" xr:uid="{3C50C688-5AB6-4F69-B220-ABEF0B424A79}"/>
    <cellStyle name="40% - Accent6 2 2" xfId="102" xr:uid="{A8385ED1-2B2A-47D1-8A33-2887DEBF5EAB}"/>
    <cellStyle name="40% - Accent6 2 2 2" xfId="103" xr:uid="{F812BBA7-5C5B-4340-AF14-1E3C0AAAFFE7}"/>
    <cellStyle name="40% - Accent6 2 2 2 2" xfId="104" xr:uid="{57B7D26C-0924-43D2-87D2-AAA1771CF292}"/>
    <cellStyle name="40% - Accent6 2 2 2 2 2" xfId="105" xr:uid="{18A0272A-C9FD-42B4-A1E5-4CFAFA89D329}"/>
    <cellStyle name="40% - Accent6 2 2 2 3" xfId="106" xr:uid="{41C2016A-9946-4BDB-AB23-4D341C3B64DD}"/>
    <cellStyle name="40% - Accent6 2_Copy of Dictionary" xfId="107" xr:uid="{D4F04247-CFF5-42F0-9855-C33276324659}"/>
    <cellStyle name="40% - Ênfase1" xfId="2987" xr:uid="{29147B4C-5EB3-4F23-B0A5-A2E1BD9B8474}"/>
    <cellStyle name="40% - Ênfase1 2" xfId="2988" xr:uid="{B3246D3D-C0F9-4EE7-8120-A6374C0EF112}"/>
    <cellStyle name="40% - Ênfase2" xfId="2989" xr:uid="{9DF7D65F-B328-4753-A722-6D9B83CA470E}"/>
    <cellStyle name="40% - Ênfase2 2" xfId="2990" xr:uid="{046401CD-BCE1-4E77-8EA6-9C54B298A292}"/>
    <cellStyle name="40% - Ênfase3" xfId="2991" xr:uid="{1EE3F28E-FD86-444A-BD81-E1BE5D963F1D}"/>
    <cellStyle name="40% - Ênfase3 2" xfId="2992" xr:uid="{01C1BE0F-9359-485F-9F8F-01B88C37F98C}"/>
    <cellStyle name="40% - Ênfase4" xfId="2993" xr:uid="{0604A8DF-D29E-4398-A571-D264EA7B7A59}"/>
    <cellStyle name="40% - Ênfase4 2" xfId="2994" xr:uid="{96F6BD96-BBF4-4840-A8CF-6CDDB1BBF047}"/>
    <cellStyle name="40% - Ênfase5" xfId="2995" xr:uid="{4B2FEE23-C3DC-4BA0-B6B3-71D7FC2FA476}"/>
    <cellStyle name="40% - Ênfase5 2" xfId="2996" xr:uid="{3CA84AB9-92F9-4C52-B967-43793EF47B87}"/>
    <cellStyle name="40% - Ênfase6" xfId="2997" xr:uid="{5E40B56E-D1C2-4072-95C1-BBCF24FC94ED}"/>
    <cellStyle name="40% - Ênfase6 2" xfId="2998" xr:uid="{74E958FD-C8F3-42B6-8BAD-43B60041A03E}"/>
    <cellStyle name="40% - Énfasis1 2" xfId="108" xr:uid="{84CBC04A-20FE-4181-AA6C-E27CFD8AA7CE}"/>
    <cellStyle name="40% - Énfasis1 3" xfId="109" xr:uid="{C85FBCFA-66FE-4D35-BD85-8BAA702B34C0}"/>
    <cellStyle name="40% - Énfasis2 2" xfId="110" xr:uid="{4EFE2F9D-BF5C-4EF9-89BB-25A3F94FD464}"/>
    <cellStyle name="40% - Énfasis2 3" xfId="111" xr:uid="{7768F45C-923C-4F96-994F-C02C98B1FF93}"/>
    <cellStyle name="40% - Énfasis3 2" xfId="112" xr:uid="{EF4C5188-17B0-46A9-821E-745BC335BC31}"/>
    <cellStyle name="40% - Énfasis3 3" xfId="113" xr:uid="{15A50061-DD83-41B7-8C97-7B33FFD60FEA}"/>
    <cellStyle name="40% - Énfasis4 2" xfId="114" xr:uid="{4B8AEE5B-F597-443A-81D7-B48DC1EFE302}"/>
    <cellStyle name="40% - Énfasis4 3" xfId="115" xr:uid="{DF1970F8-5BB4-47B3-92A3-18401366E999}"/>
    <cellStyle name="40% - Énfasis5 2" xfId="116" xr:uid="{555997B8-3506-43B0-8021-362162D2B653}"/>
    <cellStyle name="40% - Énfasis5 3" xfId="117" xr:uid="{B1244937-0CF6-4151-B340-B93329EC0A65}"/>
    <cellStyle name="40% - Énfasis6 2" xfId="118" xr:uid="{3F223B74-F9CE-4794-83E1-256A2B2547E7}"/>
    <cellStyle name="40% - Énfasis6 3" xfId="119" xr:uid="{408CAF64-6A91-494F-9EE0-94347EEF9C56}"/>
    <cellStyle name="60 % - Accent1" xfId="2999" xr:uid="{4F18C66D-D86C-4DEB-8B11-1AA8D70C9645}"/>
    <cellStyle name="60 % - Accent1 2" xfId="3000" xr:uid="{5DF6E17B-54B9-4E79-8764-310E154E66AF}"/>
    <cellStyle name="60 % - Accent2" xfId="3001" xr:uid="{3819418C-90FC-4A31-908A-0753B2CC3A10}"/>
    <cellStyle name="60 % - Accent2 2" xfId="3002" xr:uid="{480116BD-2B47-4F2D-AC25-E1331D4F3AC8}"/>
    <cellStyle name="60 % - Accent3" xfId="3003" xr:uid="{572F2CEC-1E60-4ECF-8EF3-037C78D3E8F5}"/>
    <cellStyle name="60 % - Accent3 2" xfId="3004" xr:uid="{E2D69415-71FF-4BB6-A560-9C3D82676FC7}"/>
    <cellStyle name="60 % - Accent4" xfId="3005" xr:uid="{6D2B099A-411B-417D-924E-EF5A04CC6D2A}"/>
    <cellStyle name="60 % - Accent4 2" xfId="3006" xr:uid="{1D56CEAE-CE0B-4C17-AA64-5240AFC5AE75}"/>
    <cellStyle name="60 % - Accent5" xfId="3007" xr:uid="{91DFA73F-A38E-42EE-982E-35F8FFD7DE48}"/>
    <cellStyle name="60 % - Accent5 2" xfId="3008" xr:uid="{0D656527-CA09-497A-A8BC-158EEC7602A9}"/>
    <cellStyle name="60 % - Accent6" xfId="3009" xr:uid="{E7AB8008-E238-4CEC-AE57-8852B4407D7C}"/>
    <cellStyle name="60 % - Accent6 2" xfId="3010" xr:uid="{0F39BB41-DCBF-4FDC-90A5-98FB4FB0F047}"/>
    <cellStyle name="60% - Accent1" xfId="120" xr:uid="{D88C3C17-27F6-4031-B5A5-28A9B24A41EE}"/>
    <cellStyle name="60% - Accent1 2" xfId="3011" xr:uid="{B263CFBA-D2EE-459D-BB2B-2FB3AD0FC814}"/>
    <cellStyle name="60% - Accent1 2 2" xfId="121" xr:uid="{6A64ED18-0BAA-43FB-8865-153DA7F953E9}"/>
    <cellStyle name="60% - Accent1 2 2 2" xfId="122" xr:uid="{D2C10030-72A9-42E8-8285-20A6052237E0}"/>
    <cellStyle name="60% - Accent1 2_Copy of Dictionary" xfId="123" xr:uid="{F7DA4319-298F-4295-92DA-8AE57C2FB9DA}"/>
    <cellStyle name="60% - Accent2" xfId="124" xr:uid="{2D9567E7-BDE6-475C-9693-9D74FDAC63A5}"/>
    <cellStyle name="60% - Accent2 2" xfId="3012" xr:uid="{5E56D824-7946-4E6C-930A-B81E0F3FE7EB}"/>
    <cellStyle name="60% - Accent2 2 2" xfId="125" xr:uid="{6AA6F1B4-1D93-44D2-8C71-894E2EB45D0D}"/>
    <cellStyle name="60% - Accent2 2 2 2" xfId="126" xr:uid="{9C019CE0-B312-4289-977E-C4E68EF8B52E}"/>
    <cellStyle name="60% - Accent2 2_Copy of Dictionary" xfId="127" xr:uid="{342BCF32-2DB8-4766-8173-E07EE544A344}"/>
    <cellStyle name="60% - Accent3" xfId="128" xr:uid="{71E2293D-D745-4A6A-B3C8-40270A328830}"/>
    <cellStyle name="60% - Accent3 2" xfId="3013" xr:uid="{635FB61E-8356-46BF-9CFC-5C7E67665F9C}"/>
    <cellStyle name="60% - Accent3 2 2" xfId="129" xr:uid="{585B1365-3436-4F7F-B1B6-27F059E61A38}"/>
    <cellStyle name="60% - Accent3 2 2 2" xfId="130" xr:uid="{BCFEE783-0335-4121-9381-EB06AD6DF3ED}"/>
    <cellStyle name="60% - Accent3 2_Copy of Dictionary" xfId="131" xr:uid="{DEA6118F-B794-4CC5-AA9C-F1F34A68D66C}"/>
    <cellStyle name="60% - Accent4" xfId="132" xr:uid="{654EBA29-E7CF-4845-822A-791AA7961A94}"/>
    <cellStyle name="60% - Accent4 2" xfId="3014" xr:uid="{7C2554C8-87F3-486C-841B-FF77AFD2A1F5}"/>
    <cellStyle name="60% - Accent4 2 2" xfId="133" xr:uid="{766B0CF8-12DD-4EE7-85B1-EA17587BD6CA}"/>
    <cellStyle name="60% - Accent4 2 2 2" xfId="134" xr:uid="{FB448DD1-10DC-40D5-A9D9-DDD39BBE3761}"/>
    <cellStyle name="60% - Accent4 2_Copy of Dictionary" xfId="135" xr:uid="{4AB20488-220F-42A5-9C15-CE981BB78E9C}"/>
    <cellStyle name="60% - Accent5" xfId="136" xr:uid="{F136EABF-07ED-4515-99CB-834F489C1899}"/>
    <cellStyle name="60% - Accent5 2 2" xfId="137" xr:uid="{7E0D304F-85AC-4CD9-B672-BF266F0056ED}"/>
    <cellStyle name="60% - Accent5 2 2 2" xfId="138" xr:uid="{4195541D-AF79-43C9-B83B-1BEBF14CAA49}"/>
    <cellStyle name="60% - Accent5 2_Copy of Dictionary" xfId="139" xr:uid="{7EB307A4-414B-4048-AF03-10BCF4CE5AEF}"/>
    <cellStyle name="60% - Accent6" xfId="140" xr:uid="{EEB73757-05E1-4C22-96E7-A806EB8737D5}"/>
    <cellStyle name="60% - Accent6 2" xfId="3015" xr:uid="{FD547B73-4DB0-430D-82D0-38B769271395}"/>
    <cellStyle name="60% - Accent6 2 2" xfId="141" xr:uid="{A2C8EB59-04C0-419A-A772-3FCD603EF3F6}"/>
    <cellStyle name="60% - Accent6 2 2 2" xfId="142" xr:uid="{AB82BA7E-0F74-4846-BCE7-7F34486F3C23}"/>
    <cellStyle name="60% - Accent6 2_Copy of Dictionary" xfId="143" xr:uid="{C0DD179C-58DD-4C79-91A3-332C174547F3}"/>
    <cellStyle name="60% - Ênfase1" xfId="3016" xr:uid="{D9AABA52-D6A5-4A1F-9B0E-6B134B45F8BD}"/>
    <cellStyle name="60% - Ênfase1 2" xfId="3017" xr:uid="{C885F3D8-888E-41A7-8251-D3A688D0BA19}"/>
    <cellStyle name="60% - Ênfase2" xfId="3018" xr:uid="{81892519-96E2-44E7-9704-A50E8A7DD847}"/>
    <cellStyle name="60% - Ênfase2 2" xfId="3019" xr:uid="{CAFE148D-30BC-4A5B-93E2-B1577CC969FA}"/>
    <cellStyle name="60% - Ênfase3" xfId="3020" xr:uid="{C4B88AAC-EFEA-419A-A6C1-EF7A7CBE3D93}"/>
    <cellStyle name="60% - Ênfase3 2" xfId="3021" xr:uid="{AFE4D66A-961C-4826-A2DD-798C489F3A56}"/>
    <cellStyle name="60% - Ênfase4" xfId="3022" xr:uid="{5C4CB4F3-19E3-4D97-B26E-F91423FCD13A}"/>
    <cellStyle name="60% - Ênfase4 2" xfId="3023" xr:uid="{20642962-97B8-439B-8261-1203C698C006}"/>
    <cellStyle name="60% - Ênfase5" xfId="3024" xr:uid="{8D98085A-6157-4E4B-8E43-D1800E7AE0C0}"/>
    <cellStyle name="60% - Ênfase5 2" xfId="3025" xr:uid="{D18367F7-3A41-457F-8563-E07659948819}"/>
    <cellStyle name="60% - Ênfase6" xfId="3026" xr:uid="{0AA15D72-9BE8-4697-B8F7-BB5D4137343B}"/>
    <cellStyle name="60% - Ênfase6 2" xfId="3027" xr:uid="{1E155CC3-4388-441A-B161-420139CBEE54}"/>
    <cellStyle name="60% - Énfasis1 2" xfId="144" xr:uid="{D0095A9E-4B54-40AD-9F53-587C66F9DBB9}"/>
    <cellStyle name="60% - Énfasis1 3" xfId="145" xr:uid="{0CA0FCA6-2868-4428-B52E-3BC764C6D787}"/>
    <cellStyle name="60% - Énfasis2 2" xfId="146" xr:uid="{B441F28A-9048-4DC1-B5A1-9676F14CEB0B}"/>
    <cellStyle name="60% - Énfasis2 3" xfId="147" xr:uid="{69979B79-42DA-4A42-AECE-F8D4F2B99250}"/>
    <cellStyle name="60% - Énfasis3 2" xfId="148" xr:uid="{ED54202E-51A5-4118-97B2-684463B0F0C1}"/>
    <cellStyle name="60% - Énfasis3 3" xfId="149" xr:uid="{9C595F40-FD05-4CFA-85FE-38D4CEDB59A6}"/>
    <cellStyle name="60% - Énfasis4 2" xfId="150" xr:uid="{0C78CE60-CE2B-4123-BEF7-847DB0670A6B}"/>
    <cellStyle name="60% - Énfasis4 3" xfId="151" xr:uid="{EA7FF946-8005-4742-90C2-3792A57B51A9}"/>
    <cellStyle name="60% - Énfasis5 2" xfId="152" xr:uid="{7B4EAC84-3402-4F0F-97F0-E0BD58569692}"/>
    <cellStyle name="60% - Énfasis5 3" xfId="153" xr:uid="{6F44EDC8-998C-4575-BBE3-FD3E60B8BF0D}"/>
    <cellStyle name="60% - Énfasis6 2" xfId="154" xr:uid="{079AAFF5-CB61-483B-B591-0E348C4B60CD}"/>
    <cellStyle name="60% - Énfasis6 3" xfId="155" xr:uid="{9F696E51-C467-4F34-AF6D-820CFDAE231C}"/>
    <cellStyle name="8pt" xfId="3028" xr:uid="{8F0126E1-DEA7-4B57-837B-F88FC157E72A}"/>
    <cellStyle name="Aaia?iue [0]_vaqduGfTSN7qyUJNWHRlcWo3H" xfId="3029" xr:uid="{54F58678-16B5-4AAE-9250-8C4D43AFE008}"/>
    <cellStyle name="Aaia?iue_vaqduGfTSN7qyUJNWHRlcWo3H" xfId="3030" xr:uid="{E271F9B7-7F4A-4A35-ACDF-EE4857BA9F9B}"/>
    <cellStyle name="Äåíåæíûé [0]_vaqduGfTSN7qyUJNWHRlcWo3H" xfId="3031" xr:uid="{B1C8DDDA-CCE5-47CB-A30F-B3F4E3E7B6CA}"/>
    <cellStyle name="Äåíåæíûé_vaqduGfTSN7qyUJNWHRlcWo3H" xfId="3032" xr:uid="{22660A64-2529-440A-839E-BED99C895BB0}"/>
    <cellStyle name="Accent1" xfId="156" xr:uid="{EE0FD367-5711-4B5A-AAD2-97717E8E93B5}"/>
    <cellStyle name="Accent1 - 20%" xfId="157" xr:uid="{E6FE7A3C-0718-4B8A-8D0B-FEBF46112FE9}"/>
    <cellStyle name="Accent1 - 20% 2" xfId="158" xr:uid="{2E58E342-C2AD-41C0-AD8C-FBC780360D79}"/>
    <cellStyle name="Accent1 - 40%" xfId="159" xr:uid="{12607E52-BF77-42E7-B4AD-C5C7521D5728}"/>
    <cellStyle name="Accent1 - 40% 2" xfId="160" xr:uid="{E38E2BD6-1CF3-478D-B99E-91FC886410EB}"/>
    <cellStyle name="Accent1 - 60%" xfId="161" xr:uid="{90D8CDD8-2C1E-4223-AFE3-8F3997BBE9C4}"/>
    <cellStyle name="Accent1 - 60% 2" xfId="162" xr:uid="{AF8932DC-B915-40CC-9210-D586FAD54CFD}"/>
    <cellStyle name="Accent1 2" xfId="3034" xr:uid="{8C53791F-82FA-41EE-8A26-696018DE69E5}"/>
    <cellStyle name="Accent1 2 2" xfId="163" xr:uid="{E138A6FD-C725-42EC-BC2F-EC2EE22E7411}"/>
    <cellStyle name="Accent1 2 2 2" xfId="164" xr:uid="{C8702DA1-11D2-4529-BA39-AD9A0DA1B876}"/>
    <cellStyle name="Accent1 2 2 3" xfId="3035" xr:uid="{7A6FCC30-4DCF-43E8-8826-54A84468DAC1}"/>
    <cellStyle name="Accent1 2_Copy of Dictionary" xfId="165" xr:uid="{FF24BEAE-5C9D-40A3-B23A-58F7CC550ABB}"/>
    <cellStyle name="Accent1 3" xfId="3033" xr:uid="{25FFC069-BEA8-41CE-BE8F-476B3E0840D8}"/>
    <cellStyle name="Accent2" xfId="166" xr:uid="{CF5D5FF3-5265-4456-982F-BD739BE58C6B}"/>
    <cellStyle name="Accent2 - 20%" xfId="167" xr:uid="{C8614B54-2FDC-4C96-A135-B70629A45A5B}"/>
    <cellStyle name="Accent2 - 20% 2" xfId="168" xr:uid="{066CC448-7AD2-48FD-942C-6910E1ED3149}"/>
    <cellStyle name="Accent2 - 40%" xfId="169" xr:uid="{FA8A9356-11E7-4ECA-8678-1F63C90E7F9A}"/>
    <cellStyle name="Accent2 - 40% 2" xfId="170" xr:uid="{8D1EB41B-C554-49C6-B9C6-92705E702E9B}"/>
    <cellStyle name="Accent2 - 60%" xfId="171" xr:uid="{8BEA6847-8370-4BB8-8127-9DC2D6F3C60A}"/>
    <cellStyle name="Accent2 - 60% 2" xfId="172" xr:uid="{6E6A1196-D7B1-42E0-B51A-F4D6C0060AC1}"/>
    <cellStyle name="Accent2 2" xfId="3037" xr:uid="{A093C23E-4027-4207-A853-F404903F87C2}"/>
    <cellStyle name="Accent2 2 2" xfId="173" xr:uid="{909121A9-A145-47C1-913B-85224FC4704A}"/>
    <cellStyle name="Accent2 2 2 2" xfId="174" xr:uid="{1DB732F3-030E-4561-85B7-AE28413FA84B}"/>
    <cellStyle name="Accent2 2 2 3" xfId="3038" xr:uid="{1490FC35-A2CA-40AA-8991-8E3BC8EFEBA3}"/>
    <cellStyle name="Accent2 2_Copy of Dictionary" xfId="175" xr:uid="{A1AB2F10-FCB0-4283-9297-3C663A272EA8}"/>
    <cellStyle name="Accent2 3" xfId="3036" xr:uid="{621E2671-3A4F-4806-8F21-17D152F012C0}"/>
    <cellStyle name="Accent3" xfId="176" xr:uid="{51F085DF-52AF-4558-8F9C-B63DBEEB5E2D}"/>
    <cellStyle name="Accent3 - 20%" xfId="177" xr:uid="{D9169281-1908-4416-A7AA-AE6A43355664}"/>
    <cellStyle name="Accent3 - 20% 2" xfId="178" xr:uid="{35E107E3-177F-460B-88D0-7321B707205E}"/>
    <cellStyle name="Accent3 - 40%" xfId="179" xr:uid="{C8933A86-6DC7-4F8C-9AF7-E003DA06DD62}"/>
    <cellStyle name="Accent3 - 40% 2" xfId="180" xr:uid="{BC434A48-74D0-4D77-87C4-5498FD9FF59E}"/>
    <cellStyle name="Accent3 - 60%" xfId="181" xr:uid="{5F813D53-3727-43B1-B5DF-3FC70D551BAB}"/>
    <cellStyle name="Accent3 - 60% 2" xfId="182" xr:uid="{53C9254F-DD7E-43C3-82BC-42B8F60C51B5}"/>
    <cellStyle name="Accent3 2" xfId="183" xr:uid="{D2B7354D-F765-4CE2-9C3F-1F1760F1BDC2}"/>
    <cellStyle name="Accent3 2 2" xfId="184" xr:uid="{B0664F26-635B-4B49-BB1B-2D0FD8C835CD}"/>
    <cellStyle name="Accent3 2 2 2" xfId="185" xr:uid="{6000E006-9845-45A4-8EAA-D07437CCC20B}"/>
    <cellStyle name="Accent3 2 2 3" xfId="3041" xr:uid="{5B4D9E9C-D8ED-45C3-B1C9-2FB63E22D4AF}"/>
    <cellStyle name="Accent3 2 3" xfId="3040" xr:uid="{9F6F9160-5FC1-4B81-BB9C-B51891DD4B19}"/>
    <cellStyle name="Accent3 2_Copy of Dictionary" xfId="186" xr:uid="{59AE057C-2259-4DBB-9FCA-C8CA2B1A0E31}"/>
    <cellStyle name="Accent3 3" xfId="187" xr:uid="{EFA5EF56-323F-4655-BF6C-96FB410EC44D}"/>
    <cellStyle name="Accent3 4" xfId="188" xr:uid="{70525535-D598-4ABA-ACA4-CAE950A5E235}"/>
    <cellStyle name="Accent3 5" xfId="3039" xr:uid="{3497D497-A7B0-4CCA-88D3-0ADAC72FDA98}"/>
    <cellStyle name="Accent3_IF Top" xfId="189" xr:uid="{21C21032-A4C0-47A9-A337-702DD7F62BCF}"/>
    <cellStyle name="Accent4" xfId="190" xr:uid="{82F276A2-63F4-43FC-A427-43A8B0A89994}"/>
    <cellStyle name="Accent4 - 20%" xfId="191" xr:uid="{D5E69523-B667-4949-A0CC-430E7D7DE739}"/>
    <cellStyle name="Accent4 - 20% 2" xfId="192" xr:uid="{065233F0-F92A-4BD0-8FE9-D23E3A54A7A0}"/>
    <cellStyle name="Accent4 - 40%" xfId="193" xr:uid="{18703B82-AFC2-4880-91EA-36D7E9894D3B}"/>
    <cellStyle name="Accent4 - 40% 2" xfId="194" xr:uid="{541EFA45-1FAA-4AF4-8166-5EFB086388A6}"/>
    <cellStyle name="Accent4 - 60%" xfId="195" xr:uid="{FC722A6D-DA96-481E-BB4B-9689475C88E4}"/>
    <cellStyle name="Accent4 - 60% 2" xfId="196" xr:uid="{080CE907-5DB4-4CCA-9DDE-E1EFD192D11F}"/>
    <cellStyle name="Accent4 2" xfId="197" xr:uid="{26C743F8-224A-4457-9806-4AA2D1EF7C1A}"/>
    <cellStyle name="Accent4 2 2" xfId="198" xr:uid="{606A5FCC-CCC1-41C4-9CE4-D1E1EDEB421A}"/>
    <cellStyle name="Accent4 2 2 2" xfId="199" xr:uid="{17AA7B0F-68CD-4C56-8707-7EE916E1C922}"/>
    <cellStyle name="Accent4 2 2 3" xfId="3044" xr:uid="{23F964AD-D18B-4717-9D13-D55A209C36FC}"/>
    <cellStyle name="Accent4 2 3" xfId="3043" xr:uid="{B1A3C135-B6EF-40F2-8118-E577B4DFEC5C}"/>
    <cellStyle name="Accent4 2_Copy of Dictionary" xfId="200" xr:uid="{7753E42D-5F6D-4A56-85DE-A44351099C1C}"/>
    <cellStyle name="Accent4 3" xfId="201" xr:uid="{8DD96581-92EF-4DBA-9BA7-3C4183D21013}"/>
    <cellStyle name="Accent4 4" xfId="202" xr:uid="{9E1A28D1-7811-4C11-A586-99247B97F03C}"/>
    <cellStyle name="Accent4 5" xfId="3042" xr:uid="{7B4DE58C-F4A2-45C1-A2CE-E01A0228789E}"/>
    <cellStyle name="Accent4_IF Top" xfId="203" xr:uid="{632C816D-07C0-4712-A8A1-F3C8889CA242}"/>
    <cellStyle name="Accent5" xfId="204" xr:uid="{F4FBFC38-55A0-4027-BAEB-BC175055E953}"/>
    <cellStyle name="Accent5 - 20%" xfId="205" xr:uid="{BA03A7FC-C54C-44B4-B417-D7499427F762}"/>
    <cellStyle name="Accent5 - 20% 2" xfId="206" xr:uid="{AA01476E-7177-4ABE-A079-45D8CC5E6D84}"/>
    <cellStyle name="Accent5 - 40%" xfId="207" xr:uid="{F46A7CF5-6127-4FAF-820B-1BFA937C6259}"/>
    <cellStyle name="Accent5 - 60%" xfId="208" xr:uid="{5F422D94-47D0-4953-86A1-3B7A7EDF252B}"/>
    <cellStyle name="Accent5 - 60% 2" xfId="209" xr:uid="{F8D0F2A8-A97B-4CFB-84C2-839019783336}"/>
    <cellStyle name="Accent5 2" xfId="210" xr:uid="{FF78982C-3FEB-4E4B-82D2-786B12044DB3}"/>
    <cellStyle name="Accent5 2 2" xfId="211" xr:uid="{4EE1C18E-DDAB-4456-9C74-D35CA6AA0FFC}"/>
    <cellStyle name="Accent5 2 2 2" xfId="212" xr:uid="{EEA75C43-1E63-4ADA-9422-9A414C549035}"/>
    <cellStyle name="Accent5 2 3" xfId="3046" xr:uid="{C9BBB307-F196-4A42-9241-2FF5AA89F8BF}"/>
    <cellStyle name="Accent5 2_Copy of Dictionary" xfId="213" xr:uid="{6DC7B90C-28B3-460F-935D-3F1E70043512}"/>
    <cellStyle name="Accent5 3" xfId="214" xr:uid="{321748BC-F075-4D42-9D94-C44821161F4E}"/>
    <cellStyle name="Accent5 4" xfId="215" xr:uid="{89806D43-5A5D-4B47-8A31-BBBE79268114}"/>
    <cellStyle name="Accent5 5" xfId="3045" xr:uid="{5F26EAC0-7714-4661-92BC-D4C69AAEDCEB}"/>
    <cellStyle name="Accent5_IF Top" xfId="216" xr:uid="{0AC516CE-DC7F-431A-B313-8EB64BDC7E85}"/>
    <cellStyle name="Accent6" xfId="217" xr:uid="{F4377051-270B-40D5-A3D2-1BA27DDDFEF7}"/>
    <cellStyle name="Accent6 - 20%" xfId="218" xr:uid="{17C1C42F-55AF-4375-91EF-E98D0C54CABC}"/>
    <cellStyle name="Accent6 - 40%" xfId="219" xr:uid="{994C4094-BB91-4120-8152-C9C952197790}"/>
    <cellStyle name="Accent6 - 40% 2" xfId="220" xr:uid="{E91AF2E8-A080-49CC-936C-5258D0F78453}"/>
    <cellStyle name="Accent6 - 60%" xfId="221" xr:uid="{4A9F5067-F003-4056-9CA8-EF93C013559B}"/>
    <cellStyle name="Accent6 - 60% 2" xfId="222" xr:uid="{E9711069-2D87-4014-9896-3E65EF2A611A}"/>
    <cellStyle name="Accent6 2" xfId="223" xr:uid="{565A3040-24B2-485F-97AA-346BE23F887F}"/>
    <cellStyle name="Accent6 2 2" xfId="224" xr:uid="{E356ED93-D688-4470-9291-624885921FEC}"/>
    <cellStyle name="Accent6 2 2 2" xfId="225" xr:uid="{957BFA83-EDA0-4F7A-B83C-5DAE56BD3BE3}"/>
    <cellStyle name="Accent6 2 3" xfId="3048" xr:uid="{745EE0A5-F877-4E4F-8D21-DB6DD61810A2}"/>
    <cellStyle name="Accent6 2_Copy of Dictionary" xfId="226" xr:uid="{83A695F1-1765-4C46-A5B5-B068B2415680}"/>
    <cellStyle name="Accent6 3" xfId="227" xr:uid="{A5AF3E4C-67BD-4D37-B7B0-BAE029E2D537}"/>
    <cellStyle name="Accent6 4" xfId="228" xr:uid="{8554FA7A-F3DE-451B-9B29-4237A2C30FA4}"/>
    <cellStyle name="Accent6 5" xfId="3047" xr:uid="{6512BE04-2D7C-4DE8-A98F-6C14043CF703}"/>
    <cellStyle name="Accent6_IF Top" xfId="229" xr:uid="{3DE65FDE-24C6-432D-BE31-9FC09495BC0D}"/>
    <cellStyle name="acct" xfId="3049" xr:uid="{711891E3-7CCB-4852-AC30-35A72C8F2971}"/>
    <cellStyle name="AeE­ [0]_?A°??µAoC?" xfId="3050" xr:uid="{D63AD826-64D9-4486-9B4F-2D0BF77459C4}"/>
    <cellStyle name="AeE­_?A°??µAoC?" xfId="3051" xr:uid="{B45B6137-DEBB-4250-9A07-F1CE11BA39CF}"/>
    <cellStyle name="AFE" xfId="3052" xr:uid="{0CB30EB0-BC45-402E-B746-A96D24F7BBF0}"/>
    <cellStyle name="AFE 2" xfId="3053" xr:uid="{907E6FDB-54A3-4330-9CE8-B3F2A80A04E3}"/>
    <cellStyle name="alex" xfId="3054" xr:uid="{E39808BC-8F4D-4401-B733-2DDDE842B31A}"/>
    <cellStyle name="AMBEV" xfId="6407" xr:uid="{5C14DAC4-A11A-4648-BCA0-3C8A52FAB1AA}"/>
    <cellStyle name="AMBEV" xfId="3055" xr:uid="{45789524-871A-493F-93B6-B78F701868EA}"/>
    <cellStyle name="AMBEV 10" xfId="7100" xr:uid="{BDE61A1D-A640-4A34-B6B5-696E67477D8B}"/>
    <cellStyle name="AMBEV 10" xfId="4264" xr:uid="{80E14D8A-4D5C-47EB-93A5-45D1EDFC99BA}"/>
    <cellStyle name="AMBEV 10 2" xfId="8471" xr:uid="{A036FCCB-CD3A-465D-A177-359CDC2D6E3F}"/>
    <cellStyle name="AMBEV 10 2" xfId="5639" xr:uid="{7E964089-2CFA-41FF-8EED-A0263A1273D6}"/>
    <cellStyle name="AMBEV 11" xfId="7783" xr:uid="{F7F206C3-25B7-48A0-BDE7-FBCC2C1D0BBE}"/>
    <cellStyle name="AMBEV 11" xfId="4951" xr:uid="{2C0F2B0F-6120-44E7-BF24-F4D9C78E29DC}"/>
    <cellStyle name="AMBEV 2" xfId="6408" xr:uid="{618E58D1-25AC-4F94-AE59-ABF6351DDFB7}"/>
    <cellStyle name="AMBEV 2" xfId="3056" xr:uid="{FADE91F8-8FEE-4668-8862-E94E513747D7}"/>
    <cellStyle name="AMBEV 2 2" xfId="7101" xr:uid="{B393E801-E9F1-44DB-A5BC-45B3377AADFC}"/>
    <cellStyle name="AMBEV 2 2" xfId="4265" xr:uid="{E6B29BFD-1E93-4991-8904-DCF299632636}"/>
    <cellStyle name="AMBEV 2 2 2" xfId="8472" xr:uid="{EAB71F8F-6B28-4AF6-A76B-2BCDAB5F9E3A}"/>
    <cellStyle name="AMBEV 2 2 2" xfId="5640" xr:uid="{4AFC0CB9-DC03-4EE8-A2AC-2275772AC855}"/>
    <cellStyle name="AMBEV 2 3" xfId="7784" xr:uid="{93E34BDB-8B1C-4225-B44A-8F3F4A1A5584}"/>
    <cellStyle name="AMBEV 2 3" xfId="4952" xr:uid="{06F7A8B4-F01C-4F7F-9B4D-8F0A7C7B2B34}"/>
    <cellStyle name="AMBEV 3" xfId="6409" xr:uid="{48EC15CA-0C80-40CB-B3DC-4A7A57A50660}"/>
    <cellStyle name="AMBEV 3" xfId="3057" xr:uid="{4B5A0175-B124-49DE-AFCD-5A3AC15DA0E6}"/>
    <cellStyle name="AMBEV 3 2" xfId="7102" xr:uid="{8DE8A301-C47F-4E51-8D3E-8BAB0FDA14F6}"/>
    <cellStyle name="AMBEV 3 2" xfId="4266" xr:uid="{6C4F16D0-6EE5-436D-A9D5-91869EEB1DDB}"/>
    <cellStyle name="AMBEV 3 2 2" xfId="8473" xr:uid="{FF158620-02B5-43BC-9FC8-D528ECCCB9D4}"/>
    <cellStyle name="AMBEV 3 2 2" xfId="5641" xr:uid="{7D9F5580-CB27-45A5-940F-53BC6FB6902E}"/>
    <cellStyle name="AMBEV 3 3" xfId="7785" xr:uid="{67FA9744-4921-4957-AE19-65DA8874D63C}"/>
    <cellStyle name="AMBEV 3 3" xfId="4953" xr:uid="{5A9A66E3-A1CD-4756-9D2F-4119F604CC12}"/>
    <cellStyle name="AMBEV 4" xfId="6410" xr:uid="{22E34747-E437-4206-99FF-90838B09DB94}"/>
    <cellStyle name="AMBEV 4" xfId="3058" xr:uid="{ABDCFE67-BD49-46B1-A74E-AC19D1EB4BC9}"/>
    <cellStyle name="AMBEV 4 2" xfId="7103" xr:uid="{69775C4D-CE8C-4C1E-9E75-A634C439F20D}"/>
    <cellStyle name="AMBEV 4 2" xfId="4267" xr:uid="{9DC93D1F-F32F-4075-8F4D-D77620F18520}"/>
    <cellStyle name="AMBEV 4 2 2" xfId="8474" xr:uid="{8F64959B-6516-4558-9BF0-A4E437C78ACB}"/>
    <cellStyle name="AMBEV 4 2 2" xfId="5642" xr:uid="{4E704880-D10A-421B-93A1-A63A6DBEAED9}"/>
    <cellStyle name="AMBEV 4 3" xfId="7786" xr:uid="{3DEA4998-0747-4B44-9693-76255B348D9E}"/>
    <cellStyle name="AMBEV 4 3" xfId="4954" xr:uid="{85CDC3EE-C882-4329-B9A8-F0CD0DD77741}"/>
    <cellStyle name="AMBEV 5" xfId="6411" xr:uid="{A6BAF172-2968-402A-9F22-B45C64D45AB4}"/>
    <cellStyle name="AMBEV 5" xfId="3059" xr:uid="{89CF96B3-1BBD-44B2-8426-3DC573568F23}"/>
    <cellStyle name="AMBEV 5 2" xfId="7104" xr:uid="{4327C644-60A4-4954-A4B1-155437350B46}"/>
    <cellStyle name="AMBEV 5 2" xfId="4268" xr:uid="{F7C97F6B-9D5D-44B8-918F-AB10B6FEE955}"/>
    <cellStyle name="AMBEV 5 2 2" xfId="8475" xr:uid="{8BC7C571-1851-41FD-A37D-147480686389}"/>
    <cellStyle name="AMBEV 5 2 2" xfId="5643" xr:uid="{489F4FB2-A2B9-4ABE-9836-563233798455}"/>
    <cellStyle name="AMBEV 5 3" xfId="7787" xr:uid="{D157E5FF-14F3-42B5-ABAB-00D40EB3AB2D}"/>
    <cellStyle name="AMBEV 5 3" xfId="4955" xr:uid="{A2B4C0A3-8CA0-4F6B-AFA4-0BF3F835A516}"/>
    <cellStyle name="AMBEV 6" xfId="6412" xr:uid="{A2E61E4D-49D5-4EF8-8793-84B5599B94A7}"/>
    <cellStyle name="AMBEV 6" xfId="3060" xr:uid="{2078D0BA-F878-46A7-8155-D7474CCC06C9}"/>
    <cellStyle name="AMBEV 6 2" xfId="7105" xr:uid="{28D64BE2-0711-4998-8E25-1DCB55B0C68D}"/>
    <cellStyle name="AMBEV 6 2" xfId="4269" xr:uid="{946F3918-9503-4484-8B21-2252271E4D43}"/>
    <cellStyle name="AMBEV 6 2 2" xfId="8476" xr:uid="{0E9D2DFA-CFC1-42E9-98F1-0B239B34CBA7}"/>
    <cellStyle name="AMBEV 6 2 2" xfId="5644" xr:uid="{EC823DAA-272E-4653-BA00-6E797F819B80}"/>
    <cellStyle name="AMBEV 6 3" xfId="7788" xr:uid="{D883E61E-0ED8-4ED0-BB95-370F561365B6}"/>
    <cellStyle name="AMBEV 6 3" xfId="4956" xr:uid="{D97AB6BD-D3BA-4D23-BD5B-FDD88E3DE211}"/>
    <cellStyle name="AMBEV 7" xfId="6413" xr:uid="{6B3E91CF-F53C-4DD9-B555-01D0398B1A2D}"/>
    <cellStyle name="AMBEV 7" xfId="3061" xr:uid="{C0B7707A-8C08-4B7F-8BDA-BBF5DCDE0FB9}"/>
    <cellStyle name="AMBEV 7 2" xfId="7106" xr:uid="{88204A65-F2C2-4638-9C5A-EB6CE265DCE7}"/>
    <cellStyle name="AMBEV 7 2" xfId="4270" xr:uid="{340D16F5-411E-4B9A-9CE5-56ECBDF8FBFD}"/>
    <cellStyle name="AMBEV 7 2 2" xfId="8477" xr:uid="{2683B7B1-5216-4080-9CC6-6CA0D16906FE}"/>
    <cellStyle name="AMBEV 7 2 2" xfId="5645" xr:uid="{E74E0CBF-EFE2-48A7-8F3D-0F8F1B288F1C}"/>
    <cellStyle name="AMBEV 7 3" xfId="7789" xr:uid="{B83ACE55-ED39-4E5D-9D3D-2B1A5E4B141B}"/>
    <cellStyle name="AMBEV 7 3" xfId="4957" xr:uid="{676C25CB-B471-4BE8-8FEF-864B5DFBDE22}"/>
    <cellStyle name="AMBEV 8" xfId="6414" xr:uid="{CE62A778-138B-4B18-8B97-9E97A6B79BE0}"/>
    <cellStyle name="AMBEV 8" xfId="3062" xr:uid="{0E785D43-373A-48F0-93AF-9E5C4CB719A3}"/>
    <cellStyle name="AMBEV 8 2" xfId="7107" xr:uid="{081C72AB-BAFE-4DF4-AD91-52379C2DFACB}"/>
    <cellStyle name="AMBEV 8 2" xfId="4271" xr:uid="{27E13DCA-6EB1-4948-AAAD-5813388C9464}"/>
    <cellStyle name="AMBEV 8 2 2" xfId="8478" xr:uid="{3D7BD379-C121-4D16-A3FD-FE0493A37302}"/>
    <cellStyle name="AMBEV 8 2 2" xfId="5646" xr:uid="{83D8DB53-1A31-4756-86F8-1F7BEE6B6570}"/>
    <cellStyle name="AMBEV 8 3" xfId="7790" xr:uid="{434A997F-0D2E-49C6-BA26-5EFEAC2B7BD7}"/>
    <cellStyle name="AMBEV 8 3" xfId="4958" xr:uid="{F80A9F6C-33DE-4761-8EC3-BD705C864A54}"/>
    <cellStyle name="AMBEV 9" xfId="6415" xr:uid="{6DEEB7E5-B048-4910-85C6-28002B75FC40}"/>
    <cellStyle name="AMBEV 9" xfId="3063" xr:uid="{16EDE2DD-AF19-4485-B7CD-6D56066223D6}"/>
    <cellStyle name="AMBEV 9 2" xfId="7108" xr:uid="{132D7A5B-8279-4662-8F99-C8C649D80CFF}"/>
    <cellStyle name="AMBEV 9 2" xfId="4272" xr:uid="{83C5F844-62E9-4DC0-AED1-E49C13525775}"/>
    <cellStyle name="AMBEV 9 2 2" xfId="8479" xr:uid="{C9B6C8C3-F49D-48D9-AF00-E5A81C0D09C8}"/>
    <cellStyle name="AMBEV 9 2 2" xfId="5647" xr:uid="{0674F859-9A12-410C-9F03-9F242C798624}"/>
    <cellStyle name="AMBEV 9 3" xfId="7791" xr:uid="{73E995BB-8D88-4E6C-90BD-D22FB95C9B56}"/>
    <cellStyle name="AMBEV 9 3" xfId="4959" xr:uid="{EE761359-B74A-4C03-942D-97C4BC333CEC}"/>
    <cellStyle name="Arial 10" xfId="3064" xr:uid="{64F58634-E7B4-42E6-B9CA-B3F3CFF84141}"/>
    <cellStyle name="Arial 12" xfId="3065" xr:uid="{61AD4913-D640-4181-AEFE-085678BA39AE}"/>
    <cellStyle name="AÞ¸¶ [0]_laroux" xfId="3066" xr:uid="{DBE46332-DBFD-4E9B-8D27-5F507C84EF4B}"/>
    <cellStyle name="AÞ¸¶_laroux" xfId="3067" xr:uid="{427705A3-511A-42A2-AAA0-E94773A90D9C}"/>
    <cellStyle name="AutoFormat-Optionen" xfId="3068" xr:uid="{48F6152C-AFFA-4150-8CE5-FD54D3526644}"/>
    <cellStyle name="Avertissement" xfId="3069" xr:uid="{7C67AE1A-F05D-4818-A680-F70A2D332091}"/>
    <cellStyle name="Avertissement 2" xfId="3070" xr:uid="{30C38C44-81C0-438A-996D-04DD6346399F}"/>
    <cellStyle name="Bad" xfId="230" xr:uid="{AB1F8AB6-7CD3-4A8C-BBD0-D4328EB9F1FF}"/>
    <cellStyle name="Bad 2" xfId="231" xr:uid="{DF35A7F3-7A88-4355-BBE8-5235C1D53A5B}"/>
    <cellStyle name="Bad 2 2" xfId="232" xr:uid="{5674E5E3-6596-48F0-98AC-EE229D61263B}"/>
    <cellStyle name="Bad 2 2 2" xfId="233" xr:uid="{3989BE84-A2D5-4FC4-A8F5-03EADFC28B9F}"/>
    <cellStyle name="Bad 2_Copy of Dictionary" xfId="234" xr:uid="{C7C528D5-5C06-4CFD-BE45-EB260E27FE6E}"/>
    <cellStyle name="Bad 3" xfId="3071" xr:uid="{07F40BD1-8249-49CE-9273-46B0C2C5C847}"/>
    <cellStyle name="Beschreibung" xfId="3072" xr:uid="{EFEA6985-655C-4A8B-8ACC-9A602E9BFB7A}"/>
    <cellStyle name="Beschreibung 2" xfId="3073" xr:uid="{0A241DBF-34E7-4E30-B14A-AC0A76A9F052}"/>
    <cellStyle name="Beschreibung 2 2" xfId="3074" xr:uid="{97962314-7821-498B-B57C-914080862437}"/>
    <cellStyle name="BLACK" xfId="3075" xr:uid="{9341507B-FBF6-4457-850C-4BDA194B4E30}"/>
    <cellStyle name="Blue" xfId="3076" xr:uid="{C8ECD2FC-3C4E-4D8E-BEFD-AAD661E10145}"/>
    <cellStyle name="Body" xfId="3077" xr:uid="{899B50D2-6292-4F4D-A650-63624607BF6E}"/>
    <cellStyle name="BOLETIM" xfId="6416" xr:uid="{E33DCB14-4082-480C-BA35-55EC2775D1D2}"/>
    <cellStyle name="BOLETIM" xfId="3078" xr:uid="{CDD32A0A-D9CF-4313-A015-B99B721294C5}"/>
    <cellStyle name="BOLETIM 10" xfId="6417" xr:uid="{AE4F6460-8357-452C-AA0D-BC29AE1EB895}"/>
    <cellStyle name="BOLETIM 10" xfId="3079" xr:uid="{9FD6B8AA-BB95-4BC7-B7E9-1E9932292B2B}"/>
    <cellStyle name="BOLETIM 10 2" xfId="7109" xr:uid="{969E161A-0F0F-482F-8556-932A331D152C}"/>
    <cellStyle name="BOLETIM 10 2" xfId="4273" xr:uid="{8F712F37-FFBA-4C91-B395-3B73E7FA64BA}"/>
    <cellStyle name="BOLETIM 10 2 2" xfId="8480" xr:uid="{6148BEB3-6D4B-49A3-B7C0-22BD1C87C752}"/>
    <cellStyle name="BOLETIM 10 2 2" xfId="5648" xr:uid="{8144DBA8-5E26-40C0-848E-C10811FE125F}"/>
    <cellStyle name="BOLETIM 10 3" xfId="7793" xr:uid="{73365060-5930-4836-8609-BAE6E00BB2CB}"/>
    <cellStyle name="BOLETIM 10 3" xfId="4961" xr:uid="{6A8D27EF-BAFE-414B-AA28-0E5E74B68DED}"/>
    <cellStyle name="BOLETIM 11" xfId="6418" xr:uid="{2A4164E0-3BA3-4637-AFDE-6E8F75DD9666}"/>
    <cellStyle name="BOLETIM 11" xfId="3080" xr:uid="{B87C0249-CEBB-4835-8592-91747C36F232}"/>
    <cellStyle name="BOLETIM 11 2" xfId="7110" xr:uid="{EF2E5D43-13EF-4522-96C3-239A663EEA0F}"/>
    <cellStyle name="BOLETIM 11 2" xfId="4274" xr:uid="{B5F1A7C6-EC29-4977-9A51-6CF1C3341AD8}"/>
    <cellStyle name="BOLETIM 11 2 2" xfId="8481" xr:uid="{1FFD21AC-72B0-4B1E-AF87-FE22065CF135}"/>
    <cellStyle name="BOLETIM 11 2 2" xfId="5649" xr:uid="{072A3F5B-6ED2-414B-B397-910DC8F5B5EA}"/>
    <cellStyle name="BOLETIM 11 3" xfId="7794" xr:uid="{02E3A091-4B2A-4CEF-AE6A-CAAD4BD351D6}"/>
    <cellStyle name="BOLETIM 11 3" xfId="4962" xr:uid="{1487E572-776C-4835-99E4-4F96927E62B6}"/>
    <cellStyle name="BOLETIM 12" xfId="7111" xr:uid="{5A261EEE-F7A1-4A58-855D-08C6775E7676}"/>
    <cellStyle name="BOLETIM 12" xfId="4275" xr:uid="{BB421FF3-5934-4EB5-B9F0-A7311B5AB2D1}"/>
    <cellStyle name="BOLETIM 12 2" xfId="8482" xr:uid="{375F9FF6-E043-42B0-92E5-B8D919153C3B}"/>
    <cellStyle name="BOLETIM 12 2" xfId="5650" xr:uid="{535F58BE-6F12-4F7F-B38A-B473743011EE}"/>
    <cellStyle name="BOLETIM 13" xfId="7792" xr:uid="{33EEEE05-A702-4A05-B2EC-20417FBBC513}"/>
    <cellStyle name="BOLETIM 13" xfId="4960" xr:uid="{644D16A9-810F-4065-903E-A10B23AC9139}"/>
    <cellStyle name="BOLETIM 2" xfId="6419" xr:uid="{013B8CB8-E6C8-4BFB-A94F-148890BBB24B}"/>
    <cellStyle name="BOLETIM 2" xfId="3081" xr:uid="{23462D57-CA07-4D16-A8A4-62BA314ECD49}"/>
    <cellStyle name="BOLETIM 2 2" xfId="7112" xr:uid="{B14D1A29-5FB1-4EE2-BA68-A9A5C58C4542}"/>
    <cellStyle name="BOLETIM 2 2" xfId="4276" xr:uid="{06E821C5-35C5-4F26-8CD8-23E5EE12BD81}"/>
    <cellStyle name="BOLETIM 2 2 2" xfId="8483" xr:uid="{6E50B95E-570F-4152-8E07-FB691C4159E4}"/>
    <cellStyle name="BOLETIM 2 2 2" xfId="5651" xr:uid="{B060715D-0FB7-46B4-805D-2E9D68AEB524}"/>
    <cellStyle name="BOLETIM 2 3" xfId="7795" xr:uid="{09856B45-77B4-4E2A-977E-608DDAF6417B}"/>
    <cellStyle name="BOLETIM 2 3" xfId="4963" xr:uid="{F4E87E5C-A626-4241-861E-645B512D3265}"/>
    <cellStyle name="BOLETIM 3" xfId="6420" xr:uid="{94D6FCC7-2AF2-4562-812B-8F56FDC11D3C}"/>
    <cellStyle name="BOLETIM 3" xfId="3082" xr:uid="{EC4100D7-F58A-4F67-9D01-F801BA08C1B7}"/>
    <cellStyle name="BOLETIM 3 2" xfId="7113" xr:uid="{182FA27B-FEAB-43D1-B98C-4D325EE91464}"/>
    <cellStyle name="BOLETIM 3 2" xfId="4277" xr:uid="{E0E3514B-AC12-4C7A-9BC7-DD6009703FD0}"/>
    <cellStyle name="BOLETIM 3 2 2" xfId="8484" xr:uid="{2DC75474-752A-4470-A10D-A4392C672860}"/>
    <cellStyle name="BOLETIM 3 2 2" xfId="5652" xr:uid="{857AF319-EF64-4D31-A627-0FFBCB6790C6}"/>
    <cellStyle name="BOLETIM 3 3" xfId="7796" xr:uid="{BC7F3D02-3675-4002-80CD-8799B24AE79C}"/>
    <cellStyle name="BOLETIM 3 3" xfId="4964" xr:uid="{8FB5D022-F8E4-4655-ADA8-982D23690ED1}"/>
    <cellStyle name="BOLETIM 4" xfId="6421" xr:uid="{B3BD1D3B-6FEC-427E-8B2A-30B36BBC3746}"/>
    <cellStyle name="BOLETIM 4" xfId="3083" xr:uid="{E0080808-E9F1-483A-8357-7CA74B9F2633}"/>
    <cellStyle name="BOLETIM 4 2" xfId="7114" xr:uid="{02F189E7-6BA9-44E7-AC68-B27F439CC551}"/>
    <cellStyle name="BOLETIM 4 2" xfId="4278" xr:uid="{E2FDBB65-1A6C-42AF-AC4C-F09CC1125984}"/>
    <cellStyle name="BOLETIM 4 2 2" xfId="8485" xr:uid="{C6A544DE-573C-42B2-827B-3E4E6A388670}"/>
    <cellStyle name="BOLETIM 4 2 2" xfId="5653" xr:uid="{C34F0FEF-E2B5-406F-81CE-4807D9AADC32}"/>
    <cellStyle name="BOLETIM 4 3" xfId="7797" xr:uid="{6B2A946E-A73B-4884-BB8D-F47E300796F4}"/>
    <cellStyle name="BOLETIM 4 3" xfId="4965" xr:uid="{23FE84A2-B9DE-4E4C-AF46-DB95E87A8DC9}"/>
    <cellStyle name="BOLETIM 5" xfId="6422" xr:uid="{ABE4E970-0A1B-459C-A0D5-34987A471451}"/>
    <cellStyle name="BOLETIM 5" xfId="3084" xr:uid="{D522E9BD-0ED3-4C9C-BAC0-DFBD83DDD8D1}"/>
    <cellStyle name="BOLETIM 5 2" xfId="7115" xr:uid="{BEAC741F-6E68-4591-853F-04CBDA5E5622}"/>
    <cellStyle name="BOLETIM 5 2" xfId="4279" xr:uid="{3940CBDC-B14A-43B4-9EBF-97E3B2DE88CA}"/>
    <cellStyle name="BOLETIM 5 2 2" xfId="8486" xr:uid="{8C2D8850-5ED9-4722-BB54-3D9CF2BD712C}"/>
    <cellStyle name="BOLETIM 5 2 2" xfId="5654" xr:uid="{74C30BEB-7D74-4434-866A-93237AD99396}"/>
    <cellStyle name="BOLETIM 5 3" xfId="7798" xr:uid="{29067DEC-4BCF-478B-893E-0193E8BEFDDB}"/>
    <cellStyle name="BOLETIM 5 3" xfId="4966" xr:uid="{6ACFB8D0-5D3A-4C14-BCFC-ADB601AC7A6F}"/>
    <cellStyle name="BOLETIM 6" xfId="6423" xr:uid="{EAC3D4A9-0961-4C02-9586-38250747A397}"/>
    <cellStyle name="BOLETIM 6" xfId="3085" xr:uid="{165C33E4-E35C-43B9-B8D9-C50C8C1FCF83}"/>
    <cellStyle name="BOLETIM 6 2" xfId="7116" xr:uid="{2D55CB28-562D-4E1C-8280-F0EF4110FBC9}"/>
    <cellStyle name="BOLETIM 6 2" xfId="4280" xr:uid="{EF074638-D4FE-4352-95C9-1570584650AE}"/>
    <cellStyle name="BOLETIM 6 2 2" xfId="8487" xr:uid="{D6F9AFB4-FE76-4F28-B825-D0FC7E0A3888}"/>
    <cellStyle name="BOLETIM 6 2 2" xfId="5655" xr:uid="{4193C22F-8235-421A-B3F3-C14EAF4D19E5}"/>
    <cellStyle name="BOLETIM 6 3" xfId="7799" xr:uid="{ACF693BA-EA0A-4F07-800B-84C00AFBDB15}"/>
    <cellStyle name="BOLETIM 6 3" xfId="4967" xr:uid="{6D9AF405-BE72-4C10-8A6B-E1C32B67890D}"/>
    <cellStyle name="BOLETIM 7" xfId="6424" xr:uid="{ECDE0D39-718D-4D64-A0A2-2C3285AC5BB7}"/>
    <cellStyle name="BOLETIM 7" xfId="3086" xr:uid="{5B2CF6D2-352C-4D2B-A731-BC95432A3A99}"/>
    <cellStyle name="BOLETIM 7 2" xfId="7117" xr:uid="{BF090DCB-4A5A-4D04-BC20-9B9984268BA8}"/>
    <cellStyle name="BOLETIM 7 2" xfId="4281" xr:uid="{0E79B62C-65A3-485D-8407-EE5A05594D14}"/>
    <cellStyle name="BOLETIM 7 2 2" xfId="8488" xr:uid="{3B722129-AF13-4373-98F4-27B1DD67155E}"/>
    <cellStyle name="BOLETIM 7 2 2" xfId="5656" xr:uid="{4B68D4B0-917E-4B80-83A2-AC2837861205}"/>
    <cellStyle name="BOLETIM 7 3" xfId="7800" xr:uid="{E1A4DC10-086F-4C13-B7BC-97E8F2249251}"/>
    <cellStyle name="BOLETIM 7 3" xfId="4968" xr:uid="{A73410BA-DE29-4527-9328-FE6FF34A9F20}"/>
    <cellStyle name="BOLETIM 8" xfId="6425" xr:uid="{D2DE955D-317E-410A-BDC6-B9669285F898}"/>
    <cellStyle name="BOLETIM 8" xfId="3087" xr:uid="{650302BA-CF85-4F29-812E-5BE335538204}"/>
    <cellStyle name="BOLETIM 8 2" xfId="7118" xr:uid="{D6E366E0-E830-493C-96AC-007B0D2725AF}"/>
    <cellStyle name="BOLETIM 8 2" xfId="4282" xr:uid="{214547FD-5C5A-49A3-87CD-73AB6FF3BEC8}"/>
    <cellStyle name="BOLETIM 8 2 2" xfId="8489" xr:uid="{3F6840FE-B11E-4F9C-845C-7D0C2A601783}"/>
    <cellStyle name="BOLETIM 8 2 2" xfId="5657" xr:uid="{6814B6A5-224A-4DB0-A250-BCFDD30D8EC1}"/>
    <cellStyle name="BOLETIM 8 3" xfId="7801" xr:uid="{69456C53-3C62-4EA0-852D-F7B2F58E5613}"/>
    <cellStyle name="BOLETIM 8 3" xfId="4969" xr:uid="{368DF182-E52A-41E4-81F5-9FCDA82FE469}"/>
    <cellStyle name="BOLETIM 9" xfId="6426" xr:uid="{B112AD9A-B750-4404-B503-B1180DDE578B}"/>
    <cellStyle name="BOLETIM 9" xfId="3088" xr:uid="{77CA081B-1D0D-48E3-9315-1D9EB42E7239}"/>
    <cellStyle name="BOLETIM 9 2" xfId="7119" xr:uid="{AA2123D3-514C-416C-9C17-528F4424A49D}"/>
    <cellStyle name="BOLETIM 9 2" xfId="4283" xr:uid="{5D116456-D480-484A-9D9B-198600FA6BA8}"/>
    <cellStyle name="BOLETIM 9 2 2" xfId="8490" xr:uid="{E5105C65-E5FC-42E9-9102-E87089E88A4A}"/>
    <cellStyle name="BOLETIM 9 2 2" xfId="5658" xr:uid="{A663AD11-5144-4A5B-9975-45B948A3C30E}"/>
    <cellStyle name="BOLETIM 9 3" xfId="7802" xr:uid="{1BD219B9-E695-4F27-BD54-F47FF150745B}"/>
    <cellStyle name="BOLETIM 9 3" xfId="4970" xr:uid="{DEF18161-B5AA-4F8D-AB5F-94FB1F492EA2}"/>
    <cellStyle name="Bom" xfId="3089" xr:uid="{C05D5767-D8D1-4CBB-8281-406309DFF778}"/>
    <cellStyle name="Bom 2" xfId="3090" xr:uid="{D4D88186-3225-491E-82EF-EB336510BAD2}"/>
    <cellStyle name="Border" xfId="6427" xr:uid="{AB278E4B-08CB-405E-B379-06AD11B248A8}"/>
    <cellStyle name="Border" xfId="3091" xr:uid="{31E72679-0193-4F6E-BC3A-5AC172AEEA8C}"/>
    <cellStyle name="Border 2" xfId="7120" xr:uid="{806F58B1-9E83-46C9-88AA-89BDCC450011}"/>
    <cellStyle name="Border 2" xfId="4284" xr:uid="{6ED789C3-78B2-4EB9-88B4-125DCA8F9E6E}"/>
    <cellStyle name="Border 2 2" xfId="8491" xr:uid="{1B4FD0E8-6E48-4981-B35E-9FE40B5A5294}"/>
    <cellStyle name="Border 2 2" xfId="5659" xr:uid="{843C9844-3ED1-4C59-BF52-CD2102688147}"/>
    <cellStyle name="Border 3" xfId="7803" xr:uid="{87BBDA5A-6211-4668-A61A-277E19311C68}"/>
    <cellStyle name="Border 3" xfId="4971" xr:uid="{0EED2325-BB28-4203-B83E-2A6B0D9412CE}"/>
    <cellStyle name="British Pound" xfId="3092" xr:uid="{B6FE26B5-C8CC-4D02-AF01-3D5EEC9E494D}"/>
    <cellStyle name="Buena 2" xfId="235" xr:uid="{DBE3FBE9-572D-4FD0-896F-E02E129FA838}"/>
    <cellStyle name="Buena 3" xfId="236" xr:uid="{F8887B79-BCC0-43D7-BE71-068BC8B633D3}"/>
    <cellStyle name="C?AO_?A°??µAoC?" xfId="3093" xr:uid="{53AB08A2-D40C-43D2-A990-AE1BD8C154FA}"/>
    <cellStyle name="C￥AØ_ AuA¡AS" xfId="3094" xr:uid="{7AFE9E1A-4DEB-48A5-8ADC-A060AD5925B1}"/>
    <cellStyle name="CABECALHO" xfId="3095" xr:uid="{55B0FBE3-73E7-4D7B-8972-80DE46B79283}"/>
    <cellStyle name="CABECALHO 2" xfId="3096" xr:uid="{2D114F57-8BA8-4A50-A847-680EB29EC2E5}"/>
    <cellStyle name="Calcul" xfId="6428" xr:uid="{57064AD4-ACCD-4274-965E-824A1A532142}"/>
    <cellStyle name="Calcul" xfId="3097" xr:uid="{A23F804E-0577-42B6-B035-30DF310C924B}"/>
    <cellStyle name="Calcul 2" xfId="6429" xr:uid="{6EA1867A-0A7A-4EB0-AC6D-BB875FD9B0E8}"/>
    <cellStyle name="Calcul 2" xfId="3098" xr:uid="{E68142D2-D9F6-47BD-8101-8F6688A82DD7}"/>
    <cellStyle name="Calcul 2 2" xfId="7121" xr:uid="{20EE4E91-2207-44A3-9315-FC91E149FAD2}"/>
    <cellStyle name="Calcul 2 2" xfId="4285" xr:uid="{91178CEB-E83B-467D-BDC4-AA8E6A0CD3E5}"/>
    <cellStyle name="Calcul 2 2 2" xfId="8492" xr:uid="{B985685F-C533-4733-A6C0-E95620604789}"/>
    <cellStyle name="Calcul 2 2 2" xfId="5660" xr:uid="{E5EE2883-4EBF-45AB-9243-2624DABDC2DF}"/>
    <cellStyle name="Calcul 2 3" xfId="7805" xr:uid="{70CED591-B69E-4587-A0B3-702ABD842157}"/>
    <cellStyle name="Calcul 2 3" xfId="4973" xr:uid="{C4EDD8F5-A3C4-414F-B2D1-7D6CE507C623}"/>
    <cellStyle name="Calcul 3" xfId="6430" xr:uid="{14775BED-A90B-4E5E-A842-5BECDB02EC89}"/>
    <cellStyle name="Calcul 3" xfId="3099" xr:uid="{12CA5BB9-2E95-464C-953A-009121046E55}"/>
    <cellStyle name="Calcul 3 2" xfId="7122" xr:uid="{658B69CC-1D21-4E20-A9B3-5E1A158F78D1}"/>
    <cellStyle name="Calcul 3 2" xfId="4286" xr:uid="{FC46517E-FE30-43CA-8512-76E7671DBE65}"/>
    <cellStyle name="Calcul 3 2 2" xfId="8493" xr:uid="{266A2FDD-8524-49BC-9CFD-72BB235912FF}"/>
    <cellStyle name="Calcul 3 2 2" xfId="5661" xr:uid="{F566EE80-BB97-433C-98ED-6B665A9E5AC3}"/>
    <cellStyle name="Calcul 3 3" xfId="7806" xr:uid="{8F555C7B-00D0-410E-8B43-0627D8ABBA09}"/>
    <cellStyle name="Calcul 3 3" xfId="4974" xr:uid="{2D80AC8B-4740-4358-8243-2F5D6E8D5FF2}"/>
    <cellStyle name="Calcul 4" xfId="6431" xr:uid="{C3217681-5A24-450C-BA27-DA0D025E1A17}"/>
    <cellStyle name="Calcul 4" xfId="3100" xr:uid="{B8798A39-FF53-486A-B638-BA1A441E3501}"/>
    <cellStyle name="Calcul 4 2" xfId="7123" xr:uid="{C10A65E2-BAFF-4919-9984-EF8B14FB6F06}"/>
    <cellStyle name="Calcul 4 2" xfId="4287" xr:uid="{034A079E-9BE8-4042-8039-471A5A0B0DF8}"/>
    <cellStyle name="Calcul 4 2 2" xfId="8494" xr:uid="{1FDD8197-CC64-43A8-A16C-12CE266E5EB2}"/>
    <cellStyle name="Calcul 4 2 2" xfId="5662" xr:uid="{A25C7198-D4D7-4188-9CE8-1ECC96BC2F83}"/>
    <cellStyle name="Calcul 4 3" xfId="7807" xr:uid="{C85BB2FD-4DB4-4403-80E4-C92846E1B0B2}"/>
    <cellStyle name="Calcul 4 3" xfId="4975" xr:uid="{32513C61-ACF7-4314-ADBF-DE297385EA95}"/>
    <cellStyle name="Calcul 5" xfId="7124" xr:uid="{85705449-28A5-4A89-B71D-344CD44570B8}"/>
    <cellStyle name="Calcul 5" xfId="4288" xr:uid="{0F42D20B-2FEA-4F1C-A6EE-0FD743DBDC2D}"/>
    <cellStyle name="Calcul 5 2" xfId="8495" xr:uid="{786698A5-5F83-4C7F-B293-CAA5571A9762}"/>
    <cellStyle name="Calcul 5 2" xfId="5663" xr:uid="{F6BCC437-BFAB-47A8-953F-3AEC11752BA5}"/>
    <cellStyle name="Calcul 6" xfId="7804" xr:uid="{72DDD6C4-2EB2-4BB3-A65A-C7F902696171}"/>
    <cellStyle name="Calcul 6" xfId="4972" xr:uid="{AB1EAEEE-B24A-4D4B-83AF-993475B2C93B}"/>
    <cellStyle name="Calculation" xfId="6227" xr:uid="{D40196B5-E743-441D-8D41-85F185551E03}"/>
    <cellStyle name="Calculation" xfId="237" xr:uid="{A84C4E07-04E6-4ECB-921F-8BA6709B509C}"/>
    <cellStyle name="Calculation 2" xfId="6228" xr:uid="{DC6D67BD-96BA-4350-810D-C05DCCADF809}"/>
    <cellStyle name="Calculation 2" xfId="238" xr:uid="{398AE3C5-1C2E-4476-A1EB-C080B4EAF228}"/>
    <cellStyle name="Calculation 2 2" xfId="6229" xr:uid="{AAF63EAB-B09A-43D5-B34D-6BF238F2FD49}"/>
    <cellStyle name="Calculation 2 2" xfId="239" xr:uid="{87492F8E-5935-452C-B682-B6584A2A14F3}"/>
    <cellStyle name="Calculation 2 2 2" xfId="240" xr:uid="{702B17AA-E5FA-48B1-9CAA-3F8666549045}"/>
    <cellStyle name="Calculation 2 2 3" xfId="8496" xr:uid="{0A9A11A9-ADB1-4D8D-A63D-AF5071EB7008}"/>
    <cellStyle name="Calculation 2 2 3" xfId="5664" xr:uid="{B29792D4-8858-44B9-A7C5-265C624EF850}"/>
    <cellStyle name="Calculation 2 3" xfId="7125" xr:uid="{82E2DA31-0322-4C5E-BD97-E75F0978BDFD}"/>
    <cellStyle name="Calculation 2 3" xfId="4289" xr:uid="{E7621460-9020-40D5-8C84-5C5CE9C2991B}"/>
    <cellStyle name="Calculation 3" xfId="7808" xr:uid="{6659E9E3-8154-409F-8E60-9113E867D743}"/>
    <cellStyle name="Calculation 3" xfId="4976" xr:uid="{0CE4762A-31F9-427F-AAD6-90C285677B05}"/>
    <cellStyle name="Calculation 4" xfId="6432" xr:uid="{F54C1B59-0DD7-4FC9-A2EB-CE79EAA7DA91}"/>
    <cellStyle name="Calculation 4" xfId="3101" xr:uid="{1A712AEE-50A2-4801-A67A-A91A840DA5EC}"/>
    <cellStyle name="Cálculo 10" xfId="6433" xr:uid="{D56C1DEC-67A8-4E2D-87EA-30767874DAA7}"/>
    <cellStyle name="Cálculo 10" xfId="3102" xr:uid="{9A2D10F1-466A-4626-B86C-B1868905A790}"/>
    <cellStyle name="Cálculo 10 2" xfId="7126" xr:uid="{59D227D2-EB40-4FBE-AD46-B614A130DEDB}"/>
    <cellStyle name="Cálculo 10 2" xfId="4290" xr:uid="{8D4BB412-8472-40B6-9571-2C76C9CE1B01}"/>
    <cellStyle name="Cálculo 10 2 2" xfId="8497" xr:uid="{76BD916C-E515-4DA1-ACC7-8D839CA5ADAC}"/>
    <cellStyle name="Cálculo 10 2 2" xfId="5665" xr:uid="{968370AB-AD65-4CD7-B838-21BE233BA322}"/>
    <cellStyle name="Cálculo 10 3" xfId="7809" xr:uid="{A547B8F3-D2CC-44E3-969A-F119F5263897}"/>
    <cellStyle name="Cálculo 10 3" xfId="4977" xr:uid="{5D7A6A10-EAA8-4F22-BE0E-5BF6D507D6E7}"/>
    <cellStyle name="Cálculo 11" xfId="6434" xr:uid="{799819EB-7FA8-4277-A480-33E9D28CB5C2}"/>
    <cellStyle name="Cálculo 11" xfId="3103" xr:uid="{94410A66-2EF9-4B92-B364-95FB906F01C8}"/>
    <cellStyle name="Cálculo 11 2" xfId="7127" xr:uid="{2829CA46-2539-4EA6-995D-63C651606B89}"/>
    <cellStyle name="Cálculo 11 2" xfId="4291" xr:uid="{2F651BAB-6B47-4852-8266-5B33982DD12B}"/>
    <cellStyle name="Cálculo 11 2 2" xfId="8498" xr:uid="{6DF194E6-C361-428C-AA29-88D9D8E7297D}"/>
    <cellStyle name="Cálculo 11 2 2" xfId="5666" xr:uid="{74B7E05D-A2A4-48D9-9584-4E6DF5FB4DF1}"/>
    <cellStyle name="Cálculo 11 3" xfId="7810" xr:uid="{A417369A-1DD5-472E-A868-84816B42D418}"/>
    <cellStyle name="Cálculo 11 3" xfId="4978" xr:uid="{D9E5B775-746C-4467-B0C9-7020CE2196E4}"/>
    <cellStyle name="Cálculo 12" xfId="6435" xr:uid="{A11812CF-67FE-42B3-B767-E59FDB2D530A}"/>
    <cellStyle name="Cálculo 12" xfId="3104" xr:uid="{5A0275C7-9076-47E7-B1AB-DC4E1197E5E3}"/>
    <cellStyle name="Cálculo 12 2" xfId="7128" xr:uid="{29B6637F-5E98-4172-B3EE-C20716982ACE}"/>
    <cellStyle name="Cálculo 12 2" xfId="4292" xr:uid="{21CD8CAB-B89A-44AC-A163-1083FE0A643A}"/>
    <cellStyle name="Cálculo 12 2 2" xfId="8499" xr:uid="{E28ACDEE-2BD1-4E7E-A72E-9F59EC55D91D}"/>
    <cellStyle name="Cálculo 12 2 2" xfId="5667" xr:uid="{04813A29-8059-4E95-A942-D3E69C48B298}"/>
    <cellStyle name="Cálculo 12 3" xfId="7811" xr:uid="{27EDE799-9868-4CB5-8C04-65AD4522A363}"/>
    <cellStyle name="Cálculo 12 3" xfId="4979" xr:uid="{4565EA93-2B7B-41BE-90DF-98EC922E7017}"/>
    <cellStyle name="Cálculo 13" xfId="6436" xr:uid="{69D9CD8A-9E11-42E7-911F-36A8352EBACF}"/>
    <cellStyle name="Cálculo 13" xfId="3105" xr:uid="{911F69F7-592D-45C1-8D9A-7C574EB4C65C}"/>
    <cellStyle name="Cálculo 13 2" xfId="7129" xr:uid="{0F61D9F3-CF74-4650-A4C6-2A6229D32DBD}"/>
    <cellStyle name="Cálculo 13 2" xfId="4293" xr:uid="{3A81296E-117D-4DFE-A16C-834EDA0A2BB1}"/>
    <cellStyle name="Cálculo 13 2 2" xfId="8500" xr:uid="{127306DD-24F9-484F-A533-57DCFFF5ECBB}"/>
    <cellStyle name="Cálculo 13 2 2" xfId="5668" xr:uid="{DCEFC21C-E3F6-4C87-A99B-D1441B5AEE80}"/>
    <cellStyle name="Cálculo 13 3" xfId="7812" xr:uid="{D7A76655-0F69-4274-97D4-F27FC03E3DD0}"/>
    <cellStyle name="Cálculo 13 3" xfId="4980" xr:uid="{09957420-8DCF-45BF-93B5-01668C90D115}"/>
    <cellStyle name="Cálculo 14" xfId="6437" xr:uid="{A77B0E38-863F-492D-89E7-844E5B026506}"/>
    <cellStyle name="Cálculo 14" xfId="3106" xr:uid="{7A0817B9-32E6-4366-9EAB-D5738645F108}"/>
    <cellStyle name="Cálculo 14 2" xfId="7130" xr:uid="{DAAB0EE0-1F6D-4774-8E6E-472AB4A06A94}"/>
    <cellStyle name="Cálculo 14 2" xfId="4294" xr:uid="{A6DF5CB6-2C82-4F1A-B11D-F650CF5339D9}"/>
    <cellStyle name="Cálculo 14 2 2" xfId="8501" xr:uid="{CE39EADE-E23D-4BA2-B024-CF148042EF63}"/>
    <cellStyle name="Cálculo 14 2 2" xfId="5669" xr:uid="{739ADEED-D66D-4804-9071-74369D2DB538}"/>
    <cellStyle name="Cálculo 14 3" xfId="7813" xr:uid="{9DF10DA8-F570-42A5-A7D1-0B0D8F9E49CC}"/>
    <cellStyle name="Cálculo 14 3" xfId="4981" xr:uid="{811E6D25-DB41-4A14-8E97-0F873C5E5C43}"/>
    <cellStyle name="Cálculo 2" xfId="6230" xr:uid="{CE295D15-D891-4AD6-B8BC-F2FA940D605A}"/>
    <cellStyle name="Cálculo 2" xfId="241" xr:uid="{2DE7AA2A-6C10-44B5-BA0E-F2A59CCBDD96}"/>
    <cellStyle name="Cálculo 2 2" xfId="7131" xr:uid="{787E0606-C670-49D1-9C53-55A529968915}"/>
    <cellStyle name="Cálculo 2 2" xfId="4295" xr:uid="{4788A485-92BC-4886-BAF2-0F2C3C0A8074}"/>
    <cellStyle name="Cálculo 2 2 2" xfId="8502" xr:uid="{138167CE-03F8-40B6-9384-6B665E958716}"/>
    <cellStyle name="Cálculo 2 2 2" xfId="5670" xr:uid="{122F965B-E4B4-41B1-A6D1-FD8D15174438}"/>
    <cellStyle name="Cálculo 2 3" xfId="7814" xr:uid="{41E22A46-E5A1-4545-8CC5-1C612979F4F3}"/>
    <cellStyle name="Cálculo 2 3" xfId="4982" xr:uid="{3C2CA62D-1722-47D4-9942-AB062869BD4A}"/>
    <cellStyle name="Cálculo 2 4" xfId="6438" xr:uid="{398EA22B-3CFC-4E2E-B018-6D7B92264206}"/>
    <cellStyle name="Cálculo 2 4" xfId="3107" xr:uid="{ED2B500D-4261-4996-9C82-3158CB3D8FA5}"/>
    <cellStyle name="Cálculo 3" xfId="6231" xr:uid="{213DE242-5192-4507-A852-3BC5EC8DCE73}"/>
    <cellStyle name="Cálculo 3" xfId="242" xr:uid="{20776CBB-CDB3-4703-B36F-956C4EF44DAD}"/>
    <cellStyle name="Cálculo 3 2" xfId="7132" xr:uid="{1397D935-8008-422A-BCAB-D10E7D899030}"/>
    <cellStyle name="Cálculo 3 2" xfId="4296" xr:uid="{C44317C0-457B-4F75-B538-C7331B657876}"/>
    <cellStyle name="Cálculo 3 2 2" xfId="8503" xr:uid="{AB52EBFC-F6F6-4E0E-B205-C11E01FD13AA}"/>
    <cellStyle name="Cálculo 3 2 2" xfId="5671" xr:uid="{11730794-42D5-4C77-91AF-2FEAA837C787}"/>
    <cellStyle name="Cálculo 3 3" xfId="7815" xr:uid="{FFAF73D1-F465-4D2A-B091-A2390608D7D0}"/>
    <cellStyle name="Cálculo 3 3" xfId="4983" xr:uid="{6AE4E224-F429-4B47-88D7-C4CCB157073E}"/>
    <cellStyle name="Cálculo 3 4" xfId="6439" xr:uid="{8BFC61EF-E643-4C39-BFC3-176CD9CFEC85}"/>
    <cellStyle name="Cálculo 3 4" xfId="3108" xr:uid="{14C3FFA1-E3BA-46D0-B30C-FC4406B857E7}"/>
    <cellStyle name="Cálculo 4" xfId="6440" xr:uid="{12744389-1545-4587-99BE-D2B427A72004}"/>
    <cellStyle name="Cálculo 4" xfId="3109" xr:uid="{5C16BDE1-A157-41F9-9A1F-D907C1D8E383}"/>
    <cellStyle name="Cálculo 4 2" xfId="7133" xr:uid="{94B3B5AA-3C3C-4C55-85A5-C8D40927681B}"/>
    <cellStyle name="Cálculo 4 2" xfId="4297" xr:uid="{5A22473A-FD49-4840-9063-E5A66C0D06FE}"/>
    <cellStyle name="Cálculo 4 2 2" xfId="8504" xr:uid="{D1F2DA74-F86E-4245-887E-6BCF5C7C432C}"/>
    <cellStyle name="Cálculo 4 2 2" xfId="5672" xr:uid="{0A6763DC-D13A-4220-8908-024F7B7E9F89}"/>
    <cellStyle name="Cálculo 4 3" xfId="7816" xr:uid="{18A539E2-17CC-435C-9194-EEDCE4C21D13}"/>
    <cellStyle name="Cálculo 4 3" xfId="4984" xr:uid="{34421838-D919-4345-9BF8-CDE56F4F7312}"/>
    <cellStyle name="Cálculo 5" xfId="6441" xr:uid="{B689EED1-0C0D-4356-8C00-557C32C0F2C1}"/>
    <cellStyle name="Cálculo 5" xfId="3110" xr:uid="{E968AFC3-FE0B-46DC-833F-2B02B37CA20A}"/>
    <cellStyle name="Cálculo 5 2" xfId="7134" xr:uid="{0DCA43E2-0518-401C-A78C-6EC66FE4017F}"/>
    <cellStyle name="Cálculo 5 2" xfId="4298" xr:uid="{27912235-3787-49BD-B7C5-F038DF261AEE}"/>
    <cellStyle name="Cálculo 5 2 2" xfId="8505" xr:uid="{164E16A6-28FF-4302-9D82-E0C31B375EA4}"/>
    <cellStyle name="Cálculo 5 2 2" xfId="5673" xr:uid="{A16CCFA6-CE6B-4AAA-97C1-817C1C56CD16}"/>
    <cellStyle name="Cálculo 5 3" xfId="7817" xr:uid="{C31C367D-D8E3-488F-8ECB-3D3E342D3353}"/>
    <cellStyle name="Cálculo 5 3" xfId="4985" xr:uid="{E8677DCF-5E45-4C71-897A-442C02FFC603}"/>
    <cellStyle name="Cálculo 6" xfId="6442" xr:uid="{9668FC92-9321-42A4-BFA4-FAE5463E606D}"/>
    <cellStyle name="Cálculo 6" xfId="3111" xr:uid="{4720BA6C-294F-41E5-806A-D64B1D02F3B9}"/>
    <cellStyle name="Cálculo 6 2" xfId="7135" xr:uid="{D368E62F-512F-4F68-8DEE-1468A8D2F663}"/>
    <cellStyle name="Cálculo 6 2" xfId="4299" xr:uid="{ECAE4BA3-F8CB-49EB-A147-8C0138EFEC28}"/>
    <cellStyle name="Cálculo 6 2 2" xfId="8506" xr:uid="{A822C1C7-AA92-40C5-B577-20D36B8E45BA}"/>
    <cellStyle name="Cálculo 6 2 2" xfId="5674" xr:uid="{B66AB1BC-2B74-4F88-B3D4-7329C3357A33}"/>
    <cellStyle name="Cálculo 6 3" xfId="7818" xr:uid="{A6FD4D16-E9AA-449C-B73A-CA4D10A6DECE}"/>
    <cellStyle name="Cálculo 6 3" xfId="4986" xr:uid="{2FE78F3E-0EE3-4AAE-BF98-FD07955B4E84}"/>
    <cellStyle name="Cálculo 7" xfId="6443" xr:uid="{CC95563D-13F6-423B-92E8-98A1108C6FF8}"/>
    <cellStyle name="Cálculo 7" xfId="3112" xr:uid="{AD1FD3E8-F526-4A5D-A309-68E173A940AB}"/>
    <cellStyle name="Cálculo 7 2" xfId="7136" xr:uid="{923298B7-4288-4230-8070-70C4D9238E24}"/>
    <cellStyle name="Cálculo 7 2" xfId="4300" xr:uid="{853EE71D-0DBA-49D3-B8E8-AF92135A6538}"/>
    <cellStyle name="Cálculo 7 2 2" xfId="8507" xr:uid="{DC235C74-C97A-4939-9D08-8D7A44B06DED}"/>
    <cellStyle name="Cálculo 7 2 2" xfId="5675" xr:uid="{BE8D4639-FD05-488A-B78D-57311DA3595C}"/>
    <cellStyle name="Cálculo 7 3" xfId="7819" xr:uid="{80366785-7E60-423C-8A43-89124FAD9AF7}"/>
    <cellStyle name="Cálculo 7 3" xfId="4987" xr:uid="{ABF66A30-BA1F-40C5-8202-6BA726C91F0F}"/>
    <cellStyle name="Cálculo 8" xfId="6444" xr:uid="{FC3E8A47-4AB9-4EBC-A128-A1C601E0081C}"/>
    <cellStyle name="Cálculo 8" xfId="3113" xr:uid="{0577DC78-8138-4D08-8B16-0A848B663E54}"/>
    <cellStyle name="Cálculo 8 2" xfId="7137" xr:uid="{3614819E-81DF-4D52-970A-EDEA0B8C864D}"/>
    <cellStyle name="Cálculo 8 2" xfId="4301" xr:uid="{09B2523A-0936-4A95-B93B-55404377F307}"/>
    <cellStyle name="Cálculo 8 2 2" xfId="8508" xr:uid="{9B2B7A5C-84C4-445D-9982-6C16EC2664FE}"/>
    <cellStyle name="Cálculo 8 2 2" xfId="5676" xr:uid="{E9F4F203-B9C3-4ACA-A05D-98285EED282E}"/>
    <cellStyle name="Cálculo 8 3" xfId="7820" xr:uid="{57514220-B9AD-4A72-BE92-0E463CD20B0C}"/>
    <cellStyle name="Cálculo 8 3" xfId="4988" xr:uid="{494C583C-9486-4F3C-8A8D-4D9D78C7BA45}"/>
    <cellStyle name="Cálculo 9" xfId="6445" xr:uid="{3E864B6E-25CF-4832-8F48-D454D93CA1F0}"/>
    <cellStyle name="Cálculo 9" xfId="3114" xr:uid="{3C781E99-5C22-447E-BC9E-8EC623B05EAB}"/>
    <cellStyle name="Cálculo 9 2" xfId="7138" xr:uid="{269B42A2-D809-4676-9007-4731A5CB4191}"/>
    <cellStyle name="Cálculo 9 2" xfId="4302" xr:uid="{B0D00D6E-8A3C-4C46-BDE4-8218507D7A2A}"/>
    <cellStyle name="Cálculo 9 2 2" xfId="8509" xr:uid="{BFE744F7-AB63-4E50-83BB-718AAAE480C1}"/>
    <cellStyle name="Cálculo 9 2 2" xfId="5677" xr:uid="{4F4592CC-1EF1-4353-910C-F7D23C663111}"/>
    <cellStyle name="Cálculo 9 3" xfId="7821" xr:uid="{BECD8833-0C3E-4815-BC19-7671D361D2B6}"/>
    <cellStyle name="Cálculo 9 3" xfId="4989" xr:uid="{0C4C9B53-699A-4260-8985-E6AEAEA5147C}"/>
    <cellStyle name="Cancel" xfId="3115" xr:uid="{47A108A3-9D5D-44CD-8DE6-00FDD2181BBB}"/>
    <cellStyle name="Cancel 2" xfId="3116" xr:uid="{930024B7-51CA-4BDF-B228-6DB5452D96CD}"/>
    <cellStyle name="Cancel 2 2" xfId="3117" xr:uid="{F78EA7D4-7561-4D72-AA5D-E99513EC3746}"/>
    <cellStyle name="Cancel 2 2 2" xfId="3118" xr:uid="{ADF7B093-123A-4248-8010-B7A1A4971897}"/>
    <cellStyle name="Cancel 3" xfId="3119" xr:uid="{A3DD5109-2022-4090-8ABF-E1B6E638CAE7}"/>
    <cellStyle name="čárky_Global ZBB" xfId="3120" xr:uid="{51663B85-6497-43C7-B403-BFE01384A1E1}"/>
    <cellStyle name="Case" xfId="3121" xr:uid="{03BF9CF3-4A13-4D95-84C4-E66DFBFF190F}"/>
    <cellStyle name="Celda de comprobación 2" xfId="243" xr:uid="{10668584-797D-41A3-988E-43F5EAFEC9C5}"/>
    <cellStyle name="Celda de comprobación 3" xfId="244" xr:uid="{AD51BDB1-63F4-4BDC-9DB6-BB03C0ED0200}"/>
    <cellStyle name="Celda vinculada 2" xfId="245" xr:uid="{A2D90ED5-65F0-4A85-83A7-C59123C3D4D2}"/>
    <cellStyle name="Celda vinculada 3" xfId="246" xr:uid="{A7FEDA9C-6A80-4B26-B4F4-977A67AEA560}"/>
    <cellStyle name="Cellule liée" xfId="3122" xr:uid="{8F8821B8-9E4F-4F9A-9234-9FE1F1FCA2C1}"/>
    <cellStyle name="Cellule liée 2" xfId="3123" xr:uid="{3275F137-09B0-4CBA-8EC9-8FA32BD5468B}"/>
    <cellStyle name="Célula de Verificação" xfId="3124" xr:uid="{921D0732-A639-43B6-BB40-012D3600E124}"/>
    <cellStyle name="Célula de Verificação 2" xfId="3125" xr:uid="{E995A4EE-2871-483A-B349-E698D9F63FC2}"/>
    <cellStyle name="Célula Vinculada" xfId="3126" xr:uid="{BC43E61F-82AC-48B3-BB3D-6EB29ADC09D3}"/>
    <cellStyle name="Célula Vinculada 2" xfId="3127" xr:uid="{1A847DAC-3BBE-4E50-8954-19C81D2918C6}"/>
    <cellStyle name="Center Across" xfId="3128" xr:uid="{1AEC08CF-9233-4196-9775-8D0845FB3BE4}"/>
    <cellStyle name="Check" xfId="3129" xr:uid="{8041E603-C428-4F2E-AF65-F5E78C1C7053}"/>
    <cellStyle name="Check Cell" xfId="247" xr:uid="{2BC6FDC8-FE5E-4F18-9DB2-C917EA6B9CFD}"/>
    <cellStyle name="Check Cell 2" xfId="248" xr:uid="{F0C82B46-735D-4786-87AB-D9195423EBFB}"/>
    <cellStyle name="Check Cell 2 2" xfId="249" xr:uid="{3B0460D3-D6DC-4FAC-AD0E-1F3DD7C5CD41}"/>
    <cellStyle name="Check Cell 2 2 2" xfId="250" xr:uid="{E2FC370E-A20C-49C5-98ED-F6553EFF4603}"/>
    <cellStyle name="Check Cell 2_Copy of Dictionary" xfId="251" xr:uid="{DBB168A2-CE91-4D03-9A91-2758849EA6B3}"/>
    <cellStyle name="Column Heading" xfId="3130" xr:uid="{5885C603-E57D-410D-88D8-DE82A2EBA65A}"/>
    <cellStyle name="Column_Title" xfId="6446" xr:uid="{41623BE6-90A8-4B01-8160-F41DEA6957F8}"/>
    <cellStyle name="ColunaTotais" xfId="3131" xr:uid="{45CCBEE1-F47C-489B-8333-8EED7C9290FF}"/>
    <cellStyle name="ColunaTotais 2" xfId="3132" xr:uid="{6418DE18-0134-46E4-8651-AA54637C785E}"/>
    <cellStyle name="Comma [1]" xfId="3133" xr:uid="{C9C69BF6-043E-4186-84EA-3A02F89680BE}"/>
    <cellStyle name="Comma 0" xfId="3134" xr:uid="{73378A0A-4B66-41B7-A7F4-C541DDB2D182}"/>
    <cellStyle name="Comma 0*" xfId="3135" xr:uid="{C41F2EFD-B09C-4C44-BEC8-EB2FB07D00A7}"/>
    <cellStyle name="Comma 2" xfId="3136" xr:uid="{428F6DE1-E070-4DD8-AFB6-82E063EFFAA1}"/>
    <cellStyle name="Comma 2 2" xfId="252" xr:uid="{1B7AE591-696D-478B-9442-67B4F1CC4E8C}"/>
    <cellStyle name="Comma 2 2 2" xfId="3137" xr:uid="{1C920580-8461-4E93-8299-2D46679C1819}"/>
    <cellStyle name="Comma 3" xfId="3138" xr:uid="{420CBA77-EBEA-4FF7-86DB-23EA48FF11F9}"/>
    <cellStyle name="Comma 3 2" xfId="3139" xr:uid="{C6B3B2C1-CD08-437B-815A-5953E9A656DB}"/>
    <cellStyle name="Comma 4" xfId="3140" xr:uid="{50D1B8E7-0C10-4799-9421-F1180D3F9858}"/>
    <cellStyle name="Comma 5" xfId="3141" xr:uid="{7C589A28-469A-4706-BD79-250C578771E0}"/>
    <cellStyle name="Comma_KPIs_EHS CEE ZONE 3YP 2012 - 2014" xfId="3142" xr:uid="{CF8FD3F7-B480-44D5-A649-9958116BB9FD}"/>
    <cellStyle name="Comma0" xfId="3143" xr:uid="{9ACB4613-E1F1-4652-A866-272DB319C74F}"/>
    <cellStyle name="Commentaire" xfId="6447" xr:uid="{B1DE3A67-6482-4679-B13A-44472EDB8DFA}"/>
    <cellStyle name="Commentaire" xfId="3144" xr:uid="{1C4D4762-791E-4EEC-A188-6FE8042965FC}"/>
    <cellStyle name="Commentaire 10" xfId="6448" xr:uid="{C4D4927A-585F-4C67-83D8-66D936CF1044}"/>
    <cellStyle name="Commentaire 10" xfId="3145" xr:uid="{C44570C2-C76D-4A13-A601-F4EAACCDC3FA}"/>
    <cellStyle name="Commentaire 10 2" xfId="6449" xr:uid="{E3A2A0B6-79FE-453D-A0DE-313ABD29111D}"/>
    <cellStyle name="Commentaire 10 2" xfId="3146" xr:uid="{64F9F30E-44AF-4ADB-8948-2329C4B96EC9}"/>
    <cellStyle name="Commentaire 10 2 2" xfId="6450" xr:uid="{F968EE8D-FB37-4541-95DA-D3A60CBBD86C}"/>
    <cellStyle name="Commentaire 10 2 2" xfId="3147" xr:uid="{0F5D1264-E891-4581-B1FC-04D8740DF127}"/>
    <cellStyle name="Commentaire 10 2 2 2" xfId="7139" xr:uid="{FC51525D-7ADA-479F-8A8D-2557B9D0EEC7}"/>
    <cellStyle name="Commentaire 10 2 2 2" xfId="4303" xr:uid="{8270DCB4-A1AC-48FE-BCD4-95E185A3CD07}"/>
    <cellStyle name="Commentaire 10 2 2 2 2" xfId="8510" xr:uid="{3D48F824-9FFE-4CD9-9F5B-7797B8F8F2C3}"/>
    <cellStyle name="Commentaire 10 2 2 2 2" xfId="5678" xr:uid="{1864FB38-1472-4CDE-BB9C-B3F74239E248}"/>
    <cellStyle name="Commentaire 10 2 2 3" xfId="7825" xr:uid="{EAAB5DF4-557C-46D6-B0C2-903565DCC70B}"/>
    <cellStyle name="Commentaire 10 2 2 3" xfId="4993" xr:uid="{68E630AA-3007-466B-A17F-33C67C485FAF}"/>
    <cellStyle name="Commentaire 10 2 3" xfId="6451" xr:uid="{48CD72DB-FD59-4525-9CA2-ACF34EF9713D}"/>
    <cellStyle name="Commentaire 10 2 3" xfId="3148" xr:uid="{0EA2BB7D-06C9-4897-A11B-297313D85511}"/>
    <cellStyle name="Commentaire 10 2 3 2" xfId="7140" xr:uid="{DC38E703-9140-4217-B654-48A300329CE0}"/>
    <cellStyle name="Commentaire 10 2 3 2" xfId="4304" xr:uid="{DEBE4BA9-4E1A-4356-B05D-D48C1C0FB919}"/>
    <cellStyle name="Commentaire 10 2 3 2 2" xfId="8511" xr:uid="{3E0F53E2-86EE-4923-8C08-2E40F5EA0243}"/>
    <cellStyle name="Commentaire 10 2 3 2 2" xfId="5679" xr:uid="{B764C9E3-B326-410A-80C4-18D3E9163C87}"/>
    <cellStyle name="Commentaire 10 2 3 3" xfId="7826" xr:uid="{FF964D44-3CE1-49B3-8B4D-1CBF103B5D03}"/>
    <cellStyle name="Commentaire 10 2 3 3" xfId="4994" xr:uid="{E869EBA6-2B9F-4CEE-9CAE-836169CF656E}"/>
    <cellStyle name="Commentaire 10 2 4" xfId="6452" xr:uid="{5DCB9974-9943-45CD-ADED-89582E2147AC}"/>
    <cellStyle name="Commentaire 10 2 4" xfId="3149" xr:uid="{902E1EF7-8762-4354-94DB-EE8D67F1C2FF}"/>
    <cellStyle name="Commentaire 10 2 4 2" xfId="7141" xr:uid="{3113B0E7-50FF-4FE3-A14A-3547667080F8}"/>
    <cellStyle name="Commentaire 10 2 4 2" xfId="4305" xr:uid="{CB1D7179-6C60-4714-AF66-BCE599BBBE78}"/>
    <cellStyle name="Commentaire 10 2 4 2 2" xfId="8512" xr:uid="{C63C2F88-6FAF-4913-92AA-580D6B5EAFA1}"/>
    <cellStyle name="Commentaire 10 2 4 2 2" xfId="5680" xr:uid="{3C258629-FD32-42B4-8B7E-DD2C4E86CE65}"/>
    <cellStyle name="Commentaire 10 2 4 3" xfId="7827" xr:uid="{83738DBB-D14D-427E-AA4B-DF7A3AE75EE2}"/>
    <cellStyle name="Commentaire 10 2 4 3" xfId="4995" xr:uid="{4D4405E2-DA54-4EF5-BFDA-E5E0A079E7A4}"/>
    <cellStyle name="Commentaire 10 2 5" xfId="7142" xr:uid="{DB3507B8-7788-40A7-B00C-30881DF3B58B}"/>
    <cellStyle name="Commentaire 10 2 5" xfId="4306" xr:uid="{3F9CEFD8-8995-48EF-8AB8-ADC4A90A6705}"/>
    <cellStyle name="Commentaire 10 2 5 2" xfId="8513" xr:uid="{474E0315-ECF6-4482-B32E-5F2EF9BC5203}"/>
    <cellStyle name="Commentaire 10 2 5 2" xfId="5681" xr:uid="{DE3053B1-9E42-47A2-A9F3-9B22CB35D005}"/>
    <cellStyle name="Commentaire 10 2 6" xfId="7824" xr:uid="{726BD52D-FEF9-4E29-8816-D50EB6318F1B}"/>
    <cellStyle name="Commentaire 10 2 6" xfId="4992" xr:uid="{97FB68C7-ACF1-4A10-B715-005D69F05DA0}"/>
    <cellStyle name="Commentaire 10 3" xfId="6453" xr:uid="{895DBCEB-C866-4F27-A85B-C87E6745E5D6}"/>
    <cellStyle name="Commentaire 10 3" xfId="3150" xr:uid="{8A1DD4A1-66E1-49D0-872D-4C1C85E8FF73}"/>
    <cellStyle name="Commentaire 10 3 2" xfId="7143" xr:uid="{D355611C-66EE-4D6C-9B69-0A71A4FBA394}"/>
    <cellStyle name="Commentaire 10 3 2" xfId="4307" xr:uid="{7684C229-5A5F-42ED-B6B2-78245C12B620}"/>
    <cellStyle name="Commentaire 10 3 2 2" xfId="8514" xr:uid="{22EE64AF-2552-4188-A671-4DDCB462764E}"/>
    <cellStyle name="Commentaire 10 3 2 2" xfId="5682" xr:uid="{48422969-C118-4D30-9BF7-F6F66C8328ED}"/>
    <cellStyle name="Commentaire 10 3 3" xfId="7828" xr:uid="{907CAFF3-6850-45EB-876B-40FC0384D981}"/>
    <cellStyle name="Commentaire 10 3 3" xfId="4996" xr:uid="{A0B9AEB7-7F52-41B6-9661-EBA9DEC5F8CB}"/>
    <cellStyle name="Commentaire 10 4" xfId="6454" xr:uid="{62154822-7867-44D7-884F-E3B77F90AEB3}"/>
    <cellStyle name="Commentaire 10 4" xfId="3151" xr:uid="{DD66DD81-1C54-49EC-8F34-16B5E1E387E9}"/>
    <cellStyle name="Commentaire 10 4 2" xfId="7144" xr:uid="{087CA4C6-DCCD-439F-A3F3-A1E299363775}"/>
    <cellStyle name="Commentaire 10 4 2" xfId="4308" xr:uid="{E528AFBA-4E65-490F-9EED-3B63D1A93361}"/>
    <cellStyle name="Commentaire 10 4 2 2" xfId="8515" xr:uid="{BB276485-C21D-4E4C-B2C8-B1B6AF10BB2C}"/>
    <cellStyle name="Commentaire 10 4 2 2" xfId="5683" xr:uid="{8928174C-0847-456A-97CE-787BAEAF49F2}"/>
    <cellStyle name="Commentaire 10 4 3" xfId="7829" xr:uid="{E45EB5B9-A184-4791-BC68-F518A5908CBC}"/>
    <cellStyle name="Commentaire 10 4 3" xfId="4997" xr:uid="{90E193BA-9FC5-4BDF-8FE2-C37B0AF297D7}"/>
    <cellStyle name="Commentaire 10 5" xfId="6455" xr:uid="{9BF0BA3F-1992-46B2-869F-87EBF674BB3E}"/>
    <cellStyle name="Commentaire 10 5" xfId="3152" xr:uid="{733C3C38-3F48-4F38-A4A3-4D2A8101F195}"/>
    <cellStyle name="Commentaire 10 5 2" xfId="7145" xr:uid="{7011DDCE-CCDA-48D0-AE3F-B22B143AE240}"/>
    <cellStyle name="Commentaire 10 5 2" xfId="4309" xr:uid="{35BDE241-17E1-4F78-98DF-939423D5A85E}"/>
    <cellStyle name="Commentaire 10 5 2 2" xfId="8516" xr:uid="{AA4AA36E-A778-47C5-9030-9AA802926B95}"/>
    <cellStyle name="Commentaire 10 5 2 2" xfId="5684" xr:uid="{8465DC56-848F-43B7-B598-15908F11E235}"/>
    <cellStyle name="Commentaire 10 5 3" xfId="7830" xr:uid="{ECBC4552-D771-41A7-BA30-3FF80B9B9A5D}"/>
    <cellStyle name="Commentaire 10 5 3" xfId="4998" xr:uid="{26FE329D-4526-4C76-9082-8792BE171D0E}"/>
    <cellStyle name="Commentaire 10 6" xfId="7146" xr:uid="{E30A67C8-98CD-4763-83F0-8A1F58FB3345}"/>
    <cellStyle name="Commentaire 10 6" xfId="4310" xr:uid="{1FB59CA7-1946-4920-AD69-9A85D5A288D3}"/>
    <cellStyle name="Commentaire 10 6 2" xfId="8517" xr:uid="{C86E48FF-7A54-452E-9247-CA34EBA2719B}"/>
    <cellStyle name="Commentaire 10 6 2" xfId="5685" xr:uid="{81BA2F58-353C-44B2-8A74-60EEE0A14F88}"/>
    <cellStyle name="Commentaire 10 7" xfId="7823" xr:uid="{8509F71D-81AE-4247-8BF9-2C966EDFB3DA}"/>
    <cellStyle name="Commentaire 10 7" xfId="4991" xr:uid="{2B9D1A0B-47CF-453F-B8D7-8E5757F8CB46}"/>
    <cellStyle name="Commentaire 11" xfId="6456" xr:uid="{368C9101-87E8-4E8E-9F69-B1A0A96C588F}"/>
    <cellStyle name="Commentaire 11" xfId="3153" xr:uid="{B4AD19D3-AFF4-4560-83EB-E5B326755173}"/>
    <cellStyle name="Commentaire 11 2" xfId="6457" xr:uid="{12121A0E-ACDB-4792-AEB5-1E90AE2ACF4C}"/>
    <cellStyle name="Commentaire 11 2" xfId="3154" xr:uid="{A1130C6A-63AD-4225-A4C0-3728D578074C}"/>
    <cellStyle name="Commentaire 11 2 2" xfId="6458" xr:uid="{03C2817A-0CFE-4F02-AB92-9D90FC14584C}"/>
    <cellStyle name="Commentaire 11 2 2" xfId="3155" xr:uid="{5EBE9AD6-FA51-432C-970A-B826F281242D}"/>
    <cellStyle name="Commentaire 11 2 2 2" xfId="7147" xr:uid="{979F8B4C-CD3F-423E-8E02-49DFB1DD3CA9}"/>
    <cellStyle name="Commentaire 11 2 2 2" xfId="4311" xr:uid="{C6FE5A89-D0E3-4308-90CC-A994B779D4F9}"/>
    <cellStyle name="Commentaire 11 2 2 2 2" xfId="8518" xr:uid="{543D42F5-C0F7-479A-847E-CD447760A955}"/>
    <cellStyle name="Commentaire 11 2 2 2 2" xfId="5686" xr:uid="{A9575186-4ADD-48DB-BD24-0B07D4C42F29}"/>
    <cellStyle name="Commentaire 11 2 2 3" xfId="7833" xr:uid="{F3A21F68-F529-4CAC-A784-F20E880C3E66}"/>
    <cellStyle name="Commentaire 11 2 2 3" xfId="5001" xr:uid="{8D5EEA2C-DD04-4709-982E-20B489E1FD17}"/>
    <cellStyle name="Commentaire 11 2 3" xfId="6459" xr:uid="{F982E1FD-D411-4119-BFF2-86A4A27F9216}"/>
    <cellStyle name="Commentaire 11 2 3" xfId="3156" xr:uid="{4F9B53D3-12F0-4FA2-A334-6E8315144CD3}"/>
    <cellStyle name="Commentaire 11 2 3 2" xfId="7148" xr:uid="{033475D7-63F9-43A0-9C42-99A34EAC8E92}"/>
    <cellStyle name="Commentaire 11 2 3 2" xfId="4312" xr:uid="{447F0CC8-DBC8-44D7-AE7B-521F31B18A9E}"/>
    <cellStyle name="Commentaire 11 2 3 2 2" xfId="8519" xr:uid="{B0892954-6143-4F72-BED7-97292C53AB1C}"/>
    <cellStyle name="Commentaire 11 2 3 2 2" xfId="5687" xr:uid="{CA2ABFC9-A60D-4FB5-B850-77942379FBE8}"/>
    <cellStyle name="Commentaire 11 2 3 3" xfId="7834" xr:uid="{01B7F601-FAA8-4828-A784-BD6BED6507A5}"/>
    <cellStyle name="Commentaire 11 2 3 3" xfId="5002" xr:uid="{1828DDC5-E05D-40AC-A690-51D01848F3AC}"/>
    <cellStyle name="Commentaire 11 2 4" xfId="6460" xr:uid="{F5F4114D-1D0D-4B7E-8B4E-6688DBD225F6}"/>
    <cellStyle name="Commentaire 11 2 4" xfId="3157" xr:uid="{F9CC4E3C-5E9C-4809-AEFA-3A913433A3D0}"/>
    <cellStyle name="Commentaire 11 2 4 2" xfId="7149" xr:uid="{BB9B36A2-8529-44D7-A81A-F9DA7490A1CF}"/>
    <cellStyle name="Commentaire 11 2 4 2" xfId="4313" xr:uid="{0FECE2B3-B5A1-493E-AC6D-2E01EA59BC7E}"/>
    <cellStyle name="Commentaire 11 2 4 2 2" xfId="8520" xr:uid="{9E8318EE-7E82-4CE0-9572-1B580A8B032C}"/>
    <cellStyle name="Commentaire 11 2 4 2 2" xfId="5688" xr:uid="{4ADF839C-4940-4EDA-8ADD-24DCE4516712}"/>
    <cellStyle name="Commentaire 11 2 4 3" xfId="7835" xr:uid="{BFC76E6C-EEAA-425B-BAF6-BB549ED1FAE1}"/>
    <cellStyle name="Commentaire 11 2 4 3" xfId="5003" xr:uid="{5723F19D-F700-41B3-87D5-903A6AA6BA91}"/>
    <cellStyle name="Commentaire 11 2 5" xfId="7150" xr:uid="{36475062-E2C3-46D7-BA99-3A7BEBAD7D16}"/>
    <cellStyle name="Commentaire 11 2 5" xfId="4314" xr:uid="{E8DC0D21-FCC3-4A56-A3F5-5EC30831BDEE}"/>
    <cellStyle name="Commentaire 11 2 5 2" xfId="8521" xr:uid="{17D5D48C-36F5-4404-8858-9AFE70F2C0B3}"/>
    <cellStyle name="Commentaire 11 2 5 2" xfId="5689" xr:uid="{E2B73315-888B-4F50-B530-031C2DE7E8E4}"/>
    <cellStyle name="Commentaire 11 2 6" xfId="7832" xr:uid="{0DADB866-9C0B-453E-A182-E3520B34C3C3}"/>
    <cellStyle name="Commentaire 11 2 6" xfId="5000" xr:uid="{FFBF010E-0E27-4125-B48F-043DC2D22CE1}"/>
    <cellStyle name="Commentaire 11 3" xfId="6461" xr:uid="{BB608767-5E33-462B-A4D4-60170234DF64}"/>
    <cellStyle name="Commentaire 11 3" xfId="3158" xr:uid="{B39A0215-BD04-47BC-97C8-8B5E08DED1A8}"/>
    <cellStyle name="Commentaire 11 3 2" xfId="7151" xr:uid="{5774CD2F-723D-4431-B2B5-9FFB53B97D48}"/>
    <cellStyle name="Commentaire 11 3 2" xfId="4315" xr:uid="{A149C141-FFA9-49CA-8D28-A9DFAC40C310}"/>
    <cellStyle name="Commentaire 11 3 2 2" xfId="8522" xr:uid="{7E50B22C-9585-469F-81C2-27E857A37A23}"/>
    <cellStyle name="Commentaire 11 3 2 2" xfId="5690" xr:uid="{5724904D-703B-4D71-A259-0F29A879A979}"/>
    <cellStyle name="Commentaire 11 3 3" xfId="7836" xr:uid="{06F172D2-31D6-4ADD-9D2C-264B1FAFBEB8}"/>
    <cellStyle name="Commentaire 11 3 3" xfId="5004" xr:uid="{F10C2909-89CA-4E8E-9DB2-14C40E302654}"/>
    <cellStyle name="Commentaire 11 4" xfId="6462" xr:uid="{C7F1E527-8BF1-4C5C-A76E-D554368CF36F}"/>
    <cellStyle name="Commentaire 11 4" xfId="3159" xr:uid="{CF466987-24A5-4127-A2D7-306F4B5E8E4F}"/>
    <cellStyle name="Commentaire 11 4 2" xfId="7152" xr:uid="{B5FFB1C9-55B9-4688-8650-DD0BB671610B}"/>
    <cellStyle name="Commentaire 11 4 2" xfId="4316" xr:uid="{B19B6E4D-0307-452F-9D82-84339F446505}"/>
    <cellStyle name="Commentaire 11 4 2 2" xfId="8523" xr:uid="{7E9B7135-2D88-474E-810A-DFA64098978C}"/>
    <cellStyle name="Commentaire 11 4 2 2" xfId="5691" xr:uid="{C008AB11-FDC2-4FA6-851B-BF107920856F}"/>
    <cellStyle name="Commentaire 11 4 3" xfId="7837" xr:uid="{90A891C3-6F4F-4C38-A22D-ADF080AACE2F}"/>
    <cellStyle name="Commentaire 11 4 3" xfId="5005" xr:uid="{95C9D175-4B4C-4BF4-8671-F9D8852085E0}"/>
    <cellStyle name="Commentaire 11 5" xfId="6463" xr:uid="{03A6541B-013C-474E-A7C1-F7A9A97E7515}"/>
    <cellStyle name="Commentaire 11 5" xfId="3160" xr:uid="{800370D8-B352-4D53-A0F7-6C09D54961AD}"/>
    <cellStyle name="Commentaire 11 5 2" xfId="7153" xr:uid="{9816F588-8644-4C61-A97E-9987A0AECC56}"/>
    <cellStyle name="Commentaire 11 5 2" xfId="4317" xr:uid="{334A14CE-9EF2-4A49-8D07-03966566D504}"/>
    <cellStyle name="Commentaire 11 5 2 2" xfId="8524" xr:uid="{B4588778-4F01-46BA-8280-C45A303A5F02}"/>
    <cellStyle name="Commentaire 11 5 2 2" xfId="5692" xr:uid="{FBF13DEB-DF54-4082-9053-6046229F44F8}"/>
    <cellStyle name="Commentaire 11 5 3" xfId="7838" xr:uid="{1D8A4E0F-7E05-49C9-8567-E679F94FBFFE}"/>
    <cellStyle name="Commentaire 11 5 3" xfId="5006" xr:uid="{EC49CE95-B6C2-47EA-AFB0-D4321D8FE7E8}"/>
    <cellStyle name="Commentaire 11 6" xfId="7154" xr:uid="{014E0BBC-5355-4AB4-8098-B0CB13BEAF4D}"/>
    <cellStyle name="Commentaire 11 6" xfId="4318" xr:uid="{D2297B1A-1F34-4FF5-8377-F2F71170DCF2}"/>
    <cellStyle name="Commentaire 11 6 2" xfId="8525" xr:uid="{653204D7-B79B-4925-B906-ED3DF489BA54}"/>
    <cellStyle name="Commentaire 11 6 2" xfId="5693" xr:uid="{4D2BC2CF-FC1F-441E-BDDF-E881E99D3A1C}"/>
    <cellStyle name="Commentaire 11 7" xfId="7831" xr:uid="{318C10A8-67E4-43AA-A7DA-8637C3C0A616}"/>
    <cellStyle name="Commentaire 11 7" xfId="4999" xr:uid="{D8C6A66D-DB0E-4793-80EC-48732EEB7FEE}"/>
    <cellStyle name="Commentaire 12" xfId="6464" xr:uid="{02E880F9-983C-4075-9FF7-1A55D1AA6C56}"/>
    <cellStyle name="Commentaire 12" xfId="3161" xr:uid="{DA7A3B43-E8D2-48F9-BADB-97DB0B937607}"/>
    <cellStyle name="Commentaire 12 2" xfId="6465" xr:uid="{259A0DCB-A659-456D-AEA4-DFAE1D43D5FC}"/>
    <cellStyle name="Commentaire 12 2" xfId="3162" xr:uid="{968A2A6B-B547-4DB1-80C8-4167FC27390B}"/>
    <cellStyle name="Commentaire 12 2 2" xfId="6466" xr:uid="{122AEF1B-6FFD-46D8-B5FF-0DEC9BAC72AE}"/>
    <cellStyle name="Commentaire 12 2 2" xfId="3163" xr:uid="{C45E32A1-28CC-4DC1-8DC6-37A30C4A0C30}"/>
    <cellStyle name="Commentaire 12 2 2 2" xfId="7155" xr:uid="{33186558-E03D-4159-B8E0-DD87A531AA1F}"/>
    <cellStyle name="Commentaire 12 2 2 2" xfId="4319" xr:uid="{697EE091-F058-4ED6-99AE-0DDB2213B19B}"/>
    <cellStyle name="Commentaire 12 2 2 2 2" xfId="8526" xr:uid="{C7C91E82-761B-40AB-AE40-CC388FFDC25D}"/>
    <cellStyle name="Commentaire 12 2 2 2 2" xfId="5694" xr:uid="{A1AFB0BE-A11C-4F4E-9142-530C688F3A32}"/>
    <cellStyle name="Commentaire 12 2 2 3" xfId="7841" xr:uid="{D208409C-1FB5-4C45-98A0-71D8BAC0818B}"/>
    <cellStyle name="Commentaire 12 2 2 3" xfId="5009" xr:uid="{7CEE7B6C-C6CD-44BE-B79F-E65E3942F9E9}"/>
    <cellStyle name="Commentaire 12 2 3" xfId="6467" xr:uid="{9E85D8A1-EE3F-4F92-B97F-F2862B7DAB80}"/>
    <cellStyle name="Commentaire 12 2 3" xfId="3164" xr:uid="{6D023DCB-4821-402F-9D2E-78D2FBEA2250}"/>
    <cellStyle name="Commentaire 12 2 3 2" xfId="7156" xr:uid="{A8ED3CD6-6B36-4799-B076-25C94E5BC995}"/>
    <cellStyle name="Commentaire 12 2 3 2" xfId="4320" xr:uid="{D32993EE-AA57-47DD-A861-76CA94EA7F4C}"/>
    <cellStyle name="Commentaire 12 2 3 2 2" xfId="8527" xr:uid="{82688C08-9783-45CC-BBBA-37B843023FEF}"/>
    <cellStyle name="Commentaire 12 2 3 2 2" xfId="5695" xr:uid="{4CC58C27-C455-44C3-AFE2-67F81CFC4EE9}"/>
    <cellStyle name="Commentaire 12 2 3 3" xfId="7842" xr:uid="{F52F6D02-DBF5-468D-99D4-4D53177D2FB0}"/>
    <cellStyle name="Commentaire 12 2 3 3" xfId="5010" xr:uid="{E2C9457B-DF79-42C7-94F4-7C5B44AC1693}"/>
    <cellStyle name="Commentaire 12 2 4" xfId="6468" xr:uid="{E261D4E5-938B-4D39-9CCF-9CEAE40F18D1}"/>
    <cellStyle name="Commentaire 12 2 4" xfId="3165" xr:uid="{6D456006-5138-4E89-8A83-D26AA46C6FA5}"/>
    <cellStyle name="Commentaire 12 2 4 2" xfId="7157" xr:uid="{49EDF278-2449-46FF-877B-BC674D33CC9F}"/>
    <cellStyle name="Commentaire 12 2 4 2" xfId="4321" xr:uid="{3FFA21EF-BCF5-426C-AFE7-553C42BD8EE6}"/>
    <cellStyle name="Commentaire 12 2 4 2 2" xfId="8528" xr:uid="{17F04D10-E41D-4D06-B99E-8DD1FB925B9C}"/>
    <cellStyle name="Commentaire 12 2 4 2 2" xfId="5696" xr:uid="{108DDA7A-0FD9-4587-A34D-D19E71A5E98C}"/>
    <cellStyle name="Commentaire 12 2 4 3" xfId="7843" xr:uid="{6E7C019D-B733-48F5-BFA4-57E48139C097}"/>
    <cellStyle name="Commentaire 12 2 4 3" xfId="5011" xr:uid="{83D713BE-7A74-4B57-8081-74981AFF53ED}"/>
    <cellStyle name="Commentaire 12 2 5" xfId="7158" xr:uid="{5F4A984C-DFD2-4CEE-9AFB-1658EA984707}"/>
    <cellStyle name="Commentaire 12 2 5" xfId="4322" xr:uid="{2A82D060-48B3-4F68-9C49-2F95B7358B46}"/>
    <cellStyle name="Commentaire 12 2 5 2" xfId="8529" xr:uid="{9AA3A7E7-7006-494D-9C40-FFD78F407AF7}"/>
    <cellStyle name="Commentaire 12 2 5 2" xfId="5697" xr:uid="{2D813D42-EE20-4442-8305-5DD336120496}"/>
    <cellStyle name="Commentaire 12 2 6" xfId="7840" xr:uid="{CB5B15FA-A1C4-4C78-A17A-CEE0FE60181D}"/>
    <cellStyle name="Commentaire 12 2 6" xfId="5008" xr:uid="{63E0D393-8051-43C3-92A2-234AA5EAAA70}"/>
    <cellStyle name="Commentaire 12 3" xfId="6469" xr:uid="{8D8C3BD9-2765-4E3D-8033-6F7B7F8755A5}"/>
    <cellStyle name="Commentaire 12 3" xfId="3166" xr:uid="{DF50E27C-D30F-441A-83B4-E5B0B3B9A74D}"/>
    <cellStyle name="Commentaire 12 3 2" xfId="7159" xr:uid="{D5A61170-2A43-4A95-8899-77AB4B1291D9}"/>
    <cellStyle name="Commentaire 12 3 2" xfId="4323" xr:uid="{71F7B0AA-7BBE-4437-99F3-C0C2B9C8708B}"/>
    <cellStyle name="Commentaire 12 3 2 2" xfId="8530" xr:uid="{F9C3A044-2CFC-4E29-9F67-008A1151BDA5}"/>
    <cellStyle name="Commentaire 12 3 2 2" xfId="5698" xr:uid="{33CA02AE-20D3-4B47-82E5-10C0B5BC6FCF}"/>
    <cellStyle name="Commentaire 12 3 3" xfId="7844" xr:uid="{60EA94E4-8E5E-4F57-A8A0-B2B1EB8568AE}"/>
    <cellStyle name="Commentaire 12 3 3" xfId="5012" xr:uid="{8E10E823-AA0A-4504-A5FC-DEA23CAD56A3}"/>
    <cellStyle name="Commentaire 12 4" xfId="6470" xr:uid="{2E8860A0-863B-411E-A57D-4B907ED6D711}"/>
    <cellStyle name="Commentaire 12 4" xfId="3167" xr:uid="{F4A56926-72B6-4D79-A562-E8C1CA2F6DD7}"/>
    <cellStyle name="Commentaire 12 4 2" xfId="7160" xr:uid="{F338B027-AC2D-4C79-A8A8-A19BECA05832}"/>
    <cellStyle name="Commentaire 12 4 2" xfId="4324" xr:uid="{BE275D14-453A-4B17-99F8-1E50BF8DC425}"/>
    <cellStyle name="Commentaire 12 4 2 2" xfId="8531" xr:uid="{E2FEA2DB-D6E0-45A1-AB86-00E3A7DE743B}"/>
    <cellStyle name="Commentaire 12 4 2 2" xfId="5699" xr:uid="{0CC09B4B-C79A-48C8-BC00-FB67597C1EC2}"/>
    <cellStyle name="Commentaire 12 4 3" xfId="7845" xr:uid="{6E734629-49A1-4010-90CF-090D280C1A41}"/>
    <cellStyle name="Commentaire 12 4 3" xfId="5013" xr:uid="{900E58F7-AF0F-4B6F-9E2B-BD0483AF779C}"/>
    <cellStyle name="Commentaire 12 5" xfId="6471" xr:uid="{E72C9568-9853-4313-B844-78C90D0D95B1}"/>
    <cellStyle name="Commentaire 12 5" xfId="3168" xr:uid="{1EB71801-6DE8-4C81-82CB-ACCA9569E1B7}"/>
    <cellStyle name="Commentaire 12 5 2" xfId="7161" xr:uid="{3FD3BE0F-FBD9-4CB8-A368-23F207A2F2C5}"/>
    <cellStyle name="Commentaire 12 5 2" xfId="4325" xr:uid="{F13818A0-E808-4D8B-A13D-7E1BE8309844}"/>
    <cellStyle name="Commentaire 12 5 2 2" xfId="8532" xr:uid="{889AFCC8-016B-4F80-BDA2-F7F2560CAD43}"/>
    <cellStyle name="Commentaire 12 5 2 2" xfId="5700" xr:uid="{1534F4BE-CD77-4BA8-A8E5-4C2F63606249}"/>
    <cellStyle name="Commentaire 12 5 3" xfId="7846" xr:uid="{10A6EB71-234B-49DA-84CA-AF18BBA51DEB}"/>
    <cellStyle name="Commentaire 12 5 3" xfId="5014" xr:uid="{6EBB4F45-AC61-41A2-8EB5-DE16FF9784DF}"/>
    <cellStyle name="Commentaire 12 6" xfId="7162" xr:uid="{9F491158-38E2-4942-988C-145DB38A9F5C}"/>
    <cellStyle name="Commentaire 12 6" xfId="4326" xr:uid="{FBC05460-3CF4-4BD2-9102-624EADB883BA}"/>
    <cellStyle name="Commentaire 12 6 2" xfId="8533" xr:uid="{877F839B-7D1C-44F7-A599-7413587D29AE}"/>
    <cellStyle name="Commentaire 12 6 2" xfId="5701" xr:uid="{1BC99808-75C6-478A-9386-E5B8E22A52C5}"/>
    <cellStyle name="Commentaire 12 7" xfId="7839" xr:uid="{DAED227F-8B71-4A24-9AA8-3C6935559541}"/>
    <cellStyle name="Commentaire 12 7" xfId="5007" xr:uid="{F3178AC4-DB07-401F-B9BB-DD63E73395DB}"/>
    <cellStyle name="Commentaire 13" xfId="6472" xr:uid="{8AA8EE26-809A-4B4F-B3C7-FCF83FA9BE09}"/>
    <cellStyle name="Commentaire 13" xfId="3169" xr:uid="{4DC7C0D2-336E-4DFE-95A7-410027E562E5}"/>
    <cellStyle name="Commentaire 13 2" xfId="6473" xr:uid="{2E973E96-DFAF-4E58-9D4D-75094C9BBE21}"/>
    <cellStyle name="Commentaire 13 2" xfId="3170" xr:uid="{D39564D7-E27C-453A-B60F-C23476EEAD5B}"/>
    <cellStyle name="Commentaire 13 2 2" xfId="7163" xr:uid="{68BC85CF-2122-46D4-8545-AE89D00FB950}"/>
    <cellStyle name="Commentaire 13 2 2" xfId="4327" xr:uid="{AEC29C12-F43D-4800-9EC3-4B9AC4EF3180}"/>
    <cellStyle name="Commentaire 13 2 2 2" xfId="8534" xr:uid="{10613B70-E924-4426-8AA1-783572B1BEDC}"/>
    <cellStyle name="Commentaire 13 2 2 2" xfId="5702" xr:uid="{04A790E7-CC1C-43B9-A38B-00EDAF79D536}"/>
    <cellStyle name="Commentaire 13 2 3" xfId="7848" xr:uid="{9AF69517-A500-427F-B210-F590D49F3A43}"/>
    <cellStyle name="Commentaire 13 2 3" xfId="5016" xr:uid="{B5F80E1C-E867-4C39-9CA0-8E0EFB80EA0E}"/>
    <cellStyle name="Commentaire 13 3" xfId="6474" xr:uid="{995CD63B-ECD6-4615-9E48-0ECE90A989C0}"/>
    <cellStyle name="Commentaire 13 3" xfId="3171" xr:uid="{2DC3312B-C0B2-4FC2-8285-82865930449B}"/>
    <cellStyle name="Commentaire 13 3 2" xfId="7164" xr:uid="{0801BCD9-272F-438C-8AF5-AEA846459E98}"/>
    <cellStyle name="Commentaire 13 3 2" xfId="4328" xr:uid="{3FA0A267-DA77-4184-B6B3-1A88207C969F}"/>
    <cellStyle name="Commentaire 13 3 2 2" xfId="8535" xr:uid="{11F66D14-E25A-4A21-B163-363EDE2CD7EB}"/>
    <cellStyle name="Commentaire 13 3 2 2" xfId="5703" xr:uid="{99E92610-4D3D-4C31-9263-107B084CEC18}"/>
    <cellStyle name="Commentaire 13 3 3" xfId="7849" xr:uid="{85011DE2-37B6-44C0-9380-92DF3673C7D7}"/>
    <cellStyle name="Commentaire 13 3 3" xfId="5017" xr:uid="{B1E547AE-5CE8-4E24-BFF9-3173F73E66E5}"/>
    <cellStyle name="Commentaire 13 4" xfId="6475" xr:uid="{38833FE9-B1D5-4B27-A1D2-B65D3273F6B4}"/>
    <cellStyle name="Commentaire 13 4" xfId="3172" xr:uid="{04D1C17A-207C-417E-87FA-8195FC038AA0}"/>
    <cellStyle name="Commentaire 13 4 2" xfId="7165" xr:uid="{AFADC4BB-769A-4B1A-80B7-2AFF8C0BC938}"/>
    <cellStyle name="Commentaire 13 4 2" xfId="4329" xr:uid="{36A40DA1-733D-4EE1-8158-21ED50EAF1D1}"/>
    <cellStyle name="Commentaire 13 4 2 2" xfId="8536" xr:uid="{3F138451-C252-4595-9376-80FAA956DD2F}"/>
    <cellStyle name="Commentaire 13 4 2 2" xfId="5704" xr:uid="{8DF9AAE6-9555-4977-B467-289A69E65483}"/>
    <cellStyle name="Commentaire 13 4 3" xfId="7850" xr:uid="{EEE2171E-922F-4E44-B3D3-34B88E8A24BD}"/>
    <cellStyle name="Commentaire 13 4 3" xfId="5018" xr:uid="{FC57E474-FA70-4016-A166-59175EB3AC0F}"/>
    <cellStyle name="Commentaire 13 5" xfId="7166" xr:uid="{A8870FB4-6BDB-4863-B400-99AACE62A544}"/>
    <cellStyle name="Commentaire 13 5" xfId="4330" xr:uid="{5912C4C8-D9EE-4D6C-9484-70B980800F95}"/>
    <cellStyle name="Commentaire 13 5 2" xfId="8537" xr:uid="{DA23229F-46C7-44B3-BAC0-68867E6E279D}"/>
    <cellStyle name="Commentaire 13 5 2" xfId="5705" xr:uid="{6E32FCF3-C369-4C0F-B6E0-F3854CD20A86}"/>
    <cellStyle name="Commentaire 13 6" xfId="7847" xr:uid="{2740280F-4145-4D84-A720-BB0D62CA0A9E}"/>
    <cellStyle name="Commentaire 13 6" xfId="5015" xr:uid="{F40F6A77-EE02-449D-BAC2-271A9C10B172}"/>
    <cellStyle name="Commentaire 14" xfId="6476" xr:uid="{2A778EDD-CCF8-4076-B18C-1FC2E8C0BEFC}"/>
    <cellStyle name="Commentaire 14" xfId="3173" xr:uid="{A844B98A-BE26-483B-BA0C-229CBE081CB4}"/>
    <cellStyle name="Commentaire 14 2" xfId="6477" xr:uid="{B6CB4C37-14FF-4E4B-B11E-06BCE07C41AC}"/>
    <cellStyle name="Commentaire 14 2" xfId="3174" xr:uid="{99FE9C49-B777-47FF-B93A-F8AFB27E7871}"/>
    <cellStyle name="Commentaire 14 2 2" xfId="7167" xr:uid="{BBAF722B-566C-4BE2-AFF2-217F4F822917}"/>
    <cellStyle name="Commentaire 14 2 2" xfId="4331" xr:uid="{2F03B443-5304-4F24-A9F8-004CE4AA2370}"/>
    <cellStyle name="Commentaire 14 2 2 2" xfId="8538" xr:uid="{F44E3B0C-BB9A-4530-8F4E-9633236E8087}"/>
    <cellStyle name="Commentaire 14 2 2 2" xfId="5706" xr:uid="{064861F9-29E6-4939-98DC-2F4CECF9373C}"/>
    <cellStyle name="Commentaire 14 2 3" xfId="7852" xr:uid="{376B6C8C-62BF-4EA6-A363-CB2E124BE956}"/>
    <cellStyle name="Commentaire 14 2 3" xfId="5020" xr:uid="{976115FD-5799-47E6-91D5-0E9806FF632B}"/>
    <cellStyle name="Commentaire 14 3" xfId="6478" xr:uid="{28B74B4C-C712-49CC-8B17-AC2B8F546212}"/>
    <cellStyle name="Commentaire 14 3" xfId="3175" xr:uid="{A270A091-5D04-465B-AD9B-9AAC20B322B2}"/>
    <cellStyle name="Commentaire 14 3 2" xfId="7168" xr:uid="{5B28172B-7167-4462-A3E7-27939C3E11B5}"/>
    <cellStyle name="Commentaire 14 3 2" xfId="4332" xr:uid="{7CFCDB9F-08C1-45C6-AA4A-C1036CA99462}"/>
    <cellStyle name="Commentaire 14 3 2 2" xfId="8539" xr:uid="{A43C12BE-0315-4A43-9730-51043850FED0}"/>
    <cellStyle name="Commentaire 14 3 2 2" xfId="5707" xr:uid="{E072A1D5-DB38-42CA-9166-B5E0A8479F80}"/>
    <cellStyle name="Commentaire 14 3 3" xfId="7853" xr:uid="{2ABA3E53-0C8F-4343-A9B1-54D78CBB340B}"/>
    <cellStyle name="Commentaire 14 3 3" xfId="5021" xr:uid="{A677050D-32B2-4096-9512-F31EADCD3CF4}"/>
    <cellStyle name="Commentaire 14 4" xfId="6479" xr:uid="{8E935C85-80F8-4812-996E-62CDBC4D6CFD}"/>
    <cellStyle name="Commentaire 14 4" xfId="3176" xr:uid="{038E2259-BA5D-4AC0-8D2A-3203217B2CEB}"/>
    <cellStyle name="Commentaire 14 4 2" xfId="7169" xr:uid="{E84D33B7-5A3B-47CE-9116-30EA7727CAB6}"/>
    <cellStyle name="Commentaire 14 4 2" xfId="4333" xr:uid="{10A3BD7B-8427-4B34-A7AE-24CD99ABC4CB}"/>
    <cellStyle name="Commentaire 14 4 2 2" xfId="8540" xr:uid="{78ADF85B-91FC-4AD2-B717-70348037E1F6}"/>
    <cellStyle name="Commentaire 14 4 2 2" xfId="5708" xr:uid="{368D6959-6CCB-4A9D-8C12-E8B254525AB0}"/>
    <cellStyle name="Commentaire 14 4 3" xfId="7854" xr:uid="{A1A076E2-7826-4242-AE63-37C7059B95BB}"/>
    <cellStyle name="Commentaire 14 4 3" xfId="5022" xr:uid="{964504A0-99BB-4C62-8DA9-866659EF0175}"/>
    <cellStyle name="Commentaire 14 5" xfId="7170" xr:uid="{17C9F5A6-44E0-4C06-95CC-C9BEC5FEAD6B}"/>
    <cellStyle name="Commentaire 14 5" xfId="4334" xr:uid="{83D61831-63A8-4B0A-AC3F-209ECFD726ED}"/>
    <cellStyle name="Commentaire 14 5 2" xfId="8541" xr:uid="{C7B94820-93F7-4A06-88DE-9003721544F6}"/>
    <cellStyle name="Commentaire 14 5 2" xfId="5709" xr:uid="{3CB3B5B6-5356-4015-9E8B-CAE397D9A504}"/>
    <cellStyle name="Commentaire 14 6" xfId="7851" xr:uid="{B2754FCC-8DD4-449A-A4E4-1A90EB1DE4C4}"/>
    <cellStyle name="Commentaire 14 6" xfId="5019" xr:uid="{995562DF-ED5C-45A4-9EA5-B5F85B82F292}"/>
    <cellStyle name="Commentaire 15" xfId="6480" xr:uid="{E5A508AA-8FD9-4788-9FDE-14683139B1F9}"/>
    <cellStyle name="Commentaire 15" xfId="3177" xr:uid="{BE416E5B-4A3A-43E1-9552-248E263AE748}"/>
    <cellStyle name="Commentaire 15 2" xfId="6481" xr:uid="{FFB1BE4C-7EBC-4E01-BB7E-06022726F8B5}"/>
    <cellStyle name="Commentaire 15 2" xfId="3178" xr:uid="{D18DE77C-0F21-4FBA-87F8-391D004FF75E}"/>
    <cellStyle name="Commentaire 15 2 2" xfId="7171" xr:uid="{B1B25389-7A54-4147-ABB4-201FF750ACE0}"/>
    <cellStyle name="Commentaire 15 2 2" xfId="4335" xr:uid="{3586064C-0FE4-435A-89CA-79CF0AC3F095}"/>
    <cellStyle name="Commentaire 15 2 2 2" xfId="8542" xr:uid="{671869D8-37AE-4E44-83FE-FACF132E59ED}"/>
    <cellStyle name="Commentaire 15 2 2 2" xfId="5710" xr:uid="{9C13B745-E7AD-4E67-9501-E491FF3CBCD4}"/>
    <cellStyle name="Commentaire 15 2 3" xfId="7856" xr:uid="{9E630E85-4C5B-4E99-A0D2-3490F0907981}"/>
    <cellStyle name="Commentaire 15 2 3" xfId="5024" xr:uid="{A54D61E5-5B70-44F0-B1A1-FD925C55E924}"/>
    <cellStyle name="Commentaire 15 3" xfId="6482" xr:uid="{48B76C45-1BC3-489D-94D2-6C0AD81899BC}"/>
    <cellStyle name="Commentaire 15 3" xfId="3179" xr:uid="{1ED433B8-F1E4-43D3-8E29-46E6B43109B5}"/>
    <cellStyle name="Commentaire 15 3 2" xfId="7172" xr:uid="{288B66F2-C350-4B87-BEA1-BC38D2EDF84D}"/>
    <cellStyle name="Commentaire 15 3 2" xfId="4336" xr:uid="{CA4F564F-1C66-4FA4-AF49-F4AFF0DFF001}"/>
    <cellStyle name="Commentaire 15 3 2 2" xfId="8543" xr:uid="{94BB0D18-B653-41CD-A893-73C1E58CA34D}"/>
    <cellStyle name="Commentaire 15 3 2 2" xfId="5711" xr:uid="{4541C507-09E9-4BFB-87FB-1C274C3FD97B}"/>
    <cellStyle name="Commentaire 15 3 3" xfId="7857" xr:uid="{D7CF58F7-55C8-4924-91AA-ECADAF9C8949}"/>
    <cellStyle name="Commentaire 15 3 3" xfId="5025" xr:uid="{4A6B80E6-6CF0-42B5-B3C6-400FA8CD148B}"/>
    <cellStyle name="Commentaire 15 4" xfId="6483" xr:uid="{0EAF0320-BFF0-46CB-BFB1-A9A38A355BF3}"/>
    <cellStyle name="Commentaire 15 4" xfId="3180" xr:uid="{DE1ED714-19B0-4662-9C7F-410C7E9EE0A1}"/>
    <cellStyle name="Commentaire 15 4 2" xfId="7173" xr:uid="{F81F5C04-B538-4EEC-B3D0-2DAAD2BA49FA}"/>
    <cellStyle name="Commentaire 15 4 2" xfId="4337" xr:uid="{7C8ADCA0-5702-406D-8068-C216D18103F6}"/>
    <cellStyle name="Commentaire 15 4 2 2" xfId="8544" xr:uid="{75C205AD-6C43-4F6F-A8A8-D6D2B7D1735D}"/>
    <cellStyle name="Commentaire 15 4 2 2" xfId="5712" xr:uid="{66417636-444F-4071-9810-8A1CBAB64794}"/>
    <cellStyle name="Commentaire 15 4 3" xfId="7858" xr:uid="{C95D1F83-F543-4DC1-8B28-580E1623E476}"/>
    <cellStyle name="Commentaire 15 4 3" xfId="5026" xr:uid="{843F11C2-5BDB-4BD3-AC66-315EBDFE9A6B}"/>
    <cellStyle name="Commentaire 15 5" xfId="7174" xr:uid="{113C8510-90F8-4DD1-961C-20A591007B30}"/>
    <cellStyle name="Commentaire 15 5" xfId="4338" xr:uid="{CB057401-85A5-4F22-B122-F18CC3FB3A67}"/>
    <cellStyle name="Commentaire 15 5 2" xfId="8545" xr:uid="{CC6F84C0-2FD6-4125-9451-AE112062F4E0}"/>
    <cellStyle name="Commentaire 15 5 2" xfId="5713" xr:uid="{A3728869-95F1-422D-A561-3EAC9921372F}"/>
    <cellStyle name="Commentaire 15 6" xfId="7855" xr:uid="{883D0EFC-6B38-4097-9360-F0338F92DF1D}"/>
    <cellStyle name="Commentaire 15 6" xfId="5023" xr:uid="{1E52DCCC-8B55-40DC-B566-9370DA9C634A}"/>
    <cellStyle name="Commentaire 16" xfId="6484" xr:uid="{BBD4C111-C318-4B6B-9B22-BD2CF2586F96}"/>
    <cellStyle name="Commentaire 16" xfId="3181" xr:uid="{CD8CBEC5-40C6-41ED-89FF-758D80F370AF}"/>
    <cellStyle name="Commentaire 16 2" xfId="6485" xr:uid="{A24CA6EE-08EA-4C9F-BC1C-340E0FC09427}"/>
    <cellStyle name="Commentaire 16 2" xfId="3182" xr:uid="{D9374FE1-7037-427B-87BE-57D81B1A5A10}"/>
    <cellStyle name="Commentaire 16 2 2" xfId="7175" xr:uid="{F4A0F591-8079-41FB-840C-4A7B9398C8C8}"/>
    <cellStyle name="Commentaire 16 2 2" xfId="4339" xr:uid="{243A676A-9F49-4CF4-ACF4-C2CEC3C27CA5}"/>
    <cellStyle name="Commentaire 16 2 2 2" xfId="8546" xr:uid="{6268DA1E-DD03-4C1C-BE0F-04DBD083616D}"/>
    <cellStyle name="Commentaire 16 2 2 2" xfId="5714" xr:uid="{AEA8124B-823F-4E7E-BF79-0ACEFCF02CED}"/>
    <cellStyle name="Commentaire 16 2 3" xfId="7860" xr:uid="{E9D23D55-3B94-4E7F-A993-60674870325F}"/>
    <cellStyle name="Commentaire 16 2 3" xfId="5028" xr:uid="{B5E18E28-9560-47CA-9162-8829A59995AB}"/>
    <cellStyle name="Commentaire 16 3" xfId="6486" xr:uid="{4E462E5E-9C6E-4B22-B4A5-450AA7BAF118}"/>
    <cellStyle name="Commentaire 16 3" xfId="3183" xr:uid="{B5FC485D-DB1D-4BB0-B50A-6389C348E0D5}"/>
    <cellStyle name="Commentaire 16 3 2" xfId="7176" xr:uid="{5FB8487C-E641-49CF-A546-9FE405E84D95}"/>
    <cellStyle name="Commentaire 16 3 2" xfId="4340" xr:uid="{2D000E68-C51A-41AF-873C-259655C27E91}"/>
    <cellStyle name="Commentaire 16 3 2 2" xfId="8547" xr:uid="{256C6432-3B0B-42E5-A57B-C4C50EE05051}"/>
    <cellStyle name="Commentaire 16 3 2 2" xfId="5715" xr:uid="{6F809266-760F-427E-AD11-85BDA228CA2F}"/>
    <cellStyle name="Commentaire 16 3 3" xfId="7861" xr:uid="{65A52A81-2C06-43BA-AB17-076D47AA7CF2}"/>
    <cellStyle name="Commentaire 16 3 3" xfId="5029" xr:uid="{CF46DDF2-A22E-44E8-97F6-E5825415D9EC}"/>
    <cellStyle name="Commentaire 16 4" xfId="6487" xr:uid="{2B131025-243E-4EDA-A6AA-A8F4A68CFB98}"/>
    <cellStyle name="Commentaire 16 4" xfId="3184" xr:uid="{7BFD5EE5-BFB9-4827-A1AA-DDCFE8D6C90A}"/>
    <cellStyle name="Commentaire 16 4 2" xfId="7177" xr:uid="{BB67ECA0-105D-4D66-8505-2CC0BCB5262B}"/>
    <cellStyle name="Commentaire 16 4 2" xfId="4341" xr:uid="{79C46FE6-2763-4E26-B349-6DFB64002286}"/>
    <cellStyle name="Commentaire 16 4 2 2" xfId="8548" xr:uid="{CC76B461-3B7B-4CC4-BA00-4D64AD6BF170}"/>
    <cellStyle name="Commentaire 16 4 2 2" xfId="5716" xr:uid="{E1C07683-FD55-47F9-9B01-252C2C6F9A3F}"/>
    <cellStyle name="Commentaire 16 4 3" xfId="7862" xr:uid="{73CF2B85-62F3-4745-BE81-AAFB63CCFDF0}"/>
    <cellStyle name="Commentaire 16 4 3" xfId="5030" xr:uid="{7932CC12-8655-4BEC-AE88-1C96FE8D2D16}"/>
    <cellStyle name="Commentaire 16 5" xfId="7178" xr:uid="{503CD6C5-6D11-493B-9A98-25FD828BE34E}"/>
    <cellStyle name="Commentaire 16 5" xfId="4342" xr:uid="{0140D446-399C-4789-A59C-ECEB2767A329}"/>
    <cellStyle name="Commentaire 16 5 2" xfId="8549" xr:uid="{303FC3C5-6B63-4C9A-AD42-F93C535806BB}"/>
    <cellStyle name="Commentaire 16 5 2" xfId="5717" xr:uid="{57253200-CDA3-47E9-8B5F-4FAA623917A5}"/>
    <cellStyle name="Commentaire 16 6" xfId="7859" xr:uid="{0849CF71-F40D-4120-9FC8-DA2F2B1DD31C}"/>
    <cellStyle name="Commentaire 16 6" xfId="5027" xr:uid="{67F3F179-598E-48D3-823F-CFBAE5B23F24}"/>
    <cellStyle name="Commentaire 17" xfId="6488" xr:uid="{79C1CDA8-CC49-41C8-9154-2D0F0CF7B123}"/>
    <cellStyle name="Commentaire 17" xfId="3185" xr:uid="{44BAB1E7-AE9E-4246-B9A8-C009682CE5A7}"/>
    <cellStyle name="Commentaire 17 2" xfId="7179" xr:uid="{F5249086-EC98-49EA-8183-9BBD5965E48D}"/>
    <cellStyle name="Commentaire 17 2" xfId="4343" xr:uid="{60744A90-EC79-499F-BAE6-4AE7A3F6AB48}"/>
    <cellStyle name="Commentaire 17 2 2" xfId="8550" xr:uid="{AA1DD3D1-98CF-4E97-A48E-48EE20D31E9E}"/>
    <cellStyle name="Commentaire 17 2 2" xfId="5718" xr:uid="{2611A116-2032-49AF-B1EA-918C135FC63C}"/>
    <cellStyle name="Commentaire 17 3" xfId="7863" xr:uid="{1C3A7555-5C3F-41E3-B07D-24FA4855570B}"/>
    <cellStyle name="Commentaire 17 3" xfId="5031" xr:uid="{12540548-5F25-48CF-85EF-855F03C3F29E}"/>
    <cellStyle name="Commentaire 18" xfId="6489" xr:uid="{4785BD47-38F3-4F33-8884-D7177B4B2FC9}"/>
    <cellStyle name="Commentaire 18" xfId="3186" xr:uid="{0AC79CBE-6E58-49D3-861A-8E4650E7B86F}"/>
    <cellStyle name="Commentaire 18 2" xfId="7180" xr:uid="{7E4844B8-04C2-4DB3-B863-97CF6FE596DC}"/>
    <cellStyle name="Commentaire 18 2" xfId="4344" xr:uid="{AEB9480B-273A-45CC-ADB3-5EDF66E28AF2}"/>
    <cellStyle name="Commentaire 18 2 2" xfId="8551" xr:uid="{223D187C-B382-43CA-9187-0E5FD5314EF3}"/>
    <cellStyle name="Commentaire 18 2 2" xfId="5719" xr:uid="{B6D54EDE-4B14-453A-B40B-E7C175CB6BBE}"/>
    <cellStyle name="Commentaire 18 3" xfId="7864" xr:uid="{90AC2E17-05A6-407D-B2FF-9C1B1F2C0724}"/>
    <cellStyle name="Commentaire 18 3" xfId="5032" xr:uid="{A7F204EC-7A55-412A-A040-68B56853C4B6}"/>
    <cellStyle name="Commentaire 19" xfId="6490" xr:uid="{FCD57870-7FC2-4BB7-B06E-C3D29C7F9534}"/>
    <cellStyle name="Commentaire 19" xfId="3187" xr:uid="{14FAC18F-660F-4C4F-A36A-14C933B92938}"/>
    <cellStyle name="Commentaire 19 2" xfId="7181" xr:uid="{177E5C2C-ED92-4C9D-BA75-B01AE9E030C5}"/>
    <cellStyle name="Commentaire 19 2" xfId="4345" xr:uid="{BF02A112-C6C0-486A-B2CA-B776DCD263AF}"/>
    <cellStyle name="Commentaire 19 2 2" xfId="8552" xr:uid="{73A2F66B-0A10-4546-A042-46DA501BEA94}"/>
    <cellStyle name="Commentaire 19 2 2" xfId="5720" xr:uid="{D8C497CC-92FE-4CAB-BAD1-4536F69E75DB}"/>
    <cellStyle name="Commentaire 19 3" xfId="7865" xr:uid="{5F96F765-A682-4106-AE4F-065A0D29F04F}"/>
    <cellStyle name="Commentaire 19 3" xfId="5033" xr:uid="{2D0884B2-8E8F-4E51-BFED-63C52DEC463B}"/>
    <cellStyle name="Commentaire 2" xfId="6491" xr:uid="{95BC84E2-27FA-488E-8D32-F49053653111}"/>
    <cellStyle name="Commentaire 2" xfId="3188" xr:uid="{FF4B0A92-7A24-489B-8EF4-E09134FADAFD}"/>
    <cellStyle name="Commentaire 2 2" xfId="6492" xr:uid="{53F0C47F-4801-4150-BAA4-792B90BBDA35}"/>
    <cellStyle name="Commentaire 2 2" xfId="3189" xr:uid="{4875C745-033F-456C-AD85-F5F8DB98C909}"/>
    <cellStyle name="Commentaire 2 2 2" xfId="6493" xr:uid="{39F0189D-E245-4CC9-9D7C-06888809D2D6}"/>
    <cellStyle name="Commentaire 2 2 2" xfId="3190" xr:uid="{FAC917D4-2AE2-403C-B3F9-82DCCB83B7DC}"/>
    <cellStyle name="Commentaire 2 2 2 2" xfId="7182" xr:uid="{42F71F12-7AB1-4E38-AE2B-2137B5BA05EB}"/>
    <cellStyle name="Commentaire 2 2 2 2" xfId="4346" xr:uid="{7DB67943-41FF-4767-8AEA-EE51A495EDB3}"/>
    <cellStyle name="Commentaire 2 2 2 2 2" xfId="8553" xr:uid="{ED22958A-FB4B-4AD5-9346-A54DA8B3357D}"/>
    <cellStyle name="Commentaire 2 2 2 2 2" xfId="5721" xr:uid="{A2F8ACCA-6796-46E2-9D17-F8A6DD452F49}"/>
    <cellStyle name="Commentaire 2 2 2 3" xfId="7868" xr:uid="{059DE3FD-C48A-4372-B9EC-59C69930224F}"/>
    <cellStyle name="Commentaire 2 2 2 3" xfId="5036" xr:uid="{D42E3C38-ECFD-4AB8-BF3A-9DC351C64DF3}"/>
    <cellStyle name="Commentaire 2 2 3" xfId="6494" xr:uid="{5C19EF0F-A3BA-4676-8812-CF2CCB01CC4B}"/>
    <cellStyle name="Commentaire 2 2 3" xfId="3191" xr:uid="{87432C45-5E21-404A-9E8F-BCEFB454850F}"/>
    <cellStyle name="Commentaire 2 2 3 2" xfId="7183" xr:uid="{97C830A8-1707-402A-86C8-E55E8838341E}"/>
    <cellStyle name="Commentaire 2 2 3 2" xfId="4347" xr:uid="{D58A72E1-29BA-4969-92A3-299A5A9C6789}"/>
    <cellStyle name="Commentaire 2 2 3 2 2" xfId="8554" xr:uid="{6E0884CE-A10A-4DDE-A7CC-E0ADED924DF0}"/>
    <cellStyle name="Commentaire 2 2 3 2 2" xfId="5722" xr:uid="{D075623F-CEE5-48D2-9A19-1CACF0E57769}"/>
    <cellStyle name="Commentaire 2 2 3 3" xfId="7869" xr:uid="{A0C67289-2B36-4B50-8056-3DBEEE185F29}"/>
    <cellStyle name="Commentaire 2 2 3 3" xfId="5037" xr:uid="{92BB0FC0-44D1-4AB0-9814-A2F9BB046300}"/>
    <cellStyle name="Commentaire 2 2 4" xfId="6495" xr:uid="{51BA1879-FAF9-481B-9CE0-B9406025BAA5}"/>
    <cellStyle name="Commentaire 2 2 4" xfId="3192" xr:uid="{AC0D6439-C82F-4195-9CBB-E56E795472ED}"/>
    <cellStyle name="Commentaire 2 2 4 2" xfId="7184" xr:uid="{ED18E144-194D-4986-8070-A42E510D858D}"/>
    <cellStyle name="Commentaire 2 2 4 2" xfId="4348" xr:uid="{152DE2C9-C946-492D-ACAC-4C0A168E4059}"/>
    <cellStyle name="Commentaire 2 2 4 2 2" xfId="8555" xr:uid="{BFE83000-6B39-467A-9E45-FCD6ADAB662D}"/>
    <cellStyle name="Commentaire 2 2 4 2 2" xfId="5723" xr:uid="{81A6BD6E-BE89-4970-8251-3AE8636E8F16}"/>
    <cellStyle name="Commentaire 2 2 4 3" xfId="7870" xr:uid="{42C12F75-8B97-4F5C-A045-A827FC9452FE}"/>
    <cellStyle name="Commentaire 2 2 4 3" xfId="5038" xr:uid="{9C7A22EC-9522-41AE-AF69-59B09A8278B8}"/>
    <cellStyle name="Commentaire 2 2 5" xfId="7185" xr:uid="{FDE1EC96-F470-4048-B026-B42CFBA6CD5F}"/>
    <cellStyle name="Commentaire 2 2 5" xfId="4349" xr:uid="{4A1C7251-9795-47D7-B4F7-450307FD0161}"/>
    <cellStyle name="Commentaire 2 2 5 2" xfId="8556" xr:uid="{818EC2E5-A1D7-47E1-9E39-1580CA9DB056}"/>
    <cellStyle name="Commentaire 2 2 5 2" xfId="5724" xr:uid="{E492626C-A98B-440D-A0B5-CCCD1CF79E47}"/>
    <cellStyle name="Commentaire 2 2 6" xfId="7867" xr:uid="{1A157410-43DF-41A6-AD29-79F1DCF7F7C9}"/>
    <cellStyle name="Commentaire 2 2 6" xfId="5035" xr:uid="{11A6A452-16C5-4A37-B169-C5933C517207}"/>
    <cellStyle name="Commentaire 2 3" xfId="6496" xr:uid="{FB26B86F-E269-40AC-858D-28103C071DB8}"/>
    <cellStyle name="Commentaire 2 3" xfId="3193" xr:uid="{2148E58B-9777-47A6-90CD-1EC0B53DC929}"/>
    <cellStyle name="Commentaire 2 3 2" xfId="7186" xr:uid="{3901C16C-CB1A-4789-882F-7316704E1568}"/>
    <cellStyle name="Commentaire 2 3 2" xfId="4350" xr:uid="{40C55908-5D55-4AAB-8964-B14ABDE928F5}"/>
    <cellStyle name="Commentaire 2 3 2 2" xfId="8557" xr:uid="{194DAE8D-E156-42B0-B0C4-35DC0B1B26B0}"/>
    <cellStyle name="Commentaire 2 3 2 2" xfId="5725" xr:uid="{FAE94488-E985-4A43-A8E9-5E7D15B5AD84}"/>
    <cellStyle name="Commentaire 2 3 3" xfId="7871" xr:uid="{830F3266-EA3D-4DFC-98C3-B7FD407F2D05}"/>
    <cellStyle name="Commentaire 2 3 3" xfId="5039" xr:uid="{7B68C5ED-06C8-4107-A222-BF8F92242737}"/>
    <cellStyle name="Commentaire 2 4" xfId="6497" xr:uid="{DF2BE7CB-5E05-4AE1-B0B5-932A1AB744E4}"/>
    <cellStyle name="Commentaire 2 4" xfId="3194" xr:uid="{D6B49901-BD9A-49A0-B52F-A8AD7D48F5A6}"/>
    <cellStyle name="Commentaire 2 4 2" xfId="7187" xr:uid="{44AF7956-4435-4191-8210-E55E5CE1FC67}"/>
    <cellStyle name="Commentaire 2 4 2" xfId="4351" xr:uid="{BD4FA467-7636-4013-BBED-FA661AACD314}"/>
    <cellStyle name="Commentaire 2 4 2 2" xfId="8558" xr:uid="{4CD863DD-CC10-4F51-BED4-2C7F59617A78}"/>
    <cellStyle name="Commentaire 2 4 2 2" xfId="5726" xr:uid="{DEA5D3B2-695A-49D9-B604-3E97F7D9C4DB}"/>
    <cellStyle name="Commentaire 2 4 3" xfId="7872" xr:uid="{BB9289A9-9577-42BA-8D06-A4D2B4529FC5}"/>
    <cellStyle name="Commentaire 2 4 3" xfId="5040" xr:uid="{EBA91C65-19E6-428A-99B2-47DAF1985FD2}"/>
    <cellStyle name="Commentaire 2 5" xfId="6498" xr:uid="{FCE82F40-3ED6-4791-80A1-723F00E7A5B4}"/>
    <cellStyle name="Commentaire 2 5" xfId="3195" xr:uid="{AD756A59-05EE-4ACD-9230-CB4B12BDE982}"/>
    <cellStyle name="Commentaire 2 5 2" xfId="7188" xr:uid="{B1A478EF-13D0-41DA-A826-2A3B09652353}"/>
    <cellStyle name="Commentaire 2 5 2" xfId="4352" xr:uid="{C5A5FD39-5C5B-4384-8BAA-3CBF2FDDEEC2}"/>
    <cellStyle name="Commentaire 2 5 2 2" xfId="8559" xr:uid="{00A4C689-14A6-489B-9422-3313A4B655F8}"/>
    <cellStyle name="Commentaire 2 5 2 2" xfId="5727" xr:uid="{07C66610-B784-442A-81CA-8BCDA571343A}"/>
    <cellStyle name="Commentaire 2 5 3" xfId="7873" xr:uid="{0CC774AA-F7E3-4A6B-959E-F5D09EDCE78F}"/>
    <cellStyle name="Commentaire 2 5 3" xfId="5041" xr:uid="{5719CE63-38D7-4771-B997-29599819062F}"/>
    <cellStyle name="Commentaire 2 6" xfId="7189" xr:uid="{E11A7574-A4E5-4B6F-A976-BE6BF7366EF2}"/>
    <cellStyle name="Commentaire 2 6" xfId="4353" xr:uid="{E2713ACD-924B-45BB-AB79-ADC8596AB9BD}"/>
    <cellStyle name="Commentaire 2 6 2" xfId="8560" xr:uid="{8CB2C18A-481D-4ACA-85FB-43A1197B62D7}"/>
    <cellStyle name="Commentaire 2 6 2" xfId="5728" xr:uid="{B3E01B40-4B9E-4A5B-80D8-34CFADD1AB31}"/>
    <cellStyle name="Commentaire 2 7" xfId="7866" xr:uid="{05BA7146-49CB-45DD-92E9-98F79939AD48}"/>
    <cellStyle name="Commentaire 2 7" xfId="5034" xr:uid="{7D54D7C9-B41B-49A3-9961-4C1E2EBB8F66}"/>
    <cellStyle name="Commentaire 20" xfId="7190" xr:uid="{3B75399B-8BA0-4831-BF31-9D93A47AC6B6}"/>
    <cellStyle name="Commentaire 20" xfId="4354" xr:uid="{222032A5-0A64-44F1-AD05-919741CF02C9}"/>
    <cellStyle name="Commentaire 20 2" xfId="8561" xr:uid="{600186B5-6916-4785-844E-3CDF7BB9CF9A}"/>
    <cellStyle name="Commentaire 20 2" xfId="5729" xr:uid="{BDD43EA6-69A1-4A29-A1F6-0B6516C37278}"/>
    <cellStyle name="Commentaire 21" xfId="7822" xr:uid="{14C68FCC-D72A-488F-B0F7-29F085877220}"/>
    <cellStyle name="Commentaire 21" xfId="4990" xr:uid="{9FD3AF77-5CCF-436C-B0D5-69C999A64CB1}"/>
    <cellStyle name="Commentaire 3" xfId="6499" xr:uid="{984DDCE2-2409-4A6B-AAD4-BC89B4C598D4}"/>
    <cellStyle name="Commentaire 3" xfId="3196" xr:uid="{B30AF600-A548-4E75-8E06-1FE7584A466C}"/>
    <cellStyle name="Commentaire 3 2" xfId="6500" xr:uid="{BD14305A-AC9B-4F05-99C2-608615DAEFF7}"/>
    <cellStyle name="Commentaire 3 2" xfId="3197" xr:uid="{DEF71272-C2DF-401D-A297-3EE0F993F1FD}"/>
    <cellStyle name="Commentaire 3 2 2" xfId="6501" xr:uid="{A2BDE604-AC9E-4A3C-9F56-186F3490DB71}"/>
    <cellStyle name="Commentaire 3 2 2" xfId="3198" xr:uid="{88307775-FD60-4412-835A-76F3090C4CCD}"/>
    <cellStyle name="Commentaire 3 2 2 2" xfId="7191" xr:uid="{B807E2EA-F0F2-4297-B0A7-4621E7A3974A}"/>
    <cellStyle name="Commentaire 3 2 2 2" xfId="4355" xr:uid="{583ABACD-481A-4676-9354-AC9D0161DD1C}"/>
    <cellStyle name="Commentaire 3 2 2 2 2" xfId="8562" xr:uid="{AFED9226-4218-4830-B389-268C22658B84}"/>
    <cellStyle name="Commentaire 3 2 2 2 2" xfId="5730" xr:uid="{717819F2-EDB1-4B93-9BDA-779705F5C68C}"/>
    <cellStyle name="Commentaire 3 2 2 3" xfId="7876" xr:uid="{B47A0C32-ACC7-4C83-860A-11F86AF59A17}"/>
    <cellStyle name="Commentaire 3 2 2 3" xfId="5044" xr:uid="{037ACE99-80F3-4C68-A10B-49447ECA8514}"/>
    <cellStyle name="Commentaire 3 2 3" xfId="6502" xr:uid="{201DF6BD-CB0F-4282-83F4-C971483D71E8}"/>
    <cellStyle name="Commentaire 3 2 3" xfId="3199" xr:uid="{81270B63-19FF-4ED5-A1B3-44F1E80F530D}"/>
    <cellStyle name="Commentaire 3 2 3 2" xfId="7192" xr:uid="{440B2F8E-DD81-4A50-B327-7C388F2B7556}"/>
    <cellStyle name="Commentaire 3 2 3 2" xfId="4356" xr:uid="{4586F8A5-C379-4FBE-910E-B6B84AE76A52}"/>
    <cellStyle name="Commentaire 3 2 3 2 2" xfId="8563" xr:uid="{E39452A5-3475-4B92-8E85-6A7C384A37F0}"/>
    <cellStyle name="Commentaire 3 2 3 2 2" xfId="5731" xr:uid="{7F71B18C-3392-4161-8C38-87599D11D0D2}"/>
    <cellStyle name="Commentaire 3 2 3 3" xfId="7877" xr:uid="{AB4EACF1-B64C-4036-83F3-29E28AAD35CC}"/>
    <cellStyle name="Commentaire 3 2 3 3" xfId="5045" xr:uid="{8E4121DD-9000-496E-A843-408232C52488}"/>
    <cellStyle name="Commentaire 3 2 4" xfId="6503" xr:uid="{7E07A1CD-2C33-43E6-8453-D5A5792F3DF9}"/>
    <cellStyle name="Commentaire 3 2 4" xfId="3200" xr:uid="{BC8E7624-C7F8-41BB-9F2E-80264D536AA1}"/>
    <cellStyle name="Commentaire 3 2 4 2" xfId="7193" xr:uid="{A665C03B-3B1D-4350-A3DA-742723DE6AD0}"/>
    <cellStyle name="Commentaire 3 2 4 2" xfId="4357" xr:uid="{519BA455-67CF-498C-BF7F-528DFA5C36DD}"/>
    <cellStyle name="Commentaire 3 2 4 2 2" xfId="8564" xr:uid="{B024E5F1-CE20-451A-8A42-081C0E60871D}"/>
    <cellStyle name="Commentaire 3 2 4 2 2" xfId="5732" xr:uid="{33C137CB-CEB6-4963-AB4A-F3435E74107C}"/>
    <cellStyle name="Commentaire 3 2 4 3" xfId="7878" xr:uid="{A1B953AB-A3FA-4377-B60E-9CA0B0021E31}"/>
    <cellStyle name="Commentaire 3 2 4 3" xfId="5046" xr:uid="{69A2EB77-BD66-4370-A6FC-062461B40A7F}"/>
    <cellStyle name="Commentaire 3 2 5" xfId="7194" xr:uid="{A0DE95CC-3C58-48AC-A2BA-F895DC31AB5A}"/>
    <cellStyle name="Commentaire 3 2 5" xfId="4358" xr:uid="{F98926E2-E4F5-444E-BEE6-1D77FA660FD6}"/>
    <cellStyle name="Commentaire 3 2 5 2" xfId="8565" xr:uid="{379F4505-0FDE-41C9-9FD8-2BB1E869BA6A}"/>
    <cellStyle name="Commentaire 3 2 5 2" xfId="5733" xr:uid="{407C6E32-9A51-4F0B-9371-D3E8A6246E0D}"/>
    <cellStyle name="Commentaire 3 2 6" xfId="7875" xr:uid="{FCFE817A-39F6-4D3B-BEFF-AE1F31A2E710}"/>
    <cellStyle name="Commentaire 3 2 6" xfId="5043" xr:uid="{7DB723B0-11DC-4EA1-BED4-E8941A054C3C}"/>
    <cellStyle name="Commentaire 3 3" xfId="6504" xr:uid="{A4BB41AB-2BC4-417D-B629-1EE327BF08D6}"/>
    <cellStyle name="Commentaire 3 3" xfId="3201" xr:uid="{DF3BC50F-7AA0-4509-ABFA-474EF5B9A207}"/>
    <cellStyle name="Commentaire 3 3 2" xfId="7195" xr:uid="{8C5B42F0-4F11-4581-A23E-925F308DB2F5}"/>
    <cellStyle name="Commentaire 3 3 2" xfId="4359" xr:uid="{5E45B86E-9919-4156-BAA2-B7A862621827}"/>
    <cellStyle name="Commentaire 3 3 2 2" xfId="8566" xr:uid="{C91637F2-5C9F-44C2-A7F1-2E1FAA21CECB}"/>
    <cellStyle name="Commentaire 3 3 2 2" xfId="5734" xr:uid="{5103503B-206B-488E-84FA-9E1E8C05CCF3}"/>
    <cellStyle name="Commentaire 3 3 3" xfId="7879" xr:uid="{1C611728-24E5-4529-8AB8-DCEB4C612741}"/>
    <cellStyle name="Commentaire 3 3 3" xfId="5047" xr:uid="{0AFCD968-DAA0-404E-8A93-21FA3C7554E5}"/>
    <cellStyle name="Commentaire 3 4" xfId="6505" xr:uid="{0D5D7453-751C-425A-AD1A-D082C6703535}"/>
    <cellStyle name="Commentaire 3 4" xfId="3202" xr:uid="{2611B652-4B7C-40B1-B490-3E8833F62FAF}"/>
    <cellStyle name="Commentaire 3 4 2" xfId="7196" xr:uid="{176C6A4F-F11B-4AE7-9E2E-8B3AE6303E59}"/>
    <cellStyle name="Commentaire 3 4 2" xfId="4360" xr:uid="{9D6B396A-C4FC-43E5-A92D-72B9469B2C62}"/>
    <cellStyle name="Commentaire 3 4 2 2" xfId="8567" xr:uid="{2E8FBD89-68F3-4D24-A00C-27CE09C4215A}"/>
    <cellStyle name="Commentaire 3 4 2 2" xfId="5735" xr:uid="{6598358D-9CC9-4C4E-AF4D-52A69DF81C3B}"/>
    <cellStyle name="Commentaire 3 4 3" xfId="7880" xr:uid="{3A49EED7-FA65-4BEA-A93A-ADC08B70EE5B}"/>
    <cellStyle name="Commentaire 3 4 3" xfId="5048" xr:uid="{2F862AAD-0FA5-4696-87CE-5F9DD03A55D0}"/>
    <cellStyle name="Commentaire 3 5" xfId="6506" xr:uid="{0257F34C-60DA-47F7-96F5-C67E663B54B6}"/>
    <cellStyle name="Commentaire 3 5" xfId="3203" xr:uid="{261C8BE9-243A-415D-B8F8-AD9EE82AE0C8}"/>
    <cellStyle name="Commentaire 3 5 2" xfId="7197" xr:uid="{F51C3124-C479-45AB-9876-92B647FB4DDD}"/>
    <cellStyle name="Commentaire 3 5 2" xfId="4361" xr:uid="{3416F6F0-6C2C-47B0-BDBB-034A6C8C2B45}"/>
    <cellStyle name="Commentaire 3 5 2 2" xfId="8568" xr:uid="{572ADB4D-0471-4C58-A289-8F21A9516199}"/>
    <cellStyle name="Commentaire 3 5 2 2" xfId="5736" xr:uid="{A79F828C-D23E-4DBD-A979-03E45DB65299}"/>
    <cellStyle name="Commentaire 3 5 3" xfId="7881" xr:uid="{E0B32815-9C4D-44D2-962A-A4222407B16F}"/>
    <cellStyle name="Commentaire 3 5 3" xfId="5049" xr:uid="{CDFEF381-28AA-425E-BF03-3C845DB40A71}"/>
    <cellStyle name="Commentaire 3 6" xfId="7198" xr:uid="{1AF8096F-2855-4B52-9E85-9CD1123A2EA3}"/>
    <cellStyle name="Commentaire 3 6" xfId="4362" xr:uid="{01D2AC32-DD60-4C61-BB4A-FB4602AAF9AF}"/>
    <cellStyle name="Commentaire 3 6 2" xfId="8569" xr:uid="{68880CB1-3C33-4869-AB57-D34AC3872A8C}"/>
    <cellStyle name="Commentaire 3 6 2" xfId="5737" xr:uid="{3ED35139-7449-4A13-9193-F250C78AC28B}"/>
    <cellStyle name="Commentaire 3 7" xfId="7874" xr:uid="{6FBE8FB1-877A-4563-91FD-59D08FC2C205}"/>
    <cellStyle name="Commentaire 3 7" xfId="5042" xr:uid="{31135E00-0E2C-4CCF-9C43-C2574D46537B}"/>
    <cellStyle name="Commentaire 4" xfId="6507" xr:uid="{1F462A60-4AEA-488D-B273-F8AD38745221}"/>
    <cellStyle name="Commentaire 4" xfId="3204" xr:uid="{B92EBA8E-9955-4DB9-AB0E-D0E7A397B206}"/>
    <cellStyle name="Commentaire 4 2" xfId="6508" xr:uid="{10FE1B77-9D73-4B5E-A221-9549F81B268C}"/>
    <cellStyle name="Commentaire 4 2" xfId="3205" xr:uid="{6FD71FB7-0AFF-4862-BFFB-EECAC876F0A2}"/>
    <cellStyle name="Commentaire 4 2 2" xfId="6509" xr:uid="{378513BF-3ADB-4F8C-BD58-9A38F75D5F96}"/>
    <cellStyle name="Commentaire 4 2 2" xfId="3206" xr:uid="{A8771DA6-1187-40D2-B1D2-63179637433C}"/>
    <cellStyle name="Commentaire 4 2 2 2" xfId="7199" xr:uid="{C93799BA-9C3F-47BF-AF9D-6347B5FB0622}"/>
    <cellStyle name="Commentaire 4 2 2 2" xfId="4363" xr:uid="{C4D0DBE9-F587-4BCB-B339-479FCA9E7DA2}"/>
    <cellStyle name="Commentaire 4 2 2 2 2" xfId="8570" xr:uid="{EAACBAEC-0C1C-4455-9C38-D7FB2DAE8619}"/>
    <cellStyle name="Commentaire 4 2 2 2 2" xfId="5738" xr:uid="{D97FB497-8151-4991-88C2-B168B1833907}"/>
    <cellStyle name="Commentaire 4 2 2 3" xfId="7884" xr:uid="{DB4881C1-1E97-4215-A9F4-58008AF1B057}"/>
    <cellStyle name="Commentaire 4 2 2 3" xfId="5052" xr:uid="{671E866D-50D0-469D-88DD-04A845DC0FE1}"/>
    <cellStyle name="Commentaire 4 2 3" xfId="6510" xr:uid="{E9500495-C950-4472-9196-E7C0522D5B3E}"/>
    <cellStyle name="Commentaire 4 2 3" xfId="3207" xr:uid="{86B1372F-E14B-411C-93AE-778D93DD08B6}"/>
    <cellStyle name="Commentaire 4 2 3 2" xfId="7200" xr:uid="{5DDE184F-F08A-46BB-A98B-73DD186B4FEE}"/>
    <cellStyle name="Commentaire 4 2 3 2" xfId="4364" xr:uid="{8BA43462-BB3D-44F3-A850-6625374370CB}"/>
    <cellStyle name="Commentaire 4 2 3 2 2" xfId="8571" xr:uid="{0013E6E7-15E2-4B70-BD33-21C5B36416E0}"/>
    <cellStyle name="Commentaire 4 2 3 2 2" xfId="5739" xr:uid="{1D7B5FAC-BFD2-4129-BF09-77359A82D1B9}"/>
    <cellStyle name="Commentaire 4 2 3 3" xfId="7885" xr:uid="{57B25CD1-721C-4C80-9451-F7733943056A}"/>
    <cellStyle name="Commentaire 4 2 3 3" xfId="5053" xr:uid="{EB5DAC66-8DF8-4257-9071-C2FED1FFAD49}"/>
    <cellStyle name="Commentaire 4 2 4" xfId="6511" xr:uid="{3159F912-80BF-47AD-B1BB-841402C83CB0}"/>
    <cellStyle name="Commentaire 4 2 4" xfId="3208" xr:uid="{819E0A5F-0C9F-4640-8BEF-3EF750FD9CAB}"/>
    <cellStyle name="Commentaire 4 2 4 2" xfId="7201" xr:uid="{FC518EB8-ED6C-42B8-B1E5-16FAEFF603B9}"/>
    <cellStyle name="Commentaire 4 2 4 2" xfId="4365" xr:uid="{E7815E94-EE56-48D7-A98B-5ADEEE924BDB}"/>
    <cellStyle name="Commentaire 4 2 4 2 2" xfId="8572" xr:uid="{FF291C19-1B4C-41CE-821D-3FAF629F6E88}"/>
    <cellStyle name="Commentaire 4 2 4 2 2" xfId="5740" xr:uid="{5C235571-4EFC-467A-9AC9-6543ACA6969B}"/>
    <cellStyle name="Commentaire 4 2 4 3" xfId="7886" xr:uid="{72349D5A-DF55-4EA2-811A-305A9D6DB04F}"/>
    <cellStyle name="Commentaire 4 2 4 3" xfId="5054" xr:uid="{934F47CF-8FE1-43B6-9352-7C56DE5D331C}"/>
    <cellStyle name="Commentaire 4 2 5" xfId="7202" xr:uid="{ED74510E-7C02-44D5-8117-60A76F3BD51A}"/>
    <cellStyle name="Commentaire 4 2 5" xfId="4366" xr:uid="{695AA785-43EC-48FD-86B9-9B0FF2F95046}"/>
    <cellStyle name="Commentaire 4 2 5 2" xfId="8573" xr:uid="{51B6BAD5-3B53-49E8-B0ED-823467F3E61E}"/>
    <cellStyle name="Commentaire 4 2 5 2" xfId="5741" xr:uid="{86F39720-2640-4A89-AA9F-56FA78D5FFB0}"/>
    <cellStyle name="Commentaire 4 2 6" xfId="7883" xr:uid="{3FB5EF2D-103A-4A2A-A669-6FE4509378D4}"/>
    <cellStyle name="Commentaire 4 2 6" xfId="5051" xr:uid="{AEFEE50B-D5B9-4917-9D77-77CDF8799DD0}"/>
    <cellStyle name="Commentaire 4 3" xfId="6512" xr:uid="{1D5EDAF6-7801-4125-B4BB-7B28E00B9B34}"/>
    <cellStyle name="Commentaire 4 3" xfId="3209" xr:uid="{B974D5FF-58D1-492E-B9AC-A34971623A4E}"/>
    <cellStyle name="Commentaire 4 3 2" xfId="7203" xr:uid="{CDB13B90-A537-4A46-AFD9-8EF236174219}"/>
    <cellStyle name="Commentaire 4 3 2" xfId="4367" xr:uid="{E49F27B4-E635-4DF3-92EB-826F90C4AB95}"/>
    <cellStyle name="Commentaire 4 3 2 2" xfId="8574" xr:uid="{42077B9E-0E95-4A51-9132-82978A1F456D}"/>
    <cellStyle name="Commentaire 4 3 2 2" xfId="5742" xr:uid="{F5477A62-C153-4643-97E2-6C25D76A4F09}"/>
    <cellStyle name="Commentaire 4 3 3" xfId="7887" xr:uid="{04764260-4185-48D4-A841-F83E2D3013BA}"/>
    <cellStyle name="Commentaire 4 3 3" xfId="5055" xr:uid="{69CC69EB-C900-4DF7-9589-A250E5BEDA0E}"/>
    <cellStyle name="Commentaire 4 4" xfId="6513" xr:uid="{2ECA451B-3933-4B47-9887-7B7231FBE3C1}"/>
    <cellStyle name="Commentaire 4 4" xfId="3210" xr:uid="{E10F4B86-4B51-4128-ACD5-A494307A9030}"/>
    <cellStyle name="Commentaire 4 4 2" xfId="7204" xr:uid="{192D737F-98DF-4DF7-B1F4-9CC46987EB91}"/>
    <cellStyle name="Commentaire 4 4 2" xfId="4368" xr:uid="{7A05B88D-5390-4A50-BDC3-E4E6B8FAE68B}"/>
    <cellStyle name="Commentaire 4 4 2 2" xfId="8575" xr:uid="{0C661722-97F1-4800-B7C6-EAFFBC5E09A9}"/>
    <cellStyle name="Commentaire 4 4 2 2" xfId="5743" xr:uid="{1DFE1719-341D-4716-8903-16F80392A682}"/>
    <cellStyle name="Commentaire 4 4 3" xfId="7888" xr:uid="{2A53F5B7-3269-4A75-AB64-E9BAFE4C1385}"/>
    <cellStyle name="Commentaire 4 4 3" xfId="5056" xr:uid="{ED6DBC46-B023-43BF-83DE-98FB9E12F796}"/>
    <cellStyle name="Commentaire 4 5" xfId="6514" xr:uid="{69480D7D-E5CD-4F51-9F23-3D30A7BFFE53}"/>
    <cellStyle name="Commentaire 4 5" xfId="3211" xr:uid="{089B2FC6-E789-4517-8835-084871108243}"/>
    <cellStyle name="Commentaire 4 5 2" xfId="7205" xr:uid="{D761B132-2DD3-4E0B-8950-B89FA3A5D1FA}"/>
    <cellStyle name="Commentaire 4 5 2" xfId="4369" xr:uid="{2ADBFCBE-9A25-4527-AFBF-92EFC3916C00}"/>
    <cellStyle name="Commentaire 4 5 2 2" xfId="8576" xr:uid="{B25AA45D-3C77-456B-8EF2-C88300CE4B59}"/>
    <cellStyle name="Commentaire 4 5 2 2" xfId="5744" xr:uid="{C3EFE903-3608-4F5C-9A72-4D29C2DF1D75}"/>
    <cellStyle name="Commentaire 4 5 3" xfId="7889" xr:uid="{329F8E07-2D9B-4D8F-9C0E-436D0E20B54D}"/>
    <cellStyle name="Commentaire 4 5 3" xfId="5057" xr:uid="{17503276-42E9-4A2C-81AE-2CAE0604364E}"/>
    <cellStyle name="Commentaire 4 6" xfId="7206" xr:uid="{018F5A51-A80E-4DA8-B8ED-B9C2487E791C}"/>
    <cellStyle name="Commentaire 4 6" xfId="4370" xr:uid="{7A99FA67-BF79-4821-8037-19D86F0E287B}"/>
    <cellStyle name="Commentaire 4 6 2" xfId="8577" xr:uid="{F1CAC18D-F42A-4A91-ACEB-990A61F6EDE9}"/>
    <cellStyle name="Commentaire 4 6 2" xfId="5745" xr:uid="{DF5D0A8C-A6DF-42B1-A4A2-2CA756290398}"/>
    <cellStyle name="Commentaire 4 7" xfId="7882" xr:uid="{2D1FF8E4-DE38-4842-9E48-67BD06B742F5}"/>
    <cellStyle name="Commentaire 4 7" xfId="5050" xr:uid="{B2EA21A8-DBC0-439F-B9B3-6DDD0CA5EEDA}"/>
    <cellStyle name="Commentaire 5" xfId="6515" xr:uid="{15D34F9C-DC67-40D7-B50D-940AACA982B2}"/>
    <cellStyle name="Commentaire 5" xfId="3212" xr:uid="{5694CFA3-998D-4386-BAE6-4BA60F27B4D1}"/>
    <cellStyle name="Commentaire 5 2" xfId="6516" xr:uid="{10C7F660-A606-46EC-B0CB-4E99097B4400}"/>
    <cellStyle name="Commentaire 5 2" xfId="3213" xr:uid="{919D4310-5B87-4A88-B2A1-A8D395655F7F}"/>
    <cellStyle name="Commentaire 5 2 2" xfId="6517" xr:uid="{8FAE35AF-0B5E-4FD1-B4E6-3987E7DE96AF}"/>
    <cellStyle name="Commentaire 5 2 2" xfId="3214" xr:uid="{3E8B342D-AC71-429A-A469-031C780E4FCC}"/>
    <cellStyle name="Commentaire 5 2 2 2" xfId="7207" xr:uid="{C39301AE-E541-4964-A193-6E76E56CE3C6}"/>
    <cellStyle name="Commentaire 5 2 2 2" xfId="4371" xr:uid="{EB282371-3662-4691-B0F9-1F5843A4249B}"/>
    <cellStyle name="Commentaire 5 2 2 2 2" xfId="8578" xr:uid="{3DD0F90B-68DE-4A81-A91A-52A7971FF750}"/>
    <cellStyle name="Commentaire 5 2 2 2 2" xfId="5746" xr:uid="{038C2EA6-DAD5-4596-A879-25E54B3C224C}"/>
    <cellStyle name="Commentaire 5 2 2 3" xfId="7892" xr:uid="{58240F93-AE82-40D0-86A9-EF9E65FE1067}"/>
    <cellStyle name="Commentaire 5 2 2 3" xfId="5060" xr:uid="{E5ED1D39-8BCF-47E9-945A-CA39301F44EB}"/>
    <cellStyle name="Commentaire 5 2 3" xfId="6518" xr:uid="{A703BF45-AE85-4542-BA35-CE72B52522A3}"/>
    <cellStyle name="Commentaire 5 2 3" xfId="3215" xr:uid="{13FAFB45-1963-4C95-97C8-01DCE62DB583}"/>
    <cellStyle name="Commentaire 5 2 3 2" xfId="7208" xr:uid="{D4D5F75A-65FE-4775-9B15-96518919FCC1}"/>
    <cellStyle name="Commentaire 5 2 3 2" xfId="4372" xr:uid="{4ACCDA7C-2320-470B-BA22-A4665687D563}"/>
    <cellStyle name="Commentaire 5 2 3 2 2" xfId="8579" xr:uid="{86E49BA8-1CB2-419A-92BC-447ACFFDA0C0}"/>
    <cellStyle name="Commentaire 5 2 3 2 2" xfId="5747" xr:uid="{6375DF58-3838-49CD-B33D-451D17C791D4}"/>
    <cellStyle name="Commentaire 5 2 3 3" xfId="7893" xr:uid="{F8BC688E-E485-4ECF-8F68-F12778FF749D}"/>
    <cellStyle name="Commentaire 5 2 3 3" xfId="5061" xr:uid="{E7156ABC-58DB-41FC-B315-C761F184A348}"/>
    <cellStyle name="Commentaire 5 2 4" xfId="6519" xr:uid="{C52682C2-77B5-4B8B-9608-2AD142EEFF2B}"/>
    <cellStyle name="Commentaire 5 2 4" xfId="3216" xr:uid="{3E4DAD99-7C25-42B3-80A9-3D03C26CF4AF}"/>
    <cellStyle name="Commentaire 5 2 4 2" xfId="7209" xr:uid="{5E8E5960-542F-4C49-962F-A030CE753BC5}"/>
    <cellStyle name="Commentaire 5 2 4 2" xfId="4373" xr:uid="{7F0C9D9C-3853-4189-BB57-2525E367FE32}"/>
    <cellStyle name="Commentaire 5 2 4 2 2" xfId="8580" xr:uid="{D6C74C8C-ED4E-4415-BC7F-C7E2A991341C}"/>
    <cellStyle name="Commentaire 5 2 4 2 2" xfId="5748" xr:uid="{85B6FE81-53FC-4E97-A3E8-A3393B3B7968}"/>
    <cellStyle name="Commentaire 5 2 4 3" xfId="7894" xr:uid="{5C4E736E-0EB6-4ED8-A1EE-B7B1F68B2D9A}"/>
    <cellStyle name="Commentaire 5 2 4 3" xfId="5062" xr:uid="{31BCA84E-8539-4738-B072-9A51234B129C}"/>
    <cellStyle name="Commentaire 5 2 5" xfId="7210" xr:uid="{071C38F8-23FD-49EE-BB7C-FA5C2E41E8F4}"/>
    <cellStyle name="Commentaire 5 2 5" xfId="4374" xr:uid="{0B780F1F-01E3-4511-AD6A-88B1EE5D9BCA}"/>
    <cellStyle name="Commentaire 5 2 5 2" xfId="8581" xr:uid="{98B04546-9416-4857-BDA9-B5549365FFFF}"/>
    <cellStyle name="Commentaire 5 2 5 2" xfId="5749" xr:uid="{AE3491C9-D6C1-48FE-BA27-E020CCE17AE8}"/>
    <cellStyle name="Commentaire 5 2 6" xfId="7891" xr:uid="{B28A38A0-E949-4168-B9E7-C2643F60C857}"/>
    <cellStyle name="Commentaire 5 2 6" xfId="5059" xr:uid="{3B65DFF9-A336-4DC2-BF0D-F7EF6C8AB15A}"/>
    <cellStyle name="Commentaire 5 3" xfId="6520" xr:uid="{A0FAD873-DBEF-4D61-A4E9-D221E9632C57}"/>
    <cellStyle name="Commentaire 5 3" xfId="3217" xr:uid="{290910C8-4F00-4F6D-A4E5-001A931AF1DE}"/>
    <cellStyle name="Commentaire 5 3 2" xfId="7211" xr:uid="{6021EA04-E111-40A7-BAC4-540039485EE2}"/>
    <cellStyle name="Commentaire 5 3 2" xfId="4375" xr:uid="{C50206C2-6821-47F8-A66F-17DEF5978F2E}"/>
    <cellStyle name="Commentaire 5 3 2 2" xfId="8582" xr:uid="{03D3F358-86EA-4FE8-8BFA-53E929FA3894}"/>
    <cellStyle name="Commentaire 5 3 2 2" xfId="5750" xr:uid="{F115215C-7EE6-46FE-A76A-8654212072D3}"/>
    <cellStyle name="Commentaire 5 3 3" xfId="7895" xr:uid="{38C88F22-E1FD-46C8-830A-8BA93017DDFA}"/>
    <cellStyle name="Commentaire 5 3 3" xfId="5063" xr:uid="{D6A030F3-B47C-4264-93D8-83134BE9B9DB}"/>
    <cellStyle name="Commentaire 5 4" xfId="6521" xr:uid="{EA95EA28-CBD8-4F4C-A037-B416488BC5A6}"/>
    <cellStyle name="Commentaire 5 4" xfId="3218" xr:uid="{C43DC0F8-83F3-48B7-B1EB-A8E5F8536C09}"/>
    <cellStyle name="Commentaire 5 4 2" xfId="7212" xr:uid="{36600FE3-5F69-4168-87FC-48D8C869DBB7}"/>
    <cellStyle name="Commentaire 5 4 2" xfId="4376" xr:uid="{14291885-0264-4B4C-A1BC-E132D163EF95}"/>
    <cellStyle name="Commentaire 5 4 2 2" xfId="8583" xr:uid="{AE765C16-7390-4115-8453-2EC6CF218A4A}"/>
    <cellStyle name="Commentaire 5 4 2 2" xfId="5751" xr:uid="{277D4690-94E1-411A-8FA2-BF1BB8FF53FA}"/>
    <cellStyle name="Commentaire 5 4 3" xfId="7896" xr:uid="{70E4A3B3-3B54-403F-B8BF-D916A44C382D}"/>
    <cellStyle name="Commentaire 5 4 3" xfId="5064" xr:uid="{02F2B5DC-F24A-4581-BF34-133CFEDF5423}"/>
    <cellStyle name="Commentaire 5 5" xfId="6522" xr:uid="{41E58E21-F2F7-4472-818C-469BD1B914C0}"/>
    <cellStyle name="Commentaire 5 5" xfId="3219" xr:uid="{50EA601B-B961-4F74-815F-FC0CA71818E1}"/>
    <cellStyle name="Commentaire 5 5 2" xfId="7213" xr:uid="{EC3021B1-CEFB-4924-A2F6-3C4B4BE790C4}"/>
    <cellStyle name="Commentaire 5 5 2" xfId="4377" xr:uid="{AAB8119A-225C-4AD6-9D83-F3499D15926D}"/>
    <cellStyle name="Commentaire 5 5 2 2" xfId="8584" xr:uid="{B975F27E-F4EC-4A43-BDCB-B55A9BC2346A}"/>
    <cellStyle name="Commentaire 5 5 2 2" xfId="5752" xr:uid="{F54CDA7A-9E7F-41FF-BAB7-670593A5D9FD}"/>
    <cellStyle name="Commentaire 5 5 3" xfId="7897" xr:uid="{77E7FF6F-D80E-4D39-8354-C5AE77DBB429}"/>
    <cellStyle name="Commentaire 5 5 3" xfId="5065" xr:uid="{CBF9C79E-A75E-415A-9C6B-BE867A14D253}"/>
    <cellStyle name="Commentaire 5 6" xfId="7214" xr:uid="{2765037C-BAE5-431D-B157-DBA29E34093D}"/>
    <cellStyle name="Commentaire 5 6" xfId="4378" xr:uid="{0EF52954-25CC-471F-BAAB-F4567BC5E19F}"/>
    <cellStyle name="Commentaire 5 6 2" xfId="8585" xr:uid="{2C40ED81-4104-47F0-8B0C-7C4E7F0E7BEA}"/>
    <cellStyle name="Commentaire 5 6 2" xfId="5753" xr:uid="{5245137D-6182-4002-90FB-AC13BD9FA2AE}"/>
    <cellStyle name="Commentaire 5 7" xfId="7890" xr:uid="{DF7A1162-CBBC-4BAF-84D6-75FD549C739B}"/>
    <cellStyle name="Commentaire 5 7" xfId="5058" xr:uid="{71C064FF-456A-45B4-A63C-85A4D1D56F4E}"/>
    <cellStyle name="Commentaire 6" xfId="6523" xr:uid="{41C534E9-E45B-4F66-B70B-A27A328E095D}"/>
    <cellStyle name="Commentaire 6" xfId="3220" xr:uid="{0686BB2B-A8DF-4497-950F-4638B4BA2AB7}"/>
    <cellStyle name="Commentaire 6 2" xfId="6524" xr:uid="{CC9E5C36-7722-4270-A022-CC3C3E5F462F}"/>
    <cellStyle name="Commentaire 6 2" xfId="3221" xr:uid="{14C04736-FA7D-47B4-A456-7BD6F5DE71F4}"/>
    <cellStyle name="Commentaire 6 2 2" xfId="6525" xr:uid="{B28A86B5-489A-4E1D-9AE8-C1680D0B3B25}"/>
    <cellStyle name="Commentaire 6 2 2" xfId="3222" xr:uid="{5792BD9D-B2A0-453F-AD2D-BA0D5CB55436}"/>
    <cellStyle name="Commentaire 6 2 2 2" xfId="7215" xr:uid="{9FF5B844-428A-468E-9A59-A6A78FB3E5AA}"/>
    <cellStyle name="Commentaire 6 2 2 2" xfId="4379" xr:uid="{931617A7-0A75-4F16-ABF0-BF4F61D256C6}"/>
    <cellStyle name="Commentaire 6 2 2 2 2" xfId="8586" xr:uid="{CAA80A09-B45A-49E8-9462-77D946925429}"/>
    <cellStyle name="Commentaire 6 2 2 2 2" xfId="5754" xr:uid="{6FF8B5A7-999E-4EE4-AABE-7F50AD05ED72}"/>
    <cellStyle name="Commentaire 6 2 2 3" xfId="7900" xr:uid="{CE5D780B-C8D7-4104-8B1E-0D401387420E}"/>
    <cellStyle name="Commentaire 6 2 2 3" xfId="5068" xr:uid="{A8EC00D1-2863-4DB5-8577-11ECADB86ED0}"/>
    <cellStyle name="Commentaire 6 2 3" xfId="6526" xr:uid="{FF3B90AC-53FE-441C-8D34-9F42EFFE61BD}"/>
    <cellStyle name="Commentaire 6 2 3" xfId="3223" xr:uid="{7100F787-A30F-4D91-A8C8-B2BD53DECF87}"/>
    <cellStyle name="Commentaire 6 2 3 2" xfId="7216" xr:uid="{7368CFF0-5649-4370-A149-4B288F399A46}"/>
    <cellStyle name="Commentaire 6 2 3 2" xfId="4380" xr:uid="{98EEDFFF-46BD-4CFE-9FBE-7E88322282BD}"/>
    <cellStyle name="Commentaire 6 2 3 2 2" xfId="8587" xr:uid="{962187AB-9EB6-4F7E-944E-4404659168DB}"/>
    <cellStyle name="Commentaire 6 2 3 2 2" xfId="5755" xr:uid="{F02E6CDD-ED68-484D-97CD-FAE4674C9320}"/>
    <cellStyle name="Commentaire 6 2 3 3" xfId="7901" xr:uid="{1B0C9EF7-FD13-4A5F-B6F1-9DC62C04F887}"/>
    <cellStyle name="Commentaire 6 2 3 3" xfId="5069" xr:uid="{5AFD0FDA-390F-4E1A-9313-A98FF0C4B626}"/>
    <cellStyle name="Commentaire 6 2 4" xfId="6527" xr:uid="{7CACC03C-9737-4F8B-83FD-BF589E67402D}"/>
    <cellStyle name="Commentaire 6 2 4" xfId="3224" xr:uid="{F51E7854-9332-48EA-B806-D06DA4B95CBF}"/>
    <cellStyle name="Commentaire 6 2 4 2" xfId="7217" xr:uid="{1A279B21-659A-4FC3-8716-ADBAC3438844}"/>
    <cellStyle name="Commentaire 6 2 4 2" xfId="4381" xr:uid="{94C9CF02-EE29-44E5-88D3-990858D8FFA6}"/>
    <cellStyle name="Commentaire 6 2 4 2 2" xfId="8588" xr:uid="{2E727D81-3537-4B42-AE38-D6C4423BAD7A}"/>
    <cellStyle name="Commentaire 6 2 4 2 2" xfId="5756" xr:uid="{D0D775FC-F435-47F3-AE36-440E5A81271F}"/>
    <cellStyle name="Commentaire 6 2 4 3" xfId="7902" xr:uid="{322A7262-0D59-42D3-8BAF-9AC6AFE5614B}"/>
    <cellStyle name="Commentaire 6 2 4 3" xfId="5070" xr:uid="{F387B022-4311-4B01-A342-F22F1D4E5700}"/>
    <cellStyle name="Commentaire 6 2 5" xfId="7218" xr:uid="{0840DDFE-FCAD-491D-A6A1-76A102C2AE3F}"/>
    <cellStyle name="Commentaire 6 2 5" xfId="4382" xr:uid="{9BFCBA45-32D2-4802-9841-10ADE81FFC03}"/>
    <cellStyle name="Commentaire 6 2 5 2" xfId="8589" xr:uid="{0A13788D-D012-4DE7-AE28-4AE9F83BE786}"/>
    <cellStyle name="Commentaire 6 2 5 2" xfId="5757" xr:uid="{A9DA443B-B88B-4155-808D-D7554A21A641}"/>
    <cellStyle name="Commentaire 6 2 6" xfId="7899" xr:uid="{69B5B15F-1178-4E9F-BDDB-786CF65266E0}"/>
    <cellStyle name="Commentaire 6 2 6" xfId="5067" xr:uid="{798371B8-4E2E-4022-8255-043026CED2F6}"/>
    <cellStyle name="Commentaire 6 3" xfId="6528" xr:uid="{B5E2FEC7-DF4A-4BFB-95E8-AA52D15DDAA2}"/>
    <cellStyle name="Commentaire 6 3" xfId="3225" xr:uid="{B9398880-5483-4195-ACDC-BC8A098AE06A}"/>
    <cellStyle name="Commentaire 6 3 2" xfId="7219" xr:uid="{445B4E50-8B91-458A-B698-FF38AE0671B1}"/>
    <cellStyle name="Commentaire 6 3 2" xfId="4383" xr:uid="{C26AABB9-7B84-45DF-B158-6D294FAFEA8E}"/>
    <cellStyle name="Commentaire 6 3 2 2" xfId="8590" xr:uid="{B5D563B2-D02A-4F08-96FE-36B06EDB35B1}"/>
    <cellStyle name="Commentaire 6 3 2 2" xfId="5758" xr:uid="{7DEAC29D-3F5F-4DC6-9A86-0C69438BA8AC}"/>
    <cellStyle name="Commentaire 6 3 3" xfId="7903" xr:uid="{31DDDA16-2ED0-4F26-BC7E-AAF363110081}"/>
    <cellStyle name="Commentaire 6 3 3" xfId="5071" xr:uid="{B0B95CD8-A979-40A3-929F-8E96601BC09B}"/>
    <cellStyle name="Commentaire 6 4" xfId="6529" xr:uid="{CBB84325-8AC1-415F-8511-26ABE44A4B92}"/>
    <cellStyle name="Commentaire 6 4" xfId="3226" xr:uid="{2B6D9CBD-8719-4469-A503-9F83A765B471}"/>
    <cellStyle name="Commentaire 6 4 2" xfId="7220" xr:uid="{87CC1773-617D-45FE-9157-737C49DD83A4}"/>
    <cellStyle name="Commentaire 6 4 2" xfId="4384" xr:uid="{E6326E43-E652-4031-B8A2-63A5B12A1095}"/>
    <cellStyle name="Commentaire 6 4 2 2" xfId="8591" xr:uid="{4CFC34C1-5059-44F9-A3C1-CD8A04ECF747}"/>
    <cellStyle name="Commentaire 6 4 2 2" xfId="5759" xr:uid="{883801DD-9444-443A-A88B-5303A65F8C64}"/>
    <cellStyle name="Commentaire 6 4 3" xfId="7904" xr:uid="{8239B2D5-6F9E-4297-B859-6A84DB56EAD8}"/>
    <cellStyle name="Commentaire 6 4 3" xfId="5072" xr:uid="{82A6A8F6-858C-4339-B1F9-DACE53FB2C5C}"/>
    <cellStyle name="Commentaire 6 5" xfId="6530" xr:uid="{DBADD4E2-0EE9-4063-819C-66DE0836DBFD}"/>
    <cellStyle name="Commentaire 6 5" xfId="3227" xr:uid="{7DEFDB4A-FA70-45AA-9964-ECA87787F43D}"/>
    <cellStyle name="Commentaire 6 5 2" xfId="7221" xr:uid="{EA3902FD-5945-49AE-88C3-D94A878D1069}"/>
    <cellStyle name="Commentaire 6 5 2" xfId="4385" xr:uid="{6C4FBFA8-E1D7-4D69-9B0D-C87AE781E4F7}"/>
    <cellStyle name="Commentaire 6 5 2 2" xfId="8592" xr:uid="{F3714844-87CF-4F06-95B0-6A124BE62837}"/>
    <cellStyle name="Commentaire 6 5 2 2" xfId="5760" xr:uid="{97DC5219-6375-4BD2-87C6-C2C7C11271E1}"/>
    <cellStyle name="Commentaire 6 5 3" xfId="7905" xr:uid="{7C0252A6-64B0-40A8-A4AC-3CDEDA466649}"/>
    <cellStyle name="Commentaire 6 5 3" xfId="5073" xr:uid="{8A7DD4D0-802B-48C2-8F4F-FC2533E7A563}"/>
    <cellStyle name="Commentaire 6 6" xfId="7222" xr:uid="{C6454FCA-A5CF-40FE-A85F-E88FFE9E4A82}"/>
    <cellStyle name="Commentaire 6 6" xfId="4386" xr:uid="{7EBF6A2F-673D-4B11-976B-49E837B018F9}"/>
    <cellStyle name="Commentaire 6 6 2" xfId="8593" xr:uid="{30072313-294A-417B-8566-B9CC917BFF89}"/>
    <cellStyle name="Commentaire 6 6 2" xfId="5761" xr:uid="{605D56BC-9826-4805-AF38-473ABE5FAA5A}"/>
    <cellStyle name="Commentaire 6 7" xfId="7898" xr:uid="{1A3665FE-1C79-49A3-91AD-C739D951FE37}"/>
    <cellStyle name="Commentaire 6 7" xfId="5066" xr:uid="{01497306-560F-4F63-AA4C-C4EFFCB54B4B}"/>
    <cellStyle name="Commentaire 7" xfId="6531" xr:uid="{FD87C9EA-DE2C-408E-80CD-B1DB70192739}"/>
    <cellStyle name="Commentaire 7" xfId="3228" xr:uid="{2BB922F7-0D60-4C75-BBBB-0750D59DBDE5}"/>
    <cellStyle name="Commentaire 7 2" xfId="6532" xr:uid="{995E500F-9A58-4F04-8458-4D7F744E80A8}"/>
    <cellStyle name="Commentaire 7 2" xfId="3229" xr:uid="{3F3D67FE-FE99-4563-B726-A8A0D46088E0}"/>
    <cellStyle name="Commentaire 7 2 2" xfId="6533" xr:uid="{F78DD020-9D60-4BC3-8975-0F2DEF3FE836}"/>
    <cellStyle name="Commentaire 7 2 2" xfId="3230" xr:uid="{4080087E-50B0-4350-AA69-884292E8B377}"/>
    <cellStyle name="Commentaire 7 2 2 2" xfId="7223" xr:uid="{0FA1F66F-A4BD-4F02-ACB4-CEAB185FD6C3}"/>
    <cellStyle name="Commentaire 7 2 2 2" xfId="4387" xr:uid="{AC621B49-8116-4CD4-B980-97D0E786AFB5}"/>
    <cellStyle name="Commentaire 7 2 2 2 2" xfId="8594" xr:uid="{CFC43C23-44CD-421C-9D32-12699AE41717}"/>
    <cellStyle name="Commentaire 7 2 2 2 2" xfId="5762" xr:uid="{6D314456-F6F9-4985-AB35-2E55032AD8A2}"/>
    <cellStyle name="Commentaire 7 2 2 3" xfId="7908" xr:uid="{989AD085-1172-47A9-B09C-D5E1907555CC}"/>
    <cellStyle name="Commentaire 7 2 2 3" xfId="5076" xr:uid="{E2C2AA21-ED0D-4474-A151-CEFF9E704A10}"/>
    <cellStyle name="Commentaire 7 2 3" xfId="6534" xr:uid="{3E2768A5-DBDA-4C67-B1F9-21363BE44937}"/>
    <cellStyle name="Commentaire 7 2 3" xfId="3231" xr:uid="{AA0F84DF-0651-49C7-B85C-DCE163DC7FCC}"/>
    <cellStyle name="Commentaire 7 2 3 2" xfId="7224" xr:uid="{FC13FC65-B256-49AB-BC5E-510945110F46}"/>
    <cellStyle name="Commentaire 7 2 3 2" xfId="4388" xr:uid="{C51377A2-11FE-40E6-8CDA-57C7F82948F9}"/>
    <cellStyle name="Commentaire 7 2 3 2 2" xfId="8595" xr:uid="{52236967-F5F1-45A3-BA8B-A3F8B5499BCB}"/>
    <cellStyle name="Commentaire 7 2 3 2 2" xfId="5763" xr:uid="{F7BDCE52-349B-461E-B15E-79C89F08DD6A}"/>
    <cellStyle name="Commentaire 7 2 3 3" xfId="7909" xr:uid="{DB95EC28-7F80-415E-846B-2723599F7F19}"/>
    <cellStyle name="Commentaire 7 2 3 3" xfId="5077" xr:uid="{9014927A-8804-45E4-A749-07FC6BEA5E73}"/>
    <cellStyle name="Commentaire 7 2 4" xfId="6535" xr:uid="{B5A6B8D1-A2EE-4DCC-9A0C-CE404B310077}"/>
    <cellStyle name="Commentaire 7 2 4" xfId="3232" xr:uid="{3F8C86EA-3EBA-4E8E-9965-64992C75C0A3}"/>
    <cellStyle name="Commentaire 7 2 4 2" xfId="7225" xr:uid="{B9A6F914-8A91-44AC-8736-EC9F4B879031}"/>
    <cellStyle name="Commentaire 7 2 4 2" xfId="4389" xr:uid="{A76345C7-161C-4CD5-AFDD-2D3F3FF2EA84}"/>
    <cellStyle name="Commentaire 7 2 4 2 2" xfId="8596" xr:uid="{DCA31E00-BE93-453A-9DAF-7C69E92820E9}"/>
    <cellStyle name="Commentaire 7 2 4 2 2" xfId="5764" xr:uid="{DCBFDBAC-3360-4482-B7F8-101DA5CB4C2F}"/>
    <cellStyle name="Commentaire 7 2 4 3" xfId="7910" xr:uid="{9D740C26-2112-4AF8-AA61-0E881B5D2830}"/>
    <cellStyle name="Commentaire 7 2 4 3" xfId="5078" xr:uid="{A001317C-6FBE-4272-8A7C-2AF3FCAFCD34}"/>
    <cellStyle name="Commentaire 7 2 5" xfId="7226" xr:uid="{551098A6-08C8-40F2-8915-A868F48CCE08}"/>
    <cellStyle name="Commentaire 7 2 5" xfId="4390" xr:uid="{DF0E2A99-4E17-41B4-AB96-7B737B9AAFC6}"/>
    <cellStyle name="Commentaire 7 2 5 2" xfId="8597" xr:uid="{6A9B2F41-6481-442C-BAA0-56726C096599}"/>
    <cellStyle name="Commentaire 7 2 5 2" xfId="5765" xr:uid="{44F1D6B4-0FA4-4A75-8FEA-F849615CCF92}"/>
    <cellStyle name="Commentaire 7 2 6" xfId="7907" xr:uid="{80DF4BAF-7691-4E3F-8FB0-173D511DD546}"/>
    <cellStyle name="Commentaire 7 2 6" xfId="5075" xr:uid="{0701AD16-864A-4229-812D-31F8B635C739}"/>
    <cellStyle name="Commentaire 7 3" xfId="6536" xr:uid="{34842538-F556-4481-8C4F-06B13364DBB2}"/>
    <cellStyle name="Commentaire 7 3" xfId="3233" xr:uid="{BD7D4BB1-6A97-4DAC-87F5-2EFA4F17211C}"/>
    <cellStyle name="Commentaire 7 3 2" xfId="7227" xr:uid="{3E8F7232-A56E-47E5-9C60-AA12FA4EC3C2}"/>
    <cellStyle name="Commentaire 7 3 2" xfId="4391" xr:uid="{958F001D-4105-4792-9B76-42223199DB03}"/>
    <cellStyle name="Commentaire 7 3 2 2" xfId="8598" xr:uid="{EBCA11FA-0648-4404-AC11-DEC514364703}"/>
    <cellStyle name="Commentaire 7 3 2 2" xfId="5766" xr:uid="{7F503CB8-2613-4E29-B686-A12657CAEF36}"/>
    <cellStyle name="Commentaire 7 3 3" xfId="7911" xr:uid="{C7DBB556-2035-4564-BA77-392CF65D9363}"/>
    <cellStyle name="Commentaire 7 3 3" xfId="5079" xr:uid="{6B65820F-B755-4F80-B727-2F4108BC5D73}"/>
    <cellStyle name="Commentaire 7 4" xfId="6537" xr:uid="{7B648894-5855-44CE-981B-355A6ECDFC28}"/>
    <cellStyle name="Commentaire 7 4" xfId="3234" xr:uid="{62304341-D38C-4DE5-BEDF-48D4FE31EE35}"/>
    <cellStyle name="Commentaire 7 4 2" xfId="7228" xr:uid="{C65254FB-61C6-4BBC-B3DF-9522F37A6B21}"/>
    <cellStyle name="Commentaire 7 4 2" xfId="4392" xr:uid="{0ABF6B7F-ADE8-434C-BD4A-B8E22D2628DA}"/>
    <cellStyle name="Commentaire 7 4 2 2" xfId="8599" xr:uid="{BBE4BAF4-E756-4631-81F5-CF71D3CE156D}"/>
    <cellStyle name="Commentaire 7 4 2 2" xfId="5767" xr:uid="{6805D68F-EB5B-46BE-BA71-5EA167817F1A}"/>
    <cellStyle name="Commentaire 7 4 3" xfId="7912" xr:uid="{83159257-470B-495E-A7CB-8F4F55866032}"/>
    <cellStyle name="Commentaire 7 4 3" xfId="5080" xr:uid="{1BDAF154-3DEF-4229-BA24-50D91F1C51A7}"/>
    <cellStyle name="Commentaire 7 5" xfId="6538" xr:uid="{C79CBDEC-1327-44B2-8B35-5FE42D76DB5A}"/>
    <cellStyle name="Commentaire 7 5" xfId="3235" xr:uid="{3FB3E096-F8F6-4782-B8C0-4024E0D48C7A}"/>
    <cellStyle name="Commentaire 7 5 2" xfId="7229" xr:uid="{C1B65B1A-E4B6-42DF-BD37-4A794B9C0BC0}"/>
    <cellStyle name="Commentaire 7 5 2" xfId="4393" xr:uid="{72EFDD67-9C36-4554-AEFB-1511C560C526}"/>
    <cellStyle name="Commentaire 7 5 2 2" xfId="8600" xr:uid="{013E4206-DA1B-4EFB-8089-F5F393477590}"/>
    <cellStyle name="Commentaire 7 5 2 2" xfId="5768" xr:uid="{68003B4D-52A3-49C4-8422-E74AA1D264ED}"/>
    <cellStyle name="Commentaire 7 5 3" xfId="7913" xr:uid="{89A5B000-51D3-4C69-9BDC-5A3C26B2206E}"/>
    <cellStyle name="Commentaire 7 5 3" xfId="5081" xr:uid="{570A1DB4-6FF0-40BB-A7AD-D46A18F1F105}"/>
    <cellStyle name="Commentaire 7 6" xfId="7230" xr:uid="{4210F752-87CB-47D7-A26C-A9B1272FCFFC}"/>
    <cellStyle name="Commentaire 7 6" xfId="4394" xr:uid="{19546FD8-570E-4597-BE7A-14360297DB83}"/>
    <cellStyle name="Commentaire 7 6 2" xfId="8601" xr:uid="{0F0FD17E-20E9-405D-B97D-4E8BF69302DB}"/>
    <cellStyle name="Commentaire 7 6 2" xfId="5769" xr:uid="{3A28FBAB-6D4B-475A-ACAE-DD5F640C1587}"/>
    <cellStyle name="Commentaire 7 7" xfId="7906" xr:uid="{4AAEB684-73A8-45B4-90A2-4A28D9A891B6}"/>
    <cellStyle name="Commentaire 7 7" xfId="5074" xr:uid="{69903546-4A90-48E0-88DF-A22DD5BC5454}"/>
    <cellStyle name="Commentaire 8" xfId="6539" xr:uid="{59211161-88C9-415F-89B2-75F21DE5E369}"/>
    <cellStyle name="Commentaire 8" xfId="3236" xr:uid="{4EEBB45B-6311-4E83-9129-86130BC338E0}"/>
    <cellStyle name="Commentaire 8 2" xfId="6540" xr:uid="{7F806CCA-5F0B-4803-825F-83BCA3C514A4}"/>
    <cellStyle name="Commentaire 8 2" xfId="3237" xr:uid="{6976D3E5-9C6A-4715-A1F2-5DF0E7E324B5}"/>
    <cellStyle name="Commentaire 8 2 2" xfId="6541" xr:uid="{859C83A7-0E2C-40AD-9180-83D0088196C8}"/>
    <cellStyle name="Commentaire 8 2 2" xfId="3238" xr:uid="{C1184138-A185-48D9-A74F-A702E8564C57}"/>
    <cellStyle name="Commentaire 8 2 2 2" xfId="7231" xr:uid="{FB401CC6-48B0-43D0-B9FA-0C7490EF4D38}"/>
    <cellStyle name="Commentaire 8 2 2 2" xfId="4395" xr:uid="{D4F9459C-573D-48AE-8E1F-E85117A83A8B}"/>
    <cellStyle name="Commentaire 8 2 2 2 2" xfId="8602" xr:uid="{8D660947-90DA-4195-82D2-B5DA86D78ED1}"/>
    <cellStyle name="Commentaire 8 2 2 2 2" xfId="5770" xr:uid="{DDA537E0-BEE5-4EF1-860D-2C29C43D81A8}"/>
    <cellStyle name="Commentaire 8 2 2 3" xfId="7916" xr:uid="{7BABDE4E-861B-4F89-8E04-32F78D157D17}"/>
    <cellStyle name="Commentaire 8 2 2 3" xfId="5084" xr:uid="{C623CFCB-0C21-44F7-B8DA-50C5C9A57D46}"/>
    <cellStyle name="Commentaire 8 2 3" xfId="6542" xr:uid="{F4ECE2EF-02BC-4C4A-849A-0C86E85BE43E}"/>
    <cellStyle name="Commentaire 8 2 3" xfId="3239" xr:uid="{DB04658A-CCFE-418A-9EB2-0E8CD12BE195}"/>
    <cellStyle name="Commentaire 8 2 3 2" xfId="7232" xr:uid="{37EB87BD-9760-4F60-B96B-06DFBB50AFE0}"/>
    <cellStyle name="Commentaire 8 2 3 2" xfId="4396" xr:uid="{87E55048-4633-465D-BC5D-6CA23F03BE0B}"/>
    <cellStyle name="Commentaire 8 2 3 2 2" xfId="8603" xr:uid="{44BC94A3-901D-4194-9CFC-E4B36E5DC0F5}"/>
    <cellStyle name="Commentaire 8 2 3 2 2" xfId="5771" xr:uid="{27DEBD80-9D49-4F94-9D03-EAFF42DE1A35}"/>
    <cellStyle name="Commentaire 8 2 3 3" xfId="7917" xr:uid="{1CEB3DA6-F2A6-491F-B508-7C566A81C605}"/>
    <cellStyle name="Commentaire 8 2 3 3" xfId="5085" xr:uid="{CF61B7FA-9DB3-49C5-96BF-9A2107DE752E}"/>
    <cellStyle name="Commentaire 8 2 4" xfId="6543" xr:uid="{AA7B7CEB-4BCA-4A6D-9F51-BBB616484E34}"/>
    <cellStyle name="Commentaire 8 2 4" xfId="3240" xr:uid="{42041C9F-3F48-458D-9C35-9F121313BE7A}"/>
    <cellStyle name="Commentaire 8 2 4 2" xfId="7233" xr:uid="{84AC47D9-EA59-4475-8E4C-7F539631CEEE}"/>
    <cellStyle name="Commentaire 8 2 4 2" xfId="4397" xr:uid="{40379749-5AF2-4E23-B5B5-21609A8F944F}"/>
    <cellStyle name="Commentaire 8 2 4 2 2" xfId="8604" xr:uid="{B76FD635-DC50-4EBC-87CE-1332A00E178A}"/>
    <cellStyle name="Commentaire 8 2 4 2 2" xfId="5772" xr:uid="{C5D1762F-71DC-424B-9B1C-E268C6FD0011}"/>
    <cellStyle name="Commentaire 8 2 4 3" xfId="7918" xr:uid="{B2BE16F3-785E-45A0-8F48-B7128CBD936C}"/>
    <cellStyle name="Commentaire 8 2 4 3" xfId="5086" xr:uid="{17EBA625-0932-49C3-B797-8B29D36E83D3}"/>
    <cellStyle name="Commentaire 8 2 5" xfId="7234" xr:uid="{9C485AA2-1AC3-420E-8A7C-622051995F6D}"/>
    <cellStyle name="Commentaire 8 2 5" xfId="4398" xr:uid="{CCF8C673-00C2-49A7-A678-BFBCA6ED681D}"/>
    <cellStyle name="Commentaire 8 2 5 2" xfId="8605" xr:uid="{9A3686B1-DE2F-4BBF-A030-36C977C6EC66}"/>
    <cellStyle name="Commentaire 8 2 5 2" xfId="5773" xr:uid="{9BB38BC6-A8C5-4AB7-ADC9-D05E3F8A5A92}"/>
    <cellStyle name="Commentaire 8 2 6" xfId="7915" xr:uid="{C4D72310-3426-4A6C-BAAE-9AD1BED52147}"/>
    <cellStyle name="Commentaire 8 2 6" xfId="5083" xr:uid="{76186980-F7A7-4472-B6C9-8FEB1BB54164}"/>
    <cellStyle name="Commentaire 8 3" xfId="6544" xr:uid="{99DB17F5-FA5C-4C9A-BC1F-64D353007860}"/>
    <cellStyle name="Commentaire 8 3" xfId="3241" xr:uid="{E4DD9B04-5FC4-4F42-84E6-520EC6EDC329}"/>
    <cellStyle name="Commentaire 8 3 2" xfId="7235" xr:uid="{6F9CEFD7-DDEF-41A1-AC34-5C3D5BD5F475}"/>
    <cellStyle name="Commentaire 8 3 2" xfId="4399" xr:uid="{C2D18B77-ACA3-4903-9500-A29321F2C485}"/>
    <cellStyle name="Commentaire 8 3 2 2" xfId="8606" xr:uid="{356444FB-23B5-4168-B2B6-E8E4A7880987}"/>
    <cellStyle name="Commentaire 8 3 2 2" xfId="5774" xr:uid="{C06B202F-4AB4-4009-9E31-C0A794EAFCD9}"/>
    <cellStyle name="Commentaire 8 3 3" xfId="7919" xr:uid="{B2487911-C980-450C-BACB-34923CCAFD2F}"/>
    <cellStyle name="Commentaire 8 3 3" xfId="5087" xr:uid="{DE141251-5B0F-4C30-B401-A80EC925101B}"/>
    <cellStyle name="Commentaire 8 4" xfId="6545" xr:uid="{C04C0FAD-6196-48F1-8650-8C9D335C97FC}"/>
    <cellStyle name="Commentaire 8 4" xfId="3242" xr:uid="{DBD1D322-CE59-49EF-BF10-93AE093E1917}"/>
    <cellStyle name="Commentaire 8 4 2" xfId="7236" xr:uid="{BCD2BC2A-31E2-40FD-B15F-4849E4750087}"/>
    <cellStyle name="Commentaire 8 4 2" xfId="4400" xr:uid="{8194061A-9668-46FB-B6A5-BB4626E53C51}"/>
    <cellStyle name="Commentaire 8 4 2 2" xfId="8607" xr:uid="{17F5081D-618B-4907-BBCC-88B68FD34F51}"/>
    <cellStyle name="Commentaire 8 4 2 2" xfId="5775" xr:uid="{8E8AF45D-6D34-4302-9E5A-0327A5214607}"/>
    <cellStyle name="Commentaire 8 4 3" xfId="7920" xr:uid="{297AC83B-A7DC-4306-AF78-1BECC15B7A85}"/>
    <cellStyle name="Commentaire 8 4 3" xfId="5088" xr:uid="{371A0DC2-19D6-439F-B4BB-49B8D62E4DF1}"/>
    <cellStyle name="Commentaire 8 5" xfId="6546" xr:uid="{CB1AE9AA-4F8D-4D4B-BC88-4789CAB61B18}"/>
    <cellStyle name="Commentaire 8 5" xfId="3243" xr:uid="{5CABC59B-0565-4E84-9E69-625946CD14E4}"/>
    <cellStyle name="Commentaire 8 5 2" xfId="7237" xr:uid="{CFE9C346-E5AF-4C54-B1AE-B0857061D888}"/>
    <cellStyle name="Commentaire 8 5 2" xfId="4401" xr:uid="{4F0D802F-A46F-44B3-9D1D-9B1268FD9D51}"/>
    <cellStyle name="Commentaire 8 5 2 2" xfId="8608" xr:uid="{B1D4F8E3-44B7-4E01-B3AA-F34BFDB0DA03}"/>
    <cellStyle name="Commentaire 8 5 2 2" xfId="5776" xr:uid="{B6A4D1A6-6278-40F1-A382-A16D61EB1210}"/>
    <cellStyle name="Commentaire 8 5 3" xfId="7921" xr:uid="{E85DC52C-7662-4A71-9064-EDA920D2B04B}"/>
    <cellStyle name="Commentaire 8 5 3" xfId="5089" xr:uid="{44533116-C670-49A0-A28B-DA322E7571F7}"/>
    <cellStyle name="Commentaire 8 6" xfId="7238" xr:uid="{821E018F-8357-49E2-9C07-7D32E0C4E46C}"/>
    <cellStyle name="Commentaire 8 6" xfId="4402" xr:uid="{5E214C75-D66F-421D-B9E1-F160F2E587DD}"/>
    <cellStyle name="Commentaire 8 6 2" xfId="8609" xr:uid="{10F8C8A1-5501-4301-8AA2-537E2A6B457B}"/>
    <cellStyle name="Commentaire 8 6 2" xfId="5777" xr:uid="{63B04C76-BDE2-4A9A-A20B-D392C155CED5}"/>
    <cellStyle name="Commentaire 8 7" xfId="7914" xr:uid="{1CA025B7-D637-4540-9408-5478E213EBDC}"/>
    <cellStyle name="Commentaire 8 7" xfId="5082" xr:uid="{013F6950-CD92-437C-955D-8ABE93C7EE00}"/>
    <cellStyle name="Commentaire 9" xfId="6547" xr:uid="{E45372DE-E076-4C87-9B99-57D551C898C6}"/>
    <cellStyle name="Commentaire 9" xfId="3244" xr:uid="{0F64F8C0-1A01-44A6-A177-9CB3285B3DB1}"/>
    <cellStyle name="Commentaire 9 2" xfId="6548" xr:uid="{41127D90-93B3-46EB-A74D-408A34FCFBC9}"/>
    <cellStyle name="Commentaire 9 2" xfId="3245" xr:uid="{84E81826-A9D4-480A-BD45-0E55A5E50894}"/>
    <cellStyle name="Commentaire 9 2 2" xfId="6549" xr:uid="{23386AB3-25FB-4DC2-B3CE-837F984E19C1}"/>
    <cellStyle name="Commentaire 9 2 2" xfId="3246" xr:uid="{50C5FFDB-5025-4253-A767-157F28A484E8}"/>
    <cellStyle name="Commentaire 9 2 2 2" xfId="7239" xr:uid="{BB4A6A74-D815-4FD2-8180-C45F86140994}"/>
    <cellStyle name="Commentaire 9 2 2 2" xfId="4403" xr:uid="{310E0214-F844-4BA2-97DA-87FEEC3508E1}"/>
    <cellStyle name="Commentaire 9 2 2 2 2" xfId="8610" xr:uid="{A6B37E8D-DE88-4AB9-AADF-399D85E174C4}"/>
    <cellStyle name="Commentaire 9 2 2 2 2" xfId="5778" xr:uid="{27F5E8E3-D9D5-4573-BC06-5C4B51D494D6}"/>
    <cellStyle name="Commentaire 9 2 2 3" xfId="7924" xr:uid="{B6DDBF77-2D40-4400-9ACD-454A13FF039E}"/>
    <cellStyle name="Commentaire 9 2 2 3" xfId="5092" xr:uid="{0FE114BB-06C3-41B4-9808-656A79E03BC5}"/>
    <cellStyle name="Commentaire 9 2 3" xfId="6550" xr:uid="{0B1BCF14-2038-4514-AA55-EA275770C268}"/>
    <cellStyle name="Commentaire 9 2 3" xfId="3247" xr:uid="{26B5ECC3-A2EC-4E29-9F4B-38278B2EA567}"/>
    <cellStyle name="Commentaire 9 2 3 2" xfId="7240" xr:uid="{CFF66A47-DAB8-4D57-ACD7-84E328D3286E}"/>
    <cellStyle name="Commentaire 9 2 3 2" xfId="4404" xr:uid="{56D9D461-D5DA-4777-9A24-EA9AB781C664}"/>
    <cellStyle name="Commentaire 9 2 3 2 2" xfId="8611" xr:uid="{3352C541-1504-435D-B5D9-6C8BFD5FA26C}"/>
    <cellStyle name="Commentaire 9 2 3 2 2" xfId="5779" xr:uid="{6E9F8F77-77DA-4E28-8B46-9E64D924E02B}"/>
    <cellStyle name="Commentaire 9 2 3 3" xfId="7925" xr:uid="{05D11375-A927-41C0-97EB-28558A42F8DE}"/>
    <cellStyle name="Commentaire 9 2 3 3" xfId="5093" xr:uid="{73731985-44BE-4ED7-9251-9142D079768C}"/>
    <cellStyle name="Commentaire 9 2 4" xfId="6551" xr:uid="{526357A6-1A3C-4276-9B22-EE4622877E6F}"/>
    <cellStyle name="Commentaire 9 2 4" xfId="3248" xr:uid="{DE346766-7C0A-4037-8C48-A9F4EDBB9F7E}"/>
    <cellStyle name="Commentaire 9 2 4 2" xfId="7241" xr:uid="{7A323CED-FDCD-4F48-BA29-880E1DA8A1F0}"/>
    <cellStyle name="Commentaire 9 2 4 2" xfId="4405" xr:uid="{26E6EE87-47B8-4FA0-987A-B1C0A647CB14}"/>
    <cellStyle name="Commentaire 9 2 4 2 2" xfId="8612" xr:uid="{1B84F25B-45E9-46C3-ACDE-EFE3DCC71684}"/>
    <cellStyle name="Commentaire 9 2 4 2 2" xfId="5780" xr:uid="{201A6E9C-C083-41FA-85DE-EB1C8910E09C}"/>
    <cellStyle name="Commentaire 9 2 4 3" xfId="7926" xr:uid="{6F3DC887-9A4C-4F86-A809-132DEDCED3E3}"/>
    <cellStyle name="Commentaire 9 2 4 3" xfId="5094" xr:uid="{ADF76AE6-2AC9-411D-86AA-8B5B5C798CAD}"/>
    <cellStyle name="Commentaire 9 2 5" xfId="7242" xr:uid="{68EB7D0C-C773-4161-8A30-C04A4AB5A683}"/>
    <cellStyle name="Commentaire 9 2 5" xfId="4406" xr:uid="{841453C6-613F-448A-AB0D-EB14B35E803E}"/>
    <cellStyle name="Commentaire 9 2 5 2" xfId="8613" xr:uid="{8110E6D2-60BE-4C24-A5CE-E2F0005997FA}"/>
    <cellStyle name="Commentaire 9 2 5 2" xfId="5781" xr:uid="{8E03073C-73FA-49BE-9C07-BDB7D5430035}"/>
    <cellStyle name="Commentaire 9 2 6" xfId="7923" xr:uid="{F095D3BC-5E41-4633-80F7-3A22785608D0}"/>
    <cellStyle name="Commentaire 9 2 6" xfId="5091" xr:uid="{5BFA6F68-07A3-4971-971E-0E9E6D008E62}"/>
    <cellStyle name="Commentaire 9 3" xfId="6552" xr:uid="{E3DFB4FE-AD33-4D32-836F-8D297B94904B}"/>
    <cellStyle name="Commentaire 9 3" xfId="3249" xr:uid="{76465528-6ACB-4038-BC20-6E6D261DBE13}"/>
    <cellStyle name="Commentaire 9 3 2" xfId="7243" xr:uid="{D2B0807A-4E82-41E2-9906-B749C5AC6C06}"/>
    <cellStyle name="Commentaire 9 3 2" xfId="4407" xr:uid="{37CD7AA5-5E25-4E1E-BE8A-E01712A9D1D4}"/>
    <cellStyle name="Commentaire 9 3 2 2" xfId="8614" xr:uid="{F48825BB-61A0-496E-8CD4-AB1D086DFB06}"/>
    <cellStyle name="Commentaire 9 3 2 2" xfId="5782" xr:uid="{69DAF83A-FEBC-40D3-A320-C55A1249E55D}"/>
    <cellStyle name="Commentaire 9 3 3" xfId="7927" xr:uid="{4BA13B9A-9F6F-421B-A69C-4BEAEF631293}"/>
    <cellStyle name="Commentaire 9 3 3" xfId="5095" xr:uid="{36A6675B-0551-4246-8D14-21D437FD0C8C}"/>
    <cellStyle name="Commentaire 9 4" xfId="6553" xr:uid="{D94FD9E6-01AA-42F7-B638-095636F12E58}"/>
    <cellStyle name="Commentaire 9 4" xfId="3250" xr:uid="{409EB176-4272-4AB9-B152-ED32C0CFBDA1}"/>
    <cellStyle name="Commentaire 9 4 2" xfId="7244" xr:uid="{1215520E-C963-4698-A5F6-D3635A836D6B}"/>
    <cellStyle name="Commentaire 9 4 2" xfId="4408" xr:uid="{C415D8B6-1422-48BB-9835-25A7B19FE110}"/>
    <cellStyle name="Commentaire 9 4 2 2" xfId="8615" xr:uid="{431B2D36-0874-4D40-85DE-C7BB2CD22672}"/>
    <cellStyle name="Commentaire 9 4 2 2" xfId="5783" xr:uid="{DC982EA9-CE2D-48CC-AB9A-A5BD50BFB950}"/>
    <cellStyle name="Commentaire 9 4 3" xfId="7928" xr:uid="{25ED5221-5156-4073-95F9-59035EB81E1A}"/>
    <cellStyle name="Commentaire 9 4 3" xfId="5096" xr:uid="{E35BE6A1-3210-4045-B3E0-495E170E28C9}"/>
    <cellStyle name="Commentaire 9 5" xfId="6554" xr:uid="{CD5A0232-E066-4646-A8EA-D0C09C798862}"/>
    <cellStyle name="Commentaire 9 5" xfId="3251" xr:uid="{DEA7B243-8BBA-442F-95EB-5934E044B18D}"/>
    <cellStyle name="Commentaire 9 5 2" xfId="7245" xr:uid="{A6A3176C-BA9F-45E6-8D4E-D061725AD0ED}"/>
    <cellStyle name="Commentaire 9 5 2" xfId="4409" xr:uid="{28DE3959-BF18-42F2-98A4-C8A04FB57A28}"/>
    <cellStyle name="Commentaire 9 5 2 2" xfId="8616" xr:uid="{E0257D01-72A5-4955-9DCB-83653CFF20C7}"/>
    <cellStyle name="Commentaire 9 5 2 2" xfId="5784" xr:uid="{BCBDF2E0-4A3B-42EA-A022-09B2499446E0}"/>
    <cellStyle name="Commentaire 9 5 3" xfId="7929" xr:uid="{50D23722-6941-4744-A016-B693A96706F2}"/>
    <cellStyle name="Commentaire 9 5 3" xfId="5097" xr:uid="{3335CA4F-F39B-43D1-A7F8-FAF0814ADBE6}"/>
    <cellStyle name="Commentaire 9 6" xfId="7246" xr:uid="{FB43DF41-D3A5-4BF6-9394-3D6AE5699667}"/>
    <cellStyle name="Commentaire 9 6" xfId="4410" xr:uid="{E33E44FB-D0B5-47D4-B3E8-11F4BCCB4D31}"/>
    <cellStyle name="Commentaire 9 6 2" xfId="8617" xr:uid="{3FD2CD1E-A400-4FF0-A9A7-D8B1A293064B}"/>
    <cellStyle name="Commentaire 9 6 2" xfId="5785" xr:uid="{1896FC00-3038-467E-93D4-386EDF92E777}"/>
    <cellStyle name="Commentaire 9 7" xfId="7922" xr:uid="{CD1D33BE-777C-4133-9311-F17206DC7D92}"/>
    <cellStyle name="Commentaire 9 7" xfId="5090" xr:uid="{391115C8-47D0-4998-A26C-FCDDF6D986E7}"/>
    <cellStyle name="Currency (B)" xfId="6555" xr:uid="{7591108F-0786-4890-B5C3-1D3DC13D94F3}"/>
    <cellStyle name="Currency (B)" xfId="3252" xr:uid="{05E48281-C968-4148-AA6C-6CFAC5C7F85E}"/>
    <cellStyle name="Currency (B) 10" xfId="6556" xr:uid="{446E3F9D-2378-4522-A6FC-183724C3CDA7}"/>
    <cellStyle name="Currency (B) 10" xfId="3253" xr:uid="{B849C51A-31DA-4C2A-BF8E-01E051EA9D6F}"/>
    <cellStyle name="Currency (B) 10 2" xfId="7247" xr:uid="{2C07C0CC-A537-4245-8877-974E44D1D5F3}"/>
    <cellStyle name="Currency (B) 10 2" xfId="4411" xr:uid="{11A605D2-4FF9-4353-88FC-4F03F115FA71}"/>
    <cellStyle name="Currency (B) 10 2 2" xfId="8618" xr:uid="{625F54F8-8B11-4B1F-A546-B4BEF69E1B3B}"/>
    <cellStyle name="Currency (B) 10 2 2" xfId="5786" xr:uid="{5383F8A2-8BF2-4EAC-B0B5-D62800809BCA}"/>
    <cellStyle name="Currency (B) 10 3" xfId="7931" xr:uid="{6A4C60EA-7B06-41A0-BA00-FCA74E4D8ABD}"/>
    <cellStyle name="Currency (B) 10 3" xfId="5099" xr:uid="{A1AC1BC2-40FA-459A-8348-B3EE3271941F}"/>
    <cellStyle name="Currency (B) 11" xfId="6557" xr:uid="{11B302DE-7B9C-4FE3-A67B-D81F60E411C4}"/>
    <cellStyle name="Currency (B) 11" xfId="3254" xr:uid="{4732B4CB-50C2-40F2-9EA1-31A2AC05A542}"/>
    <cellStyle name="Currency (B) 11 2" xfId="7248" xr:uid="{EA2DFE67-3518-4FF3-A489-858E77F55C79}"/>
    <cellStyle name="Currency (B) 11 2" xfId="4412" xr:uid="{25FBF0C5-1E37-4AB5-B879-F912EBD543FF}"/>
    <cellStyle name="Currency (B) 11 2 2" xfId="8619" xr:uid="{F0CC0AA1-E97B-4EFD-BEC1-8BAB78DAC4EC}"/>
    <cellStyle name="Currency (B) 11 2 2" xfId="5787" xr:uid="{52FE4799-A728-44E4-A28C-CB6EDDD737A3}"/>
    <cellStyle name="Currency (B) 11 3" xfId="7932" xr:uid="{3311793C-581F-44E2-B18C-FC1E42978D41}"/>
    <cellStyle name="Currency (B) 11 3" xfId="5100" xr:uid="{AA7E2AD5-DBC5-44FE-A3F3-BDF7F0F638FF}"/>
    <cellStyle name="Currency (B) 12" xfId="7249" xr:uid="{2BAC1AFA-7B98-4B6A-90CA-966068C04536}"/>
    <cellStyle name="Currency (B) 12" xfId="4413" xr:uid="{8253DF34-F548-42BC-B94E-1335E40E1142}"/>
    <cellStyle name="Currency (B) 12 2" xfId="8620" xr:uid="{342E34F7-D404-4AF6-8D09-0AD0E9D73EC0}"/>
    <cellStyle name="Currency (B) 12 2" xfId="5788" xr:uid="{2B0E1ED1-2426-4C4D-92D0-6F23E292F93C}"/>
    <cellStyle name="Currency (B) 13" xfId="7930" xr:uid="{02E19725-979F-485B-B40F-92669E794A86}"/>
    <cellStyle name="Currency (B) 13" xfId="5098" xr:uid="{D82077E4-5F21-4906-9C69-808A1BFD2992}"/>
    <cellStyle name="Currency (B) 2" xfId="6558" xr:uid="{62580011-1636-4E2A-B3D8-F87873E89A74}"/>
    <cellStyle name="Currency (B) 2" xfId="3255" xr:uid="{8350D66A-6729-4C6F-9EF5-6CB029C752FA}"/>
    <cellStyle name="Currency (B) 2 2" xfId="7250" xr:uid="{519B250A-43FB-4DBE-871D-FED3BC4427FC}"/>
    <cellStyle name="Currency (B) 2 2" xfId="4414" xr:uid="{C8044D17-61BA-4070-9570-62D83AEC42EB}"/>
    <cellStyle name="Currency (B) 2 2 2" xfId="8621" xr:uid="{F6F2B502-8E7B-45A1-B117-6B98F5AB2B0A}"/>
    <cellStyle name="Currency (B) 2 2 2" xfId="5789" xr:uid="{3AFE5941-96A2-4344-8AFA-65C792E691E0}"/>
    <cellStyle name="Currency (B) 2 3" xfId="7933" xr:uid="{3BA7BF7E-A1FB-4DE3-AEC2-49E8F7655C92}"/>
    <cellStyle name="Currency (B) 2 3" xfId="5101" xr:uid="{69C180F7-67C9-4C48-AFB2-A9D1705CAE02}"/>
    <cellStyle name="Currency (B) 3" xfId="6559" xr:uid="{2962EF8B-388B-4F7D-B616-47F38A6A6D35}"/>
    <cellStyle name="Currency (B) 3" xfId="3256" xr:uid="{1452C996-F408-406C-8A77-FBEC0E3A04C9}"/>
    <cellStyle name="Currency (B) 3 2" xfId="7251" xr:uid="{A1BB6D21-4451-445B-9314-955185F948FF}"/>
    <cellStyle name="Currency (B) 3 2" xfId="4415" xr:uid="{D2AB0957-2693-43E0-902F-0AAE74451399}"/>
    <cellStyle name="Currency (B) 3 2 2" xfId="8622" xr:uid="{479044BC-F8F0-47FC-8C05-200894B4AEA7}"/>
    <cellStyle name="Currency (B) 3 2 2" xfId="5790" xr:uid="{7E7F99F6-DF8C-45E0-99CC-9E3011F7FEC0}"/>
    <cellStyle name="Currency (B) 3 3" xfId="7934" xr:uid="{8A541D3C-9AC0-485F-80B2-2E3A4D9144E3}"/>
    <cellStyle name="Currency (B) 3 3" xfId="5102" xr:uid="{FBF0838B-3B43-4E7F-AE16-C62632F6B49F}"/>
    <cellStyle name="Currency (B) 4" xfId="6560" xr:uid="{23823DF5-DA1F-4584-965C-E15E3117E7C2}"/>
    <cellStyle name="Currency (B) 4" xfId="3257" xr:uid="{3E1D1249-8993-4DFC-94E7-8F9E0910BCD6}"/>
    <cellStyle name="Currency (B) 4 2" xfId="7252" xr:uid="{C256E49F-BA48-4272-8F9B-61E32ED10C7D}"/>
    <cellStyle name="Currency (B) 4 2" xfId="4416" xr:uid="{E2B5908B-E50E-4A8D-990D-A2BBD3BB13BD}"/>
    <cellStyle name="Currency (B) 4 2 2" xfId="8623" xr:uid="{AC235001-CCE3-4D73-977E-27EFF87BEB7F}"/>
    <cellStyle name="Currency (B) 4 2 2" xfId="5791" xr:uid="{36B8EF81-76A7-40D3-A7B8-610854EC516A}"/>
    <cellStyle name="Currency (B) 4 3" xfId="7935" xr:uid="{40CA5D16-D7CF-47D1-85B6-4E095B1C12FF}"/>
    <cellStyle name="Currency (B) 4 3" xfId="5103" xr:uid="{E0A24A43-30DF-4CF0-B19E-AC9EF8E13496}"/>
    <cellStyle name="Currency (B) 5" xfId="6561" xr:uid="{A21602B0-4998-4078-AD51-6CD6A85018B5}"/>
    <cellStyle name="Currency (B) 5" xfId="3258" xr:uid="{6CBC8B3B-0309-4D7B-8F9D-B775837CCE5A}"/>
    <cellStyle name="Currency (B) 5 2" xfId="7253" xr:uid="{0C753DD8-A5A9-4BBD-9FEF-B096F875D6A9}"/>
    <cellStyle name="Currency (B) 5 2" xfId="4417" xr:uid="{6B476869-9F87-4B49-BC6B-311101BBE021}"/>
    <cellStyle name="Currency (B) 5 2 2" xfId="8624" xr:uid="{41B81270-6F41-4401-889C-37F57E8A5E70}"/>
    <cellStyle name="Currency (B) 5 2 2" xfId="5792" xr:uid="{6E9122A7-C128-43E7-8DE1-85839499EBDF}"/>
    <cellStyle name="Currency (B) 5 3" xfId="7936" xr:uid="{01ACCBF7-3B8C-4BA2-8584-780762D0A3D1}"/>
    <cellStyle name="Currency (B) 5 3" xfId="5104" xr:uid="{F5A8D7AD-5D7D-4ADE-9216-741FC492AE5B}"/>
    <cellStyle name="Currency (B) 6" xfId="6562" xr:uid="{276D0413-F5E1-4B94-B149-A2F7FB27D4AB}"/>
    <cellStyle name="Currency (B) 6" xfId="3259" xr:uid="{74A3BA87-7B97-40F5-AF3C-FA01CCFCE2C8}"/>
    <cellStyle name="Currency (B) 6 2" xfId="7254" xr:uid="{6DD0FA4D-508E-4490-81C1-F7408AAAB799}"/>
    <cellStyle name="Currency (B) 6 2" xfId="4418" xr:uid="{D6AA4805-A987-4038-AC9E-A187660556F3}"/>
    <cellStyle name="Currency (B) 6 2 2" xfId="8625" xr:uid="{F1488FED-6081-4AA2-877B-AC741E48A242}"/>
    <cellStyle name="Currency (B) 6 2 2" xfId="5793" xr:uid="{B8B09D58-C604-4722-9081-80044FD88509}"/>
    <cellStyle name="Currency (B) 6 3" xfId="7937" xr:uid="{F130C59F-841D-47C1-8309-02C07B98C980}"/>
    <cellStyle name="Currency (B) 6 3" xfId="5105" xr:uid="{CAD1D2D2-85D8-491E-83A9-7D76F618B73A}"/>
    <cellStyle name="Currency (B) 7" xfId="6563" xr:uid="{CA8EE495-9F96-441D-A883-1E3708B8E72C}"/>
    <cellStyle name="Currency (B) 7" xfId="3260" xr:uid="{8B705481-6D21-4977-8B60-63124BA4DB59}"/>
    <cellStyle name="Currency (B) 7 2" xfId="7255" xr:uid="{B4332EFB-9657-440F-8396-17C62ED791F4}"/>
    <cellStyle name="Currency (B) 7 2" xfId="4419" xr:uid="{3E6EFB95-AF78-42EC-B2FE-8CB8DAE16309}"/>
    <cellStyle name="Currency (B) 7 2 2" xfId="8626" xr:uid="{7F9A9796-8D2C-4A26-AFAD-915648D06AE8}"/>
    <cellStyle name="Currency (B) 7 2 2" xfId="5794" xr:uid="{A7C65980-66E4-4497-A512-427BA99D90F2}"/>
    <cellStyle name="Currency (B) 7 3" xfId="7938" xr:uid="{BBC3BD9F-5F72-41A0-8E07-BF4E01C30D2E}"/>
    <cellStyle name="Currency (B) 7 3" xfId="5106" xr:uid="{B840D5C9-C081-45E6-A4C4-64A3CF304E9D}"/>
    <cellStyle name="Currency (B) 8" xfId="6564" xr:uid="{3E7D6380-F101-49D1-BC96-4EFBC43F9697}"/>
    <cellStyle name="Currency (B) 8" xfId="3261" xr:uid="{192F055B-3B3F-4C7C-B56C-6ECC126F7C29}"/>
    <cellStyle name="Currency (B) 8 2" xfId="7256" xr:uid="{3F23C82F-FB54-45FE-B2B3-287FFE514AB9}"/>
    <cellStyle name="Currency (B) 8 2" xfId="4420" xr:uid="{FE4A5D9F-3C5A-4B1B-BE8A-0AE60D9D3C71}"/>
    <cellStyle name="Currency (B) 8 2 2" xfId="8627" xr:uid="{E142513B-6452-4549-B8BF-10E6A71FC2E5}"/>
    <cellStyle name="Currency (B) 8 2 2" xfId="5795" xr:uid="{F3ECAAAA-29AB-49FB-96CF-477A53B0117F}"/>
    <cellStyle name="Currency (B) 8 3" xfId="7939" xr:uid="{B5FAC520-C5A2-4ABA-8D5F-1C4DE3570CB9}"/>
    <cellStyle name="Currency (B) 8 3" xfId="5107" xr:uid="{F1C04DB8-4355-46CB-9A2C-1933C6819D6B}"/>
    <cellStyle name="Currency (B) 9" xfId="6565" xr:uid="{3C8031DC-C6EB-4D12-BCCC-205A0D94EDFC}"/>
    <cellStyle name="Currency (B) 9" xfId="3262" xr:uid="{A7049257-7291-4CDE-AF09-F5870D5DBA03}"/>
    <cellStyle name="Currency (B) 9 2" xfId="7257" xr:uid="{1045ADA7-0036-4482-A06C-509BA0A20EEC}"/>
    <cellStyle name="Currency (B) 9 2" xfId="4421" xr:uid="{91252655-B014-4268-B41B-749DB0195E49}"/>
    <cellStyle name="Currency (B) 9 2 2" xfId="8628" xr:uid="{86831D05-F5AE-487A-9C28-5E860E864682}"/>
    <cellStyle name="Currency (B) 9 2 2" xfId="5796" xr:uid="{9621C0B8-C840-49FB-B769-2C9194935296}"/>
    <cellStyle name="Currency (B) 9 3" xfId="7940" xr:uid="{D3BD2996-D2E4-42EB-B0CE-6D2680BA8BC5}"/>
    <cellStyle name="Currency (B) 9 3" xfId="5108" xr:uid="{C3E42473-66C5-4E9E-B522-4BBD9D8526DF}"/>
    <cellStyle name="Currency [1]" xfId="3263" xr:uid="{9142F50D-FF40-4B1A-A329-647476BABB35}"/>
    <cellStyle name="Currency 0" xfId="3264" xr:uid="{E40C1417-5088-4AE5-9470-829BB6B7E1B9}"/>
    <cellStyle name="Currency 2" xfId="3265" xr:uid="{A7106578-4BFC-45BA-B25F-2D618CC4E6D2}"/>
    <cellStyle name="Currency0" xfId="3266" xr:uid="{B6875E78-AD69-4E08-8DF1-05770BF14DFE}"/>
    <cellStyle name="Currency1" xfId="3267" xr:uid="{A26AEE9F-1F56-4D43-8F1C-D1C407D189E0}"/>
    <cellStyle name="Currency1 2" xfId="3268" xr:uid="{37029DE6-BA1E-4E81-8C05-C397F2D96721}"/>
    <cellStyle name="Date" xfId="253" xr:uid="{D87992CA-CA3D-4337-BDF9-944C37321791}"/>
    <cellStyle name="Date 2" xfId="3270" xr:uid="{B4224E45-AF65-4BA1-9840-3D054864A4CE}"/>
    <cellStyle name="Date 3" xfId="3269" xr:uid="{13D0BF11-CEEF-4D67-95C6-117863A05CC4}"/>
    <cellStyle name="Date Aligned" xfId="3271" xr:uid="{4AE4D2AA-32B0-482E-9379-CA462317A25F}"/>
    <cellStyle name="Date_Board 26th March_excel" xfId="3272" xr:uid="{56C16714-6368-4FF6-86AC-6F27F8D97026}"/>
    <cellStyle name="Dec_0" xfId="3273" xr:uid="{34CC5942-1EC2-4B34-88DD-BFD9D9F5F520}"/>
    <cellStyle name="DecBold" xfId="3274" xr:uid="{02881A54-4247-4346-83EC-40E7E061DBC9}"/>
    <cellStyle name="DecBold 2" xfId="3275" xr:uid="{C348217B-D40D-4255-80FF-43039414490F}"/>
    <cellStyle name="Dezimal [0]_NEGS" xfId="3276" xr:uid="{536367BB-808B-4B1C-AC4A-CB985FB63730}"/>
    <cellStyle name="Dezimal_NEGS" xfId="3277" xr:uid="{419739DE-2166-40A8-9DA8-99C3B62D43CE}"/>
    <cellStyle name="DOH" xfId="3278" xr:uid="{412A06E1-D8E0-4A15-9F1E-39FB9AA570E9}"/>
    <cellStyle name="Dollars" xfId="3279" xr:uid="{75897243-393A-4EBB-BAA7-C72E825F901B}"/>
    <cellStyle name="Dotted Line" xfId="3280" xr:uid="{28437A01-B581-40FC-B806-95D74BAD6363}"/>
    <cellStyle name="Double Accounting" xfId="3281" xr:uid="{0BB4214C-5F08-4042-B797-7B88785A2A61}"/>
    <cellStyle name="Emphasis 1" xfId="254" xr:uid="{EC1B5B8C-2C73-475C-AA61-EF5AC5BD3C0C}"/>
    <cellStyle name="Emphasis 1 2" xfId="255" xr:uid="{6D7CC2F6-D013-4BD7-8983-96F0D8C64867}"/>
    <cellStyle name="Emphasis 2" xfId="256" xr:uid="{6E10B553-41D3-4703-B5DD-F0220D55ABA2}"/>
    <cellStyle name="Emphasis 2 2" xfId="257" xr:uid="{41A9F807-2BA8-40F6-BEBC-F6BEEA737AF9}"/>
    <cellStyle name="Emphasis 3" xfId="258" xr:uid="{609C24B1-D6CE-4491-B939-5F1E6A03E5AF}"/>
    <cellStyle name="Encabezado 1" xfId="3282" xr:uid="{CBCD5749-F826-47F9-A5CF-7B465322827A}"/>
    <cellStyle name="Encabezado 1 2" xfId="3283" xr:uid="{10AD8EEB-4F97-4DB9-B6B3-7DA578EC148B}"/>
    <cellStyle name="Encabezado 2" xfId="3284" xr:uid="{689152C8-6D65-4551-A863-BFB6D14A9A93}"/>
    <cellStyle name="Encabezado 2 2" xfId="3285" xr:uid="{3F0824C5-F77B-48A2-A965-3AF96F534A8E}"/>
    <cellStyle name="Encabezado 4 2" xfId="259" xr:uid="{439A9E79-95EC-48EF-AEB4-495287E814CB}"/>
    <cellStyle name="Encabezado 4 3" xfId="260" xr:uid="{8D436315-8EC0-4C63-B49B-4D2743A6FB2F}"/>
    <cellStyle name="Ênfase1" xfId="3286" xr:uid="{01E50294-A0BF-4F50-9261-CA4EDFF6686D}"/>
    <cellStyle name="Ênfase1 2" xfId="3287" xr:uid="{EB482B95-02B8-45FD-8F9B-FA5FE0F1BB2D}"/>
    <cellStyle name="Ênfase2" xfId="3288" xr:uid="{0AEB20F2-47C5-4967-A3CD-51C849FD6C16}"/>
    <cellStyle name="Ênfase2 2" xfId="3289" xr:uid="{16992A83-7267-4433-ABF0-02FFB1EA2511}"/>
    <cellStyle name="Ênfase3" xfId="3290" xr:uid="{C146FBD6-4889-4A9C-8FCC-7D44C37EC1B3}"/>
    <cellStyle name="Ênfase3 2" xfId="3291" xr:uid="{0A3BE843-72D8-4B87-84F6-F02BD8862DA4}"/>
    <cellStyle name="Ênfase4" xfId="3292" xr:uid="{A4CAE8B4-B400-40B4-AFE3-564F899A303D}"/>
    <cellStyle name="Ênfase4 2" xfId="3293" xr:uid="{D1ECF726-D8A3-464F-A90E-E27834057F19}"/>
    <cellStyle name="Ênfase5" xfId="3294" xr:uid="{A06E1275-61E5-4694-A94D-93C7A2847C6D}"/>
    <cellStyle name="Ênfase5 2" xfId="3295" xr:uid="{F8055435-FB55-4A6A-930C-761EEFD8B551}"/>
    <cellStyle name="Ênfase6" xfId="3296" xr:uid="{E321D4DD-4471-40AA-98F0-F569FB7BB3BB}"/>
    <cellStyle name="Ênfase6 2" xfId="3297" xr:uid="{709912A1-F9BC-493D-B5B0-ED7292CAA3EF}"/>
    <cellStyle name="Énfasis1 2" xfId="261" xr:uid="{84204AB3-10AF-437D-A303-44AF41BF88DD}"/>
    <cellStyle name="Énfasis1 3" xfId="262" xr:uid="{E563D313-D4FE-4E5E-8CD0-C4AC2B6DF1F3}"/>
    <cellStyle name="Énfasis2 2" xfId="263" xr:uid="{9E98F89D-EF1E-4770-A727-0A5E5696DE43}"/>
    <cellStyle name="Énfasis2 3" xfId="264" xr:uid="{5874B97B-806B-41A6-B449-9D46BAB0997C}"/>
    <cellStyle name="Énfasis3 2" xfId="265" xr:uid="{E36D3634-449D-464E-9D5C-61BFE384BDB1}"/>
    <cellStyle name="Énfasis3 3" xfId="266" xr:uid="{6A46EEE6-FC4F-4B6C-BE4D-8A1AD24A3096}"/>
    <cellStyle name="Énfasis4 2" xfId="267" xr:uid="{45A383E9-B085-46D6-86D0-D18CD236FFBB}"/>
    <cellStyle name="Énfasis4 3" xfId="268" xr:uid="{01A9F5C5-C8E6-4EC6-AE2D-0073ED41FC4C}"/>
    <cellStyle name="Énfasis5 2" xfId="269" xr:uid="{24518F68-3A83-4289-826B-F635C66480AD}"/>
    <cellStyle name="Énfasis5 3" xfId="270" xr:uid="{AB88F747-B67A-4FE7-B5B5-94BF34DD1A69}"/>
    <cellStyle name="Énfasis6 2" xfId="271" xr:uid="{E28732AC-8AC4-494C-924B-FA00912F1AB9}"/>
    <cellStyle name="Énfasis6 3" xfId="272" xr:uid="{4B4DD3F5-F4E3-46D3-A20C-F4C278FCEF42}"/>
    <cellStyle name="Entrada 10" xfId="6566" xr:uid="{52D17F3B-133D-423F-B452-A3E8DC226D36}"/>
    <cellStyle name="Entrada 10" xfId="3298" xr:uid="{0CCF3744-EE32-44B6-893C-62D6474FBC73}"/>
    <cellStyle name="Entrada 10 2" xfId="7258" xr:uid="{4CCFC813-16F0-42A4-9A36-D95247A4D8C7}"/>
    <cellStyle name="Entrada 10 2" xfId="4422" xr:uid="{B6835E19-71EA-4ABA-A4AD-C4B7D1704063}"/>
    <cellStyle name="Entrada 10 2 2" xfId="8629" xr:uid="{020DC7CC-A45E-4007-A089-31F72D1F8E58}"/>
    <cellStyle name="Entrada 10 2 2" xfId="5797" xr:uid="{396B6F73-2DC0-4108-BFCE-88AB08589C48}"/>
    <cellStyle name="Entrada 10 3" xfId="7941" xr:uid="{1FA8FAE8-FB9E-482E-AB52-76E878638CA2}"/>
    <cellStyle name="Entrada 10 3" xfId="5109" xr:uid="{08B02FED-CF36-448E-8BC4-CE7EA4BE8C5B}"/>
    <cellStyle name="Entrada 11" xfId="6567" xr:uid="{E4CB5B43-3437-4074-8E73-3D0C987478FA}"/>
    <cellStyle name="Entrada 11" xfId="3299" xr:uid="{C517B021-819C-451B-BBDA-17D59E577BAD}"/>
    <cellStyle name="Entrada 11 2" xfId="7259" xr:uid="{F70E7F4F-CEA4-4BFC-B785-BBB213B703BA}"/>
    <cellStyle name="Entrada 11 2" xfId="4423" xr:uid="{D46CAB91-E08E-438B-9F94-56BE80BF935C}"/>
    <cellStyle name="Entrada 11 2 2" xfId="8630" xr:uid="{B7B8ABD6-3FB3-4E89-BD82-12E60721A3C8}"/>
    <cellStyle name="Entrada 11 2 2" xfId="5798" xr:uid="{A6F086C8-2DFC-4B02-B686-A5BE3491CAC7}"/>
    <cellStyle name="Entrada 11 3" xfId="7942" xr:uid="{1614434E-2B39-4805-94B7-9571C3C4689A}"/>
    <cellStyle name="Entrada 11 3" xfId="5110" xr:uid="{972DC6D9-C381-4F5D-909C-0D3A322E8D61}"/>
    <cellStyle name="Entrada 12" xfId="6568" xr:uid="{0F4A7A73-5188-457D-B310-47FC488D3939}"/>
    <cellStyle name="Entrada 12" xfId="3300" xr:uid="{86E08584-18A5-4B34-801D-91CE65C6A06F}"/>
    <cellStyle name="Entrada 12 2" xfId="7260" xr:uid="{FE3B3EE8-BBF3-4557-8E49-400F608D3D1A}"/>
    <cellStyle name="Entrada 12 2" xfId="4424" xr:uid="{1B102ADD-5669-49E4-A958-3B295069E01B}"/>
    <cellStyle name="Entrada 12 2 2" xfId="8631" xr:uid="{7E56BB39-3A45-4632-BA86-2A04F524CE89}"/>
    <cellStyle name="Entrada 12 2 2" xfId="5799" xr:uid="{BACC1D72-7521-4B14-B1FC-7030A6ECE99F}"/>
    <cellStyle name="Entrada 12 3" xfId="7943" xr:uid="{78B31964-93D4-44A0-965F-718D04F4AEC9}"/>
    <cellStyle name="Entrada 12 3" xfId="5111" xr:uid="{6E5A14A8-6A04-4881-973E-A9C02046B2DA}"/>
    <cellStyle name="Entrada 13" xfId="6569" xr:uid="{24BD2683-E0C4-42C6-B426-6D3AC2BF1527}"/>
    <cellStyle name="Entrada 13" xfId="3301" xr:uid="{0BB6EB7D-046E-45F0-9373-B9088075369D}"/>
    <cellStyle name="Entrada 13 2" xfId="7261" xr:uid="{A41251A7-2294-4D55-B183-E24533BF2B11}"/>
    <cellStyle name="Entrada 13 2" xfId="4425" xr:uid="{620FF8D1-81ED-427A-95C7-9CFA03B5D9F9}"/>
    <cellStyle name="Entrada 13 2 2" xfId="8632" xr:uid="{0E670026-FD9E-492D-834F-117EFFED209F}"/>
    <cellStyle name="Entrada 13 2 2" xfId="5800" xr:uid="{C4F16112-8064-4136-A725-CA7CBCC31A5B}"/>
    <cellStyle name="Entrada 13 3" xfId="7944" xr:uid="{C449F9BC-87AB-40D9-B6E6-AC5C14C20916}"/>
    <cellStyle name="Entrada 13 3" xfId="5112" xr:uid="{CC1402BD-7640-4DD6-B29E-6E5D044CADFC}"/>
    <cellStyle name="Entrada 14" xfId="6570" xr:uid="{88812A61-CBC8-477F-82CF-D743D7EA36C9}"/>
    <cellStyle name="Entrada 14" xfId="3302" xr:uid="{E3EE8506-904A-40FE-95EC-6F98D6D00074}"/>
    <cellStyle name="Entrada 14 2" xfId="7262" xr:uid="{E1D2E6C2-86C0-4DAC-8B1B-534200ADD274}"/>
    <cellStyle name="Entrada 14 2" xfId="4426" xr:uid="{F143C45D-774D-48FA-9D9D-38DF615606BA}"/>
    <cellStyle name="Entrada 14 2 2" xfId="8633" xr:uid="{8ADF4B35-7BB8-47DC-88B5-81D3ECE6A137}"/>
    <cellStyle name="Entrada 14 2 2" xfId="5801" xr:uid="{702984CE-CCBE-49C1-8D69-7AA77D1C361B}"/>
    <cellStyle name="Entrada 14 3" xfId="7945" xr:uid="{16EBCAF8-FCEE-4733-B03F-721AD8639574}"/>
    <cellStyle name="Entrada 14 3" xfId="5113" xr:uid="{07CAD820-D032-4AC7-985F-F6E446AE7D6A}"/>
    <cellStyle name="Entrada 2" xfId="6232" xr:uid="{53945C65-0830-4467-A897-EC07F4D77931}"/>
    <cellStyle name="Entrada 2" xfId="273" xr:uid="{D0A316B0-37B0-4B21-84A2-51271C19CFBE}"/>
    <cellStyle name="Entrada 2 2" xfId="7263" xr:uid="{1F231231-DC41-4C4A-89E2-15AD0193F73A}"/>
    <cellStyle name="Entrada 2 2" xfId="4427" xr:uid="{93198ADF-1248-4720-9914-1660FFFDB573}"/>
    <cellStyle name="Entrada 2 2 2" xfId="8634" xr:uid="{E2363C52-22EB-42E0-8FCE-1E2EFD1A7BF8}"/>
    <cellStyle name="Entrada 2 2 2" xfId="5802" xr:uid="{0C77A1F4-44F7-4452-AC11-E1D83F1D46EE}"/>
    <cellStyle name="Entrada 2 3" xfId="7946" xr:uid="{A5E5930D-AE64-44B9-A166-48928DADCDD8}"/>
    <cellStyle name="Entrada 2 3" xfId="5114" xr:uid="{DCAB61A6-B9D7-4FAD-B660-897C10A4C993}"/>
    <cellStyle name="Entrada 2 4" xfId="6571" xr:uid="{04D96C95-2EB8-49C3-B758-24981BC9855E}"/>
    <cellStyle name="Entrada 2 4" xfId="3303" xr:uid="{F9C0D8BC-E8C2-48A8-9429-0119961728AD}"/>
    <cellStyle name="Entrada 3" xfId="6233" xr:uid="{1A0F7032-07CA-44E6-A280-EA7B50879536}"/>
    <cellStyle name="Entrada 3" xfId="274" xr:uid="{0D5D1817-AFBF-443F-9024-FD24CF20AF2E}"/>
    <cellStyle name="Entrada 3 2" xfId="7264" xr:uid="{370A20C1-2D72-4553-B928-0BDDD7D88F76}"/>
    <cellStyle name="Entrada 3 2" xfId="4428" xr:uid="{83F7231F-0B0D-4A45-A2B1-1004EF9F6811}"/>
    <cellStyle name="Entrada 3 2 2" xfId="8635" xr:uid="{B25F53C0-1B0A-41A9-9506-E92A9440F761}"/>
    <cellStyle name="Entrada 3 2 2" xfId="5803" xr:uid="{04ACE2C2-AC1C-497D-8706-A592F68ECD59}"/>
    <cellStyle name="Entrada 3 3" xfId="7947" xr:uid="{E1AD0F59-809B-409C-BF36-482277AC9D5F}"/>
    <cellStyle name="Entrada 3 3" xfId="5115" xr:uid="{D0D0C2C9-DE40-4D76-8B22-B51F2C75D0D9}"/>
    <cellStyle name="Entrada 3 4" xfId="6572" xr:uid="{10AD0D6B-47AB-4712-96CD-2DFB5FF0912E}"/>
    <cellStyle name="Entrada 3 4" xfId="3304" xr:uid="{02D65991-B064-4A8D-A1BF-F0BABCF77B07}"/>
    <cellStyle name="Entrada 4" xfId="6573" xr:uid="{4D283D64-BF9B-4E41-BF57-E22E471BBB63}"/>
    <cellStyle name="Entrada 4" xfId="3305" xr:uid="{16A80E5F-1A5A-4C50-985F-65B11AC341BE}"/>
    <cellStyle name="Entrada 4 2" xfId="7265" xr:uid="{E44F033B-A1FF-4ADF-B0F7-AE8466B6B467}"/>
    <cellStyle name="Entrada 4 2" xfId="4429" xr:uid="{99AA2551-4580-497D-82FF-349E5D1345B6}"/>
    <cellStyle name="Entrada 4 2 2" xfId="8636" xr:uid="{55700675-A880-4722-9DF2-3756F8C1AC88}"/>
    <cellStyle name="Entrada 4 2 2" xfId="5804" xr:uid="{466EB356-C096-404A-B620-B2145FD1AF99}"/>
    <cellStyle name="Entrada 4 3" xfId="7948" xr:uid="{F604EEEC-F60F-4BC6-9C4C-0675ABD7083B}"/>
    <cellStyle name="Entrada 4 3" xfId="5116" xr:uid="{ABCB3C40-5B75-4C3B-A781-DDBB6D48AB9A}"/>
    <cellStyle name="Entrada 5" xfId="6574" xr:uid="{8A509F74-AE0B-4181-A95C-3973284E22FC}"/>
    <cellStyle name="Entrada 5" xfId="3306" xr:uid="{6221284C-5B4E-4563-8D62-821A692D526B}"/>
    <cellStyle name="Entrada 5 2" xfId="7266" xr:uid="{5F191436-201F-431F-88D6-751B1B250E6B}"/>
    <cellStyle name="Entrada 5 2" xfId="4430" xr:uid="{764DC244-00E9-461A-81A9-091589AE6385}"/>
    <cellStyle name="Entrada 5 2 2" xfId="8637" xr:uid="{C9434772-8852-426C-82A6-F6348452EB57}"/>
    <cellStyle name="Entrada 5 2 2" xfId="5805" xr:uid="{A9F1DFC9-E3CD-4611-844E-D279881B52D8}"/>
    <cellStyle name="Entrada 5 3" xfId="7949" xr:uid="{AD1DDFF8-7833-495C-8995-769AA6E3D71E}"/>
    <cellStyle name="Entrada 5 3" xfId="5117" xr:uid="{2B3C7983-EEB1-4A5C-B572-068AF653E0C6}"/>
    <cellStyle name="Entrada 6" xfId="6575" xr:uid="{B1DB5785-A880-4A45-9508-843126931402}"/>
    <cellStyle name="Entrada 6" xfId="3307" xr:uid="{39F9F382-A8F5-4506-829F-8ADEB3CC82E8}"/>
    <cellStyle name="Entrada 6 2" xfId="7267" xr:uid="{0B14D634-4205-431A-BBD1-678C454A3170}"/>
    <cellStyle name="Entrada 6 2" xfId="4431" xr:uid="{883BDA8E-1DBB-4658-A099-7BE8D74DFB0F}"/>
    <cellStyle name="Entrada 6 2 2" xfId="8638" xr:uid="{1D07B672-7053-4367-802F-4C0E746CB9EA}"/>
    <cellStyle name="Entrada 6 2 2" xfId="5806" xr:uid="{C0300551-61CB-4CE7-A7FD-E076A50C261F}"/>
    <cellStyle name="Entrada 6 3" xfId="7950" xr:uid="{07BBB08F-3DDF-43A6-94DB-CC7168A50491}"/>
    <cellStyle name="Entrada 6 3" xfId="5118" xr:uid="{6595179D-B859-46F1-844B-DAF8DF9F9921}"/>
    <cellStyle name="Entrada 7" xfId="6576" xr:uid="{B552D04E-89EA-4FE9-958B-27D63305B52B}"/>
    <cellStyle name="Entrada 7" xfId="3308" xr:uid="{28E783FF-8CE1-4683-BBE5-9B63B3704A9A}"/>
    <cellStyle name="Entrada 7 2" xfId="7268" xr:uid="{2EFDFBDE-3DC7-4B0E-B857-F17B78D981B0}"/>
    <cellStyle name="Entrada 7 2" xfId="4432" xr:uid="{283647E2-3FEF-4B5B-B42F-46B4A51C836C}"/>
    <cellStyle name="Entrada 7 2 2" xfId="8639" xr:uid="{3A99373A-DC55-44F6-8CD7-10AA2377DDB2}"/>
    <cellStyle name="Entrada 7 2 2" xfId="5807" xr:uid="{0E37B570-D248-4C98-A516-8EBF3746D968}"/>
    <cellStyle name="Entrada 7 3" xfId="7951" xr:uid="{06362442-B762-4362-A720-95DC0A48D3E1}"/>
    <cellStyle name="Entrada 7 3" xfId="5119" xr:uid="{8A847CCA-73D6-48B6-BBE0-7CF13225FDD6}"/>
    <cellStyle name="Entrada 8" xfId="6577" xr:uid="{9FFC6D61-2FBC-4D53-B41A-5394211C83CE}"/>
    <cellStyle name="Entrada 8" xfId="3309" xr:uid="{964BDFB8-AB11-4BDF-B945-AD3E37DD7492}"/>
    <cellStyle name="Entrada 8 2" xfId="7269" xr:uid="{3C799B44-66B4-4A58-8117-3CE3D7F60841}"/>
    <cellStyle name="Entrada 8 2" xfId="4433" xr:uid="{3B1142D8-7F1F-45A1-82AE-7E246E1244EF}"/>
    <cellStyle name="Entrada 8 2 2" xfId="8640" xr:uid="{E973FFDB-AD13-44CA-A429-C95FAA2686A9}"/>
    <cellStyle name="Entrada 8 2 2" xfId="5808" xr:uid="{9458FD8C-15D4-4460-9D19-FF7F54E383DD}"/>
    <cellStyle name="Entrada 8 3" xfId="7952" xr:uid="{D67EFA58-3958-4747-9E30-9C0AF40B1036}"/>
    <cellStyle name="Entrada 8 3" xfId="5120" xr:uid="{609CFEE8-6A01-4A95-8642-C992468B66F4}"/>
    <cellStyle name="Entrada 9" xfId="6578" xr:uid="{AD3C3E72-D82E-49DC-95B2-2AF4DDFC2474}"/>
    <cellStyle name="Entrada 9" xfId="3310" xr:uid="{C0B83683-6262-4F8B-92CB-5619D8FE62BE}"/>
    <cellStyle name="Entrada 9 2" xfId="7270" xr:uid="{C4BEAD5A-8EE9-4D29-BD5F-4CD37838A11D}"/>
    <cellStyle name="Entrada 9 2" xfId="4434" xr:uid="{7BDE457A-E934-476D-B992-37DF6B16AAD6}"/>
    <cellStyle name="Entrada 9 2 2" xfId="8641" xr:uid="{CE130572-4AA0-4F23-986F-BD8706395E0B}"/>
    <cellStyle name="Entrada 9 2 2" xfId="5809" xr:uid="{28C74CAD-FC46-4DD5-B8DC-AF9445E1BE3F}"/>
    <cellStyle name="Entrada 9 3" xfId="7953" xr:uid="{34E1BFB2-1F53-4A1B-B189-36B95F56FF4D}"/>
    <cellStyle name="Entrada 9 3" xfId="5121" xr:uid="{598B46BB-4CA8-4C13-840D-E3D3E846D31A}"/>
    <cellStyle name="Entrée" xfId="6579" xr:uid="{5FC3716D-20EE-42C9-944B-73713233443C}"/>
    <cellStyle name="Entrée" xfId="3311" xr:uid="{FFB464C3-B289-45C6-8FEA-8BFC8ECC51C6}"/>
    <cellStyle name="Entrée 2" xfId="6580" xr:uid="{8ED080B8-DD60-4D58-A009-ECC05BC380DB}"/>
    <cellStyle name="Entrée 2" xfId="3312" xr:uid="{9FF9407D-6124-4420-8EB0-CE4DBBDF09B2}"/>
    <cellStyle name="Entrée 2 2" xfId="7271" xr:uid="{9283730D-1E40-4480-95BC-D578053FBDC7}"/>
    <cellStyle name="Entrée 2 2" xfId="4435" xr:uid="{81A103C7-3029-47A5-8C0B-A00297186454}"/>
    <cellStyle name="Entrée 2 2 2" xfId="8642" xr:uid="{27BF53CD-0392-4EFF-A45F-A2B82C110655}"/>
    <cellStyle name="Entrée 2 2 2" xfId="5810" xr:uid="{8CE56401-C374-439B-8ECB-FB3BEEFD46D7}"/>
    <cellStyle name="Entrée 2 3" xfId="7955" xr:uid="{1F512559-2239-47F5-8F1B-40090444100B}"/>
    <cellStyle name="Entrée 2 3" xfId="5123" xr:uid="{626CF433-47D7-40A9-8EF3-3AD6DD2EA51A}"/>
    <cellStyle name="Entrée 3" xfId="6581" xr:uid="{0191835C-3A78-4A6B-9F0E-E8081882166E}"/>
    <cellStyle name="Entrée 3" xfId="3313" xr:uid="{B0C6AD18-1598-4458-80FC-8A70772957A5}"/>
    <cellStyle name="Entrée 3 2" xfId="7272" xr:uid="{58778B59-F5BD-47D0-AB35-E2D9766D6748}"/>
    <cellStyle name="Entrée 3 2" xfId="4436" xr:uid="{D81619E3-D165-44F4-9267-09AFF729F2E7}"/>
    <cellStyle name="Entrée 3 2 2" xfId="8643" xr:uid="{616F381D-5551-443C-85BF-69AFB200C496}"/>
    <cellStyle name="Entrée 3 2 2" xfId="5811" xr:uid="{2E88B6B0-1D3B-4259-95E4-D09A3F81DA1B}"/>
    <cellStyle name="Entrée 3 3" xfId="7956" xr:uid="{E1EAEFFB-2BAD-44CC-A899-DEFBAEC77660}"/>
    <cellStyle name="Entrée 3 3" xfId="5124" xr:uid="{2C6E2108-B621-4CDA-BBA0-91F8EA9307CC}"/>
    <cellStyle name="Entrée 4" xfId="6582" xr:uid="{6523022D-F4B4-4675-901F-DBA3BC38B6F3}"/>
    <cellStyle name="Entrée 4" xfId="3314" xr:uid="{58EFF17A-62FC-4403-9F92-6BFE12AEF0F9}"/>
    <cellStyle name="Entrée 4 2" xfId="7273" xr:uid="{91EB6527-787B-4DAF-871E-46847B15D6C3}"/>
    <cellStyle name="Entrée 4 2" xfId="4437" xr:uid="{9A7DD624-D37D-40D5-8DA0-F813BD0D66F8}"/>
    <cellStyle name="Entrée 4 2 2" xfId="8644" xr:uid="{E6A78CCA-B418-4803-A9B8-2E53E88EB9E7}"/>
    <cellStyle name="Entrée 4 2 2" xfId="5812" xr:uid="{76B17A4C-CE13-4880-8995-378348788F2E}"/>
    <cellStyle name="Entrée 4 3" xfId="7957" xr:uid="{2EB6F9CB-4ED9-4F3D-9AD0-285DF7FEAABE}"/>
    <cellStyle name="Entrée 4 3" xfId="5125" xr:uid="{56897835-9F38-401C-8457-D6629310F623}"/>
    <cellStyle name="Entrée 5" xfId="7274" xr:uid="{0441EC49-E18D-4885-AFA6-CBB195E1ED9F}"/>
    <cellStyle name="Entrée 5" xfId="4438" xr:uid="{33AFF926-E5E3-4120-B775-429A90F88C0A}"/>
    <cellStyle name="Entrée 5 2" xfId="8645" xr:uid="{B3550417-6AA5-4C48-AEBF-E4EAF6718B92}"/>
    <cellStyle name="Entrée 5 2" xfId="5813" xr:uid="{E27C9438-D5D5-4744-99E9-4C9E665BA2E2}"/>
    <cellStyle name="Entrée 6" xfId="7954" xr:uid="{A1485B36-0CA1-4776-9F99-F86C9FA9D8B8}"/>
    <cellStyle name="Entrée 6" xfId="5122" xr:uid="{5FA28C3E-EC2E-49B2-9444-2864D9978180}"/>
    <cellStyle name="Estilo 1" xfId="275" xr:uid="{5A280885-6917-4507-8CCE-A5A5086125FD}"/>
    <cellStyle name="Estilo 1 2" xfId="276" xr:uid="{F2817AA2-5298-47AF-A467-FD10FEE18AFD}"/>
    <cellStyle name="Estilo 1 2 2" xfId="3315" xr:uid="{E495091B-B6C0-49BE-80F3-CFF2FDBFDA4E}"/>
    <cellStyle name="Euro" xfId="277" xr:uid="{402D2D4E-1910-4554-8FE5-242B9A5C740C}"/>
    <cellStyle name="Euro 2" xfId="278" xr:uid="{9BD3C802-626B-49EA-B9F9-E22FB5025190}"/>
    <cellStyle name="Euro 2 2" xfId="4138" xr:uid="{FEFFC866-A883-43AA-BA66-C4B6568309D9}"/>
    <cellStyle name="Euro 3" xfId="3316" xr:uid="{C796A27F-7F73-49D6-9F66-C1CFA6234DAA}"/>
    <cellStyle name="Euro_Base de datos" xfId="279" xr:uid="{B6FA5F0E-E7F1-4E4A-82C6-7AE1FF43ED2A}"/>
    <cellStyle name="Excel Built-in Normal" xfId="280" xr:uid="{73CFF845-AF05-4F89-ACCB-4C5C27511652}"/>
    <cellStyle name="Explanatory Text" xfId="281" xr:uid="{61909645-E37B-4978-B20E-E39C11E3EB03}"/>
    <cellStyle name="Explanatory Text 2 2" xfId="282" xr:uid="{F01B9BB2-C7A5-47F9-82EC-64DF68A55755}"/>
    <cellStyle name="Explanatory Text 2 2 2" xfId="283" xr:uid="{0CF2D5B1-298F-480F-AE3B-4E0E8FDF727A}"/>
    <cellStyle name="Explanatory Text 2_Copy of Dictionary" xfId="284" xr:uid="{93A73D41-4045-4303-9C8A-E90A32C48D15}"/>
    <cellStyle name="Ezres [0]_1n?rt1" xfId="3317" xr:uid="{5A921B7A-4B64-4E7D-9298-1701228165FA}"/>
    <cellStyle name="Ezres_1n?rt1" xfId="3318" xr:uid="{F504604E-720A-41D9-8EE9-7B5FBEBD785E}"/>
    <cellStyle name="Fecha" xfId="3319" xr:uid="{C9CB3110-2D1F-4476-9D3C-8C1E26E8B6D0}"/>
    <cellStyle name="Fecha 2" xfId="3320" xr:uid="{5C3E06CA-442C-41D6-9DAD-3A45865E7EDC}"/>
    <cellStyle name="Fijo" xfId="3321" xr:uid="{04619A7C-A6C2-4DDD-920D-84C64F5428E3}"/>
    <cellStyle name="Fixed" xfId="3322" xr:uid="{B951F191-4113-4CDB-859B-220186A91EA4}"/>
    <cellStyle name="FMVNumber" xfId="3323" xr:uid="{58C36FC2-E53E-43FD-BB10-52C2258AAEA9}"/>
    <cellStyle name="Followed Hyperlink" xfId="3324" xr:uid="{F588F9EA-34F5-4DF5-9255-F743844F7AC4}"/>
    <cellStyle name="footer" xfId="3325" xr:uid="{2F5AA046-862F-4832-BCCE-4A3AB6FDBC7B}"/>
    <cellStyle name="Footnote" xfId="3326" xr:uid="{AB88C2FF-6E5A-4E82-9942-3ED8DB414B30}"/>
    <cellStyle name="Good" xfId="285" xr:uid="{EFEA7B3B-2F9C-4A35-9EFE-9C8CF63D65CD}"/>
    <cellStyle name="Good 2" xfId="286" xr:uid="{70D54083-EB01-4D26-8593-E8DDFEF2AB81}"/>
    <cellStyle name="Good 2 2" xfId="287" xr:uid="{222FF2DB-492B-4EF2-BC32-5B600E46DC68}"/>
    <cellStyle name="Good 2 2 2" xfId="288" xr:uid="{15072CF3-2B52-4EE3-9F35-324B6E977FF6}"/>
    <cellStyle name="Good 2_Copy of Dictionary" xfId="289" xr:uid="{EA19A967-7D59-403F-9F46-D52D0E16A748}"/>
    <cellStyle name="Green" xfId="3327" xr:uid="{8B86B963-2887-45DC-9E79-D8645CAAF3AC}"/>
    <cellStyle name="Grey" xfId="3328" xr:uid="{808FD422-B396-44FB-9F46-F1D5504169C3}"/>
    <cellStyle name="Hard Percent" xfId="3329" xr:uid="{50FB5DD8-7805-4749-830A-396354BC265A}"/>
    <cellStyle name="head2" xfId="3330" xr:uid="{A5D52D60-8C69-4677-8FAC-C740ED6B41CF}"/>
    <cellStyle name="head2 2" xfId="3331" xr:uid="{2D0F2AE0-2D8D-465C-B411-AD523A53CBBB}"/>
    <cellStyle name="Header" xfId="3332" xr:uid="{E9E29EBF-AF54-4586-9744-DD4EB0F40154}"/>
    <cellStyle name="Header1" xfId="3333" xr:uid="{D1FB2A2F-BFCF-40E4-9DD0-94DE15C22F0F}"/>
    <cellStyle name="Header1 10" xfId="3334" xr:uid="{2EFAC26C-9E80-4A21-9C99-BA5C64E188F5}"/>
    <cellStyle name="Header1 11" xfId="3335" xr:uid="{12527FF6-E7C0-4DF3-AB21-9E8F02E28A64}"/>
    <cellStyle name="Header1 12" xfId="3336" xr:uid="{3011B173-3987-4DC0-97C5-BDFC3F98D37B}"/>
    <cellStyle name="Header1 13" xfId="3337" xr:uid="{01590BC6-AC2E-4EE0-A26D-C15BB1D2B596}"/>
    <cellStyle name="Header1 14" xfId="3338" xr:uid="{C45E847B-6D53-48AF-AF69-16553115657A}"/>
    <cellStyle name="Header1 2" xfId="3339" xr:uid="{1524D024-2ACE-43CF-A075-F11685B40DC9}"/>
    <cellStyle name="Header1 3" xfId="3340" xr:uid="{907E54C3-A8C1-4950-A53A-AB1832B01AEB}"/>
    <cellStyle name="Header1 4" xfId="3341" xr:uid="{4E695560-A8E3-4AD3-A496-730B4A3744D7}"/>
    <cellStyle name="Header1 5" xfId="3342" xr:uid="{97113454-0C15-4B85-BE05-C82EC829BDE7}"/>
    <cellStyle name="Header1 6" xfId="3343" xr:uid="{35D12EF2-108E-4EBB-B4CC-CCA6CBAD8CAD}"/>
    <cellStyle name="Header1 7" xfId="3344" xr:uid="{701D485C-3DB1-41B2-A647-14AC1AC336D3}"/>
    <cellStyle name="Header1 8" xfId="3345" xr:uid="{FC0E0EB1-A4F3-4BE8-90FD-FB2D166F1CB5}"/>
    <cellStyle name="Header1 9" xfId="3346" xr:uid="{DE303662-CAE6-420B-8363-F2D48DE24C26}"/>
    <cellStyle name="Header2" xfId="6583" xr:uid="{C4B6F691-1545-4B6B-B1B3-E4394473D0AE}"/>
    <cellStyle name="Header2" xfId="3347" xr:uid="{03811E34-AED4-4095-9661-050F3412800E}"/>
    <cellStyle name="Header2 10" xfId="6584" xr:uid="{A5324B11-4D39-4A03-9515-50D105EF2E2B}"/>
    <cellStyle name="Header2 10" xfId="3348" xr:uid="{9918EAA3-4501-40C9-946D-A18711528EDE}"/>
    <cellStyle name="Header2 10 2" xfId="7275" xr:uid="{DFD53F3F-8E60-4675-AED4-1804DC2A421F}"/>
    <cellStyle name="Header2 10 2" xfId="4439" xr:uid="{DD15A9FB-616D-4BAC-AD16-993FEF4300B4}"/>
    <cellStyle name="Header2 10 2 2" xfId="8646" xr:uid="{7A35D8C4-09C8-472C-8F99-5D963D46CFC6}"/>
    <cellStyle name="Header2 10 2 2" xfId="5814" xr:uid="{10CCCDF3-3C08-49D2-BF23-01E0FE615CF0}"/>
    <cellStyle name="Header2 10 3" xfId="7959" xr:uid="{1C364420-32B8-4272-9E8C-B7062532C1EB}"/>
    <cellStyle name="Header2 10 3" xfId="5127" xr:uid="{3024950C-4EDB-468E-BE91-823902231C4A}"/>
    <cellStyle name="Header2 11" xfId="7276" xr:uid="{1225FEAA-3586-4C5E-B894-6F70A5A8FA2E}"/>
    <cellStyle name="Header2 11" xfId="4440" xr:uid="{F7CAC3C0-B081-4312-A4E7-F12FC8710BEB}"/>
    <cellStyle name="Header2 11 2" xfId="8647" xr:uid="{650EC482-4129-4CFB-A70F-977FB67BC87C}"/>
    <cellStyle name="Header2 11 2" xfId="5815" xr:uid="{ADEE596F-5C62-4062-8076-B6F33587774E}"/>
    <cellStyle name="Header2 12" xfId="7958" xr:uid="{A1137583-7F69-4253-9ACA-EA1146E805BE}"/>
    <cellStyle name="Header2 12" xfId="5126" xr:uid="{2BD63B92-E3F9-40B1-A02B-F61900A93112}"/>
    <cellStyle name="Header2 2" xfId="6585" xr:uid="{3929F0D8-95FA-4AA1-81E0-90F0748400F6}"/>
    <cellStyle name="Header2 2" xfId="3349" xr:uid="{F089BB0D-620A-45E1-B0BD-B1B4E4C95A82}"/>
    <cellStyle name="Header2 2 2" xfId="7277" xr:uid="{9F0C9A50-1DE6-4BBA-9F97-4BD17EEC27BA}"/>
    <cellStyle name="Header2 2 2" xfId="4441" xr:uid="{5D92508E-87F4-4AC8-900F-6A371D690918}"/>
    <cellStyle name="Header2 2 2 2" xfId="8648" xr:uid="{B85F1329-72FA-4720-87C8-83EEC18BB766}"/>
    <cellStyle name="Header2 2 2 2" xfId="5816" xr:uid="{F7472EBA-EF8E-4E8B-9734-B29A0C5216ED}"/>
    <cellStyle name="Header2 2 3" xfId="7960" xr:uid="{5E43EB7E-AFCD-4AEB-A427-6DC9E267E792}"/>
    <cellStyle name="Header2 2 3" xfId="5128" xr:uid="{60ECCC48-B2B2-46FC-8DEB-6FD9E89A86B6}"/>
    <cellStyle name="Header2 3" xfId="6586" xr:uid="{930D5507-555A-4423-A67C-776B07C7DFCF}"/>
    <cellStyle name="Header2 3" xfId="3350" xr:uid="{5585592D-F8FA-4EB6-BF1F-E8B97378BC73}"/>
    <cellStyle name="Header2 3 2" xfId="7278" xr:uid="{CD4715B5-6216-4005-8724-B2434637A575}"/>
    <cellStyle name="Header2 3 2" xfId="4442" xr:uid="{5D182B2A-3765-4D29-B4F3-4BD8D2825C22}"/>
    <cellStyle name="Header2 3 2 2" xfId="8649" xr:uid="{7AA38007-74F0-482B-B042-E1E2C2F2F5E0}"/>
    <cellStyle name="Header2 3 2 2" xfId="5817" xr:uid="{61B69D16-2597-4A53-8EA9-3FFC16C1CEE2}"/>
    <cellStyle name="Header2 3 3" xfId="7961" xr:uid="{C93A9C05-EDF9-4A32-B943-6E05FF16C26D}"/>
    <cellStyle name="Header2 3 3" xfId="5129" xr:uid="{FD8FBF63-8B10-499E-8F16-138C9DEF29E3}"/>
    <cellStyle name="Header2 4" xfId="6587" xr:uid="{5CE1A7B5-0033-4B4D-A55D-DFB4C546E6C3}"/>
    <cellStyle name="Header2 4" xfId="3351" xr:uid="{3431B002-0FB9-4147-9367-7023AE794AC1}"/>
    <cellStyle name="Header2 4 2" xfId="7279" xr:uid="{27BFE28B-B7AE-490F-B9E5-F6D3146641BB}"/>
    <cellStyle name="Header2 4 2" xfId="4443" xr:uid="{9E13D663-F2EA-46D7-954E-5AEE27A2C711}"/>
    <cellStyle name="Header2 4 2 2" xfId="8650" xr:uid="{932C8C78-2B05-40C9-82B4-B9CBA68EE9DC}"/>
    <cellStyle name="Header2 4 2 2" xfId="5818" xr:uid="{B467E3C3-6EE0-4DCD-BDD1-9E54B9CC6B91}"/>
    <cellStyle name="Header2 4 3" xfId="7962" xr:uid="{77115BE5-5240-4FBA-86CB-41A6421E6FAB}"/>
    <cellStyle name="Header2 4 3" xfId="5130" xr:uid="{BC197750-8045-4D6B-AD2D-642D8C6D6140}"/>
    <cellStyle name="Header2 5" xfId="6588" xr:uid="{31625657-A4CB-44B3-92C2-6B0D724266E0}"/>
    <cellStyle name="Header2 5" xfId="3352" xr:uid="{1FCBA693-76EC-4EF8-BC29-F6744CFB6BBA}"/>
    <cellStyle name="Header2 5 2" xfId="7280" xr:uid="{790E0507-C12C-47AF-AD17-3E72A3DB81A4}"/>
    <cellStyle name="Header2 5 2" xfId="4444" xr:uid="{BC72AB0A-0A83-4783-A19A-37E25783DFAB}"/>
    <cellStyle name="Header2 5 2 2" xfId="8651" xr:uid="{F182CB43-E5D8-4B8E-B498-56CCDA5AEB24}"/>
    <cellStyle name="Header2 5 2 2" xfId="5819" xr:uid="{9AEE94F2-5655-49AA-9A96-880DD3820C7F}"/>
    <cellStyle name="Header2 5 3" xfId="7963" xr:uid="{20842878-F72C-4B9C-9DBC-125FD9C26DFA}"/>
    <cellStyle name="Header2 5 3" xfId="5131" xr:uid="{A11A9B74-1D69-4886-863B-729DF75AC592}"/>
    <cellStyle name="Header2 6" xfId="6589" xr:uid="{AADD583F-C8A4-483B-A2EF-65C34A8A6163}"/>
    <cellStyle name="Header2 6" xfId="3353" xr:uid="{C3FDBC5C-ED30-440D-94D2-00E3107AA20D}"/>
    <cellStyle name="Header2 6 2" xfId="7281" xr:uid="{AFF63F73-9F74-4068-9748-76A338654FD7}"/>
    <cellStyle name="Header2 6 2" xfId="4445" xr:uid="{C80CBA1A-22F7-420F-ACD2-BAEFBEDA4C27}"/>
    <cellStyle name="Header2 6 2 2" xfId="8652" xr:uid="{95A00DF6-A584-4BE7-82ED-2691E58A0BD4}"/>
    <cellStyle name="Header2 6 2 2" xfId="5820" xr:uid="{A24C92DA-9118-4071-8E8F-6CEA6992060F}"/>
    <cellStyle name="Header2 6 3" xfId="7964" xr:uid="{57E043D1-C240-4EA0-A4B4-4803B7A6BCFE}"/>
    <cellStyle name="Header2 6 3" xfId="5132" xr:uid="{9E8FBA28-4F2B-4C27-BC5B-ED617E2F17A5}"/>
    <cellStyle name="Header2 7" xfId="6590" xr:uid="{7C6863FA-6DCD-4FAA-B087-20EB56893DB4}"/>
    <cellStyle name="Header2 7" xfId="3354" xr:uid="{BE1E2BCB-504A-4D12-9480-8D0620F3E535}"/>
    <cellStyle name="Header2 7 2" xfId="7282" xr:uid="{17EE2850-9FA9-4CE6-85B0-563C1EF01E68}"/>
    <cellStyle name="Header2 7 2" xfId="4446" xr:uid="{9AF187C8-384F-47E7-AE96-4332022B7B41}"/>
    <cellStyle name="Header2 7 2 2" xfId="8653" xr:uid="{6C1ED5D8-29C0-4241-8D81-628313AAADE3}"/>
    <cellStyle name="Header2 7 2 2" xfId="5821" xr:uid="{4B42812D-8888-48F0-822B-D3A50EDA872C}"/>
    <cellStyle name="Header2 7 3" xfId="7965" xr:uid="{2583CC20-823D-48E3-959D-6D62AB4D9DB9}"/>
    <cellStyle name="Header2 7 3" xfId="5133" xr:uid="{5014F51B-FAFF-4551-B998-43CE0DC98C0D}"/>
    <cellStyle name="Header2 8" xfId="6591" xr:uid="{F9B7135B-9DFC-43BB-9F98-39109C593A8D}"/>
    <cellStyle name="Header2 8" xfId="3355" xr:uid="{6121122E-97A4-4E4D-B2F1-11B940C0CD25}"/>
    <cellStyle name="Header2 8 2" xfId="7283" xr:uid="{3A17AA98-0D11-4CFE-92E1-E4F7F0EDB2F6}"/>
    <cellStyle name="Header2 8 2" xfId="4447" xr:uid="{E610206B-7747-4F5A-AAF9-0F525EEB3773}"/>
    <cellStyle name="Header2 8 2 2" xfId="8654" xr:uid="{42A99417-DA5E-4BA4-BEB9-D31F1FEA697E}"/>
    <cellStyle name="Header2 8 2 2" xfId="5822" xr:uid="{1E79B3EB-475F-4872-B1E7-03CDBE618DF8}"/>
    <cellStyle name="Header2 8 3" xfId="7966" xr:uid="{C3423E85-7D15-4FA8-87E8-D877BEF1D82C}"/>
    <cellStyle name="Header2 8 3" xfId="5134" xr:uid="{38C999B3-2119-4BB5-8DF5-61118856AE1A}"/>
    <cellStyle name="Header2 9" xfId="6592" xr:uid="{44BBA9E9-7EA9-4786-877D-AD626294C2EF}"/>
    <cellStyle name="Header2 9" xfId="3356" xr:uid="{0F810BA6-A25C-42CB-85B5-79D69F42B4E6}"/>
    <cellStyle name="Header2 9 2" xfId="7284" xr:uid="{F441A8EC-B74B-46AD-B582-5EAF6D42DEA3}"/>
    <cellStyle name="Header2 9 2" xfId="4448" xr:uid="{E6C9A3E9-49F2-4BF2-8603-1BE5117D8B19}"/>
    <cellStyle name="Header2 9 2 2" xfId="8655" xr:uid="{29CE814E-0175-46E7-8475-43B251756A8E}"/>
    <cellStyle name="Header2 9 2 2" xfId="5823" xr:uid="{7397EFDC-7A20-48DB-A287-789756CC011E}"/>
    <cellStyle name="Header2 9 3" xfId="7967" xr:uid="{4CFA58B5-A7A0-49B6-A8AD-87EDD663CBF4}"/>
    <cellStyle name="Header2 9 3" xfId="5135" xr:uid="{5C075DAF-23ED-443B-8AFF-7797D7437C1D}"/>
    <cellStyle name="Heading" xfId="3357" xr:uid="{899211CD-C8D4-43BD-9D30-B8B09A490822}"/>
    <cellStyle name="Heading 1" xfId="290" xr:uid="{6910A55F-985E-4940-94F4-5FAB1287B36E}"/>
    <cellStyle name="Heading 1 2" xfId="3358" xr:uid="{22F5CD6F-F488-410D-9B98-1910BB50DA73}"/>
    <cellStyle name="Heading 1 2 2" xfId="291" xr:uid="{7CE06358-8CF8-4841-9284-659555B88F39}"/>
    <cellStyle name="Heading 1 2 2 2" xfId="292" xr:uid="{BE2B8C9E-84C4-4323-A32D-13E077C05AC2}"/>
    <cellStyle name="Heading 2" xfId="293" xr:uid="{F70A480B-5AD3-4706-911A-3F0DD3838BB0}"/>
    <cellStyle name="Heading 2 2" xfId="294" xr:uid="{D304F3AA-B495-4086-AA9C-73F1757105FA}"/>
    <cellStyle name="Heading 2 2 2" xfId="295" xr:uid="{73693522-BDBD-43B6-B4C0-FADAFBE195DD}"/>
    <cellStyle name="Heading 2 2 2 2" xfId="296" xr:uid="{EDBB63C8-7A95-4449-8018-6980FF02D302}"/>
    <cellStyle name="Heading 2 3" xfId="3359" xr:uid="{EE71FD76-F21F-4087-B94C-149CA0007595}"/>
    <cellStyle name="Heading 3" xfId="297" xr:uid="{016674CC-10B3-4E08-B411-5FF070DEB232}"/>
    <cellStyle name="Heading 3 2" xfId="298" xr:uid="{5A8FBA98-E434-4BB0-9C85-1F47374DD26A}"/>
    <cellStyle name="Heading 3 2 2" xfId="299" xr:uid="{C068AC41-0A88-4E2F-88F6-EB30BA245D83}"/>
    <cellStyle name="Heading 3 2 2 2" xfId="300" xr:uid="{C9E3A971-3507-4E5D-9FA5-90CFEC69A228}"/>
    <cellStyle name="Heading 3 3" xfId="3360" xr:uid="{BAA10A7B-C6E3-4CC0-BD02-E135FD1C3D71}"/>
    <cellStyle name="Heading 4" xfId="301" xr:uid="{009E71B7-316C-4EC4-911A-1580071094D2}"/>
    <cellStyle name="Heading 4 2" xfId="4139" xr:uid="{D94EB247-4C48-4858-A793-6A2B3F5832A4}"/>
    <cellStyle name="Heading 4 2 2" xfId="302" xr:uid="{248090EF-D730-4E9F-B2CE-80B10ED7F40B}"/>
    <cellStyle name="Heading 4 2 2 2" xfId="303" xr:uid="{CBC5DE28-5EEC-45E3-B46A-2916D958E6A9}"/>
    <cellStyle name="heading_3YP excel file-Cash flow included" xfId="3361" xr:uid="{390395E3-61B6-46F0-BB2C-C098504FCF48}"/>
    <cellStyle name="HeadingS" xfId="3362" xr:uid="{D8DF2FE9-705D-4AD9-88B1-B58926048C75}"/>
    <cellStyle name="Hide" xfId="3363" xr:uid="{700D3BD2-0493-4027-8080-626850BED1BC}"/>
    <cellStyle name="Hiperhivatkoz?s_Diagnostic output summary sheets (part 2).xls Diagram 2" xfId="3364" xr:uid="{CE4517AF-8D52-4840-B1E3-438406DF0139}"/>
    <cellStyle name="Hiperhivatkozás_Diagnostic output summary sheets (part 2).xls Diagram 2" xfId="3365" xr:uid="{7E3E041D-E9ED-4C47-BE7B-71036BDF18DC}"/>
    <cellStyle name="Hipervínculo 2" xfId="304" xr:uid="{D4484D19-4327-4C16-AE6F-17EAFBC740BA}"/>
    <cellStyle name="Hochzahl" xfId="3366" xr:uid="{B826C5C6-33C8-4320-AF12-823BE5F17AA3}"/>
    <cellStyle name="Hyperlink" xfId="4140" xr:uid="{47EDA5FD-3A8E-4852-AF58-E6C92660E283}"/>
    <cellStyle name="Hyperlink 2" xfId="3367" xr:uid="{ACB1D834-E304-48D5-AFE0-EE32F1E89545}"/>
    <cellStyle name="Hyperlink 2 2" xfId="3368" xr:uid="{E6A61F11-4FC5-49F7-82E3-3317D7794CE7}"/>
    <cellStyle name="Hyperlink 3" xfId="3369" xr:uid="{D1B9EC8F-437F-4977-8F15-778745A8B455}"/>
    <cellStyle name="Hyperlink seguido_PDCA Tool - DCA Phase V07.01 (2)" xfId="3370" xr:uid="{5F7C4255-801C-46B5-B29D-F036769BDED4}"/>
    <cellStyle name="Hyperlink_Contacts RU_UA Breweries V02" xfId="3371" xr:uid="{92DA7C17-2D52-44C8-A021-FA922BD3AC38}"/>
    <cellStyle name="Iau?iue_vaqduGfTSN7qyUJNWHRlcWo3H" xfId="3372" xr:uid="{EC4DEC2F-90B6-411E-91CB-5449AE2E3233}"/>
    <cellStyle name="Îáû÷íûé_vaqduGfTSN7qyUJNWHRlcWo3H" xfId="3373" xr:uid="{DF21894A-E85F-484D-ACAA-9C7FBB3C607A}"/>
    <cellStyle name="Incorrecto 2" xfId="305" xr:uid="{E9D5FBD6-DBBD-47E9-81A5-160D2E84BC04}"/>
    <cellStyle name="Incorrecto 3" xfId="306" xr:uid="{DCF042F5-F4C8-4997-B078-199C161D1085}"/>
    <cellStyle name="Incorreto" xfId="3374" xr:uid="{5EEEC205-4A9B-4DC3-9846-FEBF9ABCFA02}"/>
    <cellStyle name="Incorreto 2" xfId="3375" xr:uid="{F459F597-289A-42DB-8432-3C6C2C2CAC46}"/>
    <cellStyle name="Indefinido" xfId="3376" xr:uid="{311D2B93-1BEA-4CB5-9A8A-41CC1FC7FA11}"/>
    <cellStyle name="Indefinido 2" xfId="3377" xr:uid="{298B03E0-B814-4BC6-B7B1-40E004C985F3}"/>
    <cellStyle name="Input" xfId="6234" xr:uid="{663C6070-4F2E-4585-AF36-315345A8EB20}"/>
    <cellStyle name="Input" xfId="307" xr:uid="{F3E9921B-97C5-4FAF-A513-022F9A7E8000}"/>
    <cellStyle name="Input [yellow]" xfId="6593" xr:uid="{3077D46A-7DA6-486B-89B3-27AAEBF96D86}"/>
    <cellStyle name="Input [yellow]" xfId="3378" xr:uid="{E91CBFF6-2F9D-42AB-9F75-F68351F30FF8}"/>
    <cellStyle name="Input [yellow] 2" xfId="7285" xr:uid="{E2D132D2-06BF-4C25-AFF0-8FCDAEC72CEC}"/>
    <cellStyle name="Input [yellow] 2" xfId="4449" xr:uid="{0DC60EBD-61E7-4682-9940-F9671FF9DE4E}"/>
    <cellStyle name="Input [yellow] 2 2" xfId="8656" xr:uid="{1759B070-5A20-4B8B-8D3C-EAB975298A9C}"/>
    <cellStyle name="Input [yellow] 2 2" xfId="5824" xr:uid="{34811274-506A-4533-818E-6182BAAFE3F8}"/>
    <cellStyle name="Input [yellow] 3" xfId="7968" xr:uid="{C207F5D6-82F5-469F-B4D2-43441D169B3B}"/>
    <cellStyle name="Input [yellow] 3" xfId="5136" xr:uid="{B0DC2AF8-97F8-4D98-A8D9-7FD59990F403}"/>
    <cellStyle name="Input 2" xfId="6235" xr:uid="{0A573EC0-B0A9-4DC0-A2AF-1C10D1D9A9AF}"/>
    <cellStyle name="Input 2" xfId="308" xr:uid="{B08593B0-51B9-421A-A2D9-83DAE1888F37}"/>
    <cellStyle name="Input 2 2" xfId="6236" xr:uid="{B2DD16CB-D78D-42BF-8D12-1D9F081CA304}"/>
    <cellStyle name="Input 2 2" xfId="309" xr:uid="{A808C01B-0C82-412D-9698-7F0A2F1F4818}"/>
    <cellStyle name="Input 2 2 2" xfId="310" xr:uid="{BF1E3BC4-5EC0-4E37-89F3-A44BFBD77241}"/>
    <cellStyle name="Input 2 3" xfId="8368" xr:uid="{CCB25ECD-A529-4D81-8541-05821B18A01B}"/>
    <cellStyle name="Input 2 3" xfId="5536" xr:uid="{764B24E9-150C-46A2-B027-603C54233031}"/>
    <cellStyle name="Input 2_Copy of Dictionary" xfId="6237" xr:uid="{BCDDD813-3225-4EB2-9697-7EC2F2632A6F}"/>
    <cellStyle name="Input 3" xfId="6997" xr:uid="{480E7499-6E40-47B5-AC43-D43925EEC04E}"/>
    <cellStyle name="Input 3" xfId="4141" xr:uid="{0AA08CFE-5FF5-439B-AA1A-0702A39AC937}"/>
    <cellStyle name="Input_2011 Initiatives Template" xfId="6594" xr:uid="{2B8CE000-AD30-4790-B7E5-D5F9F7B25C37}"/>
    <cellStyle name="InputPercent" xfId="3379" xr:uid="{C45F23EF-D30D-4067-B354-8697D705646B}"/>
    <cellStyle name="InputValue" xfId="3380" xr:uid="{796FB933-E12B-45CC-8704-985784FCF90A}"/>
    <cellStyle name="Insatisfaisant" xfId="3381" xr:uid="{41B55F3D-1D55-483D-9BA0-C5D7922B620E}"/>
    <cellStyle name="Insatisfaisant 2" xfId="3382" xr:uid="{F6D52A0F-793D-4249-8169-A66136CE50F9}"/>
    <cellStyle name="Komma [0]_Arcen" xfId="3383" xr:uid="{BCAA6B33-9315-449A-A793-52F2505A78C0}"/>
    <cellStyle name="Komma_Arcen" xfId="3384" xr:uid="{0B501CE5-3D69-4BFB-B698-4143D859B1CD}"/>
    <cellStyle name="Kurs" xfId="3385" xr:uid="{D8BE307C-F55D-4AAD-BE9C-A848CE2756C8}"/>
    <cellStyle name="LinhaTotais" xfId="3386" xr:uid="{76C81B0A-E334-4D82-BEB0-B1F9AC6F03DE}"/>
    <cellStyle name="LinhaTotais 2" xfId="3387" xr:uid="{918F67C2-744B-452B-A60B-296AF62DB979}"/>
    <cellStyle name="Linked Cell" xfId="311" xr:uid="{260A86CC-9C93-4BCD-854F-9F8835B6E259}"/>
    <cellStyle name="Linked Cell 2" xfId="4142" xr:uid="{D270C249-1222-4049-AB0E-40DFC32266DE}"/>
    <cellStyle name="Linked Cell 2 2" xfId="312" xr:uid="{710FDBB3-4DA9-4296-8072-1707C243290A}"/>
    <cellStyle name="Linked Cell 2 2 2" xfId="313" xr:uid="{ADD16CC9-73DC-4BA8-A8FC-EC4A3F212793}"/>
    <cellStyle name="m?ny_Budget Book" xfId="3388" xr:uid="{F15EF362-F588-458E-9622-36ECD2613273}"/>
    <cellStyle name="M?r l?tott hiperhivatkoz?s_Diagnostic output summary sheets (part 2).xls Diagram 2" xfId="3389" xr:uid="{C4C858C1-1533-4005-9E1B-0A8AB2B5F714}"/>
    <cellStyle name="Már látott hiperhivatkozás_Diagnostic output summary sheets (part 2).xls Diagram 2" xfId="3390" xr:uid="{F698EFBF-6006-4B2E-9476-63B80E63C762}"/>
    <cellStyle name="material" xfId="3391" xr:uid="{3DE0F7BE-72FB-4C41-B232-596A86AC6D74}"/>
    <cellStyle name="material 2" xfId="3392" xr:uid="{8C8E8D2B-9D5A-4738-90A6-8924026051B5}"/>
    <cellStyle name="měny_Budget Book" xfId="3393" xr:uid="{2EFE4D66-6CEA-49F6-B38D-541C2A15AED7}"/>
    <cellStyle name="Migliaia (0)" xfId="3394" xr:uid="{2AA7F0B1-CF1F-4466-9FD6-8FE2CA8A4F79}"/>
    <cellStyle name="Millares [0] 2" xfId="4143" xr:uid="{DCF177C1-C9B3-4067-9386-9E89E5FAD89C}"/>
    <cellStyle name="Millares [0] 3" xfId="4144" xr:uid="{9FB14C7E-9CE3-4DB9-AE23-1C5429C34943}"/>
    <cellStyle name="Millares 10" xfId="4145" xr:uid="{2F777D7E-E24A-41D3-9BFA-667203E5F7C8}"/>
    <cellStyle name="Millares 11" xfId="4146" xr:uid="{7536701D-1A30-430B-9B36-8AAAD9C5307D}"/>
    <cellStyle name="Millares 12" xfId="4147" xr:uid="{49462CDA-C819-47EB-8910-D385683E458C}"/>
    <cellStyle name="Millares 13" xfId="4148" xr:uid="{30876CBD-FCA5-4AA2-BEDB-4081A8D23B2C}"/>
    <cellStyle name="Millares 14" xfId="4149" xr:uid="{F2337A1F-57DF-4BE0-9E5A-CF459B419654}"/>
    <cellStyle name="Millares 15" xfId="4150" xr:uid="{9FD79EC4-1F14-49E6-AB35-3752F912292C}"/>
    <cellStyle name="Millares 2" xfId="314" xr:uid="{8E210F84-97A4-4E16-BB83-93788C23AF93}"/>
    <cellStyle name="Millares 2 2" xfId="315" xr:uid="{4D51CC18-3586-4E62-A425-010D83BCE1DC}"/>
    <cellStyle name="Millares 2 2 2" xfId="316" xr:uid="{36F9BA03-0B49-4618-B091-C0C68A8F173E}"/>
    <cellStyle name="Millares 2 2 2 2" xfId="317" xr:uid="{D4A55483-0D65-4264-893B-2340BF5074E7}"/>
    <cellStyle name="Millares 2 2 3" xfId="318" xr:uid="{EA4F8546-1F75-40D8-82AD-3B03DBCA1639}"/>
    <cellStyle name="Millares 2 3" xfId="319" xr:uid="{E628F2A2-6ECD-44C4-9B18-41069ACBA674}"/>
    <cellStyle name="Millares 2 3 2" xfId="320" xr:uid="{95D1DA84-1A6C-4813-9626-D4ABFB9EC8E8}"/>
    <cellStyle name="Millares 2 4" xfId="321" xr:uid="{14F5F517-9B45-4683-BB9D-2EE8A3C3338E}"/>
    <cellStyle name="Millares 2 5" xfId="322" xr:uid="{2A830177-1916-4CC1-87B8-A9678D0702D3}"/>
    <cellStyle name="Millares 2 6" xfId="4151" xr:uid="{0B1656D5-7DF5-49E4-8462-52F2B5832AD4}"/>
    <cellStyle name="Millares 3" xfId="323" xr:uid="{47616501-A1F1-4B22-8680-A424C7EB38C0}"/>
    <cellStyle name="Millares 4" xfId="324" xr:uid="{B88D58E9-A897-4891-8E59-C0EAE2B5F237}"/>
    <cellStyle name="Millares 4 2" xfId="4152" xr:uid="{C0B391A3-54F9-4E1D-BBAA-F0E0FDAEBA8F}"/>
    <cellStyle name="Millares 5" xfId="325" xr:uid="{91CBD43D-FF13-418C-BAD1-0AA46945C2CF}"/>
    <cellStyle name="Millares 5 2" xfId="4153" xr:uid="{760B8489-73E2-4F79-B47E-C796A5570CC3}"/>
    <cellStyle name="Millares 6" xfId="326" xr:uid="{4C1FAE81-80BF-4DF5-A257-9D121C13E378}"/>
    <cellStyle name="Millares 6 2" xfId="4154" xr:uid="{732F3E67-BD5B-4B66-BCCE-F382322D7BAC}"/>
    <cellStyle name="Millares 7" xfId="327" xr:uid="{45FC6EB6-77CA-48B2-A185-4A55C6F63690}"/>
    <cellStyle name="Millares 7 2" xfId="4155" xr:uid="{93928300-59D1-49D4-9A51-FFC1D7232F6E}"/>
    <cellStyle name="Millares 8" xfId="4156" xr:uid="{0F465133-5B36-4038-B6EE-8F890179025D}"/>
    <cellStyle name="Millares 9" xfId="4157" xr:uid="{BC852CA8-C3D5-45B0-B4DC-93804936D5A7}"/>
    <cellStyle name="Millares 9 2" xfId="328" xr:uid="{E7A12D55-5CD7-471D-9037-FAD9E42684DF}"/>
    <cellStyle name="Milliers [0]_BUDGET" xfId="3395" xr:uid="{6A09C1B6-ABBF-426D-8FE8-9EBCE562A0AA}"/>
    <cellStyle name="Milliers_BUDGET" xfId="3396" xr:uid="{108C35AD-0FC2-4CE0-AF79-13231718CF8D}"/>
    <cellStyle name="Moeda [0]_Agenda Rotina GF - Produto Final" xfId="329" xr:uid="{ED401931-0FC8-4BBD-B079-40636A6FC702}"/>
    <cellStyle name="Moeda_Agenda Rotina GF - Produto Final" xfId="330" xr:uid="{7F4066F2-4D40-465A-AEA2-60AF5F0602C9}"/>
    <cellStyle name="Mon?taire [0]_BUDGET" xfId="3397" xr:uid="{A5453758-92CF-4EFB-9DEA-43F484A02A20}"/>
    <cellStyle name="Mon?taire_BUDGET" xfId="3398" xr:uid="{C7F9C3E4-FA3A-4008-9E42-E28D6A07361C}"/>
    <cellStyle name="Moneda 2" xfId="331" xr:uid="{F8CDF5C7-834E-4BA2-AD4E-307D61C917AF}"/>
    <cellStyle name="Moneda 2 2" xfId="4158" xr:uid="{51D4BF3C-EFAC-40B5-99A4-B7972AFA6A93}"/>
    <cellStyle name="Moneda0" xfId="3399" xr:uid="{FEC95882-238B-47A4-A43C-92D0EA1A404D}"/>
    <cellStyle name="Monétaire [0]_BUDGET" xfId="3400" xr:uid="{7202A26B-E9B9-4468-8C48-52B444F9F0C6}"/>
    <cellStyle name="Monétaire_BUDGET" xfId="3401" xr:uid="{395BC1C4-EC58-4B17-9767-92ED8AE918FE}"/>
    <cellStyle name="Monetario" xfId="3402" xr:uid="{2D71AE48-41AA-43E2-AF7A-F88A9013C77D}"/>
    <cellStyle name="Monetario0" xfId="3403" xr:uid="{7A0F790C-6C0A-4C69-A345-07CCA6D8E41A}"/>
    <cellStyle name="Multiple" xfId="3404" xr:uid="{AB111822-1FDD-4065-9684-750D60A23114}"/>
    <cellStyle name="Multiple [0]" xfId="3405" xr:uid="{2CD24D3B-0641-41D4-9EA0-EF9318DEF400}"/>
    <cellStyle name="Multiple [1]" xfId="3406" xr:uid="{B36549ED-13AE-44ED-BC33-ADE72BC29FC0}"/>
    <cellStyle name="Multiple_1 Dec" xfId="3407" xr:uid="{09A4B0B5-A906-4F8A-A293-31586849B74F}"/>
    <cellStyle name="Neutra" xfId="3408" xr:uid="{846A9234-0FC2-47F9-97D4-D2A5486901B2}"/>
    <cellStyle name="Neutra 2" xfId="3409" xr:uid="{5C563F2B-0031-4D47-B7D9-8360644669E7}"/>
    <cellStyle name="Neutral 2" xfId="332" xr:uid="{2B25C721-CAF0-404C-9166-F3166822D3E4}"/>
    <cellStyle name="Neutral 2 2" xfId="333" xr:uid="{D4825509-AC63-4498-924C-7ADF99002976}"/>
    <cellStyle name="Neutral 2 2 2" xfId="334" xr:uid="{FF261300-FBC0-41A1-997C-A44BD948B917}"/>
    <cellStyle name="Neutral 2 3" xfId="335" xr:uid="{FCD81F51-486F-4DB5-8364-A6E102944537}"/>
    <cellStyle name="Neutral 2_Copy of Dictionary" xfId="336" xr:uid="{00437FC0-B640-4C46-B5D4-95517A5BE796}"/>
    <cellStyle name="Neutral 3" xfId="337" xr:uid="{32251EFA-D4B6-4B76-B4ED-5BC4B56305BC}"/>
    <cellStyle name="Neutre" xfId="3410" xr:uid="{0201376F-C609-47B4-AEB5-F2379285226F}"/>
    <cellStyle name="Neutre 2" xfId="3411" xr:uid="{8D4C60FC-37AE-4224-97DE-77E252CD4B3D}"/>
    <cellStyle name="no dec" xfId="3412" xr:uid="{FAA7B391-5499-4AA2-AFBB-B7C4CE965DD8}"/>
    <cellStyle name="Norm?l_1." xfId="3413" xr:uid="{CF120282-4B6E-4804-9FEC-D51D38FC1370}"/>
    <cellStyle name="norm?ln?_2.4.2.1" xfId="3414" xr:uid="{C6D41A1C-87D0-42DB-BB08-76031917E4C7}"/>
    <cellStyle name="Normal" xfId="3" xr:uid="{927C7BD7-FBF7-4B21-8E35-0866DFF396EF}"/>
    <cellStyle name="Normal" xfId="6226" xr:uid="{D7B8389D-65CA-4ED2-AD38-34EE3022195F}"/>
    <cellStyle name="Normal" xfId="0" builtinId="0"/>
    <cellStyle name="Normal - Style1" xfId="338" xr:uid="{CB792F42-1BB9-4601-92E4-4BEAE99878CE}"/>
    <cellStyle name="Normal - Style1 2" xfId="3415" xr:uid="{2AB038E2-C3C5-4859-AD12-3527B85CDEBC}"/>
    <cellStyle name="Normal - Style2" xfId="3416" xr:uid="{B9C25B96-1D30-4D11-B3EF-34D4D005892C}"/>
    <cellStyle name="Normal - Style3" xfId="3417" xr:uid="{8C020E97-5FC5-4D87-924D-254349F82296}"/>
    <cellStyle name="Normal - Style4" xfId="3418" xr:uid="{DB4C3EA8-606C-451B-9AAE-DD132C84A3DD}"/>
    <cellStyle name="Normal - Style5" xfId="3419" xr:uid="{B411A418-5335-4B6C-BE4F-35127D78D6BC}"/>
    <cellStyle name="Normal (B)" xfId="3420" xr:uid="{A32833C2-C159-4376-8E25-994DDD8556E3}"/>
    <cellStyle name="Normal (B) 2" xfId="3421" xr:uid="{4F7E77DB-CAB5-4196-BA74-828B9319E6E3}"/>
    <cellStyle name="Normal (B) 2 2" xfId="3422" xr:uid="{2803265D-6EA3-4F5E-BCDD-10F9661728C9}"/>
    <cellStyle name="Normal (G)" xfId="3423" xr:uid="{B92FE28C-CCF5-45DD-9440-F98EE9647D09}"/>
    <cellStyle name="Normal (G) 2" xfId="3424" xr:uid="{A031A54B-6DE2-4ED6-B4C7-BDD88FEFE221}"/>
    <cellStyle name="Normal (G) 2 2" xfId="3425" xr:uid="{183B5445-4727-491D-AFAD-6D46503F0190}"/>
    <cellStyle name="Normal 10" xfId="4" xr:uid="{50A56FE0-2B9A-4E29-8C9E-A12233084583}"/>
    <cellStyle name="Normal 10 2" xfId="3427" xr:uid="{6338518D-DCDE-4F68-8CFE-589E196DA2B6}"/>
    <cellStyle name="Normal 10 3" xfId="3428" xr:uid="{2AF65F81-6DDE-4024-9DE8-6778C261E942}"/>
    <cellStyle name="Normal 10 4" xfId="3429" xr:uid="{6B7D37D1-3098-4C6F-A10F-277241227096}"/>
    <cellStyle name="Normal 10 5" xfId="3426" xr:uid="{780B597E-FBCF-407A-884F-41C6DDFDFAD0}"/>
    <cellStyle name="Normal 11" xfId="339" xr:uid="{450D9ADD-B767-4995-9BD2-C3E43299347A}"/>
    <cellStyle name="Normal 11 2" xfId="340" xr:uid="{F64D8703-B6B8-45DF-A6CF-AAD044AB990D}"/>
    <cellStyle name="Normal 11 2 2" xfId="3430" xr:uid="{43180881-4272-4C14-BDCE-49064813E5E6}"/>
    <cellStyle name="Normal 12" xfId="341" xr:uid="{00FFD126-BFE8-4870-81E7-5F88B7D55FCE}"/>
    <cellStyle name="Normal 12 2" xfId="3431" xr:uid="{B5D5FB92-2AF7-4EC9-925B-37BCC99BE825}"/>
    <cellStyle name="Normal 13" xfId="342" xr:uid="{CF84B939-750D-4375-9726-B50174121506}"/>
    <cellStyle name="Normal 14" xfId="343" xr:uid="{32D7EBD3-9E82-42AE-A076-7D61DE7AD118}"/>
    <cellStyle name="Normal 15" xfId="344" xr:uid="{0C2E133F-DB73-4D1E-817D-C30C5B79896E}"/>
    <cellStyle name="Normal 15 2" xfId="3432" xr:uid="{768B0AC7-6174-4AF7-B4ED-CA6C826CFBBB}"/>
    <cellStyle name="Normal 16" xfId="345" xr:uid="{82F7B9C2-ECBD-4729-8840-B37FBDF9C6C3}"/>
    <cellStyle name="Normal 16 2" xfId="3433" xr:uid="{34A162DC-FD55-47D1-BB69-7492383E721D}"/>
    <cellStyle name="Normal 17" xfId="3434" xr:uid="{B3BF2556-748E-4C0D-8EAE-2708481C0577}"/>
    <cellStyle name="Normal 18" xfId="3435" xr:uid="{A9CC905D-41B8-4C52-8FA4-965E6B7D4DE1}"/>
    <cellStyle name="Normal 19" xfId="346" xr:uid="{6662D0C1-6F4C-4AAF-BB3E-98499F6B4BA9}"/>
    <cellStyle name="Normal 19 2" xfId="3436" xr:uid="{52A4D223-F96B-482C-867F-4072F2751ABD}"/>
    <cellStyle name="Normal 2" xfId="347" xr:uid="{EECD4FFC-4022-4F36-B0C0-E4ED65043F62}"/>
    <cellStyle name="Normal 2" xfId="1" xr:uid="{9AE5A6D6-FE58-4688-8DE6-E4339517C817}"/>
    <cellStyle name="Normal 2 2" xfId="348" xr:uid="{0E9D9357-7055-4E85-ABD7-D2228E6263C7}"/>
    <cellStyle name="Normal 2 2 2" xfId="349" xr:uid="{F30E1859-6BD0-457A-88AE-4632C7CAF460}"/>
    <cellStyle name="Normal 2 2 2 2" xfId="350" xr:uid="{51B513B7-6478-4291-9006-33345F14CA8E}"/>
    <cellStyle name="Normal 2 2 2 2 2" xfId="351" xr:uid="{E5027E5A-5752-4C01-89EF-81E4CD9CAE80}"/>
    <cellStyle name="Normal 2 2 2 3" xfId="352" xr:uid="{495E14EA-18B7-4C98-8F56-2C1E4424509A}"/>
    <cellStyle name="Normal 2 2 2 4" xfId="3438" xr:uid="{C312AD6E-5D5D-405E-ACDE-C961F8F0E9D4}"/>
    <cellStyle name="Normal 2 2 3" xfId="4137" xr:uid="{AF23DABF-ACC0-4ED8-8975-848E375BD608}"/>
    <cellStyle name="Normal 2 2 4" xfId="3437" xr:uid="{0072B21F-2CAB-4C4B-92F8-5180B6E20836}"/>
    <cellStyle name="Normal 2 3" xfId="353" xr:uid="{BBF2FBE4-87F6-46E4-9D93-FC3D77CEE212}"/>
    <cellStyle name="Normal 2 3 2" xfId="354" xr:uid="{16B2C243-7B53-49CF-A5DC-E26DBD7E3A82}"/>
    <cellStyle name="Normal 2 3 2 2" xfId="355" xr:uid="{2CD9927A-DFF4-4A9A-B50A-340155F26680}"/>
    <cellStyle name="Normal 2 3 2 3" xfId="3440" xr:uid="{BDC41BAC-0987-40AA-88F8-26703CDA877E}"/>
    <cellStyle name="Normal 2 3 3" xfId="356" xr:uid="{EC07B5D4-0611-486A-B250-4CCAF2847E5D}"/>
    <cellStyle name="Normal 2 3 4" xfId="3439" xr:uid="{8CB2256C-D462-42F6-A4B2-7FA7EA79FA4A}"/>
    <cellStyle name="Normal 2 4" xfId="357" xr:uid="{E6028F05-B886-4825-88ED-EE5D5EEFBC33}"/>
    <cellStyle name="Normal 2 4 2" xfId="358" xr:uid="{D2C79F69-A8F9-4A76-8E49-11D5FF6E1EC0}"/>
    <cellStyle name="Normal 2 4 2 2" xfId="359" xr:uid="{39242521-8EFB-4A42-8242-F999E2E48056}"/>
    <cellStyle name="Normal 2 4 3" xfId="360" xr:uid="{502ADB4D-AE89-421C-9C64-9DF61CD9B37B}"/>
    <cellStyle name="Normal 2 5" xfId="361" xr:uid="{C817724C-82A6-4629-818E-3DEFBCAD9628}"/>
    <cellStyle name="Normal 2 5 2" xfId="362" xr:uid="{8F323275-E060-4F83-B048-03E36B6031FD}"/>
    <cellStyle name="Normal 2 6" xfId="363" xr:uid="{A9CDFB96-0654-4EDC-AFC6-89A8ABC69E98}"/>
    <cellStyle name="Normal 2 7" xfId="364" xr:uid="{2E21EABF-5FDD-4D96-A6E5-5DC6879B7DE1}"/>
    <cellStyle name="Normal 2 8" xfId="365" xr:uid="{6B9BE87B-E6F3-4368-8EFA-1CDFA3EEBCC3}"/>
    <cellStyle name="Normal 2_Copy of Mapeamento - Employee Movement" xfId="3441" xr:uid="{99398304-3F0D-4671-AF11-18441F09AA3B}"/>
    <cellStyle name="Normal 20" xfId="3442" xr:uid="{2FD13E05-7672-40BC-B782-60E567D7A6A2}"/>
    <cellStyle name="Normal 21" xfId="3443" xr:uid="{1E17A7C3-9922-4CD1-976E-64ACC8769409}"/>
    <cellStyle name="Normal 22" xfId="3444" xr:uid="{B151AE10-84D6-46D6-A640-D8888DBD1393}"/>
    <cellStyle name="Normal 23" xfId="3445" xr:uid="{2A1AE647-DA8D-4CD8-A90B-EC452A7BE978}"/>
    <cellStyle name="Normal 24" xfId="3446" xr:uid="{8197A86E-A6A5-4C20-9E85-ABFEC6DE7C39}"/>
    <cellStyle name="Normal 25" xfId="3447" xr:uid="{114B4C42-ACCD-4D3F-B01A-8D0F74A49323}"/>
    <cellStyle name="Normal 26" xfId="3448" xr:uid="{489578C6-2A40-4C17-BDB8-26202A619CAE}"/>
    <cellStyle name="Normal 27" xfId="3449" xr:uid="{21B19D9F-B65A-4ECC-B963-3D4005402F91}"/>
    <cellStyle name="Normal 28" xfId="3450" xr:uid="{10BE385B-9242-48ED-BD5B-E78315372353}"/>
    <cellStyle name="Normal 29" xfId="3451" xr:uid="{EB790A6B-922D-4996-9D28-0B7D7FE84E75}"/>
    <cellStyle name="Normal 3" xfId="366" xr:uid="{2746120F-D6FE-42BD-AC4F-4469973952D5}"/>
    <cellStyle name="Normal 3" xfId="6238" xr:uid="{61DE29EE-9F5F-46E2-A9D2-F8060A0BC410}"/>
    <cellStyle name="Normal 3" xfId="2" xr:uid="{9C60F472-AB7D-4CFA-9033-1604B5EB5488}"/>
    <cellStyle name="Normal 3 2" xfId="367" xr:uid="{A0B98DB6-184C-49FA-B965-8F699E8DD13B}"/>
    <cellStyle name="Normal 3 2 2" xfId="368" xr:uid="{6BBE62F1-AC2E-465D-8B59-DAA618733EB7}"/>
    <cellStyle name="Normal 3 2 2 2" xfId="369" xr:uid="{BCFA5C6D-8F7B-48D0-9AC9-DC8BAB1D5274}"/>
    <cellStyle name="Normal 3 2 2 2 2" xfId="370" xr:uid="{8D4223B8-6D2A-4D76-916A-7E084B1C60D2}"/>
    <cellStyle name="Normal 3 2 2 3" xfId="371" xr:uid="{FF2DE6AE-3C00-4DC8-802A-DC98B05E58BD}"/>
    <cellStyle name="Normal 3 2 3" xfId="372" xr:uid="{9F855F81-D0A1-40FF-9750-3797C135CF9F}"/>
    <cellStyle name="Normal 3 2 3 2" xfId="373" xr:uid="{1E419333-F3C9-4BAE-AE61-B58A5913F829}"/>
    <cellStyle name="Normal 3 2 4" xfId="374" xr:uid="{144CACCD-06FF-4887-A077-346E8CA0F6B7}"/>
    <cellStyle name="Normal 3 2 5" xfId="556" xr:uid="{57EED34E-9343-48EB-85B6-72CC667E0984}"/>
    <cellStyle name="Normal 3 2_Dictionary" xfId="375" xr:uid="{E54F5B64-074A-43B3-AAC8-50A155DC58D9}"/>
    <cellStyle name="Normal 3 3" xfId="3453" xr:uid="{D1F63ED2-CFE5-4346-8ECD-CA8837C21D11}"/>
    <cellStyle name="Normal 3 4" xfId="3454" xr:uid="{3058B68C-544C-4A54-9422-3C052DD99207}"/>
    <cellStyle name="Normal 3 5" xfId="3455" xr:uid="{F82037C0-B34C-4C57-AE08-0F098F2A686A}"/>
    <cellStyle name="Normal 3 6" xfId="3452" xr:uid="{BA7695A4-2000-470C-96D7-3DD6C14A22F6}"/>
    <cellStyle name="Normal 3_Copy of Dictionary" xfId="376" xr:uid="{7F4784F1-EFFD-434F-8E41-08435C11FA4A}"/>
    <cellStyle name="Normal 30" xfId="3456" xr:uid="{98727DE4-1FB4-45C6-BE39-9DC82432C98A}"/>
    <cellStyle name="Normal 31" xfId="3457" xr:uid="{84BEAD10-F168-4A82-A88A-91941EDCB9A5}"/>
    <cellStyle name="Normal 32" xfId="3458" xr:uid="{AA63ED65-10F0-429A-831C-886856224DB8}"/>
    <cellStyle name="Normal 33" xfId="3459" xr:uid="{C5494560-52F4-4ECC-8462-0567CF56738A}"/>
    <cellStyle name="Normal 34" xfId="3460" xr:uid="{4B551D18-9C9A-44A7-991B-3D020D4BE5C5}"/>
    <cellStyle name="Normal 35" xfId="3461" xr:uid="{1DAD837D-4F80-4398-A629-E0AF65AF45DB}"/>
    <cellStyle name="Normal 36" xfId="3462" xr:uid="{1A9C30A3-62AC-4A5F-B2B7-6DA7450C05D9}"/>
    <cellStyle name="Normal 37" xfId="3463" xr:uid="{6279D34D-F76A-474E-B5CB-BFE0A98EBEC5}"/>
    <cellStyle name="Normal 38" xfId="3464" xr:uid="{6F9C58C8-C7D6-4B7E-838C-281AC8F077BB}"/>
    <cellStyle name="Normal 39" xfId="3465" xr:uid="{F1A9E5F0-E901-4AA0-9F54-3E2413099084}"/>
    <cellStyle name="Normal 4" xfId="377" xr:uid="{C61AA8CA-9AC7-45F0-82BF-0D1066D69896}"/>
    <cellStyle name="Normal 4 2" xfId="378" xr:uid="{94DD733C-44C3-4EAD-86D7-7F17885BACF5}"/>
    <cellStyle name="Normal 4 2 2" xfId="379" xr:uid="{E25C3396-EF66-4F88-A7A4-38DA35993BE5}"/>
    <cellStyle name="Normal 4 2 2 2" xfId="3468" xr:uid="{B7F024D7-F610-4BB8-9B1C-70DCC83CDF94}"/>
    <cellStyle name="Normal 4 2 3" xfId="3469" xr:uid="{9FF5558A-3082-462C-BF0D-D65B9478224E}"/>
    <cellStyle name="Normal 4 2 3 2" xfId="4450" xr:uid="{19F333C2-E7FF-4B65-9215-A4DFE6271A39}"/>
    <cellStyle name="Normal 4 2 4" xfId="3470" xr:uid="{236E958F-101D-401C-8B9F-0063011DCAAC}"/>
    <cellStyle name="Normal 4 2 5" xfId="3467" xr:uid="{4021C6C0-AE53-4B5D-AE5B-41858ABB7623}"/>
    <cellStyle name="Normal 4 3" xfId="380" xr:uid="{19CCC89C-618A-4AAD-B34B-210C24F5A6DF}"/>
    <cellStyle name="Normal 4 3 2" xfId="3471" xr:uid="{A8029520-45FC-4441-BC0D-B43B80281EA9}"/>
    <cellStyle name="Normal 4 4" xfId="3472" xr:uid="{2834B607-BE8F-415C-AF17-5476F8792511}"/>
    <cellStyle name="Normal 4 5" xfId="3473" xr:uid="{87215633-C940-47C5-BFB9-15D0950A7E4B}"/>
    <cellStyle name="Normal 4 6" xfId="3474" xr:uid="{B775B1BD-CFB6-4191-B4CF-01AA43441C5A}"/>
    <cellStyle name="Normal 4 7" xfId="3466" xr:uid="{862F4EC0-7D38-466B-9BF5-AF7C89F7FAA3}"/>
    <cellStyle name="Normal 40" xfId="3475" xr:uid="{048A4FFA-09C5-485A-AF47-582EB5E68EB1}"/>
    <cellStyle name="Normal 41" xfId="3476" xr:uid="{5627040F-6377-4689-91F8-D510F12241C5}"/>
    <cellStyle name="Normal 42" xfId="3477" xr:uid="{FE715ACB-6EAA-4638-BE1F-40C0E1C76E2D}"/>
    <cellStyle name="Normal 43" xfId="3478" xr:uid="{A44F339D-6872-4B83-B422-3312B8F02192}"/>
    <cellStyle name="Normal 44" xfId="3479" xr:uid="{DE737B69-2918-40A4-ABFE-344223049185}"/>
    <cellStyle name="Normal 45" xfId="3480" xr:uid="{1ADCD0C0-C178-4843-B7A8-4FF9D3277D1A}"/>
    <cellStyle name="Normal 46" xfId="3481" xr:uid="{DFC6D766-2EEE-45E0-BE80-20AC6D37010F}"/>
    <cellStyle name="Normal 47" xfId="3482" xr:uid="{6FFDA7CB-1263-4512-B770-91CDBE5D4ACC}"/>
    <cellStyle name="Normal 48" xfId="3483" xr:uid="{172C8EEE-BA6E-4E4B-952D-7DAC6E40A669}"/>
    <cellStyle name="Normal 49" xfId="3484" xr:uid="{ABE7B6B8-BB5E-4B4C-9E3B-88B95DD46702}"/>
    <cellStyle name="Normal 5" xfId="381" xr:uid="{22C80661-F357-4A59-8770-A6FC32D5DB98}"/>
    <cellStyle name="Normal 5 2" xfId="382" xr:uid="{4F8548F7-E5D6-426B-9FB8-DB42FB9364BE}"/>
    <cellStyle name="Normal 5 2 2" xfId="383" xr:uid="{446E19E9-0A8F-4CEA-BE41-BC570D082134}"/>
    <cellStyle name="Normal 5 2 3" xfId="3486" xr:uid="{E7CD5F51-650B-41BD-BB3C-C2988071510D}"/>
    <cellStyle name="Normal 5 3" xfId="384" xr:uid="{A97F5938-CB68-43C5-823F-CA3CF25AC254}"/>
    <cellStyle name="Normal 5 3 2" xfId="3487" xr:uid="{A487C1B3-B114-46F2-814C-BC2097893F03}"/>
    <cellStyle name="Normal 5 4" xfId="385" xr:uid="{B4307257-B31D-4874-B057-40EE739F732D}"/>
    <cellStyle name="Normal 5 5" xfId="3485" xr:uid="{FE37539F-AA2D-400F-833F-8FAD6A27AD56}"/>
    <cellStyle name="Normal 50" xfId="3488" xr:uid="{2CA32987-2408-43E6-A2A2-14130E401439}"/>
    <cellStyle name="Normal 51" xfId="3489" xr:uid="{797EFB7E-4A89-47BB-AB26-7F7CBB73DFC6}"/>
    <cellStyle name="Normal 52" xfId="3490" xr:uid="{291BDFA6-1A10-474D-922D-543784FACC4A}"/>
    <cellStyle name="Normal 53" xfId="3491" xr:uid="{0D5448FC-6AB4-47A1-AF23-34CD184924DE}"/>
    <cellStyle name="Normal 54" xfId="3492" xr:uid="{FCC7E0E5-F83F-4395-8B74-0DBE5455031B}"/>
    <cellStyle name="Normal 55" xfId="3493" xr:uid="{6A931E53-EC02-4358-B732-FBC383960A8D}"/>
    <cellStyle name="Normal 56" xfId="3494" xr:uid="{E29B24B8-1AEB-4822-99FF-0ACABD6F2A6B}"/>
    <cellStyle name="Normal 57" xfId="3495" xr:uid="{32CD7827-3E89-4E2E-92BB-FFD6B7E91E6E}"/>
    <cellStyle name="Normal 58" xfId="3496" xr:uid="{6DB48AA8-7980-4FD9-8E73-702B376685D7}"/>
    <cellStyle name="Normal 59" xfId="3497" xr:uid="{A2F98B9E-3FB7-49EA-94AE-435349FCDD22}"/>
    <cellStyle name="Normal 6" xfId="386" xr:uid="{C14B5B32-1115-4BC8-877D-BDF9C89B0301}"/>
    <cellStyle name="Normal 6 2" xfId="387" xr:uid="{1C4D9463-CB5F-4DC3-A2B1-916415A71F2B}"/>
    <cellStyle name="Normal 6 2 2" xfId="3499" xr:uid="{D0A4DE07-DD35-4807-878F-E3AF0B20B2FA}"/>
    <cellStyle name="Normal 6 3" xfId="3500" xr:uid="{98785650-CC69-4397-A7AF-86D990DF4D2B}"/>
    <cellStyle name="Normal 6 4" xfId="3501" xr:uid="{4CC165DA-7ED9-4B7A-9179-897CFB114A19}"/>
    <cellStyle name="Normal 6 5" xfId="3498" xr:uid="{F581ED23-BEE2-46F1-98DE-7DF3E639B108}"/>
    <cellStyle name="Normal 60" xfId="3502" xr:uid="{4FD21B69-8929-4CAE-A8C5-7E51A7690ACD}"/>
    <cellStyle name="Normal 61" xfId="4451" xr:uid="{38516B0F-1FF6-464F-91E9-7AE73001294A}"/>
    <cellStyle name="Normal 61 2" xfId="4164" xr:uid="{F878D49A-D86D-469B-99CA-3821DE8975D2}"/>
    <cellStyle name="Normal 62" xfId="4165" xr:uid="{6DE5B7DA-92D5-4CA4-978A-26FEF166DB6C}"/>
    <cellStyle name="Normal 63" xfId="6225" xr:uid="{F3164312-AF8B-415D-9925-C91A4A38AC4A}"/>
    <cellStyle name="Normal 7" xfId="388" xr:uid="{A9CCF0C8-E031-4519-88A5-A08293CFE8D8}"/>
    <cellStyle name="Normal 7 2" xfId="389" xr:uid="{92760631-8612-47C0-971D-A3DBEA4CF82A}"/>
    <cellStyle name="Normal 7 2 2" xfId="3504" xr:uid="{EE2D1A45-CC1B-4A9B-9B28-FD1D48E0128A}"/>
    <cellStyle name="Normal 7 3" xfId="3505" xr:uid="{AFA3F711-062E-446D-A0C6-8109FE2DC030}"/>
    <cellStyle name="Normal 7 4" xfId="3503" xr:uid="{68CFB84A-742D-4E57-9A8A-FCE04C40A0CB}"/>
    <cellStyle name="Normal 8" xfId="390" xr:uid="{E78E0B56-B7C9-4785-81CA-41504FBA3FDF}"/>
    <cellStyle name="Normal 8 2" xfId="3507" xr:uid="{4800A345-08D6-4DC4-9777-D7D1CE7E130E}"/>
    <cellStyle name="Normal 8 3" xfId="3506" xr:uid="{0FC865E7-955D-4049-BA56-53EA906AB956}"/>
    <cellStyle name="Normal 9" xfId="391" xr:uid="{F5E409DC-E0A7-4F21-A154-07A63129627F}"/>
    <cellStyle name="Normal 9 2" xfId="3508" xr:uid="{D9773CEE-9DD2-41F2-A20F-FA13A6C43681}"/>
    <cellStyle name="Normál_1." xfId="3509" xr:uid="{8939AF92-AE25-4DFA-8F87-AD653E5616B0}"/>
    <cellStyle name="NormalGB" xfId="3510" xr:uid="{CA7CD925-DE40-45B4-BC9F-CC8B12510884}"/>
    <cellStyle name="normální_2.4.2.1" xfId="3511" xr:uid="{6A59E226-6B8D-402D-B22B-BA724DED55CB}"/>
    <cellStyle name="Nota" xfId="6595" xr:uid="{12311335-5B6D-4C58-B773-3994BCAA588C}"/>
    <cellStyle name="Nota" xfId="3512" xr:uid="{38BD8EDE-37B3-4CA6-967D-08622D094085}"/>
    <cellStyle name="Nota 10" xfId="6596" xr:uid="{55C963BF-833C-4B79-A331-C985C59E34F0}"/>
    <cellStyle name="Nota 10" xfId="3513" xr:uid="{83122682-8798-48AF-983F-8936F96B795F}"/>
    <cellStyle name="Nota 10 2" xfId="7286" xr:uid="{F6DA3694-FA3D-41DD-8CB9-9942ED0E6B0F}"/>
    <cellStyle name="Nota 10 2" xfId="4452" xr:uid="{5EE9CFF1-895A-42A2-871E-309B98409667}"/>
    <cellStyle name="Nota 10 2 2" xfId="8657" xr:uid="{F726866C-FB6F-48DF-B919-44DC74300112}"/>
    <cellStyle name="Nota 10 2 2" xfId="5825" xr:uid="{39CDEE9A-CC41-4965-B20E-9B3882D71F8F}"/>
    <cellStyle name="Nota 10 3" xfId="7970" xr:uid="{C580F357-F97A-4471-9FED-B3B9736B27EC}"/>
    <cellStyle name="Nota 10 3" xfId="5138" xr:uid="{9C48DF3D-82FC-4B27-9852-2148C5B0301B}"/>
    <cellStyle name="Nota 11" xfId="6597" xr:uid="{331905A5-2ADD-42F8-94E2-748FD62607B9}"/>
    <cellStyle name="Nota 11" xfId="3514" xr:uid="{D51B933C-4C5E-46DE-9038-958491516E94}"/>
    <cellStyle name="Nota 11 2" xfId="7287" xr:uid="{2EDF1101-F339-427E-A74F-625DE1C25478}"/>
    <cellStyle name="Nota 11 2" xfId="4453" xr:uid="{C277FB28-1FB4-4B2B-8799-8A0E4B425E7F}"/>
    <cellStyle name="Nota 11 2 2" xfId="8658" xr:uid="{84B0F767-7830-4991-B2D9-CA3A8B9B112A}"/>
    <cellStyle name="Nota 11 2 2" xfId="5826" xr:uid="{08B6ACFC-01EA-4DCB-B4F8-50DCE5FDFD9B}"/>
    <cellStyle name="Nota 11 3" xfId="7971" xr:uid="{CE0485BA-82C6-4588-921C-E496754C7A1B}"/>
    <cellStyle name="Nota 11 3" xfId="5139" xr:uid="{B56CF0F4-C389-4977-939A-93AB2BC0D39E}"/>
    <cellStyle name="Nota 12" xfId="6598" xr:uid="{F5402EC0-6FCA-45D4-AD96-8CECE8AE4E71}"/>
    <cellStyle name="Nota 12" xfId="3515" xr:uid="{CE124407-F684-4AB1-A357-BDDF4D07453A}"/>
    <cellStyle name="Nota 12 2" xfId="7288" xr:uid="{68AADF09-90FB-4D74-A533-3EF8C00C40BC}"/>
    <cellStyle name="Nota 12 2" xfId="4454" xr:uid="{322200D8-29F7-40AD-AE07-D4AF266853A5}"/>
    <cellStyle name="Nota 12 2 2" xfId="8659" xr:uid="{1CA1C834-6892-4D02-937A-C500815A68FE}"/>
    <cellStyle name="Nota 12 2 2" xfId="5827" xr:uid="{615BBD23-D987-49B3-BF6C-8FA0FBE2DA4B}"/>
    <cellStyle name="Nota 12 3" xfId="7972" xr:uid="{1FF526EA-7543-48BC-B44D-2A91AE85267D}"/>
    <cellStyle name="Nota 12 3" xfId="5140" xr:uid="{ECAEF2CF-7F77-47CC-AF19-E13F16C6AF78}"/>
    <cellStyle name="Nota 13" xfId="6599" xr:uid="{C0890914-4638-42B9-B152-98DDE7587EBA}"/>
    <cellStyle name="Nota 13" xfId="3516" xr:uid="{256A4DC8-CF69-4819-9660-8DF14BDF3C7B}"/>
    <cellStyle name="Nota 13 2" xfId="7289" xr:uid="{4CEA1C68-2B9B-4AFF-BF49-5BCD03C3D870}"/>
    <cellStyle name="Nota 13 2" xfId="4455" xr:uid="{7CDEC9A9-BB9B-48C7-B5FA-1E9E30A43CE7}"/>
    <cellStyle name="Nota 13 2 2" xfId="8660" xr:uid="{0D5FFAAD-8847-4E04-9D69-6825940A451C}"/>
    <cellStyle name="Nota 13 2 2" xfId="5828" xr:uid="{6D913C3C-ABB5-4E38-B622-25DB8DBEC78A}"/>
    <cellStyle name="Nota 13 3" xfId="7973" xr:uid="{ABB16A6C-046C-4406-BABE-E370446DE907}"/>
    <cellStyle name="Nota 13 3" xfId="5141" xr:uid="{939D78E3-D75A-4F58-94CF-E902626162E6}"/>
    <cellStyle name="Nota 14" xfId="7290" xr:uid="{C683C67A-713E-4FB0-86C6-62D22A4A6785}"/>
    <cellStyle name="Nota 14" xfId="4456" xr:uid="{4508A60D-351A-4B61-A684-A9CA3EC082E7}"/>
    <cellStyle name="Nota 14 2" xfId="8661" xr:uid="{D81E52C0-3521-4B98-A437-BAF49A652E09}"/>
    <cellStyle name="Nota 14 2" xfId="5829" xr:uid="{9C037C4A-3608-4DF4-8757-941939FBCA76}"/>
    <cellStyle name="Nota 15" xfId="7969" xr:uid="{29BCAD0D-DC6A-4011-956E-3769474C06CB}"/>
    <cellStyle name="Nota 15" xfId="5137" xr:uid="{65CAE893-A0BD-4A84-BA58-1B2565F98A55}"/>
    <cellStyle name="Nota 2" xfId="6600" xr:uid="{72328777-5F62-4CF8-A678-A5724E215359}"/>
    <cellStyle name="Nota 2" xfId="3517" xr:uid="{DFABF17B-8994-49F3-ADEA-943BFBF9A879}"/>
    <cellStyle name="Nota 2 2" xfId="7291" xr:uid="{44B77BD2-92A7-45A6-A49C-F6D8F26F8152}"/>
    <cellStyle name="Nota 2 2" xfId="4457" xr:uid="{393790F0-2763-482B-A2D6-21C2347E53D1}"/>
    <cellStyle name="Nota 2 2 2" xfId="8662" xr:uid="{6897186A-175A-4646-BAF7-01621F90F10B}"/>
    <cellStyle name="Nota 2 2 2" xfId="5830" xr:uid="{99C70266-09D7-4657-848F-7A7A48D6CEA9}"/>
    <cellStyle name="Nota 2 3" xfId="7974" xr:uid="{7E4CC9FA-6E2E-4474-BA67-A2E73AB05B6D}"/>
    <cellStyle name="Nota 2 3" xfId="5142" xr:uid="{D50E48D1-9399-4A81-BB92-D9C44B9DFD96}"/>
    <cellStyle name="Nota 3" xfId="6601" xr:uid="{11E0D330-71A5-474A-B2CC-41F8732C2616}"/>
    <cellStyle name="Nota 3" xfId="3518" xr:uid="{4D89511F-67B1-4B25-8124-AB5745C9C32D}"/>
    <cellStyle name="Nota 3 2" xfId="7292" xr:uid="{527C8B7A-8F45-48C3-BA52-71F84D6C32E6}"/>
    <cellStyle name="Nota 3 2" xfId="4458" xr:uid="{FC340993-57FD-4380-85E1-C5533F9DB897}"/>
    <cellStyle name="Nota 3 2 2" xfId="8663" xr:uid="{9300AC38-5A57-4B71-A1C2-7536CED33FD8}"/>
    <cellStyle name="Nota 3 2 2" xfId="5831" xr:uid="{2116C272-3144-41E6-805A-EB0A1C02E58C}"/>
    <cellStyle name="Nota 3 3" xfId="7975" xr:uid="{AF8D8A89-1663-4F85-8485-34B10B73C39F}"/>
    <cellStyle name="Nota 3 3" xfId="5143" xr:uid="{CF8F5F78-5BA3-4DE3-9793-419660589D8E}"/>
    <cellStyle name="Nota 4" xfId="6602" xr:uid="{F9B1DA46-B1D0-44B3-842E-43D2C9253531}"/>
    <cellStyle name="Nota 4" xfId="3519" xr:uid="{BDD1C418-2DEE-4B2D-9BE9-5D36CDCE4CEA}"/>
    <cellStyle name="Nota 4 2" xfId="7293" xr:uid="{30D84740-B4DA-457D-9052-DB376235A8F5}"/>
    <cellStyle name="Nota 4 2" xfId="4459" xr:uid="{B52C9D2B-1E3D-4E1D-B144-F2808FD5E097}"/>
    <cellStyle name="Nota 4 2 2" xfId="8664" xr:uid="{7ED46899-D3CC-452C-A9CB-ADCB31A34ED7}"/>
    <cellStyle name="Nota 4 2 2" xfId="5832" xr:uid="{B77E538A-94E3-4ECC-9D82-6D74B34B16A0}"/>
    <cellStyle name="Nota 4 3" xfId="7976" xr:uid="{3B544C3C-3433-4843-BDC1-16972970377D}"/>
    <cellStyle name="Nota 4 3" xfId="5144" xr:uid="{0EEA87BE-45FB-4C92-978F-5F4F6B785F7A}"/>
    <cellStyle name="Nota 5" xfId="6603" xr:uid="{D82D24DB-A6FB-48AE-8B84-F63B95C16474}"/>
    <cellStyle name="Nota 5" xfId="3520" xr:uid="{5A93AFE6-4F54-454C-963B-B6EB6CDA0D97}"/>
    <cellStyle name="Nota 5 2" xfId="7294" xr:uid="{E323A855-681C-4361-88C3-A19AB1C86719}"/>
    <cellStyle name="Nota 5 2" xfId="4460" xr:uid="{820E5F6C-B4A0-4A2A-8B54-11A4F507809F}"/>
    <cellStyle name="Nota 5 2 2" xfId="8665" xr:uid="{1113E544-3AB5-4D4B-B1B3-C5C341C3FA26}"/>
    <cellStyle name="Nota 5 2 2" xfId="5833" xr:uid="{E2B95F7B-DB31-4A49-BD1E-7080BAB4096F}"/>
    <cellStyle name="Nota 5 3" xfId="7977" xr:uid="{3EC2180B-FDAC-405D-8B94-96D097433D56}"/>
    <cellStyle name="Nota 5 3" xfId="5145" xr:uid="{2942D58A-E85D-4ECE-82DA-911075CD80F8}"/>
    <cellStyle name="Nota 6" xfId="6604" xr:uid="{7FA1B1F8-4892-4AB6-867B-B58DF1EA5E72}"/>
    <cellStyle name="Nota 6" xfId="3521" xr:uid="{B8AAEFBA-4834-4BAF-AB58-B5C38BA3A8BC}"/>
    <cellStyle name="Nota 6 2" xfId="7295" xr:uid="{6B1DCDD2-C7BA-4C05-9881-A914AEA8EA91}"/>
    <cellStyle name="Nota 6 2" xfId="4461" xr:uid="{80C2661C-C80A-4B62-A0EB-35E39CF98A07}"/>
    <cellStyle name="Nota 6 2 2" xfId="8666" xr:uid="{367A9B5C-2036-43F6-AA8A-0DD8348F2B63}"/>
    <cellStyle name="Nota 6 2 2" xfId="5834" xr:uid="{7BD7A90B-EC42-4485-8A02-F09D32902594}"/>
    <cellStyle name="Nota 6 3" xfId="7978" xr:uid="{2E6D5B30-E688-4368-88EE-3264D67EAF85}"/>
    <cellStyle name="Nota 6 3" xfId="5146" xr:uid="{7BFEDF4F-843F-4D24-9F92-AD6E7CF58471}"/>
    <cellStyle name="Nota 7" xfId="6605" xr:uid="{0BBE587E-A02C-4576-9EAD-3D87DEDA1390}"/>
    <cellStyle name="Nota 7" xfId="3522" xr:uid="{98183715-DC06-44BB-96DC-042D80798576}"/>
    <cellStyle name="Nota 7 2" xfId="7296" xr:uid="{E9CAD6E7-3244-4C12-96A7-6F2B4645397C}"/>
    <cellStyle name="Nota 7 2" xfId="4462" xr:uid="{2CA2699B-44C7-4C82-8BBE-0E8C06EF21F5}"/>
    <cellStyle name="Nota 7 2 2" xfId="8667" xr:uid="{73458AB8-87CC-494A-8055-91DE5799A6C8}"/>
    <cellStyle name="Nota 7 2 2" xfId="5835" xr:uid="{2D876127-C98B-4F32-82A0-D5F6C6381004}"/>
    <cellStyle name="Nota 7 3" xfId="7979" xr:uid="{C9ED561F-05D6-4873-B03A-56706F308B09}"/>
    <cellStyle name="Nota 7 3" xfId="5147" xr:uid="{8380B67E-6F5C-4094-B2FF-38F71363729E}"/>
    <cellStyle name="Nota 8" xfId="6606" xr:uid="{F8D837FF-F9F1-4BC9-8ABE-898009EB8650}"/>
    <cellStyle name="Nota 8" xfId="3523" xr:uid="{DF085D6B-42A0-4252-89B8-410B145284A9}"/>
    <cellStyle name="Nota 8 2" xfId="7297" xr:uid="{2B9EE700-DB1D-4FFC-8D9B-ED130297481D}"/>
    <cellStyle name="Nota 8 2" xfId="4463" xr:uid="{64C59528-5F34-4630-A12C-6E863D4ED1D9}"/>
    <cellStyle name="Nota 8 2 2" xfId="8668" xr:uid="{F2066EEB-E9A2-4D1B-A3EE-BC16CF0616EE}"/>
    <cellStyle name="Nota 8 2 2" xfId="5836" xr:uid="{8BE9C816-9AEB-4AB6-B811-857854BE4FAF}"/>
    <cellStyle name="Nota 8 3" xfId="7980" xr:uid="{74F953C3-D26E-4812-8EFE-4CA5364C5A6F}"/>
    <cellStyle name="Nota 8 3" xfId="5148" xr:uid="{9CD8B502-E319-451D-AD05-45D38ABE6041}"/>
    <cellStyle name="Nota 9" xfId="6607" xr:uid="{C4AED319-5322-428C-9458-2C8B6F92DE81}"/>
    <cellStyle name="Nota 9" xfId="3524" xr:uid="{0BA1849E-0716-40B7-8397-013CE8794180}"/>
    <cellStyle name="Nota 9 2" xfId="7298" xr:uid="{038E3993-EBE6-4CEF-95E1-7725DEF29B9B}"/>
    <cellStyle name="Nota 9 2" xfId="4464" xr:uid="{73C04EDD-395E-412E-94F8-6E355DDE2500}"/>
    <cellStyle name="Nota 9 2 2" xfId="8669" xr:uid="{B3FD6762-E312-4887-8759-37B7FF4D22B9}"/>
    <cellStyle name="Nota 9 2 2" xfId="5837" xr:uid="{63988509-109A-40D7-B12C-E616973F2073}"/>
    <cellStyle name="Nota 9 3" xfId="7981" xr:uid="{96D00EC6-70D9-4106-BFC5-DF62CAE76DC9}"/>
    <cellStyle name="Nota 9 3" xfId="5149" xr:uid="{B9B93CAA-9D8F-4B02-B781-1D0CB7A9CA2F}"/>
    <cellStyle name="Notas 2" xfId="6239" xr:uid="{F7DAE49C-9AC0-4F16-9219-F4AE3F1E55BD}"/>
    <cellStyle name="Notas 2" xfId="392" xr:uid="{E52F79DB-0D3F-406D-8856-BBEEFE7EDF97}"/>
    <cellStyle name="Notas 2 2" xfId="8369" xr:uid="{267C8164-BD59-4F36-8A8E-B19A51B610AE}"/>
    <cellStyle name="Notas 2 2" xfId="5537" xr:uid="{69100CA8-22B6-44AA-BE99-B7826CB2532E}"/>
    <cellStyle name="Notas 2 3" xfId="6998" xr:uid="{DB5012C8-688B-4FEA-9730-FA15A48671B4}"/>
    <cellStyle name="Notas 2 3" xfId="4159" xr:uid="{E07150BE-1E21-4510-87F8-EBA5F2DB3130}"/>
    <cellStyle name="Notas 3" xfId="393" xr:uid="{2A3F7A7B-99F6-4572-BFBF-13496474899D}"/>
    <cellStyle name="Notas 3 2" xfId="8370" xr:uid="{55488065-A802-41D7-8B14-D024BB0CAF2E}"/>
    <cellStyle name="Notas 3 2" xfId="5538" xr:uid="{54BE44F6-EC71-4E3E-B5E8-C415FC5774D7}"/>
    <cellStyle name="Notas 3 3" xfId="6999" xr:uid="{078C609B-F34A-46E5-8F10-8B16DA864AA8}"/>
    <cellStyle name="Notas 3 3" xfId="4160" xr:uid="{B9A5357C-27E4-402C-934F-15BA302F4CF2}"/>
    <cellStyle name="Notas 4" xfId="6240" xr:uid="{984CCF24-901F-42F7-9D69-D211E8618357}"/>
    <cellStyle name="Notas 4" xfId="394" xr:uid="{830F7D75-5F96-4F05-8A1A-5D2B5A98A8BC}"/>
    <cellStyle name="Note" xfId="6241" xr:uid="{7E7A0F8D-C6EE-4781-85D5-1DA565CD065D}"/>
    <cellStyle name="Note" xfId="395" xr:uid="{6B2D1D04-08CE-46C7-94C0-7E7A9AEF10B9}"/>
    <cellStyle name="Note 2" xfId="6242" xr:uid="{BA3ACD51-641D-45F2-B828-D633F5D22CD5}"/>
    <cellStyle name="Note 2" xfId="396" xr:uid="{68CEC4EB-2541-4D39-9A6B-8017A0AEBE1A}"/>
    <cellStyle name="Note 2 2" xfId="6243" xr:uid="{88564E63-3284-4412-A627-B6646C7640F8}"/>
    <cellStyle name="Note 2 2" xfId="397" xr:uid="{86FDD6A3-7254-4850-82C8-967361C33640}"/>
    <cellStyle name="Note 2 2 2" xfId="398" xr:uid="{1C545710-D1E0-4A01-BB39-5CFE6CCE64DB}"/>
    <cellStyle name="Note 2 3" xfId="8371" xr:uid="{72E4F8D4-47A8-4F7A-98DF-2CD51ED12F7F}"/>
    <cellStyle name="Note 2 3" xfId="5539" xr:uid="{02011E46-A064-4A06-84F6-6109A432CA6B}"/>
    <cellStyle name="Note 3" xfId="7000" xr:uid="{1A8FAB89-2D27-458F-AD7F-37A5057ACF68}"/>
    <cellStyle name="Note 3" xfId="4161" xr:uid="{313D80F7-5BD1-4F21-8219-32FD5F02B0FB}"/>
    <cellStyle name="NumberBold" xfId="3525" xr:uid="{14416000-D2C1-4FCE-99E4-F00F240636F9}"/>
    <cellStyle name="NumberNoDec" xfId="3526" xr:uid="{E1FFD8C7-1053-4588-9F1D-26B176CB960F}"/>
    <cellStyle name="NumberPercent" xfId="3527" xr:uid="{8303D27F-7CA8-45E5-9632-8C4C471B1604}"/>
    <cellStyle name="NumberVarDec" xfId="3528" xr:uid="{871FAB12-E116-4E34-9A05-3237A7E1DF3D}"/>
    <cellStyle name="oft Excel]_x000d__x000a_Comment=Die Zeile open=/f lädt benutzerdefinierte Funktionen in die Liste für Funktion-Einfügen._x000d__x000a_Maxim" xfId="3529" xr:uid="{91392822-C250-4B85-B993-3267C30740E7}"/>
    <cellStyle name="OT" xfId="3530" xr:uid="{A599D97F-DAAA-492B-BFEB-11E79C10B058}"/>
    <cellStyle name="OT 2" xfId="3531" xr:uid="{994F56B3-3DFE-439C-B73B-4566242B41E8}"/>
    <cellStyle name="Output" xfId="6244" xr:uid="{F486C4E8-0C75-425F-AA37-0B141A2072B2}"/>
    <cellStyle name="Output" xfId="399" xr:uid="{E3E9B2C0-399B-4197-9EE2-60C96221F303}"/>
    <cellStyle name="Output 2" xfId="6245" xr:uid="{7E525DB9-06B3-4ADC-B1D1-1F5BDE5CB435}"/>
    <cellStyle name="Output 2" xfId="400" xr:uid="{847EA304-90A8-4F8E-86C8-688CAED19636}"/>
    <cellStyle name="Output 2 2" xfId="6246" xr:uid="{39BBD155-0825-4612-8A29-B141B0D9E38F}"/>
    <cellStyle name="Output 2 2" xfId="401" xr:uid="{19B4EDF6-BF55-4C06-95D9-CF0CC5C8CFB3}"/>
    <cellStyle name="Output 2 2 2" xfId="402" xr:uid="{80A100B5-F6F0-48B5-A417-390D5B5105CC}"/>
    <cellStyle name="Output 2 2 3" xfId="8670" xr:uid="{2B9E0670-44A5-4014-945D-23877DEB4B53}"/>
    <cellStyle name="Output 2 2 3" xfId="5838" xr:uid="{04CFEA3B-6103-4926-A775-0F0A72C8B145}"/>
    <cellStyle name="Output 2 3" xfId="7299" xr:uid="{E2FF0EE6-067F-44F9-9513-B7E1C9A17376}"/>
    <cellStyle name="Output 2 3" xfId="4465" xr:uid="{EC6F28E4-B944-4E2A-8271-C472B4C5478B}"/>
    <cellStyle name="Output 2_Copy of Dictionary" xfId="6247" xr:uid="{77D79A12-F6F7-4CE3-9F3C-922C4F24726E}"/>
    <cellStyle name="Output 3" xfId="7982" xr:uid="{2CABF7C6-9983-49E0-898F-51CB04E5CDFB}"/>
    <cellStyle name="Output 3" xfId="5150" xr:uid="{9A17A7F1-CE58-43AD-BF66-5E33DB100A0A}"/>
    <cellStyle name="Output 4" xfId="6608" xr:uid="{EA949425-4ABC-452E-B439-4C492A936F31}"/>
    <cellStyle name="Output 4" xfId="3532" xr:uid="{BF4D3C1C-E753-4B5E-A2D0-4E50D5740E42}"/>
    <cellStyle name="Output Amounts" xfId="3533" xr:uid="{C3F1F430-4447-4398-B8E9-52B69FC6427A}"/>
    <cellStyle name="Output Column Headings" xfId="3534" xr:uid="{F18543CB-2DA9-4586-A898-F85B5D3EFB7B}"/>
    <cellStyle name="Output Column Headings 2" xfId="3535" xr:uid="{F2F05A05-76A1-44FC-94D1-EB3DF7D86EF5}"/>
    <cellStyle name="Output Line Items" xfId="3536" xr:uid="{35543EC4-2621-4676-8CBE-5CB78F2BB756}"/>
    <cellStyle name="Output Line Items 2" xfId="3537" xr:uid="{36C2879D-02C8-44A5-A33A-D1992829357C}"/>
    <cellStyle name="Output Report Heading" xfId="3538" xr:uid="{BDA440C5-40D5-4D83-A28B-25691348465E}"/>
    <cellStyle name="Output Report Heading 2" xfId="3539" xr:uid="{3B44ABF6-BD64-4C64-9234-8D058AD5F4D6}"/>
    <cellStyle name="Output Report Title" xfId="3540" xr:uid="{EB15A372-6B18-42BA-87A0-321AE576BDEA}"/>
    <cellStyle name="Output Report Title 2" xfId="3541" xr:uid="{1D0EF599-2CF6-49B4-898C-40FF2E9FE8AD}"/>
    <cellStyle name="Output_Hoja1" xfId="6609" xr:uid="{AFC242BF-C48B-4E0F-BEBD-8DFE08274DF7}"/>
    <cellStyle name="Outputtitle" xfId="3542" xr:uid="{15DE5DE3-B7DD-4B99-84EF-8A40F14EB8D1}"/>
    <cellStyle name="P?nznem [0]_1n?rt1" xfId="3543" xr:uid="{DDD5C5E9-F526-4266-8EED-4C2022432532}"/>
    <cellStyle name="P?nznem_1n?rt1" xfId="3544" xr:uid="{8060FD15-E4C0-4572-A5AC-35B1B14B8689}"/>
    <cellStyle name="Page Number" xfId="3545" xr:uid="{F54A7C99-B06D-437D-8E41-35C36B221885}"/>
    <cellStyle name="PB Table Heading" xfId="3546" xr:uid="{951761A6-BFE0-4854-BE09-4B08B7220A6E}"/>
    <cellStyle name="PB Table Highlight1" xfId="3547" xr:uid="{98FA135C-7176-4D57-80EE-672EF56B3AB3}"/>
    <cellStyle name="PB Table Highlight2" xfId="3548" xr:uid="{42B42EF5-5A6A-45AC-A548-8B56D1C4C4A6}"/>
    <cellStyle name="PB Table Highlight3" xfId="3549" xr:uid="{C7E35C30-4F2A-4750-8D1F-24F4DB81A6C6}"/>
    <cellStyle name="PB Table Standard Row" xfId="3550" xr:uid="{EC7B022B-96A7-44DC-9DE3-2C9EA3019117}"/>
    <cellStyle name="PB Table Subtotal Row" xfId="3551" xr:uid="{A91B7005-7290-473C-9E08-02798AE217CD}"/>
    <cellStyle name="PB Table Total Row" xfId="3552" xr:uid="{D9D7CE41-BD40-4578-88ED-6D081A491D2B}"/>
    <cellStyle name="Pénznem [0]_1nért1" xfId="3553" xr:uid="{F0729F1C-2B09-483F-B70F-C80332553977}"/>
    <cellStyle name="Pénznem_1nért1" xfId="3554" xr:uid="{82320B20-863C-4605-8AAA-347C23D4E32D}"/>
    <cellStyle name="Percent (0)" xfId="3555" xr:uid="{E8F5A951-801B-4A09-8394-72FA974DC03A}"/>
    <cellStyle name="Percent (M)" xfId="3556" xr:uid="{138795F1-AA24-450B-B2B6-1D83DF80ACBC}"/>
    <cellStyle name="Percent [0]" xfId="3557" xr:uid="{7795A949-6D26-4F17-9453-620FC5D8C2F4}"/>
    <cellStyle name="Percent [1]" xfId="3558" xr:uid="{29C94435-C6F7-4C23-905C-BC56C4D47885}"/>
    <cellStyle name="Percent [2]" xfId="3559" xr:uid="{8323AC4D-C6CB-430B-9FAF-ADF2A44C5863}"/>
    <cellStyle name="Percent 2" xfId="3560" xr:uid="{E8A9FABE-1B07-465A-834C-1281A84EFC38}"/>
    <cellStyle name="Percent 2 2" xfId="403" xr:uid="{9D92E8C1-9C24-41A3-9764-095EDDBDC5AF}"/>
    <cellStyle name="Percent 2 2 2" xfId="3562" xr:uid="{68F62C60-1F02-48ED-8A4D-ED5EF0278E46}"/>
    <cellStyle name="Percent 2 2 3" xfId="3561" xr:uid="{D3FA56BE-C6BB-4D29-A981-92DBC828BDDC}"/>
    <cellStyle name="Percent 3" xfId="3563" xr:uid="{AF9392DA-0AC8-4703-84BA-2B4AE55142A9}"/>
    <cellStyle name="Percent 4" xfId="3564" xr:uid="{9B533E0B-9D51-48EA-9FAF-435538D510C4}"/>
    <cellStyle name="Percent 5" xfId="3565" xr:uid="{85DD773C-3324-4221-89D2-BCEFE4780A07}"/>
    <cellStyle name="Percent 6" xfId="3566" xr:uid="{9CDA85D8-403C-452F-AB44-2DD554B9B5D7}"/>
    <cellStyle name="personal" xfId="3567" xr:uid="{FBC2E241-0B51-4807-86E6-B45E87D4248B}"/>
    <cellStyle name="Porcentagem 2" xfId="3568" xr:uid="{DEC9E80D-61A2-412D-9FEC-62834786A63C}"/>
    <cellStyle name="Porcentaje" xfId="6224" xr:uid="{66B78A34-1405-4209-A8EF-F379BBA95E0F}"/>
    <cellStyle name="Porcentaje 2" xfId="404" xr:uid="{539DB353-3683-495E-846D-69BEFC474773}"/>
    <cellStyle name="Porcentaje 2 2" xfId="4162" xr:uid="{1ABC64FF-ADCB-413E-9F42-5BF482069AE7}"/>
    <cellStyle name="Porcentaje 2 3" xfId="3569" xr:uid="{2CC197F4-5238-4788-9FFF-6517325AE3F6}"/>
    <cellStyle name="Porcentaje 3" xfId="405" xr:uid="{BDE0CE14-A174-4C2B-9BEA-60E37FB5A8FD}"/>
    <cellStyle name="Porcentaje 4" xfId="406" xr:uid="{F70CB624-6C28-4991-8C8A-3A46F2FB0ACF}"/>
    <cellStyle name="Porcentual 2" xfId="407" xr:uid="{2E93F58A-388D-4F86-953C-EBDA52C0C8E7}"/>
    <cellStyle name="Porcentual 2 2" xfId="408" xr:uid="{8B7B4782-4190-4BA3-8634-05DBF24836A2}"/>
    <cellStyle name="Porcentual 2 3" xfId="409" xr:uid="{23EFDF54-CD64-4D16-888B-554CACCD18FF}"/>
    <cellStyle name="Porcentual 2 4" xfId="410" xr:uid="{7E5C11FE-D6DD-4FE8-9AD9-C45EE7731912}"/>
    <cellStyle name="Porcentual 2 5" xfId="411" xr:uid="{9FCC22BC-001D-494D-9AF2-53D71494FE40}"/>
    <cellStyle name="Porcentual 2 6" xfId="412" xr:uid="{2CBB8F0C-38D8-429C-A2A1-DD35220C9223}"/>
    <cellStyle name="Porcentual 2 7" xfId="413" xr:uid="{BD293ECC-E844-419E-A09C-D1A522EF7754}"/>
    <cellStyle name="Porcentual 2 8" xfId="414" xr:uid="{088FFDFF-0E26-4155-91BC-7830281A5707}"/>
    <cellStyle name="Porcentual 3" xfId="415" xr:uid="{3E7380BE-33A3-4089-B954-CAAC53043B25}"/>
    <cellStyle name="Porcentual 4" xfId="416" xr:uid="{C0E780E7-F98D-4308-A33F-FB46BA6C8A26}"/>
    <cellStyle name="Porcentual 5" xfId="417" xr:uid="{9106BF98-3A47-41FB-8BFA-14D82E140629}"/>
    <cellStyle name="Porcentual 6" xfId="418" xr:uid="{0C8D168A-A4FE-484D-A304-7B0C78E74BC3}"/>
    <cellStyle name="Porcentual 7" xfId="419" xr:uid="{3C13FCE1-881A-4A10-8648-514180ACA8E9}"/>
    <cellStyle name="Porcentual 8" xfId="420" xr:uid="{3E1F05CB-B917-4770-960F-081986DE4451}"/>
    <cellStyle name="Porcentual 9" xfId="421" xr:uid="{21FA1ABD-A31E-4C78-A2A7-CD59E49E7460}"/>
    <cellStyle name="Porcentual_20317dgi1" xfId="3570" xr:uid="{6611988F-74CA-45AC-9B6D-167145855BB9}"/>
    <cellStyle name="Pos" xfId="3571" xr:uid="{533E267F-3C09-44F2-A040-82293550E8F0}"/>
    <cellStyle name="Preis" xfId="3572" xr:uid="{7C131A81-87BF-4C16-8DFA-4B3118E24AA0}"/>
    <cellStyle name="Preis 2" xfId="3573" xr:uid="{03799F21-C7A2-4D57-AD96-DCE209603972}"/>
    <cellStyle name="Preis 2 2" xfId="3574" xr:uid="{9ABA6250-526B-426A-8FF3-CEEC5D075D50}"/>
    <cellStyle name="Prozent0" xfId="3575" xr:uid="{3F0E064E-A169-4C59-B59D-9C3C712336C7}"/>
    <cellStyle name="Prozent1" xfId="3576" xr:uid="{E402437B-F06D-424D-9AFF-11BB07216EBA}"/>
    <cellStyle name="PSChar" xfId="3577" xr:uid="{EF3C07BA-FBC6-486E-8472-23B79110E817}"/>
    <cellStyle name="PSChar 2" xfId="3578" xr:uid="{FCA0E2B4-2D19-4B99-9AF7-F019B872E945}"/>
    <cellStyle name="PSHeading" xfId="6610" xr:uid="{7FEC615F-3FBA-4B73-9CD0-49A1D8FD31E6}"/>
    <cellStyle name="PSHeading" xfId="3579" xr:uid="{EB04B8ED-4B43-4744-A9A3-FA35395B6455}"/>
    <cellStyle name="PSHeading 2" xfId="6611" xr:uid="{64BBEC49-17F8-45CE-BA02-B1E696F32BBA}"/>
    <cellStyle name="PSHeading 2" xfId="3580" xr:uid="{3E291D76-ED0B-4E0E-BEF3-20A00620CB72}"/>
    <cellStyle name="PSHeading 2 2" xfId="4466" xr:uid="{3D571042-F2C1-4A96-B8B1-F9848411AE67}"/>
    <cellStyle name="PSHeading 3" xfId="4467" xr:uid="{859CEFBF-B2A6-4089-B5D7-F8E7A86CB390}"/>
    <cellStyle name="PSInt" xfId="3581" xr:uid="{51B90848-75AC-416A-A8AA-1619B3C3259D}"/>
    <cellStyle name="Punto0" xfId="3582" xr:uid="{07EEB245-7FED-4B25-9810-EBCB9FBACA9C}"/>
    <cellStyle name="Red" xfId="3583" xr:uid="{0AEAE92B-E134-4161-8A28-6C0D1C6B0ABA}"/>
    <cellStyle name="s]_x000d__x000a_spooler=yes_x000d__x000a_load=WINSICH.PIF C:\DOSLAN\RUNLSAPP_x000d__x000a_run=_x000d__x000a_Beep=yes_x000d__x000a_NullPort=None_x000d__x000a_BorderWidth=3_x000d__x000a_CursorBlinkRate=530" xfId="3584" xr:uid="{05204546-2A81-4D9E-932F-15E4BC123CC8}"/>
    <cellStyle name="Saída" xfId="6612" xr:uid="{647D6240-039D-4AB2-93E9-635664C7AA74}"/>
    <cellStyle name="Saída" xfId="3585" xr:uid="{79DA274C-A4CF-4D8E-BC1B-A4F9CFAA04D7}"/>
    <cellStyle name="Saída 10" xfId="6613" xr:uid="{045CD384-D598-44DF-8DB9-227320FB5A11}"/>
    <cellStyle name="Saída 10" xfId="3586" xr:uid="{A70C3992-2F84-4890-8EC1-C579B38B0B84}"/>
    <cellStyle name="Saída 10 2" xfId="7300" xr:uid="{84DD4124-F93A-41C3-867C-F4D8C5B588E9}"/>
    <cellStyle name="Saída 10 2" xfId="4468" xr:uid="{0B4D3EDE-B83B-470C-990A-4D69B9980366}"/>
    <cellStyle name="Saída 10 2 2" xfId="8671" xr:uid="{1D51C04D-FEE4-478D-9721-2AA2C2FE79B4}"/>
    <cellStyle name="Saída 10 2 2" xfId="5839" xr:uid="{CB4A2EF4-0F21-45BF-AC72-F10C3E5C68A7}"/>
    <cellStyle name="Saída 10 3" xfId="7984" xr:uid="{720321BD-F837-4780-917E-B5BE2E5CDCE9}"/>
    <cellStyle name="Saída 10 3" xfId="5152" xr:uid="{DBA9BC33-E948-453B-9E38-92058E030C9B}"/>
    <cellStyle name="Saída 11" xfId="6614" xr:uid="{0023EBA4-99B2-4E70-8E08-BFD162670139}"/>
    <cellStyle name="Saída 11" xfId="3587" xr:uid="{EC742457-EAB1-4991-8F4C-CEB903A8B3FB}"/>
    <cellStyle name="Saída 11 2" xfId="7301" xr:uid="{9AC0517D-8ADE-467A-9DCB-F6F0F53BD43F}"/>
    <cellStyle name="Saída 11 2" xfId="4469" xr:uid="{E5B41C3C-F535-41E2-99BF-B79B6F0FC2E3}"/>
    <cellStyle name="Saída 11 2 2" xfId="8672" xr:uid="{F0AD78A1-7D35-478F-8960-90DD6C3E0AD1}"/>
    <cellStyle name="Saída 11 2 2" xfId="5840" xr:uid="{4AA1E529-BAE5-46CE-BEA6-B128994750C6}"/>
    <cellStyle name="Saída 11 3" xfId="7985" xr:uid="{8838A019-082A-45BC-9B1C-B6772E647C65}"/>
    <cellStyle name="Saída 11 3" xfId="5153" xr:uid="{10119F4A-DD57-4E58-B088-FBB13A2F32AE}"/>
    <cellStyle name="Saída 12" xfId="6615" xr:uid="{D0749087-4E4B-4483-9EBA-92D7B43D0747}"/>
    <cellStyle name="Saída 12" xfId="3588" xr:uid="{6B65D5FD-6B5B-422D-A7C0-04A44F36FC2F}"/>
    <cellStyle name="Saída 12 2" xfId="7302" xr:uid="{47EB3BEC-EEE6-45C3-98F3-2A2CBBB167D0}"/>
    <cellStyle name="Saída 12 2" xfId="4470" xr:uid="{B62ED533-71D8-4C1D-B682-3D17F3F76F58}"/>
    <cellStyle name="Saída 12 2 2" xfId="8673" xr:uid="{09A9C715-F0C2-4F1E-A292-89C73A11813B}"/>
    <cellStyle name="Saída 12 2 2" xfId="5841" xr:uid="{05F903B2-80C7-4751-8634-21A0ACA7D883}"/>
    <cellStyle name="Saída 12 3" xfId="7986" xr:uid="{8A4BF4F6-D83B-41A1-91DD-E2D19F4B5D2B}"/>
    <cellStyle name="Saída 12 3" xfId="5154" xr:uid="{AA6A512B-8073-44C7-A9E0-1E11A63AE06E}"/>
    <cellStyle name="Saída 13" xfId="6616" xr:uid="{EB29358C-1F0B-438C-9E13-7C663C8236A0}"/>
    <cellStyle name="Saída 13" xfId="3589" xr:uid="{8974DC2E-6C6F-4390-BB0B-DBC443B91170}"/>
    <cellStyle name="Saída 13 2" xfId="7303" xr:uid="{F5A4125E-AC0D-419F-82BC-CE5FC5801F5F}"/>
    <cellStyle name="Saída 13 2" xfId="4471" xr:uid="{27F4D369-3630-4962-9112-277A7F20D098}"/>
    <cellStyle name="Saída 13 2 2" xfId="8674" xr:uid="{9465006E-D8E6-4097-AB31-C266F6FCD484}"/>
    <cellStyle name="Saída 13 2 2" xfId="5842" xr:uid="{E3EB6599-B018-4648-81A6-EC46FDA1FB9B}"/>
    <cellStyle name="Saída 13 3" xfId="7987" xr:uid="{C55E0CA5-CE57-4402-A8F0-DF5822E8DBEA}"/>
    <cellStyle name="Saída 13 3" xfId="5155" xr:uid="{E48BC5E0-9899-4C1E-B712-1986B048DB6B}"/>
    <cellStyle name="Saída 14" xfId="7304" xr:uid="{0D8816CF-4D3E-4FA0-BE00-138894D0605D}"/>
    <cellStyle name="Saída 14" xfId="4472" xr:uid="{72194BCD-8C62-406E-AB58-81434E580AC3}"/>
    <cellStyle name="Saída 14 2" xfId="8675" xr:uid="{B1C1EA45-04DB-4550-9ED0-F287F2D3207B}"/>
    <cellStyle name="Saída 14 2" xfId="5843" xr:uid="{9676E5AB-8D9C-4C10-A28C-31D0300FFAA0}"/>
    <cellStyle name="Saída 15" xfId="7983" xr:uid="{5A71D0CD-C14A-46A1-BD9F-EF23B5E027D3}"/>
    <cellStyle name="Saída 15" xfId="5151" xr:uid="{CA9DE949-627E-42F3-B624-D7161D4C1B98}"/>
    <cellStyle name="Saída 2" xfId="6617" xr:uid="{93C8535A-DDE4-439C-993F-0FA44B6B24DB}"/>
    <cellStyle name="Saída 2" xfId="3590" xr:uid="{ACD82282-4B54-449A-AC5D-E3270945D21E}"/>
    <cellStyle name="Saída 2 2" xfId="7305" xr:uid="{D1EF6833-8D74-4D67-B7FE-C553DD501C41}"/>
    <cellStyle name="Saída 2 2" xfId="4473" xr:uid="{142829C5-FFBA-450A-BC68-D3C7C9D17920}"/>
    <cellStyle name="Saída 2 2 2" xfId="8676" xr:uid="{F2B3F8F3-F9CF-4BCC-B12C-6465BF4EE17E}"/>
    <cellStyle name="Saída 2 2 2" xfId="5844" xr:uid="{BD2A5955-E511-4B2E-AB24-F18BBD60BB6E}"/>
    <cellStyle name="Saída 2 3" xfId="7988" xr:uid="{D99CCC43-EE5C-4172-8C4D-5E1111B386C6}"/>
    <cellStyle name="Saída 2 3" xfId="5156" xr:uid="{A53E380F-2A25-4228-A068-4DAC8B6169B1}"/>
    <cellStyle name="Saída 3" xfId="6618" xr:uid="{9DEEE1BA-E86C-47A9-9350-A982896B4494}"/>
    <cellStyle name="Saída 3" xfId="3591" xr:uid="{57DEFAED-F615-4528-8C1C-390C63BB1BED}"/>
    <cellStyle name="Saída 3 2" xfId="7306" xr:uid="{C6485583-2D0E-4116-ADA8-B497C39D4564}"/>
    <cellStyle name="Saída 3 2" xfId="4474" xr:uid="{3A72D47A-1CC8-4493-AE77-BFFB54460A3F}"/>
    <cellStyle name="Saída 3 2 2" xfId="8677" xr:uid="{EEB4852A-9B2A-4942-BC3B-92B5735EDD6C}"/>
    <cellStyle name="Saída 3 2 2" xfId="5845" xr:uid="{7E502524-1095-4A99-976E-5E244C570BAF}"/>
    <cellStyle name="Saída 3 3" xfId="7989" xr:uid="{44C7C03E-324B-4BE0-AAF3-73679E605D7F}"/>
    <cellStyle name="Saída 3 3" xfId="5157" xr:uid="{E68518F9-CA6B-4594-B8C0-A049DF1B6456}"/>
    <cellStyle name="Saída 4" xfId="6619" xr:uid="{4C0E1B5E-9E04-4AD5-A575-AB403DBCC952}"/>
    <cellStyle name="Saída 4" xfId="3592" xr:uid="{AD311A6C-6016-4BEC-9F45-C3A79655D77A}"/>
    <cellStyle name="Saída 4 2" xfId="7307" xr:uid="{EBC8FC2B-4CAB-439C-97A1-EA5DEB3D1BBA}"/>
    <cellStyle name="Saída 4 2" xfId="4475" xr:uid="{15D89725-CAD3-4245-8882-F16315FEE5DE}"/>
    <cellStyle name="Saída 4 2 2" xfId="8678" xr:uid="{82DF91AE-AD74-4112-8B1C-C64098D2AD73}"/>
    <cellStyle name="Saída 4 2 2" xfId="5846" xr:uid="{1A9757DB-22DB-4EE9-9C6B-F4E02A979A89}"/>
    <cellStyle name="Saída 4 3" xfId="7990" xr:uid="{2115C9C0-C4C2-49AF-8A2E-93BB99551D22}"/>
    <cellStyle name="Saída 4 3" xfId="5158" xr:uid="{A5558C32-E91D-4DB1-8A0A-501B09191F65}"/>
    <cellStyle name="Saída 5" xfId="6620" xr:uid="{E261BD3E-837B-46E7-AA7F-C7D7D4650E10}"/>
    <cellStyle name="Saída 5" xfId="3593" xr:uid="{C4741239-BAAF-425E-B5B8-EDF4668BE52E}"/>
    <cellStyle name="Saída 5 2" xfId="7308" xr:uid="{36B68B98-B0BF-4E4F-A9B8-AE15BB426AD7}"/>
    <cellStyle name="Saída 5 2" xfId="4476" xr:uid="{40DFAD63-5D13-4879-A1CF-C7E9EA2C11C2}"/>
    <cellStyle name="Saída 5 2 2" xfId="8679" xr:uid="{BCC5C903-DFB4-4140-96C5-1575797E0446}"/>
    <cellStyle name="Saída 5 2 2" xfId="5847" xr:uid="{9B48F024-34F9-4BF1-85AB-40A58D81A5A7}"/>
    <cellStyle name="Saída 5 3" xfId="7991" xr:uid="{5DB5FB79-3DD0-4D50-A6DC-D6C4F8A5425F}"/>
    <cellStyle name="Saída 5 3" xfId="5159" xr:uid="{14526ADD-01C7-4F52-B4B6-47D14A8D4CB2}"/>
    <cellStyle name="Saída 6" xfId="6621" xr:uid="{0B98B92B-E212-4864-A9A2-DB2529241A2B}"/>
    <cellStyle name="Saída 6" xfId="3594" xr:uid="{4EF86EB5-5FD3-478D-A26C-C6796DE7CAE2}"/>
    <cellStyle name="Saída 6 2" xfId="7309" xr:uid="{46617A41-B8FE-41A0-AA0D-1508632083DA}"/>
    <cellStyle name="Saída 6 2" xfId="4477" xr:uid="{C2C5AF7E-CA80-40DF-8603-BE351E38DF6E}"/>
    <cellStyle name="Saída 6 2 2" xfId="8680" xr:uid="{96103F63-4FA7-4F20-AD93-F1B3641AE677}"/>
    <cellStyle name="Saída 6 2 2" xfId="5848" xr:uid="{C88D94F7-BCBD-4368-B780-D54104D66E92}"/>
    <cellStyle name="Saída 6 3" xfId="7992" xr:uid="{180AA0B8-AAB2-42BC-BD2B-ABE73CF8B52E}"/>
    <cellStyle name="Saída 6 3" xfId="5160" xr:uid="{08018333-E5E7-498F-A99C-F13A63678130}"/>
    <cellStyle name="Saída 7" xfId="6622" xr:uid="{DC917034-DAAC-4B88-967D-E80A405D117A}"/>
    <cellStyle name="Saída 7" xfId="3595" xr:uid="{B55244E7-0C63-41A9-AE73-7855A40BD84A}"/>
    <cellStyle name="Saída 7 2" xfId="7310" xr:uid="{0C3CB1B0-7BD8-4F12-B3AF-A69DBC2687E1}"/>
    <cellStyle name="Saída 7 2" xfId="4478" xr:uid="{4A96F22F-37F8-465E-9180-13D1513FC05D}"/>
    <cellStyle name="Saída 7 2 2" xfId="8681" xr:uid="{3F68A4F9-6F2B-422F-AB4C-BCB7A7D6E374}"/>
    <cellStyle name="Saída 7 2 2" xfId="5849" xr:uid="{059271D1-2249-495C-A7FF-B021D89A9C8F}"/>
    <cellStyle name="Saída 7 3" xfId="7993" xr:uid="{B1A9B711-A0E8-46EC-A0AB-53BD33B43553}"/>
    <cellStyle name="Saída 7 3" xfId="5161" xr:uid="{5DE28B24-D255-47B0-822D-AF60A033C7AB}"/>
    <cellStyle name="Saída 8" xfId="6623" xr:uid="{8184B550-379F-4378-9F97-53424E631063}"/>
    <cellStyle name="Saída 8" xfId="3596" xr:uid="{0B11A123-C7D5-4ADF-9561-19B9CFCFFFA7}"/>
    <cellStyle name="Saída 8 2" xfId="7311" xr:uid="{1145EA22-9806-4AD8-8767-0686269FFCF9}"/>
    <cellStyle name="Saída 8 2" xfId="4479" xr:uid="{3E1596DF-3537-4F62-A498-DEBD6107BCA1}"/>
    <cellStyle name="Saída 8 2 2" xfId="8682" xr:uid="{1B100713-3FDD-4326-A38B-4D42BC53C060}"/>
    <cellStyle name="Saída 8 2 2" xfId="5850" xr:uid="{8DAABDFC-D361-4908-A96B-12F9DA98EFA2}"/>
    <cellStyle name="Saída 8 3" xfId="7994" xr:uid="{B6F0CABF-3238-403D-BF61-C89B5015C3B3}"/>
    <cellStyle name="Saída 8 3" xfId="5162" xr:uid="{91CE7F85-F036-4577-929F-603D3A06B5D9}"/>
    <cellStyle name="Saída 9" xfId="6624" xr:uid="{C85F6B9B-2F8A-4743-A5F1-08E75688B046}"/>
    <cellStyle name="Saída 9" xfId="3597" xr:uid="{A702882C-010F-4B23-8560-BD0BFB35B18A}"/>
    <cellStyle name="Saída 9 2" xfId="7312" xr:uid="{E46056DE-020E-4183-BFF9-9E655703C671}"/>
    <cellStyle name="Saída 9 2" xfId="4480" xr:uid="{AB7FFFDE-B353-4899-AACC-442B9F79BC33}"/>
    <cellStyle name="Saída 9 2 2" xfId="8683" xr:uid="{DA7006C9-C41A-43C6-A311-2E048D332CA7}"/>
    <cellStyle name="Saída 9 2 2" xfId="5851" xr:uid="{FF09AA13-F5A7-4310-8DDC-449917ADFE67}"/>
    <cellStyle name="Saída 9 3" xfId="7995" xr:uid="{5743D05B-4891-491F-A35C-999CBCDF78BB}"/>
    <cellStyle name="Saída 9 3" xfId="5163" xr:uid="{61897A08-7ADB-4AD0-BC1C-6DA7B98A8ACB}"/>
    <cellStyle name="Salida 2" xfId="6248" xr:uid="{D19AACFA-686E-4333-9891-8C31B2A53AD7}"/>
    <cellStyle name="Salida 2" xfId="422" xr:uid="{23906CE8-FA6C-44E6-AE1A-4B5354131440}"/>
    <cellStyle name="Salida 2 2" xfId="8372" xr:uid="{162FA9E0-93C3-4F2D-B1BF-862052254224}"/>
    <cellStyle name="Salida 2 2" xfId="5540" xr:uid="{DA2A9EAC-A14C-4F43-8608-B78D95E7B46D}"/>
    <cellStyle name="Salida 2 3" xfId="7001" xr:uid="{9B495629-F8FB-4522-A9CC-4F58FDCA7062}"/>
    <cellStyle name="Salida 2 3" xfId="4163" xr:uid="{107421C4-A188-4B2D-8534-74DBF77EAA06}"/>
    <cellStyle name="Salida 3" xfId="6249" xr:uid="{FF85442A-250E-431A-9EB9-1AD82F75C9AD}"/>
    <cellStyle name="Salida 3" xfId="423" xr:uid="{D08EA86B-E51F-4A9F-82A3-AA18B2DBDCCA}"/>
    <cellStyle name="Salomon Logo" xfId="3598" xr:uid="{7523BA88-E540-477C-86A3-E7E216C1DF13}"/>
    <cellStyle name="SAPBEXaggData" xfId="6250" xr:uid="{3BC7FBFE-34F6-4294-8655-92EC3FAC7ECC}"/>
    <cellStyle name="SAPBEXaggData" xfId="424" xr:uid="{C8C0D866-1F8F-4188-B531-151D92B0B381}"/>
    <cellStyle name="SAPBEXaggData 10" xfId="6626" xr:uid="{D27ED022-3D3A-45E0-88BF-80CE1B464E07}"/>
    <cellStyle name="SAPBEXaggData 10" xfId="3600" xr:uid="{E7644E51-6964-4A6A-A07E-54CB871B2F64}"/>
    <cellStyle name="SAPBEXaggData 10 2" xfId="7313" xr:uid="{61D49F45-E123-46F5-B010-CFFFBB535027}"/>
    <cellStyle name="SAPBEXaggData 10 2" xfId="4481" xr:uid="{24DC267A-5503-49C4-9F6B-C4FCCB5BC01B}"/>
    <cellStyle name="SAPBEXaggData 10 2 2" xfId="8684" xr:uid="{2CCCB072-DFE5-4D0A-9BC1-F02E6C7A4751}"/>
    <cellStyle name="SAPBEXaggData 10 2 2" xfId="5852" xr:uid="{84972A8F-F1B7-4F1F-BD41-79B16494840D}"/>
    <cellStyle name="SAPBEXaggData 10 3" xfId="7997" xr:uid="{876B5F71-CBF3-471C-9D0D-649AABEB7AB9}"/>
    <cellStyle name="SAPBEXaggData 10 3" xfId="5165" xr:uid="{235FC559-191E-4663-A9F8-D2E59540E3D5}"/>
    <cellStyle name="SAPBEXaggData 11" xfId="6627" xr:uid="{60226412-99FC-48A5-90B3-7EAD8660156B}"/>
    <cellStyle name="SAPBEXaggData 11" xfId="3601" xr:uid="{BE480037-F874-4A7E-A313-B368E79B05B8}"/>
    <cellStyle name="SAPBEXaggData 11 2" xfId="7314" xr:uid="{7EE1C25D-A0C1-453C-AB16-A58F0285382F}"/>
    <cellStyle name="SAPBEXaggData 11 2" xfId="4482" xr:uid="{5E6219C0-01E3-429A-B820-DB77C6354146}"/>
    <cellStyle name="SAPBEXaggData 11 2 2" xfId="8685" xr:uid="{450C9FF5-7799-416D-818A-89E83A997DF0}"/>
    <cellStyle name="SAPBEXaggData 11 2 2" xfId="5853" xr:uid="{40CA43CA-8A90-4856-8DE1-E9E1F66AF340}"/>
    <cellStyle name="SAPBEXaggData 11 3" xfId="7998" xr:uid="{7E1AAEE4-C6BF-4119-9A4C-63B5DE23BB2D}"/>
    <cellStyle name="SAPBEXaggData 11 3" xfId="5166" xr:uid="{6C7BF4B7-8F74-4752-A40B-1F3AC5CC5C55}"/>
    <cellStyle name="SAPBEXaggData 12" xfId="7315" xr:uid="{3C1AB357-1566-4FB4-B5B3-8F84225E0E48}"/>
    <cellStyle name="SAPBEXaggData 12" xfId="4483" xr:uid="{FF0D9C5F-AA00-4AFF-BBFD-2FF265C3F5E8}"/>
    <cellStyle name="SAPBEXaggData 12 2" xfId="8686" xr:uid="{95D676E1-A177-4445-82B9-16ADEE1A7408}"/>
    <cellStyle name="SAPBEXaggData 12 2" xfId="5854" xr:uid="{892F14C1-E973-43E7-8BFE-DFBF4643AA83}"/>
    <cellStyle name="SAPBEXaggData 13" xfId="7996" xr:uid="{98CE5DF3-B879-4B90-A1F7-140D9BA54623}"/>
    <cellStyle name="SAPBEXaggData 13" xfId="5164" xr:uid="{7B46F44D-F44C-475C-9DBA-A404C37E9F3E}"/>
    <cellStyle name="SAPBEXaggData 14" xfId="6625" xr:uid="{D85A3CCE-8408-4F7D-A84D-949F00121E64}"/>
    <cellStyle name="SAPBEXaggData 14" xfId="3599" xr:uid="{39B04A4D-CEC0-44D0-80EB-C30107DE3EDE}"/>
    <cellStyle name="SAPBEXaggData 2" xfId="425" xr:uid="{75F49E1D-992E-4D26-AC22-1D37F7F8E3A9}"/>
    <cellStyle name="SAPBEXaggData 2 2" xfId="7316" xr:uid="{5F93E34B-DD1C-4BB0-BA61-A31647E9F253}"/>
    <cellStyle name="SAPBEXaggData 2 2" xfId="4484" xr:uid="{98589174-F341-444A-BCBA-17CE6427DA29}"/>
    <cellStyle name="SAPBEXaggData 2 2 2" xfId="8687" xr:uid="{942C5DDE-5C65-4DC7-9167-2D23152A337F}"/>
    <cellStyle name="SAPBEXaggData 2 2 2" xfId="5855" xr:uid="{9DFFB848-A200-4C12-94DD-5C09FE5AB140}"/>
    <cellStyle name="SAPBEXaggData 2 3" xfId="7999" xr:uid="{F86C0CEA-DABC-4D31-B192-C1C74EBACCB2}"/>
    <cellStyle name="SAPBEXaggData 2 3" xfId="5167" xr:uid="{E4D68B98-62C9-4E7D-89E4-D115E935106C}"/>
    <cellStyle name="SAPBEXaggData 2 4" xfId="6628" xr:uid="{19AF3C57-FA69-4B08-BDC4-1B6018D21B65}"/>
    <cellStyle name="SAPBEXaggData 2 4" xfId="3602" xr:uid="{A8BB3FF6-AC26-48DF-8C31-BB10B3E4638E}"/>
    <cellStyle name="SAPBEXaggData 3" xfId="6629" xr:uid="{533AFD67-1477-4054-8C72-2C978E78F1D9}"/>
    <cellStyle name="SAPBEXaggData 3" xfId="3603" xr:uid="{11BAD671-7F56-47EE-9135-78E23D5910FB}"/>
    <cellStyle name="SAPBEXaggData 3 2" xfId="7317" xr:uid="{95C859F8-3527-4870-B321-EE3BF727B447}"/>
    <cellStyle name="SAPBEXaggData 3 2" xfId="4485" xr:uid="{2A3DDEBA-A071-4011-9DA2-664FC70373B1}"/>
    <cellStyle name="SAPBEXaggData 3 2 2" xfId="8688" xr:uid="{8E2E8922-4749-4A65-A318-C226A53A0FE6}"/>
    <cellStyle name="SAPBEXaggData 3 2 2" xfId="5856" xr:uid="{600F8F15-9AAD-4D06-A1A3-51C8B0A39561}"/>
    <cellStyle name="SAPBEXaggData 3 3" xfId="8000" xr:uid="{47A20126-3E72-40A0-8DCF-E4C2DF6BB1E3}"/>
    <cellStyle name="SAPBEXaggData 3 3" xfId="5168" xr:uid="{7AEF2AF8-46AA-4CDD-BE31-B8D3296B0CD0}"/>
    <cellStyle name="SAPBEXaggData 4" xfId="6630" xr:uid="{6B55C6D5-7F3A-4C3B-B990-767C3B9B6226}"/>
    <cellStyle name="SAPBEXaggData 4" xfId="3604" xr:uid="{BAE3F8DE-7DF4-4935-A858-FED8C81B40FC}"/>
    <cellStyle name="SAPBEXaggData 4 2" xfId="7318" xr:uid="{FF25A70D-570F-4013-98F7-E62271818B6C}"/>
    <cellStyle name="SAPBEXaggData 4 2" xfId="4486" xr:uid="{066BD1AB-C5B5-4D55-A7EC-499107372F6A}"/>
    <cellStyle name="SAPBEXaggData 4 2 2" xfId="8689" xr:uid="{282A7021-3C9B-4607-97F1-9DCF4755B027}"/>
    <cellStyle name="SAPBEXaggData 4 2 2" xfId="5857" xr:uid="{570977C5-F0DB-4423-BA1B-F23A9189F00C}"/>
    <cellStyle name="SAPBEXaggData 4 3" xfId="8001" xr:uid="{3DCF3FFF-5428-485C-A980-9751F56B1C53}"/>
    <cellStyle name="SAPBEXaggData 4 3" xfId="5169" xr:uid="{A57C203B-ACBF-4471-814B-E36ABB8F397A}"/>
    <cellStyle name="SAPBEXaggData 5" xfId="6631" xr:uid="{141E63A6-D435-4650-8ABB-0D8D905F134E}"/>
    <cellStyle name="SAPBEXaggData 5" xfId="3605" xr:uid="{5BFB0DF3-ADF6-45ED-8DF3-C1484EDEF9E8}"/>
    <cellStyle name="SAPBEXaggData 5 2" xfId="7319" xr:uid="{3E69A8F5-9F4F-4690-B730-2377008074CF}"/>
    <cellStyle name="SAPBEXaggData 5 2" xfId="4487" xr:uid="{4B6ECB7B-C3B8-4E6E-BF18-A51A30793A4A}"/>
    <cellStyle name="SAPBEXaggData 5 2 2" xfId="8690" xr:uid="{BC4AE5A5-72F9-40EB-B43E-477F5036A88D}"/>
    <cellStyle name="SAPBEXaggData 5 2 2" xfId="5858" xr:uid="{2F0CA6A4-03ED-411C-8D4F-9D4F883EB8D9}"/>
    <cellStyle name="SAPBEXaggData 5 3" xfId="8002" xr:uid="{5434058F-07CC-487B-B834-65F05B640732}"/>
    <cellStyle name="SAPBEXaggData 5 3" xfId="5170" xr:uid="{199A0536-D318-4E96-8687-8EC09F29EE96}"/>
    <cellStyle name="SAPBEXaggData 6" xfId="6632" xr:uid="{1F30EBAF-1806-420C-B921-6E77C0DB1BA7}"/>
    <cellStyle name="SAPBEXaggData 6" xfId="3606" xr:uid="{956F55C1-48E1-4757-B1F1-E72C6C7B6D47}"/>
    <cellStyle name="SAPBEXaggData 6 2" xfId="7320" xr:uid="{CB1BF737-F3F3-497E-B592-7EE0BEC27232}"/>
    <cellStyle name="SAPBEXaggData 6 2" xfId="4488" xr:uid="{B5C1C61A-8952-40CD-A0A5-F937F09440CB}"/>
    <cellStyle name="SAPBEXaggData 6 2 2" xfId="8691" xr:uid="{549C0CA9-09E6-42DC-9D65-7C04A1C01ED4}"/>
    <cellStyle name="SAPBEXaggData 6 2 2" xfId="5859" xr:uid="{252F7AD5-DD3A-469B-9A71-675F90711EF2}"/>
    <cellStyle name="SAPBEXaggData 6 3" xfId="8003" xr:uid="{511A1C64-FB8C-47E8-9511-F25821488E0A}"/>
    <cellStyle name="SAPBEXaggData 6 3" xfId="5171" xr:uid="{BAECE0EA-153D-490E-80BF-9C33825BD818}"/>
    <cellStyle name="SAPBEXaggData 7" xfId="6633" xr:uid="{94D7448B-EFAF-42B3-918E-6DF340D19FF4}"/>
    <cellStyle name="SAPBEXaggData 7" xfId="3607" xr:uid="{F9479187-0886-4BC7-A3DF-66CFF4616983}"/>
    <cellStyle name="SAPBEXaggData 7 2" xfId="7321" xr:uid="{E9024B5B-04FE-4A66-BE7A-089930DAD5E3}"/>
    <cellStyle name="SAPBEXaggData 7 2" xfId="4489" xr:uid="{6F8FB6A5-2FDC-465A-A9EB-4537DC985AAD}"/>
    <cellStyle name="SAPBEXaggData 7 2 2" xfId="8692" xr:uid="{48702110-5B72-40BA-B67A-A2F7013F8A3A}"/>
    <cellStyle name="SAPBEXaggData 7 2 2" xfId="5860" xr:uid="{F47D71B8-4C7E-40DD-BD48-E0B0DF11880C}"/>
    <cellStyle name="SAPBEXaggData 7 3" xfId="8004" xr:uid="{ABDC0713-46B1-429E-B2E2-585549CC6CC8}"/>
    <cellStyle name="SAPBEXaggData 7 3" xfId="5172" xr:uid="{1250D6E7-ACAD-4976-8EAC-621C7D2D086E}"/>
    <cellStyle name="SAPBEXaggData 8" xfId="6634" xr:uid="{FA715448-7A3B-4218-A71A-1CA61A6F35FE}"/>
    <cellStyle name="SAPBEXaggData 8" xfId="3608" xr:uid="{90D87865-AE56-4E7D-AA21-272BED97A6E3}"/>
    <cellStyle name="SAPBEXaggData 8 2" xfId="7322" xr:uid="{A35AB477-C009-425D-A92E-C45A72B562F4}"/>
    <cellStyle name="SAPBEXaggData 8 2" xfId="4490" xr:uid="{07FF6BE2-A99E-4531-ACA7-2F1603F75FDB}"/>
    <cellStyle name="SAPBEXaggData 8 2 2" xfId="8693" xr:uid="{F59C271D-378C-4BCA-9398-F8BD2A01E932}"/>
    <cellStyle name="SAPBEXaggData 8 2 2" xfId="5861" xr:uid="{2D62EC2A-21FD-4CF6-A69D-B7CD8D3518BA}"/>
    <cellStyle name="SAPBEXaggData 8 3" xfId="8005" xr:uid="{FEA23D98-988A-4487-BB5B-600520984D18}"/>
    <cellStyle name="SAPBEXaggData 8 3" xfId="5173" xr:uid="{9D8857B2-C6B7-4588-AD56-CADC4BEEBC9E}"/>
    <cellStyle name="SAPBEXaggData 9" xfId="6635" xr:uid="{4BE7AB83-5B59-4F87-88C6-001C88A11643}"/>
    <cellStyle name="SAPBEXaggData 9" xfId="3609" xr:uid="{A8E199A4-606D-46ED-8F73-7EB0CCED4177}"/>
    <cellStyle name="SAPBEXaggData 9 2" xfId="7323" xr:uid="{9C92DA07-2106-402B-B50E-8A40AB32D72B}"/>
    <cellStyle name="SAPBEXaggData 9 2" xfId="4491" xr:uid="{DE1CBD0A-8CFC-4865-A539-6D8BA0D1741D}"/>
    <cellStyle name="SAPBEXaggData 9 2 2" xfId="8694" xr:uid="{71E92FDF-A93E-425F-81E2-204689ECFA3F}"/>
    <cellStyle name="SAPBEXaggData 9 2 2" xfId="5862" xr:uid="{F7E5403A-BDF2-4D2B-AE92-64D4EFFEA66B}"/>
    <cellStyle name="SAPBEXaggData 9 3" xfId="8006" xr:uid="{EEB3BF13-636D-4877-B88D-93C5FE44053E}"/>
    <cellStyle name="SAPBEXaggData 9 3" xfId="5174" xr:uid="{8BB968C1-6C1C-4978-8DA5-69FEDBE7F6CD}"/>
    <cellStyle name="SAPBEXaggDataEmph" xfId="6251" xr:uid="{76BC7FBC-C435-4825-B9C6-A5D6C33B6595}"/>
    <cellStyle name="SAPBEXaggDataEmph" xfId="426" xr:uid="{997E1317-CAFB-405B-B217-6EE6C5F6DB4D}"/>
    <cellStyle name="SAPBEXaggDataEmph 10" xfId="6637" xr:uid="{6D672100-A2B2-44A4-9577-DD965D6D18B3}"/>
    <cellStyle name="SAPBEXaggDataEmph 10" xfId="3611" xr:uid="{4E6F05B5-B8C6-41FE-9FD9-0C0BF8303127}"/>
    <cellStyle name="SAPBEXaggDataEmph 10 2" xfId="7324" xr:uid="{F63CE179-2714-4937-BF9D-465D1C575F45}"/>
    <cellStyle name="SAPBEXaggDataEmph 10 2" xfId="4492" xr:uid="{E0577ECB-9494-4FFA-A831-507838ECE5EE}"/>
    <cellStyle name="SAPBEXaggDataEmph 10 2 2" xfId="8695" xr:uid="{DCD89208-4FC8-453C-B29A-1DA230E40DE6}"/>
    <cellStyle name="SAPBEXaggDataEmph 10 2 2" xfId="5863" xr:uid="{068F2720-1BB7-48FE-B82E-1C0EAEED1E67}"/>
    <cellStyle name="SAPBEXaggDataEmph 10 3" xfId="8008" xr:uid="{DC582022-F84E-47BC-B42D-624F7BC6CDCD}"/>
    <cellStyle name="SAPBEXaggDataEmph 10 3" xfId="5176" xr:uid="{724E3277-9900-4392-89E7-96B8E1B4A126}"/>
    <cellStyle name="SAPBEXaggDataEmph 11" xfId="6638" xr:uid="{95282575-458E-424E-BCB0-53368F056B41}"/>
    <cellStyle name="SAPBEXaggDataEmph 11" xfId="3612" xr:uid="{F552841C-5D4A-4C87-AD07-3BE674A576D3}"/>
    <cellStyle name="SAPBEXaggDataEmph 11 2" xfId="7325" xr:uid="{CCD0244A-7C9E-4804-9B54-2F7AB7C3609F}"/>
    <cellStyle name="SAPBEXaggDataEmph 11 2" xfId="4493" xr:uid="{673E431C-93B1-4F07-A594-DD985CDCFB69}"/>
    <cellStyle name="SAPBEXaggDataEmph 11 2 2" xfId="8696" xr:uid="{6CC315DB-0022-44C5-86DE-3845D2C2046A}"/>
    <cellStyle name="SAPBEXaggDataEmph 11 2 2" xfId="5864" xr:uid="{136AECF9-5C7A-4BAF-9232-0014938BBD93}"/>
    <cellStyle name="SAPBEXaggDataEmph 11 3" xfId="8009" xr:uid="{03F94A76-0A76-4EF7-B709-25636173587D}"/>
    <cellStyle name="SAPBEXaggDataEmph 11 3" xfId="5177" xr:uid="{218E8067-121D-4F24-AF51-B394E0A73357}"/>
    <cellStyle name="SAPBEXaggDataEmph 12" xfId="7326" xr:uid="{34DA48BA-FC82-456F-AE7A-3E106FA4CC15}"/>
    <cellStyle name="SAPBEXaggDataEmph 12" xfId="4494" xr:uid="{35EEAEAF-63C2-4391-B358-DA8F1AC9D9C5}"/>
    <cellStyle name="SAPBEXaggDataEmph 12 2" xfId="8697" xr:uid="{3EA0DBDE-65BE-4A52-BD34-B5C3E2F9BA61}"/>
    <cellStyle name="SAPBEXaggDataEmph 12 2" xfId="5865" xr:uid="{054F7A87-3979-4D01-AB9A-CE994D202783}"/>
    <cellStyle name="SAPBEXaggDataEmph 13" xfId="8007" xr:uid="{2E362724-B9C3-406D-A1E8-80834E443F8B}"/>
    <cellStyle name="SAPBEXaggDataEmph 13" xfId="5175" xr:uid="{30F2DAAF-A9FC-4C29-A9C4-C0C097146DFF}"/>
    <cellStyle name="SAPBEXaggDataEmph 14" xfId="6636" xr:uid="{38FBED9D-48C6-4F5C-8492-38982A6544F1}"/>
    <cellStyle name="SAPBEXaggDataEmph 14" xfId="3610" xr:uid="{08012D3A-AC09-4830-B707-F4D4D9612F12}"/>
    <cellStyle name="SAPBEXaggDataEmph 2" xfId="6252" xr:uid="{09111620-463F-4F4A-BE98-A28BBCD32CD9}"/>
    <cellStyle name="SAPBEXaggDataEmph 2" xfId="427" xr:uid="{BC9433C5-5707-48A4-B1B4-B736B7FEE12F}"/>
    <cellStyle name="SAPBEXaggDataEmph 2 2" xfId="7327" xr:uid="{4EE4E04B-5CE3-436F-A542-406826E3A3C6}"/>
    <cellStyle name="SAPBEXaggDataEmph 2 2" xfId="4495" xr:uid="{AB86B647-91AF-4B0B-887B-B3F9162FB2C7}"/>
    <cellStyle name="SAPBEXaggDataEmph 2 2 2" xfId="8698" xr:uid="{D92D497E-463B-4F3E-A17D-328771D49638}"/>
    <cellStyle name="SAPBEXaggDataEmph 2 2 2" xfId="5866" xr:uid="{425E152C-E6F9-4091-9C0E-A2CED2D56F77}"/>
    <cellStyle name="SAPBEXaggDataEmph 2 3" xfId="8010" xr:uid="{2DF95A9F-54E9-45B7-9893-BB82FA9E02C2}"/>
    <cellStyle name="SAPBEXaggDataEmph 2 3" xfId="5178" xr:uid="{E138CF51-563D-4016-AB43-09794626E81B}"/>
    <cellStyle name="SAPBEXaggDataEmph 2 4" xfId="6639" xr:uid="{BEA34513-EDB1-4E60-B282-9D40C80E8535}"/>
    <cellStyle name="SAPBEXaggDataEmph 2 4" xfId="3613" xr:uid="{E2197C20-74D9-46EE-8888-25FF2B6562AE}"/>
    <cellStyle name="SAPBEXaggDataEmph 3" xfId="6640" xr:uid="{76EF01A9-78EA-4552-8A6C-226DE6161D3B}"/>
    <cellStyle name="SAPBEXaggDataEmph 3" xfId="3614" xr:uid="{63765AA3-3402-4C9C-8164-F5B0BA6A0658}"/>
    <cellStyle name="SAPBEXaggDataEmph 3 2" xfId="7328" xr:uid="{70485761-9543-4C7B-A1A2-2B717B726D89}"/>
    <cellStyle name="SAPBEXaggDataEmph 3 2" xfId="4496" xr:uid="{6D25B3D5-E505-4726-AAC0-5827F3D32AA2}"/>
    <cellStyle name="SAPBEXaggDataEmph 3 2 2" xfId="8699" xr:uid="{64D19C87-DDEA-4C05-95CA-ED6D59E6BC68}"/>
    <cellStyle name="SAPBEXaggDataEmph 3 2 2" xfId="5867" xr:uid="{B40B0CED-5694-48CC-828C-91510E0ECF86}"/>
    <cellStyle name="SAPBEXaggDataEmph 3 3" xfId="8011" xr:uid="{C6AE3B9D-802F-4DB6-81E4-B9255BB0DBD5}"/>
    <cellStyle name="SAPBEXaggDataEmph 3 3" xfId="5179" xr:uid="{C516B7C9-DD1D-45CC-989A-B36198A913BD}"/>
    <cellStyle name="SAPBEXaggDataEmph 4" xfId="6641" xr:uid="{6BCFFE7C-C98D-4B4A-932D-9848BD2D4868}"/>
    <cellStyle name="SAPBEXaggDataEmph 4" xfId="3615" xr:uid="{4FB5EB3E-1785-42AA-90A4-96240B0FB712}"/>
    <cellStyle name="SAPBEXaggDataEmph 4 2" xfId="7329" xr:uid="{8CC1EA8F-7391-47C7-B8E7-B51FF32C4768}"/>
    <cellStyle name="SAPBEXaggDataEmph 4 2" xfId="4497" xr:uid="{646390DB-46D0-42A0-BE9E-526D5E76E9A5}"/>
    <cellStyle name="SAPBEXaggDataEmph 4 2 2" xfId="8700" xr:uid="{AEF43960-8A20-4D4F-94DF-7BA9BAEAE4E1}"/>
    <cellStyle name="SAPBEXaggDataEmph 4 2 2" xfId="5868" xr:uid="{D123135F-43CB-4626-BF87-7DB0CC5765A2}"/>
    <cellStyle name="SAPBEXaggDataEmph 4 3" xfId="8012" xr:uid="{DF67CEBB-8C39-4BE0-8E96-1113236B9123}"/>
    <cellStyle name="SAPBEXaggDataEmph 4 3" xfId="5180" xr:uid="{8D31D54E-B0D6-4FF2-A497-B8573210D459}"/>
    <cellStyle name="SAPBEXaggDataEmph 5" xfId="6642" xr:uid="{BC8BE643-4770-4386-9F60-75305878DBA7}"/>
    <cellStyle name="SAPBEXaggDataEmph 5" xfId="3616" xr:uid="{EF16616D-FC6C-4839-A0A7-DE65AD7B20BB}"/>
    <cellStyle name="SAPBEXaggDataEmph 5 2" xfId="7330" xr:uid="{6B517595-5EA1-4AC8-A6EC-088DC7AE13E1}"/>
    <cellStyle name="SAPBEXaggDataEmph 5 2" xfId="4498" xr:uid="{14810826-1D8A-4726-B507-2AD6259566ED}"/>
    <cellStyle name="SAPBEXaggDataEmph 5 2 2" xfId="8701" xr:uid="{F264BA5C-3963-47C3-B37D-38ECE628C627}"/>
    <cellStyle name="SAPBEXaggDataEmph 5 2 2" xfId="5869" xr:uid="{3524EAA5-A746-4A6E-97B8-A489AD4FCC12}"/>
    <cellStyle name="SAPBEXaggDataEmph 5 3" xfId="8013" xr:uid="{B9D41AAD-03B9-4A96-B811-B3D2FD67870B}"/>
    <cellStyle name="SAPBEXaggDataEmph 5 3" xfId="5181" xr:uid="{F40C5547-A7CF-478A-BD30-F83F50A32BA1}"/>
    <cellStyle name="SAPBEXaggDataEmph 6" xfId="6643" xr:uid="{FB9074BA-831B-4B18-B598-B90C14A9CA6B}"/>
    <cellStyle name="SAPBEXaggDataEmph 6" xfId="3617" xr:uid="{E8F9CFBE-132C-4F3D-8CA9-9C66F136F70A}"/>
    <cellStyle name="SAPBEXaggDataEmph 6 2" xfId="7331" xr:uid="{9F8AEA29-5E8E-4A77-833A-DBB87AADF821}"/>
    <cellStyle name="SAPBEXaggDataEmph 6 2" xfId="4499" xr:uid="{32FCD52A-57BC-4990-ABC5-0305CE229821}"/>
    <cellStyle name="SAPBEXaggDataEmph 6 2 2" xfId="8702" xr:uid="{79AA14DB-98FA-4B37-94C3-CE30D2C84AF0}"/>
    <cellStyle name="SAPBEXaggDataEmph 6 2 2" xfId="5870" xr:uid="{E0FE87F9-5822-4AC1-AF01-5304DF53BC5D}"/>
    <cellStyle name="SAPBEXaggDataEmph 6 3" xfId="8014" xr:uid="{349AF76F-2257-4658-B744-CED7D2FB8BBD}"/>
    <cellStyle name="SAPBEXaggDataEmph 6 3" xfId="5182" xr:uid="{2A265830-59C5-40A3-BA53-6A3070D3C422}"/>
    <cellStyle name="SAPBEXaggDataEmph 7" xfId="6644" xr:uid="{48190F16-A060-405E-9A45-1AFF7CE88A5D}"/>
    <cellStyle name="SAPBEXaggDataEmph 7" xfId="3618" xr:uid="{38BA7A5C-9C09-451D-9125-643F52F65303}"/>
    <cellStyle name="SAPBEXaggDataEmph 7 2" xfId="7332" xr:uid="{9EF0F8B9-6656-41CF-9EA9-43E0B66DA3F2}"/>
    <cellStyle name="SAPBEXaggDataEmph 7 2" xfId="4500" xr:uid="{0FE9DC01-D898-45A3-8D47-179B0978271E}"/>
    <cellStyle name="SAPBEXaggDataEmph 7 2 2" xfId="8703" xr:uid="{AD915154-5DD5-4B68-81D8-0C60ADC1074D}"/>
    <cellStyle name="SAPBEXaggDataEmph 7 2 2" xfId="5871" xr:uid="{BF57707B-B7B1-4705-AACA-F71022FB2612}"/>
    <cellStyle name="SAPBEXaggDataEmph 7 3" xfId="8015" xr:uid="{93BE69BF-CB93-412C-9674-F3D35BC04045}"/>
    <cellStyle name="SAPBEXaggDataEmph 7 3" xfId="5183" xr:uid="{83A504FD-CB44-455E-BE97-4DB668D189E7}"/>
    <cellStyle name="SAPBEXaggDataEmph 8" xfId="6645" xr:uid="{E010AC33-4AD7-4B81-9075-CD2F1513DD79}"/>
    <cellStyle name="SAPBEXaggDataEmph 8" xfId="3619" xr:uid="{FCD746F9-2E3F-4788-899F-1E4231762680}"/>
    <cellStyle name="SAPBEXaggDataEmph 8 2" xfId="7333" xr:uid="{642EC0DB-0CE8-48F9-8FAE-0CE05BB3687D}"/>
    <cellStyle name="SAPBEXaggDataEmph 8 2" xfId="4501" xr:uid="{39C8DCD9-A1C7-4A05-AE98-8B609743AC38}"/>
    <cellStyle name="SAPBEXaggDataEmph 8 2 2" xfId="8704" xr:uid="{3E7CA3DA-0336-4374-866B-12FE23B46CC5}"/>
    <cellStyle name="SAPBEXaggDataEmph 8 2 2" xfId="5872" xr:uid="{BF1C6977-E3DB-413C-9A04-32D3B8D36023}"/>
    <cellStyle name="SAPBEXaggDataEmph 8 3" xfId="8016" xr:uid="{0CA6D9A3-DE32-4BC8-97B3-BCE84EE72656}"/>
    <cellStyle name="SAPBEXaggDataEmph 8 3" xfId="5184" xr:uid="{DB9642AB-79F7-4A6A-8915-4846BFBE5570}"/>
    <cellStyle name="SAPBEXaggDataEmph 9" xfId="6646" xr:uid="{43D1EE64-581D-4926-86D0-3FEBA5D75B7B}"/>
    <cellStyle name="SAPBEXaggDataEmph 9" xfId="3620" xr:uid="{93BA7D5E-0F0D-421C-B6FA-17F26300F30A}"/>
    <cellStyle name="SAPBEXaggDataEmph 9 2" xfId="7334" xr:uid="{0A69C63B-A53D-46ED-8E9C-35F78563AA6C}"/>
    <cellStyle name="SAPBEXaggDataEmph 9 2" xfId="4502" xr:uid="{A2309584-DF16-4398-8678-90699450836E}"/>
    <cellStyle name="SAPBEXaggDataEmph 9 2 2" xfId="8705" xr:uid="{C3A1C1E6-940A-4E38-AD64-1CABB6DC22C7}"/>
    <cellStyle name="SAPBEXaggDataEmph 9 2 2" xfId="5873" xr:uid="{6C0064EE-B4C2-420B-90AC-5C6BC4471A5C}"/>
    <cellStyle name="SAPBEXaggDataEmph 9 3" xfId="8017" xr:uid="{473D918B-A1C6-445F-82D3-FC5456CC4170}"/>
    <cellStyle name="SAPBEXaggDataEmph 9 3" xfId="5185" xr:uid="{C934B2CA-122E-4673-A202-081A3A054FDF}"/>
    <cellStyle name="SAPBEXaggItem" xfId="6253" xr:uid="{8B2CEA43-F8EE-4E28-B46D-4326A9E76967}"/>
    <cellStyle name="SAPBEXaggItem" xfId="428" xr:uid="{5B85C8D3-2423-4B65-8DC4-25CACDD0F9A4}"/>
    <cellStyle name="SAPBEXaggItem 10" xfId="6648" xr:uid="{71D4A82A-55A3-485F-B96C-11B80956C617}"/>
    <cellStyle name="SAPBEXaggItem 10" xfId="3622" xr:uid="{190E1179-9431-40AF-B908-C250D3D1969F}"/>
    <cellStyle name="SAPBEXaggItem 10 2" xfId="7335" xr:uid="{29F28DDF-F8F3-4983-B74B-1E8058106F10}"/>
    <cellStyle name="SAPBEXaggItem 10 2" xfId="4503" xr:uid="{C984B252-4463-415A-8E16-EB27EF594D97}"/>
    <cellStyle name="SAPBEXaggItem 10 2 2" xfId="8706" xr:uid="{BD0F02EB-7665-493C-A6BB-B9D081BE825D}"/>
    <cellStyle name="SAPBEXaggItem 10 2 2" xfId="5874" xr:uid="{10A3915E-C5A2-436F-AF6D-09E5BA48BE70}"/>
    <cellStyle name="SAPBEXaggItem 10 3" xfId="8019" xr:uid="{2781B46E-1525-41DC-800B-742E1EB4F97C}"/>
    <cellStyle name="SAPBEXaggItem 10 3" xfId="5187" xr:uid="{4F72C07E-008D-4B8D-B5C5-CC54AEB9D111}"/>
    <cellStyle name="SAPBEXaggItem 11" xfId="6649" xr:uid="{22D26EB1-D6CE-4D66-9A85-5743B2744290}"/>
    <cellStyle name="SAPBEXaggItem 11" xfId="3623" xr:uid="{D49E0C2E-2E9C-4F54-AA79-91D45B0717E5}"/>
    <cellStyle name="SAPBEXaggItem 11 2" xfId="7336" xr:uid="{C1DED314-CE80-4813-BF98-DD34DFF5F9EE}"/>
    <cellStyle name="SAPBEXaggItem 11 2" xfId="4504" xr:uid="{AF5F686A-EC12-482B-8127-72039161F10D}"/>
    <cellStyle name="SAPBEXaggItem 11 2 2" xfId="8707" xr:uid="{68C32991-5852-469E-8A47-3E11292B73C3}"/>
    <cellStyle name="SAPBEXaggItem 11 2 2" xfId="5875" xr:uid="{C4160E18-B4EC-4875-ACC9-51B9AD232CAB}"/>
    <cellStyle name="SAPBEXaggItem 11 3" xfId="8020" xr:uid="{CB94E268-2D71-4652-B4F3-23F2FE9DA787}"/>
    <cellStyle name="SAPBEXaggItem 11 3" xfId="5188" xr:uid="{7F370153-FD11-47A6-9639-282B35711C59}"/>
    <cellStyle name="SAPBEXaggItem 12" xfId="7337" xr:uid="{2BCC8B58-76B9-4549-B1AF-EC0253FA318B}"/>
    <cellStyle name="SAPBEXaggItem 12" xfId="4505" xr:uid="{3C5A13C2-A0B0-4875-8E3E-6FA874386A8E}"/>
    <cellStyle name="SAPBEXaggItem 12 2" xfId="8708" xr:uid="{0F85161E-683C-4F03-A9E6-46984B683483}"/>
    <cellStyle name="SAPBEXaggItem 12 2" xfId="5876" xr:uid="{7B4687B0-14B6-46F3-B018-E08E35D4272E}"/>
    <cellStyle name="SAPBEXaggItem 13" xfId="8018" xr:uid="{87F05C73-2B09-488C-BEE4-B8D512FA5B38}"/>
    <cellStyle name="SAPBEXaggItem 13" xfId="5186" xr:uid="{06B2C9C2-1534-4B77-BBDA-2AE2EE66C2BC}"/>
    <cellStyle name="SAPBEXaggItem 14" xfId="6647" xr:uid="{4A0990C0-6A34-4CC5-AAB0-C00B73940310}"/>
    <cellStyle name="SAPBEXaggItem 14" xfId="3621" xr:uid="{69BAF17A-609B-413B-A13D-3C0DDE96EE4C}"/>
    <cellStyle name="SAPBEXaggItem 2" xfId="6254" xr:uid="{82D4AEAA-B161-4B01-87FA-CE68021B9D89}"/>
    <cellStyle name="SAPBEXaggItem 2" xfId="429" xr:uid="{6C0B559C-008E-499E-81CF-74AB9FCE485E}"/>
    <cellStyle name="SAPBEXaggItem 2 2" xfId="7338" xr:uid="{76C81A4F-85E9-4039-8CE7-E975D961E58B}"/>
    <cellStyle name="SAPBEXaggItem 2 2" xfId="4506" xr:uid="{32984147-6CF9-42DA-9703-19D84E8CE93F}"/>
    <cellStyle name="SAPBEXaggItem 2 2 2" xfId="8709" xr:uid="{8A45E483-D756-427E-A534-59D638DF8673}"/>
    <cellStyle name="SAPBEXaggItem 2 2 2" xfId="5877" xr:uid="{C918E495-CF2D-4411-BA80-BAEDC6BE5DA9}"/>
    <cellStyle name="SAPBEXaggItem 2 3" xfId="8021" xr:uid="{FEFAB75A-DC5E-44AD-9AC8-48A2F75F8F2E}"/>
    <cellStyle name="SAPBEXaggItem 2 3" xfId="5189" xr:uid="{1FA94CB4-7881-43D7-9471-7B8E353C13CF}"/>
    <cellStyle name="SAPBEXaggItem 2 4" xfId="6650" xr:uid="{A16CC0A9-2824-4A02-83B2-0427203A062D}"/>
    <cellStyle name="SAPBEXaggItem 2 4" xfId="3624" xr:uid="{9F82B6D3-9DE8-4D4A-B8B7-F425C78D791A}"/>
    <cellStyle name="SAPBEXaggItem 3" xfId="6651" xr:uid="{A100A9B3-671B-4DFE-9396-993F8F6F4D2D}"/>
    <cellStyle name="SAPBEXaggItem 3" xfId="3625" xr:uid="{36F92A0B-9134-4B76-B163-3F63EFCEF366}"/>
    <cellStyle name="SAPBEXaggItem 3 2" xfId="7339" xr:uid="{CCC448AE-56DD-4CCF-9455-44E0047E2F90}"/>
    <cellStyle name="SAPBEXaggItem 3 2" xfId="4507" xr:uid="{B5F2D205-0319-42DC-A557-116A2B25FB61}"/>
    <cellStyle name="SAPBEXaggItem 3 2 2" xfId="8710" xr:uid="{38EA6440-8D9A-4E4A-A913-378FFF023BB9}"/>
    <cellStyle name="SAPBEXaggItem 3 2 2" xfId="5878" xr:uid="{A791EB78-0334-468A-843C-BE7BEDA7CD35}"/>
    <cellStyle name="SAPBEXaggItem 3 3" xfId="8022" xr:uid="{A48CDB59-0293-4FB1-B9E7-36D3FB86939C}"/>
    <cellStyle name="SAPBEXaggItem 3 3" xfId="5190" xr:uid="{932F673F-825B-4F15-8C9C-C91D7B7CBD69}"/>
    <cellStyle name="SAPBEXaggItem 4" xfId="6652" xr:uid="{4BCC30E3-78EA-4ABA-96B5-D9A41AC50E79}"/>
    <cellStyle name="SAPBEXaggItem 4" xfId="3626" xr:uid="{3C234C10-0073-4CAA-A955-091611C0EC44}"/>
    <cellStyle name="SAPBEXaggItem 4 2" xfId="7340" xr:uid="{9A060A11-63B5-4886-AF4C-410B26E71D10}"/>
    <cellStyle name="SAPBEXaggItem 4 2" xfId="4508" xr:uid="{A05D9B7E-7F3B-4F4E-B880-E1E8E815259B}"/>
    <cellStyle name="SAPBEXaggItem 4 2 2" xfId="8711" xr:uid="{3C9895A2-E03C-439C-9CF3-A5878E48CEBE}"/>
    <cellStyle name="SAPBEXaggItem 4 2 2" xfId="5879" xr:uid="{C1808B5F-98A6-445D-A8DA-6A5876FE0086}"/>
    <cellStyle name="SAPBEXaggItem 4 3" xfId="8023" xr:uid="{1FFD0389-40FE-4212-9051-65F9B5B6088A}"/>
    <cellStyle name="SAPBEXaggItem 4 3" xfId="5191" xr:uid="{50F3A32E-FD3F-4EAE-8A7C-90F86E7DB29F}"/>
    <cellStyle name="SAPBEXaggItem 5" xfId="6653" xr:uid="{B5B8D50D-1936-477B-B301-7B1FF0C5F4DC}"/>
    <cellStyle name="SAPBEXaggItem 5" xfId="3627" xr:uid="{69DE6B07-A4C7-4600-8A32-D78C80594610}"/>
    <cellStyle name="SAPBEXaggItem 5 2" xfId="7341" xr:uid="{AC5082BF-F506-4C8B-8DC4-435F5A8856E8}"/>
    <cellStyle name="SAPBEXaggItem 5 2" xfId="4509" xr:uid="{A9D999F9-616B-4105-B3CF-390EA85BA1B1}"/>
    <cellStyle name="SAPBEXaggItem 5 2 2" xfId="8712" xr:uid="{1BECDA81-0916-4B18-9B43-CE4D4B6B2602}"/>
    <cellStyle name="SAPBEXaggItem 5 2 2" xfId="5880" xr:uid="{90708E11-6C41-48E9-B7E6-6F5E36861C51}"/>
    <cellStyle name="SAPBEXaggItem 5 3" xfId="8024" xr:uid="{FACD7D3A-1161-4F1F-A80B-499FC3B6C24F}"/>
    <cellStyle name="SAPBEXaggItem 5 3" xfId="5192" xr:uid="{5E6D096E-F426-4C42-B4EE-C21286B95EBA}"/>
    <cellStyle name="SAPBEXaggItem 6" xfId="6654" xr:uid="{6578D75F-982D-4240-BB46-FC72E652F460}"/>
    <cellStyle name="SAPBEXaggItem 6" xfId="3628" xr:uid="{7E0B5A20-C3EB-4EDF-A5DD-E99915948840}"/>
    <cellStyle name="SAPBEXaggItem 6 2" xfId="7342" xr:uid="{D55C6871-0FA5-42C1-ADB5-EF7DE93C3FC7}"/>
    <cellStyle name="SAPBEXaggItem 6 2" xfId="4510" xr:uid="{CF22A4E0-738B-489B-961C-DC5E54F7F89A}"/>
    <cellStyle name="SAPBEXaggItem 6 2 2" xfId="8713" xr:uid="{755AEE96-AF88-4C1B-8AA1-6DDA8197C658}"/>
    <cellStyle name="SAPBEXaggItem 6 2 2" xfId="5881" xr:uid="{78621622-81E5-499D-BEE1-BC70E89BA57A}"/>
    <cellStyle name="SAPBEXaggItem 6 3" xfId="8025" xr:uid="{3485D41F-31E0-4C34-A1C2-FA7DF2CC1F1C}"/>
    <cellStyle name="SAPBEXaggItem 6 3" xfId="5193" xr:uid="{574129CC-5534-4799-AE93-29E3AFEBC4C6}"/>
    <cellStyle name="SAPBEXaggItem 7" xfId="6655" xr:uid="{572107D0-B8D2-4DEE-A04E-095BC6A6F875}"/>
    <cellStyle name="SAPBEXaggItem 7" xfId="3629" xr:uid="{9D3B498A-C139-4807-83AE-3F30C53DF202}"/>
    <cellStyle name="SAPBEXaggItem 7 2" xfId="7343" xr:uid="{0965EE16-6F8A-49AF-B424-A634EEF72EFF}"/>
    <cellStyle name="SAPBEXaggItem 7 2" xfId="4511" xr:uid="{ACFB9A9B-CC3B-4B6B-98A5-DD6D5AE7B0CF}"/>
    <cellStyle name="SAPBEXaggItem 7 2 2" xfId="8714" xr:uid="{25ACC637-F538-46F3-AAAF-F8452BFAE3D5}"/>
    <cellStyle name="SAPBEXaggItem 7 2 2" xfId="5882" xr:uid="{E40272AB-BAF5-4FB8-940A-99E1BC61DA5D}"/>
    <cellStyle name="SAPBEXaggItem 7 3" xfId="8026" xr:uid="{DEA898A1-31F5-4892-A9E7-1078A3F2F0AD}"/>
    <cellStyle name="SAPBEXaggItem 7 3" xfId="5194" xr:uid="{225D27B7-D766-487E-8825-82A84733A9FF}"/>
    <cellStyle name="SAPBEXaggItem 8" xfId="6656" xr:uid="{03BB57CB-48BE-47BF-BB19-4F9DD08D2F47}"/>
    <cellStyle name="SAPBEXaggItem 8" xfId="3630" xr:uid="{DA06F2C6-15CB-4525-A3EC-EF55106A5328}"/>
    <cellStyle name="SAPBEXaggItem 8 2" xfId="7344" xr:uid="{9ED6940F-3DA2-47FE-ABD5-EDBF46ABECD2}"/>
    <cellStyle name="SAPBEXaggItem 8 2" xfId="4512" xr:uid="{5089E3B5-ECA1-4107-8D5D-F5004A43C238}"/>
    <cellStyle name="SAPBEXaggItem 8 2 2" xfId="8715" xr:uid="{6C368E1B-8486-4877-84E7-9B7DE970CBB8}"/>
    <cellStyle name="SAPBEXaggItem 8 2 2" xfId="5883" xr:uid="{A251F8C8-0355-4323-A265-88F2C63540C7}"/>
    <cellStyle name="SAPBEXaggItem 8 3" xfId="8027" xr:uid="{8128D4EF-089F-4C89-BC01-F7C650784044}"/>
    <cellStyle name="SAPBEXaggItem 8 3" xfId="5195" xr:uid="{F0D368EC-770F-4D0B-AADF-477E5A641BC2}"/>
    <cellStyle name="SAPBEXaggItem 9" xfId="6657" xr:uid="{69F9C6C5-4655-488D-A099-4FFF4A6953A9}"/>
    <cellStyle name="SAPBEXaggItem 9" xfId="3631" xr:uid="{4329B353-B25C-4D11-8E44-55064959CD15}"/>
    <cellStyle name="SAPBEXaggItem 9 2" xfId="7345" xr:uid="{F6112B77-D8F4-4769-ABC3-E8A41C0B6B37}"/>
    <cellStyle name="SAPBEXaggItem 9 2" xfId="4513" xr:uid="{13131AB7-8446-444E-A475-4B2D6926DACB}"/>
    <cellStyle name="SAPBEXaggItem 9 2 2" xfId="8716" xr:uid="{58140C1F-679E-44FC-BE6C-C4769ED523F3}"/>
    <cellStyle name="SAPBEXaggItem 9 2 2" xfId="5884" xr:uid="{D41E2830-F1BD-4A70-9111-0EF59EB57ABC}"/>
    <cellStyle name="SAPBEXaggItem 9 3" xfId="8028" xr:uid="{FF9447D7-0201-47FE-B297-ACDB113C2980}"/>
    <cellStyle name="SAPBEXaggItem 9 3" xfId="5196" xr:uid="{EAB14FA8-FA43-4E2B-85A4-D59C62D83DD9}"/>
    <cellStyle name="SAPBEXaggItemX" xfId="6255" xr:uid="{2A40C95B-4DB2-4994-AC7B-9541053328DD}"/>
    <cellStyle name="SAPBEXaggItemX" xfId="430" xr:uid="{3ABC2EBB-C113-4517-8A55-D94C6E8E28F9}"/>
    <cellStyle name="SAPBEXaggItemX 10" xfId="6659" xr:uid="{61E9644A-A55E-4E0E-837E-067C3E16EFE8}"/>
    <cellStyle name="SAPBEXaggItemX 10" xfId="3633" xr:uid="{F1671955-77F3-4140-85F7-DD91CA6DE9B6}"/>
    <cellStyle name="SAPBEXaggItemX 10 2" xfId="7346" xr:uid="{28A3724B-0698-4749-A1E7-BD159718F9FD}"/>
    <cellStyle name="SAPBEXaggItemX 10 2" xfId="4514" xr:uid="{86347A3C-2F31-455E-9B4A-D48CC40FE09A}"/>
    <cellStyle name="SAPBEXaggItemX 10 2 2" xfId="8717" xr:uid="{338B50B1-DE39-4A4A-87D5-5B989D02A0D8}"/>
    <cellStyle name="SAPBEXaggItemX 10 2 2" xfId="5885" xr:uid="{9DE39BD3-C9B1-4EBE-90D9-65645DD78973}"/>
    <cellStyle name="SAPBEXaggItemX 10 3" xfId="8030" xr:uid="{AB343763-8984-4B48-98C4-C0D4A350091A}"/>
    <cellStyle name="SAPBEXaggItemX 10 3" xfId="5198" xr:uid="{C4D17486-8E49-4D0F-8BF2-9BF5AFEC0C0D}"/>
    <cellStyle name="SAPBEXaggItemX 11" xfId="6660" xr:uid="{8717D8C5-ACAC-49E9-9259-80AE17A5373E}"/>
    <cellStyle name="SAPBEXaggItemX 11" xfId="3634" xr:uid="{86647633-F2C2-4CAF-9EB1-FC9605452B04}"/>
    <cellStyle name="SAPBEXaggItemX 11 2" xfId="7347" xr:uid="{670A6491-68BD-4C18-BB7F-B841F4CE23FA}"/>
    <cellStyle name="SAPBEXaggItemX 11 2" xfId="4515" xr:uid="{17FBFE24-50B0-44D5-92C1-94E4E8D38525}"/>
    <cellStyle name="SAPBEXaggItemX 11 2 2" xfId="8718" xr:uid="{AC255677-92E6-4B26-8D0C-63A3C9D7648A}"/>
    <cellStyle name="SAPBEXaggItemX 11 2 2" xfId="5886" xr:uid="{508AD312-44C4-4E43-8FA8-928C59D3D588}"/>
    <cellStyle name="SAPBEXaggItemX 11 3" xfId="8031" xr:uid="{5D9DB8CD-1674-42A5-AE29-B4CD114AAC67}"/>
    <cellStyle name="SAPBEXaggItemX 11 3" xfId="5199" xr:uid="{0F257B35-8583-4BE5-B1C3-146FD16B9DDB}"/>
    <cellStyle name="SAPBEXaggItemX 12" xfId="6661" xr:uid="{CD3F067F-F7D3-4F6A-9294-542EC3B587D7}"/>
    <cellStyle name="SAPBEXaggItemX 12" xfId="3635" xr:uid="{27359D96-9959-4DBB-82EB-E91E32B704DC}"/>
    <cellStyle name="SAPBEXaggItemX 12 2" xfId="7348" xr:uid="{B8F53C3E-D237-487D-B96C-D835ABD67F8A}"/>
    <cellStyle name="SAPBEXaggItemX 12 2" xfId="4516" xr:uid="{885BC75D-A954-4391-9068-4EBB526B34A7}"/>
    <cellStyle name="SAPBEXaggItemX 12 2 2" xfId="8719" xr:uid="{A8E71F72-F1B8-4A00-B68C-38C3FC700B6A}"/>
    <cellStyle name="SAPBEXaggItemX 12 2 2" xfId="5887" xr:uid="{55A379B2-5E1C-4EC1-898B-71303B9F6E68}"/>
    <cellStyle name="SAPBEXaggItemX 12 3" xfId="8032" xr:uid="{89F57AC1-C8A8-4E44-B047-A81625D1529F}"/>
    <cellStyle name="SAPBEXaggItemX 12 3" xfId="5200" xr:uid="{33128FD5-B71C-4356-887C-D1FDCD64D760}"/>
    <cellStyle name="SAPBEXaggItemX 13" xfId="7349" xr:uid="{E826977A-E8D4-47A5-B31A-46133298A3E1}"/>
    <cellStyle name="SAPBEXaggItemX 13" xfId="4517" xr:uid="{2EACE358-1F76-4F09-B247-8ADFE01AE034}"/>
    <cellStyle name="SAPBEXaggItemX 13 2" xfId="8720" xr:uid="{640391E1-CC7D-48C2-91FA-FEB6C46AE99A}"/>
    <cellStyle name="SAPBEXaggItemX 13 2" xfId="5888" xr:uid="{F8DA3140-B2A4-413E-B30F-F39E2DDEE6DB}"/>
    <cellStyle name="SAPBEXaggItemX 14" xfId="8029" xr:uid="{FA48F51E-F566-4A27-8598-D6D09DC9E857}"/>
    <cellStyle name="SAPBEXaggItemX 14" xfId="5197" xr:uid="{6B034E12-24D0-451A-8526-3642EF23375E}"/>
    <cellStyle name="SAPBEXaggItemX 15" xfId="6658" xr:uid="{331B6186-4FC8-4A8A-A2C9-612FA98A188B}"/>
    <cellStyle name="SAPBEXaggItemX 15" xfId="3632" xr:uid="{D866006F-0A4F-449C-BBC2-3A15B52B4E18}"/>
    <cellStyle name="SAPBEXaggItemX 2" xfId="6256" xr:uid="{D9689203-E5FA-450A-AD12-58071FBD7E53}"/>
    <cellStyle name="SAPBEXaggItemX 2" xfId="431" xr:uid="{57DF83EA-3CFF-4448-B2BC-D0DFF00D16AB}"/>
    <cellStyle name="SAPBEXaggItemX 2 2" xfId="7350" xr:uid="{E6A0746B-7D43-45B8-B6B2-126981E7048F}"/>
    <cellStyle name="SAPBEXaggItemX 2 2" xfId="4518" xr:uid="{B89E8CC2-B468-42DB-B183-559954CD59A2}"/>
    <cellStyle name="SAPBEXaggItemX 2 2 2" xfId="8721" xr:uid="{751A3B3B-667F-46B8-B293-0D4FB930F49D}"/>
    <cellStyle name="SAPBEXaggItemX 2 2 2" xfId="5889" xr:uid="{1A5DF54F-A956-4200-8CD5-E41CAA6C4FD9}"/>
    <cellStyle name="SAPBEXaggItemX 2 3" xfId="8033" xr:uid="{8DB293E5-7B10-40B8-A580-879FA03232A4}"/>
    <cellStyle name="SAPBEXaggItemX 2 3" xfId="5201" xr:uid="{E66ED7A4-50CB-4721-9A7A-0F7091431046}"/>
    <cellStyle name="SAPBEXaggItemX 2 4" xfId="6662" xr:uid="{B500428D-086E-44DC-A0EB-96F136FEB7A5}"/>
    <cellStyle name="SAPBEXaggItemX 2 4" xfId="3636" xr:uid="{AAD8BC81-8BF9-410C-A1AE-58F38E94F859}"/>
    <cellStyle name="SAPBEXaggItemX 3" xfId="6663" xr:uid="{3EE631F7-B329-4CA8-A15B-549B6813E8DA}"/>
    <cellStyle name="SAPBEXaggItemX 3" xfId="3637" xr:uid="{F049570D-9653-4548-9A4C-89334B923FF3}"/>
    <cellStyle name="SAPBEXaggItemX 3 2" xfId="7351" xr:uid="{D290DAA3-23CB-4476-B7B4-38A112C9F0BE}"/>
    <cellStyle name="SAPBEXaggItemX 3 2" xfId="4519" xr:uid="{9773E1DF-725F-4B4B-B6D3-07AFE415A540}"/>
    <cellStyle name="SAPBEXaggItemX 3 2 2" xfId="8722" xr:uid="{8452D21E-C9CB-4546-888D-51F05E491DE4}"/>
    <cellStyle name="SAPBEXaggItemX 3 2 2" xfId="5890" xr:uid="{DDC6DE76-3B87-4F01-9C97-ABF1FC976074}"/>
    <cellStyle name="SAPBEXaggItemX 3 3" xfId="8034" xr:uid="{61BA744B-AFD1-40E7-A41C-45B86ACFF1F8}"/>
    <cellStyle name="SAPBEXaggItemX 3 3" xfId="5202" xr:uid="{E5097FBA-9574-48E6-BE14-173EA97E35F4}"/>
    <cellStyle name="SAPBEXaggItemX 4" xfId="6664" xr:uid="{7FF971E5-B47B-4D55-B1CD-51B049A2A4F8}"/>
    <cellStyle name="SAPBEXaggItemX 4" xfId="3638" xr:uid="{EF6EB2B9-83BB-44E7-9007-B1CBD9FDC576}"/>
    <cellStyle name="SAPBEXaggItemX 4 2" xfId="7352" xr:uid="{3A3E855E-93DC-44F3-A490-5F6958393C6D}"/>
    <cellStyle name="SAPBEXaggItemX 4 2" xfId="4520" xr:uid="{345F711F-17EF-41D0-82AF-435302A86792}"/>
    <cellStyle name="SAPBEXaggItemX 4 2 2" xfId="8723" xr:uid="{03E8A126-9D01-4431-9431-6147A204E9E0}"/>
    <cellStyle name="SAPBEXaggItemX 4 2 2" xfId="5891" xr:uid="{59822E2D-931A-409A-9B2C-529D7C262FEC}"/>
    <cellStyle name="SAPBEXaggItemX 4 3" xfId="8035" xr:uid="{D56C6D58-0F35-41BB-9462-984A21B83898}"/>
    <cellStyle name="SAPBEXaggItemX 4 3" xfId="5203" xr:uid="{388838B5-587E-4255-A3CB-FE7BD8BAE7ED}"/>
    <cellStyle name="SAPBEXaggItemX 5" xfId="6665" xr:uid="{B7803560-5F6E-4FE8-B0E1-59F3A8C76F6B}"/>
    <cellStyle name="SAPBEXaggItemX 5" xfId="3639" xr:uid="{67F345EA-2EEF-41E3-86DF-DBA30D75DD16}"/>
    <cellStyle name="SAPBEXaggItemX 5 2" xfId="7353" xr:uid="{F56F0E0E-E065-4E8A-AB49-C7D49084417A}"/>
    <cellStyle name="SAPBEXaggItemX 5 2" xfId="4521" xr:uid="{64F3D706-DA89-4820-8D5E-F91C191FBBEB}"/>
    <cellStyle name="SAPBEXaggItemX 5 2 2" xfId="8724" xr:uid="{A03923A5-B4A8-4A74-9F83-9053F9D15D0F}"/>
    <cellStyle name="SAPBEXaggItemX 5 2 2" xfId="5892" xr:uid="{1A6C4EB6-0F07-47F2-9B5C-B010B802FA78}"/>
    <cellStyle name="SAPBEXaggItemX 5 3" xfId="8036" xr:uid="{5B9936DA-7907-4D41-AA62-9ECDCA0D6A75}"/>
    <cellStyle name="SAPBEXaggItemX 5 3" xfId="5204" xr:uid="{68D755A5-6983-421E-A189-FD9A62C71628}"/>
    <cellStyle name="SAPBEXaggItemX 6" xfId="6666" xr:uid="{C2C130CE-D052-44FD-A5C9-AC88FE4CAADB}"/>
    <cellStyle name="SAPBEXaggItemX 6" xfId="3640" xr:uid="{87308D23-841D-442E-8D52-EE8697EDE9FA}"/>
    <cellStyle name="SAPBEXaggItemX 6 2" xfId="7354" xr:uid="{560FCFD6-FCC6-4C9A-8742-8349648E63D8}"/>
    <cellStyle name="SAPBEXaggItemX 6 2" xfId="4522" xr:uid="{57505302-E985-4414-8A46-A4165FF3A321}"/>
    <cellStyle name="SAPBEXaggItemX 6 2 2" xfId="8725" xr:uid="{34E52736-D709-4620-9BAD-468818F5A871}"/>
    <cellStyle name="SAPBEXaggItemX 6 2 2" xfId="5893" xr:uid="{48BEE483-A008-4B2C-9269-732B1CB11A43}"/>
    <cellStyle name="SAPBEXaggItemX 6 3" xfId="8037" xr:uid="{9C1A735B-AAEC-41A6-8CA2-5CB57264BEAB}"/>
    <cellStyle name="SAPBEXaggItemX 6 3" xfId="5205" xr:uid="{F3115701-92DC-4941-8570-0B9EA72BD8B1}"/>
    <cellStyle name="SAPBEXaggItemX 7" xfId="6667" xr:uid="{E3EC34E9-C032-4788-8FD8-AA75095BB864}"/>
    <cellStyle name="SAPBEXaggItemX 7" xfId="3641" xr:uid="{BF4EFFDE-5DF7-45F9-A2DD-16B341C5E385}"/>
    <cellStyle name="SAPBEXaggItemX 7 2" xfId="7355" xr:uid="{8A20358E-E1E8-4807-A3D3-07AB586DA662}"/>
    <cellStyle name="SAPBEXaggItemX 7 2" xfId="4523" xr:uid="{7541819F-647B-4F2B-BE19-AF4712A88B28}"/>
    <cellStyle name="SAPBEXaggItemX 7 2 2" xfId="8726" xr:uid="{D2711AA6-42E4-4E3C-A684-B57BB4E77BC2}"/>
    <cellStyle name="SAPBEXaggItemX 7 2 2" xfId="5894" xr:uid="{B4F53C82-B110-4539-AFFE-251FED2B8037}"/>
    <cellStyle name="SAPBEXaggItemX 7 3" xfId="8038" xr:uid="{226CC3B2-E355-45AD-8505-237603B8AC3B}"/>
    <cellStyle name="SAPBEXaggItemX 7 3" xfId="5206" xr:uid="{CC72654C-64AA-4FA7-8A2C-7EDAFFE50344}"/>
    <cellStyle name="SAPBEXaggItemX 8" xfId="6668" xr:uid="{543110F4-B52E-4502-BCE5-5B4555F325AE}"/>
    <cellStyle name="SAPBEXaggItemX 8" xfId="3642" xr:uid="{8E7E341F-933E-4766-836F-1320C0C43417}"/>
    <cellStyle name="SAPBEXaggItemX 8 2" xfId="7356" xr:uid="{04654291-F6A9-4CED-A53C-CA13E5CADE79}"/>
    <cellStyle name="SAPBEXaggItemX 8 2" xfId="4524" xr:uid="{60FAB141-F8EB-4C17-B282-649E183704D1}"/>
    <cellStyle name="SAPBEXaggItemX 8 2 2" xfId="8727" xr:uid="{6F7AB0D6-F405-4738-BACD-466DABF04DD7}"/>
    <cellStyle name="SAPBEXaggItemX 8 2 2" xfId="5895" xr:uid="{D7A5923B-6694-4783-827C-4AB28F677781}"/>
    <cellStyle name="SAPBEXaggItemX 8 3" xfId="8039" xr:uid="{DE2A39EB-C456-4822-A762-41AC983FD9DF}"/>
    <cellStyle name="SAPBEXaggItemX 8 3" xfId="5207" xr:uid="{90AAD42F-4C17-4036-B281-7BB5B0ACC5D6}"/>
    <cellStyle name="SAPBEXaggItemX 9" xfId="6669" xr:uid="{41F4179D-8340-49D6-9A3B-F167DDB8C34E}"/>
    <cellStyle name="SAPBEXaggItemX 9" xfId="3643" xr:uid="{915A146F-3433-4494-9446-9CAB4A7D212E}"/>
    <cellStyle name="SAPBEXaggItemX 9 2" xfId="7357" xr:uid="{6B9EEC40-E01C-47B8-9202-F31385F24210}"/>
    <cellStyle name="SAPBEXaggItemX 9 2" xfId="4525" xr:uid="{8C3B76B8-9C2B-470B-A1A8-0AA9429846BF}"/>
    <cellStyle name="SAPBEXaggItemX 9 2 2" xfId="8728" xr:uid="{502D90B8-D08B-4C1B-A8E6-B0706F53217D}"/>
    <cellStyle name="SAPBEXaggItemX 9 2 2" xfId="5896" xr:uid="{56036FFD-873E-4A86-BE0A-FE0DD3F11713}"/>
    <cellStyle name="SAPBEXaggItemX 9 3" xfId="8040" xr:uid="{6AE65178-D49A-42B0-9BE1-D784DF5FA662}"/>
    <cellStyle name="SAPBEXaggItemX 9 3" xfId="5208" xr:uid="{7E9E7C6B-EBEA-4710-901F-C0A3A4E165E4}"/>
    <cellStyle name="SAPBEXchaText" xfId="6257" xr:uid="{2E00FACB-27DF-4AAF-AE54-C2D7045A93EA}"/>
    <cellStyle name="SAPBEXchaText" xfId="432" xr:uid="{6298F32E-93B4-4CF3-9739-6096BD471FE7}"/>
    <cellStyle name="SAPBEXchaText 2" xfId="433" xr:uid="{C0763054-23A3-4B66-AE69-25CAE006595C}"/>
    <cellStyle name="SAPBEXchaText 3" xfId="3644" xr:uid="{138EF229-503A-43D2-8E40-8B8BC5BFC970}"/>
    <cellStyle name="SAPBEXexcBad7" xfId="6258" xr:uid="{FE12C5DA-8D13-4150-B564-3C9CF0D943DD}"/>
    <cellStyle name="SAPBEXexcBad7" xfId="434" xr:uid="{9EF3E732-911A-453F-9093-F5F622243C15}"/>
    <cellStyle name="SAPBEXexcBad7 10" xfId="6671" xr:uid="{B9AA3D49-74F1-4E96-9075-441D0553FE4A}"/>
    <cellStyle name="SAPBEXexcBad7 10" xfId="3646" xr:uid="{8250B3B4-128C-4D6A-AC9C-3BDC7CEDC353}"/>
    <cellStyle name="SAPBEXexcBad7 10 2" xfId="7358" xr:uid="{B74CA8C9-CB69-43A3-B19A-52C736BA3C54}"/>
    <cellStyle name="SAPBEXexcBad7 10 2" xfId="4526" xr:uid="{05211C2C-6EDC-4810-9C93-5EF46039B40F}"/>
    <cellStyle name="SAPBEXexcBad7 10 2 2" xfId="8729" xr:uid="{8358C972-87F5-48EE-B2BC-982E02E414DC}"/>
    <cellStyle name="SAPBEXexcBad7 10 2 2" xfId="5897" xr:uid="{908D85E2-142C-43A8-9C85-F68CC13B03D6}"/>
    <cellStyle name="SAPBEXexcBad7 10 3" xfId="8042" xr:uid="{97013DA5-DA34-4431-A1CB-F73B0CF73821}"/>
    <cellStyle name="SAPBEXexcBad7 10 3" xfId="5210" xr:uid="{68F3B2BA-30BC-4F08-B3BE-30F13E724B45}"/>
    <cellStyle name="SAPBEXexcBad7 11" xfId="6672" xr:uid="{DE768339-9D7C-45EF-91F8-FD8E699C822B}"/>
    <cellStyle name="SAPBEXexcBad7 11" xfId="3647" xr:uid="{26A34CD1-68F4-4602-A24A-BF9E889A4CCD}"/>
    <cellStyle name="SAPBEXexcBad7 11 2" xfId="7359" xr:uid="{8337EDFC-A26D-4AA9-8FE0-AD6548DB2611}"/>
    <cellStyle name="SAPBEXexcBad7 11 2" xfId="4527" xr:uid="{3B652A71-3982-4D18-A2B4-590754F77DBC}"/>
    <cellStyle name="SAPBEXexcBad7 11 2 2" xfId="8730" xr:uid="{040E5A67-8818-4DFA-AB88-64531B31062F}"/>
    <cellStyle name="SAPBEXexcBad7 11 2 2" xfId="5898" xr:uid="{58F0A549-93B7-4999-9F62-4D8573BD4FB7}"/>
    <cellStyle name="SAPBEXexcBad7 11 3" xfId="8043" xr:uid="{533FBA77-15FB-4D1E-A580-107DBD35EA95}"/>
    <cellStyle name="SAPBEXexcBad7 11 3" xfId="5211" xr:uid="{488723DD-F09B-4BB1-A1DE-48B7BA5DE605}"/>
    <cellStyle name="SAPBEXexcBad7 12" xfId="7360" xr:uid="{0812C97A-B869-42BC-9F2D-5BE25A1A1AFF}"/>
    <cellStyle name="SAPBEXexcBad7 12" xfId="4528" xr:uid="{B49D3C75-9796-4A7F-9922-E7281BD4E606}"/>
    <cellStyle name="SAPBEXexcBad7 12 2" xfId="8731" xr:uid="{6FBB5E52-6174-4B32-9AA3-27B7BA13923E}"/>
    <cellStyle name="SAPBEXexcBad7 12 2" xfId="5899" xr:uid="{84A3C997-5FF2-4759-A6FA-D8EC972EC7EE}"/>
    <cellStyle name="SAPBEXexcBad7 13" xfId="8041" xr:uid="{78BE5F90-F0A0-4BAF-859C-04F0E81BC2AC}"/>
    <cellStyle name="SAPBEXexcBad7 13" xfId="5209" xr:uid="{9E578D05-D2DF-4225-8E31-399072F42AB1}"/>
    <cellStyle name="SAPBEXexcBad7 14" xfId="6670" xr:uid="{4AFA6DF0-B669-4BB8-9126-D71BDF6F111D}"/>
    <cellStyle name="SAPBEXexcBad7 14" xfId="3645" xr:uid="{9769819A-E3F6-44BE-9123-4C69C878A0BE}"/>
    <cellStyle name="SAPBEXexcBad7 2" xfId="435" xr:uid="{CB0A3944-709A-4FDF-A1CD-3E7FB600A937}"/>
    <cellStyle name="SAPBEXexcBad7 2 2" xfId="7361" xr:uid="{A5E44556-B939-4E80-8FC7-4F52483C974F}"/>
    <cellStyle name="SAPBEXexcBad7 2 2" xfId="4529" xr:uid="{DD34C6EC-3944-4EB6-8E63-3A432AF4BC83}"/>
    <cellStyle name="SAPBEXexcBad7 2 2 2" xfId="8732" xr:uid="{AEC4AF7C-3410-42D5-8E17-21C9BFBC29E6}"/>
    <cellStyle name="SAPBEXexcBad7 2 2 2" xfId="5900" xr:uid="{21FDA4E1-D327-4AB3-A363-A782887DC2DB}"/>
    <cellStyle name="SAPBEXexcBad7 2 3" xfId="8044" xr:uid="{22BA0EC6-F086-4793-93F7-02BFADE9FDB1}"/>
    <cellStyle name="SAPBEXexcBad7 2 3" xfId="5212" xr:uid="{88A5F4B3-DB1A-4AF8-B025-B91D15BE26D1}"/>
    <cellStyle name="SAPBEXexcBad7 2 4" xfId="6673" xr:uid="{71400F3D-4DC7-4961-ABAC-3224725FDF30}"/>
    <cellStyle name="SAPBEXexcBad7 2 4" xfId="3648" xr:uid="{DFC11830-0D23-4E0E-8357-A76DFB706032}"/>
    <cellStyle name="SAPBEXexcBad7 3" xfId="6674" xr:uid="{383C3C66-23FA-417F-BD64-1E2BA3F16664}"/>
    <cellStyle name="SAPBEXexcBad7 3" xfId="3649" xr:uid="{0E9D58B0-8C80-40B5-9642-D3BF40B24EF3}"/>
    <cellStyle name="SAPBEXexcBad7 3 2" xfId="7362" xr:uid="{FE6FAC26-41A5-4FC9-AB57-7147E3E74B76}"/>
    <cellStyle name="SAPBEXexcBad7 3 2" xfId="4530" xr:uid="{CC66AEF5-F985-4CE9-9974-63B6527AF773}"/>
    <cellStyle name="SAPBEXexcBad7 3 2 2" xfId="8733" xr:uid="{482B0C3A-2407-46A4-AFD5-12DC780BBFC9}"/>
    <cellStyle name="SAPBEXexcBad7 3 2 2" xfId="5901" xr:uid="{A648F597-7668-4692-B050-027E5E9913B2}"/>
    <cellStyle name="SAPBEXexcBad7 3 3" xfId="8045" xr:uid="{FE456C56-711E-4CEB-B209-8830CBFEBB6E}"/>
    <cellStyle name="SAPBEXexcBad7 3 3" xfId="5213" xr:uid="{78B29945-B9EE-4973-96F4-4C2B015F147F}"/>
    <cellStyle name="SAPBEXexcBad7 4" xfId="6675" xr:uid="{83F84812-86F9-40A9-8CB0-C150A63BAAF8}"/>
    <cellStyle name="SAPBEXexcBad7 4" xfId="3650" xr:uid="{ACD6DF2E-7CE2-4F28-A0BE-D3E52249ADCF}"/>
    <cellStyle name="SAPBEXexcBad7 4 2" xfId="7363" xr:uid="{1960E622-6019-4A5A-8928-987E399F6272}"/>
    <cellStyle name="SAPBEXexcBad7 4 2" xfId="4531" xr:uid="{D01E2F03-5A36-4A42-AEED-0269996435A3}"/>
    <cellStyle name="SAPBEXexcBad7 4 2 2" xfId="8734" xr:uid="{49F09F37-4BE7-4801-BB41-C635EB29FE36}"/>
    <cellStyle name="SAPBEXexcBad7 4 2 2" xfId="5902" xr:uid="{AF0C071E-E029-4E7E-9DD2-C125B9F677C5}"/>
    <cellStyle name="SAPBEXexcBad7 4 3" xfId="8046" xr:uid="{81921C3D-E15F-4F44-937F-A789A4901833}"/>
    <cellStyle name="SAPBEXexcBad7 4 3" xfId="5214" xr:uid="{47B289A4-2972-421F-ACC2-F28B8258E31A}"/>
    <cellStyle name="SAPBEXexcBad7 5" xfId="6676" xr:uid="{95CE6AA5-8F7D-49A2-A1F0-E05CE7E9DF7F}"/>
    <cellStyle name="SAPBEXexcBad7 5" xfId="3651" xr:uid="{269EB40C-19BB-4EAB-B2EF-C13790082B4A}"/>
    <cellStyle name="SAPBEXexcBad7 5 2" xfId="7364" xr:uid="{DBB528CB-2B0C-4384-BBC1-2F945672EEDF}"/>
    <cellStyle name="SAPBEXexcBad7 5 2" xfId="4532" xr:uid="{A52A200E-ADBA-4A46-85CE-62233985FA17}"/>
    <cellStyle name="SAPBEXexcBad7 5 2 2" xfId="8735" xr:uid="{DA2E210D-56E3-4038-BFC7-3F2B39DFA773}"/>
    <cellStyle name="SAPBEXexcBad7 5 2 2" xfId="5903" xr:uid="{4FD351B7-20A1-446D-85D4-80E503BB488B}"/>
    <cellStyle name="SAPBEXexcBad7 5 3" xfId="8047" xr:uid="{CEBDDEAB-E32D-4A88-87CF-D09FEBE0ADB6}"/>
    <cellStyle name="SAPBEXexcBad7 5 3" xfId="5215" xr:uid="{6DBA2A1E-30CF-46B5-9E4B-79C452485393}"/>
    <cellStyle name="SAPBEXexcBad7 6" xfId="6677" xr:uid="{5E8ACB8E-49B8-42F4-A8B1-5F33385F1DBB}"/>
    <cellStyle name="SAPBEXexcBad7 6" xfId="3652" xr:uid="{14F5390A-8D60-417C-A1B6-C6E4131E79C0}"/>
    <cellStyle name="SAPBEXexcBad7 6 2" xfId="7365" xr:uid="{3FBDC5E1-8A53-417F-9F6D-DCDC02BA00BE}"/>
    <cellStyle name="SAPBEXexcBad7 6 2" xfId="4533" xr:uid="{1D00E232-691F-4AEC-A675-63A9E506CDFF}"/>
    <cellStyle name="SAPBEXexcBad7 6 2 2" xfId="8736" xr:uid="{AE81C031-ED42-4143-A3FF-BA203CEC1268}"/>
    <cellStyle name="SAPBEXexcBad7 6 2 2" xfId="5904" xr:uid="{7D9FC2FA-0623-40B3-83E1-DEAF164D68CF}"/>
    <cellStyle name="SAPBEXexcBad7 6 3" xfId="8048" xr:uid="{D01CAA41-7EBE-4103-A9D1-3100EDDB2A76}"/>
    <cellStyle name="SAPBEXexcBad7 6 3" xfId="5216" xr:uid="{58A7E7AD-C1E1-4D7F-AA2F-0F25E8933E51}"/>
    <cellStyle name="SAPBEXexcBad7 7" xfId="6678" xr:uid="{BDAE2B19-1208-4523-ACF7-8B5B9963C287}"/>
    <cellStyle name="SAPBEXexcBad7 7" xfId="3653" xr:uid="{8A527E77-6B07-4882-8CCA-795B39458DC3}"/>
    <cellStyle name="SAPBEXexcBad7 7 2" xfId="7366" xr:uid="{BD185D32-B990-47F9-AAD1-288E18E99D04}"/>
    <cellStyle name="SAPBEXexcBad7 7 2" xfId="4534" xr:uid="{58044C15-DCBF-43F4-AF0D-86A3EE4E998F}"/>
    <cellStyle name="SAPBEXexcBad7 7 2 2" xfId="8737" xr:uid="{D36623A4-8840-4374-8501-A87B4AFEC63A}"/>
    <cellStyle name="SAPBEXexcBad7 7 2 2" xfId="5905" xr:uid="{265E4C1C-80FA-43D3-B0A9-851C4F30FCD2}"/>
    <cellStyle name="SAPBEXexcBad7 7 3" xfId="8049" xr:uid="{808FB14F-6902-4FAC-9AC8-63AB4C469741}"/>
    <cellStyle name="SAPBEXexcBad7 7 3" xfId="5217" xr:uid="{2972E8B4-4377-491F-9232-446A18819433}"/>
    <cellStyle name="SAPBEXexcBad7 8" xfId="6679" xr:uid="{10ED3479-C212-434B-B087-93D9B15AF5BB}"/>
    <cellStyle name="SAPBEXexcBad7 8" xfId="3654" xr:uid="{D20EE7E3-3B75-48F5-A2A5-B46B8D6B753D}"/>
    <cellStyle name="SAPBEXexcBad7 8 2" xfId="7367" xr:uid="{022C6A4C-5301-4622-AD97-2619D19DF415}"/>
    <cellStyle name="SAPBEXexcBad7 8 2" xfId="4535" xr:uid="{7C54D660-4B83-449B-BE9D-C347269FC5C6}"/>
    <cellStyle name="SAPBEXexcBad7 8 2 2" xfId="8738" xr:uid="{87A6997B-B614-4CF6-8A3B-D5ED48352214}"/>
    <cellStyle name="SAPBEXexcBad7 8 2 2" xfId="5906" xr:uid="{FD3FCB5C-289F-4F88-B4C7-D4F886024A00}"/>
    <cellStyle name="SAPBEXexcBad7 8 3" xfId="8050" xr:uid="{D7A0BCC2-A22D-4F16-97CE-AEFC68DDF106}"/>
    <cellStyle name="SAPBEXexcBad7 8 3" xfId="5218" xr:uid="{A91F6B47-7590-473F-870D-37EAC4C7B084}"/>
    <cellStyle name="SAPBEXexcBad7 9" xfId="6680" xr:uid="{47351D80-C263-4F49-8D81-5BD669185A4A}"/>
    <cellStyle name="SAPBEXexcBad7 9" xfId="3655" xr:uid="{543F3DD8-1D56-456C-845E-0430A1181AA5}"/>
    <cellStyle name="SAPBEXexcBad7 9 2" xfId="7368" xr:uid="{A367CF0D-C4E3-4BEF-B0A0-EEE59963AD7F}"/>
    <cellStyle name="SAPBEXexcBad7 9 2" xfId="4536" xr:uid="{21B88F34-A43B-4F33-B001-8B95EEBBB49D}"/>
    <cellStyle name="SAPBEXexcBad7 9 2 2" xfId="8739" xr:uid="{572DFEA8-8915-46C2-92EB-A1A6BA763FAD}"/>
    <cellStyle name="SAPBEXexcBad7 9 2 2" xfId="5907" xr:uid="{D6941401-6121-4014-9306-9C4F5DC4C086}"/>
    <cellStyle name="SAPBEXexcBad7 9 3" xfId="8051" xr:uid="{832E1459-9C74-43DC-AE90-2FADBC669705}"/>
    <cellStyle name="SAPBEXexcBad7 9 3" xfId="5219" xr:uid="{44DD8ADF-EA14-4E58-8CCD-317ED90BCE9A}"/>
    <cellStyle name="SAPBEXexcBad8" xfId="6259" xr:uid="{F3472A53-534D-436E-A192-CDE32AC88963}"/>
    <cellStyle name="SAPBEXexcBad8" xfId="436" xr:uid="{3291D40E-9FBB-4AC3-82D7-86971A3D49B1}"/>
    <cellStyle name="SAPBEXexcBad8 10" xfId="6682" xr:uid="{E676428C-5F7C-49DE-9D57-18A5CC379A8A}"/>
    <cellStyle name="SAPBEXexcBad8 10" xfId="3657" xr:uid="{0F4C9F90-F319-4601-87B7-17A1ED0CFAFD}"/>
    <cellStyle name="SAPBEXexcBad8 10 2" xfId="7369" xr:uid="{19135EBC-C2E8-477B-8CEE-CD0948E328FF}"/>
    <cellStyle name="SAPBEXexcBad8 10 2" xfId="4537" xr:uid="{118A3E38-C4FE-4AFF-834B-E52A431B8F26}"/>
    <cellStyle name="SAPBEXexcBad8 10 2 2" xfId="8740" xr:uid="{C5E69C5C-7607-4873-A0E1-0394221E6990}"/>
    <cellStyle name="SAPBEXexcBad8 10 2 2" xfId="5908" xr:uid="{1874E638-1AC5-485F-950B-7015045CA1F9}"/>
    <cellStyle name="SAPBEXexcBad8 10 3" xfId="8053" xr:uid="{88C19340-F01B-493C-8AB2-6CA38A0C2077}"/>
    <cellStyle name="SAPBEXexcBad8 10 3" xfId="5221" xr:uid="{0BF5150E-8BF6-469B-8FE0-9E344DAFC17E}"/>
    <cellStyle name="SAPBEXexcBad8 11" xfId="6683" xr:uid="{B8BA0E9A-7005-477A-BDB9-75531E078181}"/>
    <cellStyle name="SAPBEXexcBad8 11" xfId="3658" xr:uid="{2019E39B-4A2B-4E54-B5B1-1B4B5EDD739E}"/>
    <cellStyle name="SAPBEXexcBad8 11 2" xfId="7370" xr:uid="{F01C1CB6-8A97-4B8D-8487-9708E460D0C6}"/>
    <cellStyle name="SAPBEXexcBad8 11 2" xfId="4538" xr:uid="{BE985C33-96CD-4ADD-8534-0430E222019E}"/>
    <cellStyle name="SAPBEXexcBad8 11 2 2" xfId="8741" xr:uid="{6EACB7AC-6B79-495C-A152-3F6063019D8E}"/>
    <cellStyle name="SAPBEXexcBad8 11 2 2" xfId="5909" xr:uid="{D13915D4-E60C-41F8-B1B4-E4FD7FB41F2F}"/>
    <cellStyle name="SAPBEXexcBad8 11 3" xfId="8054" xr:uid="{C833F96B-5FDD-42C6-9848-4E4DF696415A}"/>
    <cellStyle name="SAPBEXexcBad8 11 3" xfId="5222" xr:uid="{D31A7DE8-6AA8-442B-A0E7-E13AC07867CE}"/>
    <cellStyle name="SAPBEXexcBad8 12" xfId="7371" xr:uid="{67564E6C-A987-405D-87EE-13BAD6E2A06D}"/>
    <cellStyle name="SAPBEXexcBad8 12" xfId="4539" xr:uid="{70689FC5-40CE-4E31-B8A5-DA2FE19F12DD}"/>
    <cellStyle name="SAPBEXexcBad8 12 2" xfId="8742" xr:uid="{64B21CD9-BD61-4AF4-A464-1B13ED8C90BF}"/>
    <cellStyle name="SAPBEXexcBad8 12 2" xfId="5910" xr:uid="{FE407A8B-6EC3-45DD-9B29-11A1F68596AD}"/>
    <cellStyle name="SAPBEXexcBad8 13" xfId="8052" xr:uid="{ADF31B85-677B-44B7-9917-07A0D5F19D7C}"/>
    <cellStyle name="SAPBEXexcBad8 13" xfId="5220" xr:uid="{7BC4E8B8-61B2-47FD-BD3F-986FFC5781E1}"/>
    <cellStyle name="SAPBEXexcBad8 14" xfId="6681" xr:uid="{9B90A283-AF15-4B0B-A194-0ABB5ABC0B2D}"/>
    <cellStyle name="SAPBEXexcBad8 14" xfId="3656" xr:uid="{E0890CAB-FC25-46C6-B249-B0D961013415}"/>
    <cellStyle name="SAPBEXexcBad8 2" xfId="437" xr:uid="{6040FC4B-1ED5-4059-A096-50BAD54D534A}"/>
    <cellStyle name="SAPBEXexcBad8 2 2" xfId="7372" xr:uid="{5947E6B0-1C19-451E-AB00-FCDE6983F9DA}"/>
    <cellStyle name="SAPBEXexcBad8 2 2" xfId="4540" xr:uid="{94EF64F2-8A96-486A-87F4-3448536BE87C}"/>
    <cellStyle name="SAPBEXexcBad8 2 2 2" xfId="8743" xr:uid="{489421A8-B11E-4C95-A36B-4CECC3DCC2C4}"/>
    <cellStyle name="SAPBEXexcBad8 2 2 2" xfId="5911" xr:uid="{B0ED2D54-2749-4D47-9843-2D10F21D696F}"/>
    <cellStyle name="SAPBEXexcBad8 2 3" xfId="8055" xr:uid="{1F7D5F63-4637-472D-8CB3-7F027DD80EF9}"/>
    <cellStyle name="SAPBEXexcBad8 2 3" xfId="5223" xr:uid="{114AC51C-D963-47A3-8860-E019A8B23DB7}"/>
    <cellStyle name="SAPBEXexcBad8 2 4" xfId="6684" xr:uid="{98A30E3D-1CBB-48E1-A25F-233D694C7F30}"/>
    <cellStyle name="SAPBEXexcBad8 2 4" xfId="3659" xr:uid="{401F8AD4-5710-4BF4-B9A6-08F41976823B}"/>
    <cellStyle name="SAPBEXexcBad8 3" xfId="6685" xr:uid="{1A484194-6E50-4AA9-B74E-76D6CED74B79}"/>
    <cellStyle name="SAPBEXexcBad8 3" xfId="3660" xr:uid="{22E299CC-386F-4623-A330-23463DD74AB6}"/>
    <cellStyle name="SAPBEXexcBad8 3 2" xfId="7373" xr:uid="{827B9C00-B612-40FB-8B77-63EEF07C8A08}"/>
    <cellStyle name="SAPBEXexcBad8 3 2" xfId="4541" xr:uid="{AFC5BE25-7A01-4DB8-9229-1CF1D9B80B61}"/>
    <cellStyle name="SAPBEXexcBad8 3 2 2" xfId="8744" xr:uid="{51EB480D-1E78-4C8A-8DA9-9F8AA0B8A1DE}"/>
    <cellStyle name="SAPBEXexcBad8 3 2 2" xfId="5912" xr:uid="{20D915D1-1BD7-478A-9116-61CE9B98D871}"/>
    <cellStyle name="SAPBEXexcBad8 3 3" xfId="8056" xr:uid="{4E560C5B-30AE-451F-A605-20558508138B}"/>
    <cellStyle name="SAPBEXexcBad8 3 3" xfId="5224" xr:uid="{CA630A43-8C1A-43EC-B4F3-9E2A05F38251}"/>
    <cellStyle name="SAPBEXexcBad8 4" xfId="6686" xr:uid="{D46D1C7E-140D-4E11-A49C-F74074DB8B80}"/>
    <cellStyle name="SAPBEXexcBad8 4" xfId="3661" xr:uid="{33FB6061-7B91-448E-830F-34ABA119028C}"/>
    <cellStyle name="SAPBEXexcBad8 4 2" xfId="7374" xr:uid="{764999EC-66C8-4C0B-97CB-C70B7AF06E7C}"/>
    <cellStyle name="SAPBEXexcBad8 4 2" xfId="4542" xr:uid="{141D6B18-A474-460B-B0E8-841EEAEE5F1B}"/>
    <cellStyle name="SAPBEXexcBad8 4 2 2" xfId="8745" xr:uid="{4D11FB2A-3C1E-47B6-8B2D-00098FA4CF1D}"/>
    <cellStyle name="SAPBEXexcBad8 4 2 2" xfId="5913" xr:uid="{E98E6CFC-4976-4FC4-9715-15A527B2B33D}"/>
    <cellStyle name="SAPBEXexcBad8 4 3" xfId="8057" xr:uid="{2BC1009D-3A61-4FCB-9001-294B0CF42732}"/>
    <cellStyle name="SAPBEXexcBad8 4 3" xfId="5225" xr:uid="{6F896066-8237-4F77-BDB3-A5163C4A1258}"/>
    <cellStyle name="SAPBEXexcBad8 5" xfId="6687" xr:uid="{6DB56493-CEA8-46B1-A201-EAE4749A6164}"/>
    <cellStyle name="SAPBEXexcBad8 5" xfId="3662" xr:uid="{DF30DBB5-6880-42FB-A12A-F27AFD9D92ED}"/>
    <cellStyle name="SAPBEXexcBad8 5 2" xfId="7375" xr:uid="{E29D0B55-7B5A-4B19-B14E-206BADF76FE6}"/>
    <cellStyle name="SAPBEXexcBad8 5 2" xfId="4543" xr:uid="{666BF0C3-5087-45DA-8D19-16B1951E7C95}"/>
    <cellStyle name="SAPBEXexcBad8 5 2 2" xfId="8746" xr:uid="{81BA66A5-DC25-4878-AC55-FB480C9867BA}"/>
    <cellStyle name="SAPBEXexcBad8 5 2 2" xfId="5914" xr:uid="{5A029094-8C06-4F23-BDB5-66A33A7243AE}"/>
    <cellStyle name="SAPBEXexcBad8 5 3" xfId="8058" xr:uid="{E21229F8-F6FD-4CF5-BCFD-0B7902B17F0F}"/>
    <cellStyle name="SAPBEXexcBad8 5 3" xfId="5226" xr:uid="{A17689DF-8205-402D-BB51-8DDCAB2320DC}"/>
    <cellStyle name="SAPBEXexcBad8 6" xfId="6688" xr:uid="{AA57637F-E907-4C0A-B429-0C88945B3009}"/>
    <cellStyle name="SAPBEXexcBad8 6" xfId="3663" xr:uid="{D8E66F44-DC8A-41B4-B5BE-32D429E7582F}"/>
    <cellStyle name="SAPBEXexcBad8 6 2" xfId="7376" xr:uid="{21DFB4E3-3993-4F75-8826-D434059BADB6}"/>
    <cellStyle name="SAPBEXexcBad8 6 2" xfId="4544" xr:uid="{95720EDC-6CD8-4123-8219-D9525D06F727}"/>
    <cellStyle name="SAPBEXexcBad8 6 2 2" xfId="8747" xr:uid="{0E953794-05D5-462C-84F8-BCBDC79B6D69}"/>
    <cellStyle name="SAPBEXexcBad8 6 2 2" xfId="5915" xr:uid="{172268D2-1070-432C-90D9-64B8F7279575}"/>
    <cellStyle name="SAPBEXexcBad8 6 3" xfId="8059" xr:uid="{1090A80A-61FC-4B57-ABD8-DB0C2D873665}"/>
    <cellStyle name="SAPBEXexcBad8 6 3" xfId="5227" xr:uid="{8B02726C-E7F6-4B5E-AF33-78E871DF6596}"/>
    <cellStyle name="SAPBEXexcBad8 7" xfId="6689" xr:uid="{040D2648-ADF5-4D3D-8B87-A0BDA1556ED5}"/>
    <cellStyle name="SAPBEXexcBad8 7" xfId="3664" xr:uid="{2F9355EC-E421-45FE-AF11-E37EC3AB8C30}"/>
    <cellStyle name="SAPBEXexcBad8 7 2" xfId="7377" xr:uid="{66F9F2EF-816B-45C4-98A4-AB8764956DB5}"/>
    <cellStyle name="SAPBEXexcBad8 7 2" xfId="4545" xr:uid="{EA675795-198D-4AAF-AA48-1B55819F618D}"/>
    <cellStyle name="SAPBEXexcBad8 7 2 2" xfId="8748" xr:uid="{2939083A-4D0D-45F2-BB37-FF70B3151C5A}"/>
    <cellStyle name="SAPBEXexcBad8 7 2 2" xfId="5916" xr:uid="{5C9F99AF-9355-4678-A0F7-7343128A04A2}"/>
    <cellStyle name="SAPBEXexcBad8 7 3" xfId="8060" xr:uid="{92F2BEC0-E8BF-4A25-96BC-8D2EF9528B2A}"/>
    <cellStyle name="SAPBEXexcBad8 7 3" xfId="5228" xr:uid="{3BED4D5C-6B34-4BEC-921C-234C2A806248}"/>
    <cellStyle name="SAPBEXexcBad8 8" xfId="6690" xr:uid="{7586181C-E816-43D8-8A97-5F03065C0C53}"/>
    <cellStyle name="SAPBEXexcBad8 8" xfId="3665" xr:uid="{083E4765-EEF1-48CC-AEAD-27E8E97B3462}"/>
    <cellStyle name="SAPBEXexcBad8 8 2" xfId="7378" xr:uid="{0A37A62E-6770-4197-A31D-B13C3AA0BB09}"/>
    <cellStyle name="SAPBEXexcBad8 8 2" xfId="4546" xr:uid="{F6F03714-1CA0-4816-81D5-AC426F747CBE}"/>
    <cellStyle name="SAPBEXexcBad8 8 2 2" xfId="8749" xr:uid="{AFDEE01F-1251-41D3-ABF0-6916EAA4E98E}"/>
    <cellStyle name="SAPBEXexcBad8 8 2 2" xfId="5917" xr:uid="{9A320E6A-6B6F-4242-BC2A-F0EE6DE380E4}"/>
    <cellStyle name="SAPBEXexcBad8 8 3" xfId="8061" xr:uid="{BB4C3B7A-C7DB-4EFB-B408-845423401790}"/>
    <cellStyle name="SAPBEXexcBad8 8 3" xfId="5229" xr:uid="{DEBBAD53-7C4D-4128-8217-CC852ADA37D4}"/>
    <cellStyle name="SAPBEXexcBad8 9" xfId="6691" xr:uid="{B6EA185D-1C1C-4C5A-9E63-BD3265EDB7E8}"/>
    <cellStyle name="SAPBEXexcBad8 9" xfId="3666" xr:uid="{7B7B048B-0C10-44C9-80B0-09E5D456AC4C}"/>
    <cellStyle name="SAPBEXexcBad8 9 2" xfId="7379" xr:uid="{C3E5AF77-0960-4CF1-BDFE-5AE73C0E368A}"/>
    <cellStyle name="SAPBEXexcBad8 9 2" xfId="4547" xr:uid="{D968C70D-5F68-4027-953C-9C2BB7FD0281}"/>
    <cellStyle name="SAPBEXexcBad8 9 2 2" xfId="8750" xr:uid="{D2018199-B38F-4753-8297-E774778BB9EC}"/>
    <cellStyle name="SAPBEXexcBad8 9 2 2" xfId="5918" xr:uid="{BA26CC33-233A-4023-ADE8-DDFABAAF3C7A}"/>
    <cellStyle name="SAPBEXexcBad8 9 3" xfId="8062" xr:uid="{E8103FBC-84B1-4B69-9D28-482AEB22B56D}"/>
    <cellStyle name="SAPBEXexcBad8 9 3" xfId="5230" xr:uid="{4EEEA033-0129-4257-9FA9-7EB6582073AE}"/>
    <cellStyle name="SAPBEXexcBad9" xfId="6260" xr:uid="{371F1E9B-49FC-412F-9D0A-ADC08C25DD62}"/>
    <cellStyle name="SAPBEXexcBad9" xfId="438" xr:uid="{CB301AC3-BCD2-406A-938B-80F642E6E96C}"/>
    <cellStyle name="SAPBEXexcBad9 10" xfId="6693" xr:uid="{0A2F909B-6A4B-43E3-82D7-0A4057F1391A}"/>
    <cellStyle name="SAPBEXexcBad9 10" xfId="3668" xr:uid="{10AF1A66-7CF7-45B5-844B-66391EE191E7}"/>
    <cellStyle name="SAPBEXexcBad9 10 2" xfId="7380" xr:uid="{962D3720-F55C-4D94-B879-B70D2348892F}"/>
    <cellStyle name="SAPBEXexcBad9 10 2" xfId="4548" xr:uid="{649197C0-634A-4881-A517-3697C243AB36}"/>
    <cellStyle name="SAPBEXexcBad9 10 2 2" xfId="8751" xr:uid="{5A2B785D-7B64-4D26-B552-4CBE9F7569BE}"/>
    <cellStyle name="SAPBEXexcBad9 10 2 2" xfId="5919" xr:uid="{87D7287A-1887-4789-98ED-F10E7E7EBF4B}"/>
    <cellStyle name="SAPBEXexcBad9 10 3" xfId="8064" xr:uid="{C40C2D99-9B6E-48F4-BFA6-73B04BE6BE0D}"/>
    <cellStyle name="SAPBEXexcBad9 10 3" xfId="5232" xr:uid="{A8C43CAA-0F19-4E06-BB06-1C7F271989A0}"/>
    <cellStyle name="SAPBEXexcBad9 11" xfId="6694" xr:uid="{F46C9C7C-B597-42AD-B806-BD5232EBB4B3}"/>
    <cellStyle name="SAPBEXexcBad9 11" xfId="3669" xr:uid="{18AE7992-31AF-4FD2-A414-F45CBF75BE50}"/>
    <cellStyle name="SAPBEXexcBad9 11 2" xfId="7381" xr:uid="{1DB52BA4-9A66-4A9A-BC7B-90B35087290F}"/>
    <cellStyle name="SAPBEXexcBad9 11 2" xfId="4549" xr:uid="{92C5A61C-AF5A-49CE-80E6-5746EF04F631}"/>
    <cellStyle name="SAPBEXexcBad9 11 2 2" xfId="8752" xr:uid="{25DEC1F5-FD57-4998-81DB-EDC785540B48}"/>
    <cellStyle name="SAPBEXexcBad9 11 2 2" xfId="5920" xr:uid="{5B2592E5-BF0A-44A8-84A5-C830DFF0F7CD}"/>
    <cellStyle name="SAPBEXexcBad9 11 3" xfId="8065" xr:uid="{CE8855CC-F019-4E94-A096-9839441A840C}"/>
    <cellStyle name="SAPBEXexcBad9 11 3" xfId="5233" xr:uid="{B424D57C-A003-4B73-AD4F-E89BAF2C6177}"/>
    <cellStyle name="SAPBEXexcBad9 12" xfId="7382" xr:uid="{348272C3-A16A-44B4-9387-DAE2B29916E0}"/>
    <cellStyle name="SAPBEXexcBad9 12" xfId="4550" xr:uid="{17F97BE7-585E-412F-BD15-05EE5D345F2C}"/>
    <cellStyle name="SAPBEXexcBad9 12 2" xfId="8753" xr:uid="{6847BBE4-7BB6-4775-A53F-2D1F66215ADB}"/>
    <cellStyle name="SAPBEXexcBad9 12 2" xfId="5921" xr:uid="{28173199-F5E6-49B2-AF58-D090A7B98C30}"/>
    <cellStyle name="SAPBEXexcBad9 13" xfId="8063" xr:uid="{3127BA75-58FF-442E-9682-EC9BC58CCB05}"/>
    <cellStyle name="SAPBEXexcBad9 13" xfId="5231" xr:uid="{EFB1412D-D78F-40DF-ADC6-68140B00F8B7}"/>
    <cellStyle name="SAPBEXexcBad9 14" xfId="6692" xr:uid="{56947E86-C681-4559-BAB9-0F3F8094F5F5}"/>
    <cellStyle name="SAPBEXexcBad9 14" xfId="3667" xr:uid="{B5770442-538A-459A-B966-FE2254864E04}"/>
    <cellStyle name="SAPBEXexcBad9 2" xfId="439" xr:uid="{CAC049A2-A2DE-4269-AEB4-9C6891BDB499}"/>
    <cellStyle name="SAPBEXexcBad9 2 2" xfId="7383" xr:uid="{400A7115-0B08-44FA-8147-647B7935DBF9}"/>
    <cellStyle name="SAPBEXexcBad9 2 2" xfId="4551" xr:uid="{442E13C7-A11E-46DA-B686-2ABCB4D7C806}"/>
    <cellStyle name="SAPBEXexcBad9 2 2 2" xfId="8754" xr:uid="{6C409593-3A4E-4BF5-A080-36057D755529}"/>
    <cellStyle name="SAPBEXexcBad9 2 2 2" xfId="5922" xr:uid="{5DF6CD3A-BBE6-4E85-935E-D32221FC4F9B}"/>
    <cellStyle name="SAPBEXexcBad9 2 3" xfId="8066" xr:uid="{C259260D-3455-4E56-BB4D-2784BF230776}"/>
    <cellStyle name="SAPBEXexcBad9 2 3" xfId="5234" xr:uid="{968BB6B7-E288-4719-9ACF-45F56114504C}"/>
    <cellStyle name="SAPBEXexcBad9 2 4" xfId="6695" xr:uid="{E16F0065-81C5-412A-9CA7-4458C338D802}"/>
    <cellStyle name="SAPBEXexcBad9 2 4" xfId="3670" xr:uid="{D34193B5-86F8-4726-B638-1C7940F2917D}"/>
    <cellStyle name="SAPBEXexcBad9 3" xfId="6696" xr:uid="{D477FD12-AE5E-4E4C-99E1-05680F24B225}"/>
    <cellStyle name="SAPBEXexcBad9 3" xfId="3671" xr:uid="{0A9FF36E-1FDE-485A-AF72-CFF07182BBDA}"/>
    <cellStyle name="SAPBEXexcBad9 3 2" xfId="7384" xr:uid="{0AA1C432-33F4-487C-9113-73F7052E63A9}"/>
    <cellStyle name="SAPBEXexcBad9 3 2" xfId="4552" xr:uid="{93BEEECD-A01B-484A-8458-41E303D9A075}"/>
    <cellStyle name="SAPBEXexcBad9 3 2 2" xfId="8755" xr:uid="{726D1C26-A4FD-40CF-AE4C-D9CB5D771950}"/>
    <cellStyle name="SAPBEXexcBad9 3 2 2" xfId="5923" xr:uid="{659D9740-E7B7-4DAA-92E1-F044C4A78FCF}"/>
    <cellStyle name="SAPBEXexcBad9 3 3" xfId="8067" xr:uid="{B854383E-EA99-4A11-92BE-CA62F6769AC1}"/>
    <cellStyle name="SAPBEXexcBad9 3 3" xfId="5235" xr:uid="{DA220DD4-F4D2-46C0-A03D-E284CAD59CA8}"/>
    <cellStyle name="SAPBEXexcBad9 4" xfId="6697" xr:uid="{F0362B82-6518-4805-8E51-E7BD056E5DED}"/>
    <cellStyle name="SAPBEXexcBad9 4" xfId="3672" xr:uid="{31FEAE67-6699-4DF1-9DB2-D6409C088E03}"/>
    <cellStyle name="SAPBEXexcBad9 4 2" xfId="7385" xr:uid="{C1FB6053-DE73-4EAD-B726-B6BA5A1EDDB7}"/>
    <cellStyle name="SAPBEXexcBad9 4 2" xfId="4553" xr:uid="{E1D04305-080D-4AA4-A3BE-E36D5BD84F58}"/>
    <cellStyle name="SAPBEXexcBad9 4 2 2" xfId="8756" xr:uid="{F30B6632-F0AC-421D-AD20-2FCA0D014BC6}"/>
    <cellStyle name="SAPBEXexcBad9 4 2 2" xfId="5924" xr:uid="{818BEEF5-08C9-4BF8-90AB-0CAAE79C1E89}"/>
    <cellStyle name="SAPBEXexcBad9 4 3" xfId="8068" xr:uid="{33A1B478-8F60-4EF6-B5BB-29E94EE6934A}"/>
    <cellStyle name="SAPBEXexcBad9 4 3" xfId="5236" xr:uid="{0BDD369D-7514-4149-8F86-E9A374D61566}"/>
    <cellStyle name="SAPBEXexcBad9 5" xfId="6698" xr:uid="{44EEAFEA-BE7B-4B19-AF7D-DA603AF5B0D5}"/>
    <cellStyle name="SAPBEXexcBad9 5" xfId="3673" xr:uid="{D16B8EBE-0322-4838-85A6-212CF19BCA8C}"/>
    <cellStyle name="SAPBEXexcBad9 5 2" xfId="7386" xr:uid="{16E4214E-5070-4341-892F-494B2F1F7212}"/>
    <cellStyle name="SAPBEXexcBad9 5 2" xfId="4554" xr:uid="{3224869E-CE53-48EB-84B9-F800A72BA185}"/>
    <cellStyle name="SAPBEXexcBad9 5 2 2" xfId="8757" xr:uid="{7042E308-C6D9-4307-82A6-1604BE1F2071}"/>
    <cellStyle name="SAPBEXexcBad9 5 2 2" xfId="5925" xr:uid="{B0DBACF7-2631-47B3-A19B-8E77D6CA7D13}"/>
    <cellStyle name="SAPBEXexcBad9 5 3" xfId="8069" xr:uid="{1F6BBB58-E451-4FB1-9835-94D82DE0D36D}"/>
    <cellStyle name="SAPBEXexcBad9 5 3" xfId="5237" xr:uid="{9A280489-ECAD-42B8-BDEE-AFF094564F8C}"/>
    <cellStyle name="SAPBEXexcBad9 6" xfId="6699" xr:uid="{8BFA49EE-690F-4DC4-8FED-3E1FF033BAE6}"/>
    <cellStyle name="SAPBEXexcBad9 6" xfId="3674" xr:uid="{2FB03115-20D6-4E38-BDD2-2869EE8C0A4F}"/>
    <cellStyle name="SAPBEXexcBad9 6 2" xfId="7387" xr:uid="{3EB3535D-BD95-4589-A602-C3A11C30257D}"/>
    <cellStyle name="SAPBEXexcBad9 6 2" xfId="4555" xr:uid="{87544ABA-7E0A-4346-88F6-250D8BB5E788}"/>
    <cellStyle name="SAPBEXexcBad9 6 2 2" xfId="8758" xr:uid="{D8AF4BF2-9992-40A9-9A7C-7E1CDC02B9A0}"/>
    <cellStyle name="SAPBEXexcBad9 6 2 2" xfId="5926" xr:uid="{E41A76F8-17A9-433D-858E-185FA1AE3CFE}"/>
    <cellStyle name="SAPBEXexcBad9 6 3" xfId="8070" xr:uid="{BA71D462-FFE1-420C-A2F5-3310FC44CDC5}"/>
    <cellStyle name="SAPBEXexcBad9 6 3" xfId="5238" xr:uid="{47B33E66-32CD-42FE-9057-7017A658A94F}"/>
    <cellStyle name="SAPBEXexcBad9 7" xfId="6700" xr:uid="{05B00C26-3610-4B21-8289-13EFE24F0247}"/>
    <cellStyle name="SAPBEXexcBad9 7" xfId="3675" xr:uid="{1472F392-DC01-4165-876F-71BA7E4F1E0B}"/>
    <cellStyle name="SAPBEXexcBad9 7 2" xfId="7388" xr:uid="{0E9479A9-FDC3-4ECF-9BD6-DF2C5F55DF0C}"/>
    <cellStyle name="SAPBEXexcBad9 7 2" xfId="4556" xr:uid="{A97DCEDF-E4EC-4255-9EDE-DBBBF2AB2277}"/>
    <cellStyle name="SAPBEXexcBad9 7 2 2" xfId="8759" xr:uid="{44594267-C4EA-4BDA-B593-A287505F358A}"/>
    <cellStyle name="SAPBEXexcBad9 7 2 2" xfId="5927" xr:uid="{CAA98184-BADB-4951-B9DC-F4F9AEA9A3CA}"/>
    <cellStyle name="SAPBEXexcBad9 7 3" xfId="8071" xr:uid="{1F29D056-D311-453E-8218-7FAB0EC3D2DA}"/>
    <cellStyle name="SAPBEXexcBad9 7 3" xfId="5239" xr:uid="{B645F753-E809-4ACA-8C06-C87E89786D2A}"/>
    <cellStyle name="SAPBEXexcBad9 8" xfId="6701" xr:uid="{67E55949-DC12-43A6-9518-C59AFDDA7E83}"/>
    <cellStyle name="SAPBEXexcBad9 8" xfId="3676" xr:uid="{EE5E0BCF-9AAC-478B-86FD-BA2F7DE2CE29}"/>
    <cellStyle name="SAPBEXexcBad9 8 2" xfId="7389" xr:uid="{4085A4C5-61F3-426B-858F-194BA2280FD5}"/>
    <cellStyle name="SAPBEXexcBad9 8 2" xfId="4557" xr:uid="{A32EC41B-D021-481B-AC00-493B24CD3C14}"/>
    <cellStyle name="SAPBEXexcBad9 8 2 2" xfId="8760" xr:uid="{8A8EDFB4-6264-47C6-8EF0-70D9195FEDDE}"/>
    <cellStyle name="SAPBEXexcBad9 8 2 2" xfId="5928" xr:uid="{333EA9CC-9F84-4478-A5F3-2C4D10753787}"/>
    <cellStyle name="SAPBEXexcBad9 8 3" xfId="8072" xr:uid="{E2887959-10F8-460C-8A54-E080D6818277}"/>
    <cellStyle name="SAPBEXexcBad9 8 3" xfId="5240" xr:uid="{9999E806-4273-4425-A85B-C080DFF62FE0}"/>
    <cellStyle name="SAPBEXexcBad9 9" xfId="6702" xr:uid="{DB89A443-535E-4869-B9FD-25A9D9AB2081}"/>
    <cellStyle name="SAPBEXexcBad9 9" xfId="3677" xr:uid="{A4A42BE0-F2E6-4BEE-81BA-D3975599272E}"/>
    <cellStyle name="SAPBEXexcBad9 9 2" xfId="7390" xr:uid="{1F0307DF-BFF3-4CF7-8A3E-3561B9D83898}"/>
    <cellStyle name="SAPBEXexcBad9 9 2" xfId="4558" xr:uid="{51201778-F242-4CFF-B5A9-EE7632217ACF}"/>
    <cellStyle name="SAPBEXexcBad9 9 2 2" xfId="8761" xr:uid="{5D6C3000-6A91-4DEC-BF43-7B86BCA370AB}"/>
    <cellStyle name="SAPBEXexcBad9 9 2 2" xfId="5929" xr:uid="{BEE8F835-F442-4D83-8836-AD6F13A0A7C4}"/>
    <cellStyle name="SAPBEXexcBad9 9 3" xfId="8073" xr:uid="{02FFEA48-E423-4969-83F9-A655E7E88A20}"/>
    <cellStyle name="SAPBEXexcBad9 9 3" xfId="5241" xr:uid="{4F0D05C0-EA20-4686-9F7F-7EC41CC7B5E0}"/>
    <cellStyle name="SAPBEXexcCritical4" xfId="6261" xr:uid="{2C6725CF-AC76-4662-9B16-B5B42E385077}"/>
    <cellStyle name="SAPBEXexcCritical4" xfId="440" xr:uid="{1DF1D118-AB06-4AC5-B6CC-C3F6C9A4286B}"/>
    <cellStyle name="SAPBEXexcCritical4 10" xfId="6704" xr:uid="{86228ABC-EDB8-4A4C-8D69-58A279FD9617}"/>
    <cellStyle name="SAPBEXexcCritical4 10" xfId="3679" xr:uid="{37E84DBD-CC4D-48A6-A79D-8E62601375D3}"/>
    <cellStyle name="SAPBEXexcCritical4 10 2" xfId="7391" xr:uid="{027CDE2F-46F8-428B-BFEC-F69A2A520377}"/>
    <cellStyle name="SAPBEXexcCritical4 10 2" xfId="4559" xr:uid="{D802B072-9086-4BB4-85D2-F03CA82F2B20}"/>
    <cellStyle name="SAPBEXexcCritical4 10 2 2" xfId="8762" xr:uid="{E67E114C-1B7D-4C57-8112-B4A6EFAFEA6B}"/>
    <cellStyle name="SAPBEXexcCritical4 10 2 2" xfId="5930" xr:uid="{4DDC2834-FE57-42AE-9D13-71BF13B80797}"/>
    <cellStyle name="SAPBEXexcCritical4 10 3" xfId="8075" xr:uid="{1D98A46B-2B63-4F21-9F13-F7315DF0C73B}"/>
    <cellStyle name="SAPBEXexcCritical4 10 3" xfId="5243" xr:uid="{50D03924-3C90-432E-A432-EB7134EC0603}"/>
    <cellStyle name="SAPBEXexcCritical4 11" xfId="6705" xr:uid="{943BFD56-B279-47EF-8E9D-E9044B95EF33}"/>
    <cellStyle name="SAPBEXexcCritical4 11" xfId="3680" xr:uid="{D6FEA676-5908-4215-9E47-1C16D21F2B09}"/>
    <cellStyle name="SAPBEXexcCritical4 11 2" xfId="7392" xr:uid="{1C5F5171-9429-48A3-88C7-95093CF48378}"/>
    <cellStyle name="SAPBEXexcCritical4 11 2" xfId="4560" xr:uid="{C7536A39-FB20-4D51-B2CC-61273E360881}"/>
    <cellStyle name="SAPBEXexcCritical4 11 2 2" xfId="8763" xr:uid="{C2AD9E65-7377-4057-AC96-35F62CFE7E18}"/>
    <cellStyle name="SAPBEXexcCritical4 11 2 2" xfId="5931" xr:uid="{7527B931-9E77-45A5-8357-93BDA16D12F9}"/>
    <cellStyle name="SAPBEXexcCritical4 11 3" xfId="8076" xr:uid="{F4ADC07D-5F0E-4BC4-8DEA-9859F2513D83}"/>
    <cellStyle name="SAPBEXexcCritical4 11 3" xfId="5244" xr:uid="{A46ED425-A664-4563-A9CB-EEFDA1B6A208}"/>
    <cellStyle name="SAPBEXexcCritical4 12" xfId="7393" xr:uid="{8DE501FD-CBB6-4D93-AE56-A9059CB7DEFE}"/>
    <cellStyle name="SAPBEXexcCritical4 12" xfId="4561" xr:uid="{E5411B73-29FB-4A50-A04D-2F8BB53798C2}"/>
    <cellStyle name="SAPBEXexcCritical4 12 2" xfId="8764" xr:uid="{3C268825-3CAB-4FDA-AA30-38C5D05FE3BF}"/>
    <cellStyle name="SAPBEXexcCritical4 12 2" xfId="5932" xr:uid="{965A138A-86EB-4C27-B769-0ED575193B07}"/>
    <cellStyle name="SAPBEXexcCritical4 13" xfId="8074" xr:uid="{8C69E9CE-F875-40ED-B263-ED0C6FBB98E9}"/>
    <cellStyle name="SAPBEXexcCritical4 13" xfId="5242" xr:uid="{D15163DF-0083-46A9-B978-E5D76163D528}"/>
    <cellStyle name="SAPBEXexcCritical4 14" xfId="6703" xr:uid="{E2F0C4FB-8DD1-4F7D-A510-8F98851AE730}"/>
    <cellStyle name="SAPBEXexcCritical4 14" xfId="3678" xr:uid="{47344DF1-6DCA-499F-A366-ED1CF730E85E}"/>
    <cellStyle name="SAPBEXexcCritical4 2" xfId="441" xr:uid="{4713F049-F453-407F-8249-C42DC74E1E1E}"/>
    <cellStyle name="SAPBEXexcCritical4 2 2" xfId="7394" xr:uid="{A9983BCC-8AB1-4789-8263-FF08FD2873F5}"/>
    <cellStyle name="SAPBEXexcCritical4 2 2" xfId="4562" xr:uid="{717D597F-C6FF-40AD-BE8F-F1F3156BAD87}"/>
    <cellStyle name="SAPBEXexcCritical4 2 2 2" xfId="8765" xr:uid="{930F2BC5-758E-480C-979F-B7D90ABDAA77}"/>
    <cellStyle name="SAPBEXexcCritical4 2 2 2" xfId="5933" xr:uid="{6DBC8CC4-D30E-4B6A-8E3F-490E4E46B8B5}"/>
    <cellStyle name="SAPBEXexcCritical4 2 3" xfId="8077" xr:uid="{8E893B63-DA8C-43C6-8E20-D9D55A9F2DF0}"/>
    <cellStyle name="SAPBEXexcCritical4 2 3" xfId="5245" xr:uid="{6A4925F7-99AF-43C4-9D14-A7A7004A6E29}"/>
    <cellStyle name="SAPBEXexcCritical4 2 4" xfId="6706" xr:uid="{1B52F38D-4402-4F5C-8E2A-B280C8121147}"/>
    <cellStyle name="SAPBEXexcCritical4 2 4" xfId="3681" xr:uid="{6EB3B5A5-9D6C-4B76-8BB8-73B1E5D5AA73}"/>
    <cellStyle name="SAPBEXexcCritical4 3" xfId="6707" xr:uid="{8CD634FF-A1A2-4815-9B95-8181F84A4852}"/>
    <cellStyle name="SAPBEXexcCritical4 3" xfId="3682" xr:uid="{366A3AAA-C576-47CF-AC58-87518949BB4F}"/>
    <cellStyle name="SAPBEXexcCritical4 3 2" xfId="7395" xr:uid="{F778C187-0772-4504-B7BD-4D6D6B8D59DD}"/>
    <cellStyle name="SAPBEXexcCritical4 3 2" xfId="4563" xr:uid="{91999960-302B-40C2-9605-88A6CD34DE26}"/>
    <cellStyle name="SAPBEXexcCritical4 3 2 2" xfId="8766" xr:uid="{0E9A30A8-520D-401B-A1C9-719CFC0BF162}"/>
    <cellStyle name="SAPBEXexcCritical4 3 2 2" xfId="5934" xr:uid="{5F66572A-61C0-423E-A68F-9179B532BACD}"/>
    <cellStyle name="SAPBEXexcCritical4 3 3" xfId="8078" xr:uid="{E670C7F7-7545-4D9F-A19B-C228AA9C43AE}"/>
    <cellStyle name="SAPBEXexcCritical4 3 3" xfId="5246" xr:uid="{728A2261-78C1-40F7-AEEB-EFE0934C4A96}"/>
    <cellStyle name="SAPBEXexcCritical4 4" xfId="6708" xr:uid="{4DD3CBA9-63AD-409C-B07D-92764AB9065D}"/>
    <cellStyle name="SAPBEXexcCritical4 4" xfId="3683" xr:uid="{82200EB6-5D97-4337-9AAB-B75E0A689DC4}"/>
    <cellStyle name="SAPBEXexcCritical4 4 2" xfId="7396" xr:uid="{8FB7EC78-6AE6-4A50-AD55-FF503CF0EB8D}"/>
    <cellStyle name="SAPBEXexcCritical4 4 2" xfId="4564" xr:uid="{8110983D-660D-42E0-9D2A-DC31E70DF655}"/>
    <cellStyle name="SAPBEXexcCritical4 4 2 2" xfId="8767" xr:uid="{B4416B9D-DB85-402F-9AB4-DE9DEB013314}"/>
    <cellStyle name="SAPBEXexcCritical4 4 2 2" xfId="5935" xr:uid="{82ECBB31-6A09-43E4-BE14-DF1B94CF2965}"/>
    <cellStyle name="SAPBEXexcCritical4 4 3" xfId="8079" xr:uid="{E3583EB2-CA3F-4778-94A1-25FB48890CC6}"/>
    <cellStyle name="SAPBEXexcCritical4 4 3" xfId="5247" xr:uid="{358D7CA6-66E8-4762-A906-71627963F331}"/>
    <cellStyle name="SAPBEXexcCritical4 5" xfId="6709" xr:uid="{E3572BE0-1F8C-4B24-A15D-EDD10D0767BB}"/>
    <cellStyle name="SAPBEXexcCritical4 5" xfId="3684" xr:uid="{9BE67F7C-4D26-4C2C-89AC-9EFD5D94709E}"/>
    <cellStyle name="SAPBEXexcCritical4 5 2" xfId="7397" xr:uid="{3644D1A1-5780-4F40-862B-D46B03155D5A}"/>
    <cellStyle name="SAPBEXexcCritical4 5 2" xfId="4565" xr:uid="{FA1590F5-71AA-40BF-9F8C-EEECD79B3A60}"/>
    <cellStyle name="SAPBEXexcCritical4 5 2 2" xfId="8768" xr:uid="{5D142C87-8975-4324-815B-3BF6D5356029}"/>
    <cellStyle name="SAPBEXexcCritical4 5 2 2" xfId="5936" xr:uid="{C39BF0FB-0846-4FE0-B02D-6DDAB4E16A67}"/>
    <cellStyle name="SAPBEXexcCritical4 5 3" xfId="8080" xr:uid="{3956B89E-FC66-4F4A-B598-2727ECB4B2BC}"/>
    <cellStyle name="SAPBEXexcCritical4 5 3" xfId="5248" xr:uid="{59989704-679A-4839-AC4C-39E8A461EDBA}"/>
    <cellStyle name="SAPBEXexcCritical4 6" xfId="6710" xr:uid="{4B56B2A1-53F5-4A0D-990F-8E5D1AD1308D}"/>
    <cellStyle name="SAPBEXexcCritical4 6" xfId="3685" xr:uid="{C57207A1-B9AE-4889-AF86-4F1330DA1C4F}"/>
    <cellStyle name="SAPBEXexcCritical4 6 2" xfId="7398" xr:uid="{A822FCE9-98BC-4C93-AA04-5305F6AA851C}"/>
    <cellStyle name="SAPBEXexcCritical4 6 2" xfId="4566" xr:uid="{A2B4EF62-37D1-4483-94EB-56BA195E6D11}"/>
    <cellStyle name="SAPBEXexcCritical4 6 2 2" xfId="8769" xr:uid="{F4E1A5FB-7FD6-4DCC-AC00-474FB95CBBAB}"/>
    <cellStyle name="SAPBEXexcCritical4 6 2 2" xfId="5937" xr:uid="{3C4411BF-7141-48F1-8AC2-25A14F99804D}"/>
    <cellStyle name="SAPBEXexcCritical4 6 3" xfId="8081" xr:uid="{A2BC3CFA-7C25-4A65-9C51-B53A731FF9D7}"/>
    <cellStyle name="SAPBEXexcCritical4 6 3" xfId="5249" xr:uid="{1B7074DE-D095-4B79-8D69-D5CE95602394}"/>
    <cellStyle name="SAPBEXexcCritical4 7" xfId="6711" xr:uid="{7434390E-FFA2-419F-869E-2B4CC3321CB3}"/>
    <cellStyle name="SAPBEXexcCritical4 7" xfId="3686" xr:uid="{6A15DABE-47D0-4476-8FB3-8BB6D7FCCCD4}"/>
    <cellStyle name="SAPBEXexcCritical4 7 2" xfId="7399" xr:uid="{90CA9B41-A49D-46A3-A889-4FF400E04422}"/>
    <cellStyle name="SAPBEXexcCritical4 7 2" xfId="4567" xr:uid="{2C50137E-C290-4C86-A48A-53783DA0199B}"/>
    <cellStyle name="SAPBEXexcCritical4 7 2 2" xfId="8770" xr:uid="{8F8E2D40-0581-4E01-B26E-629184E32AFD}"/>
    <cellStyle name="SAPBEXexcCritical4 7 2 2" xfId="5938" xr:uid="{10F9C1F0-9097-4022-B997-DC4CABC141E3}"/>
    <cellStyle name="SAPBEXexcCritical4 7 3" xfId="8082" xr:uid="{4E8FC0DE-C96D-445E-961E-8BD4577A3CF8}"/>
    <cellStyle name="SAPBEXexcCritical4 7 3" xfId="5250" xr:uid="{B5741563-40CF-4BCD-B73E-B57A5290A939}"/>
    <cellStyle name="SAPBEXexcCritical4 8" xfId="6712" xr:uid="{5DA813EC-C9EA-4444-B7DE-8CF2E5DDE79D}"/>
    <cellStyle name="SAPBEXexcCritical4 8" xfId="3687" xr:uid="{16BDD1CF-24F1-4D38-BD07-A35817EC2810}"/>
    <cellStyle name="SAPBEXexcCritical4 8 2" xfId="7400" xr:uid="{91BBFCF5-86C8-4679-B9E7-376E98BDCCE3}"/>
    <cellStyle name="SAPBEXexcCritical4 8 2" xfId="4568" xr:uid="{8747DD93-D87C-4CDD-A379-2374AC53FB45}"/>
    <cellStyle name="SAPBEXexcCritical4 8 2 2" xfId="8771" xr:uid="{94DC9C78-DACD-4400-91CE-9A20F51E6691}"/>
    <cellStyle name="SAPBEXexcCritical4 8 2 2" xfId="5939" xr:uid="{46F5E03E-7390-4777-B42D-F5828A4DC320}"/>
    <cellStyle name="SAPBEXexcCritical4 8 3" xfId="8083" xr:uid="{B559B1D0-C133-460C-9D84-C3826CC9D7F2}"/>
    <cellStyle name="SAPBEXexcCritical4 8 3" xfId="5251" xr:uid="{5939E9EA-51AC-4DF2-9156-1D09041993A9}"/>
    <cellStyle name="SAPBEXexcCritical4 9" xfId="6713" xr:uid="{77202A8D-EE8D-43E6-AEF8-8516F8C0D86A}"/>
    <cellStyle name="SAPBEXexcCritical4 9" xfId="3688" xr:uid="{3A3F36E4-DBC0-4713-ACBC-C73CEFACA127}"/>
    <cellStyle name="SAPBEXexcCritical4 9 2" xfId="7401" xr:uid="{632DBE66-D4B5-4775-AAF8-F58757919CB7}"/>
    <cellStyle name="SAPBEXexcCritical4 9 2" xfId="4569" xr:uid="{A8B1897C-9EEC-45A0-8BD2-1DDD07D20BCC}"/>
    <cellStyle name="SAPBEXexcCritical4 9 2 2" xfId="8772" xr:uid="{4612B8EC-8EB9-415B-8EF8-5B6502F59E3F}"/>
    <cellStyle name="SAPBEXexcCritical4 9 2 2" xfId="5940" xr:uid="{FAFB10D4-6595-4929-B301-BEDD9310359F}"/>
    <cellStyle name="SAPBEXexcCritical4 9 3" xfId="8084" xr:uid="{7272C3A6-D289-4040-BE79-1A244878908C}"/>
    <cellStyle name="SAPBEXexcCritical4 9 3" xfId="5252" xr:uid="{FFF0C33C-9FDF-411E-A6CA-547E25473A26}"/>
    <cellStyle name="SAPBEXexcCritical5" xfId="6262" xr:uid="{E6BBBDC7-2F01-49A4-A8D2-1EA166AF8A53}"/>
    <cellStyle name="SAPBEXexcCritical5" xfId="442" xr:uid="{9D041281-C762-4925-A2F5-49A5236C77C3}"/>
    <cellStyle name="SAPBEXexcCritical5 10" xfId="6715" xr:uid="{779E6B5A-AAC3-4B38-8EBE-BBCB31448C87}"/>
    <cellStyle name="SAPBEXexcCritical5 10" xfId="3690" xr:uid="{8EE007FA-A41E-4355-B21C-95B612FB9F17}"/>
    <cellStyle name="SAPBEXexcCritical5 10 2" xfId="7402" xr:uid="{F1A9FB35-4E47-4960-BE9A-2ADA71114B30}"/>
    <cellStyle name="SAPBEXexcCritical5 10 2" xfId="4570" xr:uid="{EDBEDDFD-DABE-449A-86A4-9EEBFC89FFB1}"/>
    <cellStyle name="SAPBEXexcCritical5 10 2 2" xfId="8773" xr:uid="{75DDB089-626C-43C9-909D-C7339C8BF183}"/>
    <cellStyle name="SAPBEXexcCritical5 10 2 2" xfId="5941" xr:uid="{0ED3A3AC-4BA6-4495-9782-220AF6FC72C3}"/>
    <cellStyle name="SAPBEXexcCritical5 10 3" xfId="8086" xr:uid="{BD50534D-6D15-49C1-8E6F-F2D673035EA2}"/>
    <cellStyle name="SAPBEXexcCritical5 10 3" xfId="5254" xr:uid="{C47EFD6C-FEB9-4104-89A6-D9179C504275}"/>
    <cellStyle name="SAPBEXexcCritical5 11" xfId="6716" xr:uid="{410E08C1-E530-4013-B54F-F100CCFBD7E3}"/>
    <cellStyle name="SAPBEXexcCritical5 11" xfId="3691" xr:uid="{0E86350F-E22A-4528-ACFC-B77BE43783C3}"/>
    <cellStyle name="SAPBEXexcCritical5 11 2" xfId="7403" xr:uid="{AEC55BD0-175B-487D-9451-C480A948CE79}"/>
    <cellStyle name="SAPBEXexcCritical5 11 2" xfId="4571" xr:uid="{E3197721-8D69-4536-A108-16C0460096DA}"/>
    <cellStyle name="SAPBEXexcCritical5 11 2 2" xfId="8774" xr:uid="{54ABBFEE-2B07-44D8-B192-CA6358A31F20}"/>
    <cellStyle name="SAPBEXexcCritical5 11 2 2" xfId="5942" xr:uid="{B242E331-6F03-43BA-9B0B-42612E06E29E}"/>
    <cellStyle name="SAPBEXexcCritical5 11 3" xfId="8087" xr:uid="{4FBAE98F-3B4B-49B0-AFAF-B80698C2B99F}"/>
    <cellStyle name="SAPBEXexcCritical5 11 3" xfId="5255" xr:uid="{42CA4EE6-3D98-4C1A-BCF0-4CB34F01355F}"/>
    <cellStyle name="SAPBEXexcCritical5 12" xfId="7404" xr:uid="{E4DB1B2B-C8B2-4A20-8401-3D5F321B02B1}"/>
    <cellStyle name="SAPBEXexcCritical5 12" xfId="4572" xr:uid="{014151AB-2573-432F-934D-FBD52029824A}"/>
    <cellStyle name="SAPBEXexcCritical5 12 2" xfId="8775" xr:uid="{B0CB7CE9-D181-4721-A046-00EC7B331126}"/>
    <cellStyle name="SAPBEXexcCritical5 12 2" xfId="5943" xr:uid="{7BB00E99-35E1-4DD2-A661-638E10674C59}"/>
    <cellStyle name="SAPBEXexcCritical5 13" xfId="8085" xr:uid="{91F22F4D-3BB8-4F8C-B070-43CCF0CD7563}"/>
    <cellStyle name="SAPBEXexcCritical5 13" xfId="5253" xr:uid="{946C55BC-42B7-4009-8A08-88315F009F54}"/>
    <cellStyle name="SAPBEXexcCritical5 14" xfId="6714" xr:uid="{2E986F6C-0C55-4BA6-8404-D3B51BE79FD7}"/>
    <cellStyle name="SAPBEXexcCritical5 14" xfId="3689" xr:uid="{4C4271FB-EC18-4322-813C-1F3D3E82D808}"/>
    <cellStyle name="SAPBEXexcCritical5 2" xfId="443" xr:uid="{AD5E90B1-1373-480E-9F28-940A5E10892B}"/>
    <cellStyle name="SAPBEXexcCritical5 2 2" xfId="7405" xr:uid="{C7644DED-9605-4933-964C-6CF7B2730528}"/>
    <cellStyle name="SAPBEXexcCritical5 2 2" xfId="4573" xr:uid="{5773717A-2739-4493-94F5-D8EBADC36346}"/>
    <cellStyle name="SAPBEXexcCritical5 2 2 2" xfId="8776" xr:uid="{81AFEF37-7F17-45FA-93F0-CF4E8DADD844}"/>
    <cellStyle name="SAPBEXexcCritical5 2 2 2" xfId="5944" xr:uid="{741361CE-8DA8-4DC3-B445-6269E8ED1BCA}"/>
    <cellStyle name="SAPBEXexcCritical5 2 3" xfId="8088" xr:uid="{EC983F33-542D-44A1-8C73-237C0E7B4030}"/>
    <cellStyle name="SAPBEXexcCritical5 2 3" xfId="5256" xr:uid="{96449665-7C9F-4F05-9789-88AE9DB1412C}"/>
    <cellStyle name="SAPBEXexcCritical5 2 4" xfId="6717" xr:uid="{2703DA87-B1D3-4B11-8286-559100131682}"/>
    <cellStyle name="SAPBEXexcCritical5 2 4" xfId="3692" xr:uid="{8C9D48BC-4672-4F42-8303-AAC091B34D9F}"/>
    <cellStyle name="SAPBEXexcCritical5 3" xfId="6718" xr:uid="{58FC82A8-EFF9-48E2-9D7F-8D9BFDEEEEDE}"/>
    <cellStyle name="SAPBEXexcCritical5 3" xfId="3693" xr:uid="{E9E7C943-9C68-4462-890F-BC67E07FA4D8}"/>
    <cellStyle name="SAPBEXexcCritical5 3 2" xfId="7406" xr:uid="{962B4AC4-2121-463C-9ABB-46C6826D355D}"/>
    <cellStyle name="SAPBEXexcCritical5 3 2" xfId="4574" xr:uid="{2B0CF79C-07B7-4D5F-8DDB-E6AFA4290025}"/>
    <cellStyle name="SAPBEXexcCritical5 3 2 2" xfId="8777" xr:uid="{53CF53C5-222A-469E-B251-30500AEB2B33}"/>
    <cellStyle name="SAPBEXexcCritical5 3 2 2" xfId="5945" xr:uid="{B31585DC-98CD-443F-8B6A-B2C7D14EC11D}"/>
    <cellStyle name="SAPBEXexcCritical5 3 3" xfId="8089" xr:uid="{02B1476D-FCDC-4D56-AA57-5F7FD0D1ADB1}"/>
    <cellStyle name="SAPBEXexcCritical5 3 3" xfId="5257" xr:uid="{BE035884-9717-491D-9B4B-58BBE253D793}"/>
    <cellStyle name="SAPBEXexcCritical5 4" xfId="6719" xr:uid="{C3C42E95-5242-4E79-9FDD-ABB572636180}"/>
    <cellStyle name="SAPBEXexcCritical5 4" xfId="3694" xr:uid="{364A7EAE-0108-4940-AE90-FAE147EA1722}"/>
    <cellStyle name="SAPBEXexcCritical5 4 2" xfId="7407" xr:uid="{330A3204-192B-409A-9081-84DD4DDFA5F7}"/>
    <cellStyle name="SAPBEXexcCritical5 4 2" xfId="4575" xr:uid="{A9607F44-6BE1-4472-8C15-333C73BBF5F8}"/>
    <cellStyle name="SAPBEXexcCritical5 4 2 2" xfId="8778" xr:uid="{C010A1D6-89D9-4379-B82C-69B4DB312F4A}"/>
    <cellStyle name="SAPBEXexcCritical5 4 2 2" xfId="5946" xr:uid="{8EE50DD5-EA48-4B80-B171-9E89DFD34A7D}"/>
    <cellStyle name="SAPBEXexcCritical5 4 3" xfId="8090" xr:uid="{CE20A966-83DB-4C72-A3E2-24FC57693FFF}"/>
    <cellStyle name="SAPBEXexcCritical5 4 3" xfId="5258" xr:uid="{993C7DA8-48BB-4FCF-AE98-FA4D13C4627F}"/>
    <cellStyle name="SAPBEXexcCritical5 5" xfId="6720" xr:uid="{E0593291-4951-4C6A-8F5E-E1C8841D6B99}"/>
    <cellStyle name="SAPBEXexcCritical5 5" xfId="3695" xr:uid="{1084CE6D-C9E3-4AAA-AD16-D85253D8CA82}"/>
    <cellStyle name="SAPBEXexcCritical5 5 2" xfId="7408" xr:uid="{199D6A71-7733-49F0-BA63-AA8B209856FF}"/>
    <cellStyle name="SAPBEXexcCritical5 5 2" xfId="4576" xr:uid="{B4540E6C-22B9-4680-8D7F-83855F13083B}"/>
    <cellStyle name="SAPBEXexcCritical5 5 2 2" xfId="8779" xr:uid="{82093B3A-46D0-4417-AEF1-6076D3F2E8DB}"/>
    <cellStyle name="SAPBEXexcCritical5 5 2 2" xfId="5947" xr:uid="{D2370A1A-B831-4F34-84F3-E25D63213DA9}"/>
    <cellStyle name="SAPBEXexcCritical5 5 3" xfId="8091" xr:uid="{7F9C6D2F-CADE-478E-9E16-778329314A0D}"/>
    <cellStyle name="SAPBEXexcCritical5 5 3" xfId="5259" xr:uid="{DFF4111B-777D-45B6-B316-A4651AFAE89E}"/>
    <cellStyle name="SAPBEXexcCritical5 6" xfId="6721" xr:uid="{7A59986D-1FC3-4375-A08B-445AB04F35A3}"/>
    <cellStyle name="SAPBEXexcCritical5 6" xfId="3696" xr:uid="{9D8A8F36-2D1B-4DD6-8A28-C325466DFEF0}"/>
    <cellStyle name="SAPBEXexcCritical5 6 2" xfId="7409" xr:uid="{37C07BBC-6A99-4059-B90F-4BD15BF3F045}"/>
    <cellStyle name="SAPBEXexcCritical5 6 2" xfId="4577" xr:uid="{51351FA3-4785-4F57-913F-9F6333F37EDC}"/>
    <cellStyle name="SAPBEXexcCritical5 6 2 2" xfId="8780" xr:uid="{7CD4B2D5-F183-41CE-9A7D-26206C3A40A9}"/>
    <cellStyle name="SAPBEXexcCritical5 6 2 2" xfId="5948" xr:uid="{BE82B396-E71D-4940-8977-73934B863FB4}"/>
    <cellStyle name="SAPBEXexcCritical5 6 3" xfId="8092" xr:uid="{BE11DA83-09C8-494D-8D7A-66BDB180926A}"/>
    <cellStyle name="SAPBEXexcCritical5 6 3" xfId="5260" xr:uid="{0D55C6CE-BB8B-4E74-A872-205859D47ECF}"/>
    <cellStyle name="SAPBEXexcCritical5 7" xfId="6722" xr:uid="{4D2C2850-1E9A-400B-AFDC-53D749FA2D3D}"/>
    <cellStyle name="SAPBEXexcCritical5 7" xfId="3697" xr:uid="{FCF7F148-EF74-4E18-B535-70077F53D0B9}"/>
    <cellStyle name="SAPBEXexcCritical5 7 2" xfId="7410" xr:uid="{8CE308A2-AA38-4FED-9191-F2B8AD3CFB5A}"/>
    <cellStyle name="SAPBEXexcCritical5 7 2" xfId="4578" xr:uid="{E196A865-0535-4905-8F0B-C1AC9A84F9FB}"/>
    <cellStyle name="SAPBEXexcCritical5 7 2 2" xfId="8781" xr:uid="{B6E2D086-9DF9-4D34-80D1-CFB85C692392}"/>
    <cellStyle name="SAPBEXexcCritical5 7 2 2" xfId="5949" xr:uid="{9F772E0A-053E-41A8-B694-723F1D7C5438}"/>
    <cellStyle name="SAPBEXexcCritical5 7 3" xfId="8093" xr:uid="{CEE5EF28-8389-4E1C-A152-3C752D591A7E}"/>
    <cellStyle name="SAPBEXexcCritical5 7 3" xfId="5261" xr:uid="{C73F8245-1136-40AB-BA37-4EBF1B8D60D4}"/>
    <cellStyle name="SAPBEXexcCritical5 8" xfId="6723" xr:uid="{AFB7E158-FBEB-4F51-8E37-677BCAE280D7}"/>
    <cellStyle name="SAPBEXexcCritical5 8" xfId="3698" xr:uid="{EFE16D2E-3BB9-40A8-8937-9A8F27E90E0A}"/>
    <cellStyle name="SAPBEXexcCritical5 8 2" xfId="7411" xr:uid="{90EA4023-7A3C-4DE8-90C5-39EA6D1A007B}"/>
    <cellStyle name="SAPBEXexcCritical5 8 2" xfId="4579" xr:uid="{EA993D01-F9EE-49FC-934D-EA311FB54456}"/>
    <cellStyle name="SAPBEXexcCritical5 8 2 2" xfId="8782" xr:uid="{96877D73-DFD3-400B-BE62-E2FF1780CC97}"/>
    <cellStyle name="SAPBEXexcCritical5 8 2 2" xfId="5950" xr:uid="{370E0BE6-73EE-4279-BF80-F4050BE8725B}"/>
    <cellStyle name="SAPBEXexcCritical5 8 3" xfId="8094" xr:uid="{6F51C43D-4BA9-4BCD-B48D-DB7D17E19F6E}"/>
    <cellStyle name="SAPBEXexcCritical5 8 3" xfId="5262" xr:uid="{24146629-6D7A-42FD-BC51-51645D4021FC}"/>
    <cellStyle name="SAPBEXexcCritical5 9" xfId="6724" xr:uid="{54610F6E-0C7A-44EB-9855-76D06FEA02DF}"/>
    <cellStyle name="SAPBEXexcCritical5 9" xfId="3699" xr:uid="{30FB8C2D-D918-40FF-859F-CE2FF9F4394E}"/>
    <cellStyle name="SAPBEXexcCritical5 9 2" xfId="7412" xr:uid="{EFA12D31-966E-4730-8015-5C7B83655290}"/>
    <cellStyle name="SAPBEXexcCritical5 9 2" xfId="4580" xr:uid="{D5A6F069-0586-491A-9A28-ECECD94FD7AC}"/>
    <cellStyle name="SAPBEXexcCritical5 9 2 2" xfId="8783" xr:uid="{6C270A9C-9BFA-4175-84F6-ED1245995184}"/>
    <cellStyle name="SAPBEXexcCritical5 9 2 2" xfId="5951" xr:uid="{F3CB6277-EE33-4443-B8DF-6BE2879E0B7D}"/>
    <cellStyle name="SAPBEXexcCritical5 9 3" xfId="8095" xr:uid="{0EB5C23C-22EB-466E-99AE-62DB1C3C1B62}"/>
    <cellStyle name="SAPBEXexcCritical5 9 3" xfId="5263" xr:uid="{D5870DD7-3016-4764-9A96-DD67D8644B1B}"/>
    <cellStyle name="SAPBEXexcCritical6" xfId="6263" xr:uid="{A2C8854A-7C8D-49CA-A238-9C72475D4869}"/>
    <cellStyle name="SAPBEXexcCritical6" xfId="444" xr:uid="{AAEF4CE6-E613-46EF-B6C3-5FB4C4F4B777}"/>
    <cellStyle name="SAPBEXexcCritical6 10" xfId="6726" xr:uid="{9FB49796-041B-42B9-88DF-3E08CD5A6093}"/>
    <cellStyle name="SAPBEXexcCritical6 10" xfId="3701" xr:uid="{285F5DC3-0E4F-4936-8B9F-F580DD113C8F}"/>
    <cellStyle name="SAPBEXexcCritical6 10 2" xfId="7413" xr:uid="{D2F2A1D7-9299-4930-9EAA-B3B333AAB1EF}"/>
    <cellStyle name="SAPBEXexcCritical6 10 2" xfId="4581" xr:uid="{8FB8C230-25BC-46D8-9F0A-21A927B2FAD5}"/>
    <cellStyle name="SAPBEXexcCritical6 10 2 2" xfId="8784" xr:uid="{A7BFAD2D-3F92-4BB3-95B8-1466A03B02E5}"/>
    <cellStyle name="SAPBEXexcCritical6 10 2 2" xfId="5952" xr:uid="{611841C5-A2D5-4DB5-9557-A4DC32020423}"/>
    <cellStyle name="SAPBEXexcCritical6 10 3" xfId="8097" xr:uid="{7E8AFEBC-710A-4A0B-8758-B5E1158C5E2A}"/>
    <cellStyle name="SAPBEXexcCritical6 10 3" xfId="5265" xr:uid="{72E745E2-30A8-4E82-8AA4-63732702B00E}"/>
    <cellStyle name="SAPBEXexcCritical6 11" xfId="6727" xr:uid="{9665B1A6-3829-4B37-9E3D-CCF47E016EC9}"/>
    <cellStyle name="SAPBEXexcCritical6 11" xfId="3702" xr:uid="{F6B80098-4CAB-4900-A874-AED3F8A0B380}"/>
    <cellStyle name="SAPBEXexcCritical6 11 2" xfId="7414" xr:uid="{F1C2EABC-1411-4FE5-B012-204705D3BD75}"/>
    <cellStyle name="SAPBEXexcCritical6 11 2" xfId="4582" xr:uid="{9E2A22E3-507F-4046-9E72-B04A4AB7DB2E}"/>
    <cellStyle name="SAPBEXexcCritical6 11 2 2" xfId="8785" xr:uid="{53AFF268-5C82-4018-A628-E32CFF03B008}"/>
    <cellStyle name="SAPBEXexcCritical6 11 2 2" xfId="5953" xr:uid="{A9D3A471-296F-4660-86B8-13015C8C0250}"/>
    <cellStyle name="SAPBEXexcCritical6 11 3" xfId="8098" xr:uid="{B7329C5B-4CB8-467F-9FD7-10061B04B0E4}"/>
    <cellStyle name="SAPBEXexcCritical6 11 3" xfId="5266" xr:uid="{1CE7DB6B-D628-48C1-AEF8-F59E7D188C2A}"/>
    <cellStyle name="SAPBEXexcCritical6 12" xfId="7415" xr:uid="{D1971EAC-762E-4990-AC4D-A02A21D2D364}"/>
    <cellStyle name="SAPBEXexcCritical6 12" xfId="4583" xr:uid="{1DFBF261-10D4-48B3-BC76-77C8FF2808E6}"/>
    <cellStyle name="SAPBEXexcCritical6 12 2" xfId="8786" xr:uid="{37D20382-00A5-4064-84BC-9DB658E6076B}"/>
    <cellStyle name="SAPBEXexcCritical6 12 2" xfId="5954" xr:uid="{B29F9E40-6A7A-40A8-85E8-1CA8557C8AF8}"/>
    <cellStyle name="SAPBEXexcCritical6 13" xfId="8096" xr:uid="{2BEA841C-692D-49A6-9F87-9FF83E8618AC}"/>
    <cellStyle name="SAPBEXexcCritical6 13" xfId="5264" xr:uid="{A452B605-E9B6-4EA4-BCC3-2DB7D7392FA0}"/>
    <cellStyle name="SAPBEXexcCritical6 14" xfId="6725" xr:uid="{599DCF2B-AC72-40A0-999D-18FD98A78B02}"/>
    <cellStyle name="SAPBEXexcCritical6 14" xfId="3700" xr:uid="{346E39B3-7058-43FE-ADDF-C3266953866D}"/>
    <cellStyle name="SAPBEXexcCritical6 2" xfId="445" xr:uid="{92D1AFB3-33E6-45EF-83C5-4D043E943430}"/>
    <cellStyle name="SAPBEXexcCritical6 2 2" xfId="7416" xr:uid="{ACBFFCE5-C481-4BC0-8C92-6CB3074C3A66}"/>
    <cellStyle name="SAPBEXexcCritical6 2 2" xfId="4584" xr:uid="{2E047FB7-93C2-4469-98C8-A65D27C5F6FF}"/>
    <cellStyle name="SAPBEXexcCritical6 2 2 2" xfId="8787" xr:uid="{C59555AD-B98C-4682-BEB1-1D60CF005FCC}"/>
    <cellStyle name="SAPBEXexcCritical6 2 2 2" xfId="5955" xr:uid="{B836AF97-8092-486B-9B77-FDA04974BBCD}"/>
    <cellStyle name="SAPBEXexcCritical6 2 3" xfId="8099" xr:uid="{884566AB-E1C0-4525-AE05-4CE4E498EA6C}"/>
    <cellStyle name="SAPBEXexcCritical6 2 3" xfId="5267" xr:uid="{F0FC3C71-147F-442B-9FE7-05250D8AF27E}"/>
    <cellStyle name="SAPBEXexcCritical6 2 4" xfId="6728" xr:uid="{FB6B9191-9D48-4FE2-8381-391C72347323}"/>
    <cellStyle name="SAPBEXexcCritical6 2 4" xfId="3703" xr:uid="{1E662417-86E0-4BD0-B1CE-DB4AE85410E3}"/>
    <cellStyle name="SAPBEXexcCritical6 3" xfId="6729" xr:uid="{58B5C6FC-4E29-400F-A3C8-E838947C2447}"/>
    <cellStyle name="SAPBEXexcCritical6 3" xfId="3704" xr:uid="{43A9E649-2263-436D-B16F-F15E1276B868}"/>
    <cellStyle name="SAPBEXexcCritical6 3 2" xfId="7417" xr:uid="{3CDB7C94-22F0-4CA2-92F8-7693D1F1BB9D}"/>
    <cellStyle name="SAPBEXexcCritical6 3 2" xfId="4585" xr:uid="{2115E084-D3B9-484B-9424-18B018DED161}"/>
    <cellStyle name="SAPBEXexcCritical6 3 2 2" xfId="8788" xr:uid="{FB0F287A-FC4F-45E8-B1C6-1CED7EBBDF10}"/>
    <cellStyle name="SAPBEXexcCritical6 3 2 2" xfId="5956" xr:uid="{FBEF80E0-DDE0-4CA4-8FB9-907529CE5C01}"/>
    <cellStyle name="SAPBEXexcCritical6 3 3" xfId="8100" xr:uid="{7E5D39A1-1BD7-4E9A-9C78-9B43BCB67C61}"/>
    <cellStyle name="SAPBEXexcCritical6 3 3" xfId="5268" xr:uid="{589B3998-F466-485E-89EB-113ECF1EE055}"/>
    <cellStyle name="SAPBEXexcCritical6 4" xfId="6730" xr:uid="{EC7316C9-BD4E-49B6-AE5F-A3C1B254A3A8}"/>
    <cellStyle name="SAPBEXexcCritical6 4" xfId="3705" xr:uid="{B6BF8DE1-C5C7-4295-AD2F-032446286A3E}"/>
    <cellStyle name="SAPBEXexcCritical6 4 2" xfId="7418" xr:uid="{C19569D1-887A-4353-AA5E-58E04CE513F7}"/>
    <cellStyle name="SAPBEXexcCritical6 4 2" xfId="4586" xr:uid="{F3C42336-AB37-4455-A8FB-FB9A0BFC4E43}"/>
    <cellStyle name="SAPBEXexcCritical6 4 2 2" xfId="8789" xr:uid="{EF0195A4-42B1-464B-9770-D2603FB4D200}"/>
    <cellStyle name="SAPBEXexcCritical6 4 2 2" xfId="5957" xr:uid="{8C03B221-AA96-4150-B0BD-0A09B479BAFD}"/>
    <cellStyle name="SAPBEXexcCritical6 4 3" xfId="8101" xr:uid="{B166BE0A-CFB3-41C3-BC47-64EE8C4A30BC}"/>
    <cellStyle name="SAPBEXexcCritical6 4 3" xfId="5269" xr:uid="{1E07A3A2-9448-4020-AA51-E92501C074A6}"/>
    <cellStyle name="SAPBEXexcCritical6 5" xfId="6731" xr:uid="{81A86EA0-6676-4C7B-9528-7379326CBF68}"/>
    <cellStyle name="SAPBEXexcCritical6 5" xfId="3706" xr:uid="{D49724D5-DCD7-428B-95B6-8DDD1E9D93F3}"/>
    <cellStyle name="SAPBEXexcCritical6 5 2" xfId="7419" xr:uid="{EEE02F49-5458-4132-AD1C-9EFF7EAF67EC}"/>
    <cellStyle name="SAPBEXexcCritical6 5 2" xfId="4587" xr:uid="{EAB04023-B218-4145-82E9-CCD78F3516E2}"/>
    <cellStyle name="SAPBEXexcCritical6 5 2 2" xfId="8790" xr:uid="{4286BEF6-C44E-4E50-A866-2B620B80D1E6}"/>
    <cellStyle name="SAPBEXexcCritical6 5 2 2" xfId="5958" xr:uid="{4DC8C8E5-6906-4C2B-BBD5-27E01FF1B1D9}"/>
    <cellStyle name="SAPBEXexcCritical6 5 3" xfId="8102" xr:uid="{9D6D6155-BCDE-48D5-B9DC-0EF1A76EF786}"/>
    <cellStyle name="SAPBEXexcCritical6 5 3" xfId="5270" xr:uid="{2ECC9B88-873B-492A-ABB8-4C536E55D130}"/>
    <cellStyle name="SAPBEXexcCritical6 6" xfId="6732" xr:uid="{5A26A97E-C4B1-40E1-9E08-A67C627BF137}"/>
    <cellStyle name="SAPBEXexcCritical6 6" xfId="3707" xr:uid="{6F8F0261-05C9-446E-8EC3-A90B751FA1AF}"/>
    <cellStyle name="SAPBEXexcCritical6 6 2" xfId="7420" xr:uid="{DF5730BD-6973-4ED5-886D-51B45FF50790}"/>
    <cellStyle name="SAPBEXexcCritical6 6 2" xfId="4588" xr:uid="{159F50D4-03CC-40D3-A77D-392933ECB0E6}"/>
    <cellStyle name="SAPBEXexcCritical6 6 2 2" xfId="8791" xr:uid="{DDE9A531-8262-4662-8EF9-96F6D0E2E3D9}"/>
    <cellStyle name="SAPBEXexcCritical6 6 2 2" xfId="5959" xr:uid="{8A724463-3D1B-4530-A6CD-BB9DC5C1748D}"/>
    <cellStyle name="SAPBEXexcCritical6 6 3" xfId="8103" xr:uid="{8E190C39-ABA0-441C-8D88-E46C8BC621F7}"/>
    <cellStyle name="SAPBEXexcCritical6 6 3" xfId="5271" xr:uid="{6CB46338-DB27-4BA5-99FB-58D2E0909891}"/>
    <cellStyle name="SAPBEXexcCritical6 7" xfId="6733" xr:uid="{B5472CF1-A9C3-4FA1-A6A9-8BD94F11EED9}"/>
    <cellStyle name="SAPBEXexcCritical6 7" xfId="3708" xr:uid="{91B5B4F5-2162-414C-B3D1-CB5087EB5185}"/>
    <cellStyle name="SAPBEXexcCritical6 7 2" xfId="7421" xr:uid="{CC578EE4-AD7C-42CF-84BB-520029DBB338}"/>
    <cellStyle name="SAPBEXexcCritical6 7 2" xfId="4589" xr:uid="{739F1CB5-9995-4DF9-B592-6DCD64021734}"/>
    <cellStyle name="SAPBEXexcCritical6 7 2 2" xfId="8792" xr:uid="{6882723C-211D-4086-BED6-254D350336BB}"/>
    <cellStyle name="SAPBEXexcCritical6 7 2 2" xfId="5960" xr:uid="{2F4A9E0B-B6D6-4968-88FB-42268C983374}"/>
    <cellStyle name="SAPBEXexcCritical6 7 3" xfId="8104" xr:uid="{D64B22F0-A313-4AAE-9ECC-BD41EABAD316}"/>
    <cellStyle name="SAPBEXexcCritical6 7 3" xfId="5272" xr:uid="{74DD21F0-ABFF-4FF9-8018-8FB3117DD138}"/>
    <cellStyle name="SAPBEXexcCritical6 8" xfId="6734" xr:uid="{7716E2A2-95C0-481E-A607-78542557D7A9}"/>
    <cellStyle name="SAPBEXexcCritical6 8" xfId="3709" xr:uid="{0F446DEA-143B-4156-AA40-31C76178D8A8}"/>
    <cellStyle name="SAPBEXexcCritical6 8 2" xfId="7422" xr:uid="{14F78FDD-0A55-42C8-9903-0C89C10D991F}"/>
    <cellStyle name="SAPBEXexcCritical6 8 2" xfId="4590" xr:uid="{D04E7D07-E1D1-4F5D-A414-38C50096B772}"/>
    <cellStyle name="SAPBEXexcCritical6 8 2 2" xfId="8793" xr:uid="{17E8B346-05AE-4D6A-A3CA-0012DE05BAF1}"/>
    <cellStyle name="SAPBEXexcCritical6 8 2 2" xfId="5961" xr:uid="{FD3E35C7-5311-4A04-BA09-522962FF708A}"/>
    <cellStyle name="SAPBEXexcCritical6 8 3" xfId="8105" xr:uid="{9DD03DB5-0D25-4029-A9A8-1E87BDF590CA}"/>
    <cellStyle name="SAPBEXexcCritical6 8 3" xfId="5273" xr:uid="{434C38A6-8146-4D8D-8824-58B236B5799F}"/>
    <cellStyle name="SAPBEXexcCritical6 9" xfId="6735" xr:uid="{CC247C4E-FD7F-4FCA-B25C-7B9E8570600D}"/>
    <cellStyle name="SAPBEXexcCritical6 9" xfId="3710" xr:uid="{CFF4ABAD-40E6-4038-A97D-961DECB484CA}"/>
    <cellStyle name="SAPBEXexcCritical6 9 2" xfId="7423" xr:uid="{85A066D5-0085-46CC-9C64-F64675E5AB7A}"/>
    <cellStyle name="SAPBEXexcCritical6 9 2" xfId="4591" xr:uid="{9A571694-9308-4D83-97E7-0376DBA7C779}"/>
    <cellStyle name="SAPBEXexcCritical6 9 2 2" xfId="8794" xr:uid="{303389F4-0866-4965-97AD-D1BDA23E60E8}"/>
    <cellStyle name="SAPBEXexcCritical6 9 2 2" xfId="5962" xr:uid="{BFF64356-DE37-46A8-A464-2C06A4B0E8E2}"/>
    <cellStyle name="SAPBEXexcCritical6 9 3" xfId="8106" xr:uid="{83B213D4-10B3-485C-99E8-A93234324790}"/>
    <cellStyle name="SAPBEXexcCritical6 9 3" xfId="5274" xr:uid="{5B62F714-2D4B-4B3A-8AB4-32A9025C90C0}"/>
    <cellStyle name="SAPBEXexcGood1" xfId="6264" xr:uid="{6BBE9DC9-98BA-457B-BB9D-A0BB3F9897B9}"/>
    <cellStyle name="SAPBEXexcGood1" xfId="446" xr:uid="{3A7CC59C-CCFB-4D9E-8593-B65E8E2043CF}"/>
    <cellStyle name="SAPBEXexcGood1 10" xfId="6737" xr:uid="{61E37ADC-89B7-461C-8486-2690439D9519}"/>
    <cellStyle name="SAPBEXexcGood1 10" xfId="3712" xr:uid="{CD9DFF53-24B0-422E-9308-8A7087F37A1B}"/>
    <cellStyle name="SAPBEXexcGood1 10 2" xfId="7424" xr:uid="{39729B65-3B2B-47A9-9B3A-19DF23829464}"/>
    <cellStyle name="SAPBEXexcGood1 10 2" xfId="4592" xr:uid="{140AEDD8-34BB-4077-850F-04B7092BB9A6}"/>
    <cellStyle name="SAPBEXexcGood1 10 2 2" xfId="8795" xr:uid="{445FD74B-BCE0-46D9-92DC-5FFC2C4D06B4}"/>
    <cellStyle name="SAPBEXexcGood1 10 2 2" xfId="5963" xr:uid="{2BE55EED-C12A-46CE-B9B9-5D92B0077817}"/>
    <cellStyle name="SAPBEXexcGood1 10 3" xfId="8108" xr:uid="{9F278BC3-0AC6-4145-B969-D5B501E2F2C3}"/>
    <cellStyle name="SAPBEXexcGood1 10 3" xfId="5276" xr:uid="{0D1F5A99-E4B2-468B-9542-7C27BA9B273C}"/>
    <cellStyle name="SAPBEXexcGood1 11" xfId="6738" xr:uid="{66BE4829-D3A1-439C-9B59-007AAA715B04}"/>
    <cellStyle name="SAPBEXexcGood1 11" xfId="3713" xr:uid="{4E3C22DA-9DC3-418A-8978-B5FAE4FECBE0}"/>
    <cellStyle name="SAPBEXexcGood1 11 2" xfId="7425" xr:uid="{AA9CE29E-386F-4670-978F-3ECB39CCC7B5}"/>
    <cellStyle name="SAPBEXexcGood1 11 2" xfId="4593" xr:uid="{6C6403B6-E99F-403E-B92E-21723F70C442}"/>
    <cellStyle name="SAPBEXexcGood1 11 2 2" xfId="8796" xr:uid="{48C2B19A-1E8F-4365-897D-787750C55418}"/>
    <cellStyle name="SAPBEXexcGood1 11 2 2" xfId="5964" xr:uid="{E32081F8-2505-4AF2-818E-BFB43B646755}"/>
    <cellStyle name="SAPBEXexcGood1 11 3" xfId="8109" xr:uid="{D03193F6-6244-48B4-92E6-9C43F9408E07}"/>
    <cellStyle name="SAPBEXexcGood1 11 3" xfId="5277" xr:uid="{36B07E60-A57A-46FB-933E-274003B1B099}"/>
    <cellStyle name="SAPBEXexcGood1 12" xfId="7426" xr:uid="{C99253EA-373B-442D-AA6C-0DE85FCF4DA9}"/>
    <cellStyle name="SAPBEXexcGood1 12" xfId="4594" xr:uid="{0DEB95FB-435A-4C7B-8B02-038C86344692}"/>
    <cellStyle name="SAPBEXexcGood1 12 2" xfId="8797" xr:uid="{9C299F7A-E265-49A7-9468-D9FF9CAAD540}"/>
    <cellStyle name="SAPBEXexcGood1 12 2" xfId="5965" xr:uid="{AA0489ED-C4B0-4E30-89C2-49D3940A5010}"/>
    <cellStyle name="SAPBEXexcGood1 13" xfId="8107" xr:uid="{43191DE4-DB23-4FD4-B8F7-DAD4A4C1269D}"/>
    <cellStyle name="SAPBEXexcGood1 13" xfId="5275" xr:uid="{320B9FC2-607D-4700-BA5B-64DBD64C6D73}"/>
    <cellStyle name="SAPBEXexcGood1 14" xfId="6736" xr:uid="{2706C424-6E88-4320-B63A-95F1C2A192C5}"/>
    <cellStyle name="SAPBEXexcGood1 14" xfId="3711" xr:uid="{583436C0-D53D-4DC3-B4BB-BA44E13D4CD4}"/>
    <cellStyle name="SAPBEXexcGood1 2" xfId="447" xr:uid="{A4511060-1ADD-4B0C-8860-08E479505209}"/>
    <cellStyle name="SAPBEXexcGood1 2 2" xfId="7427" xr:uid="{2D07717A-A18A-4E14-AB3E-87E10AD739FB}"/>
    <cellStyle name="SAPBEXexcGood1 2 2" xfId="4595" xr:uid="{239D8D6E-E164-4111-BCCF-EDC48CCE2E37}"/>
    <cellStyle name="SAPBEXexcGood1 2 2 2" xfId="8798" xr:uid="{A0B81E7E-961E-4E97-855F-0B3EEF2E4436}"/>
    <cellStyle name="SAPBEXexcGood1 2 2 2" xfId="5966" xr:uid="{19021EC1-14F2-4F48-8F26-457E5E0D3529}"/>
    <cellStyle name="SAPBEXexcGood1 2 3" xfId="8110" xr:uid="{F06B3E40-6017-4773-940C-37F506B75D39}"/>
    <cellStyle name="SAPBEXexcGood1 2 3" xfId="5278" xr:uid="{7CE47C0E-EB9C-4CA3-9AA9-E14EFF908029}"/>
    <cellStyle name="SAPBEXexcGood1 2 4" xfId="6739" xr:uid="{EC56E6A8-7219-4B21-850D-CE7BCBDB5D27}"/>
    <cellStyle name="SAPBEXexcGood1 2 4" xfId="3714" xr:uid="{B25E49C0-A945-4F99-96EB-0B631B9A5E2D}"/>
    <cellStyle name="SAPBEXexcGood1 3" xfId="6740" xr:uid="{3DF869E2-8782-47EC-9A47-7F24EEE935A8}"/>
    <cellStyle name="SAPBEXexcGood1 3" xfId="3715" xr:uid="{D40F97D0-10AD-40C6-8F53-71ECEB7075AD}"/>
    <cellStyle name="SAPBEXexcGood1 3 2" xfId="7428" xr:uid="{AD15F775-8BD9-4B57-8E5B-12CEF6F2E7BF}"/>
    <cellStyle name="SAPBEXexcGood1 3 2" xfId="4596" xr:uid="{E86A4556-2A12-44EF-ACF4-32BE95B4E9C5}"/>
    <cellStyle name="SAPBEXexcGood1 3 2 2" xfId="8799" xr:uid="{17DFB464-1F4E-4D7B-8408-2C92CC6B1A8C}"/>
    <cellStyle name="SAPBEXexcGood1 3 2 2" xfId="5967" xr:uid="{9DF5BEE7-1E6C-464B-B088-7E96C47C79D1}"/>
    <cellStyle name="SAPBEXexcGood1 3 3" xfId="8111" xr:uid="{95D5DC25-2D33-4D12-9F66-EA28A4D7C67F}"/>
    <cellStyle name="SAPBEXexcGood1 3 3" xfId="5279" xr:uid="{5EBB9465-6ECB-4063-BAED-BAAA389D7091}"/>
    <cellStyle name="SAPBEXexcGood1 4" xfId="6741" xr:uid="{3D2EF80C-8CFD-4D80-9FA0-B6904D059370}"/>
    <cellStyle name="SAPBEXexcGood1 4" xfId="3716" xr:uid="{FA954EAF-683D-4299-8FC7-0462EDCB08A8}"/>
    <cellStyle name="SAPBEXexcGood1 4 2" xfId="7429" xr:uid="{5DB945FE-6D32-4DE8-AAAD-706956706E62}"/>
    <cellStyle name="SAPBEXexcGood1 4 2" xfId="4597" xr:uid="{1EF1E383-9D62-474F-A072-AD06F475D799}"/>
    <cellStyle name="SAPBEXexcGood1 4 2 2" xfId="8800" xr:uid="{BC5C3CE6-2AD3-4C86-80E1-67F698691BD7}"/>
    <cellStyle name="SAPBEXexcGood1 4 2 2" xfId="5968" xr:uid="{AAD35640-F95B-4670-A58F-DF754C3D3B37}"/>
    <cellStyle name="SAPBEXexcGood1 4 3" xfId="8112" xr:uid="{549617E5-56C0-4248-B817-A44F1B4450FE}"/>
    <cellStyle name="SAPBEXexcGood1 4 3" xfId="5280" xr:uid="{3BEF77D8-FE89-4526-BF82-4C24FE53F956}"/>
    <cellStyle name="SAPBEXexcGood1 5" xfId="6742" xr:uid="{CB6BAF37-A35A-4B30-B253-61281D0B1182}"/>
    <cellStyle name="SAPBEXexcGood1 5" xfId="3717" xr:uid="{26FE09A3-2D6A-49BB-AE36-967EBD8E3FD9}"/>
    <cellStyle name="SAPBEXexcGood1 5 2" xfId="7430" xr:uid="{940B5C02-3611-4856-98D7-50E22FA84CEB}"/>
    <cellStyle name="SAPBEXexcGood1 5 2" xfId="4598" xr:uid="{C760144A-44F3-46EE-A726-28FD833349BA}"/>
    <cellStyle name="SAPBEXexcGood1 5 2 2" xfId="8801" xr:uid="{AE35BBD3-702E-4110-8EE5-BD5AFC35868D}"/>
    <cellStyle name="SAPBEXexcGood1 5 2 2" xfId="5969" xr:uid="{5549E1CF-F2CF-4BCA-8206-C39E6C487D41}"/>
    <cellStyle name="SAPBEXexcGood1 5 3" xfId="8113" xr:uid="{DCFD4F57-1089-4C49-8AFE-CD91B5DCDB28}"/>
    <cellStyle name="SAPBEXexcGood1 5 3" xfId="5281" xr:uid="{3CA227BB-28A6-4491-8677-868D3B1DDF0D}"/>
    <cellStyle name="SAPBEXexcGood1 6" xfId="6743" xr:uid="{5ED146DF-8028-4CEA-9B5F-81F4A2527B48}"/>
    <cellStyle name="SAPBEXexcGood1 6" xfId="3718" xr:uid="{875DAC34-5D57-4341-BFC0-183C2CC5F8DB}"/>
    <cellStyle name="SAPBEXexcGood1 6 2" xfId="7431" xr:uid="{DBDE2631-62D6-4D74-88E0-6CF7710FEE77}"/>
    <cellStyle name="SAPBEXexcGood1 6 2" xfId="4599" xr:uid="{C9024A15-9568-4A5D-A51C-8037B23E48DC}"/>
    <cellStyle name="SAPBEXexcGood1 6 2 2" xfId="8802" xr:uid="{997E16F8-8A09-4EF9-AA1C-482567B686F1}"/>
    <cellStyle name="SAPBEXexcGood1 6 2 2" xfId="5970" xr:uid="{D095B1D0-B334-4529-B8A8-4DF5B4604FBF}"/>
    <cellStyle name="SAPBEXexcGood1 6 3" xfId="8114" xr:uid="{5F76B3B0-7432-4F90-9F9F-8EDAA77ED22C}"/>
    <cellStyle name="SAPBEXexcGood1 6 3" xfId="5282" xr:uid="{C5308E35-15EE-496D-8F5C-B5D0E0FD4490}"/>
    <cellStyle name="SAPBEXexcGood1 7" xfId="6744" xr:uid="{8A75EFD7-64E6-4047-941E-9D55CCE6ED4B}"/>
    <cellStyle name="SAPBEXexcGood1 7" xfId="3719" xr:uid="{D5F6D173-A8AA-4FDC-824E-87F60835F45E}"/>
    <cellStyle name="SAPBEXexcGood1 7 2" xfId="7432" xr:uid="{FBEB4F0A-574C-42E2-9BAC-4EA18BBC19E8}"/>
    <cellStyle name="SAPBEXexcGood1 7 2" xfId="4600" xr:uid="{C5CFB50A-2D1D-4E8B-93CF-0C36FED18B3A}"/>
    <cellStyle name="SAPBEXexcGood1 7 2 2" xfId="8803" xr:uid="{522A0AD7-9CDB-437E-94CD-8893A8BCCEA4}"/>
    <cellStyle name="SAPBEXexcGood1 7 2 2" xfId="5971" xr:uid="{34AA9D41-7A57-4731-953C-0CA358E8204C}"/>
    <cellStyle name="SAPBEXexcGood1 7 3" xfId="8115" xr:uid="{728415BB-ECEE-4E1E-9B42-DA27F132BC60}"/>
    <cellStyle name="SAPBEXexcGood1 7 3" xfId="5283" xr:uid="{0F266580-FCE2-47F1-8BF2-6F6F776FF5EB}"/>
    <cellStyle name="SAPBEXexcGood1 8" xfId="6745" xr:uid="{1355528C-CBC6-47DA-80DB-4A369D01AFEE}"/>
    <cellStyle name="SAPBEXexcGood1 8" xfId="3720" xr:uid="{10BD709D-514B-43B7-89B2-0A46044343C5}"/>
    <cellStyle name="SAPBEXexcGood1 8 2" xfId="7433" xr:uid="{47B78251-F8DE-477D-AC33-8DA682F27030}"/>
    <cellStyle name="SAPBEXexcGood1 8 2" xfId="4601" xr:uid="{DF48F357-0C01-4508-99A6-7A417FBD672E}"/>
    <cellStyle name="SAPBEXexcGood1 8 2 2" xfId="8804" xr:uid="{63D69389-9846-499A-8B38-B7E5EDFD9F2A}"/>
    <cellStyle name="SAPBEXexcGood1 8 2 2" xfId="5972" xr:uid="{B585DA49-FA00-47A1-8CF7-D330F3FC8775}"/>
    <cellStyle name="SAPBEXexcGood1 8 3" xfId="8116" xr:uid="{B74E9C72-AC01-41CD-B0DC-824D22939F0F}"/>
    <cellStyle name="SAPBEXexcGood1 8 3" xfId="5284" xr:uid="{D7BAA24A-611A-4613-9657-69B478BF1427}"/>
    <cellStyle name="SAPBEXexcGood1 9" xfId="6746" xr:uid="{9A569070-901C-4B2A-916F-0A9BF3EE7705}"/>
    <cellStyle name="SAPBEXexcGood1 9" xfId="3721" xr:uid="{DA61CF73-0AAB-40C5-B799-4B7D0DE50F6F}"/>
    <cellStyle name="SAPBEXexcGood1 9 2" xfId="7434" xr:uid="{3C5166AA-00DF-4ED8-8B7A-E13211140437}"/>
    <cellStyle name="SAPBEXexcGood1 9 2" xfId="4602" xr:uid="{70868680-1D42-4523-81C9-E3CC6EB8811A}"/>
    <cellStyle name="SAPBEXexcGood1 9 2 2" xfId="8805" xr:uid="{FC47E635-DB37-4706-8D9A-6E9E05DF4FDF}"/>
    <cellStyle name="SAPBEXexcGood1 9 2 2" xfId="5973" xr:uid="{11DF90C7-9AE6-4399-9143-9FD28436A52F}"/>
    <cellStyle name="SAPBEXexcGood1 9 3" xfId="8117" xr:uid="{B7EFF937-E4F0-4726-A7FA-B964218A2054}"/>
    <cellStyle name="SAPBEXexcGood1 9 3" xfId="5285" xr:uid="{D0A20C72-6305-4E21-93D6-BDE56A8434E7}"/>
    <cellStyle name="SAPBEXexcGood2" xfId="6265" xr:uid="{67EE4E2D-14D7-46C4-B5F4-6C6EE17BD6DA}"/>
    <cellStyle name="SAPBEXexcGood2" xfId="448" xr:uid="{5999D2E5-BB4C-4ACA-81E1-11BCB7CAF002}"/>
    <cellStyle name="SAPBEXexcGood2 10" xfId="6748" xr:uid="{BD7275A8-7C22-4C73-83FB-7A7F3F9FB920}"/>
    <cellStyle name="SAPBEXexcGood2 10" xfId="3723" xr:uid="{ABC34DA1-4121-4D2B-AC7F-4B82E5319EF2}"/>
    <cellStyle name="SAPBEXexcGood2 10 2" xfId="7435" xr:uid="{C4C2CE0C-1D79-4013-8593-D4C0977BCBCA}"/>
    <cellStyle name="SAPBEXexcGood2 10 2" xfId="4603" xr:uid="{BC08181C-2B9E-4C7D-B938-AC5768653917}"/>
    <cellStyle name="SAPBEXexcGood2 10 2 2" xfId="8806" xr:uid="{55E64B06-3D1B-4BE3-BCD8-360AD9312ECC}"/>
    <cellStyle name="SAPBEXexcGood2 10 2 2" xfId="5974" xr:uid="{E3A42FE6-B610-49F1-90E3-30DEBAB9B672}"/>
    <cellStyle name="SAPBEXexcGood2 10 3" xfId="8119" xr:uid="{712A9B29-21AF-4222-8907-7C69B7995B4D}"/>
    <cellStyle name="SAPBEXexcGood2 10 3" xfId="5287" xr:uid="{1A7B25AB-AB62-41F6-B5D1-47C12C9A38C8}"/>
    <cellStyle name="SAPBEXexcGood2 11" xfId="6749" xr:uid="{734FC2E1-74B1-4C1E-B34C-02E90C70D282}"/>
    <cellStyle name="SAPBEXexcGood2 11" xfId="3724" xr:uid="{12DB1222-0172-49FB-8753-DAEB0FBF1DD0}"/>
    <cellStyle name="SAPBEXexcGood2 11 2" xfId="7436" xr:uid="{7DA79F54-F545-4AFA-B444-56A19186B2BF}"/>
    <cellStyle name="SAPBEXexcGood2 11 2" xfId="4604" xr:uid="{2B5CB0E7-5EC9-40B3-8BDF-9C65C9322726}"/>
    <cellStyle name="SAPBEXexcGood2 11 2 2" xfId="8807" xr:uid="{51F77931-D053-420B-A979-F278A6FD65AC}"/>
    <cellStyle name="SAPBEXexcGood2 11 2 2" xfId="5975" xr:uid="{32D9B2C9-B59A-4AD2-9C78-33EE257220D3}"/>
    <cellStyle name="SAPBEXexcGood2 11 3" xfId="8120" xr:uid="{FD7D241D-A080-4D40-9068-E822B103A838}"/>
    <cellStyle name="SAPBEXexcGood2 11 3" xfId="5288" xr:uid="{174AC2D6-7501-4571-8DB2-5F1F64B80BF3}"/>
    <cellStyle name="SAPBEXexcGood2 12" xfId="7437" xr:uid="{91DA2039-1A5F-4E9D-B30F-4A0A94F08571}"/>
    <cellStyle name="SAPBEXexcGood2 12" xfId="4605" xr:uid="{5310E639-2FE5-415A-A5D0-3954DD0F0DE4}"/>
    <cellStyle name="SAPBEXexcGood2 12 2" xfId="8808" xr:uid="{0170351A-B77A-4AD8-90E8-7672D587A525}"/>
    <cellStyle name="SAPBEXexcGood2 12 2" xfId="5976" xr:uid="{48DEC07C-E212-49D6-8E36-84A648A39E25}"/>
    <cellStyle name="SAPBEXexcGood2 13" xfId="8118" xr:uid="{BFB333B3-C8E6-42C4-8D25-1245C6166D9A}"/>
    <cellStyle name="SAPBEXexcGood2 13" xfId="5286" xr:uid="{61452E0E-80E8-41F4-BB05-118DA367107E}"/>
    <cellStyle name="SAPBEXexcGood2 14" xfId="6747" xr:uid="{585759A9-2756-4386-9D66-F349CE9A4F52}"/>
    <cellStyle name="SAPBEXexcGood2 14" xfId="3722" xr:uid="{7B8F966F-6674-4D0C-B0EF-CD630179CE89}"/>
    <cellStyle name="SAPBEXexcGood2 2" xfId="449" xr:uid="{26567CFC-8BE2-4873-BF8A-7DE00275831F}"/>
    <cellStyle name="SAPBEXexcGood2 2 2" xfId="7438" xr:uid="{2C5422FC-58CF-4342-8834-BF170D7B7979}"/>
    <cellStyle name="SAPBEXexcGood2 2 2" xfId="4606" xr:uid="{EE2B7DA6-56D3-4A0B-874A-CF1CB50087ED}"/>
    <cellStyle name="SAPBEXexcGood2 2 2 2" xfId="8809" xr:uid="{7DD263F8-1C97-484E-A8AF-3A55726470B3}"/>
    <cellStyle name="SAPBEXexcGood2 2 2 2" xfId="5977" xr:uid="{E6998EB9-2850-4A9B-9415-A831FAE10643}"/>
    <cellStyle name="SAPBEXexcGood2 2 3" xfId="8121" xr:uid="{002EB1E8-D31D-44B7-94EF-CF669E477AFB}"/>
    <cellStyle name="SAPBEXexcGood2 2 3" xfId="5289" xr:uid="{A9C91CB0-DFB9-4B9B-9ECF-8FE9363D44E1}"/>
    <cellStyle name="SAPBEXexcGood2 2 4" xfId="6750" xr:uid="{362B8FE2-5FB8-48C7-90B3-7BF88FA80AD4}"/>
    <cellStyle name="SAPBEXexcGood2 2 4" xfId="3725" xr:uid="{4B545D0C-6258-4EAB-9EDD-DE4D0B6AB3A0}"/>
    <cellStyle name="SAPBEXexcGood2 3" xfId="6751" xr:uid="{5F931E43-EBA0-449C-8CA9-6E4FF7A3FAD1}"/>
    <cellStyle name="SAPBEXexcGood2 3" xfId="3726" xr:uid="{7B471864-3822-46FF-87A3-F7CD13D7F7A7}"/>
    <cellStyle name="SAPBEXexcGood2 3 2" xfId="7439" xr:uid="{69F07A3C-8EB5-41A4-B793-AB2B4C15B86D}"/>
    <cellStyle name="SAPBEXexcGood2 3 2" xfId="4607" xr:uid="{E3B148FC-A780-4FF3-89B1-791B0092E917}"/>
    <cellStyle name="SAPBEXexcGood2 3 2 2" xfId="8810" xr:uid="{54541208-5660-4352-AE9B-7E9D69A81A3A}"/>
    <cellStyle name="SAPBEXexcGood2 3 2 2" xfId="5978" xr:uid="{3E0D6AED-C2C3-472F-A95E-93590F38CC15}"/>
    <cellStyle name="SAPBEXexcGood2 3 3" xfId="8122" xr:uid="{144D05B0-FB39-4DED-943C-43506402CE5B}"/>
    <cellStyle name="SAPBEXexcGood2 3 3" xfId="5290" xr:uid="{0B5A309D-E30D-49A5-BE85-72D5B16B13C2}"/>
    <cellStyle name="SAPBEXexcGood2 4" xfId="6752" xr:uid="{97ECB598-107B-4B07-9A33-00A965673B38}"/>
    <cellStyle name="SAPBEXexcGood2 4" xfId="3727" xr:uid="{9FC708A2-6D26-40FF-B82D-24709AD014B8}"/>
    <cellStyle name="SAPBEXexcGood2 4 2" xfId="7440" xr:uid="{A9735502-CA25-43AE-B618-E97226589C1B}"/>
    <cellStyle name="SAPBEXexcGood2 4 2" xfId="4608" xr:uid="{05480FF9-EB0F-4FFA-9837-36F47A79E5A1}"/>
    <cellStyle name="SAPBEXexcGood2 4 2 2" xfId="8811" xr:uid="{A408980B-5BC6-4A69-90CD-B6231C1A7F89}"/>
    <cellStyle name="SAPBEXexcGood2 4 2 2" xfId="5979" xr:uid="{3FCB887B-FBE7-47BF-8F37-58B1694B29FD}"/>
    <cellStyle name="SAPBEXexcGood2 4 3" xfId="8123" xr:uid="{2CBFC647-7BA7-4D45-B9CB-B1277DA13FEA}"/>
    <cellStyle name="SAPBEXexcGood2 4 3" xfId="5291" xr:uid="{80476D1D-0356-45B4-84BE-E240FC8E903B}"/>
    <cellStyle name="SAPBEXexcGood2 5" xfId="6753" xr:uid="{8A184309-4396-4FB1-89C4-025B688BFD32}"/>
    <cellStyle name="SAPBEXexcGood2 5" xfId="3728" xr:uid="{AF6BEA3C-ADD1-4811-B177-80D599CE8738}"/>
    <cellStyle name="SAPBEXexcGood2 5 2" xfId="7441" xr:uid="{398709AB-724F-4DDD-8DC5-29E8D748DB5B}"/>
    <cellStyle name="SAPBEXexcGood2 5 2" xfId="4609" xr:uid="{93EDBBD3-D182-4D90-B6BE-02E51ECEA975}"/>
    <cellStyle name="SAPBEXexcGood2 5 2 2" xfId="8812" xr:uid="{E98D3DC7-FDED-484C-94F3-96C6632CAD39}"/>
    <cellStyle name="SAPBEXexcGood2 5 2 2" xfId="5980" xr:uid="{866932F4-92F7-45A0-8292-270EA9E1B114}"/>
    <cellStyle name="SAPBEXexcGood2 5 3" xfId="8124" xr:uid="{437BC60B-3AE5-4FF3-B127-CBA51F4FA6F3}"/>
    <cellStyle name="SAPBEXexcGood2 5 3" xfId="5292" xr:uid="{5705AC0F-72FC-426F-8D29-2FE4F26FF489}"/>
    <cellStyle name="SAPBEXexcGood2 6" xfId="6754" xr:uid="{6A0D4B13-4285-4E90-A307-32024107E65E}"/>
    <cellStyle name="SAPBEXexcGood2 6" xfId="3729" xr:uid="{8515B70E-1A46-4AE6-903B-A6812046D25D}"/>
    <cellStyle name="SAPBEXexcGood2 6 2" xfId="7442" xr:uid="{08D8E4C3-A841-4137-A17B-D0A30C4FA06F}"/>
    <cellStyle name="SAPBEXexcGood2 6 2" xfId="4610" xr:uid="{ECDC42CD-3384-4009-8D04-8A0DDEA3ED3B}"/>
    <cellStyle name="SAPBEXexcGood2 6 2 2" xfId="8813" xr:uid="{686EC620-2782-4A21-B5C1-BEF0488A95A5}"/>
    <cellStyle name="SAPBEXexcGood2 6 2 2" xfId="5981" xr:uid="{DBABA204-2DEC-48E7-AACB-56402DFDE0B9}"/>
    <cellStyle name="SAPBEXexcGood2 6 3" xfId="8125" xr:uid="{C5B5411F-E9ED-4744-A863-0BBEA47E53E2}"/>
    <cellStyle name="SAPBEXexcGood2 6 3" xfId="5293" xr:uid="{AD036D1F-BCBC-44F4-836B-FB79457C7180}"/>
    <cellStyle name="SAPBEXexcGood2 7" xfId="6755" xr:uid="{4ADB2611-3FE2-479D-849A-4A7C2A5EC38F}"/>
    <cellStyle name="SAPBEXexcGood2 7" xfId="3730" xr:uid="{3FD3A64D-364A-4EA1-9E1C-12F725DDEB88}"/>
    <cellStyle name="SAPBEXexcGood2 7 2" xfId="7443" xr:uid="{1E31A504-FA4F-47F8-99F5-CAD31591E630}"/>
    <cellStyle name="SAPBEXexcGood2 7 2" xfId="4611" xr:uid="{6F66B894-BA02-4249-ABB2-A3D9AABD7FA9}"/>
    <cellStyle name="SAPBEXexcGood2 7 2 2" xfId="8814" xr:uid="{7A60DABB-5484-4E43-B66C-21CD03C76F9B}"/>
    <cellStyle name="SAPBEXexcGood2 7 2 2" xfId="5982" xr:uid="{0A278D66-34DC-4A48-8E4E-86DD5257B518}"/>
    <cellStyle name="SAPBEXexcGood2 7 3" xfId="8126" xr:uid="{8996F474-3786-4317-8DA2-A4454A736D65}"/>
    <cellStyle name="SAPBEXexcGood2 7 3" xfId="5294" xr:uid="{CA01882B-90F8-4B9E-B207-7F96B39F9051}"/>
    <cellStyle name="SAPBEXexcGood2 8" xfId="6756" xr:uid="{C33640AD-1C8C-4E49-A54A-1D45FE7CD92D}"/>
    <cellStyle name="SAPBEXexcGood2 8" xfId="3731" xr:uid="{1738200E-AE97-4507-A1E7-74CD72E4542B}"/>
    <cellStyle name="SAPBEXexcGood2 8 2" xfId="7444" xr:uid="{C6AE950B-E94F-4FB6-89D2-AC1AD51EFD37}"/>
    <cellStyle name="SAPBEXexcGood2 8 2" xfId="4612" xr:uid="{96A15E6D-C88F-4C08-AF9B-DA9877DB82C6}"/>
    <cellStyle name="SAPBEXexcGood2 8 2 2" xfId="8815" xr:uid="{731022E0-A45C-46DE-A52B-DDE4D6DAEA7A}"/>
    <cellStyle name="SAPBEXexcGood2 8 2 2" xfId="5983" xr:uid="{1EAE73C4-7C94-4210-BA0B-1729DA1BF2BE}"/>
    <cellStyle name="SAPBEXexcGood2 8 3" xfId="8127" xr:uid="{398D67B1-38E9-45DC-88D3-0B8CA162C0E3}"/>
    <cellStyle name="SAPBEXexcGood2 8 3" xfId="5295" xr:uid="{E71E0F93-6F74-4FBA-9021-4ED3D21584E3}"/>
    <cellStyle name="SAPBEXexcGood2 9" xfId="6757" xr:uid="{DEF4CE36-61FA-455C-AA98-4B26E0080E9E}"/>
    <cellStyle name="SAPBEXexcGood2 9" xfId="3732" xr:uid="{9A880DA8-0BA3-4405-90CF-D6CF665FAEA2}"/>
    <cellStyle name="SAPBEXexcGood2 9 2" xfId="7445" xr:uid="{D5BEF160-3A56-495E-9E6F-1FBB9B0335FF}"/>
    <cellStyle name="SAPBEXexcGood2 9 2" xfId="4613" xr:uid="{15526F3F-E1E7-4627-AC40-52BB2C9F1A0D}"/>
    <cellStyle name="SAPBEXexcGood2 9 2 2" xfId="8816" xr:uid="{724B29BB-FE62-4709-9D03-2150D9AFC2B5}"/>
    <cellStyle name="SAPBEXexcGood2 9 2 2" xfId="5984" xr:uid="{561F4F20-FF9D-4049-95B7-1E83E0063A15}"/>
    <cellStyle name="SAPBEXexcGood2 9 3" xfId="8128" xr:uid="{EBEE23E8-0143-48E4-B1AB-5DE50729212F}"/>
    <cellStyle name="SAPBEXexcGood2 9 3" xfId="5296" xr:uid="{0D578A78-8E6B-43B3-9328-79EFCBEF6B9E}"/>
    <cellStyle name="SAPBEXexcGood3" xfId="6266" xr:uid="{E6B6E16F-7BF2-4A9C-B12F-DAD9FADF4E39}"/>
    <cellStyle name="SAPBEXexcGood3" xfId="450" xr:uid="{F0EC8C94-9F10-4FE6-A879-237276152443}"/>
    <cellStyle name="SAPBEXexcGood3 10" xfId="6759" xr:uid="{8ED0F249-1CE3-4061-B43E-D5BE7F72FCC6}"/>
    <cellStyle name="SAPBEXexcGood3 10" xfId="3734" xr:uid="{7F73535F-2DD1-4170-B0C2-3E27877D75C4}"/>
    <cellStyle name="SAPBEXexcGood3 10 2" xfId="7446" xr:uid="{2A0D25B1-A2B2-46B2-8F32-C90C73CA605B}"/>
    <cellStyle name="SAPBEXexcGood3 10 2" xfId="4614" xr:uid="{5D270DEB-62C8-4EEC-AA25-8318B65C5F8F}"/>
    <cellStyle name="SAPBEXexcGood3 10 2 2" xfId="8817" xr:uid="{08C1DDC1-B75D-4D8D-BD39-BB0F27979A9C}"/>
    <cellStyle name="SAPBEXexcGood3 10 2 2" xfId="5985" xr:uid="{A2CD3CDF-8E83-47E3-98BB-38805AE0A994}"/>
    <cellStyle name="SAPBEXexcGood3 10 3" xfId="8130" xr:uid="{400A5294-0782-480C-82F7-58DF9780E9BE}"/>
    <cellStyle name="SAPBEXexcGood3 10 3" xfId="5298" xr:uid="{B0A782CC-2C7D-4BFA-A48A-ABECB5AE3B69}"/>
    <cellStyle name="SAPBEXexcGood3 11" xfId="6760" xr:uid="{8D7A4485-FE8F-40A3-B70C-F9ACFA9BF13B}"/>
    <cellStyle name="SAPBEXexcGood3 11" xfId="3735" xr:uid="{6593DD47-CC0E-4AD5-939F-14EFDAFE6DDC}"/>
    <cellStyle name="SAPBEXexcGood3 11 2" xfId="7447" xr:uid="{7D506F8E-189C-47F3-A255-98E47A07DF6D}"/>
    <cellStyle name="SAPBEXexcGood3 11 2" xfId="4615" xr:uid="{C7980C3E-E284-4A78-9C52-C15CFB06B53B}"/>
    <cellStyle name="SAPBEXexcGood3 11 2 2" xfId="8818" xr:uid="{9E926C67-D504-4CCE-BFBB-29BBD6C42B7B}"/>
    <cellStyle name="SAPBEXexcGood3 11 2 2" xfId="5986" xr:uid="{D48D5C00-3C6B-4347-8A77-F5D81D5EAB07}"/>
    <cellStyle name="SAPBEXexcGood3 11 3" xfId="8131" xr:uid="{937D909A-B8EE-4087-A7D4-2DCFD7D65ADD}"/>
    <cellStyle name="SAPBEXexcGood3 11 3" xfId="5299" xr:uid="{75C19384-DD5F-45FC-9CC9-81F2FB4FC0B3}"/>
    <cellStyle name="SAPBEXexcGood3 12" xfId="7448" xr:uid="{6FD77BF5-79EB-4283-87FB-55259F57CF8E}"/>
    <cellStyle name="SAPBEXexcGood3 12" xfId="4616" xr:uid="{264CB040-4DE8-47B4-ACD0-8153310FE5F3}"/>
    <cellStyle name="SAPBEXexcGood3 12 2" xfId="8819" xr:uid="{8D959B9E-81F5-4270-98ED-476FB7851709}"/>
    <cellStyle name="SAPBEXexcGood3 12 2" xfId="5987" xr:uid="{4BBC650A-50FC-4D86-9A85-0DED5893E5CE}"/>
    <cellStyle name="SAPBEXexcGood3 13" xfId="8129" xr:uid="{3611B322-9850-494B-ADA0-E05942154F05}"/>
    <cellStyle name="SAPBEXexcGood3 13" xfId="5297" xr:uid="{5C58302F-8803-4E09-B5D3-D35C0529C175}"/>
    <cellStyle name="SAPBEXexcGood3 14" xfId="6758" xr:uid="{708CAB63-1B43-4652-A7BB-FB433CAC6CE0}"/>
    <cellStyle name="SAPBEXexcGood3 14" xfId="3733" xr:uid="{9D12395C-6BB3-457D-A248-5EACD27CDA6B}"/>
    <cellStyle name="SAPBEXexcGood3 2" xfId="451" xr:uid="{0F6F0AB8-82DA-44BF-BE9F-6809E122C003}"/>
    <cellStyle name="SAPBEXexcGood3 2 2" xfId="7449" xr:uid="{7C3C49F5-E3B7-46DE-A701-4CDC5874517F}"/>
    <cellStyle name="SAPBEXexcGood3 2 2" xfId="4617" xr:uid="{AF3E63C9-F9CC-4A78-87AA-70912E360DF9}"/>
    <cellStyle name="SAPBEXexcGood3 2 2 2" xfId="8820" xr:uid="{7A585358-4B1F-4741-808C-0A0E28B6469F}"/>
    <cellStyle name="SAPBEXexcGood3 2 2 2" xfId="5988" xr:uid="{B462F1BB-5BD4-47BF-ABFE-D92DE4BF4EAC}"/>
    <cellStyle name="SAPBEXexcGood3 2 3" xfId="8132" xr:uid="{4C39E11C-1551-4978-936D-6AADD766FBEB}"/>
    <cellStyle name="SAPBEXexcGood3 2 3" xfId="5300" xr:uid="{18803EBF-14A7-4383-AC08-DCB570F3D629}"/>
    <cellStyle name="SAPBEXexcGood3 2 4" xfId="6761" xr:uid="{EA9E54FF-775D-440A-87C9-69FE7E810884}"/>
    <cellStyle name="SAPBEXexcGood3 2 4" xfId="3736" xr:uid="{126BC242-D025-4E1D-A19A-DF57BA9CE835}"/>
    <cellStyle name="SAPBEXexcGood3 3" xfId="6762" xr:uid="{A8C89B30-E253-4E19-914A-2E6AD7CF455D}"/>
    <cellStyle name="SAPBEXexcGood3 3" xfId="3737" xr:uid="{5CE6F9F6-49F8-40C6-B4C6-FFE6A1914025}"/>
    <cellStyle name="SAPBEXexcGood3 3 2" xfId="7450" xr:uid="{23249E81-E09C-44A6-ACAB-F273F57A3F24}"/>
    <cellStyle name="SAPBEXexcGood3 3 2" xfId="4618" xr:uid="{59C2A05B-5DE8-430C-BBDC-4BBC11AEDD7C}"/>
    <cellStyle name="SAPBEXexcGood3 3 2 2" xfId="8821" xr:uid="{FDA28F03-0DA7-4FFB-8A75-A1AD45931D44}"/>
    <cellStyle name="SAPBEXexcGood3 3 2 2" xfId="5989" xr:uid="{E73AE497-2A17-42AB-9011-5B28E8FB0C8E}"/>
    <cellStyle name="SAPBEXexcGood3 3 3" xfId="8133" xr:uid="{86D6471F-D911-4D31-B968-B1FBF6D09648}"/>
    <cellStyle name="SAPBEXexcGood3 3 3" xfId="5301" xr:uid="{F9A177CA-0BA6-4A35-BC3B-F4297D0147C2}"/>
    <cellStyle name="SAPBEXexcGood3 4" xfId="6763" xr:uid="{41AC4FFC-78A9-4029-89EF-BB89043E947A}"/>
    <cellStyle name="SAPBEXexcGood3 4" xfId="3738" xr:uid="{483A98CB-C8D6-4CD6-AB20-0AF8F2C85CBE}"/>
    <cellStyle name="SAPBEXexcGood3 4 2" xfId="7451" xr:uid="{28AECE01-50AC-4C3F-A78B-54D432A1B47C}"/>
    <cellStyle name="SAPBEXexcGood3 4 2" xfId="4619" xr:uid="{3748B534-8C5A-4A1C-B6F6-AA65EDCA552A}"/>
    <cellStyle name="SAPBEXexcGood3 4 2 2" xfId="8822" xr:uid="{9F9FE4E4-40A5-4295-872C-3E085EE45390}"/>
    <cellStyle name="SAPBEXexcGood3 4 2 2" xfId="5990" xr:uid="{5B314E39-C9B2-4391-9378-EA3F7C80FE86}"/>
    <cellStyle name="SAPBEXexcGood3 4 3" xfId="8134" xr:uid="{369586A0-AC42-49A2-9AB6-21FB3F1C6EA1}"/>
    <cellStyle name="SAPBEXexcGood3 4 3" xfId="5302" xr:uid="{4424E914-F28D-4D9C-B77E-2507AC484379}"/>
    <cellStyle name="SAPBEXexcGood3 5" xfId="6764" xr:uid="{5700E68C-82ED-47D4-87D8-8CA05C7973AE}"/>
    <cellStyle name="SAPBEXexcGood3 5" xfId="3739" xr:uid="{3AA7AE61-0E6F-4526-AE00-86F38D3BEAA6}"/>
    <cellStyle name="SAPBEXexcGood3 5 2" xfId="7452" xr:uid="{B22BA529-46F7-46C0-9BC3-5B1CF2A78DFF}"/>
    <cellStyle name="SAPBEXexcGood3 5 2" xfId="4620" xr:uid="{05E8B8B0-B6AE-4A71-8208-4559FB75561D}"/>
    <cellStyle name="SAPBEXexcGood3 5 2 2" xfId="8823" xr:uid="{F76563D8-A084-41C0-8F0F-50C8A4EF6340}"/>
    <cellStyle name="SAPBEXexcGood3 5 2 2" xfId="5991" xr:uid="{55B945AB-3A54-4760-B773-C623E8F18DB5}"/>
    <cellStyle name="SAPBEXexcGood3 5 3" xfId="8135" xr:uid="{D12DC493-75B3-4C8C-A78B-9A1AABA55AB0}"/>
    <cellStyle name="SAPBEXexcGood3 5 3" xfId="5303" xr:uid="{56B75B05-76DB-4C40-AFB3-B9A74F4605B4}"/>
    <cellStyle name="SAPBEXexcGood3 6" xfId="6765" xr:uid="{81CDC154-09C6-42A3-A401-9465360D9013}"/>
    <cellStyle name="SAPBEXexcGood3 6" xfId="3740" xr:uid="{1FAF1AD2-268B-487C-914F-D1F075B24EC6}"/>
    <cellStyle name="SAPBEXexcGood3 6 2" xfId="7453" xr:uid="{C32C105D-458C-4A91-81EA-BB5F92F5B3E7}"/>
    <cellStyle name="SAPBEXexcGood3 6 2" xfId="4621" xr:uid="{AA33BD14-4B4C-4A61-8646-B13514F911A0}"/>
    <cellStyle name="SAPBEXexcGood3 6 2 2" xfId="8824" xr:uid="{BBC04D0A-9F42-43F3-A8ED-FFBA167AFAED}"/>
    <cellStyle name="SAPBEXexcGood3 6 2 2" xfId="5992" xr:uid="{553CEAAB-DF32-475A-98F8-FEB5D01B29B4}"/>
    <cellStyle name="SAPBEXexcGood3 6 3" xfId="8136" xr:uid="{8D5B9AB1-D79E-4608-9F77-944C19CFC1B3}"/>
    <cellStyle name="SAPBEXexcGood3 6 3" xfId="5304" xr:uid="{56DBED01-20D1-4035-B77A-24C03D107D89}"/>
    <cellStyle name="SAPBEXexcGood3 7" xfId="6766" xr:uid="{064F4BB1-9CB8-493B-9D80-714741EBD2FD}"/>
    <cellStyle name="SAPBEXexcGood3 7" xfId="3741" xr:uid="{FEEE4B80-830E-4474-A11F-B60639C05F12}"/>
    <cellStyle name="SAPBEXexcGood3 7 2" xfId="7454" xr:uid="{D0402D25-9130-4E2E-B54B-69B2BCCAEC93}"/>
    <cellStyle name="SAPBEXexcGood3 7 2" xfId="4622" xr:uid="{879B2F77-EE89-4765-AD9C-7174AF4A44F0}"/>
    <cellStyle name="SAPBEXexcGood3 7 2 2" xfId="8825" xr:uid="{90678025-CAC1-4E15-85F8-CA91CCE22EE1}"/>
    <cellStyle name="SAPBEXexcGood3 7 2 2" xfId="5993" xr:uid="{F7B312DC-8679-4807-BFF9-C6E669253CFF}"/>
    <cellStyle name="SAPBEXexcGood3 7 3" xfId="8137" xr:uid="{F13EFA9B-A97A-42BD-93DB-5C7139FE6980}"/>
    <cellStyle name="SAPBEXexcGood3 7 3" xfId="5305" xr:uid="{8EA6446D-6F24-4B13-82BA-AD5AE18EDCC5}"/>
    <cellStyle name="SAPBEXexcGood3 8" xfId="6767" xr:uid="{3FEB2922-F012-422A-ADB3-F8C687C9D7B4}"/>
    <cellStyle name="SAPBEXexcGood3 8" xfId="3742" xr:uid="{0E164F50-149E-4FE6-970C-708591E52045}"/>
    <cellStyle name="SAPBEXexcGood3 8 2" xfId="7455" xr:uid="{CB319FD8-BF8E-40F7-8D11-1F0F5109B624}"/>
    <cellStyle name="SAPBEXexcGood3 8 2" xfId="4623" xr:uid="{99B06117-EF54-4C5E-B651-A970002B65EC}"/>
    <cellStyle name="SAPBEXexcGood3 8 2 2" xfId="8826" xr:uid="{4F9B1C46-457B-43F3-8021-06BBF2A72A5A}"/>
    <cellStyle name="SAPBEXexcGood3 8 2 2" xfId="5994" xr:uid="{F50FBAF2-4009-4B4D-8C26-C985791D6259}"/>
    <cellStyle name="SAPBEXexcGood3 8 3" xfId="8138" xr:uid="{99AF7B86-4EA5-44BA-ACF7-FC15B6055A49}"/>
    <cellStyle name="SAPBEXexcGood3 8 3" xfId="5306" xr:uid="{93757C4E-F9BA-4C00-B4AB-3FC846F38776}"/>
    <cellStyle name="SAPBEXexcGood3 9" xfId="6768" xr:uid="{E4B997DD-75ED-467A-B2AB-1678357A8A90}"/>
    <cellStyle name="SAPBEXexcGood3 9" xfId="3743" xr:uid="{EBD07590-4F5B-4E8D-A727-7F2CBF42A85A}"/>
    <cellStyle name="SAPBEXexcGood3 9 2" xfId="7456" xr:uid="{46210D83-5E90-45B1-90C4-D81871950086}"/>
    <cellStyle name="SAPBEXexcGood3 9 2" xfId="4624" xr:uid="{F42DD2FE-335C-4374-8070-9CBEC5AAFD9C}"/>
    <cellStyle name="SAPBEXexcGood3 9 2 2" xfId="8827" xr:uid="{78EFB07A-7297-4146-8525-242B05EB7055}"/>
    <cellStyle name="SAPBEXexcGood3 9 2 2" xfId="5995" xr:uid="{DFC7AB51-57B3-4A45-8AF1-B9EC83278E7C}"/>
    <cellStyle name="SAPBEXexcGood3 9 3" xfId="8139" xr:uid="{B5A81DAD-16A1-4D36-AC1F-EE01BA85105C}"/>
    <cellStyle name="SAPBEXexcGood3 9 3" xfId="5307" xr:uid="{38E22E1F-E00D-42E8-998F-3F8524DC36AE}"/>
    <cellStyle name="SAPBEXfilterDrill" xfId="6267" xr:uid="{71720A69-49BF-425A-87FC-6FAC94A36D18}"/>
    <cellStyle name="SAPBEXfilterDrill" xfId="452" xr:uid="{2669BA15-F0EE-4A49-8BDD-EC5B5A07639A}"/>
    <cellStyle name="SAPBEXfilterDrill 10" xfId="3744" xr:uid="{30F69DA7-75A5-400B-AE92-18D9172787FC}"/>
    <cellStyle name="SAPBEXfilterDrill 11" xfId="3745" xr:uid="{41C8F9C5-2C94-44D5-B220-89328945ABE3}"/>
    <cellStyle name="SAPBEXfilterDrill 12" xfId="3746" xr:uid="{B1E41E7F-2258-4863-95F6-CCAD6F7EBFC7}"/>
    <cellStyle name="SAPBEXfilterDrill 13" xfId="3747" xr:uid="{745C1575-0AA3-471C-A8BD-6C93EE729926}"/>
    <cellStyle name="SAPBEXfilterDrill 2" xfId="453" xr:uid="{07CDFE3C-9CEA-4489-B8A0-A3066D910C8A}"/>
    <cellStyle name="SAPBEXfilterDrill 3" xfId="3748" xr:uid="{93F5A14A-617C-457D-B767-6C5A6EAE302C}"/>
    <cellStyle name="SAPBEXfilterDrill 4" xfId="3749" xr:uid="{30EEBD1E-7F61-4630-9952-D409B9F39A2F}"/>
    <cellStyle name="SAPBEXfilterDrill 5" xfId="3750" xr:uid="{166F1B87-3E38-44AA-8155-7782AA2812B0}"/>
    <cellStyle name="SAPBEXfilterDrill 6" xfId="3751" xr:uid="{F306BA88-686D-4D8D-AD1B-56E7FC8B980A}"/>
    <cellStyle name="SAPBEXfilterDrill 7" xfId="3752" xr:uid="{0A345D41-4214-4664-89AE-2B4ECC511C14}"/>
    <cellStyle name="SAPBEXfilterDrill 8" xfId="3753" xr:uid="{74438245-076A-4438-A121-E3FB15CE681D}"/>
    <cellStyle name="SAPBEXfilterDrill 9" xfId="3754" xr:uid="{F9AF41E8-36D6-4A8D-9F9B-10F05347B5CA}"/>
    <cellStyle name="SAPBEXfilterItem" xfId="6268" xr:uid="{891D6115-A958-454A-829E-BD57802E93FE}"/>
    <cellStyle name="SAPBEXfilterItem" xfId="454" xr:uid="{24C04667-8C92-4641-9C8D-FF57BFC6B90C}"/>
    <cellStyle name="SAPBEXfilterItem 2" xfId="455" xr:uid="{002E6508-4957-4508-A427-FEDCEEA16F5F}"/>
    <cellStyle name="SAPBEXfilterText" xfId="6269" xr:uid="{58729553-8810-4052-96A6-29243472BC40}"/>
    <cellStyle name="SAPBEXfilterText" xfId="456" xr:uid="{075324FB-D8F5-40F4-ADEE-4DC71F0BA818}"/>
    <cellStyle name="SAPBEXfilterText 2" xfId="457" xr:uid="{E8A2C714-E75A-4F7F-8607-23D2C3F9EEF5}"/>
    <cellStyle name="SAPBEXfilterText 3" xfId="3755" xr:uid="{50BD1F67-A8F3-4F9F-B2C7-AB9B8802A5CF}"/>
    <cellStyle name="SAPBEXformats" xfId="6270" xr:uid="{2085A28F-EFA4-4865-A255-C0F0247E1E9A}"/>
    <cellStyle name="SAPBEXformats" xfId="458" xr:uid="{9D6E0B78-8EF0-4D56-BBAB-E59D92ED26AF}"/>
    <cellStyle name="SAPBEXformats 10" xfId="6770" xr:uid="{2C50CCA2-8914-473B-BF92-126A134D83D7}"/>
    <cellStyle name="SAPBEXformats 10" xfId="3757" xr:uid="{57D024FA-24E7-4F4B-BD74-0D1F774B763E}"/>
    <cellStyle name="SAPBEXformats 10 2" xfId="7457" xr:uid="{DD8B3AC5-227D-42FA-8BAB-FEBE0850855A}"/>
    <cellStyle name="SAPBEXformats 10 2" xfId="4625" xr:uid="{45382991-A1FD-4FEB-AB4A-325480747F2D}"/>
    <cellStyle name="SAPBEXformats 10 2 2" xfId="8828" xr:uid="{F0BA3F52-0F56-4F74-8BC7-13ED5BA57372}"/>
    <cellStyle name="SAPBEXformats 10 2 2" xfId="5996" xr:uid="{721B1CE2-3158-47E4-90CF-22A005EDB6E3}"/>
    <cellStyle name="SAPBEXformats 10 3" xfId="8141" xr:uid="{F290C440-8706-449A-80E9-929D05CACB10}"/>
    <cellStyle name="SAPBEXformats 10 3" xfId="5309" xr:uid="{F4C9EE17-A8D2-4E69-A8F5-453A292AADC1}"/>
    <cellStyle name="SAPBEXformats 11" xfId="6771" xr:uid="{7E50379D-CAAD-44D0-93FB-8B425E04C800}"/>
    <cellStyle name="SAPBEXformats 11" xfId="3758" xr:uid="{38DEB562-C0AB-4C48-83F4-37B6F72AE1FE}"/>
    <cellStyle name="SAPBEXformats 11 2" xfId="7458" xr:uid="{E56341EB-E72D-4642-B718-04C30D74E937}"/>
    <cellStyle name="SAPBEXformats 11 2" xfId="4626" xr:uid="{A52804B3-B274-465A-BFBF-8EBC6F279272}"/>
    <cellStyle name="SAPBEXformats 11 2 2" xfId="8829" xr:uid="{2B4CB85F-5BDF-48A8-B495-36AE8BF84DA1}"/>
    <cellStyle name="SAPBEXformats 11 2 2" xfId="5997" xr:uid="{CEE13727-E7D6-472F-8F95-25A8A9DF613C}"/>
    <cellStyle name="SAPBEXformats 11 3" xfId="8142" xr:uid="{699EC2B5-B17E-45BA-9219-CD8111399FE5}"/>
    <cellStyle name="SAPBEXformats 11 3" xfId="5310" xr:uid="{A4B192AF-2516-44BD-94F3-C4AE8EEC407C}"/>
    <cellStyle name="SAPBEXformats 12" xfId="7459" xr:uid="{578B2E8F-DDBD-4FFF-8EFF-005F969F1BF5}"/>
    <cellStyle name="SAPBEXformats 12" xfId="4627" xr:uid="{3BF66161-213F-4714-BF0B-BAE3F5E044BC}"/>
    <cellStyle name="SAPBEXformats 12 2" xfId="8830" xr:uid="{9C15AE3F-FABD-4A00-9EE6-2E4B28C5818E}"/>
    <cellStyle name="SAPBEXformats 12 2" xfId="5998" xr:uid="{AA743A2C-E148-4654-9FE0-D12592B6BCE5}"/>
    <cellStyle name="SAPBEXformats 13" xfId="8140" xr:uid="{2EC478C8-0937-42F0-9BF0-2E586B298FDD}"/>
    <cellStyle name="SAPBEXformats 13" xfId="5308" xr:uid="{A45F257B-0E9F-49DC-A24F-E5D39571EB5F}"/>
    <cellStyle name="SAPBEXformats 14" xfId="6769" xr:uid="{BF73ABEA-4BE7-49A0-9E09-7696099AA263}"/>
    <cellStyle name="SAPBEXformats 14" xfId="3756" xr:uid="{EF9F0D49-770E-4C46-A1B9-3A39CDFB2257}"/>
    <cellStyle name="SAPBEXformats 2" xfId="459" xr:uid="{366441E7-C2BE-4A8D-8593-ED71AD3FC8B6}"/>
    <cellStyle name="SAPBEXformats 2 2" xfId="7460" xr:uid="{AFBDE3CE-92A5-4FB7-B4DC-87EEE4AD321E}"/>
    <cellStyle name="SAPBEXformats 2 2" xfId="4628" xr:uid="{2516F87E-E4E9-452E-A4B5-7BA1AEF9426B}"/>
    <cellStyle name="SAPBEXformats 2 2 2" xfId="8831" xr:uid="{F24EA2F8-164F-4277-B497-412E5B7FCF66}"/>
    <cellStyle name="SAPBEXformats 2 2 2" xfId="5999" xr:uid="{EF112CA4-EAA1-4C1A-9ABD-C14968E4D378}"/>
    <cellStyle name="SAPBEXformats 2 3" xfId="8143" xr:uid="{B469810D-4943-461A-80B2-DF154D434647}"/>
    <cellStyle name="SAPBEXformats 2 3" xfId="5311" xr:uid="{32B19081-A365-44B3-BA0B-0DDDD4C4D27A}"/>
    <cellStyle name="SAPBEXformats 2 4" xfId="6772" xr:uid="{542A6ED3-B8AE-479F-85DC-7F57DD60AABB}"/>
    <cellStyle name="SAPBEXformats 2 4" xfId="3759" xr:uid="{A26383C2-87C8-4CD2-8BB9-A58625028014}"/>
    <cellStyle name="SAPBEXformats 3" xfId="6773" xr:uid="{69223696-0F00-43BA-B029-60D0797ACEE2}"/>
    <cellStyle name="SAPBEXformats 3" xfId="3760" xr:uid="{071695A0-8CF5-4024-8D4C-F662BBF2944C}"/>
    <cellStyle name="SAPBEXformats 3 2" xfId="7461" xr:uid="{8A35B8B8-78C3-438F-B60C-3ABA7FA5F1F2}"/>
    <cellStyle name="SAPBEXformats 3 2" xfId="4629" xr:uid="{8B89F633-C5B9-46F1-AEE1-E66505745D5B}"/>
    <cellStyle name="SAPBEXformats 3 2 2" xfId="8832" xr:uid="{6561747F-1797-4043-A2EA-DBF07BCBE424}"/>
    <cellStyle name="SAPBEXformats 3 2 2" xfId="6000" xr:uid="{2765AA82-3335-4771-8D1C-A4C6AA4E878B}"/>
    <cellStyle name="SAPBEXformats 3 3" xfId="8144" xr:uid="{90B37C66-EBCB-47D9-A4ED-F200DB125670}"/>
    <cellStyle name="SAPBEXformats 3 3" xfId="5312" xr:uid="{A4D030FC-BBB0-4B31-A27D-3286580F0BD5}"/>
    <cellStyle name="SAPBEXformats 4" xfId="6774" xr:uid="{8F8FC5C2-C3C8-4D89-9114-F594223E50E4}"/>
    <cellStyle name="SAPBEXformats 4" xfId="3761" xr:uid="{07E88349-88AC-4FC5-9DD5-083E940DF744}"/>
    <cellStyle name="SAPBEXformats 4 2" xfId="7462" xr:uid="{143C24D2-92BE-4AEC-BC1D-49EBE4DD554D}"/>
    <cellStyle name="SAPBEXformats 4 2" xfId="4630" xr:uid="{5EFED1FD-2017-4C0A-92B3-B3A2FDF178BD}"/>
    <cellStyle name="SAPBEXformats 4 2 2" xfId="8833" xr:uid="{171226E1-900D-4F6D-BE9E-7841EBDD8201}"/>
    <cellStyle name="SAPBEXformats 4 2 2" xfId="6001" xr:uid="{C9505218-4986-41DE-9218-F74EAE6BDB6D}"/>
    <cellStyle name="SAPBEXformats 4 3" xfId="8145" xr:uid="{FA0DD943-0980-4EA2-9F43-8692387AFD5F}"/>
    <cellStyle name="SAPBEXformats 4 3" xfId="5313" xr:uid="{B17949DF-6155-4CDB-9825-58521569E3A6}"/>
    <cellStyle name="SAPBEXformats 5" xfId="6775" xr:uid="{9EE5D8EA-BC80-4706-BD9A-6D422DC5ADB1}"/>
    <cellStyle name="SAPBEXformats 5" xfId="3762" xr:uid="{F08F372F-268C-4F89-B963-0EB418E9F3B4}"/>
    <cellStyle name="SAPBEXformats 5 2" xfId="7463" xr:uid="{82111F03-0291-459A-B6AD-BA6A1B9C341B}"/>
    <cellStyle name="SAPBEXformats 5 2" xfId="4631" xr:uid="{52A967D5-9C64-4D37-9A24-1B1FC829CD06}"/>
    <cellStyle name="SAPBEXformats 5 2 2" xfId="8834" xr:uid="{749758DF-8778-42C7-9F52-9ECD078E7B3A}"/>
    <cellStyle name="SAPBEXformats 5 2 2" xfId="6002" xr:uid="{23F673FA-FCD6-4E6D-A259-B2F7821DE4D5}"/>
    <cellStyle name="SAPBEXformats 5 3" xfId="8146" xr:uid="{3610034A-0E9B-4753-B7D7-AB61C12369B8}"/>
    <cellStyle name="SAPBEXformats 5 3" xfId="5314" xr:uid="{BEF89AEC-9556-4EF0-8EE9-BD1E5C46C881}"/>
    <cellStyle name="SAPBEXformats 6" xfId="6776" xr:uid="{3E600E95-930F-4B15-9B5D-168DFBF40987}"/>
    <cellStyle name="SAPBEXformats 6" xfId="3763" xr:uid="{E948BF3F-274E-4410-BE1D-0D13655E7266}"/>
    <cellStyle name="SAPBEXformats 6 2" xfId="7464" xr:uid="{D34F4135-3400-441A-B609-0845600842BC}"/>
    <cellStyle name="SAPBEXformats 6 2" xfId="4632" xr:uid="{3D45DFE0-8D9D-49C5-9393-61DE1D5EF758}"/>
    <cellStyle name="SAPBEXformats 6 2 2" xfId="8835" xr:uid="{382EF600-B8D1-40F5-A05D-AF93A0C8E53E}"/>
    <cellStyle name="SAPBEXformats 6 2 2" xfId="6003" xr:uid="{8254AC65-8E23-4728-8E88-0C79A5BBF9A4}"/>
    <cellStyle name="SAPBEXformats 6 3" xfId="8147" xr:uid="{92485666-5536-48E3-B72B-D50B1C334B31}"/>
    <cellStyle name="SAPBEXformats 6 3" xfId="5315" xr:uid="{58C51B21-D496-4C3A-8EB1-DB406143C329}"/>
    <cellStyle name="SAPBEXformats 7" xfId="6777" xr:uid="{9E680437-80C0-47E3-A98C-7940ACE56112}"/>
    <cellStyle name="SAPBEXformats 7" xfId="3764" xr:uid="{B1D8055C-FDB6-40D8-925C-1A62EC235C93}"/>
    <cellStyle name="SAPBEXformats 7 2" xfId="7465" xr:uid="{C0545A40-502A-4808-B905-E1A5F6A966FE}"/>
    <cellStyle name="SAPBEXformats 7 2" xfId="4633" xr:uid="{DBA9B1FD-2643-473F-BF83-A4309582AFB0}"/>
    <cellStyle name="SAPBEXformats 7 2 2" xfId="8836" xr:uid="{803E2C48-B75F-4A02-8AE3-A43B80F25C9B}"/>
    <cellStyle name="SAPBEXformats 7 2 2" xfId="6004" xr:uid="{D980DD2A-36C2-4236-B0BA-62FB52ED2721}"/>
    <cellStyle name="SAPBEXformats 7 3" xfId="8148" xr:uid="{08D8CBE8-D8E0-4900-8B26-DA258E966644}"/>
    <cellStyle name="SAPBEXformats 7 3" xfId="5316" xr:uid="{AC160791-54D2-44C1-A067-080C6E59A43C}"/>
    <cellStyle name="SAPBEXformats 8" xfId="6778" xr:uid="{8B5C430F-8FB9-4F01-81F0-2CDEE75067C8}"/>
    <cellStyle name="SAPBEXformats 8" xfId="3765" xr:uid="{779A9998-07E8-4D72-8D1E-0788CA531921}"/>
    <cellStyle name="SAPBEXformats 8 2" xfId="7466" xr:uid="{10AD48FE-69D2-4792-A8AD-C547528DE59C}"/>
    <cellStyle name="SAPBEXformats 8 2" xfId="4634" xr:uid="{EBFFBD48-DD1D-43F3-AEBE-86D175318323}"/>
    <cellStyle name="SAPBEXformats 8 2 2" xfId="8837" xr:uid="{EC35B376-C014-45FC-9F2A-F19720B3801B}"/>
    <cellStyle name="SAPBEXformats 8 2 2" xfId="6005" xr:uid="{E0AE469C-D73D-4ED3-BB15-47F22ABE99B9}"/>
    <cellStyle name="SAPBEXformats 8 3" xfId="8149" xr:uid="{C2DBE81E-6D6C-430B-84C6-48B52D53F3C8}"/>
    <cellStyle name="SAPBEXformats 8 3" xfId="5317" xr:uid="{5D076B46-7A2C-4523-A501-C2C8C10C642A}"/>
    <cellStyle name="SAPBEXformats 9" xfId="6779" xr:uid="{1DE638D5-7542-40EA-80AC-5F4CC120E9C5}"/>
    <cellStyle name="SAPBEXformats 9" xfId="3766" xr:uid="{0284F4F0-0CA9-425A-B595-99BA88EF18F4}"/>
    <cellStyle name="SAPBEXformats 9 2" xfId="7467" xr:uid="{441F1F53-A9E0-4BCA-BB43-9A086B27A78D}"/>
    <cellStyle name="SAPBEXformats 9 2" xfId="4635" xr:uid="{52DC3AEA-4552-477C-8EC4-ED90F68858F8}"/>
    <cellStyle name="SAPBEXformats 9 2 2" xfId="8838" xr:uid="{1A18D5B6-44EB-4195-A9C2-CE22FDAC6DB4}"/>
    <cellStyle name="SAPBEXformats 9 2 2" xfId="6006" xr:uid="{BE0DA6FA-3407-4755-8002-9AF8B6C16CB2}"/>
    <cellStyle name="SAPBEXformats 9 3" xfId="8150" xr:uid="{9B2835A5-77EE-4954-96FB-DE7FD0B605D8}"/>
    <cellStyle name="SAPBEXformats 9 3" xfId="5318" xr:uid="{55410994-387E-430B-8D85-165008C8FC4D}"/>
    <cellStyle name="SAPBEXheaderItem" xfId="6271" xr:uid="{968C334B-03A5-4DAC-B770-291B9EACBD3E}"/>
    <cellStyle name="SAPBEXheaderItem" xfId="460" xr:uid="{5A046E47-6059-492D-AC08-DF8864F77037}"/>
    <cellStyle name="SAPBEXheaderItem 2" xfId="461" xr:uid="{AEE994D8-1D3F-46D8-8BF6-2E94890BE0E4}"/>
    <cellStyle name="SAPBEXheaderText" xfId="6272" xr:uid="{6E41CA33-6C2E-4842-8FA9-97BF2E7D5456}"/>
    <cellStyle name="SAPBEXheaderText" xfId="462" xr:uid="{1DA9987A-E1CD-4EF0-8D09-91CFEE429345}"/>
    <cellStyle name="SAPBEXheaderText 2" xfId="463" xr:uid="{84C54602-074D-4CCA-806D-A936E38618E6}"/>
    <cellStyle name="SAPBEXheaderText 3" xfId="3767" xr:uid="{4F2F56DC-3D1D-4F4F-B234-B2BD104AFBF4}"/>
    <cellStyle name="SAPBEXHLevel0" xfId="6273" xr:uid="{6B61E246-FAFA-44DB-AE95-002869DE9CE4}"/>
    <cellStyle name="SAPBEXHLevel0" xfId="464" xr:uid="{D4E21E77-D696-40F2-9FBD-CF90748509CB}"/>
    <cellStyle name="SAPBEXHLevel0 10" xfId="6781" xr:uid="{DC6EC50E-9EDF-4C96-843C-21C74EAD25EA}"/>
    <cellStyle name="SAPBEXHLevel0 10" xfId="3769" xr:uid="{EBDFB55F-3E54-40EB-A32A-64F7D8F6C418}"/>
    <cellStyle name="SAPBEXHLevel0 10 2" xfId="7468" xr:uid="{80C6B179-698B-4114-A990-5696C37743CB}"/>
    <cellStyle name="SAPBEXHLevel0 10 2" xfId="4636" xr:uid="{97FABDC1-7D1C-4A41-950C-38E85C7811DB}"/>
    <cellStyle name="SAPBEXHLevel0 10 2 2" xfId="8839" xr:uid="{73F89BF5-D45D-440A-918F-A415308ED54A}"/>
    <cellStyle name="SAPBEXHLevel0 10 2 2" xfId="6007" xr:uid="{E22EB071-B2B5-4D53-B612-ACC501DD7C68}"/>
    <cellStyle name="SAPBEXHLevel0 10 3" xfId="8152" xr:uid="{AC8E926F-CC35-48AC-BC6E-36C4C82B35E9}"/>
    <cellStyle name="SAPBEXHLevel0 10 3" xfId="5320" xr:uid="{69D58F94-9EE3-496B-A7DD-188DABC72E02}"/>
    <cellStyle name="SAPBEXHLevel0 11" xfId="6782" xr:uid="{0D838F44-BE15-4981-903C-2641C367D562}"/>
    <cellStyle name="SAPBEXHLevel0 11" xfId="3770" xr:uid="{B8AF1D35-7249-4228-B00D-A6C5FD1F05BA}"/>
    <cellStyle name="SAPBEXHLevel0 11 2" xfId="7469" xr:uid="{EF934FA6-AEB4-4B8E-99CF-8A394E89D493}"/>
    <cellStyle name="SAPBEXHLevel0 11 2" xfId="4637" xr:uid="{ACE97427-6CA5-432F-B299-E672A9F808AD}"/>
    <cellStyle name="SAPBEXHLevel0 11 2 2" xfId="8840" xr:uid="{5F808E30-3604-4FD5-9F95-E1C5879C2EFD}"/>
    <cellStyle name="SAPBEXHLevel0 11 2 2" xfId="6008" xr:uid="{9E307CFD-9D8B-4979-A366-DB75E3047C49}"/>
    <cellStyle name="SAPBEXHLevel0 11 3" xfId="8153" xr:uid="{ACA8480D-E024-4D3F-9B27-5B983FAFC56D}"/>
    <cellStyle name="SAPBEXHLevel0 11 3" xfId="5321" xr:uid="{DEB97C03-B89D-4A1B-B020-BE02A9992CBA}"/>
    <cellStyle name="SAPBEXHLevel0 12" xfId="6783" xr:uid="{224A3F2F-809E-41FA-ADB6-DB2C626BB451}"/>
    <cellStyle name="SAPBEXHLevel0 12" xfId="3771" xr:uid="{4E7C63CA-15EF-4B11-8016-75C0EFE8EE77}"/>
    <cellStyle name="SAPBEXHLevel0 12 2" xfId="7470" xr:uid="{A35A803A-91E6-44AA-82F8-31B64A5A0973}"/>
    <cellStyle name="SAPBEXHLevel0 12 2" xfId="4638" xr:uid="{FAD36C9F-DF02-4FD9-A5A2-AD82AC4107F8}"/>
    <cellStyle name="SAPBEXHLevel0 12 2 2" xfId="8841" xr:uid="{3F016964-720B-416C-86AF-01E0F2EEC197}"/>
    <cellStyle name="SAPBEXHLevel0 12 2 2" xfId="6009" xr:uid="{C4236C91-4F94-4EDF-A7C0-5ACD06D66473}"/>
    <cellStyle name="SAPBEXHLevel0 12 3" xfId="8154" xr:uid="{45DDE46D-C9E4-4C7C-BC19-564BF6EF30A5}"/>
    <cellStyle name="SAPBEXHLevel0 12 3" xfId="5322" xr:uid="{CD3B25E2-CE09-4848-9E0B-46056AF6A489}"/>
    <cellStyle name="SAPBEXHLevel0 13" xfId="7471" xr:uid="{2045A843-EE20-4757-BCE8-92C939078B44}"/>
    <cellStyle name="SAPBEXHLevel0 13" xfId="4639" xr:uid="{7E4845A3-0D7B-4B72-8B84-A33149B61AFD}"/>
    <cellStyle name="SAPBEXHLevel0 13 2" xfId="8842" xr:uid="{B31F373F-D82C-45D0-A812-2A4BDB6D301D}"/>
    <cellStyle name="SAPBEXHLevel0 13 2" xfId="6010" xr:uid="{28D07332-EBA7-44E0-BD90-AD56311C2C6D}"/>
    <cellStyle name="SAPBEXHLevel0 14" xfId="8151" xr:uid="{5B9DE853-AF06-4A70-A169-6E2F134CA0E7}"/>
    <cellStyle name="SAPBEXHLevel0 14" xfId="5319" xr:uid="{48901221-E78F-4C99-B42C-DACAFF7EA1CB}"/>
    <cellStyle name="SAPBEXHLevel0 15" xfId="6780" xr:uid="{6249AE4F-4F42-4FD4-863C-622AC0F799AC}"/>
    <cellStyle name="SAPBEXHLevel0 15" xfId="3768" xr:uid="{50173AE2-33E7-46A5-8837-913CB53779BC}"/>
    <cellStyle name="SAPBEXHLevel0 2" xfId="6274" xr:uid="{ABC47DF2-970C-4F3F-AE79-42DB1A9E3FE3}"/>
    <cellStyle name="SAPBEXHLevel0 2" xfId="465" xr:uid="{56A819FB-7D6C-468C-8585-4300BE8AC330}"/>
    <cellStyle name="SAPBEXHLevel0 2 2" xfId="7472" xr:uid="{BD8EBFC2-3CE1-48FD-9678-CBED93B8478F}"/>
    <cellStyle name="SAPBEXHLevel0 2 2" xfId="4640" xr:uid="{3CFD78CC-94B9-43F8-ADE2-E8862400612A}"/>
    <cellStyle name="SAPBEXHLevel0 2 2 2" xfId="8843" xr:uid="{F0A18761-74B2-428E-9DF1-CC32A020A5D3}"/>
    <cellStyle name="SAPBEXHLevel0 2 2 2" xfId="6011" xr:uid="{13363542-588D-48C7-8C82-B153EF47AE75}"/>
    <cellStyle name="SAPBEXHLevel0 2 3" xfId="8155" xr:uid="{07D6FE70-C97D-40A6-9CF0-B55BA9B10115}"/>
    <cellStyle name="SAPBEXHLevel0 2 3" xfId="5323" xr:uid="{C2035492-9866-40FD-A3C7-F5097370B53D}"/>
    <cellStyle name="SAPBEXHLevel0 2 4" xfId="6784" xr:uid="{A453C41B-94C8-419D-A074-3394EC2F421A}"/>
    <cellStyle name="SAPBEXHLevel0 2 4" xfId="3772" xr:uid="{026FCBE8-5305-4AC2-882F-355D94C7C8F9}"/>
    <cellStyle name="SAPBEXHLevel0 3" xfId="6785" xr:uid="{525BD00E-F6DA-45F5-8749-B00179394775}"/>
    <cellStyle name="SAPBEXHLevel0 3" xfId="3773" xr:uid="{63C7007E-9510-4AE0-94F3-896B1C8F6E0E}"/>
    <cellStyle name="SAPBEXHLevel0 3 2" xfId="7473" xr:uid="{E962BB2B-2526-47F0-B61B-72664B1A16DD}"/>
    <cellStyle name="SAPBEXHLevel0 3 2" xfId="4641" xr:uid="{76E4CD64-DC92-46B1-8AA4-9A1F3929E344}"/>
    <cellStyle name="SAPBEXHLevel0 3 2 2" xfId="8844" xr:uid="{A755DF55-0C6E-4306-AAE5-D969DD9C3307}"/>
    <cellStyle name="SAPBEXHLevel0 3 2 2" xfId="6012" xr:uid="{886C180F-4E1D-43B1-8ED9-5319AC96D8BA}"/>
    <cellStyle name="SAPBEXHLevel0 3 3" xfId="8156" xr:uid="{31852714-1B84-4191-84AF-FE4F862F6697}"/>
    <cellStyle name="SAPBEXHLevel0 3 3" xfId="5324" xr:uid="{D0D3547A-F92D-4511-A930-06BB95A60F37}"/>
    <cellStyle name="SAPBEXHLevel0 4" xfId="6786" xr:uid="{36BF1212-DA7D-4CF3-A60D-B49640DEA8F7}"/>
    <cellStyle name="SAPBEXHLevel0 4" xfId="3774" xr:uid="{112F870A-15CB-4F7A-82E4-54348E545BB9}"/>
    <cellStyle name="SAPBEXHLevel0 4 2" xfId="7474" xr:uid="{E7BB8162-E90B-4E3E-BED6-718DD7995040}"/>
    <cellStyle name="SAPBEXHLevel0 4 2" xfId="4642" xr:uid="{8315DDA9-7B55-43E1-93ED-0BF89E85FE6E}"/>
    <cellStyle name="SAPBEXHLevel0 4 2 2" xfId="8845" xr:uid="{740DC5A0-C656-4B46-8247-778B55C40B8B}"/>
    <cellStyle name="SAPBEXHLevel0 4 2 2" xfId="6013" xr:uid="{DE129D53-3EBE-45E3-92EF-FCEBAB2C4BC8}"/>
    <cellStyle name="SAPBEXHLevel0 4 3" xfId="8157" xr:uid="{4390B110-CC04-43CB-B284-37E32B2D95A7}"/>
    <cellStyle name="SAPBEXHLevel0 4 3" xfId="5325" xr:uid="{99040B7C-90AF-42A3-B257-9CAAB3AA4C20}"/>
    <cellStyle name="SAPBEXHLevel0 5" xfId="6787" xr:uid="{D8ABC403-4FAE-4157-9A20-5691CD5B4E83}"/>
    <cellStyle name="SAPBEXHLevel0 5" xfId="3775" xr:uid="{03BABFE8-2E61-40FC-9D7D-3C2EEC12BCDF}"/>
    <cellStyle name="SAPBEXHLevel0 5 2" xfId="7475" xr:uid="{C665195B-D31D-40D1-9288-683A3E4A138F}"/>
    <cellStyle name="SAPBEXHLevel0 5 2" xfId="4643" xr:uid="{1E5E0D68-31A8-4CC6-A857-CEC21E62F20C}"/>
    <cellStyle name="SAPBEXHLevel0 5 2 2" xfId="8846" xr:uid="{2311D9AA-65C5-4FB0-88D3-0ED47C335328}"/>
    <cellStyle name="SAPBEXHLevel0 5 2 2" xfId="6014" xr:uid="{E1D68B8E-C2D1-4CA5-9864-C2E84BC5F2AB}"/>
    <cellStyle name="SAPBEXHLevel0 5 3" xfId="8158" xr:uid="{7EE7C2F4-6360-493C-AC3F-AB3DCE07C6E9}"/>
    <cellStyle name="SAPBEXHLevel0 5 3" xfId="5326" xr:uid="{069D6DCD-4C07-478D-AB1C-10D4EB197B2C}"/>
    <cellStyle name="SAPBEXHLevel0 6" xfId="6788" xr:uid="{5F3B3105-007B-41CB-8BB8-E90E77BBD449}"/>
    <cellStyle name="SAPBEXHLevel0 6" xfId="3776" xr:uid="{1A361097-E3A8-4091-BEC2-894ABFCCD3D5}"/>
    <cellStyle name="SAPBEXHLevel0 6 2" xfId="7476" xr:uid="{51757BA0-A764-4CB5-91A2-5C01E215F723}"/>
    <cellStyle name="SAPBEXHLevel0 6 2" xfId="4644" xr:uid="{F439D01B-58D9-4417-97FA-06B45B171894}"/>
    <cellStyle name="SAPBEXHLevel0 6 2 2" xfId="8847" xr:uid="{1689A311-1EE1-4CAA-B5EE-6CB9CF4B08DC}"/>
    <cellStyle name="SAPBEXHLevel0 6 2 2" xfId="6015" xr:uid="{DBB8EF17-0BAA-4ED6-93FC-CBD96A417AA9}"/>
    <cellStyle name="SAPBEXHLevel0 6 3" xfId="8159" xr:uid="{BD7D6892-E3FF-467C-A7D5-AD1B3F854116}"/>
    <cellStyle name="SAPBEXHLevel0 6 3" xfId="5327" xr:uid="{CD7A361F-87D8-45F2-A99D-568B58E85DB1}"/>
    <cellStyle name="SAPBEXHLevel0 7" xfId="6789" xr:uid="{0BD3BEC7-40F0-4EEF-9143-2BB716F5F55A}"/>
    <cellStyle name="SAPBEXHLevel0 7" xfId="3777" xr:uid="{77FF42A8-21BC-4B72-948E-182917BB8A63}"/>
    <cellStyle name="SAPBEXHLevel0 7 2" xfId="7477" xr:uid="{91F7EF9C-472D-4B17-8806-0F8EEF240A82}"/>
    <cellStyle name="SAPBEXHLevel0 7 2" xfId="4645" xr:uid="{535ABD5D-6654-4DAB-BDD4-239A8B23A2D0}"/>
    <cellStyle name="SAPBEXHLevel0 7 2 2" xfId="8848" xr:uid="{F912412D-6C82-4EB0-B223-98A11A392501}"/>
    <cellStyle name="SAPBEXHLevel0 7 2 2" xfId="6016" xr:uid="{5F5B333F-8122-4492-87DC-DDAA4934466F}"/>
    <cellStyle name="SAPBEXHLevel0 7 3" xfId="8160" xr:uid="{75942580-B0B4-49E1-B689-4E5B0883C756}"/>
    <cellStyle name="SAPBEXHLevel0 7 3" xfId="5328" xr:uid="{6EFBA4F0-2A26-462E-A65A-B2A3ADFD40D6}"/>
    <cellStyle name="SAPBEXHLevel0 8" xfId="6790" xr:uid="{10C8C313-D94F-4F65-91BD-07DD4BB70E4A}"/>
    <cellStyle name="SAPBEXHLevel0 8" xfId="3778" xr:uid="{51F8ACFC-60A9-4CC8-9BAD-0D5B90AD886F}"/>
    <cellStyle name="SAPBEXHLevel0 8 2" xfId="7478" xr:uid="{27D0B352-DCA7-497C-B4E4-94866C5C306B}"/>
    <cellStyle name="SAPBEXHLevel0 8 2" xfId="4646" xr:uid="{836798A3-3C02-486C-835B-4AF9850FC852}"/>
    <cellStyle name="SAPBEXHLevel0 8 2 2" xfId="8849" xr:uid="{06A7174D-9FB5-4494-863A-A5B39ED7783D}"/>
    <cellStyle name="SAPBEXHLevel0 8 2 2" xfId="6017" xr:uid="{8622E2B3-B115-4E52-A31E-82CF8E3302B6}"/>
    <cellStyle name="SAPBEXHLevel0 8 3" xfId="8161" xr:uid="{EA920BB1-6C78-48E5-9B35-CC2523AACAB0}"/>
    <cellStyle name="SAPBEXHLevel0 8 3" xfId="5329" xr:uid="{9F8F28F0-FE7C-4D04-A414-7FD03DD0075D}"/>
    <cellStyle name="SAPBEXHLevel0 9" xfId="6791" xr:uid="{8208E4B6-4AB1-41BD-88D9-BD943759FEB9}"/>
    <cellStyle name="SAPBEXHLevel0 9" xfId="3779" xr:uid="{D0E4BD15-4DBA-4205-BD38-FFC07CF334F6}"/>
    <cellStyle name="SAPBEXHLevel0 9 2" xfId="7479" xr:uid="{7151629B-B2F0-4F4D-AF7A-2360214EEC13}"/>
    <cellStyle name="SAPBEXHLevel0 9 2" xfId="4647" xr:uid="{6D5520E1-38AB-4896-9556-BC96E8B988B4}"/>
    <cellStyle name="SAPBEXHLevel0 9 2 2" xfId="8850" xr:uid="{A95BA0CA-720D-4713-8785-827C1B248D81}"/>
    <cellStyle name="SAPBEXHLevel0 9 2 2" xfId="6018" xr:uid="{B4C759E3-3EF0-4F65-8ABF-F73D57C7969C}"/>
    <cellStyle name="SAPBEXHLevel0 9 3" xfId="8162" xr:uid="{66EDBDD7-CE93-4499-8937-DD2E866232B7}"/>
    <cellStyle name="SAPBEXHLevel0 9 3" xfId="5330" xr:uid="{610AF615-B8D2-4DCF-AB5A-C64C03C3A363}"/>
    <cellStyle name="SAPBEXHLevel0X" xfId="6275" xr:uid="{B082920F-896D-40BB-AD95-2C9C3493D526}"/>
    <cellStyle name="SAPBEXHLevel0X" xfId="466" xr:uid="{DA800A72-A258-4422-804D-FCC32F7500E2}"/>
    <cellStyle name="SAPBEXHLevel0X 10" xfId="6793" xr:uid="{BF2C02F6-3245-4B63-A57C-203B03754332}"/>
    <cellStyle name="SAPBEXHLevel0X 10" xfId="3781" xr:uid="{B87BC9AC-B900-4EF5-88F9-93DEC0E3CA59}"/>
    <cellStyle name="SAPBEXHLevel0X 10 2" xfId="7480" xr:uid="{EADF1093-0971-4E17-A5CD-4E8531C20232}"/>
    <cellStyle name="SAPBEXHLevel0X 10 2" xfId="4648" xr:uid="{B943DDD7-22EA-46CF-85F9-EE42A09C2A88}"/>
    <cellStyle name="SAPBEXHLevel0X 10 2 2" xfId="8851" xr:uid="{7B12B1F1-B6F1-4003-A3F0-05C53C7362ED}"/>
    <cellStyle name="SAPBEXHLevel0X 10 2 2" xfId="6019" xr:uid="{461A8467-909D-4757-9255-7003D0886064}"/>
    <cellStyle name="SAPBEXHLevel0X 10 3" xfId="8164" xr:uid="{ACAB9BB5-528B-47B2-A576-E20F1B10B520}"/>
    <cellStyle name="SAPBEXHLevel0X 10 3" xfId="5332" xr:uid="{B2D70C8C-6FA4-4452-8C3C-D7A260405F42}"/>
    <cellStyle name="SAPBEXHLevel0X 11" xfId="6794" xr:uid="{6E3D7CE5-DE71-49E6-992D-38FFD09C753B}"/>
    <cellStyle name="SAPBEXHLevel0X 11" xfId="3782" xr:uid="{09460A79-AC37-4E84-8DC5-33B235BDEFFD}"/>
    <cellStyle name="SAPBEXHLevel0X 11 2" xfId="7481" xr:uid="{D2ACA9D1-3AC3-40A5-AFEF-C3F3BDF5EC22}"/>
    <cellStyle name="SAPBEXHLevel0X 11 2" xfId="4649" xr:uid="{5C3BE8E8-687D-4BF7-90A8-2CFAE9AA4677}"/>
    <cellStyle name="SAPBEXHLevel0X 11 2 2" xfId="8852" xr:uid="{FA4721F9-B830-4C7A-8C4F-95A11904EBD0}"/>
    <cellStyle name="SAPBEXHLevel0X 11 2 2" xfId="6020" xr:uid="{2EE0532C-A014-49B4-A28D-9F8BE9063814}"/>
    <cellStyle name="SAPBEXHLevel0X 11 3" xfId="8165" xr:uid="{705D1BB4-BB79-46EF-9D62-34627E852EF8}"/>
    <cellStyle name="SAPBEXHLevel0X 11 3" xfId="5333" xr:uid="{161AD08A-9686-434D-A4BD-2A48824C399F}"/>
    <cellStyle name="SAPBEXHLevel0X 12" xfId="6795" xr:uid="{64FE7AEE-4CF3-42BF-809C-9622B0DD5C65}"/>
    <cellStyle name="SAPBEXHLevel0X 12" xfId="3783" xr:uid="{BDD0F400-A0E1-4FF8-8469-82FE2E16342C}"/>
    <cellStyle name="SAPBEXHLevel0X 12 2" xfId="7482" xr:uid="{AD70BA87-E35E-4BB6-9F8A-BC35E1A62D49}"/>
    <cellStyle name="SAPBEXHLevel0X 12 2" xfId="4650" xr:uid="{734B7402-5AA1-45EB-B77D-49F65AD5A43E}"/>
    <cellStyle name="SAPBEXHLevel0X 12 2 2" xfId="8853" xr:uid="{681ED682-6008-4445-851D-44B32C35F0F6}"/>
    <cellStyle name="SAPBEXHLevel0X 12 2 2" xfId="6021" xr:uid="{DADCC3AF-6813-41DD-954F-F73EE749B506}"/>
    <cellStyle name="SAPBEXHLevel0X 12 3" xfId="8166" xr:uid="{433F53EC-FD7E-432F-BEB6-15BBA856D472}"/>
    <cellStyle name="SAPBEXHLevel0X 12 3" xfId="5334" xr:uid="{C637C292-3756-4B8B-ADE0-11249F08F2F4}"/>
    <cellStyle name="SAPBEXHLevel0X 13" xfId="7483" xr:uid="{5198C544-7C02-4069-9883-D385F9859BF8}"/>
    <cellStyle name="SAPBEXHLevel0X 13" xfId="4651" xr:uid="{CF4A8787-4449-442D-984F-8372E6B9125C}"/>
    <cellStyle name="SAPBEXHLevel0X 13 2" xfId="8854" xr:uid="{5868544E-025C-437B-86B2-C1F35249227B}"/>
    <cellStyle name="SAPBEXHLevel0X 13 2" xfId="6022" xr:uid="{C02F4F5C-C42B-4F66-A908-BF36A32CF67F}"/>
    <cellStyle name="SAPBEXHLevel0X 14" xfId="8163" xr:uid="{C97CA2AE-36E9-4A46-BD8F-3F72D35BC3E1}"/>
    <cellStyle name="SAPBEXHLevel0X 14" xfId="5331" xr:uid="{40B3817A-5F60-4966-BA7B-E943BD170045}"/>
    <cellStyle name="SAPBEXHLevel0X 15" xfId="6792" xr:uid="{FDE36333-4EFE-4328-A128-AA1DB1143EBD}"/>
    <cellStyle name="SAPBEXHLevel0X 15" xfId="3780" xr:uid="{BB2A0A1F-EF1D-4036-8FAF-A296B69662B9}"/>
    <cellStyle name="SAPBEXHLevel0X 2" xfId="6276" xr:uid="{A77D60A5-B2B0-40FD-B2E2-80CE68A2A339}"/>
    <cellStyle name="SAPBEXHLevel0X 2" xfId="467" xr:uid="{154C13E4-A57D-4F93-BBAD-8071B6F7BA2B}"/>
    <cellStyle name="SAPBEXHLevel0X 2 2" xfId="7484" xr:uid="{472DEBA5-AF21-4325-9370-4277073191E1}"/>
    <cellStyle name="SAPBEXHLevel0X 2 2" xfId="4652" xr:uid="{79C0C92A-7CE4-42BF-AF0B-BAC5C962C6FD}"/>
    <cellStyle name="SAPBEXHLevel0X 2 2 2" xfId="8855" xr:uid="{DD602A2A-54AD-4D6A-A8F2-39D260290AD7}"/>
    <cellStyle name="SAPBEXHLevel0X 2 2 2" xfId="6023" xr:uid="{D9B8C3F4-70F8-4D8D-87E0-17DA0C43BFB8}"/>
    <cellStyle name="SAPBEXHLevel0X 2 3" xfId="8167" xr:uid="{E81C4A28-4A45-462D-BB1F-DC1D6AB4889A}"/>
    <cellStyle name="SAPBEXHLevel0X 2 3" xfId="5335" xr:uid="{6457E47D-C370-4C98-AA2B-06946559F771}"/>
    <cellStyle name="SAPBEXHLevel0X 2 4" xfId="6796" xr:uid="{8E1429BE-3B0B-4197-A517-2DDA4DA28547}"/>
    <cellStyle name="SAPBEXHLevel0X 2 4" xfId="3784" xr:uid="{6D1C136D-4C34-425E-BC73-06E35D4709FE}"/>
    <cellStyle name="SAPBEXHLevel0X 3" xfId="6797" xr:uid="{5F2D78F2-CFC8-4B8B-8731-8F835D90FA31}"/>
    <cellStyle name="SAPBEXHLevel0X 3" xfId="3785" xr:uid="{A9C865C4-8C70-43AB-8C8E-2A57B2B87570}"/>
    <cellStyle name="SAPBEXHLevel0X 3 2" xfId="7485" xr:uid="{0C8BCEA1-2ACF-45B3-BACC-679C8B605473}"/>
    <cellStyle name="SAPBEXHLevel0X 3 2" xfId="4653" xr:uid="{C2183B8D-7816-4A7D-9B9F-A9CDA8FDF44B}"/>
    <cellStyle name="SAPBEXHLevel0X 3 2 2" xfId="8856" xr:uid="{E09CF227-CCD2-4B24-8C16-D15F0208FF85}"/>
    <cellStyle name="SAPBEXHLevel0X 3 2 2" xfId="6024" xr:uid="{50171411-52C7-439C-9F96-EC5674F9A84B}"/>
    <cellStyle name="SAPBEXHLevel0X 3 3" xfId="8168" xr:uid="{2BB0A757-7F26-40CC-BA8D-E04C6E71ACCF}"/>
    <cellStyle name="SAPBEXHLevel0X 3 3" xfId="5336" xr:uid="{76F26F6A-D308-4D3B-AB67-3A117F65A01C}"/>
    <cellStyle name="SAPBEXHLevel0X 4" xfId="6798" xr:uid="{B542F3A9-A8A6-43A2-9F2A-4641608B7BB5}"/>
    <cellStyle name="SAPBEXHLevel0X 4" xfId="3786" xr:uid="{A759B8B1-41E1-4DDF-BEC7-A13CF9717E1C}"/>
    <cellStyle name="SAPBEXHLevel0X 4 2" xfId="7486" xr:uid="{EAE7F662-F402-4260-9181-D973BF27E9AC}"/>
    <cellStyle name="SAPBEXHLevel0X 4 2" xfId="4654" xr:uid="{641B3BA8-EC62-402E-96A8-434DAD7EAF09}"/>
    <cellStyle name="SAPBEXHLevel0X 4 2 2" xfId="8857" xr:uid="{A64BD309-23DD-4F80-9F50-6D46FD1C77D2}"/>
    <cellStyle name="SAPBEXHLevel0X 4 2 2" xfId="6025" xr:uid="{4EBF2CE3-3DE2-4E5E-A6F8-F9064446B62B}"/>
    <cellStyle name="SAPBEXHLevel0X 4 3" xfId="8169" xr:uid="{F705C02A-AD9D-49F9-8FF1-DFFE4BE0430A}"/>
    <cellStyle name="SAPBEXHLevel0X 4 3" xfId="5337" xr:uid="{C4FA48BC-33A7-4A5E-9741-38B4416FCA4B}"/>
    <cellStyle name="SAPBEXHLevel0X 5" xfId="6799" xr:uid="{B7D61302-90B0-4A27-AE8D-11490BAFEE7D}"/>
    <cellStyle name="SAPBEXHLevel0X 5" xfId="3787" xr:uid="{B7CC6860-2CAC-4B04-A0B9-82A1999C344F}"/>
    <cellStyle name="SAPBEXHLevel0X 5 2" xfId="7487" xr:uid="{27064EED-C6E5-42EF-B764-43097F2960DA}"/>
    <cellStyle name="SAPBEXHLevel0X 5 2" xfId="4655" xr:uid="{07F16A69-405C-4981-A630-737A5E803751}"/>
    <cellStyle name="SAPBEXHLevel0X 5 2 2" xfId="8858" xr:uid="{956F8DEC-BA98-4D57-8980-049697E0067D}"/>
    <cellStyle name="SAPBEXHLevel0X 5 2 2" xfId="6026" xr:uid="{72A7E0D8-920F-4C32-95C7-CEB01AB279B7}"/>
    <cellStyle name="SAPBEXHLevel0X 5 3" xfId="8170" xr:uid="{3BE801EA-151D-4E1E-A7C3-9A4CAC009567}"/>
    <cellStyle name="SAPBEXHLevel0X 5 3" xfId="5338" xr:uid="{BAC76F08-AD4D-45A6-A444-E195905B933D}"/>
    <cellStyle name="SAPBEXHLevel0X 6" xfId="6800" xr:uid="{A0010834-8887-4EC0-8F2B-C13C63FBB726}"/>
    <cellStyle name="SAPBEXHLevel0X 6" xfId="3788" xr:uid="{424D98E8-1E79-4011-9667-0882588054A4}"/>
    <cellStyle name="SAPBEXHLevel0X 6 2" xfId="7488" xr:uid="{C5369124-E75D-436F-90E3-5BDC793BD459}"/>
    <cellStyle name="SAPBEXHLevel0X 6 2" xfId="4656" xr:uid="{B0EC2EE5-E080-4009-A7B8-5BF59BD053BF}"/>
    <cellStyle name="SAPBEXHLevel0X 6 2 2" xfId="8859" xr:uid="{88FA048D-7CCC-4E85-AC1A-CFF645069F1F}"/>
    <cellStyle name="SAPBEXHLevel0X 6 2 2" xfId="6027" xr:uid="{C19910D0-5364-4CBE-B8E0-29BA56E0C225}"/>
    <cellStyle name="SAPBEXHLevel0X 6 3" xfId="8171" xr:uid="{21D36844-3179-4854-88F2-7051E2E22ED3}"/>
    <cellStyle name="SAPBEXHLevel0X 6 3" xfId="5339" xr:uid="{E6296973-0601-4E09-BE09-70323FACE727}"/>
    <cellStyle name="SAPBEXHLevel0X 7" xfId="6801" xr:uid="{E902BEAB-14CB-4B5C-BEFE-2E1BC9CC3D57}"/>
    <cellStyle name="SAPBEXHLevel0X 7" xfId="3789" xr:uid="{812FA9B2-A2F4-4706-89BA-E47998BC7C2E}"/>
    <cellStyle name="SAPBEXHLevel0X 7 2" xfId="7489" xr:uid="{8A060B02-CD7B-471A-88C3-149D52871931}"/>
    <cellStyle name="SAPBEXHLevel0X 7 2" xfId="4657" xr:uid="{E91886BC-A13C-4F5C-8E3D-4914DB1C1685}"/>
    <cellStyle name="SAPBEXHLevel0X 7 2 2" xfId="8860" xr:uid="{795A05F6-AEAF-4563-BD23-A01ED7118CB8}"/>
    <cellStyle name="SAPBEXHLevel0X 7 2 2" xfId="6028" xr:uid="{6A4580FB-1D22-4CAA-81EC-972B949011B1}"/>
    <cellStyle name="SAPBEXHLevel0X 7 3" xfId="8172" xr:uid="{A60536BA-A9BF-47FC-9F8C-A79BB70AB3D7}"/>
    <cellStyle name="SAPBEXHLevel0X 7 3" xfId="5340" xr:uid="{66E6E47A-A76C-481E-971C-3A5BA477108A}"/>
    <cellStyle name="SAPBEXHLevel0X 8" xfId="6802" xr:uid="{C41E33D7-4FAC-412F-A53F-6A893D0E980C}"/>
    <cellStyle name="SAPBEXHLevel0X 8" xfId="3790" xr:uid="{52A09DC3-2750-40E6-83FD-02DCCCEC5653}"/>
    <cellStyle name="SAPBEXHLevel0X 8 2" xfId="7490" xr:uid="{495F7F21-FAEA-40FC-9E8B-C006D4AD6EA3}"/>
    <cellStyle name="SAPBEXHLevel0X 8 2" xfId="4658" xr:uid="{CD8A4F17-ADB3-42EB-AD82-4CA23B4DA77B}"/>
    <cellStyle name="SAPBEXHLevel0X 8 2 2" xfId="8861" xr:uid="{FB857B4D-D070-4C64-955D-BADCD2BAC5C1}"/>
    <cellStyle name="SAPBEXHLevel0X 8 2 2" xfId="6029" xr:uid="{3AAAC4D5-EC8F-47FA-9241-0B6F79E549DC}"/>
    <cellStyle name="SAPBEXHLevel0X 8 3" xfId="8173" xr:uid="{7ABBD600-441B-4C52-8938-8390059B70E7}"/>
    <cellStyle name="SAPBEXHLevel0X 8 3" xfId="5341" xr:uid="{DE734C55-2A62-41D1-97B5-B8F0685AC7FB}"/>
    <cellStyle name="SAPBEXHLevel0X 9" xfId="6803" xr:uid="{0B0651A1-305E-41B4-B59B-A4534AE5FAE7}"/>
    <cellStyle name="SAPBEXHLevel0X 9" xfId="3791" xr:uid="{17D7461A-DBB9-41CF-823C-5AF768EB54D4}"/>
    <cellStyle name="SAPBEXHLevel0X 9 2" xfId="7491" xr:uid="{32C663A9-978F-40C7-92E4-08F92470A66D}"/>
    <cellStyle name="SAPBEXHLevel0X 9 2" xfId="4659" xr:uid="{7E1A0879-AE56-4AC4-A7E9-3C20A05231BF}"/>
    <cellStyle name="SAPBEXHLevel0X 9 2 2" xfId="8862" xr:uid="{B51AEEEE-8DF0-4176-B541-0006BFBDA7EB}"/>
    <cellStyle name="SAPBEXHLevel0X 9 2 2" xfId="6030" xr:uid="{7F9B237A-611E-40D1-ABB7-2F71F984FF36}"/>
    <cellStyle name="SAPBEXHLevel0X 9 3" xfId="8174" xr:uid="{F6166D2E-73A1-4986-8D48-2C49FEB57CFD}"/>
    <cellStyle name="SAPBEXHLevel0X 9 3" xfId="5342" xr:uid="{844C5A06-9F4F-4CCF-8C3B-761196E4C9DC}"/>
    <cellStyle name="SAPBEXHLevel1" xfId="6277" xr:uid="{454C75E5-93E2-46F3-A381-3AF3CF441AB4}"/>
    <cellStyle name="SAPBEXHLevel1" xfId="468" xr:uid="{DF274A7D-1484-411F-B435-9932555C7BFD}"/>
    <cellStyle name="SAPBEXHLevel1 10" xfId="6805" xr:uid="{2C15C2AE-E540-4882-AC8F-7C15FDC94172}"/>
    <cellStyle name="SAPBEXHLevel1 10" xfId="3793" xr:uid="{F0E4AB71-0969-489C-B38B-876CB2A724FF}"/>
    <cellStyle name="SAPBEXHLevel1 10 2" xfId="7492" xr:uid="{B0FA2711-B879-43F8-9BB3-A094F33C73CD}"/>
    <cellStyle name="SAPBEXHLevel1 10 2" xfId="4660" xr:uid="{6486B402-8882-44B1-A538-E18BE6928D95}"/>
    <cellStyle name="SAPBEXHLevel1 10 2 2" xfId="8863" xr:uid="{B18715F9-2BB8-4252-8967-67FCA82C5B34}"/>
    <cellStyle name="SAPBEXHLevel1 10 2 2" xfId="6031" xr:uid="{F009F92E-7338-4965-A036-CB87E815EA14}"/>
    <cellStyle name="SAPBEXHLevel1 10 3" xfId="8176" xr:uid="{BEDD1A8C-FCAC-4720-826E-D16F8DFFC6D6}"/>
    <cellStyle name="SAPBEXHLevel1 10 3" xfId="5344" xr:uid="{8E6B72C1-6632-427A-98A3-8F96C985BB69}"/>
    <cellStyle name="SAPBEXHLevel1 11" xfId="6806" xr:uid="{FC983147-C9F2-4433-9799-E31975DA49CA}"/>
    <cellStyle name="SAPBEXHLevel1 11" xfId="3794" xr:uid="{FF0ABDEF-4235-4134-85DC-FF78A2750FD6}"/>
    <cellStyle name="SAPBEXHLevel1 11 2" xfId="7493" xr:uid="{2AAEAAD6-A339-401F-BB26-BB8109ADBB0E}"/>
    <cellStyle name="SAPBEXHLevel1 11 2" xfId="4661" xr:uid="{A21C2F61-1395-4E2A-8DD0-AB46BEF1ABC0}"/>
    <cellStyle name="SAPBEXHLevel1 11 2 2" xfId="8864" xr:uid="{E73ED75B-1999-4D04-8559-707B2686F052}"/>
    <cellStyle name="SAPBEXHLevel1 11 2 2" xfId="6032" xr:uid="{4D525006-5C0B-4F1F-A736-364AB91804B7}"/>
    <cellStyle name="SAPBEXHLevel1 11 3" xfId="8177" xr:uid="{89E3145C-D837-469B-8803-C3A58098049E}"/>
    <cellStyle name="SAPBEXHLevel1 11 3" xfId="5345" xr:uid="{EF4E93E6-62A7-4B26-AAA6-04014AB7DD37}"/>
    <cellStyle name="SAPBEXHLevel1 12" xfId="6807" xr:uid="{B6ED505C-E4FE-4DAB-8974-9FEAA62EBB5F}"/>
    <cellStyle name="SAPBEXHLevel1 12" xfId="3795" xr:uid="{9B1D2EF1-0973-488D-B575-AE0E3C3A5FDE}"/>
    <cellStyle name="SAPBEXHLevel1 12 2" xfId="7494" xr:uid="{C971B092-AAC7-44EF-BFF8-E78BBABBF213}"/>
    <cellStyle name="SAPBEXHLevel1 12 2" xfId="4662" xr:uid="{81D1AC2F-8FFD-4537-8CEA-FC87007F5EDA}"/>
    <cellStyle name="SAPBEXHLevel1 12 2 2" xfId="8865" xr:uid="{FCBC053D-7AC8-4B90-AC85-BA18C4FC4B78}"/>
    <cellStyle name="SAPBEXHLevel1 12 2 2" xfId="6033" xr:uid="{1D6049AC-A1AA-4A59-BA05-F0F68AF2AF82}"/>
    <cellStyle name="SAPBEXHLevel1 12 3" xfId="8178" xr:uid="{67698D12-E3AF-4235-B87C-21981950F153}"/>
    <cellStyle name="SAPBEXHLevel1 12 3" xfId="5346" xr:uid="{14103EAA-F25B-4266-8A67-74869C3A17FB}"/>
    <cellStyle name="SAPBEXHLevel1 13" xfId="7495" xr:uid="{673FE9A3-3526-4ACF-B4D5-046240647E89}"/>
    <cellStyle name="SAPBEXHLevel1 13" xfId="4663" xr:uid="{BA489DF1-A797-4252-AF8C-ACD5CF904CC1}"/>
    <cellStyle name="SAPBEXHLevel1 13 2" xfId="8866" xr:uid="{E201D3AD-6EFA-4179-929E-658F93EABDC5}"/>
    <cellStyle name="SAPBEXHLevel1 13 2" xfId="6034" xr:uid="{FF816562-608A-408C-8777-517B2E1DC707}"/>
    <cellStyle name="SAPBEXHLevel1 14" xfId="8175" xr:uid="{D4ABC311-8A06-45F1-8101-290BE8C05DC2}"/>
    <cellStyle name="SAPBEXHLevel1 14" xfId="5343" xr:uid="{2E6CDC34-2CF3-4B74-BE6D-2D8C8E4FA097}"/>
    <cellStyle name="SAPBEXHLevel1 15" xfId="6804" xr:uid="{9C5B32E1-B702-4001-B2D5-658031C090C9}"/>
    <cellStyle name="SAPBEXHLevel1 15" xfId="3792" xr:uid="{02DA566D-8EF3-4B84-8EDB-1F0E6369287E}"/>
    <cellStyle name="SAPBEXHLevel1 2" xfId="6278" xr:uid="{32D09533-CA51-440E-8F4F-418DF23FB772}"/>
    <cellStyle name="SAPBEXHLevel1 2" xfId="469" xr:uid="{2B058F49-0BC9-4BB5-BA65-DDD915785027}"/>
    <cellStyle name="SAPBEXHLevel1 2 2" xfId="7496" xr:uid="{4F4EE7E9-28B8-498C-AF07-D112E8F3F666}"/>
    <cellStyle name="SAPBEXHLevel1 2 2" xfId="4664" xr:uid="{B00608CC-192E-466D-B8F7-27E14231C339}"/>
    <cellStyle name="SAPBEXHLevel1 2 2 2" xfId="8867" xr:uid="{6792D628-93F1-4B54-97C1-C67D1ABCFE74}"/>
    <cellStyle name="SAPBEXHLevel1 2 2 2" xfId="6035" xr:uid="{26E917B5-3C7C-4F30-AE59-40E8DCF3444F}"/>
    <cellStyle name="SAPBEXHLevel1 2 3" xfId="8179" xr:uid="{29EB7FA7-B08D-47F1-BA2A-2B6D14E5D506}"/>
    <cellStyle name="SAPBEXHLevel1 2 3" xfId="5347" xr:uid="{1D378049-E541-4862-B246-1531EFB2F3DB}"/>
    <cellStyle name="SAPBEXHLevel1 2 4" xfId="6808" xr:uid="{6BFDC375-6028-4334-8620-37E2AEAC46BD}"/>
    <cellStyle name="SAPBEXHLevel1 2 4" xfId="3796" xr:uid="{04149894-925C-474E-A191-C4403933B43C}"/>
    <cellStyle name="SAPBEXHLevel1 3" xfId="6809" xr:uid="{1FB7F829-598E-49CF-A86B-550ACCA0B094}"/>
    <cellStyle name="SAPBEXHLevel1 3" xfId="3797" xr:uid="{C886620C-7BF1-419E-9E1B-DCE03891DBF0}"/>
    <cellStyle name="SAPBEXHLevel1 3 2" xfId="7497" xr:uid="{5A13C13A-E4E9-42C5-A583-903DFD56EC2A}"/>
    <cellStyle name="SAPBEXHLevel1 3 2" xfId="4665" xr:uid="{758C8AFB-C692-4BC0-BF27-4BA721E7E7EF}"/>
    <cellStyle name="SAPBEXHLevel1 3 2 2" xfId="8868" xr:uid="{F05A0692-40E0-41C0-BCDE-9C1BD261D4FA}"/>
    <cellStyle name="SAPBEXHLevel1 3 2 2" xfId="6036" xr:uid="{964C1852-F092-4488-AB3B-C8A3E764A067}"/>
    <cellStyle name="SAPBEXHLevel1 3 3" xfId="8180" xr:uid="{F5CDA4D8-E7FB-461B-97DA-ED7A9347D30E}"/>
    <cellStyle name="SAPBEXHLevel1 3 3" xfId="5348" xr:uid="{1E6F2B5F-78D8-47C3-8399-FCAA22856CE2}"/>
    <cellStyle name="SAPBEXHLevel1 4" xfId="6810" xr:uid="{A11F8D7F-7CB1-46DC-80BC-BE2DD95A3A8B}"/>
    <cellStyle name="SAPBEXHLevel1 4" xfId="3798" xr:uid="{B5B5E926-7732-48E9-9482-F26B57991450}"/>
    <cellStyle name="SAPBEXHLevel1 4 2" xfId="7498" xr:uid="{09A12AE3-1C55-45F8-B5AF-3DB7037B15C4}"/>
    <cellStyle name="SAPBEXHLevel1 4 2" xfId="4666" xr:uid="{0153FBB8-F271-417D-8023-F6302CBBA717}"/>
    <cellStyle name="SAPBEXHLevel1 4 2 2" xfId="8869" xr:uid="{E313237E-7F14-49C5-BA01-41D658AE5139}"/>
    <cellStyle name="SAPBEXHLevel1 4 2 2" xfId="6037" xr:uid="{94E29582-6DB9-4E34-9843-4AD75E8F7FE3}"/>
    <cellStyle name="SAPBEXHLevel1 4 3" xfId="8181" xr:uid="{1152EBBA-47D0-481B-A75F-0336F65960EC}"/>
    <cellStyle name="SAPBEXHLevel1 4 3" xfId="5349" xr:uid="{E88968DC-ED7C-44E6-9F8A-DF25C6E68032}"/>
    <cellStyle name="SAPBEXHLevel1 5" xfId="6811" xr:uid="{285CF98B-35A1-4FDB-84BD-A278B260934A}"/>
    <cellStyle name="SAPBEXHLevel1 5" xfId="3799" xr:uid="{E6E3EFBD-CE0F-4343-9C46-D048B4F0D9BD}"/>
    <cellStyle name="SAPBEXHLevel1 5 2" xfId="7499" xr:uid="{F695A944-3FDC-44EC-9B66-CA9DF201E674}"/>
    <cellStyle name="SAPBEXHLevel1 5 2" xfId="4667" xr:uid="{89EF1A4F-4393-4E1E-88F0-DD9743AFF39C}"/>
    <cellStyle name="SAPBEXHLevel1 5 2 2" xfId="8870" xr:uid="{5408AD84-22FC-4CAE-A38B-62C0895CED8D}"/>
    <cellStyle name="SAPBEXHLevel1 5 2 2" xfId="6038" xr:uid="{D12846A4-ADA2-4BF8-9843-8428A6CB5E4B}"/>
    <cellStyle name="SAPBEXHLevel1 5 3" xfId="8182" xr:uid="{2D95C4D1-161D-4729-AEDF-F7B492D07E63}"/>
    <cellStyle name="SAPBEXHLevel1 5 3" xfId="5350" xr:uid="{022E4ABD-4B7A-4EFB-8F90-FD8DBF7F53EE}"/>
    <cellStyle name="SAPBEXHLevel1 6" xfId="6812" xr:uid="{D7579E13-1CF1-450E-BC07-128F624D660A}"/>
    <cellStyle name="SAPBEXHLevel1 6" xfId="3800" xr:uid="{A6D59EDD-670A-4268-AF96-477BF58774D8}"/>
    <cellStyle name="SAPBEXHLevel1 6 2" xfId="7500" xr:uid="{21D89700-582D-4638-B96C-889E338B88BB}"/>
    <cellStyle name="SAPBEXHLevel1 6 2" xfId="4668" xr:uid="{9D24EDA6-E76C-4831-9E1A-4E29CDFFF570}"/>
    <cellStyle name="SAPBEXHLevel1 6 2 2" xfId="8871" xr:uid="{19416CB6-FC27-4C02-9DCE-5FAA7F684A48}"/>
    <cellStyle name="SAPBEXHLevel1 6 2 2" xfId="6039" xr:uid="{E5713897-EBBA-40D0-A2A1-291B054A2CF2}"/>
    <cellStyle name="SAPBEXHLevel1 6 3" xfId="8183" xr:uid="{B57F4E49-FCB4-43A2-BE85-8AE9FD497B85}"/>
    <cellStyle name="SAPBEXHLevel1 6 3" xfId="5351" xr:uid="{1126EC9F-8318-43CE-992E-31546A95EEF5}"/>
    <cellStyle name="SAPBEXHLevel1 7" xfId="6813" xr:uid="{2D4D0C7F-97D0-488B-9428-F145A1BA7063}"/>
    <cellStyle name="SAPBEXHLevel1 7" xfId="3801" xr:uid="{CF25284E-187A-48FF-BE23-B29326ED4892}"/>
    <cellStyle name="SAPBEXHLevel1 7 2" xfId="7501" xr:uid="{6FE3DF73-0561-43B1-BE2E-00EAAEB8B98C}"/>
    <cellStyle name="SAPBEXHLevel1 7 2" xfId="4669" xr:uid="{465EE96B-F9CF-41B7-9925-D2BAFCADFAF7}"/>
    <cellStyle name="SAPBEXHLevel1 7 2 2" xfId="8872" xr:uid="{FEECD1F1-F571-4545-AAB9-8376D8A805A4}"/>
    <cellStyle name="SAPBEXHLevel1 7 2 2" xfId="6040" xr:uid="{8FAF6386-EE76-4BC1-AB67-506AD23A42C5}"/>
    <cellStyle name="SAPBEXHLevel1 7 3" xfId="8184" xr:uid="{0D2687D4-C80A-454B-B943-51F27F599561}"/>
    <cellStyle name="SAPBEXHLevel1 7 3" xfId="5352" xr:uid="{2E6FF89D-21D0-4768-A949-5AA5B1A84DFC}"/>
    <cellStyle name="SAPBEXHLevel1 8" xfId="6814" xr:uid="{5C3BC40E-A4B0-41E2-89A0-C4D7F4323D95}"/>
    <cellStyle name="SAPBEXHLevel1 8" xfId="3802" xr:uid="{4A9864B5-EFC4-4409-BADE-0BCDBE9D4658}"/>
    <cellStyle name="SAPBEXHLevel1 8 2" xfId="7502" xr:uid="{C7C70B28-5C0C-4449-9784-92D2DC0AA043}"/>
    <cellStyle name="SAPBEXHLevel1 8 2" xfId="4670" xr:uid="{CF35709A-1629-4DA5-8B1F-AE074AE0DEE4}"/>
    <cellStyle name="SAPBEXHLevel1 8 2 2" xfId="8873" xr:uid="{B1EAA609-2F8F-47C6-A8B0-A14EDE0A0EE0}"/>
    <cellStyle name="SAPBEXHLevel1 8 2 2" xfId="6041" xr:uid="{AE5CAF8A-FB32-450F-A37D-A8EC961DEFFD}"/>
    <cellStyle name="SAPBEXHLevel1 8 3" xfId="8185" xr:uid="{CCD724FC-A40A-4B8A-BD30-F1522BF14A4C}"/>
    <cellStyle name="SAPBEXHLevel1 8 3" xfId="5353" xr:uid="{1CCFD840-108F-4412-8F37-BDF641DEB4F6}"/>
    <cellStyle name="SAPBEXHLevel1 9" xfId="6815" xr:uid="{CEC57A46-68EA-4433-848E-6443FE6FF233}"/>
    <cellStyle name="SAPBEXHLevel1 9" xfId="3803" xr:uid="{E88F6495-3579-467A-91BC-5290F063231E}"/>
    <cellStyle name="SAPBEXHLevel1 9 2" xfId="7503" xr:uid="{939F7718-23D8-4443-B9C1-9835F55E82BE}"/>
    <cellStyle name="SAPBEXHLevel1 9 2" xfId="4671" xr:uid="{52DFCC37-0031-4532-A136-571600750C9B}"/>
    <cellStyle name="SAPBEXHLevel1 9 2 2" xfId="8874" xr:uid="{BCAC8560-007C-4E5D-8A58-47733D8B8A9B}"/>
    <cellStyle name="SAPBEXHLevel1 9 2 2" xfId="6042" xr:uid="{FA5B74CF-CE0E-42D4-A42D-D7E33E21304A}"/>
    <cellStyle name="SAPBEXHLevel1 9 3" xfId="8186" xr:uid="{53351C27-1B5F-4792-BF33-B77E513E41BE}"/>
    <cellStyle name="SAPBEXHLevel1 9 3" xfId="5354" xr:uid="{887438D1-B857-4587-8BF4-D1A52B6D92AE}"/>
    <cellStyle name="SAPBEXHLevel1X" xfId="6279" xr:uid="{4F1F0232-3EFE-446B-B4A4-3DB9340D7544}"/>
    <cellStyle name="SAPBEXHLevel1X" xfId="470" xr:uid="{FC0A7BDE-6FA8-4260-AF39-BC10320C2E08}"/>
    <cellStyle name="SAPBEXHLevel1X 10" xfId="6817" xr:uid="{E729EEBD-9A00-433B-8870-418DF630E000}"/>
    <cellStyle name="SAPBEXHLevel1X 10" xfId="3805" xr:uid="{78D59A89-5619-4DE8-81BC-88163C4A725B}"/>
    <cellStyle name="SAPBEXHLevel1X 10 2" xfId="7504" xr:uid="{6CBC0154-156F-4675-9678-90FCF4D2092C}"/>
    <cellStyle name="SAPBEXHLevel1X 10 2" xfId="4672" xr:uid="{738790FB-6C32-45A2-965B-70899F660401}"/>
    <cellStyle name="SAPBEXHLevel1X 10 2 2" xfId="8875" xr:uid="{E310DE49-0417-4CFF-BEF4-04E8118983E6}"/>
    <cellStyle name="SAPBEXHLevel1X 10 2 2" xfId="6043" xr:uid="{5B8EED49-ECEF-4558-BCCF-1A75FD835D06}"/>
    <cellStyle name="SAPBEXHLevel1X 10 3" xfId="8188" xr:uid="{0BA7F638-262C-406F-BF2A-19560132DC55}"/>
    <cellStyle name="SAPBEXHLevel1X 10 3" xfId="5356" xr:uid="{C7B9348E-44C0-420F-BD8F-EDCCC5BA47AF}"/>
    <cellStyle name="SAPBEXHLevel1X 11" xfId="6818" xr:uid="{853770D7-380B-4AE3-8040-9FA74A468192}"/>
    <cellStyle name="SAPBEXHLevel1X 11" xfId="3806" xr:uid="{B21E8285-FD71-403B-827E-4B8DF1E42303}"/>
    <cellStyle name="SAPBEXHLevel1X 11 2" xfId="7505" xr:uid="{9C046A3B-AC61-4776-B923-8B07FE82F660}"/>
    <cellStyle name="SAPBEXHLevel1X 11 2" xfId="4673" xr:uid="{FD907679-E346-4103-A83E-282AD1ED68F9}"/>
    <cellStyle name="SAPBEXHLevel1X 11 2 2" xfId="8876" xr:uid="{01500DB3-60FF-4B6F-B0CA-4796DDF2FF03}"/>
    <cellStyle name="SAPBEXHLevel1X 11 2 2" xfId="6044" xr:uid="{67E5F7B5-F18C-41D5-B02C-BF7D3D592AD6}"/>
    <cellStyle name="SAPBEXHLevel1X 11 3" xfId="8189" xr:uid="{28F6E1C6-E7F3-4CEA-AF0F-EC21295F79DE}"/>
    <cellStyle name="SAPBEXHLevel1X 11 3" xfId="5357" xr:uid="{E72BAFC5-6A2A-4E63-AAD7-3EDA3D9F6B88}"/>
    <cellStyle name="SAPBEXHLevel1X 12" xfId="6819" xr:uid="{8BBABFF7-0A18-438E-A72F-B14791AA4956}"/>
    <cellStyle name="SAPBEXHLevel1X 12" xfId="3807" xr:uid="{E006742A-A418-4423-9B0F-6A5C92868CB6}"/>
    <cellStyle name="SAPBEXHLevel1X 12 2" xfId="7506" xr:uid="{BA5A07CB-74EB-4AF0-AC11-3670F919928C}"/>
    <cellStyle name="SAPBEXHLevel1X 12 2" xfId="4674" xr:uid="{5675A583-1467-4D99-966D-CD74065435BF}"/>
    <cellStyle name="SAPBEXHLevel1X 12 2 2" xfId="8877" xr:uid="{D15EA674-89CA-4006-92C3-9D67346DD156}"/>
    <cellStyle name="SAPBEXHLevel1X 12 2 2" xfId="6045" xr:uid="{D9FCF174-ADAC-49E9-9EF6-A24B6E293410}"/>
    <cellStyle name="SAPBEXHLevel1X 12 3" xfId="8190" xr:uid="{BD987B93-DDAA-40D3-8534-A124D6823ACD}"/>
    <cellStyle name="SAPBEXHLevel1X 12 3" xfId="5358" xr:uid="{AF4CBB5A-0176-434C-85DA-31C36ABE77F3}"/>
    <cellStyle name="SAPBEXHLevel1X 13" xfId="7507" xr:uid="{720F3529-A0FC-468C-994D-BE4FEFE0EF84}"/>
    <cellStyle name="SAPBEXHLevel1X 13" xfId="4675" xr:uid="{F7688A09-5327-466C-B014-D3598316DA46}"/>
    <cellStyle name="SAPBEXHLevel1X 13 2" xfId="8878" xr:uid="{4941AA7C-C6AF-498B-BAF3-EE1FCD727E66}"/>
    <cellStyle name="SAPBEXHLevel1X 13 2" xfId="6046" xr:uid="{A547E8D2-7600-4B2F-9C23-6154C5DE4164}"/>
    <cellStyle name="SAPBEXHLevel1X 14" xfId="8187" xr:uid="{12C44E00-0604-465E-A6A2-CA6A7A8BE7B9}"/>
    <cellStyle name="SAPBEXHLevel1X 14" xfId="5355" xr:uid="{3C3F491D-2429-493B-A9D6-15EFBC7C1C92}"/>
    <cellStyle name="SAPBEXHLevel1X 15" xfId="6816" xr:uid="{0ABD4F22-C09C-458D-8D83-38FA594783DA}"/>
    <cellStyle name="SAPBEXHLevel1X 15" xfId="3804" xr:uid="{51B4A5B6-D37A-4E30-B3A4-9DB420FC8771}"/>
    <cellStyle name="SAPBEXHLevel1X 2" xfId="6280" xr:uid="{2B3B2455-820A-4297-91D6-E020E75898BB}"/>
    <cellStyle name="SAPBEXHLevel1X 2" xfId="471" xr:uid="{2342E906-323E-464D-9E58-950C3E1FDE3C}"/>
    <cellStyle name="SAPBEXHLevel1X 2 2" xfId="7508" xr:uid="{CD9BA7B0-18D3-4FBC-85B8-453145AD1EE3}"/>
    <cellStyle name="SAPBEXHLevel1X 2 2" xfId="4676" xr:uid="{FE1A6015-62D9-45EB-B07B-9C4992912512}"/>
    <cellStyle name="SAPBEXHLevel1X 2 2 2" xfId="8879" xr:uid="{AB3519AD-DE69-48F8-B868-737896E3EB1C}"/>
    <cellStyle name="SAPBEXHLevel1X 2 2 2" xfId="6047" xr:uid="{F696E5CC-15CC-4712-B615-5E982CCC7E63}"/>
    <cellStyle name="SAPBEXHLevel1X 2 3" xfId="8191" xr:uid="{C5731908-1044-483C-9006-D85E3907B2D1}"/>
    <cellStyle name="SAPBEXHLevel1X 2 3" xfId="5359" xr:uid="{5D6696F3-F2D7-4744-960B-008EBB714813}"/>
    <cellStyle name="SAPBEXHLevel1X 2 4" xfId="6820" xr:uid="{8A175FF8-4972-4F29-B8E9-D868DB52F66C}"/>
    <cellStyle name="SAPBEXHLevel1X 2 4" xfId="3808" xr:uid="{AE3BE75A-0D52-4B3D-9818-DA5BF926D87D}"/>
    <cellStyle name="SAPBEXHLevel1X 3" xfId="6821" xr:uid="{D2A41FBB-524F-48AB-8355-5FAD13E1D217}"/>
    <cellStyle name="SAPBEXHLevel1X 3" xfId="3809" xr:uid="{30B29562-CECC-4156-9332-AD1740ABBA93}"/>
    <cellStyle name="SAPBEXHLevel1X 3 2" xfId="7509" xr:uid="{CF8E354A-B255-4A53-AFA8-8C93EFFDBDB1}"/>
    <cellStyle name="SAPBEXHLevel1X 3 2" xfId="4677" xr:uid="{49B77B78-6966-49C0-ABF2-E676929427CC}"/>
    <cellStyle name="SAPBEXHLevel1X 3 2 2" xfId="8880" xr:uid="{5C08AF0B-114A-4577-A804-C92F4CEC0F4B}"/>
    <cellStyle name="SAPBEXHLevel1X 3 2 2" xfId="6048" xr:uid="{DF895441-52F2-40FF-B199-5586F1884730}"/>
    <cellStyle name="SAPBEXHLevel1X 3 3" xfId="8192" xr:uid="{CA2A4431-4074-4283-81EA-0C8419D5ADC9}"/>
    <cellStyle name="SAPBEXHLevel1X 3 3" xfId="5360" xr:uid="{87D0D247-3DA2-4C1B-9AB1-FBEDC3A61D2F}"/>
    <cellStyle name="SAPBEXHLevel1X 4" xfId="6822" xr:uid="{8ADF8DE9-F49E-4882-80BA-08FC3FE950E2}"/>
    <cellStyle name="SAPBEXHLevel1X 4" xfId="3810" xr:uid="{CAC7A6C9-C08B-4294-B26E-F081CBAF4EEB}"/>
    <cellStyle name="SAPBEXHLevel1X 4 2" xfId="7510" xr:uid="{5BBE2C26-1F3D-4B35-AD52-38432298B9EA}"/>
    <cellStyle name="SAPBEXHLevel1X 4 2" xfId="4678" xr:uid="{5F60BC43-5070-46B5-AAB4-EED43C1626B1}"/>
    <cellStyle name="SAPBEXHLevel1X 4 2 2" xfId="8881" xr:uid="{9A9F7B93-DF42-4BE9-B4E4-52EBE9E85A64}"/>
    <cellStyle name="SAPBEXHLevel1X 4 2 2" xfId="6049" xr:uid="{20C71B35-5B21-4F84-9D1F-253CBC215EFA}"/>
    <cellStyle name="SAPBEXHLevel1X 4 3" xfId="8193" xr:uid="{E6E3D580-1997-479B-8842-AC4943A282E6}"/>
    <cellStyle name="SAPBEXHLevel1X 4 3" xfId="5361" xr:uid="{E6C4CD78-73C9-4027-A2C7-D0F2F688220F}"/>
    <cellStyle name="SAPBEXHLevel1X 5" xfId="6823" xr:uid="{323282A0-5373-45AD-AC0A-5D0CBAE4D882}"/>
    <cellStyle name="SAPBEXHLevel1X 5" xfId="3811" xr:uid="{E7A8E190-6C1F-48CA-9B74-9FB210932F02}"/>
    <cellStyle name="SAPBEXHLevel1X 5 2" xfId="7511" xr:uid="{A1F93D9A-F906-4805-A90F-1F52104335F0}"/>
    <cellStyle name="SAPBEXHLevel1X 5 2" xfId="4679" xr:uid="{CFB10A9C-37A5-4118-A3B3-DB0BFE317DFA}"/>
    <cellStyle name="SAPBEXHLevel1X 5 2 2" xfId="8882" xr:uid="{1FA303A2-CC64-4CE6-AFC6-9B7DA3B5AD16}"/>
    <cellStyle name="SAPBEXHLevel1X 5 2 2" xfId="6050" xr:uid="{550D1818-A2E8-4301-B932-E93B063C3946}"/>
    <cellStyle name="SAPBEXHLevel1X 5 3" xfId="8194" xr:uid="{30FD55EA-9085-4004-99D6-663FA624B39E}"/>
    <cellStyle name="SAPBEXHLevel1X 5 3" xfId="5362" xr:uid="{464755ED-ECBB-43D3-8A95-766D9702E3D7}"/>
    <cellStyle name="SAPBEXHLevel1X 6" xfId="6824" xr:uid="{F9CB5C97-BD7E-4230-B541-5D7CF80CB188}"/>
    <cellStyle name="SAPBEXHLevel1X 6" xfId="3812" xr:uid="{7167D9F6-6D7F-4804-BC37-8B88268D99C2}"/>
    <cellStyle name="SAPBEXHLevel1X 6 2" xfId="7512" xr:uid="{006F375B-548E-4D4C-B2F6-637DBD2D3E2A}"/>
    <cellStyle name="SAPBEXHLevel1X 6 2" xfId="4680" xr:uid="{5E557924-E9F2-47E2-9876-5E8B45F32414}"/>
    <cellStyle name="SAPBEXHLevel1X 6 2 2" xfId="8883" xr:uid="{39F8209A-AB5F-48E9-8D6C-115811FF1E87}"/>
    <cellStyle name="SAPBEXHLevel1X 6 2 2" xfId="6051" xr:uid="{F22F6DF5-B93A-44A0-9E7E-84BB33B546E3}"/>
    <cellStyle name="SAPBEXHLevel1X 6 3" xfId="8195" xr:uid="{F2C6539D-AF3D-4F6A-AC22-B71D345814E5}"/>
    <cellStyle name="SAPBEXHLevel1X 6 3" xfId="5363" xr:uid="{7513B250-B0BE-4020-8CC1-C5A06445375F}"/>
    <cellStyle name="SAPBEXHLevel1X 7" xfId="6825" xr:uid="{41DFF39E-19F4-4B2F-A3D8-2375D2F2F293}"/>
    <cellStyle name="SAPBEXHLevel1X 7" xfId="3813" xr:uid="{03977DD8-DEC5-45B1-9EA7-D0713AC027BF}"/>
    <cellStyle name="SAPBEXHLevel1X 7 2" xfId="7513" xr:uid="{C5968E7D-0975-4316-8F1A-F32EF9CC9992}"/>
    <cellStyle name="SAPBEXHLevel1X 7 2" xfId="4681" xr:uid="{A8E18C57-99E5-46F5-BC9A-CA4ED464F9F3}"/>
    <cellStyle name="SAPBEXHLevel1X 7 2 2" xfId="8884" xr:uid="{8B2BC75E-CDFB-46DE-94DE-ED5560A744F7}"/>
    <cellStyle name="SAPBEXHLevel1X 7 2 2" xfId="6052" xr:uid="{000DF9E1-F591-440F-A0D4-B67460A06460}"/>
    <cellStyle name="SAPBEXHLevel1X 7 3" xfId="8196" xr:uid="{82B9D626-1701-4676-AA82-6643D105681E}"/>
    <cellStyle name="SAPBEXHLevel1X 7 3" xfId="5364" xr:uid="{F7C32084-6174-4BDC-AFE2-862E1AF9F11D}"/>
    <cellStyle name="SAPBEXHLevel1X 8" xfId="6826" xr:uid="{7FB7CE1B-6596-4C80-8F4C-7BB0C44EA58D}"/>
    <cellStyle name="SAPBEXHLevel1X 8" xfId="3814" xr:uid="{C2679899-57C5-48FF-A6B7-B8E36546C55E}"/>
    <cellStyle name="SAPBEXHLevel1X 8 2" xfId="7514" xr:uid="{030EC938-BC5B-4161-A7BF-1EF2CE3447D0}"/>
    <cellStyle name="SAPBEXHLevel1X 8 2" xfId="4682" xr:uid="{043F1F21-F8DF-416B-8DE8-11B37FE5840E}"/>
    <cellStyle name="SAPBEXHLevel1X 8 2 2" xfId="8885" xr:uid="{46B0570B-049A-46CC-89BB-27BD36893D34}"/>
    <cellStyle name="SAPBEXHLevel1X 8 2 2" xfId="6053" xr:uid="{46477B20-5759-4444-9247-C6F0834E06AD}"/>
    <cellStyle name="SAPBEXHLevel1X 8 3" xfId="8197" xr:uid="{7857CCD6-F590-4F33-8DF3-7F461E2E34B1}"/>
    <cellStyle name="SAPBEXHLevel1X 8 3" xfId="5365" xr:uid="{A4EB0847-82FB-4A7C-92B3-DF20ACC8C2DA}"/>
    <cellStyle name="SAPBEXHLevel1X 9" xfId="6827" xr:uid="{883C1E5E-5970-43D8-B227-E6DC28CE65FE}"/>
    <cellStyle name="SAPBEXHLevel1X 9" xfId="3815" xr:uid="{F3FEFE5C-1E2E-4562-9CDB-4778AC2CEF90}"/>
    <cellStyle name="SAPBEXHLevel1X 9 2" xfId="7515" xr:uid="{62131D41-518C-40AA-B9F1-F6A9B7C5DC7C}"/>
    <cellStyle name="SAPBEXHLevel1X 9 2" xfId="4683" xr:uid="{ADFE53BB-3347-4C59-A874-5B38E8D8939C}"/>
    <cellStyle name="SAPBEXHLevel1X 9 2 2" xfId="8886" xr:uid="{D273742C-8CDB-4860-8B39-CE819B0E6BC2}"/>
    <cellStyle name="SAPBEXHLevel1X 9 2 2" xfId="6054" xr:uid="{445D91C5-1530-43D3-90C8-DEF7F11D58AD}"/>
    <cellStyle name="SAPBEXHLevel1X 9 3" xfId="8198" xr:uid="{7EC558F7-F348-4E12-9848-91A6D2CBF5D2}"/>
    <cellStyle name="SAPBEXHLevel1X 9 3" xfId="5366" xr:uid="{FF49A192-3658-4A99-846D-5B231654B9B7}"/>
    <cellStyle name="SAPBEXHLevel2" xfId="6281" xr:uid="{81AF2149-8F26-4B5B-8CB9-6E809B450A1A}"/>
    <cellStyle name="SAPBEXHLevel2" xfId="472" xr:uid="{C543C019-2FBF-42FD-8BD3-166D973EADA0}"/>
    <cellStyle name="SAPBEXHLevel2 10" xfId="6829" xr:uid="{CF1FF687-A023-47D4-BDF7-610474E69904}"/>
    <cellStyle name="SAPBEXHLevel2 10" xfId="3817" xr:uid="{1C4D831C-BBD3-4C09-BC3A-6B8A3C537FC7}"/>
    <cellStyle name="SAPBEXHLevel2 10 2" xfId="7516" xr:uid="{801906F6-BC56-4A4A-B1B0-CDD92ACC5204}"/>
    <cellStyle name="SAPBEXHLevel2 10 2" xfId="4684" xr:uid="{3BF300D1-5AFE-4B15-B1EC-3E0F2150C82A}"/>
    <cellStyle name="SAPBEXHLevel2 10 2 2" xfId="8887" xr:uid="{0A9407FE-24D9-4D6A-A596-2A953FE46DC8}"/>
    <cellStyle name="SAPBEXHLevel2 10 2 2" xfId="6055" xr:uid="{78FE42D0-B9F1-4E43-8521-1A916E3974A3}"/>
    <cellStyle name="SAPBEXHLevel2 10 3" xfId="8200" xr:uid="{7494380A-A88E-4073-80F7-14A1A97B0C18}"/>
    <cellStyle name="SAPBEXHLevel2 10 3" xfId="5368" xr:uid="{D35C0EDF-3881-445D-B370-9B8F427CAA8C}"/>
    <cellStyle name="SAPBEXHLevel2 11" xfId="6830" xr:uid="{8FAE5F6A-D228-4113-A783-C8733F6A0F55}"/>
    <cellStyle name="SAPBEXHLevel2 11" xfId="3818" xr:uid="{A218EDCC-AA6D-4B11-9872-ABD0857BB339}"/>
    <cellStyle name="SAPBEXHLevel2 11 2" xfId="7517" xr:uid="{BB665424-F8DC-4EC4-BE2A-97DFA997A752}"/>
    <cellStyle name="SAPBEXHLevel2 11 2" xfId="4685" xr:uid="{5E93FD22-CD1A-476D-80A7-FD488A075315}"/>
    <cellStyle name="SAPBEXHLevel2 11 2 2" xfId="8888" xr:uid="{45F3057D-8ED3-4B78-BD25-864C8774EC70}"/>
    <cellStyle name="SAPBEXHLevel2 11 2 2" xfId="6056" xr:uid="{C2121B90-E0EC-4317-921C-8D7405A14D90}"/>
    <cellStyle name="SAPBEXHLevel2 11 3" xfId="8201" xr:uid="{5E54C125-8A7D-46DE-9509-45B5ADE55CBF}"/>
    <cellStyle name="SAPBEXHLevel2 11 3" xfId="5369" xr:uid="{3C3D5F25-8C7E-4F47-A2FC-649015E17BC4}"/>
    <cellStyle name="SAPBEXHLevel2 12" xfId="6831" xr:uid="{C84A8DE6-746A-41AA-8B03-CECCB63367DF}"/>
    <cellStyle name="SAPBEXHLevel2 12" xfId="3819" xr:uid="{32691944-AC71-498E-9E2B-1594482A8123}"/>
    <cellStyle name="SAPBEXHLevel2 12 2" xfId="7518" xr:uid="{AF8B2106-4ED9-4506-9893-CC43EE6CE8FF}"/>
    <cellStyle name="SAPBEXHLevel2 12 2" xfId="4686" xr:uid="{589CD94F-F7F0-4806-9D20-2EC15944FF02}"/>
    <cellStyle name="SAPBEXHLevel2 12 2 2" xfId="8889" xr:uid="{3087E945-AB52-4926-B85A-6ECF10994D46}"/>
    <cellStyle name="SAPBEXHLevel2 12 2 2" xfId="6057" xr:uid="{619227B1-0D27-48EC-976B-1BDC58121C1E}"/>
    <cellStyle name="SAPBEXHLevel2 12 3" xfId="8202" xr:uid="{6F4A0FA0-4987-4E17-A120-2CB21F2F835B}"/>
    <cellStyle name="SAPBEXHLevel2 12 3" xfId="5370" xr:uid="{F6F25A07-2A78-4B05-8E8C-CB37C0C1080D}"/>
    <cellStyle name="SAPBEXHLevel2 13" xfId="7519" xr:uid="{92F397EC-2AE7-4F4C-9FD9-7DEA5C81B5B9}"/>
    <cellStyle name="SAPBEXHLevel2 13" xfId="4687" xr:uid="{98460526-01CC-4C55-B720-9F94466036A9}"/>
    <cellStyle name="SAPBEXHLevel2 13 2" xfId="8890" xr:uid="{3E682C18-DA5B-4B7B-814D-9CB918957DDE}"/>
    <cellStyle name="SAPBEXHLevel2 13 2" xfId="6058" xr:uid="{0D65F280-49B6-4948-B645-ECA1CBCFD3C7}"/>
    <cellStyle name="SAPBEXHLevel2 14" xfId="8199" xr:uid="{23F0D949-DF51-42A4-A365-300FA18DB2A3}"/>
    <cellStyle name="SAPBEXHLevel2 14" xfId="5367" xr:uid="{95B310D7-9255-4F10-AE48-D66155749546}"/>
    <cellStyle name="SAPBEXHLevel2 15" xfId="6828" xr:uid="{61D36F06-648E-40F3-9A03-A16BF4AA8387}"/>
    <cellStyle name="SAPBEXHLevel2 15" xfId="3816" xr:uid="{C90007E9-EB6B-4A61-A1B7-36E868D5C746}"/>
    <cellStyle name="SAPBEXHLevel2 2" xfId="6282" xr:uid="{40B4BCEC-01D7-4451-9B7E-339C06D0AA1F}"/>
    <cellStyle name="SAPBEXHLevel2 2" xfId="473" xr:uid="{634D39E2-10C8-420B-A3B7-8F12B17FA69E}"/>
    <cellStyle name="SAPBEXHLevel2 2 2" xfId="7520" xr:uid="{D3288C10-B2A2-4F06-B5A9-EB40555D8B6C}"/>
    <cellStyle name="SAPBEXHLevel2 2 2" xfId="4688" xr:uid="{7FDAADA0-A6B8-44FF-8B32-457DE15A36B6}"/>
    <cellStyle name="SAPBEXHLevel2 2 2 2" xfId="8891" xr:uid="{9FE65F5A-EBCD-4109-A75E-3EB431D8DD70}"/>
    <cellStyle name="SAPBEXHLevel2 2 2 2" xfId="6059" xr:uid="{132FCB99-0391-41DE-98DB-FBE3DB31EF25}"/>
    <cellStyle name="SAPBEXHLevel2 2 3" xfId="8203" xr:uid="{51A288F1-C219-4880-B6D3-1252F88F3304}"/>
    <cellStyle name="SAPBEXHLevel2 2 3" xfId="5371" xr:uid="{E465000E-34ED-4136-96DB-7CDCA439B57E}"/>
    <cellStyle name="SAPBEXHLevel2 2 4" xfId="6832" xr:uid="{95750AF6-38F3-49D4-B4E1-894823D28A9E}"/>
    <cellStyle name="SAPBEXHLevel2 2 4" xfId="3820" xr:uid="{0C8D9B05-7DCF-4DE6-BC7C-840AAF7E5D6D}"/>
    <cellStyle name="SAPBEXHLevel2 3" xfId="6833" xr:uid="{451ECADE-A530-45D8-8903-59C3A757A767}"/>
    <cellStyle name="SAPBEXHLevel2 3" xfId="3821" xr:uid="{C28C69A9-2763-486F-88F6-D51BED52A609}"/>
    <cellStyle name="SAPBEXHLevel2 3 2" xfId="7521" xr:uid="{CCFE5BAD-36E8-4EA6-B388-8E13A226F6C2}"/>
    <cellStyle name="SAPBEXHLevel2 3 2" xfId="4689" xr:uid="{A16353E1-5F9A-4D1A-8C04-56D2E4DAA694}"/>
    <cellStyle name="SAPBEXHLevel2 3 2 2" xfId="8892" xr:uid="{927FC2CA-1980-41FF-A2A9-2B7A633E5454}"/>
    <cellStyle name="SAPBEXHLevel2 3 2 2" xfId="6060" xr:uid="{24879585-57D0-463D-B42D-648E01357B80}"/>
    <cellStyle name="SAPBEXHLevel2 3 3" xfId="8204" xr:uid="{CA8187E8-0C10-4B7B-BC6E-FC7A1FA51920}"/>
    <cellStyle name="SAPBEXHLevel2 3 3" xfId="5372" xr:uid="{87C085AA-06D5-4A3C-AE66-606F9B30ACF6}"/>
    <cellStyle name="SAPBEXHLevel2 4" xfId="6834" xr:uid="{905DF911-1E21-40DB-A2DE-64CE0F1B93BF}"/>
    <cellStyle name="SAPBEXHLevel2 4" xfId="3822" xr:uid="{E575E6AF-6A4E-470D-BE59-B2E66B632AA4}"/>
    <cellStyle name="SAPBEXHLevel2 4 2" xfId="7522" xr:uid="{0B7F1B8C-5642-4197-A513-F38CDBBC9048}"/>
    <cellStyle name="SAPBEXHLevel2 4 2" xfId="4690" xr:uid="{0B1732B2-44A1-40BC-ABBF-F27D93C89B1B}"/>
    <cellStyle name="SAPBEXHLevel2 4 2 2" xfId="8893" xr:uid="{AF465169-815D-425E-8B8D-056810340512}"/>
    <cellStyle name="SAPBEXHLevel2 4 2 2" xfId="6061" xr:uid="{8A6E0C2B-FA41-489A-A6EB-104B6AE6365E}"/>
    <cellStyle name="SAPBEXHLevel2 4 3" xfId="8205" xr:uid="{27128BD4-0831-4FD3-A828-A887625B6F4E}"/>
    <cellStyle name="SAPBEXHLevel2 4 3" xfId="5373" xr:uid="{B218F87B-EFAA-47B9-934F-587B52C9FFF0}"/>
    <cellStyle name="SAPBEXHLevel2 5" xfId="6835" xr:uid="{CDA320B8-E4EB-4A83-85AE-8D0259453811}"/>
    <cellStyle name="SAPBEXHLevel2 5" xfId="3823" xr:uid="{A0D460E5-8582-44AF-8930-32B2632A7BB9}"/>
    <cellStyle name="SAPBEXHLevel2 5 2" xfId="7523" xr:uid="{FCC3DE83-9BC6-4A22-9C1F-854087A59F96}"/>
    <cellStyle name="SAPBEXHLevel2 5 2" xfId="4691" xr:uid="{0D5083FD-F9CC-423C-AB60-B34F3F0879E1}"/>
    <cellStyle name="SAPBEXHLevel2 5 2 2" xfId="8894" xr:uid="{EB219890-B2EC-41F3-8F31-D78BBDEAA6E2}"/>
    <cellStyle name="SAPBEXHLevel2 5 2 2" xfId="6062" xr:uid="{1483E519-DD1D-4160-BA4A-D5A3FB8CA4A5}"/>
    <cellStyle name="SAPBEXHLevel2 5 3" xfId="8206" xr:uid="{D80821A8-069C-430D-9460-85BC0DF68F5B}"/>
    <cellStyle name="SAPBEXHLevel2 5 3" xfId="5374" xr:uid="{56903A95-4613-489C-B5C2-06A37B46EFD6}"/>
    <cellStyle name="SAPBEXHLevel2 6" xfId="6836" xr:uid="{511CDBC1-7697-477B-B44D-7BEFD9E854FB}"/>
    <cellStyle name="SAPBEXHLevel2 6" xfId="3824" xr:uid="{CFB3EC3E-E1C6-4663-AA1C-922AA81BC1BE}"/>
    <cellStyle name="SAPBEXHLevel2 6 2" xfId="7524" xr:uid="{2766F840-446D-4EC5-B653-126CBD565897}"/>
    <cellStyle name="SAPBEXHLevel2 6 2" xfId="4692" xr:uid="{DEEE2856-504B-4C8C-946A-801F706EBCAC}"/>
    <cellStyle name="SAPBEXHLevel2 6 2 2" xfId="8895" xr:uid="{FB685D75-4C55-4D40-8976-0A28AE86036F}"/>
    <cellStyle name="SAPBEXHLevel2 6 2 2" xfId="6063" xr:uid="{378615C8-FAB7-4662-B98A-5969265D9CC5}"/>
    <cellStyle name="SAPBEXHLevel2 6 3" xfId="8207" xr:uid="{C94F3C16-847D-4944-A831-1A3F7BF64622}"/>
    <cellStyle name="SAPBEXHLevel2 6 3" xfId="5375" xr:uid="{8B8F1F09-70C6-468B-9FCC-7118F103097F}"/>
    <cellStyle name="SAPBEXHLevel2 7" xfId="6837" xr:uid="{6E9E7DE3-1E43-4598-B993-594972D44B62}"/>
    <cellStyle name="SAPBEXHLevel2 7" xfId="3825" xr:uid="{90708012-2303-47C1-B29E-97B55828A840}"/>
    <cellStyle name="SAPBEXHLevel2 7 2" xfId="7525" xr:uid="{5E7B2705-3B54-4BED-8B91-A3B8309F428A}"/>
    <cellStyle name="SAPBEXHLevel2 7 2" xfId="4693" xr:uid="{C4BFB78E-A512-4B19-8D27-A1F7C95DD5B9}"/>
    <cellStyle name="SAPBEXHLevel2 7 2 2" xfId="8896" xr:uid="{AB9D1AE4-5E97-4239-8EAD-729C55C1D920}"/>
    <cellStyle name="SAPBEXHLevel2 7 2 2" xfId="6064" xr:uid="{B9EE1981-A75A-40A3-A0B1-DAAAD000366F}"/>
    <cellStyle name="SAPBEXHLevel2 7 3" xfId="8208" xr:uid="{F808A5FA-FA6F-4738-8817-98E01F424F5B}"/>
    <cellStyle name="SAPBEXHLevel2 7 3" xfId="5376" xr:uid="{665A1E5C-A756-43BA-A65D-0F20B92BF86C}"/>
    <cellStyle name="SAPBEXHLevel2 8" xfId="6838" xr:uid="{793BB114-C317-45A5-A595-87CF814E1760}"/>
    <cellStyle name="SAPBEXHLevel2 8" xfId="3826" xr:uid="{BEA816B6-4681-448B-B2C2-283DE3A4C870}"/>
    <cellStyle name="SAPBEXHLevel2 8 2" xfId="7526" xr:uid="{FF0205EA-7BAE-42F8-BA74-EB42A4F13677}"/>
    <cellStyle name="SAPBEXHLevel2 8 2" xfId="4694" xr:uid="{814EBC0A-01EB-4DA1-AF2B-29858FFC0E1E}"/>
    <cellStyle name="SAPBEXHLevel2 8 2 2" xfId="8897" xr:uid="{A7F90135-1C75-4117-83D3-CC245348A7FC}"/>
    <cellStyle name="SAPBEXHLevel2 8 2 2" xfId="6065" xr:uid="{D8B4B767-1FD2-46D5-9D2F-140E0E8D791E}"/>
    <cellStyle name="SAPBEXHLevel2 8 3" xfId="8209" xr:uid="{B2AFE78B-05C1-4072-89D9-6AAD28BBDB85}"/>
    <cellStyle name="SAPBEXHLevel2 8 3" xfId="5377" xr:uid="{1D148548-5515-436C-BD31-5E9694B8FC3D}"/>
    <cellStyle name="SAPBEXHLevel2 9" xfId="6839" xr:uid="{099F0748-CB52-4252-9BEE-4320D843A8D8}"/>
    <cellStyle name="SAPBEXHLevel2 9" xfId="3827" xr:uid="{F002C039-7876-4D78-94B6-BDCB318EF5E6}"/>
    <cellStyle name="SAPBEXHLevel2 9 2" xfId="7527" xr:uid="{56ECD17F-5A03-42E9-B5A5-D191A4AC7D46}"/>
    <cellStyle name="SAPBEXHLevel2 9 2" xfId="4695" xr:uid="{56E6CA62-BDFB-4AC9-9FF1-66A5FC9DB25D}"/>
    <cellStyle name="SAPBEXHLevel2 9 2 2" xfId="8898" xr:uid="{34C9EE69-8272-44A0-A1F5-AA78B8F9B4E7}"/>
    <cellStyle name="SAPBEXHLevel2 9 2 2" xfId="6066" xr:uid="{095D540C-96F2-45BC-8615-46A9C3660A67}"/>
    <cellStyle name="SAPBEXHLevel2 9 3" xfId="8210" xr:uid="{23221123-C3CE-4F94-BD8B-39BE0E58FC5C}"/>
    <cellStyle name="SAPBEXHLevel2 9 3" xfId="5378" xr:uid="{DFBDC17E-A27B-428A-82F2-F17361E12184}"/>
    <cellStyle name="SAPBEXHLevel2X" xfId="6283" xr:uid="{C33B6974-286E-4DC2-AD39-D5B53ECD3F58}"/>
    <cellStyle name="SAPBEXHLevel2X" xfId="474" xr:uid="{E730C7F3-A4CD-43ED-84A6-6AA13BEFEF87}"/>
    <cellStyle name="SAPBEXHLevel2X 10" xfId="6841" xr:uid="{FB6260BA-93EA-43D6-B1D0-4FE9F3BE8C7D}"/>
    <cellStyle name="SAPBEXHLevel2X 10" xfId="3829" xr:uid="{CF73043F-EE7A-44F0-861B-A637F38E2C03}"/>
    <cellStyle name="SAPBEXHLevel2X 10 2" xfId="7528" xr:uid="{9AA4B78C-CF32-4328-93D7-84E8C33286AF}"/>
    <cellStyle name="SAPBEXHLevel2X 10 2" xfId="4696" xr:uid="{5C7230D2-6C65-40E1-92B4-F667963DC535}"/>
    <cellStyle name="SAPBEXHLevel2X 10 2 2" xfId="8899" xr:uid="{BD4B2DAE-A32E-418C-8A76-C3CE6E068AE1}"/>
    <cellStyle name="SAPBEXHLevel2X 10 2 2" xfId="6067" xr:uid="{20289E51-BC7A-4C05-947E-130537995CE7}"/>
    <cellStyle name="SAPBEXHLevel2X 10 3" xfId="8212" xr:uid="{9CDE8C73-FB30-4266-AB4A-6797776AA696}"/>
    <cellStyle name="SAPBEXHLevel2X 10 3" xfId="5380" xr:uid="{FD9F6B68-FD63-41F3-8050-D32CA8F36622}"/>
    <cellStyle name="SAPBEXHLevel2X 11" xfId="6842" xr:uid="{CCF5A7AD-CC7F-4C90-8B11-F49678DAF3B3}"/>
    <cellStyle name="SAPBEXHLevel2X 11" xfId="3830" xr:uid="{69970CCD-0659-4E41-9639-35FD936A5434}"/>
    <cellStyle name="SAPBEXHLevel2X 11 2" xfId="7529" xr:uid="{77E9626A-089F-4485-9BD4-B804B9778B98}"/>
    <cellStyle name="SAPBEXHLevel2X 11 2" xfId="4697" xr:uid="{1BB275E0-E7EC-4817-8B70-5747C618F48A}"/>
    <cellStyle name="SAPBEXHLevel2X 11 2 2" xfId="8900" xr:uid="{EF6A58C2-B0FD-4988-B3D7-EC3D95017EFF}"/>
    <cellStyle name="SAPBEXHLevel2X 11 2 2" xfId="6068" xr:uid="{29C43F0F-F6A3-42C1-B943-D8C07FBCB76D}"/>
    <cellStyle name="SAPBEXHLevel2X 11 3" xfId="8213" xr:uid="{680CC9C2-BACE-4C8A-BAE1-9743DFE4DBD2}"/>
    <cellStyle name="SAPBEXHLevel2X 11 3" xfId="5381" xr:uid="{CA77EB3F-D182-4C6C-B142-BD19EDF55A65}"/>
    <cellStyle name="SAPBEXHLevel2X 12" xfId="6843" xr:uid="{15FB9377-1867-48FF-92B5-3FEC470815FC}"/>
    <cellStyle name="SAPBEXHLevel2X 12" xfId="3831" xr:uid="{1A967ABB-0023-4CD0-B868-1255440307FB}"/>
    <cellStyle name="SAPBEXHLevel2X 12 2" xfId="7530" xr:uid="{B7FE3CB3-E296-4932-B3F2-2FD5CBB05A07}"/>
    <cellStyle name="SAPBEXHLevel2X 12 2" xfId="4698" xr:uid="{42CD7874-8069-4114-A061-B2A33B48BEEA}"/>
    <cellStyle name="SAPBEXHLevel2X 12 2 2" xfId="8901" xr:uid="{D4D4460F-F9A2-4DC9-B99F-614AFBAF197F}"/>
    <cellStyle name="SAPBEXHLevel2X 12 2 2" xfId="6069" xr:uid="{A82C0117-B1DE-4051-B364-7D1A0941C412}"/>
    <cellStyle name="SAPBEXHLevel2X 12 3" xfId="8214" xr:uid="{8A55E9CA-FB92-450A-A0BB-D80325A7AF40}"/>
    <cellStyle name="SAPBEXHLevel2X 12 3" xfId="5382" xr:uid="{C612A3FE-9BDA-487C-BE1E-C0E68953899E}"/>
    <cellStyle name="SAPBEXHLevel2X 13" xfId="7531" xr:uid="{E42E5CF4-DEEE-4DCB-B840-7208D312ED62}"/>
    <cellStyle name="SAPBEXHLevel2X 13" xfId="4699" xr:uid="{544904C2-B239-446E-A82E-CC447F5EC760}"/>
    <cellStyle name="SAPBEXHLevel2X 13 2" xfId="8902" xr:uid="{CEB99851-FF7B-45E1-9A8C-44BA9D31C49F}"/>
    <cellStyle name="SAPBEXHLevel2X 13 2" xfId="6070" xr:uid="{C1AE7AB0-E3BC-4BB2-8FD5-E1D88CE9B0F1}"/>
    <cellStyle name="SAPBEXHLevel2X 14" xfId="8211" xr:uid="{96593401-734F-4DAE-AD42-4A40D65A3977}"/>
    <cellStyle name="SAPBEXHLevel2X 14" xfId="5379" xr:uid="{3E54DBB7-7FA4-4D1F-834E-D62F6A91A6FB}"/>
    <cellStyle name="SAPBEXHLevel2X 15" xfId="6840" xr:uid="{211677C2-DD37-4327-B71B-2AB42F9B73D5}"/>
    <cellStyle name="SAPBEXHLevel2X 15" xfId="3828" xr:uid="{71521E97-B125-42D3-BF67-F9EFB5C6FD78}"/>
    <cellStyle name="SAPBEXHLevel2X 2" xfId="6284" xr:uid="{A7D20D6F-3816-417A-AB67-07DA510BC489}"/>
    <cellStyle name="SAPBEXHLevel2X 2" xfId="475" xr:uid="{4BC7CDD9-C0E1-4A4C-AD19-68509E095A36}"/>
    <cellStyle name="SAPBEXHLevel2X 2 2" xfId="7532" xr:uid="{F0098251-A34D-413F-A453-CB617E69AD8C}"/>
    <cellStyle name="SAPBEXHLevel2X 2 2" xfId="4700" xr:uid="{7297F73B-1EB7-407A-BF1C-9490AF15ED64}"/>
    <cellStyle name="SAPBEXHLevel2X 2 2 2" xfId="8903" xr:uid="{00674981-462B-4A8F-BCDE-283B4546030B}"/>
    <cellStyle name="SAPBEXHLevel2X 2 2 2" xfId="6071" xr:uid="{06A3800E-F95C-42E2-AE6C-518A2BC5862D}"/>
    <cellStyle name="SAPBEXHLevel2X 2 3" xfId="8215" xr:uid="{AE52CC04-C0C6-4146-9037-39EF38D416AF}"/>
    <cellStyle name="SAPBEXHLevel2X 2 3" xfId="5383" xr:uid="{D6A12B50-32BD-4017-A09E-D1A95246234A}"/>
    <cellStyle name="SAPBEXHLevel2X 2 4" xfId="6844" xr:uid="{83D52333-0EFD-4554-98DA-CB008909B6A5}"/>
    <cellStyle name="SAPBEXHLevel2X 2 4" xfId="3832" xr:uid="{2A27698A-0DE6-4D56-9728-F91BDCA40E08}"/>
    <cellStyle name="SAPBEXHLevel2X 3" xfId="6845" xr:uid="{E6076A46-9570-47BA-ACF5-F449DB27C74C}"/>
    <cellStyle name="SAPBEXHLevel2X 3" xfId="3833" xr:uid="{2A6E13B5-084A-4F4F-977E-0407F868B28D}"/>
    <cellStyle name="SAPBEXHLevel2X 3 2" xfId="7533" xr:uid="{6B720ED3-A698-48E3-8064-FE40E4C952C6}"/>
    <cellStyle name="SAPBEXHLevel2X 3 2" xfId="4701" xr:uid="{88762DEC-44EF-462F-AFFB-6A028C5EAECB}"/>
    <cellStyle name="SAPBEXHLevel2X 3 2 2" xfId="8904" xr:uid="{EDD56DEF-A492-4722-B4E7-771ACF525B2D}"/>
    <cellStyle name="SAPBEXHLevel2X 3 2 2" xfId="6072" xr:uid="{814C0A70-7696-4D1A-81F2-01CCA01533D2}"/>
    <cellStyle name="SAPBEXHLevel2X 3 3" xfId="8216" xr:uid="{A13CB316-8CA2-4E51-B85A-A74787CFF060}"/>
    <cellStyle name="SAPBEXHLevel2X 3 3" xfId="5384" xr:uid="{E488CAE3-A2CA-4851-8666-531973C536A0}"/>
    <cellStyle name="SAPBEXHLevel2X 4" xfId="6846" xr:uid="{8E3BFD5A-C276-41ED-BF7A-C9DB030D9FF0}"/>
    <cellStyle name="SAPBEXHLevel2X 4" xfId="3834" xr:uid="{8F5182A8-108E-410A-ADFC-261BF2DCB48E}"/>
    <cellStyle name="SAPBEXHLevel2X 4 2" xfId="7534" xr:uid="{777000C9-EF84-4FF5-9713-9443C33E8361}"/>
    <cellStyle name="SAPBEXHLevel2X 4 2" xfId="4702" xr:uid="{F7F7D9A3-2A96-4D0C-AFEC-1E3722544A47}"/>
    <cellStyle name="SAPBEXHLevel2X 4 2 2" xfId="8905" xr:uid="{2E5C28B2-36A4-4483-A850-88B92931F042}"/>
    <cellStyle name="SAPBEXHLevel2X 4 2 2" xfId="6073" xr:uid="{EF136C51-ECE8-4CF6-B8D0-D0D094D334A8}"/>
    <cellStyle name="SAPBEXHLevel2X 4 3" xfId="8217" xr:uid="{600BD18A-5192-4945-9E64-4566556B9157}"/>
    <cellStyle name="SAPBEXHLevel2X 4 3" xfId="5385" xr:uid="{9EE6C347-0262-46EF-9F25-7443C52BFB9F}"/>
    <cellStyle name="SAPBEXHLevel2X 5" xfId="6847" xr:uid="{19ED9F33-8E1E-4A10-B374-FE26C9959A5B}"/>
    <cellStyle name="SAPBEXHLevel2X 5" xfId="3835" xr:uid="{0E3ED47B-A2EC-44F7-8B4C-51138788640D}"/>
    <cellStyle name="SAPBEXHLevel2X 5 2" xfId="7535" xr:uid="{C5A9950F-3961-4599-B3C0-1CD56B7A11FC}"/>
    <cellStyle name="SAPBEXHLevel2X 5 2" xfId="4703" xr:uid="{EA9D8ECA-6A58-4DE0-A0B1-364B529D2711}"/>
    <cellStyle name="SAPBEXHLevel2X 5 2 2" xfId="8906" xr:uid="{A1AE8FD3-0825-4C06-9096-A405C45907B9}"/>
    <cellStyle name="SAPBEXHLevel2X 5 2 2" xfId="6074" xr:uid="{370DAA69-FF09-470C-A501-A0714F50A4A3}"/>
    <cellStyle name="SAPBEXHLevel2X 5 3" xfId="8218" xr:uid="{950C2B4C-E71F-4761-A6F6-33486911013F}"/>
    <cellStyle name="SAPBEXHLevel2X 5 3" xfId="5386" xr:uid="{8BEBBECA-3A3E-401B-B560-9B01F6ED7A4A}"/>
    <cellStyle name="SAPBEXHLevel2X 6" xfId="6848" xr:uid="{747CD42A-733B-4C37-981F-F7B233F96131}"/>
    <cellStyle name="SAPBEXHLevel2X 6" xfId="3836" xr:uid="{A29B4B18-4D17-48B0-9274-2596141F157B}"/>
    <cellStyle name="SAPBEXHLevel2X 6 2" xfId="7536" xr:uid="{286DEBDE-A440-40DA-AC1E-F8BFBCEC2C49}"/>
    <cellStyle name="SAPBEXHLevel2X 6 2" xfId="4704" xr:uid="{BC863445-D97E-4D29-A822-6B5A7D968879}"/>
    <cellStyle name="SAPBEXHLevel2X 6 2 2" xfId="8907" xr:uid="{431E55C1-2578-4CD9-B366-A5193CAB8BB8}"/>
    <cellStyle name="SAPBEXHLevel2X 6 2 2" xfId="6075" xr:uid="{199FFDEC-C4A1-418B-BE38-9008EC89ED5E}"/>
    <cellStyle name="SAPBEXHLevel2X 6 3" xfId="8219" xr:uid="{DEC64727-C073-4CF3-9BFF-679365F86519}"/>
    <cellStyle name="SAPBEXHLevel2X 6 3" xfId="5387" xr:uid="{C9E08CC4-E34D-4AD1-9D17-23C1A82C147E}"/>
    <cellStyle name="SAPBEXHLevel2X 7" xfId="6849" xr:uid="{B6770980-69B4-4106-B6B9-9577DC04E862}"/>
    <cellStyle name="SAPBEXHLevel2X 7" xfId="3837" xr:uid="{4D6E1C6A-35D3-4A1A-A41C-280998CC3B66}"/>
    <cellStyle name="SAPBEXHLevel2X 7 2" xfId="7537" xr:uid="{02B52459-4B26-438B-B762-6FFAC31238AF}"/>
    <cellStyle name="SAPBEXHLevel2X 7 2" xfId="4705" xr:uid="{F6C452A0-F235-49C7-BE15-7FD778492556}"/>
    <cellStyle name="SAPBEXHLevel2X 7 2 2" xfId="8908" xr:uid="{BF16FE5D-0CF4-4ED4-8F0C-43DC7E5CA65F}"/>
    <cellStyle name="SAPBEXHLevel2X 7 2 2" xfId="6076" xr:uid="{4783ED5B-5831-4327-AE56-4AB2B4E52157}"/>
    <cellStyle name="SAPBEXHLevel2X 7 3" xfId="8220" xr:uid="{E907F6F4-9054-4E00-B664-5B72325A6C65}"/>
    <cellStyle name="SAPBEXHLevel2X 7 3" xfId="5388" xr:uid="{D55239B6-4177-4510-AE09-9BD9F66F3B01}"/>
    <cellStyle name="SAPBEXHLevel2X 8" xfId="6850" xr:uid="{48E68256-AA73-4815-9E8E-520A313AF9B1}"/>
    <cellStyle name="SAPBEXHLevel2X 8" xfId="3838" xr:uid="{73C5EAA7-466B-4F20-9DFE-DE6F25E3FBA9}"/>
    <cellStyle name="SAPBEXHLevel2X 8 2" xfId="7538" xr:uid="{7C66E217-5206-4BF4-8B32-3A3CA66711E3}"/>
    <cellStyle name="SAPBEXHLevel2X 8 2" xfId="4706" xr:uid="{3B4C7B47-CD11-4789-8177-AA26B96247FB}"/>
    <cellStyle name="SAPBEXHLevel2X 8 2 2" xfId="8909" xr:uid="{A5262415-1ACD-4629-B11A-73091EAB0E43}"/>
    <cellStyle name="SAPBEXHLevel2X 8 2 2" xfId="6077" xr:uid="{5982E713-6285-40E3-BD9B-9B58010A6FC2}"/>
    <cellStyle name="SAPBEXHLevel2X 8 3" xfId="8221" xr:uid="{8CAEE573-9C0D-41AD-A953-DF30FC3ABA5D}"/>
    <cellStyle name="SAPBEXHLevel2X 8 3" xfId="5389" xr:uid="{BD8A8918-6AD2-444C-AD01-87C00551D49D}"/>
    <cellStyle name="SAPBEXHLevel2X 9" xfId="6851" xr:uid="{5219F634-1B53-4A38-B2D3-202B7B646F54}"/>
    <cellStyle name="SAPBEXHLevel2X 9" xfId="3839" xr:uid="{FFCE2C5F-7768-43AC-84CE-7725C293543D}"/>
    <cellStyle name="SAPBEXHLevel2X 9 2" xfId="7539" xr:uid="{7D131C52-3422-4137-994D-71B06E5F1BFF}"/>
    <cellStyle name="SAPBEXHLevel2X 9 2" xfId="4707" xr:uid="{67DB2AA1-A3D1-401C-B39C-376B2E5215F3}"/>
    <cellStyle name="SAPBEXHLevel2X 9 2 2" xfId="8910" xr:uid="{841B9F74-C6A0-4495-9A89-1AC89B7A955E}"/>
    <cellStyle name="SAPBEXHLevel2X 9 2 2" xfId="6078" xr:uid="{AD55D5E2-D9D5-4088-A477-190BEECD650C}"/>
    <cellStyle name="SAPBEXHLevel2X 9 3" xfId="8222" xr:uid="{8F2310D6-8428-4FB7-8406-242CDEE6670C}"/>
    <cellStyle name="SAPBEXHLevel2X 9 3" xfId="5390" xr:uid="{9CE53192-5A9E-41EC-8F1C-FB253688F380}"/>
    <cellStyle name="SAPBEXHLevel3" xfId="6285" xr:uid="{FEA3B089-F39D-4497-BCA1-D6BB72268C92}"/>
    <cellStyle name="SAPBEXHLevel3" xfId="476" xr:uid="{83E76616-4ACB-47D1-A3EF-E6F1089656E2}"/>
    <cellStyle name="SAPBEXHLevel3 10" xfId="6853" xr:uid="{61C35192-0D95-4189-9FD6-15A4C3505316}"/>
    <cellStyle name="SAPBEXHLevel3 10" xfId="3841" xr:uid="{83B59F9A-981A-46C5-B3B5-07CABF8BCBA3}"/>
    <cellStyle name="SAPBEXHLevel3 10 2" xfId="7540" xr:uid="{55086525-4A9C-4E70-BD69-4EEE39D4B16C}"/>
    <cellStyle name="SAPBEXHLevel3 10 2" xfId="4708" xr:uid="{5AB5CF65-4770-472A-87D7-2AFB3EC12D30}"/>
    <cellStyle name="SAPBEXHLevel3 10 2 2" xfId="8911" xr:uid="{19FFE101-6A6E-402E-97F2-39F8ED3E01E0}"/>
    <cellStyle name="SAPBEXHLevel3 10 2 2" xfId="6079" xr:uid="{FDA5297D-7B48-4859-8A44-A17711BF3BE4}"/>
    <cellStyle name="SAPBEXHLevel3 10 3" xfId="8224" xr:uid="{EE6CE935-04AC-4E30-BD8A-821F076AE3A8}"/>
    <cellStyle name="SAPBEXHLevel3 10 3" xfId="5392" xr:uid="{DCAB73C8-9729-4C5B-A9E6-82573E38CDC1}"/>
    <cellStyle name="SAPBEXHLevel3 11" xfId="6854" xr:uid="{9C814A82-4166-45E2-8B57-F52729BC275B}"/>
    <cellStyle name="SAPBEXHLevel3 11" xfId="3842" xr:uid="{4D169D33-460D-47D9-B301-F343F4F0A87B}"/>
    <cellStyle name="SAPBEXHLevel3 11 2" xfId="7541" xr:uid="{20A8481D-4CD9-43E1-A7B9-E3E9E613EAA8}"/>
    <cellStyle name="SAPBEXHLevel3 11 2" xfId="4709" xr:uid="{A2C74DBC-8D1D-437A-8D02-2945A3A7E36F}"/>
    <cellStyle name="SAPBEXHLevel3 11 2 2" xfId="8912" xr:uid="{7081BDC3-50F1-469F-8C68-B9E7B4731F54}"/>
    <cellStyle name="SAPBEXHLevel3 11 2 2" xfId="6080" xr:uid="{203FBDED-8FA0-4AA7-81DC-9E68D281544C}"/>
    <cellStyle name="SAPBEXHLevel3 11 3" xfId="8225" xr:uid="{1A1B5BCE-2770-4C71-8FB8-11617F18E63F}"/>
    <cellStyle name="SAPBEXHLevel3 11 3" xfId="5393" xr:uid="{7DF0A722-CC50-410A-8A08-95CD9B5E4875}"/>
    <cellStyle name="SAPBEXHLevel3 12" xfId="6855" xr:uid="{3BAE9857-4E96-410F-98A2-B5735561AC83}"/>
    <cellStyle name="SAPBEXHLevel3 12" xfId="3843" xr:uid="{0D29E0BC-CFBC-439A-8772-C39C25EC123F}"/>
    <cellStyle name="SAPBEXHLevel3 12 2" xfId="7542" xr:uid="{A2DCADC2-38A0-439A-909C-8ABDD1C3CD3C}"/>
    <cellStyle name="SAPBEXHLevel3 12 2" xfId="4710" xr:uid="{88423404-87E1-4BF5-83E3-88F4ACD33253}"/>
    <cellStyle name="SAPBEXHLevel3 12 2 2" xfId="8913" xr:uid="{E41D2556-2CFA-4042-B1B9-32F96C9B37A6}"/>
    <cellStyle name="SAPBEXHLevel3 12 2 2" xfId="6081" xr:uid="{90AE5E21-40B6-4A7F-A743-6CA683C8A83B}"/>
    <cellStyle name="SAPBEXHLevel3 12 3" xfId="8226" xr:uid="{6BF9FD94-414B-4704-9D35-106373049E05}"/>
    <cellStyle name="SAPBEXHLevel3 12 3" xfId="5394" xr:uid="{6B3B9900-D106-439B-B40A-B59AC44109DC}"/>
    <cellStyle name="SAPBEXHLevel3 13" xfId="7543" xr:uid="{656E128D-B263-42C8-9193-FBE5EE3F7D15}"/>
    <cellStyle name="SAPBEXHLevel3 13" xfId="4711" xr:uid="{EBADF77D-545D-4EFE-9805-C4880FF340F7}"/>
    <cellStyle name="SAPBEXHLevel3 13 2" xfId="8914" xr:uid="{F2BB74E5-6515-4B02-B4DD-C99513D25090}"/>
    <cellStyle name="SAPBEXHLevel3 13 2" xfId="6082" xr:uid="{C293F68F-41ED-45EF-8E5C-C148280E0729}"/>
    <cellStyle name="SAPBEXHLevel3 14" xfId="8223" xr:uid="{2EAEFB7E-6392-4A04-A580-BFDC53F11CBA}"/>
    <cellStyle name="SAPBEXHLevel3 14" xfId="5391" xr:uid="{9461409A-CFB5-4F02-A053-1DD139B55AD3}"/>
    <cellStyle name="SAPBEXHLevel3 15" xfId="6852" xr:uid="{A3948718-31D8-48FC-BD76-8926C1E2E1A4}"/>
    <cellStyle name="SAPBEXHLevel3 15" xfId="3840" xr:uid="{8122166D-05FF-45B8-B939-FF93830DD804}"/>
    <cellStyle name="SAPBEXHLevel3 2" xfId="6286" xr:uid="{5B27F95C-A7A4-4E5F-A08D-85E67023AF91}"/>
    <cellStyle name="SAPBEXHLevel3 2" xfId="477" xr:uid="{37E62034-3086-4B72-81D9-72559B3936CF}"/>
    <cellStyle name="SAPBEXHLevel3 2 2" xfId="7544" xr:uid="{C7765EA0-8798-4A91-B9DB-1353A24AE7AD}"/>
    <cellStyle name="SAPBEXHLevel3 2 2" xfId="4712" xr:uid="{C35860CB-C983-44C0-BF99-76C7670881C6}"/>
    <cellStyle name="SAPBEXHLevel3 2 2 2" xfId="8915" xr:uid="{83E9FF42-8360-4B6B-8DDC-C6B9DF668214}"/>
    <cellStyle name="SAPBEXHLevel3 2 2 2" xfId="6083" xr:uid="{FB521A7C-8976-402A-A653-38DF2B148864}"/>
    <cellStyle name="SAPBEXHLevel3 2 3" xfId="8227" xr:uid="{CC541195-9BBD-4CE4-9DDC-F695907E99F1}"/>
    <cellStyle name="SAPBEXHLevel3 2 3" xfId="5395" xr:uid="{72C04861-9C90-460F-883F-3933BDE4D740}"/>
    <cellStyle name="SAPBEXHLevel3 2 4" xfId="6856" xr:uid="{DEB0292F-F01D-4D9D-9BAA-92C555C6F627}"/>
    <cellStyle name="SAPBEXHLevel3 2 4" xfId="3844" xr:uid="{728C2B93-A672-4552-8D57-F1AB34B21A53}"/>
    <cellStyle name="SAPBEXHLevel3 3" xfId="6857" xr:uid="{74FB768B-F29B-478C-AE06-E1910099C5B6}"/>
    <cellStyle name="SAPBEXHLevel3 3" xfId="3845" xr:uid="{BE68A29F-98A2-4418-87B8-258E056AF0D4}"/>
    <cellStyle name="SAPBEXHLevel3 3 2" xfId="7545" xr:uid="{BB7EE571-D1B5-4CF2-9BED-EF027406B161}"/>
    <cellStyle name="SAPBEXHLevel3 3 2" xfId="4713" xr:uid="{A9F9A40B-7509-4E27-94B5-97A362DAB2B9}"/>
    <cellStyle name="SAPBEXHLevel3 3 2 2" xfId="8916" xr:uid="{43F94D99-F3AE-462D-93A5-3B415091D696}"/>
    <cellStyle name="SAPBEXHLevel3 3 2 2" xfId="6084" xr:uid="{67622F4C-55DE-4661-9182-22A90B95532C}"/>
    <cellStyle name="SAPBEXHLevel3 3 3" xfId="8228" xr:uid="{E1C2A6C9-64A7-4611-A653-2B3CEC925643}"/>
    <cellStyle name="SAPBEXHLevel3 3 3" xfId="5396" xr:uid="{28216A45-6104-4753-8AF6-441EBD01D49B}"/>
    <cellStyle name="SAPBEXHLevel3 4" xfId="6858" xr:uid="{5CA1CFD0-ECD3-4EDB-84E9-83CDF902749C}"/>
    <cellStyle name="SAPBEXHLevel3 4" xfId="3846" xr:uid="{5F812B69-924D-4AD8-A1AF-22F19430C423}"/>
    <cellStyle name="SAPBEXHLevel3 4 2" xfId="7546" xr:uid="{53E62E5C-ED53-44F3-8548-68250D647936}"/>
    <cellStyle name="SAPBEXHLevel3 4 2" xfId="4714" xr:uid="{21E8F400-6005-4A59-AF2B-8402054C25F2}"/>
    <cellStyle name="SAPBEXHLevel3 4 2 2" xfId="8917" xr:uid="{513BE212-91B2-45BC-8667-59CBAEE6A99F}"/>
    <cellStyle name="SAPBEXHLevel3 4 2 2" xfId="6085" xr:uid="{58D7D6D1-3C29-4C5E-AD0E-9DDE3C85E32C}"/>
    <cellStyle name="SAPBEXHLevel3 4 3" xfId="8229" xr:uid="{49F47C2D-EBDC-46AF-9AFD-FE1FCB13911F}"/>
    <cellStyle name="SAPBEXHLevel3 4 3" xfId="5397" xr:uid="{0E3E7C6C-5EB9-482C-9E3E-5D015CE06A6C}"/>
    <cellStyle name="SAPBEXHLevel3 5" xfId="6859" xr:uid="{998B80D9-4DE3-4ECD-9499-A054BF0BB839}"/>
    <cellStyle name="SAPBEXHLevel3 5" xfId="3847" xr:uid="{C042254E-47A6-4473-836A-A52DB7D04F28}"/>
    <cellStyle name="SAPBEXHLevel3 5 2" xfId="7547" xr:uid="{AB773A33-ED98-467E-8EBF-66336EC5A733}"/>
    <cellStyle name="SAPBEXHLevel3 5 2" xfId="4715" xr:uid="{9E5F578D-51B0-4BA8-91EF-EEFC1FD6C35C}"/>
    <cellStyle name="SAPBEXHLevel3 5 2 2" xfId="8918" xr:uid="{80FCFD19-8F1D-4199-909C-E67C40A7A75F}"/>
    <cellStyle name="SAPBEXHLevel3 5 2 2" xfId="6086" xr:uid="{4A55B891-029D-4BE3-86C2-4128E2FC8204}"/>
    <cellStyle name="SAPBEXHLevel3 5 3" xfId="8230" xr:uid="{BA42C721-234B-4063-BF17-7592843E16E7}"/>
    <cellStyle name="SAPBEXHLevel3 5 3" xfId="5398" xr:uid="{60DFA12C-7810-4ADC-86EA-689D4315E118}"/>
    <cellStyle name="SAPBEXHLevel3 6" xfId="6860" xr:uid="{D75E42F0-AAC3-40B1-96CA-B24EF42855EE}"/>
    <cellStyle name="SAPBEXHLevel3 6" xfId="3848" xr:uid="{DC45D486-692A-42D1-BC58-77BF48131A3C}"/>
    <cellStyle name="SAPBEXHLevel3 6 2" xfId="7548" xr:uid="{0826DDF6-0E1D-41D4-8A13-C041B478B313}"/>
    <cellStyle name="SAPBEXHLevel3 6 2" xfId="4716" xr:uid="{2A9E7C18-7725-43F9-AFD2-25F6201D9A54}"/>
    <cellStyle name="SAPBEXHLevel3 6 2 2" xfId="8919" xr:uid="{DCBDF07D-124D-4898-959B-7EA48AA983ED}"/>
    <cellStyle name="SAPBEXHLevel3 6 2 2" xfId="6087" xr:uid="{4B6F328E-11E7-4E56-B501-55B2CC74009B}"/>
    <cellStyle name="SAPBEXHLevel3 6 3" xfId="8231" xr:uid="{8695C29C-947E-4675-AD95-5D026379C3F5}"/>
    <cellStyle name="SAPBEXHLevel3 6 3" xfId="5399" xr:uid="{DA79A5EF-0358-497D-9DCE-D0C76FBBD7D9}"/>
    <cellStyle name="SAPBEXHLevel3 7" xfId="6861" xr:uid="{F03DE5DF-89CF-4531-A616-5CF89000E4E7}"/>
    <cellStyle name="SAPBEXHLevel3 7" xfId="3849" xr:uid="{96A28F0D-DA54-4BB9-BCF8-DD2451327B8D}"/>
    <cellStyle name="SAPBEXHLevel3 7 2" xfId="7549" xr:uid="{526016C5-960E-4155-8895-AEFA0CB24332}"/>
    <cellStyle name="SAPBEXHLevel3 7 2" xfId="4717" xr:uid="{780610DD-695B-4169-AAE4-96F127AE0693}"/>
    <cellStyle name="SAPBEXHLevel3 7 2 2" xfId="8920" xr:uid="{9677D998-8C18-4C65-9F39-519AD7073181}"/>
    <cellStyle name="SAPBEXHLevel3 7 2 2" xfId="6088" xr:uid="{E2EA5B43-9392-4A9C-88FE-3D86548D76B2}"/>
    <cellStyle name="SAPBEXHLevel3 7 3" xfId="8232" xr:uid="{E8B2B825-BBAC-4C50-9B62-7475840BF6C5}"/>
    <cellStyle name="SAPBEXHLevel3 7 3" xfId="5400" xr:uid="{5DF3FDF1-C35A-41A3-AB7E-59BD4736C25B}"/>
    <cellStyle name="SAPBEXHLevel3 8" xfId="6862" xr:uid="{211625C3-C4EE-41AA-915C-F9A05225BA22}"/>
    <cellStyle name="SAPBEXHLevel3 8" xfId="3850" xr:uid="{71C5E7E6-3E52-4F31-B1DA-0FDCCC2F1594}"/>
    <cellStyle name="SAPBEXHLevel3 8 2" xfId="7550" xr:uid="{F1EE8027-5107-4A09-A46D-EF2A80B412AA}"/>
    <cellStyle name="SAPBEXHLevel3 8 2" xfId="4718" xr:uid="{7137C749-5FC2-45F8-9949-BD99E2C0DC46}"/>
    <cellStyle name="SAPBEXHLevel3 8 2 2" xfId="8921" xr:uid="{5EAF770D-DA2D-4DF1-AC40-1AA5154A4F97}"/>
    <cellStyle name="SAPBEXHLevel3 8 2 2" xfId="6089" xr:uid="{C888A119-5289-4A16-AA72-D3A679132A93}"/>
    <cellStyle name="SAPBEXHLevel3 8 3" xfId="8233" xr:uid="{112406CA-4816-4A3C-BC6C-E3445942E951}"/>
    <cellStyle name="SAPBEXHLevel3 8 3" xfId="5401" xr:uid="{CBB79E9C-53ED-40B2-9D4C-3B1EB0A44717}"/>
    <cellStyle name="SAPBEXHLevel3 9" xfId="6863" xr:uid="{F8CE0EB1-AEFC-4BDA-B602-7E4E26D3C18A}"/>
    <cellStyle name="SAPBEXHLevel3 9" xfId="3851" xr:uid="{B318C82E-ADF0-4560-B496-FAE6E94A0B2B}"/>
    <cellStyle name="SAPBEXHLevel3 9 2" xfId="7551" xr:uid="{248041F8-8DA7-48BC-B61A-01E39916E1AA}"/>
    <cellStyle name="SAPBEXHLevel3 9 2" xfId="4719" xr:uid="{36310AF3-C0AC-4915-8883-AA3CACA02B7B}"/>
    <cellStyle name="SAPBEXHLevel3 9 2 2" xfId="8922" xr:uid="{8BDB79A3-44F2-45E5-9A01-2CF210DA017A}"/>
    <cellStyle name="SAPBEXHLevel3 9 2 2" xfId="6090" xr:uid="{F61DC570-A9AB-4EB7-BF83-FBBA438CB1CF}"/>
    <cellStyle name="SAPBEXHLevel3 9 3" xfId="8234" xr:uid="{729C603E-3CEC-41B0-9850-BE45D02CC104}"/>
    <cellStyle name="SAPBEXHLevel3 9 3" xfId="5402" xr:uid="{B3263B50-FB59-41AD-9521-36BF102CB11F}"/>
    <cellStyle name="SAPBEXHLevel3X" xfId="6287" xr:uid="{A9F22A57-C3D6-4241-A99F-7C77D0319CBC}"/>
    <cellStyle name="SAPBEXHLevel3X" xfId="478" xr:uid="{1FA1AAB1-9954-41C8-BF2B-BCF7B81411DE}"/>
    <cellStyle name="SAPBEXHLevel3X 10" xfId="6865" xr:uid="{AB7B911A-E6AA-4252-B292-51A8BDBF0786}"/>
    <cellStyle name="SAPBEXHLevel3X 10" xfId="3853" xr:uid="{AE08D501-A4F2-473C-9E9A-EF925248D3C1}"/>
    <cellStyle name="SAPBEXHLevel3X 10 2" xfId="7552" xr:uid="{A9B0F427-8819-44DD-B3E3-78A69196AF96}"/>
    <cellStyle name="SAPBEXHLevel3X 10 2" xfId="4720" xr:uid="{1F02017A-DA77-4C1C-849A-4A66F81DF26F}"/>
    <cellStyle name="SAPBEXHLevel3X 10 2 2" xfId="8923" xr:uid="{49879649-0D48-4BAB-A57C-E2F1BEBB342C}"/>
    <cellStyle name="SAPBEXHLevel3X 10 2 2" xfId="6091" xr:uid="{AD78B253-E201-451F-9995-EB596743E6BA}"/>
    <cellStyle name="SAPBEXHLevel3X 10 3" xfId="8236" xr:uid="{CDB88961-10DB-43AF-A2D0-AC3D913001E9}"/>
    <cellStyle name="SAPBEXHLevel3X 10 3" xfId="5404" xr:uid="{6EC75309-AF8C-466A-AF2D-67F356264B67}"/>
    <cellStyle name="SAPBEXHLevel3X 11" xfId="6866" xr:uid="{60A5AE33-5878-4E0B-92D3-CEE18413EFC6}"/>
    <cellStyle name="SAPBEXHLevel3X 11" xfId="3854" xr:uid="{5A8081F5-73BA-455D-B4E9-9C20496D476A}"/>
    <cellStyle name="SAPBEXHLevel3X 11 2" xfId="7553" xr:uid="{2C31DB63-20E8-4349-B235-B3CBF5908195}"/>
    <cellStyle name="SAPBEXHLevel3X 11 2" xfId="4721" xr:uid="{39122D6B-2FF1-4B6F-9A6E-9E91049A98D9}"/>
    <cellStyle name="SAPBEXHLevel3X 11 2 2" xfId="8924" xr:uid="{8C41B9B9-3DF3-4527-969C-69A060D087D9}"/>
    <cellStyle name="SAPBEXHLevel3X 11 2 2" xfId="6092" xr:uid="{BE6DCEDE-C0E7-41A9-ADB1-E45261BFE106}"/>
    <cellStyle name="SAPBEXHLevel3X 11 3" xfId="8237" xr:uid="{7D882F2E-D233-418E-820D-432878920D49}"/>
    <cellStyle name="SAPBEXHLevel3X 11 3" xfId="5405" xr:uid="{02A00BF8-7217-4D7C-8DFD-1628C7D4DB78}"/>
    <cellStyle name="SAPBEXHLevel3X 12" xfId="6867" xr:uid="{F76B5FDA-89DA-47A7-B962-40719F538EC1}"/>
    <cellStyle name="SAPBEXHLevel3X 12" xfId="3855" xr:uid="{F502E355-B23A-49F8-9557-04BD2024C7DC}"/>
    <cellStyle name="SAPBEXHLevel3X 12 2" xfId="7554" xr:uid="{5356C3CD-C552-4A30-AEA1-CD8CCCA925BA}"/>
    <cellStyle name="SAPBEXHLevel3X 12 2" xfId="4722" xr:uid="{85936826-1618-40D6-8E19-67C812F556DE}"/>
    <cellStyle name="SAPBEXHLevel3X 12 2 2" xfId="8925" xr:uid="{9EA4306F-ABEF-4A36-8620-5BC806558EC4}"/>
    <cellStyle name="SAPBEXHLevel3X 12 2 2" xfId="6093" xr:uid="{7DF9F52E-A2AF-4FBD-A92A-97475F1C1432}"/>
    <cellStyle name="SAPBEXHLevel3X 12 3" xfId="8238" xr:uid="{0287A9B6-D46A-470A-8CC2-1819C3471B2F}"/>
    <cellStyle name="SAPBEXHLevel3X 12 3" xfId="5406" xr:uid="{3DF2D97F-B210-4A57-8543-01776B3FA3C7}"/>
    <cellStyle name="SAPBEXHLevel3X 13" xfId="7555" xr:uid="{6CF6F020-0A3C-46F0-A7B9-994D7E864073}"/>
    <cellStyle name="SAPBEXHLevel3X 13" xfId="4723" xr:uid="{8ADF0B88-88E2-406C-8F47-59ED0DD635B8}"/>
    <cellStyle name="SAPBEXHLevel3X 13 2" xfId="8926" xr:uid="{2193ED00-B41D-4E00-92B3-AB71EF17B876}"/>
    <cellStyle name="SAPBEXHLevel3X 13 2" xfId="6094" xr:uid="{FBA1A835-FA7C-4B57-89D5-452E7B9C112C}"/>
    <cellStyle name="SAPBEXHLevel3X 14" xfId="8235" xr:uid="{BD39FF18-140B-4134-9006-17193D11C42E}"/>
    <cellStyle name="SAPBEXHLevel3X 14" xfId="5403" xr:uid="{C9977662-14F5-49CF-8690-DA57235C85EA}"/>
    <cellStyle name="SAPBEXHLevel3X 15" xfId="6864" xr:uid="{033EF3CC-C0B8-4963-9690-7E6CAB90FDED}"/>
    <cellStyle name="SAPBEXHLevel3X 15" xfId="3852" xr:uid="{0DC99BDB-5C4E-4F51-99F6-C7568B88CCB4}"/>
    <cellStyle name="SAPBEXHLevel3X 2" xfId="6288" xr:uid="{F7122613-7E33-4A93-BA11-3845C5025954}"/>
    <cellStyle name="SAPBEXHLevel3X 2" xfId="479" xr:uid="{7EF5A7AF-E519-4250-8980-550B773DB33E}"/>
    <cellStyle name="SAPBEXHLevel3X 2 2" xfId="7556" xr:uid="{96B6519B-0609-4DDF-912B-C5A9FD2CA1EE}"/>
    <cellStyle name="SAPBEXHLevel3X 2 2" xfId="4724" xr:uid="{4B7DD859-3A67-4C11-A29D-FBFDE5041776}"/>
    <cellStyle name="SAPBEXHLevel3X 2 2 2" xfId="8927" xr:uid="{503BECC9-828E-423D-8764-1B0D3FFB33B0}"/>
    <cellStyle name="SAPBEXHLevel3X 2 2 2" xfId="6095" xr:uid="{F25DF4FF-B076-4660-B30A-848DF7499EE2}"/>
    <cellStyle name="SAPBEXHLevel3X 2 3" xfId="8239" xr:uid="{1A9981B9-8724-462B-926C-DF59E2CEC12A}"/>
    <cellStyle name="SAPBEXHLevel3X 2 3" xfId="5407" xr:uid="{65BAD794-A850-4A39-80B2-2E6F7D3C4048}"/>
    <cellStyle name="SAPBEXHLevel3X 2 4" xfId="6868" xr:uid="{CB7A901E-48F5-4F19-ADF0-0E290028E443}"/>
    <cellStyle name="SAPBEXHLevel3X 2 4" xfId="3856" xr:uid="{2A8260BE-A8CF-405B-912F-51E09E1C0D56}"/>
    <cellStyle name="SAPBEXHLevel3X 3" xfId="6869" xr:uid="{E15E5C6D-4DA0-40E3-9B62-2B7F2F79D8B2}"/>
    <cellStyle name="SAPBEXHLevel3X 3" xfId="3857" xr:uid="{FDB7DB8D-3C92-48E4-A609-66F054F15249}"/>
    <cellStyle name="SAPBEXHLevel3X 3 2" xfId="7557" xr:uid="{188BDE82-68D4-4BAB-BA40-BB9179813033}"/>
    <cellStyle name="SAPBEXHLevel3X 3 2" xfId="4725" xr:uid="{DAE74768-CE1E-4D26-96F3-1441C7145B9D}"/>
    <cellStyle name="SAPBEXHLevel3X 3 2 2" xfId="8928" xr:uid="{AE867DC5-1612-405C-A60E-4B3845B6FEDE}"/>
    <cellStyle name="SAPBEXHLevel3X 3 2 2" xfId="6096" xr:uid="{185A9404-126D-452C-8D72-789D7FEF91CD}"/>
    <cellStyle name="SAPBEXHLevel3X 3 3" xfId="8240" xr:uid="{28A6E855-5A0B-47C4-BCA2-AD113E3A66AC}"/>
    <cellStyle name="SAPBEXHLevel3X 3 3" xfId="5408" xr:uid="{6E5FF7B2-A4D3-4739-83A2-E5488426EEEB}"/>
    <cellStyle name="SAPBEXHLevel3X 4" xfId="6870" xr:uid="{C70C319B-7A35-41D0-B413-10394D49508D}"/>
    <cellStyle name="SAPBEXHLevel3X 4" xfId="3858" xr:uid="{698BA2AB-2904-459C-827D-69055E07307A}"/>
    <cellStyle name="SAPBEXHLevel3X 4 2" xfId="7558" xr:uid="{E7A3390A-6873-425A-9F3B-C32CD286297D}"/>
    <cellStyle name="SAPBEXHLevel3X 4 2" xfId="4726" xr:uid="{F763EFE6-3BA9-4131-8A30-05431D9FBDE1}"/>
    <cellStyle name="SAPBEXHLevel3X 4 2 2" xfId="8929" xr:uid="{C6E0CCBA-3CAA-439D-9296-8BBBE4AC470A}"/>
    <cellStyle name="SAPBEXHLevel3X 4 2 2" xfId="6097" xr:uid="{A29DC6EB-DCC3-443C-BC8C-37DF3A7BF6AA}"/>
    <cellStyle name="SAPBEXHLevel3X 4 3" xfId="8241" xr:uid="{13EC415A-708A-46D1-8CD2-9162F47C4FFE}"/>
    <cellStyle name="SAPBEXHLevel3X 4 3" xfId="5409" xr:uid="{C1304658-8217-4C1B-ADA2-1B0D9BEA5A8B}"/>
    <cellStyle name="SAPBEXHLevel3X 5" xfId="6871" xr:uid="{3BEBFCB9-C481-4E8A-B8CC-DEDF8C352560}"/>
    <cellStyle name="SAPBEXHLevel3X 5" xfId="3859" xr:uid="{CE654442-0AE9-4D52-AC5D-27262F60B886}"/>
    <cellStyle name="SAPBEXHLevel3X 5 2" xfId="7559" xr:uid="{17FE306A-C286-4081-BAE3-8CCFCEADDCB8}"/>
    <cellStyle name="SAPBEXHLevel3X 5 2" xfId="4727" xr:uid="{90F84669-FBF5-47E5-8F05-9A4FC3138037}"/>
    <cellStyle name="SAPBEXHLevel3X 5 2 2" xfId="8930" xr:uid="{B8A25B94-019B-483B-A595-46F2802139D6}"/>
    <cellStyle name="SAPBEXHLevel3X 5 2 2" xfId="6098" xr:uid="{98321893-67FE-4920-9938-1BCA183C9B84}"/>
    <cellStyle name="SAPBEXHLevel3X 5 3" xfId="8242" xr:uid="{3FEFAB89-3010-4C0E-B21E-255A40DA4FD5}"/>
    <cellStyle name="SAPBEXHLevel3X 5 3" xfId="5410" xr:uid="{BEDA890F-3FB7-4C50-A678-61D60CA28AA1}"/>
    <cellStyle name="SAPBEXHLevel3X 6" xfId="6872" xr:uid="{68C72C42-7DDC-4B8B-B181-B37D05E004CA}"/>
    <cellStyle name="SAPBEXHLevel3X 6" xfId="3860" xr:uid="{0B5E694B-2B9F-47E5-A2C4-87D2744CB006}"/>
    <cellStyle name="SAPBEXHLevel3X 6 2" xfId="7560" xr:uid="{A2EC5E6E-840E-4A89-8A79-99436449F2E4}"/>
    <cellStyle name="SAPBEXHLevel3X 6 2" xfId="4728" xr:uid="{2114EA06-8B85-4903-BC7D-1646806F29D5}"/>
    <cellStyle name="SAPBEXHLevel3X 6 2 2" xfId="8931" xr:uid="{51770FBC-FE9B-4AD0-A6C4-199137CBBE8A}"/>
    <cellStyle name="SAPBEXHLevel3X 6 2 2" xfId="6099" xr:uid="{0E4D727E-6078-4064-A73F-709A27F48517}"/>
    <cellStyle name="SAPBEXHLevel3X 6 3" xfId="8243" xr:uid="{46142F44-61F2-4E37-BACF-C62A6C35A9B6}"/>
    <cellStyle name="SAPBEXHLevel3X 6 3" xfId="5411" xr:uid="{28198EEF-8C34-4416-9BAC-792F8B94C17B}"/>
    <cellStyle name="SAPBEXHLevel3X 7" xfId="6873" xr:uid="{2955D8AE-1D58-429F-B717-9076ED3548E5}"/>
    <cellStyle name="SAPBEXHLevel3X 7" xfId="3861" xr:uid="{13E4B44C-5EFD-4588-BCC4-214A26B30AE4}"/>
    <cellStyle name="SAPBEXHLevel3X 7 2" xfId="7561" xr:uid="{1C9F5C1B-8C91-4DD9-9432-5AB8573566CF}"/>
    <cellStyle name="SAPBEXHLevel3X 7 2" xfId="4729" xr:uid="{B3C93E45-BDC3-4967-9D14-71C94C87173A}"/>
    <cellStyle name="SAPBEXHLevel3X 7 2 2" xfId="8932" xr:uid="{971710FE-A488-49BE-8199-638F858400D9}"/>
    <cellStyle name="SAPBEXHLevel3X 7 2 2" xfId="6100" xr:uid="{7EA6CB86-A309-47AF-AA22-4ABBDC4487A4}"/>
    <cellStyle name="SAPBEXHLevel3X 7 3" xfId="8244" xr:uid="{3412D1B4-0931-42F8-846E-CE3611F71B38}"/>
    <cellStyle name="SAPBEXHLevel3X 7 3" xfId="5412" xr:uid="{4D040A85-FB70-4819-8690-7BE69675B3DD}"/>
    <cellStyle name="SAPBEXHLevel3X 8" xfId="6874" xr:uid="{921C8307-FD8B-4A5A-B138-7A533DDA763F}"/>
    <cellStyle name="SAPBEXHLevel3X 8" xfId="3862" xr:uid="{2AB807BA-7013-4C38-88DF-1C1CFA74C947}"/>
    <cellStyle name="SAPBEXHLevel3X 8 2" xfId="7562" xr:uid="{F9A9A7A4-E937-42C5-ADB0-D03DC08B3783}"/>
    <cellStyle name="SAPBEXHLevel3X 8 2" xfId="4730" xr:uid="{FB8F34F5-9213-4F56-8D59-C802A2DE6C6D}"/>
    <cellStyle name="SAPBEXHLevel3X 8 2 2" xfId="8933" xr:uid="{6CB7D0AA-481C-4F42-B81D-19E09D842E25}"/>
    <cellStyle name="SAPBEXHLevel3X 8 2 2" xfId="6101" xr:uid="{38967240-A9A4-4E4F-BC65-6EFCB611F094}"/>
    <cellStyle name="SAPBEXHLevel3X 8 3" xfId="8245" xr:uid="{A3749D60-A32B-4F61-9CB7-ABF44261D01E}"/>
    <cellStyle name="SAPBEXHLevel3X 8 3" xfId="5413" xr:uid="{8B94206B-D823-4DB2-AC45-842CE04AF975}"/>
    <cellStyle name="SAPBEXHLevel3X 9" xfId="6875" xr:uid="{CEC32D76-0E76-49D3-A04C-2300EDDA45DA}"/>
    <cellStyle name="SAPBEXHLevel3X 9" xfId="3863" xr:uid="{725F339D-DFFB-4469-81B9-D09009C164C4}"/>
    <cellStyle name="SAPBEXHLevel3X 9 2" xfId="7563" xr:uid="{2A15AD5D-3DD4-4013-9F2B-24E4961AC814}"/>
    <cellStyle name="SAPBEXHLevel3X 9 2" xfId="4731" xr:uid="{755F0BFB-06E7-4096-A2D6-E377AA1BD12C}"/>
    <cellStyle name="SAPBEXHLevel3X 9 2 2" xfId="8934" xr:uid="{AFB67ABC-643F-4FE0-9C8D-448B01C2B486}"/>
    <cellStyle name="SAPBEXHLevel3X 9 2 2" xfId="6102" xr:uid="{B9A52D9A-4F4F-457E-A3C4-43440E8A807C}"/>
    <cellStyle name="SAPBEXHLevel3X 9 3" xfId="8246" xr:uid="{928F496A-A925-4AD5-82F4-FFE5F01B21BF}"/>
    <cellStyle name="SAPBEXHLevel3X 9 3" xfId="5414" xr:uid="{9582DC9C-F892-4120-B150-DDB9C1D27225}"/>
    <cellStyle name="SAPBEXinputData" xfId="480" xr:uid="{C103B764-BB7C-4A94-9AF0-D03F1F4C9543}"/>
    <cellStyle name="SAPBEXinputData 10" xfId="481" xr:uid="{E691D250-0DF4-4B04-B28C-52F985687C79}"/>
    <cellStyle name="SAPBEXinputData 11" xfId="482" xr:uid="{6F3DC429-AEE2-4D0D-A420-BE8F430026E1}"/>
    <cellStyle name="SAPBEXinputData 12" xfId="483" xr:uid="{F7292DE2-1B4E-425B-8E3F-830568D7A6DE}"/>
    <cellStyle name="SAPBEXinputData 13" xfId="484" xr:uid="{9DF72DFA-3A73-47DD-A571-9044DA4C6649}"/>
    <cellStyle name="SAPBEXinputData 14" xfId="485" xr:uid="{DF62AB2B-9F6E-49FA-9FCD-250F95FA8F9F}"/>
    <cellStyle name="SAPBEXinputData 15" xfId="486" xr:uid="{D796485F-E626-4F28-B33F-AC28C37C2E3C}"/>
    <cellStyle name="SAPBEXinputData 16" xfId="487" xr:uid="{6C0D960D-E60C-41D0-9ABD-ECEFF1465160}"/>
    <cellStyle name="SAPBEXinputData 17" xfId="488" xr:uid="{E74D3798-86DA-482F-8F5C-E4EF9B37708B}"/>
    <cellStyle name="SAPBEXinputData 18" xfId="489" xr:uid="{9AF1ABB4-45D3-47A0-847A-0BE40DF86D8D}"/>
    <cellStyle name="SAPBEXinputData 19" xfId="490" xr:uid="{E6331708-68CC-4289-9BE8-E0618C06FA68}"/>
    <cellStyle name="SAPBEXinputData 2" xfId="491" xr:uid="{FA5FF344-3F7E-47DE-A014-670B2877DC4F}"/>
    <cellStyle name="SAPBEXinputData 20" xfId="492" xr:uid="{3E2CFD57-2665-4E26-94BD-7BBEAC6BED1B}"/>
    <cellStyle name="SAPBEXinputData 21" xfId="493" xr:uid="{96EA19F0-7F3B-4FFC-83C2-57197F30F74B}"/>
    <cellStyle name="SAPBEXinputData 22" xfId="494" xr:uid="{B8AF19E0-13F7-42FD-819A-1C453BDA8C6C}"/>
    <cellStyle name="SAPBEXinputData 23" xfId="495" xr:uid="{FF8CA657-0A03-48E3-B2B8-C2AEE08FB9B3}"/>
    <cellStyle name="SAPBEXinputData 24" xfId="496" xr:uid="{D7EFE930-CC33-489E-A2A6-E6A23398C55D}"/>
    <cellStyle name="SAPBEXinputData 25" xfId="497" xr:uid="{8E399B97-F839-4C71-BE3E-4DFD493F9CED}"/>
    <cellStyle name="SAPBEXinputData 3" xfId="498" xr:uid="{EB944C0A-FCB1-458E-BCEE-3116641C9E7A}"/>
    <cellStyle name="SAPBEXinputData 4" xfId="499" xr:uid="{A163C68F-9D59-4D50-86D8-3DD88095C90F}"/>
    <cellStyle name="SAPBEXinputData 5" xfId="500" xr:uid="{1ACD7F1A-B13B-4E30-9C6B-24A867FB19E5}"/>
    <cellStyle name="SAPBEXinputData 6" xfId="501" xr:uid="{012004A9-8409-462E-BFB8-1EE698202867}"/>
    <cellStyle name="SAPBEXinputData 7" xfId="502" xr:uid="{D553C91F-9242-48E2-AF29-C6B39A206816}"/>
    <cellStyle name="SAPBEXinputData 8" xfId="503" xr:uid="{5197B317-BCF8-4CB4-9156-4F549E86D99A}"/>
    <cellStyle name="SAPBEXinputData 9" xfId="504" xr:uid="{68CCB760-04BA-4E5D-A245-9FCF79A426D8}"/>
    <cellStyle name="SAPBEXItemHeader" xfId="6289" xr:uid="{38D161D3-29F3-46C5-994A-1DBB177FC6E4}"/>
    <cellStyle name="SAPBEXItemHeader" xfId="505" xr:uid="{E5B4D8AD-423E-48E6-BE7B-16CA89839E5F}"/>
    <cellStyle name="SAPBEXresData" xfId="6290" xr:uid="{3BC4F8F1-E68A-427B-9676-962065F3558A}"/>
    <cellStyle name="SAPBEXresData" xfId="506" xr:uid="{7A60AFF5-465F-4164-A401-7E269954AFB5}"/>
    <cellStyle name="SAPBEXresData 10" xfId="6877" xr:uid="{27AC7906-F476-4B55-AFE3-A64A6CF4FE55}"/>
    <cellStyle name="SAPBEXresData 10" xfId="3865" xr:uid="{C00856E1-06D0-476B-84EF-08C91AB7977D}"/>
    <cellStyle name="SAPBEXresData 10 2" xfId="7564" xr:uid="{695D54AF-858D-46B6-990E-91F54A2A68E5}"/>
    <cellStyle name="SAPBEXresData 10 2" xfId="4732" xr:uid="{E66666E4-2366-4095-88DF-25632E86509F}"/>
    <cellStyle name="SAPBEXresData 10 2 2" xfId="8935" xr:uid="{2A72A7A0-6F85-48BB-BE29-6B4BEA6CA710}"/>
    <cellStyle name="SAPBEXresData 10 2 2" xfId="6103" xr:uid="{1A56672B-A18D-48DC-B0A6-0E810ED33F56}"/>
    <cellStyle name="SAPBEXresData 10 3" xfId="8248" xr:uid="{33E2026C-3374-4EBE-8652-46B0125CCDE1}"/>
    <cellStyle name="SAPBEXresData 10 3" xfId="5416" xr:uid="{3B7F3176-1988-49B0-AAD4-4DF830AA85A7}"/>
    <cellStyle name="SAPBEXresData 11" xfId="6878" xr:uid="{269BE948-383C-4572-91B2-F9A9098604F5}"/>
    <cellStyle name="SAPBEXresData 11" xfId="3866" xr:uid="{ABEA1E32-7463-4E2B-B8F9-6A7894457E2D}"/>
    <cellStyle name="SAPBEXresData 11 2" xfId="7565" xr:uid="{21CE2EC0-2C3B-4272-A3FC-30C358457093}"/>
    <cellStyle name="SAPBEXresData 11 2" xfId="4733" xr:uid="{52E1DF48-B80E-480F-9082-767F26EFC78B}"/>
    <cellStyle name="SAPBEXresData 11 2 2" xfId="8936" xr:uid="{C35D1C95-EB7E-4446-8140-D7775DD75CBB}"/>
    <cellStyle name="SAPBEXresData 11 2 2" xfId="6104" xr:uid="{9B362F6E-2B17-4101-9F10-2AA7EBDEFA88}"/>
    <cellStyle name="SAPBEXresData 11 3" xfId="8249" xr:uid="{27911642-A8AE-4ECC-9F99-63DEC4134DB9}"/>
    <cellStyle name="SAPBEXresData 11 3" xfId="5417" xr:uid="{92855CC1-0E34-455C-BC5F-AE359A9A385B}"/>
    <cellStyle name="SAPBEXresData 12" xfId="7566" xr:uid="{8528C56D-6E08-4324-8107-0ED58AB0E8B1}"/>
    <cellStyle name="SAPBEXresData 12" xfId="4734" xr:uid="{28D88CD7-F908-4E94-8CCE-0838F5611844}"/>
    <cellStyle name="SAPBEXresData 12 2" xfId="8937" xr:uid="{4D29288D-CF79-4A25-BE07-96855F81E1D5}"/>
    <cellStyle name="SAPBEXresData 12 2" xfId="6105" xr:uid="{A42E5D5D-DE5A-4C28-8C7F-0DE569F73EA2}"/>
    <cellStyle name="SAPBEXresData 13" xfId="8247" xr:uid="{9DAD362B-6CE0-4146-B3F9-355A158D5ED5}"/>
    <cellStyle name="SAPBEXresData 13" xfId="5415" xr:uid="{833AB7DD-79C8-44E2-8599-E12CC13DD25C}"/>
    <cellStyle name="SAPBEXresData 14" xfId="6876" xr:uid="{4E89F893-7259-4B13-9FEB-10AF067BEF77}"/>
    <cellStyle name="SAPBEXresData 14" xfId="3864" xr:uid="{5AD720E5-F552-4182-B623-5690DC5DB95C}"/>
    <cellStyle name="SAPBEXresData 2" xfId="6291" xr:uid="{FDFBA32D-083B-4298-97CA-B349B2ECFAA9}"/>
    <cellStyle name="SAPBEXresData 2" xfId="507" xr:uid="{B78A054A-D126-4CCC-BB95-EA27163BD78B}"/>
    <cellStyle name="SAPBEXresData 2 2" xfId="7567" xr:uid="{806A6822-42E3-4103-8B9C-17F2575230A5}"/>
    <cellStyle name="SAPBEXresData 2 2" xfId="4735" xr:uid="{9E3CE3E2-DFFC-45F3-AA39-5A6A79AA228A}"/>
    <cellStyle name="SAPBEXresData 2 2 2" xfId="8938" xr:uid="{F4974A5E-A644-4F35-9935-A2714F0F7521}"/>
    <cellStyle name="SAPBEXresData 2 2 2" xfId="6106" xr:uid="{193B56B4-4EC4-4BE2-A070-6DCD33446310}"/>
    <cellStyle name="SAPBEXresData 2 3" xfId="8250" xr:uid="{430FEF4F-134D-4561-AAD9-992AC4C5610A}"/>
    <cellStyle name="SAPBEXresData 2 3" xfId="5418" xr:uid="{833A7411-CED2-498F-A663-00546B6FDA5F}"/>
    <cellStyle name="SAPBEXresData 2 4" xfId="6879" xr:uid="{04E01F74-6987-4D8D-B704-49E1E2232997}"/>
    <cellStyle name="SAPBEXresData 2 4" xfId="3867" xr:uid="{C73DABAB-A44D-4061-82BE-C713607D80C8}"/>
    <cellStyle name="SAPBEXresData 3" xfId="6880" xr:uid="{B6846582-92C2-41DD-975B-4BDFFB9D4B95}"/>
    <cellStyle name="SAPBEXresData 3" xfId="3868" xr:uid="{EC71D43B-A81B-4A09-9941-47EDBE928736}"/>
    <cellStyle name="SAPBEXresData 3 2" xfId="7568" xr:uid="{49185232-FF5F-4E75-981C-BE998C432B13}"/>
    <cellStyle name="SAPBEXresData 3 2" xfId="4736" xr:uid="{E0BCCEFC-ED0E-48D3-8B39-7D6A0E463C96}"/>
    <cellStyle name="SAPBEXresData 3 2 2" xfId="8939" xr:uid="{AC37C368-A898-4171-B274-32CCBCD6EA24}"/>
    <cellStyle name="SAPBEXresData 3 2 2" xfId="6107" xr:uid="{F40E9825-CB9F-4AD4-9498-E31A70282486}"/>
    <cellStyle name="SAPBEXresData 3 3" xfId="8251" xr:uid="{B20D13E7-C66E-4013-8CE2-7A83CAD1CC8A}"/>
    <cellStyle name="SAPBEXresData 3 3" xfId="5419" xr:uid="{38C5CE63-8C4D-4365-BE4C-BFF96514D4D6}"/>
    <cellStyle name="SAPBEXresData 4" xfId="6881" xr:uid="{2E8E3F3E-156C-4F46-BC33-3DD70F8A7AB8}"/>
    <cellStyle name="SAPBEXresData 4" xfId="3869" xr:uid="{B2B03661-E9AB-43C6-A96E-43E314601225}"/>
    <cellStyle name="SAPBEXresData 4 2" xfId="7569" xr:uid="{A6B247F0-D326-4A11-8666-A232EAB86E2E}"/>
    <cellStyle name="SAPBEXresData 4 2" xfId="4737" xr:uid="{0676FE15-8630-44D4-82AA-B39DC4D0ECAE}"/>
    <cellStyle name="SAPBEXresData 4 2 2" xfId="8940" xr:uid="{A0EBA2CE-4408-410D-835D-BCCD91974694}"/>
    <cellStyle name="SAPBEXresData 4 2 2" xfId="6108" xr:uid="{108B7035-E122-4E2A-875F-FB2AA328872A}"/>
    <cellStyle name="SAPBEXresData 4 3" xfId="8252" xr:uid="{ACA9D5C9-6E9D-4FA1-A2C5-4B07EC8F04FA}"/>
    <cellStyle name="SAPBEXresData 4 3" xfId="5420" xr:uid="{A7CB57E8-49B4-402C-A957-AB19F5EA1A45}"/>
    <cellStyle name="SAPBEXresData 5" xfId="6882" xr:uid="{1AB79595-91B1-4DD6-A2D9-6B47C5328AD0}"/>
    <cellStyle name="SAPBEXresData 5" xfId="3870" xr:uid="{9D4D660B-01CE-4552-B529-4EF6BE28CFDD}"/>
    <cellStyle name="SAPBEXresData 5 2" xfId="7570" xr:uid="{4628BDBB-8C90-40AE-8347-090CEB264564}"/>
    <cellStyle name="SAPBEXresData 5 2" xfId="4738" xr:uid="{1AC0D61B-9B99-4256-B71B-DA0CC42B1A39}"/>
    <cellStyle name="SAPBEXresData 5 2 2" xfId="8941" xr:uid="{5E6C88C7-8311-4FAA-832B-DAF6A4B75B1D}"/>
    <cellStyle name="SAPBEXresData 5 2 2" xfId="6109" xr:uid="{A4EBC409-A11F-4C69-8697-DDD26BF89A15}"/>
    <cellStyle name="SAPBEXresData 5 3" xfId="8253" xr:uid="{B431C47C-65B5-4494-BC66-B42206B76324}"/>
    <cellStyle name="SAPBEXresData 5 3" xfId="5421" xr:uid="{8F9093D1-6D15-48DF-8EF5-ABF441A9965D}"/>
    <cellStyle name="SAPBEXresData 6" xfId="6883" xr:uid="{BA4B7CD5-9725-4FB2-AE64-47DE4D65D638}"/>
    <cellStyle name="SAPBEXresData 6" xfId="3871" xr:uid="{73AFA784-6CE6-49AE-8A20-21834839481B}"/>
    <cellStyle name="SAPBEXresData 6 2" xfId="7571" xr:uid="{328C1C51-78A6-43DA-B5B3-EF27EBB818BF}"/>
    <cellStyle name="SAPBEXresData 6 2" xfId="4739" xr:uid="{E5F1C655-988E-44EA-9321-B69FBC2913E4}"/>
    <cellStyle name="SAPBEXresData 6 2 2" xfId="8942" xr:uid="{E0DC726E-F716-405A-9353-C19AE99B6D04}"/>
    <cellStyle name="SAPBEXresData 6 2 2" xfId="6110" xr:uid="{471C93B0-0AA5-4ADA-B9BA-7B9C25D775A1}"/>
    <cellStyle name="SAPBEXresData 6 3" xfId="8254" xr:uid="{9EF20D18-D480-4D9B-8B65-6FE506BA20F0}"/>
    <cellStyle name="SAPBEXresData 6 3" xfId="5422" xr:uid="{5911D119-FBB3-49D7-8F37-F1869F2EC7B4}"/>
    <cellStyle name="SAPBEXresData 7" xfId="6884" xr:uid="{9868DD85-928D-4D2B-B0E2-E63A27D27423}"/>
    <cellStyle name="SAPBEXresData 7" xfId="3872" xr:uid="{8C126106-E459-4266-83F6-B8C69493F0F6}"/>
    <cellStyle name="SAPBEXresData 7 2" xfId="7572" xr:uid="{53379853-E96A-4E2B-9AC7-AF35BED3BA71}"/>
    <cellStyle name="SAPBEXresData 7 2" xfId="4740" xr:uid="{3898448E-578C-4383-A2F7-19D45C82F441}"/>
    <cellStyle name="SAPBEXresData 7 2 2" xfId="8943" xr:uid="{C35DA0D5-2147-481B-973A-B159EA9B8E6A}"/>
    <cellStyle name="SAPBEXresData 7 2 2" xfId="6111" xr:uid="{5A7E1F05-EA6D-4EE7-BE37-15C224E26FD6}"/>
    <cellStyle name="SAPBEXresData 7 3" xfId="8255" xr:uid="{9266E45E-277B-429D-9AC9-F7D386230BAA}"/>
    <cellStyle name="SAPBEXresData 7 3" xfId="5423" xr:uid="{42CEFBC9-139A-4F89-802D-B20B93729CC5}"/>
    <cellStyle name="SAPBEXresData 8" xfId="6885" xr:uid="{21F17880-2D76-48C9-BC40-7B71A70E8D26}"/>
    <cellStyle name="SAPBEXresData 8" xfId="3873" xr:uid="{09A01101-9111-4A2E-A2CD-B0FED62093F1}"/>
    <cellStyle name="SAPBEXresData 8 2" xfId="7573" xr:uid="{2348C9D7-C017-4966-800E-EEB4AB2A6A29}"/>
    <cellStyle name="SAPBEXresData 8 2" xfId="4741" xr:uid="{48167232-FC07-48CD-9A61-1B4ABD6D5EC0}"/>
    <cellStyle name="SAPBEXresData 8 2 2" xfId="8944" xr:uid="{532355D2-9C75-4681-AC28-08A15B166879}"/>
    <cellStyle name="SAPBEXresData 8 2 2" xfId="6112" xr:uid="{CE9A84B4-2116-4001-AB0B-25C67F55828C}"/>
    <cellStyle name="SAPBEXresData 8 3" xfId="8256" xr:uid="{01DAA4E5-ECFB-4697-848A-129F7C57C43F}"/>
    <cellStyle name="SAPBEXresData 8 3" xfId="5424" xr:uid="{D295D81A-D7BD-4F85-8329-D3FC6910B06E}"/>
    <cellStyle name="SAPBEXresData 9" xfId="6886" xr:uid="{A658E7AF-AFAE-4BB8-A2E8-9A1BCFD64AAC}"/>
    <cellStyle name="SAPBEXresData 9" xfId="3874" xr:uid="{A30A0497-333B-4893-98E0-0F31CCE3C5A3}"/>
    <cellStyle name="SAPBEXresData 9 2" xfId="7574" xr:uid="{AF4F2B04-29C8-4295-A2CE-7421722EB907}"/>
    <cellStyle name="SAPBEXresData 9 2" xfId="4742" xr:uid="{FBA4DD97-B54C-459A-B0DD-ECE2FA288030}"/>
    <cellStyle name="SAPBEXresData 9 2 2" xfId="8945" xr:uid="{6A129C06-1F19-4CD5-AAA4-B86E58A30958}"/>
    <cellStyle name="SAPBEXresData 9 2 2" xfId="6113" xr:uid="{F15476DE-A7FE-4E0E-889E-680DE02E8846}"/>
    <cellStyle name="SAPBEXresData 9 3" xfId="8257" xr:uid="{318AC5D0-73CD-4534-991B-4BA0363F0AB0}"/>
    <cellStyle name="SAPBEXresData 9 3" xfId="5425" xr:uid="{60D6FC86-7036-40DE-AE21-C4C05E5450D7}"/>
    <cellStyle name="SAPBEXresDataEmph" xfId="508" xr:uid="{A346A7F2-9781-4A8B-9153-94C12BB2BB69}"/>
    <cellStyle name="SAPBEXresDataEmph 10" xfId="6888" xr:uid="{08F6AB5C-CCB4-4702-B098-FE5062FFE3B7}"/>
    <cellStyle name="SAPBEXresDataEmph 10" xfId="3876" xr:uid="{E9C65C28-6A46-40E0-9452-7987CE05BFE6}"/>
    <cellStyle name="SAPBEXresDataEmph 10 2" xfId="7575" xr:uid="{B1004D60-37BF-4209-AB59-6EAEC1CF58E6}"/>
    <cellStyle name="SAPBEXresDataEmph 10 2" xfId="4743" xr:uid="{0FFCFADD-B4C5-42EA-AD48-6F7A961A30E7}"/>
    <cellStyle name="SAPBEXresDataEmph 10 2 2" xfId="8946" xr:uid="{4A96AA08-F124-442F-A6DF-B4047D7529EF}"/>
    <cellStyle name="SAPBEXresDataEmph 10 2 2" xfId="6114" xr:uid="{D6ACD77D-3A17-4A91-A3FE-1FB406DC2F06}"/>
    <cellStyle name="SAPBEXresDataEmph 10 3" xfId="8259" xr:uid="{823C640D-E29E-478C-8401-27938F0526AE}"/>
    <cellStyle name="SAPBEXresDataEmph 10 3" xfId="5427" xr:uid="{10BA022B-C4A9-4E28-9590-48900E16933B}"/>
    <cellStyle name="SAPBEXresDataEmph 11" xfId="6889" xr:uid="{AAABA30E-ED3E-4F30-AE5C-3CBBCDD23C03}"/>
    <cellStyle name="SAPBEXresDataEmph 11" xfId="3877" xr:uid="{DF64FD66-0B1A-4742-B001-D6AB19252BAE}"/>
    <cellStyle name="SAPBEXresDataEmph 11 2" xfId="7576" xr:uid="{0DD6F9A5-B001-49EE-932F-8FE9F94757CF}"/>
    <cellStyle name="SAPBEXresDataEmph 11 2" xfId="4744" xr:uid="{F026EAC0-3BC7-49C2-A777-058B8FB13420}"/>
    <cellStyle name="SAPBEXresDataEmph 11 2 2" xfId="8947" xr:uid="{6BDC2948-0E1C-4C2F-B44F-8E0D0E9A659B}"/>
    <cellStyle name="SAPBEXresDataEmph 11 2 2" xfId="6115" xr:uid="{277E1C25-8A37-497E-9F5D-EBE1870CBCA1}"/>
    <cellStyle name="SAPBEXresDataEmph 11 3" xfId="8260" xr:uid="{EE9CF44D-22E6-4871-B7B3-E102C998610F}"/>
    <cellStyle name="SAPBEXresDataEmph 11 3" xfId="5428" xr:uid="{A56E9E04-3C62-4B56-8943-6301E7ABBB59}"/>
    <cellStyle name="SAPBEXresDataEmph 12" xfId="7577" xr:uid="{478015F8-1EFE-4A53-AA4B-99857555B502}"/>
    <cellStyle name="SAPBEXresDataEmph 12" xfId="4745" xr:uid="{FC073D7D-90C3-4F3C-89A9-8ADF9EAED2E3}"/>
    <cellStyle name="SAPBEXresDataEmph 12 2" xfId="8948" xr:uid="{9EA792D6-190E-4C13-AC8D-901E05F23618}"/>
    <cellStyle name="SAPBEXresDataEmph 12 2" xfId="6116" xr:uid="{437DD7EF-9214-4C0E-A59D-691814873F19}"/>
    <cellStyle name="SAPBEXresDataEmph 13" xfId="8258" xr:uid="{C11EC516-0B69-4F19-8CA1-E76AB3EBDB29}"/>
    <cellStyle name="SAPBEXresDataEmph 13" xfId="5426" xr:uid="{E2375599-70E7-4EC3-9ABF-A81E506385C4}"/>
    <cellStyle name="SAPBEXresDataEmph 14" xfId="6887" xr:uid="{6C1C92BA-AB95-4D4B-97C9-33A82DEF544C}"/>
    <cellStyle name="SAPBEXresDataEmph 14" xfId="3875" xr:uid="{3063FB52-0B42-495B-B4EE-B9CDD4FC5D21}"/>
    <cellStyle name="SAPBEXresDataEmph 2" xfId="6292" xr:uid="{5F8D7E36-C9AE-4330-9D09-E2D88D042C38}"/>
    <cellStyle name="SAPBEXresDataEmph 2" xfId="509" xr:uid="{A85951E0-8745-49F4-9272-34E8E779C536}"/>
    <cellStyle name="SAPBEXresDataEmph 2 2" xfId="7578" xr:uid="{D2CCF4B1-D518-4672-8513-82A9C8804C43}"/>
    <cellStyle name="SAPBEXresDataEmph 2 2" xfId="4746" xr:uid="{2C778090-59BF-4CA9-BBC2-F72CB8A6881D}"/>
    <cellStyle name="SAPBEXresDataEmph 2 2 2" xfId="8949" xr:uid="{239D6EE1-7D7C-46B8-81B5-D3EDC034E868}"/>
    <cellStyle name="SAPBEXresDataEmph 2 2 2" xfId="6117" xr:uid="{CDC5F954-BC69-40B1-A194-13F9308A114A}"/>
    <cellStyle name="SAPBEXresDataEmph 2 3" xfId="8261" xr:uid="{29D8B452-8EE7-4C27-81AD-EC2995409511}"/>
    <cellStyle name="SAPBEXresDataEmph 2 3" xfId="5429" xr:uid="{84058A3B-54E7-427F-BAB8-89D16843839B}"/>
    <cellStyle name="SAPBEXresDataEmph 2 4" xfId="6890" xr:uid="{98BAC88C-6E9A-4940-B0B8-942AEAD5E845}"/>
    <cellStyle name="SAPBEXresDataEmph 2 4" xfId="3878" xr:uid="{FE4CBB2F-1D01-4389-A9C3-99B41D251D3E}"/>
    <cellStyle name="SAPBEXresDataEmph 3" xfId="6891" xr:uid="{A7054325-2EC5-4033-9A0F-788D8FD8A456}"/>
    <cellStyle name="SAPBEXresDataEmph 3" xfId="3879" xr:uid="{FF3E913F-5950-41B8-9303-6827FA8892CB}"/>
    <cellStyle name="SAPBEXresDataEmph 3 2" xfId="7579" xr:uid="{30D62559-811A-4231-A689-23D02C13D6F4}"/>
    <cellStyle name="SAPBEXresDataEmph 3 2" xfId="4747" xr:uid="{61808866-115C-41B5-8E35-5BB14641ED09}"/>
    <cellStyle name="SAPBEXresDataEmph 3 2 2" xfId="8950" xr:uid="{D6AF1EA8-B403-48D0-93D5-1488DA140200}"/>
    <cellStyle name="SAPBEXresDataEmph 3 2 2" xfId="6118" xr:uid="{8B0D25C7-57D1-4282-A9CF-F7D51E4734DC}"/>
    <cellStyle name="SAPBEXresDataEmph 3 3" xfId="8262" xr:uid="{F220C1F4-6F08-4E82-85E0-4570430B142A}"/>
    <cellStyle name="SAPBEXresDataEmph 3 3" xfId="5430" xr:uid="{51092EDC-981E-4942-B631-18F35A22086C}"/>
    <cellStyle name="SAPBEXresDataEmph 4" xfId="6892" xr:uid="{0BB7A617-0D39-4724-BA44-BC65A5A6E91D}"/>
    <cellStyle name="SAPBEXresDataEmph 4" xfId="3880" xr:uid="{B76818A4-1DE2-482F-9DE8-6ABABA26F2C7}"/>
    <cellStyle name="SAPBEXresDataEmph 4 2" xfId="7580" xr:uid="{81D71E0E-4664-4CD2-BD88-19FB6436D8CD}"/>
    <cellStyle name="SAPBEXresDataEmph 4 2" xfId="4748" xr:uid="{796D2089-287A-4BCC-B451-C50C8C7921B8}"/>
    <cellStyle name="SAPBEXresDataEmph 4 2 2" xfId="8951" xr:uid="{87A0F6C9-344C-4319-B0AC-F43703515589}"/>
    <cellStyle name="SAPBEXresDataEmph 4 2 2" xfId="6119" xr:uid="{E71990B4-615C-430E-93FF-A4B91C6B7D3C}"/>
    <cellStyle name="SAPBEXresDataEmph 4 3" xfId="8263" xr:uid="{59156A5E-5C7F-4E9E-AA53-4EA19B07A90B}"/>
    <cellStyle name="SAPBEXresDataEmph 4 3" xfId="5431" xr:uid="{54A71CB8-1537-4B33-A391-6ECEF34E2BFA}"/>
    <cellStyle name="SAPBEXresDataEmph 5" xfId="6893" xr:uid="{CD7FE910-AC94-4EC1-B0C2-1311CB0097B6}"/>
    <cellStyle name="SAPBEXresDataEmph 5" xfId="3881" xr:uid="{A01AA7A1-F966-4570-BDFA-FF3A007118C6}"/>
    <cellStyle name="SAPBEXresDataEmph 5 2" xfId="7581" xr:uid="{68902EFE-648D-4E1F-B1E8-542976C52711}"/>
    <cellStyle name="SAPBEXresDataEmph 5 2" xfId="4749" xr:uid="{7BB4E7AA-886B-4A24-AEFD-81AC287F37EB}"/>
    <cellStyle name="SAPBEXresDataEmph 5 2 2" xfId="8952" xr:uid="{811B0DFE-8FAA-4865-A346-9A983E0E5AE6}"/>
    <cellStyle name="SAPBEXresDataEmph 5 2 2" xfId="6120" xr:uid="{2671026F-55C1-4669-B182-463229817BBF}"/>
    <cellStyle name="SAPBEXresDataEmph 5 3" xfId="8264" xr:uid="{05E1B934-7E84-4531-BF73-8A22B00070D8}"/>
    <cellStyle name="SAPBEXresDataEmph 5 3" xfId="5432" xr:uid="{8B1C74C6-F613-49BA-8DF3-CC5B46D0CFF9}"/>
    <cellStyle name="SAPBEXresDataEmph 6" xfId="6894" xr:uid="{CE47B741-C332-4E59-9FD4-05A64B56FE80}"/>
    <cellStyle name="SAPBEXresDataEmph 6" xfId="3882" xr:uid="{8359F8DD-0C57-4343-A018-6BAAC3E80E48}"/>
    <cellStyle name="SAPBEXresDataEmph 6 2" xfId="7582" xr:uid="{970BB58B-2D91-467A-A574-C2E3666C6E89}"/>
    <cellStyle name="SAPBEXresDataEmph 6 2" xfId="4750" xr:uid="{493DBDB2-09DF-45B6-8BD9-856D29274B3A}"/>
    <cellStyle name="SAPBEXresDataEmph 6 2 2" xfId="8953" xr:uid="{539AE824-B3B5-4626-9B3A-243C51C12509}"/>
    <cellStyle name="SAPBEXresDataEmph 6 2 2" xfId="6121" xr:uid="{9DDE3EA0-11B0-478F-825A-4DE94BACB710}"/>
    <cellStyle name="SAPBEXresDataEmph 6 3" xfId="8265" xr:uid="{26F04D4D-40C3-4C0F-93D0-D42BB5C0C858}"/>
    <cellStyle name="SAPBEXresDataEmph 6 3" xfId="5433" xr:uid="{656D6279-F2D8-46FE-AA8E-EBFB503EAB4E}"/>
    <cellStyle name="SAPBEXresDataEmph 7" xfId="6895" xr:uid="{DE3BDD3F-BEC1-4488-8B7D-5AAA9816080E}"/>
    <cellStyle name="SAPBEXresDataEmph 7" xfId="3883" xr:uid="{D75A3E85-D03F-4A0F-9ADF-FA151DD80B87}"/>
    <cellStyle name="SAPBEXresDataEmph 7 2" xfId="7583" xr:uid="{76C6CD77-2214-41F1-997E-6DCAC96C7E28}"/>
    <cellStyle name="SAPBEXresDataEmph 7 2" xfId="4751" xr:uid="{B635F72E-90E8-4D78-BCAE-F5074FDD00B4}"/>
    <cellStyle name="SAPBEXresDataEmph 7 2 2" xfId="8954" xr:uid="{2FA53D6F-5F4A-47ED-8678-64255354625D}"/>
    <cellStyle name="SAPBEXresDataEmph 7 2 2" xfId="6122" xr:uid="{059D838D-DE00-4F8D-963C-C2084A9ACF0C}"/>
    <cellStyle name="SAPBEXresDataEmph 7 3" xfId="8266" xr:uid="{4EF495E0-1F5C-414D-9D3A-B6315275A570}"/>
    <cellStyle name="SAPBEXresDataEmph 7 3" xfId="5434" xr:uid="{C54C86B3-A275-4926-A44B-C501CFFB24BF}"/>
    <cellStyle name="SAPBEXresDataEmph 8" xfId="6896" xr:uid="{0AA7523E-265D-4E16-8D66-BF9573BD09DD}"/>
    <cellStyle name="SAPBEXresDataEmph 8" xfId="3884" xr:uid="{2E1080AE-8855-4CEF-85A2-3DD0597A9776}"/>
    <cellStyle name="SAPBEXresDataEmph 8 2" xfId="7584" xr:uid="{5E2CC86F-4E48-4C3D-91B7-E9D1FDDC4BE1}"/>
    <cellStyle name="SAPBEXresDataEmph 8 2" xfId="4752" xr:uid="{E1C105E0-4E91-49AE-964D-E41598754BF7}"/>
    <cellStyle name="SAPBEXresDataEmph 8 2 2" xfId="8955" xr:uid="{63DED104-743C-4615-A1D2-1706FDF446E4}"/>
    <cellStyle name="SAPBEXresDataEmph 8 2 2" xfId="6123" xr:uid="{5DC910AB-57B2-4A70-A750-5BC6B29DFA0C}"/>
    <cellStyle name="SAPBEXresDataEmph 8 3" xfId="8267" xr:uid="{AD264979-45DA-4575-8629-73C43B59330A}"/>
    <cellStyle name="SAPBEXresDataEmph 8 3" xfId="5435" xr:uid="{0CF29189-8EAF-4CAE-B6F3-48EF3A3183FC}"/>
    <cellStyle name="SAPBEXresDataEmph 9" xfId="6897" xr:uid="{ECB4A578-30F8-4874-B5A6-40284E9D637A}"/>
    <cellStyle name="SAPBEXresDataEmph 9" xfId="3885" xr:uid="{29BAD5E2-3A70-40D5-BA0F-79A6B2EA0D27}"/>
    <cellStyle name="SAPBEXresDataEmph 9 2" xfId="7585" xr:uid="{7C0F22B7-29AA-4CBF-BAD6-6203DDAE1221}"/>
    <cellStyle name="SAPBEXresDataEmph 9 2" xfId="4753" xr:uid="{FABEA640-7E59-46D9-B660-083BE63CCC18}"/>
    <cellStyle name="SAPBEXresDataEmph 9 2 2" xfId="8956" xr:uid="{A6D8D4AB-2A74-44AF-8F3E-59784EE5003B}"/>
    <cellStyle name="SAPBEXresDataEmph 9 2 2" xfId="6124" xr:uid="{77747E12-BFAC-4E6E-B93E-CA7F3907A233}"/>
    <cellStyle name="SAPBEXresDataEmph 9 3" xfId="8268" xr:uid="{34BD01C2-44F7-4F1A-A5EA-9D7ADF1508C4}"/>
    <cellStyle name="SAPBEXresDataEmph 9 3" xfId="5436" xr:uid="{172A723E-EEF2-4DB4-BB57-9640AECCF252}"/>
    <cellStyle name="SAPBEXresItem" xfId="6293" xr:uid="{C286CBE2-6259-4353-A4BA-6B14F9162B9D}"/>
    <cellStyle name="SAPBEXresItem" xfId="510" xr:uid="{4BD2AF65-09E6-412B-9114-F56EFADA53D4}"/>
    <cellStyle name="SAPBEXresItem 10" xfId="6899" xr:uid="{A4BBFAF3-093E-4B0A-9E19-564B3987C464}"/>
    <cellStyle name="SAPBEXresItem 10" xfId="3887" xr:uid="{525064A6-DE37-4138-AE4E-AD6B8B485F78}"/>
    <cellStyle name="SAPBEXresItem 10 2" xfId="7586" xr:uid="{7AE654B2-B5FE-49C8-A989-44A88343B1B2}"/>
    <cellStyle name="SAPBEXresItem 10 2" xfId="4754" xr:uid="{65BADE2D-ECF2-44D2-8B8C-191F94C1F5D4}"/>
    <cellStyle name="SAPBEXresItem 10 2 2" xfId="8957" xr:uid="{3D5233B0-AF93-45A3-B914-0E7E16AFA57D}"/>
    <cellStyle name="SAPBEXresItem 10 2 2" xfId="6125" xr:uid="{D6A25E48-B7BF-4982-B3D0-5F52D489C2EE}"/>
    <cellStyle name="SAPBEXresItem 10 3" xfId="8270" xr:uid="{8E55C11F-3997-46BD-8710-95A9A40A675F}"/>
    <cellStyle name="SAPBEXresItem 10 3" xfId="5438" xr:uid="{6CD0D4A1-8DB6-40FC-937E-D14C3A6DBF56}"/>
    <cellStyle name="SAPBEXresItem 11" xfId="6900" xr:uid="{B06F34CD-AEAD-4E2F-8169-78A7B5077F85}"/>
    <cellStyle name="SAPBEXresItem 11" xfId="3888" xr:uid="{5E7DB78B-CD79-43E4-BF80-C153703620A0}"/>
    <cellStyle name="SAPBEXresItem 11 2" xfId="7587" xr:uid="{8CD2A161-F276-482E-B6D4-4E663BA1F96F}"/>
    <cellStyle name="SAPBEXresItem 11 2" xfId="4755" xr:uid="{D94202B2-C65B-4BF6-B036-F1A0936B0CE3}"/>
    <cellStyle name="SAPBEXresItem 11 2 2" xfId="8958" xr:uid="{6F18AD6F-124F-419C-B38A-13B7B60E3276}"/>
    <cellStyle name="SAPBEXresItem 11 2 2" xfId="6126" xr:uid="{9B3B4C1E-0CEF-4EAC-B0D4-C895DE2E4C93}"/>
    <cellStyle name="SAPBEXresItem 11 3" xfId="8271" xr:uid="{BD65D14D-AB1F-46AF-BA83-C48E5666C524}"/>
    <cellStyle name="SAPBEXresItem 11 3" xfId="5439" xr:uid="{17E7215D-A6A3-4ADF-B339-580BA4E68CB5}"/>
    <cellStyle name="SAPBEXresItem 12" xfId="7588" xr:uid="{F62DECA9-E949-461C-A476-0D041249FB62}"/>
    <cellStyle name="SAPBEXresItem 12" xfId="4756" xr:uid="{0D43FF03-BC67-4DFD-B936-44F4161E4D54}"/>
    <cellStyle name="SAPBEXresItem 12 2" xfId="8959" xr:uid="{E8AAA982-7613-4F4A-8444-C9853C3A956C}"/>
    <cellStyle name="SAPBEXresItem 12 2" xfId="6127" xr:uid="{F372A528-BB2E-4F64-896C-68AD22E0E906}"/>
    <cellStyle name="SAPBEXresItem 13" xfId="8269" xr:uid="{879687AC-0D61-4F94-8100-F5DAC16D813D}"/>
    <cellStyle name="SAPBEXresItem 13" xfId="5437" xr:uid="{17382091-01BE-47F1-B165-C32A2E5431C4}"/>
    <cellStyle name="SAPBEXresItem 14" xfId="6898" xr:uid="{1BCC847D-3B5A-4A86-A98A-6534D69E9DB4}"/>
    <cellStyle name="SAPBEXresItem 14" xfId="3886" xr:uid="{7A3A79F6-4A12-456D-A8B9-A817CE919DD7}"/>
    <cellStyle name="SAPBEXresItem 2" xfId="6294" xr:uid="{DEF9F0A6-931F-4073-AD60-D37A98BD2AAA}"/>
    <cellStyle name="SAPBEXresItem 2" xfId="511" xr:uid="{7ECCC93E-D65F-4E2E-87BD-B81FEAA33998}"/>
    <cellStyle name="SAPBEXresItem 2 2" xfId="7589" xr:uid="{F23D8FF8-7D5E-4119-B9A9-AE2F60EF684F}"/>
    <cellStyle name="SAPBEXresItem 2 2" xfId="4757" xr:uid="{5ECB4EC0-8642-4D6D-9229-DD01EECB0DFA}"/>
    <cellStyle name="SAPBEXresItem 2 2 2" xfId="8960" xr:uid="{F0430D6B-5004-4A63-B0A7-EB6D29549811}"/>
    <cellStyle name="SAPBEXresItem 2 2 2" xfId="6128" xr:uid="{F47C2CC9-6398-4FBB-9111-55DF19015D2E}"/>
    <cellStyle name="SAPBEXresItem 2 3" xfId="8272" xr:uid="{93BD1802-EA9C-4C89-8038-890A0BA65551}"/>
    <cellStyle name="SAPBEXresItem 2 3" xfId="5440" xr:uid="{80607B99-24C1-479E-A1DA-2BB55485685C}"/>
    <cellStyle name="SAPBEXresItem 2 4" xfId="6901" xr:uid="{D728CB91-0304-4FED-98BA-C37B800B49A0}"/>
    <cellStyle name="SAPBEXresItem 2 4" xfId="3889" xr:uid="{957A952D-150B-4B54-8842-FC8FE310A16B}"/>
    <cellStyle name="SAPBEXresItem 3" xfId="6902" xr:uid="{B2DFEBCD-C771-4647-B66D-4FFBD53B8D06}"/>
    <cellStyle name="SAPBEXresItem 3" xfId="3890" xr:uid="{12FA4A95-0B93-414A-9D69-9F9DD905A7D0}"/>
    <cellStyle name="SAPBEXresItem 3 2" xfId="7590" xr:uid="{D9104450-9409-4182-ADEC-DD293682A8E4}"/>
    <cellStyle name="SAPBEXresItem 3 2" xfId="4758" xr:uid="{53ACBEDD-60F8-4332-A30C-F89E284211CC}"/>
    <cellStyle name="SAPBEXresItem 3 2 2" xfId="8961" xr:uid="{19273E41-F306-437A-84D6-B1373B931EA9}"/>
    <cellStyle name="SAPBEXresItem 3 2 2" xfId="6129" xr:uid="{8E0E396D-EC1A-479C-879C-129E6D2B8170}"/>
    <cellStyle name="SAPBEXresItem 3 3" xfId="8273" xr:uid="{1D049FC7-06B6-40CC-8A50-1CB6C49F4873}"/>
    <cellStyle name="SAPBEXresItem 3 3" xfId="5441" xr:uid="{8E246324-7945-4C30-96D1-EA4AA8130B00}"/>
    <cellStyle name="SAPBEXresItem 4" xfId="6903" xr:uid="{7DD5F904-0B0D-4734-98E5-DDC6FF871534}"/>
    <cellStyle name="SAPBEXresItem 4" xfId="3891" xr:uid="{D332764F-F7AE-4552-B035-B32F4B96DE56}"/>
    <cellStyle name="SAPBEXresItem 4 2" xfId="7591" xr:uid="{7E87B04A-028F-40EF-947D-461F560FFB86}"/>
    <cellStyle name="SAPBEXresItem 4 2" xfId="4759" xr:uid="{2BA4EA57-F53F-4BDD-91A5-469D72B1634B}"/>
    <cellStyle name="SAPBEXresItem 4 2 2" xfId="8962" xr:uid="{A68B6E11-0A78-4464-AE8B-C59021B3CB4E}"/>
    <cellStyle name="SAPBEXresItem 4 2 2" xfId="6130" xr:uid="{076D28F9-7A43-4A40-A648-EB38D1ABAF70}"/>
    <cellStyle name="SAPBEXresItem 4 3" xfId="8274" xr:uid="{836CDB11-EA93-45FF-8DC4-FA7D8023D4AF}"/>
    <cellStyle name="SAPBEXresItem 4 3" xfId="5442" xr:uid="{4C5403F4-BAAB-400E-8A66-6DCC4C373EA5}"/>
    <cellStyle name="SAPBEXresItem 5" xfId="6904" xr:uid="{AF6463F9-C91E-44F2-B7E0-F7FA0EF7B48D}"/>
    <cellStyle name="SAPBEXresItem 5" xfId="3892" xr:uid="{AA529703-AAF6-4015-86BA-8CEAC0F9516C}"/>
    <cellStyle name="SAPBEXresItem 5 2" xfId="7592" xr:uid="{29D35595-0DC5-4213-B73C-5474C386193E}"/>
    <cellStyle name="SAPBEXresItem 5 2" xfId="4760" xr:uid="{59D6D6E8-472C-4A7D-8E86-BD2C3ED1515E}"/>
    <cellStyle name="SAPBEXresItem 5 2 2" xfId="8963" xr:uid="{8CB9A670-D9AC-412B-BA07-0F88F0B1E71D}"/>
    <cellStyle name="SAPBEXresItem 5 2 2" xfId="6131" xr:uid="{4BFFB3B4-CB01-4063-9A0A-110BB67079E6}"/>
    <cellStyle name="SAPBEXresItem 5 3" xfId="8275" xr:uid="{98BB6E99-4E3E-4725-8E76-BCA5C4604B9F}"/>
    <cellStyle name="SAPBEXresItem 5 3" xfId="5443" xr:uid="{ECE97545-5055-473B-80F2-4304534806A7}"/>
    <cellStyle name="SAPBEXresItem 6" xfId="6905" xr:uid="{F12C7C05-F7C6-4F1E-9165-02542868E48B}"/>
    <cellStyle name="SAPBEXresItem 6" xfId="3893" xr:uid="{16839033-1437-4D7F-B697-BD293374D6BA}"/>
    <cellStyle name="SAPBEXresItem 6 2" xfId="7593" xr:uid="{79FE4F8A-4E2F-4CED-872B-68B1F696B797}"/>
    <cellStyle name="SAPBEXresItem 6 2" xfId="4761" xr:uid="{B9578EC7-5A2C-4B9E-B07A-79F3CA493CA0}"/>
    <cellStyle name="SAPBEXresItem 6 2 2" xfId="8964" xr:uid="{6E579ACA-A47E-45F8-B16E-C489BA70A3A7}"/>
    <cellStyle name="SAPBEXresItem 6 2 2" xfId="6132" xr:uid="{0F59D78E-C960-4BC1-97AF-F8B621FC589A}"/>
    <cellStyle name="SAPBEXresItem 6 3" xfId="8276" xr:uid="{8C86244C-BC12-46FA-B840-72D774B96604}"/>
    <cellStyle name="SAPBEXresItem 6 3" xfId="5444" xr:uid="{7D52356E-CB29-46FA-A5CE-DBF7AC6D979D}"/>
    <cellStyle name="SAPBEXresItem 7" xfId="6906" xr:uid="{D3219B16-87D9-4537-9256-60E1D7D56CD3}"/>
    <cellStyle name="SAPBEXresItem 7" xfId="3894" xr:uid="{A3E8437E-A0BE-4600-B02A-D90941344ED8}"/>
    <cellStyle name="SAPBEXresItem 7 2" xfId="7594" xr:uid="{8A08D5A4-130D-46B1-8825-C44D6D875011}"/>
    <cellStyle name="SAPBEXresItem 7 2" xfId="4762" xr:uid="{FC6D2AAA-5C1A-4538-9973-DFC005007549}"/>
    <cellStyle name="SAPBEXresItem 7 2 2" xfId="8965" xr:uid="{E56D4D89-DEFA-437B-82A1-6B2B1D46A482}"/>
    <cellStyle name="SAPBEXresItem 7 2 2" xfId="6133" xr:uid="{875B73F8-0FCD-4199-88A1-9A379A7D76E9}"/>
    <cellStyle name="SAPBEXresItem 7 3" xfId="8277" xr:uid="{2F794750-A9ED-440E-93AF-17E05BE54FB3}"/>
    <cellStyle name="SAPBEXresItem 7 3" xfId="5445" xr:uid="{64FADF13-13E8-44FD-BB5C-39820DC9272C}"/>
    <cellStyle name="SAPBEXresItem 8" xfId="6907" xr:uid="{E7F33284-5F6A-47E2-BED8-852AB4BE3A2E}"/>
    <cellStyle name="SAPBEXresItem 8" xfId="3895" xr:uid="{2194BBD8-041A-4977-8C10-81145706F85E}"/>
    <cellStyle name="SAPBEXresItem 8 2" xfId="7595" xr:uid="{2D90DFE5-6048-4FF3-9470-D616BCCA1A7C}"/>
    <cellStyle name="SAPBEXresItem 8 2" xfId="4763" xr:uid="{FA81D084-65E6-4D5D-BD68-F3D0FB2C2A92}"/>
    <cellStyle name="SAPBEXresItem 8 2 2" xfId="8966" xr:uid="{E1763E7A-467C-456E-859C-EE557FE950CD}"/>
    <cellStyle name="SAPBEXresItem 8 2 2" xfId="6134" xr:uid="{25CCEE68-A516-4777-A11B-7784A94AA6E9}"/>
    <cellStyle name="SAPBEXresItem 8 3" xfId="8278" xr:uid="{945CAEDB-9F85-44D5-8094-58A77392DEF9}"/>
    <cellStyle name="SAPBEXresItem 8 3" xfId="5446" xr:uid="{AA478309-A147-4942-BB31-73BAEB5748F3}"/>
    <cellStyle name="SAPBEXresItem 9" xfId="6908" xr:uid="{C26E3443-E515-4AA0-A0A8-0898F5B4960C}"/>
    <cellStyle name="SAPBEXresItem 9" xfId="3896" xr:uid="{466B5E23-990D-49F9-A902-9C99FA9F0513}"/>
    <cellStyle name="SAPBEXresItem 9 2" xfId="7596" xr:uid="{25932E2A-C347-448A-B64B-19A5BA8D6191}"/>
    <cellStyle name="SAPBEXresItem 9 2" xfId="4764" xr:uid="{A3424748-E024-426A-8B36-9784DE9F4417}"/>
    <cellStyle name="SAPBEXresItem 9 2 2" xfId="8967" xr:uid="{CAF60D02-0F5B-4CFD-A763-EFB4EFF0D5DB}"/>
    <cellStyle name="SAPBEXresItem 9 2 2" xfId="6135" xr:uid="{A94273AF-E3D0-4D6F-A383-FDC5E026FD5F}"/>
    <cellStyle name="SAPBEXresItem 9 3" xfId="8279" xr:uid="{0E23D021-D6C5-4595-99CE-A0C4FA08B864}"/>
    <cellStyle name="SAPBEXresItem 9 3" xfId="5447" xr:uid="{192F131A-37BF-44FC-A8CB-8E3C387760AD}"/>
    <cellStyle name="SAPBEXresItemX" xfId="6295" xr:uid="{96387F72-CDBE-4297-8A38-77E9CC648CB2}"/>
    <cellStyle name="SAPBEXresItemX" xfId="512" xr:uid="{54F3A637-905F-42E8-8546-D4D63F51298E}"/>
    <cellStyle name="SAPBEXresItemX 10" xfId="6910" xr:uid="{A567DE42-33A6-4BD6-8B83-D1756ADF6341}"/>
    <cellStyle name="SAPBEXresItemX 10" xfId="3898" xr:uid="{69837E5F-3F37-4615-AD80-B1F88FD0ADA4}"/>
    <cellStyle name="SAPBEXresItemX 10 2" xfId="7597" xr:uid="{EF8DB55B-F48B-4114-B863-50DFA1BB16F6}"/>
    <cellStyle name="SAPBEXresItemX 10 2" xfId="4765" xr:uid="{7BE0531F-F4F8-4544-A643-99CCAB8F22A9}"/>
    <cellStyle name="SAPBEXresItemX 10 2 2" xfId="8968" xr:uid="{DC2C577F-D315-49D2-A9B1-DFF3B585B281}"/>
    <cellStyle name="SAPBEXresItemX 10 2 2" xfId="6136" xr:uid="{6A7EC723-B2B1-44C5-95C9-FAD8B4E2ACB4}"/>
    <cellStyle name="SAPBEXresItemX 10 3" xfId="8281" xr:uid="{6E367115-510F-4E5F-BB4A-26C53AFB874B}"/>
    <cellStyle name="SAPBEXresItemX 10 3" xfId="5449" xr:uid="{2D8C4F35-0C5B-4C1F-AD90-20DB9AA6E7BC}"/>
    <cellStyle name="SAPBEXresItemX 11" xfId="6911" xr:uid="{87501553-0D4F-4C20-9947-EB7F6559A83A}"/>
    <cellStyle name="SAPBEXresItemX 11" xfId="3899" xr:uid="{59D49075-2D7D-4A69-97F1-FB6290245F58}"/>
    <cellStyle name="SAPBEXresItemX 11 2" xfId="7598" xr:uid="{C42007BD-39BD-4757-9D7A-D5057CE0643E}"/>
    <cellStyle name="SAPBEXresItemX 11 2" xfId="4766" xr:uid="{243F7155-301A-4021-9719-3D55B7EBC6F8}"/>
    <cellStyle name="SAPBEXresItemX 11 2 2" xfId="8969" xr:uid="{592D8E70-14AF-438D-9E3D-01BA4C4C6046}"/>
    <cellStyle name="SAPBEXresItemX 11 2 2" xfId="6137" xr:uid="{D39F46BE-47B1-4DD5-A4E5-85B7AE97DC54}"/>
    <cellStyle name="SAPBEXresItemX 11 3" xfId="8282" xr:uid="{9C0D58AF-9BF6-4E02-971D-0FD3C6BBEC60}"/>
    <cellStyle name="SAPBEXresItemX 11 3" xfId="5450" xr:uid="{5E6193AA-2EEE-4111-8D1C-26B79B51B6A0}"/>
    <cellStyle name="SAPBEXresItemX 12" xfId="6912" xr:uid="{7592A9FD-D8AA-4A19-8023-1E16F5C18F3C}"/>
    <cellStyle name="SAPBEXresItemX 12" xfId="3900" xr:uid="{444B0DDE-878A-4B57-B36C-2BE199223336}"/>
    <cellStyle name="SAPBEXresItemX 12 2" xfId="7599" xr:uid="{853E72B5-3D5A-4C5A-931A-FDD785EE1D87}"/>
    <cellStyle name="SAPBEXresItemX 12 2" xfId="4767" xr:uid="{03A9618E-1ED8-497E-90C6-C5600D485A86}"/>
    <cellStyle name="SAPBEXresItemX 12 2 2" xfId="8970" xr:uid="{B5EABD35-6DCA-42C9-AD67-5F36672A29CA}"/>
    <cellStyle name="SAPBEXresItemX 12 2 2" xfId="6138" xr:uid="{4F4010E5-500F-46AF-B3A2-23EA3E4E7423}"/>
    <cellStyle name="SAPBEXresItemX 12 3" xfId="8283" xr:uid="{6AA3A419-317F-4AAD-B8C5-E2386B12663C}"/>
    <cellStyle name="SAPBEXresItemX 12 3" xfId="5451" xr:uid="{04DC3E23-3CBB-4423-92CB-CB831F68A158}"/>
    <cellStyle name="SAPBEXresItemX 13" xfId="7600" xr:uid="{A4AF3D68-413F-40AC-858E-3D90C0B00CAE}"/>
    <cellStyle name="SAPBEXresItemX 13" xfId="4768" xr:uid="{375A388D-E86C-4FEB-811D-28450DCDED45}"/>
    <cellStyle name="SAPBEXresItemX 13 2" xfId="8971" xr:uid="{06FE0EB9-87AC-4B90-AA88-5EAB08ADBCBE}"/>
    <cellStyle name="SAPBEXresItemX 13 2" xfId="6139" xr:uid="{1318F278-3F02-48D3-9BA4-F3FD08333F14}"/>
    <cellStyle name="SAPBEXresItemX 14" xfId="8280" xr:uid="{50C636B6-3F2F-4495-9C78-FA86FD4D3EDC}"/>
    <cellStyle name="SAPBEXresItemX 14" xfId="5448" xr:uid="{FB1C5201-8528-4DEF-BFAF-E6DFB516FF7E}"/>
    <cellStyle name="SAPBEXresItemX 15" xfId="6909" xr:uid="{DA2147C2-BF48-47AE-95B5-141D1E910704}"/>
    <cellStyle name="SAPBEXresItemX 15" xfId="3897" xr:uid="{41C29FD0-B443-4907-86E7-2B805204A924}"/>
    <cellStyle name="SAPBEXresItemX 2" xfId="6296" xr:uid="{46AE8565-679A-4677-A608-DA22519117BB}"/>
    <cellStyle name="SAPBEXresItemX 2" xfId="513" xr:uid="{9068942F-D995-4B8C-9E62-146485330F1A}"/>
    <cellStyle name="SAPBEXresItemX 2 2" xfId="7601" xr:uid="{A0DB8EA3-29B6-4C46-86B8-BFB2238BA476}"/>
    <cellStyle name="SAPBEXresItemX 2 2" xfId="4769" xr:uid="{AD62B709-61D2-4FE7-A420-CCC09E4BC357}"/>
    <cellStyle name="SAPBEXresItemX 2 2 2" xfId="8972" xr:uid="{141AA7A5-4E30-4222-BDC0-5D17A06A0869}"/>
    <cellStyle name="SAPBEXresItemX 2 2 2" xfId="6140" xr:uid="{B9AD00D6-6632-43FF-B541-673286312FDA}"/>
    <cellStyle name="SAPBEXresItemX 2 3" xfId="8284" xr:uid="{8DBF63CE-DAC4-4DC1-9677-D4C19D749343}"/>
    <cellStyle name="SAPBEXresItemX 2 3" xfId="5452" xr:uid="{9E430FE7-75CD-4C74-A087-825BBA75A38B}"/>
    <cellStyle name="SAPBEXresItemX 2 4" xfId="6913" xr:uid="{934DABFD-6B3B-4A3C-B50E-3B4C67D4C0FE}"/>
    <cellStyle name="SAPBEXresItemX 2 4" xfId="3901" xr:uid="{D36EDEB3-BE27-4D07-993D-C5C132CC103B}"/>
    <cellStyle name="SAPBEXresItemX 3" xfId="6914" xr:uid="{D85017FC-C4D0-4E53-9F87-F7268DC5083E}"/>
    <cellStyle name="SAPBEXresItemX 3" xfId="3902" xr:uid="{C99D6DA7-2399-4AD2-9B65-707C370780CE}"/>
    <cellStyle name="SAPBEXresItemX 3 2" xfId="7602" xr:uid="{EFB93505-FF2A-4C69-8D1D-94D94E4ABAF0}"/>
    <cellStyle name="SAPBEXresItemX 3 2" xfId="4770" xr:uid="{FB1DC21B-F1C9-4DB6-A582-918872AB39DB}"/>
    <cellStyle name="SAPBEXresItemX 3 2 2" xfId="8973" xr:uid="{791429EF-AE91-49D1-8E2B-01C3D12A5090}"/>
    <cellStyle name="SAPBEXresItemX 3 2 2" xfId="6141" xr:uid="{48C2898C-6B9F-4553-A319-8F5EAA4F5E06}"/>
    <cellStyle name="SAPBEXresItemX 3 3" xfId="8285" xr:uid="{49BF85BE-4F77-478D-9D0F-B0CD03FA0D82}"/>
    <cellStyle name="SAPBEXresItemX 3 3" xfId="5453" xr:uid="{DC99DA74-2E3D-4948-AB0A-19CBE1993352}"/>
    <cellStyle name="SAPBEXresItemX 4" xfId="6915" xr:uid="{2EA9C776-08D8-44B9-AEE8-CE946CDCE261}"/>
    <cellStyle name="SAPBEXresItemX 4" xfId="3903" xr:uid="{FB8FAEB9-8F88-472D-AB2C-5F9BFBF3C261}"/>
    <cellStyle name="SAPBEXresItemX 4 2" xfId="7603" xr:uid="{90D7ACA3-9398-4E81-86BE-E7883FC65F23}"/>
    <cellStyle name="SAPBEXresItemX 4 2" xfId="4771" xr:uid="{1C549D1B-B1B2-4D85-A861-76606D7A179F}"/>
    <cellStyle name="SAPBEXresItemX 4 2 2" xfId="8974" xr:uid="{33735B25-0B4C-4719-9F29-3C6406F0629F}"/>
    <cellStyle name="SAPBEXresItemX 4 2 2" xfId="6142" xr:uid="{F8A80D24-8E48-45F1-8791-D613D863346F}"/>
    <cellStyle name="SAPBEXresItemX 4 3" xfId="8286" xr:uid="{6E0F461A-5816-46F1-A16C-F281E7EFA318}"/>
    <cellStyle name="SAPBEXresItemX 4 3" xfId="5454" xr:uid="{3E941AD7-F90D-4E39-96D0-90F1E997C855}"/>
    <cellStyle name="SAPBEXresItemX 5" xfId="6916" xr:uid="{DABB0711-02BD-4B90-80EF-24C0A9172636}"/>
    <cellStyle name="SAPBEXresItemX 5" xfId="3904" xr:uid="{41744F4D-734F-4AAC-9008-7DFDCA1967D3}"/>
    <cellStyle name="SAPBEXresItemX 5 2" xfId="7604" xr:uid="{22388F8F-8113-4E44-8F1A-EF0BE433353E}"/>
    <cellStyle name="SAPBEXresItemX 5 2" xfId="4772" xr:uid="{2158C190-ADEB-45F7-B977-3C4AF3E498CA}"/>
    <cellStyle name="SAPBEXresItemX 5 2 2" xfId="8975" xr:uid="{F0780B95-AE97-4B8C-8E07-6D7665CD2027}"/>
    <cellStyle name="SAPBEXresItemX 5 2 2" xfId="6143" xr:uid="{4D213A43-5C9E-4F63-B2BE-5A4CCE2F3C3F}"/>
    <cellStyle name="SAPBEXresItemX 5 3" xfId="8287" xr:uid="{5F4FAC4E-FBCE-4694-BFB4-C46FE03AAE2C}"/>
    <cellStyle name="SAPBEXresItemX 5 3" xfId="5455" xr:uid="{7F924CC5-3B13-4308-ABC4-0F3731A9C271}"/>
    <cellStyle name="SAPBEXresItemX 6" xfId="6917" xr:uid="{F000EA8B-2A1E-49C8-B4C0-59F8EC228C00}"/>
    <cellStyle name="SAPBEXresItemX 6" xfId="3905" xr:uid="{A3E7B7B2-8F4C-4BCC-9BC4-9F3012DD38E4}"/>
    <cellStyle name="SAPBEXresItemX 6 2" xfId="7605" xr:uid="{607A6AE2-56F4-4835-8E21-C9A8C20046A0}"/>
    <cellStyle name="SAPBEXresItemX 6 2" xfId="4773" xr:uid="{283E5B26-2664-4744-A585-BBED6BA217B7}"/>
    <cellStyle name="SAPBEXresItemX 6 2 2" xfId="8976" xr:uid="{8060EDFA-26CA-4C8D-B96D-C45DBF418BDF}"/>
    <cellStyle name="SAPBEXresItemX 6 2 2" xfId="6144" xr:uid="{41CB0CD1-AEFB-4EB4-B36A-94E4A130B7DA}"/>
    <cellStyle name="SAPBEXresItemX 6 3" xfId="8288" xr:uid="{1342F062-6904-4CCB-8C2D-DE7020D72B87}"/>
    <cellStyle name="SAPBEXresItemX 6 3" xfId="5456" xr:uid="{9FF6F6B5-089A-424B-B7CA-7B68B5F0E49F}"/>
    <cellStyle name="SAPBEXresItemX 7" xfId="6918" xr:uid="{DE671626-97EB-4215-A922-82D3BF7958A8}"/>
    <cellStyle name="SAPBEXresItemX 7" xfId="3906" xr:uid="{B665AD14-4941-4A05-9C4E-8887BA48F0B1}"/>
    <cellStyle name="SAPBEXresItemX 7 2" xfId="7606" xr:uid="{71145A7A-D599-48B1-ADA1-8BC98B2B9D23}"/>
    <cellStyle name="SAPBEXresItemX 7 2" xfId="4774" xr:uid="{033B3E04-3629-41D7-8D06-952BA5BCC266}"/>
    <cellStyle name="SAPBEXresItemX 7 2 2" xfId="8977" xr:uid="{FC581D60-62B7-4F59-B051-E77BFC7EF2A7}"/>
    <cellStyle name="SAPBEXresItemX 7 2 2" xfId="6145" xr:uid="{BADFB8D0-AE5B-425F-8372-2317E20120A0}"/>
    <cellStyle name="SAPBEXresItemX 7 3" xfId="8289" xr:uid="{F9C62D95-74F0-41D1-B710-B49E40EB4BF1}"/>
    <cellStyle name="SAPBEXresItemX 7 3" xfId="5457" xr:uid="{0A305729-C349-4D4C-B52E-97591F183741}"/>
    <cellStyle name="SAPBEXresItemX 8" xfId="6919" xr:uid="{B25FF78E-7ABC-41C4-A177-B191F0415B72}"/>
    <cellStyle name="SAPBEXresItemX 8" xfId="3907" xr:uid="{492B0CA6-2330-44EB-AC19-4775E0F3E5C7}"/>
    <cellStyle name="SAPBEXresItemX 8 2" xfId="7607" xr:uid="{90C42730-34E1-4AE3-804D-DF9C40842141}"/>
    <cellStyle name="SAPBEXresItemX 8 2" xfId="4775" xr:uid="{0A0F0ABB-63F0-4757-8C9D-DCBBF3F8DD8F}"/>
    <cellStyle name="SAPBEXresItemX 8 2 2" xfId="8978" xr:uid="{087B55D4-CE17-4417-9413-9DA9F10061AB}"/>
    <cellStyle name="SAPBEXresItemX 8 2 2" xfId="6146" xr:uid="{EF238AF4-261D-4FBE-AF11-8EF2942B04F7}"/>
    <cellStyle name="SAPBEXresItemX 8 3" xfId="8290" xr:uid="{5DD03F00-0B48-423B-8AF1-8301289D2956}"/>
    <cellStyle name="SAPBEXresItemX 8 3" xfId="5458" xr:uid="{05DCF1F4-C940-4350-9E8B-3402F86B083F}"/>
    <cellStyle name="SAPBEXresItemX 9" xfId="6920" xr:uid="{C6F0C330-89B9-4C9B-906D-F6B3E52EDE0E}"/>
    <cellStyle name="SAPBEXresItemX 9" xfId="3908" xr:uid="{81900F88-79AA-4FA7-BE7D-A0C6475BB25F}"/>
    <cellStyle name="SAPBEXresItemX 9 2" xfId="7608" xr:uid="{1D8650D6-802D-470B-97E4-3337E9036691}"/>
    <cellStyle name="SAPBEXresItemX 9 2" xfId="4776" xr:uid="{954C486D-0895-4D02-B701-6E90E0B283D7}"/>
    <cellStyle name="SAPBEXresItemX 9 2 2" xfId="8979" xr:uid="{ED19493D-4649-44E1-A915-10E98770888B}"/>
    <cellStyle name="SAPBEXresItemX 9 2 2" xfId="6147" xr:uid="{B450903C-3F23-4BFF-B75A-E9EF3B99C6A7}"/>
    <cellStyle name="SAPBEXresItemX 9 3" xfId="8291" xr:uid="{09300172-F076-40C2-9B8C-2D2BE81EC016}"/>
    <cellStyle name="SAPBEXresItemX 9 3" xfId="5459" xr:uid="{84A9508E-B66B-45FD-88AD-E2DE5F4FD4D5}"/>
    <cellStyle name="SAPBEXstdData" xfId="6297" xr:uid="{50039A1A-63D5-43F2-BCCA-7C5968791DD0}"/>
    <cellStyle name="SAPBEXstdData" xfId="514" xr:uid="{AD252BD5-D51E-4AC4-AE41-B9DDB41E367E}"/>
    <cellStyle name="SAPBEXstdData 10" xfId="6922" xr:uid="{B297661D-41DB-4179-998C-68DE7F2BA9C0}"/>
    <cellStyle name="SAPBEXstdData 10" xfId="3910" xr:uid="{DD5220EE-21E8-4AE3-9619-C834E0F92EB0}"/>
    <cellStyle name="SAPBEXstdData 10 2" xfId="7609" xr:uid="{82EDBD3C-CEFA-431C-AAD8-F409595FDEE2}"/>
    <cellStyle name="SAPBEXstdData 10 2" xfId="4777" xr:uid="{B763C1CC-AF8F-4FE9-AFBB-F1B60680EB32}"/>
    <cellStyle name="SAPBEXstdData 10 2 2" xfId="8980" xr:uid="{3260A2A7-E656-474E-A806-BB48DF443A52}"/>
    <cellStyle name="SAPBEXstdData 10 2 2" xfId="6148" xr:uid="{DA45386B-0CD0-49A8-8250-DD8C46E4030E}"/>
    <cellStyle name="SAPBEXstdData 10 3" xfId="8293" xr:uid="{03CAAF4A-B1B1-4765-A076-7709FD858DA0}"/>
    <cellStyle name="SAPBEXstdData 10 3" xfId="5461" xr:uid="{7A222172-A1D3-43FB-804A-6E5515A9EA3B}"/>
    <cellStyle name="SAPBEXstdData 11" xfId="6923" xr:uid="{3008BFCC-32AB-40DB-BC05-71EA4E233E51}"/>
    <cellStyle name="SAPBEXstdData 11" xfId="3911" xr:uid="{AD20F83C-3487-4969-8609-3F9EA2BBBA22}"/>
    <cellStyle name="SAPBEXstdData 11 2" xfId="7610" xr:uid="{6C308F85-90DE-4F67-8F4E-B2630CFA926E}"/>
    <cellStyle name="SAPBEXstdData 11 2" xfId="4778" xr:uid="{EE04CE6C-8A75-47D1-8B7B-C6A7683F6965}"/>
    <cellStyle name="SAPBEXstdData 11 2 2" xfId="8981" xr:uid="{C10012B1-F030-495E-B19E-2FC879EF75EC}"/>
    <cellStyle name="SAPBEXstdData 11 2 2" xfId="6149" xr:uid="{8ECA2C01-E90F-434B-A616-D2E509767D35}"/>
    <cellStyle name="SAPBEXstdData 11 3" xfId="8294" xr:uid="{598BD40E-0463-40F0-83FA-4F0CD65FD689}"/>
    <cellStyle name="SAPBEXstdData 11 3" xfId="5462" xr:uid="{6C7F2B70-BB2E-4137-B916-E5BE7350532F}"/>
    <cellStyle name="SAPBEXstdData 12" xfId="7611" xr:uid="{E9A8F79B-D542-4528-99D3-AC18BFBE312A}"/>
    <cellStyle name="SAPBEXstdData 12" xfId="4779" xr:uid="{48B052E9-4B77-4D3B-8D85-F822778044E5}"/>
    <cellStyle name="SAPBEXstdData 12 2" xfId="8982" xr:uid="{3227B003-877D-4454-BA77-550F777B3F37}"/>
    <cellStyle name="SAPBEXstdData 12 2" xfId="6150" xr:uid="{D198FC0A-B0C6-4335-AA2A-C401370BA22D}"/>
    <cellStyle name="SAPBEXstdData 13" xfId="8292" xr:uid="{E7CDFA50-CEA0-4DF8-A0EC-0AC280ADD3CE}"/>
    <cellStyle name="SAPBEXstdData 13" xfId="5460" xr:uid="{C24137FE-C47B-49CB-B4B9-1EA3824B0568}"/>
    <cellStyle name="SAPBEXstdData 14" xfId="6921" xr:uid="{6CDD9BD3-E683-4ABC-9CCE-1388B7B94AA0}"/>
    <cellStyle name="SAPBEXstdData 14" xfId="3909" xr:uid="{9BB553EA-5CA4-402E-81F0-9769C051C2B8}"/>
    <cellStyle name="SAPBEXstdData 2" xfId="515" xr:uid="{293DF18F-4466-4917-8609-9D0E59531795}"/>
    <cellStyle name="SAPBEXstdData 2 2" xfId="7612" xr:uid="{E15253AB-A1E7-46B7-BA94-49A89E0DA11F}"/>
    <cellStyle name="SAPBEXstdData 2 2" xfId="4780" xr:uid="{044CA4EF-FBA5-4A31-A3D2-FAD41129F350}"/>
    <cellStyle name="SAPBEXstdData 2 2 2" xfId="8983" xr:uid="{E92D1860-D6AF-4D29-955F-F592C98FCABA}"/>
    <cellStyle name="SAPBEXstdData 2 2 2" xfId="6151" xr:uid="{5F73178B-D64C-4CF3-805F-1AC39977DAD8}"/>
    <cellStyle name="SAPBEXstdData 2 3" xfId="8295" xr:uid="{95066B30-88A7-408A-9076-D4935F8B94EB}"/>
    <cellStyle name="SAPBEXstdData 2 3" xfId="5463" xr:uid="{F90AD594-C952-4E37-9C54-E6AC2873F438}"/>
    <cellStyle name="SAPBEXstdData 2 4" xfId="6924" xr:uid="{1CEBFD17-AF65-4812-B862-F4EFC11481BD}"/>
    <cellStyle name="SAPBEXstdData 2 4" xfId="3912" xr:uid="{E3134B24-FBAE-41AF-8BF1-1AD8D0B10939}"/>
    <cellStyle name="SAPBEXstdData 3" xfId="6925" xr:uid="{9ED2A31A-A025-4789-AB5A-8A5B0E1F02F4}"/>
    <cellStyle name="SAPBEXstdData 3" xfId="3913" xr:uid="{F4D4BFB9-3201-4FB7-97E3-408CA4F7950E}"/>
    <cellStyle name="SAPBEXstdData 3 2" xfId="7613" xr:uid="{CD61D379-66B2-42C3-AE19-0B7F352D736B}"/>
    <cellStyle name="SAPBEXstdData 3 2" xfId="4781" xr:uid="{F7248A3B-ECCC-4FE4-B7FD-A21261429055}"/>
    <cellStyle name="SAPBEXstdData 3 2 2" xfId="8984" xr:uid="{8540FF50-2A3A-4938-A7C8-880E22F7B87F}"/>
    <cellStyle name="SAPBEXstdData 3 2 2" xfId="6152" xr:uid="{14B27152-9B11-4467-A4D6-F7DFB03A5439}"/>
    <cellStyle name="SAPBEXstdData 3 3" xfId="8296" xr:uid="{CD594C23-0249-4171-A259-8AA7E6AFCA10}"/>
    <cellStyle name="SAPBEXstdData 3 3" xfId="5464" xr:uid="{DACB2A40-4C71-4B5D-B690-6024F35DB313}"/>
    <cellStyle name="SAPBEXstdData 4" xfId="6926" xr:uid="{76E48907-A09A-4D40-9F10-18C0C143A5F3}"/>
    <cellStyle name="SAPBEXstdData 4" xfId="3914" xr:uid="{BB2CF8D3-6081-4961-BE59-1A205F8782F5}"/>
    <cellStyle name="SAPBEXstdData 4 2" xfId="7614" xr:uid="{4FEDB8F7-9D99-41DE-8290-779F7C8459EF}"/>
    <cellStyle name="SAPBEXstdData 4 2" xfId="4782" xr:uid="{CBEAC829-F444-44AE-8954-90E9AC9789D6}"/>
    <cellStyle name="SAPBEXstdData 4 2 2" xfId="8985" xr:uid="{6862481C-25AB-4FAD-B652-3B37148FD465}"/>
    <cellStyle name="SAPBEXstdData 4 2 2" xfId="6153" xr:uid="{A0AB6F26-B363-42D5-8528-D00724AD1EA5}"/>
    <cellStyle name="SAPBEXstdData 4 3" xfId="8297" xr:uid="{D1DBF934-831B-4828-B8F3-5E9F8C2C4F82}"/>
    <cellStyle name="SAPBEXstdData 4 3" xfId="5465" xr:uid="{BF6BCBBB-ABBA-47D1-9235-386C303152C0}"/>
    <cellStyle name="SAPBEXstdData 5" xfId="6927" xr:uid="{4AD28590-FA7D-432B-8591-B1BF4ED0AD88}"/>
    <cellStyle name="SAPBEXstdData 5" xfId="3915" xr:uid="{169CE174-58D7-4A45-A4A7-AF6E85CF5C9C}"/>
    <cellStyle name="SAPBEXstdData 5 2" xfId="7615" xr:uid="{6E85A4A6-9D42-45D6-8583-20C76289E5CC}"/>
    <cellStyle name="SAPBEXstdData 5 2" xfId="4783" xr:uid="{164FFFAA-4E7F-4C7B-9495-425367EB686A}"/>
    <cellStyle name="SAPBEXstdData 5 2 2" xfId="8986" xr:uid="{F90284AF-08F3-4736-96A4-F81635BA2C02}"/>
    <cellStyle name="SAPBEXstdData 5 2 2" xfId="6154" xr:uid="{01D8798A-827D-403D-8B6E-1A707E13F842}"/>
    <cellStyle name="SAPBEXstdData 5 3" xfId="8298" xr:uid="{A14592D6-2AEC-4C1E-AA6D-2F5A66795CCF}"/>
    <cellStyle name="SAPBEXstdData 5 3" xfId="5466" xr:uid="{D51DAF26-FAD6-453B-AC72-1743C3D045E9}"/>
    <cellStyle name="SAPBEXstdData 6" xfId="6928" xr:uid="{13AD7549-2C21-4714-9305-4EDE73E3F286}"/>
    <cellStyle name="SAPBEXstdData 6" xfId="3916" xr:uid="{47EB1D85-8A3A-4EB9-962C-3F7D7185FBDC}"/>
    <cellStyle name="SAPBEXstdData 6 2" xfId="7616" xr:uid="{D06A4F33-81D8-444B-941A-3903423D59FA}"/>
    <cellStyle name="SAPBEXstdData 6 2" xfId="4784" xr:uid="{5E34B6B8-F3E4-475A-AA1C-EEFE502E927C}"/>
    <cellStyle name="SAPBEXstdData 6 2 2" xfId="8987" xr:uid="{488BBDC1-E608-4AB9-ACF0-3C6B4AD063CE}"/>
    <cellStyle name="SAPBEXstdData 6 2 2" xfId="6155" xr:uid="{3A19A0E7-2B04-4636-B96D-ED1C82EBF14B}"/>
    <cellStyle name="SAPBEXstdData 6 3" xfId="8299" xr:uid="{66F6E50A-8F59-4407-BA55-1139E79A1858}"/>
    <cellStyle name="SAPBEXstdData 6 3" xfId="5467" xr:uid="{33A1A6AB-5E70-4E84-B487-6BDE82C241AA}"/>
    <cellStyle name="SAPBEXstdData 7" xfId="6929" xr:uid="{15097948-BA60-4BC0-B762-D4906975067A}"/>
    <cellStyle name="SAPBEXstdData 7" xfId="3917" xr:uid="{5FD7E047-295F-47B4-8F9D-235171F25FA7}"/>
    <cellStyle name="SAPBEXstdData 7 2" xfId="7617" xr:uid="{52932C0D-7933-451C-B11F-D15EF805F7D0}"/>
    <cellStyle name="SAPBEXstdData 7 2" xfId="4785" xr:uid="{0A7B88A0-E5C8-48A3-A9EA-B73FF2742D48}"/>
    <cellStyle name="SAPBEXstdData 7 2 2" xfId="8988" xr:uid="{17DFF2B4-1037-4BB3-BFAE-1FC70CE2F541}"/>
    <cellStyle name="SAPBEXstdData 7 2 2" xfId="6156" xr:uid="{4701B582-B57D-45D4-B2E7-971D67EECFFE}"/>
    <cellStyle name="SAPBEXstdData 7 3" xfId="8300" xr:uid="{ACED70BA-971B-41FB-ACE1-FB3444FE33C5}"/>
    <cellStyle name="SAPBEXstdData 7 3" xfId="5468" xr:uid="{21E3D6DB-CBEA-481D-BA6B-2FDC809413D5}"/>
    <cellStyle name="SAPBEXstdData 8" xfId="6930" xr:uid="{CC28EFCC-0ACA-4DE8-8855-D195AAB1D8CE}"/>
    <cellStyle name="SAPBEXstdData 8" xfId="3918" xr:uid="{C1E24D29-6301-4F30-917F-0404E7A8185A}"/>
    <cellStyle name="SAPBEXstdData 8 2" xfId="7618" xr:uid="{733C5EA9-81EE-4E3E-BF3F-7230A26C64C7}"/>
    <cellStyle name="SAPBEXstdData 8 2" xfId="4786" xr:uid="{07FAA4C8-AF48-4D8F-8BC2-81ED090862DD}"/>
    <cellStyle name="SAPBEXstdData 8 2 2" xfId="8989" xr:uid="{3B70C94F-E1D8-48FB-BE2E-CA0272A06BFA}"/>
    <cellStyle name="SAPBEXstdData 8 2 2" xfId="6157" xr:uid="{6B621ECA-F2DA-4E40-8743-CA29074C54A3}"/>
    <cellStyle name="SAPBEXstdData 8 3" xfId="8301" xr:uid="{686BED12-813B-4CE9-981A-45D15512977C}"/>
    <cellStyle name="SAPBEXstdData 8 3" xfId="5469" xr:uid="{4E89C962-C9FB-434C-8B50-59020E4C7E09}"/>
    <cellStyle name="SAPBEXstdData 9" xfId="6931" xr:uid="{988360B8-76F7-43E0-BDAF-9B5372A8BA8C}"/>
    <cellStyle name="SAPBEXstdData 9" xfId="3919" xr:uid="{E15FE883-1B4B-4366-BD94-396D3CCE5508}"/>
    <cellStyle name="SAPBEXstdData 9 2" xfId="7619" xr:uid="{47EC3610-CF4C-4BD8-8FD9-D786BAADF103}"/>
    <cellStyle name="SAPBEXstdData 9 2" xfId="4787" xr:uid="{6E3A80AD-D4DA-4752-BDA9-65FEA1BA32D2}"/>
    <cellStyle name="SAPBEXstdData 9 2 2" xfId="8990" xr:uid="{18A35C72-332D-4C77-BA74-1B82AA2F10ED}"/>
    <cellStyle name="SAPBEXstdData 9 2 2" xfId="6158" xr:uid="{6D57FCD4-A18D-44B5-BC18-BB9C88E74323}"/>
    <cellStyle name="SAPBEXstdData 9 3" xfId="8302" xr:uid="{EB0C52E5-F941-459A-9DAF-2B48A4E0026D}"/>
    <cellStyle name="SAPBEXstdData 9 3" xfId="5470" xr:uid="{657935D9-572A-4E71-99B1-2D1FD4C69B6B}"/>
    <cellStyle name="SAPBEXstdDataEmph" xfId="6298" xr:uid="{EE2B16E4-9B97-40E8-AB70-7DC01AD0DDD9}"/>
    <cellStyle name="SAPBEXstdDataEmph" xfId="516" xr:uid="{FAC78998-B717-4FA8-A629-E8F87B98CE83}"/>
    <cellStyle name="SAPBEXstdDataEmph 10" xfId="6933" xr:uid="{0506D91E-A162-4C82-B60F-E104CC945DD9}"/>
    <cellStyle name="SAPBEXstdDataEmph 10" xfId="3921" xr:uid="{7AB6EF34-9ADF-4719-9E89-A18C02113107}"/>
    <cellStyle name="SAPBEXstdDataEmph 10 2" xfId="7620" xr:uid="{7D2C88B5-5D90-4508-AFAB-8342A467A4EF}"/>
    <cellStyle name="SAPBEXstdDataEmph 10 2" xfId="4788" xr:uid="{FCCCFF23-E781-493B-A553-A7DEC12A9A90}"/>
    <cellStyle name="SAPBEXstdDataEmph 10 2 2" xfId="8991" xr:uid="{F68F0D9E-22F3-43EA-8525-BD8476FC556A}"/>
    <cellStyle name="SAPBEXstdDataEmph 10 2 2" xfId="6159" xr:uid="{7BD31785-DC97-48E9-8043-0A26817DB37C}"/>
    <cellStyle name="SAPBEXstdDataEmph 10 3" xfId="8304" xr:uid="{577B526B-0649-4684-8605-6E02F5F136AF}"/>
    <cellStyle name="SAPBEXstdDataEmph 10 3" xfId="5472" xr:uid="{596F6E1B-BF46-462B-B06B-5FCDC588326A}"/>
    <cellStyle name="SAPBEXstdDataEmph 11" xfId="6934" xr:uid="{1938A2F2-CCB5-4CC6-9CC9-6665EBEE74F8}"/>
    <cellStyle name="SAPBEXstdDataEmph 11" xfId="3922" xr:uid="{AED39FC0-9E68-4917-B4B6-BC19091A45C1}"/>
    <cellStyle name="SAPBEXstdDataEmph 11 2" xfId="7621" xr:uid="{BA2EA0CD-E1F0-4996-BF89-DD5B819A63F8}"/>
    <cellStyle name="SAPBEXstdDataEmph 11 2" xfId="4789" xr:uid="{65D5BE48-7A78-44B9-B58C-F4C8A171770B}"/>
    <cellStyle name="SAPBEXstdDataEmph 11 2 2" xfId="8992" xr:uid="{F5D517EF-AB05-43CA-B06E-16D39FA6C2B6}"/>
    <cellStyle name="SAPBEXstdDataEmph 11 2 2" xfId="6160" xr:uid="{712C6EA4-309E-46A9-BEAF-4F13333DD8B6}"/>
    <cellStyle name="SAPBEXstdDataEmph 11 3" xfId="8305" xr:uid="{EF1C1DC1-1AFF-464C-B739-A00D0B97927C}"/>
    <cellStyle name="SAPBEXstdDataEmph 11 3" xfId="5473" xr:uid="{52333752-3DE5-43C7-8445-507CFC58E744}"/>
    <cellStyle name="SAPBEXstdDataEmph 12" xfId="7622" xr:uid="{74F60236-171C-4DDD-A37A-9C1399A17EDC}"/>
    <cellStyle name="SAPBEXstdDataEmph 12" xfId="4790" xr:uid="{7493604F-5467-4B1E-BEAA-50C02D79A545}"/>
    <cellStyle name="SAPBEXstdDataEmph 12 2" xfId="8993" xr:uid="{98872D21-AF49-4FC5-A712-FAF3525F879C}"/>
    <cellStyle name="SAPBEXstdDataEmph 12 2" xfId="6161" xr:uid="{B7A2EE78-A4F4-4146-A843-ADD749342DEF}"/>
    <cellStyle name="SAPBEXstdDataEmph 13" xfId="8303" xr:uid="{627AF96E-DB79-4E23-8E8F-7F844F04002E}"/>
    <cellStyle name="SAPBEXstdDataEmph 13" xfId="5471" xr:uid="{85C7934F-87DB-428E-885A-1F13EA5EE83F}"/>
    <cellStyle name="SAPBEXstdDataEmph 14" xfId="6932" xr:uid="{B508A5AE-2781-42D2-A9CF-6A3C147825A1}"/>
    <cellStyle name="SAPBEXstdDataEmph 14" xfId="3920" xr:uid="{224B709B-C37D-4D6F-BF85-FD33AFBC0065}"/>
    <cellStyle name="SAPBEXstdDataEmph 2" xfId="517" xr:uid="{7BA7652D-BBF7-412C-9D60-67A7578150FD}"/>
    <cellStyle name="SAPBEXstdDataEmph 2 2" xfId="7623" xr:uid="{7A05C2CF-E142-4D16-ACEB-78BD1054B630}"/>
    <cellStyle name="SAPBEXstdDataEmph 2 2" xfId="4791" xr:uid="{0A7AA84F-EB6C-44F2-8C04-95D2B6E93E44}"/>
    <cellStyle name="SAPBEXstdDataEmph 2 2 2" xfId="8994" xr:uid="{91FA882B-8F54-4E8F-96BD-DDC3AECFF045}"/>
    <cellStyle name="SAPBEXstdDataEmph 2 2 2" xfId="6162" xr:uid="{52073FA9-1EF9-4FCE-9921-FEBA3CB36B55}"/>
    <cellStyle name="SAPBEXstdDataEmph 2 3" xfId="8306" xr:uid="{4E51CC1E-9113-4D35-9A8A-EB154B5C3881}"/>
    <cellStyle name="SAPBEXstdDataEmph 2 3" xfId="5474" xr:uid="{E03FFE8E-FF4B-47EE-AE2D-C0619814BDD1}"/>
    <cellStyle name="SAPBEXstdDataEmph 2 4" xfId="6935" xr:uid="{F9858DA0-BA0E-45BE-860C-DED9084FCB48}"/>
    <cellStyle name="SAPBEXstdDataEmph 2 4" xfId="3923" xr:uid="{3D7F1CCF-B66F-4808-B9A2-76AE1477F58D}"/>
    <cellStyle name="SAPBEXstdDataEmph 3" xfId="6936" xr:uid="{89285A80-AEBD-4E31-8651-7291FEC3CED2}"/>
    <cellStyle name="SAPBEXstdDataEmph 3" xfId="3924" xr:uid="{64BBF984-29E9-4E8F-BB03-33E123D93A91}"/>
    <cellStyle name="SAPBEXstdDataEmph 3 2" xfId="7624" xr:uid="{DB0600CF-5856-441C-BCD1-D4FFD1DB82C5}"/>
    <cellStyle name="SAPBEXstdDataEmph 3 2" xfId="4792" xr:uid="{FC8D5577-34E6-42AE-8429-52101D089708}"/>
    <cellStyle name="SAPBEXstdDataEmph 3 2 2" xfId="8995" xr:uid="{899E4257-0899-487D-81A5-7FB363DE23F7}"/>
    <cellStyle name="SAPBEXstdDataEmph 3 2 2" xfId="6163" xr:uid="{BB772DDC-DB98-4171-A7D1-2020F2892F92}"/>
    <cellStyle name="SAPBEXstdDataEmph 3 3" xfId="8307" xr:uid="{2D311F0A-0EFB-4618-890C-78DA877D5A8A}"/>
    <cellStyle name="SAPBEXstdDataEmph 3 3" xfId="5475" xr:uid="{AC621AEB-3FD5-4FA9-81C8-D1D32C7B067B}"/>
    <cellStyle name="SAPBEXstdDataEmph 4" xfId="6937" xr:uid="{1ACC59A9-48E7-4FAB-818D-B01EC768C7DF}"/>
    <cellStyle name="SAPBEXstdDataEmph 4" xfId="3925" xr:uid="{964A9D51-7D87-4D92-AB04-B0045AAC962C}"/>
    <cellStyle name="SAPBEXstdDataEmph 4 2" xfId="7625" xr:uid="{9E2AB2BE-41B6-44F2-9F70-2F8F38DFE70E}"/>
    <cellStyle name="SAPBEXstdDataEmph 4 2" xfId="4793" xr:uid="{7D421D1C-EF7A-4D9E-AFB0-AAAC53DC849E}"/>
    <cellStyle name="SAPBEXstdDataEmph 4 2 2" xfId="8996" xr:uid="{FC0C6CBF-092F-4FED-BF33-BA2E09A058A3}"/>
    <cellStyle name="SAPBEXstdDataEmph 4 2 2" xfId="6164" xr:uid="{5481C65C-AFD5-4DD0-85D5-8EDA1985FD30}"/>
    <cellStyle name="SAPBEXstdDataEmph 4 3" xfId="8308" xr:uid="{88D805CC-81D9-4638-87BD-D0BC31CC0BA5}"/>
    <cellStyle name="SAPBEXstdDataEmph 4 3" xfId="5476" xr:uid="{F41DE2BD-B67D-48F4-AA01-25103139FBD5}"/>
    <cellStyle name="SAPBEXstdDataEmph 5" xfId="6938" xr:uid="{A9300518-25E8-4B47-8FD8-1DDF7D049455}"/>
    <cellStyle name="SAPBEXstdDataEmph 5" xfId="3926" xr:uid="{0FEDE948-AB4E-466C-83A5-C82CB415BD9A}"/>
    <cellStyle name="SAPBEXstdDataEmph 5 2" xfId="7626" xr:uid="{A9954507-BDCA-4D7C-AB6C-2248001F38FA}"/>
    <cellStyle name="SAPBEXstdDataEmph 5 2" xfId="4794" xr:uid="{7F31F462-3981-410A-A4BF-2CAACFA71D6E}"/>
    <cellStyle name="SAPBEXstdDataEmph 5 2 2" xfId="8997" xr:uid="{363D5442-1820-4207-BD4E-53E8B0F2EA80}"/>
    <cellStyle name="SAPBEXstdDataEmph 5 2 2" xfId="6165" xr:uid="{06C3719B-1E19-4EAE-8D86-0AA61D38007C}"/>
    <cellStyle name="SAPBEXstdDataEmph 5 3" xfId="8309" xr:uid="{2C3D1EDB-9BD3-46D1-A0A0-CF5E171E5EEA}"/>
    <cellStyle name="SAPBEXstdDataEmph 5 3" xfId="5477" xr:uid="{710032A1-D6B2-47A7-9113-F345D3205E7A}"/>
    <cellStyle name="SAPBEXstdDataEmph 6" xfId="6939" xr:uid="{DAD19CC4-17CD-430A-BA66-A07F59FF6E24}"/>
    <cellStyle name="SAPBEXstdDataEmph 6" xfId="3927" xr:uid="{976AF7B5-1F95-45F0-9A05-33B482801EE7}"/>
    <cellStyle name="SAPBEXstdDataEmph 6 2" xfId="7627" xr:uid="{94009D0A-4965-451F-AE05-B92AA57C3495}"/>
    <cellStyle name="SAPBEXstdDataEmph 6 2" xfId="4795" xr:uid="{F63B5ABE-1C9D-456C-AD1F-C7F7DE5C19DA}"/>
    <cellStyle name="SAPBEXstdDataEmph 6 2 2" xfId="8998" xr:uid="{F4DC42FE-F415-4415-BDF4-F296BEF8D674}"/>
    <cellStyle name="SAPBEXstdDataEmph 6 2 2" xfId="6166" xr:uid="{91E960C1-6112-4A5C-8319-9F8295196385}"/>
    <cellStyle name="SAPBEXstdDataEmph 6 3" xfId="8310" xr:uid="{9D82F1DA-F97F-45BC-883D-DF70C8D871B1}"/>
    <cellStyle name="SAPBEXstdDataEmph 6 3" xfId="5478" xr:uid="{95067D49-FD6B-4E77-AB81-AEF87904C5C0}"/>
    <cellStyle name="SAPBEXstdDataEmph 7" xfId="6940" xr:uid="{BD2B0B64-D022-4850-989C-26022AFEE85E}"/>
    <cellStyle name="SAPBEXstdDataEmph 7" xfId="3928" xr:uid="{F9053CCD-A02E-4319-9FC0-AEBE5F8E589A}"/>
    <cellStyle name="SAPBEXstdDataEmph 7 2" xfId="7628" xr:uid="{AF5B9BA8-B963-4CE3-BE43-91BA6378768B}"/>
    <cellStyle name="SAPBEXstdDataEmph 7 2" xfId="4796" xr:uid="{EDCEDCAD-A852-41EE-AF25-A85276F9A519}"/>
    <cellStyle name="SAPBEXstdDataEmph 7 2 2" xfId="8999" xr:uid="{30E23067-2BBA-4099-AECA-B71FECD303C8}"/>
    <cellStyle name="SAPBEXstdDataEmph 7 2 2" xfId="6167" xr:uid="{B83D7EEE-A1D6-49FD-AA33-5B15FAE94D7F}"/>
    <cellStyle name="SAPBEXstdDataEmph 7 3" xfId="8311" xr:uid="{CB8BD97D-B418-4C1C-9095-C50DA3AC90D1}"/>
    <cellStyle name="SAPBEXstdDataEmph 7 3" xfId="5479" xr:uid="{EC0DB300-76B1-4FF9-84A4-04C91E4023F8}"/>
    <cellStyle name="SAPBEXstdDataEmph 8" xfId="6941" xr:uid="{D9539A64-3284-4446-BA1B-FE3144E66EB2}"/>
    <cellStyle name="SAPBEXstdDataEmph 8" xfId="3929" xr:uid="{CC7259EB-8711-45E8-A434-DD6753BC97BB}"/>
    <cellStyle name="SAPBEXstdDataEmph 8 2" xfId="7629" xr:uid="{066CDCF7-13A2-43FA-AA77-5DD77B791C2C}"/>
    <cellStyle name="SAPBEXstdDataEmph 8 2" xfId="4797" xr:uid="{56BADFE6-3774-4E78-B6C5-FA447CBF3460}"/>
    <cellStyle name="SAPBEXstdDataEmph 8 2 2" xfId="9000" xr:uid="{29960BBD-C484-46F5-B899-940D1CC8F06B}"/>
    <cellStyle name="SAPBEXstdDataEmph 8 2 2" xfId="6168" xr:uid="{3011EB51-0FAB-4052-84F1-F6E8C3E014E1}"/>
    <cellStyle name="SAPBEXstdDataEmph 8 3" xfId="8312" xr:uid="{E257B55C-9B61-4D56-A8F9-6CDADF754077}"/>
    <cellStyle name="SAPBEXstdDataEmph 8 3" xfId="5480" xr:uid="{C558B7DE-D704-4B54-959E-43C54198D668}"/>
    <cellStyle name="SAPBEXstdDataEmph 9" xfId="6942" xr:uid="{161368C1-CDAD-4749-9FEE-D4FB28B50B43}"/>
    <cellStyle name="SAPBEXstdDataEmph 9" xfId="3930" xr:uid="{2FD0D838-7B85-4E81-985A-BBE3C5645433}"/>
    <cellStyle name="SAPBEXstdDataEmph 9 2" xfId="7630" xr:uid="{EEAF1686-B82E-487C-8CD3-8D688AA973A2}"/>
    <cellStyle name="SAPBEXstdDataEmph 9 2" xfId="4798" xr:uid="{78DD238E-4811-4190-B7EE-6F97C1603A9F}"/>
    <cellStyle name="SAPBEXstdDataEmph 9 2 2" xfId="9001" xr:uid="{30032FEE-5DE3-4E0E-9FCB-01E1A5EF7211}"/>
    <cellStyle name="SAPBEXstdDataEmph 9 2 2" xfId="6169" xr:uid="{9046C6CA-1C5C-48FF-9808-6256183D6AF6}"/>
    <cellStyle name="SAPBEXstdDataEmph 9 3" xfId="8313" xr:uid="{05DAA2E4-22CF-4AEF-A1E6-4944FA2797D8}"/>
    <cellStyle name="SAPBEXstdDataEmph 9 3" xfId="5481" xr:uid="{D9D12D41-5BA3-4D15-BC5B-55B1D5251024}"/>
    <cellStyle name="SAPBEXstdItem" xfId="6299" xr:uid="{000761DB-2EBA-475C-812D-17C3D82AE4B1}"/>
    <cellStyle name="SAPBEXstdItem" xfId="518" xr:uid="{9EC43616-A03C-41AC-8036-D49E20830AE7}"/>
    <cellStyle name="SAPBEXstdItem 10" xfId="6300" xr:uid="{67957709-75BB-4E3C-B6AD-759E0EB28FC4}"/>
    <cellStyle name="SAPBEXstdItem 10" xfId="519" xr:uid="{D76BE260-350F-48A4-972F-EDE4FB641DD0}"/>
    <cellStyle name="SAPBEXstdItem 10 2" xfId="7631" xr:uid="{08B15484-E01A-4FC8-9DC8-D9791FE23243}"/>
    <cellStyle name="SAPBEXstdItem 10 2" xfId="4799" xr:uid="{8CF9D79D-A3B6-4B10-9DCE-584CBE861C59}"/>
    <cellStyle name="SAPBEXstdItem 10 2 2" xfId="9002" xr:uid="{5F5C7249-E671-4477-8EF5-28C85F24B07E}"/>
    <cellStyle name="SAPBEXstdItem 10 2 2" xfId="6170" xr:uid="{16853C7F-A58C-485D-A90F-E99465900AFB}"/>
    <cellStyle name="SAPBEXstdItem 10 3" xfId="8315" xr:uid="{97A91EE0-FCB5-4DCA-B923-1CA9EA26010D}"/>
    <cellStyle name="SAPBEXstdItem 10 3" xfId="5483" xr:uid="{82E3B0CF-35ED-47C0-A159-91E7A08B56B9}"/>
    <cellStyle name="SAPBEXstdItem 10 4" xfId="6944" xr:uid="{84D31B21-F70C-4EEF-9F83-2411674F351F}"/>
    <cellStyle name="SAPBEXstdItem 10 4" xfId="3932" xr:uid="{C5816592-756A-4015-AC0B-47725EF6945E}"/>
    <cellStyle name="SAPBEXstdItem 11" xfId="6945" xr:uid="{E1ED385A-E458-4BB5-BF9D-0F586E96D0CC}"/>
    <cellStyle name="SAPBEXstdItem 11" xfId="3933" xr:uid="{567F2336-BA96-4273-9227-DCB7939CAA22}"/>
    <cellStyle name="SAPBEXstdItem 11 2" xfId="7632" xr:uid="{F01C2D4B-4AC8-4B9E-9E9C-CC9552539E57}"/>
    <cellStyle name="SAPBEXstdItem 11 2" xfId="4800" xr:uid="{80BA364A-A04B-4695-BA55-4436CAA9084F}"/>
    <cellStyle name="SAPBEXstdItem 11 2 2" xfId="9003" xr:uid="{E38138C4-FA4E-487A-B084-A00CD6709D53}"/>
    <cellStyle name="SAPBEXstdItem 11 2 2" xfId="6171" xr:uid="{3C0D4D07-4BDA-479F-9AAC-96060D156B1D}"/>
    <cellStyle name="SAPBEXstdItem 11 3" xfId="8316" xr:uid="{93B9B6ED-9BC6-4EFA-B9C8-3D2369F0C665}"/>
    <cellStyle name="SAPBEXstdItem 11 3" xfId="5484" xr:uid="{073DCF56-EE31-4951-9BE0-94A480543F7B}"/>
    <cellStyle name="SAPBEXstdItem 12" xfId="7633" xr:uid="{EEF30E34-2B58-44FE-8926-972709F1AC4C}"/>
    <cellStyle name="SAPBEXstdItem 12" xfId="4801" xr:uid="{4B56027B-2E3B-4D9F-8418-F5BA67395B57}"/>
    <cellStyle name="SAPBEXstdItem 12 2" xfId="9004" xr:uid="{B66300D5-6136-48C9-8752-A6A3BE175EF4}"/>
    <cellStyle name="SAPBEXstdItem 12 2" xfId="6172" xr:uid="{8A47F6E8-CDDF-4CBA-B3AD-EC47B812FE01}"/>
    <cellStyle name="SAPBEXstdItem 13" xfId="8314" xr:uid="{8233942F-A00C-400C-AE26-22B5257C9B53}"/>
    <cellStyle name="SAPBEXstdItem 13" xfId="5482" xr:uid="{80A5E3D5-6DF7-421B-AFEC-38A4F2F30328}"/>
    <cellStyle name="SAPBEXstdItem 14" xfId="6943" xr:uid="{E394D625-2116-4CB4-A531-4311524778DF}"/>
    <cellStyle name="SAPBEXstdItem 14" xfId="3931" xr:uid="{09D344F9-1E7D-4B3D-853C-640CDFEA0C6F}"/>
    <cellStyle name="SAPBEXstdItem 2" xfId="520" xr:uid="{1B5F96CF-BF4C-41E7-B6A8-971D99BAD25C}"/>
    <cellStyle name="SAPBEXstdItem 2 2" xfId="7634" xr:uid="{16599AB8-DFB7-4E1F-BC53-5467A3E31709}"/>
    <cellStyle name="SAPBEXstdItem 2 2" xfId="4802" xr:uid="{4986F936-A0AD-4D98-AFFA-235A1B771B01}"/>
    <cellStyle name="SAPBEXstdItem 2 2 2" xfId="9005" xr:uid="{CC04CA18-FF56-4630-B912-14DAF1AE1E63}"/>
    <cellStyle name="SAPBEXstdItem 2 2 2" xfId="6173" xr:uid="{DDF003D8-9AA7-41C2-806B-89ADFAB989DF}"/>
    <cellStyle name="SAPBEXstdItem 2 3" xfId="8317" xr:uid="{E0F1853F-4AB3-4B88-80D2-240A718CBC90}"/>
    <cellStyle name="SAPBEXstdItem 2 3" xfId="5485" xr:uid="{47C2A921-E715-4201-A65C-15DA183C2DF8}"/>
    <cellStyle name="SAPBEXstdItem 2 4" xfId="6946" xr:uid="{11495880-F203-4AC5-8DFE-1CB5A7D18F68}"/>
    <cellStyle name="SAPBEXstdItem 2 4" xfId="3934" xr:uid="{8C443DE0-22BF-4194-BBFF-F154F00B608B}"/>
    <cellStyle name="SAPBEXstdItem 3" xfId="6947" xr:uid="{26C16DA6-914D-4C80-87B7-3799FD803083}"/>
    <cellStyle name="SAPBEXstdItem 3" xfId="3935" xr:uid="{02E17745-455E-4458-ACC4-871E87762FB2}"/>
    <cellStyle name="SAPBEXstdItem 3 2" xfId="7635" xr:uid="{12015DEB-C347-4557-B225-B8CFE896D02D}"/>
    <cellStyle name="SAPBEXstdItem 3 2" xfId="4803" xr:uid="{51B73ACF-3628-4206-8244-8D55E28B981F}"/>
    <cellStyle name="SAPBEXstdItem 3 2 2" xfId="9006" xr:uid="{F7B914AE-F2B7-4BCD-9BF3-1D0C203D0212}"/>
    <cellStyle name="SAPBEXstdItem 3 2 2" xfId="6174" xr:uid="{F745E1E2-04F5-40D4-AD25-22493443496C}"/>
    <cellStyle name="SAPBEXstdItem 3 3" xfId="8318" xr:uid="{EF95AD67-81E4-4FAF-8EB9-2A366BD3FAA2}"/>
    <cellStyle name="SAPBEXstdItem 3 3" xfId="5486" xr:uid="{C0565A06-F895-486C-A5E1-03F326503F02}"/>
    <cellStyle name="SAPBEXstdItem 4" xfId="6948" xr:uid="{6714C2DA-7117-4BAD-AF7E-AB81011275B1}"/>
    <cellStyle name="SAPBEXstdItem 4" xfId="3936" xr:uid="{0C7FE405-CECE-46D9-B25A-8A1CEDCA8A39}"/>
    <cellStyle name="SAPBEXstdItem 4 2" xfId="7636" xr:uid="{1DB65837-741F-486A-94E6-321B1D0A99AB}"/>
    <cellStyle name="SAPBEXstdItem 4 2" xfId="4804" xr:uid="{FE3D3FB9-CBD0-4EC5-8F32-46A43553ED70}"/>
    <cellStyle name="SAPBEXstdItem 4 2 2" xfId="9007" xr:uid="{A56F159D-9F3E-4D6F-91F2-34E15BA4DFE8}"/>
    <cellStyle name="SAPBEXstdItem 4 2 2" xfId="6175" xr:uid="{1F15D8D0-FC47-48EE-A676-70D43CA9747B}"/>
    <cellStyle name="SAPBEXstdItem 4 3" xfId="8319" xr:uid="{2791A386-85AD-404E-8E4C-BA1E793F7238}"/>
    <cellStyle name="SAPBEXstdItem 4 3" xfId="5487" xr:uid="{013650C0-8D5F-47AD-AFEA-12D775D78340}"/>
    <cellStyle name="SAPBEXstdItem 5" xfId="6949" xr:uid="{E9AAEE19-8E08-410E-81B0-99E1C62933D3}"/>
    <cellStyle name="SAPBEXstdItem 5" xfId="3937" xr:uid="{FA594CE0-C51A-4C7D-B811-54CBB1E1CACC}"/>
    <cellStyle name="SAPBEXstdItem 5 2" xfId="7637" xr:uid="{2B82BC11-3144-4273-BF16-4B07E9EA27E3}"/>
    <cellStyle name="SAPBEXstdItem 5 2" xfId="4805" xr:uid="{E55BA2BB-01F1-4AED-AC8A-FBC1F40D02D5}"/>
    <cellStyle name="SAPBEXstdItem 5 2 2" xfId="9008" xr:uid="{FA74793A-84FA-4CF2-8F73-F15F79AD794B}"/>
    <cellStyle name="SAPBEXstdItem 5 2 2" xfId="6176" xr:uid="{EB466A8F-4030-4850-8C22-48840A25F275}"/>
    <cellStyle name="SAPBEXstdItem 5 3" xfId="8320" xr:uid="{84E3967C-7711-4E80-879E-C6D9EE5E8E92}"/>
    <cellStyle name="SAPBEXstdItem 5 3" xfId="5488" xr:uid="{ADA2B596-2E83-4307-BD3C-E1C24C02C7A4}"/>
    <cellStyle name="SAPBEXstdItem 6" xfId="6950" xr:uid="{21B964C2-959A-49C0-998F-609ADA23B575}"/>
    <cellStyle name="SAPBEXstdItem 6" xfId="3938" xr:uid="{808E4016-260B-44D9-ACCE-EBA5F8B3AA47}"/>
    <cellStyle name="SAPBEXstdItem 6 2" xfId="7638" xr:uid="{286B96A5-C0C4-4032-9DE9-52F4F0B3FC4C}"/>
    <cellStyle name="SAPBEXstdItem 6 2" xfId="4806" xr:uid="{AD250DFE-E181-4A27-B689-0D1CBEFF2101}"/>
    <cellStyle name="SAPBEXstdItem 6 2 2" xfId="9009" xr:uid="{041E76E3-486D-4A10-B302-8317B01E647B}"/>
    <cellStyle name="SAPBEXstdItem 6 2 2" xfId="6177" xr:uid="{36F18517-5BEE-44E1-A4AE-3CF2FED4A6F5}"/>
    <cellStyle name="SAPBEXstdItem 6 3" xfId="8321" xr:uid="{DC03E4BE-B05F-468B-9984-ADE22AAEA5BE}"/>
    <cellStyle name="SAPBEXstdItem 6 3" xfId="5489" xr:uid="{4FF6F942-3A36-4C20-9486-5CB210285AED}"/>
    <cellStyle name="SAPBEXstdItem 7" xfId="6951" xr:uid="{1335913A-1C21-41EB-A308-142CEAE8CFE9}"/>
    <cellStyle name="SAPBEXstdItem 7" xfId="3939" xr:uid="{BA01EB36-400E-46C8-A459-752F1AD498B5}"/>
    <cellStyle name="SAPBEXstdItem 7 2" xfId="7639" xr:uid="{8E2782E1-9B3B-4467-AB3D-90BD88F739E2}"/>
    <cellStyle name="SAPBEXstdItem 7 2" xfId="4807" xr:uid="{FB218293-5191-4C22-BC2D-FB5CE8FAC1B5}"/>
    <cellStyle name="SAPBEXstdItem 7 2 2" xfId="9010" xr:uid="{B741FFBD-4932-4F84-886B-834DD43A3DAC}"/>
    <cellStyle name="SAPBEXstdItem 7 2 2" xfId="6178" xr:uid="{34435FE8-40B6-4FB9-AF9F-FDFCC7ED372D}"/>
    <cellStyle name="SAPBEXstdItem 7 3" xfId="8322" xr:uid="{9BC3CDE8-952D-4673-8D7A-115791A64F74}"/>
    <cellStyle name="SAPBEXstdItem 7 3" xfId="5490" xr:uid="{F75339C7-53BF-4B1F-BED5-82C88812222B}"/>
    <cellStyle name="SAPBEXstdItem 8" xfId="6952" xr:uid="{C7423778-8D29-4583-B35A-B2BD3AD21FFA}"/>
    <cellStyle name="SAPBEXstdItem 8" xfId="3940" xr:uid="{D4BC043D-FC55-4EAC-8D69-4F04836BA551}"/>
    <cellStyle name="SAPBEXstdItem 8 2" xfId="7640" xr:uid="{0463DEE9-2D80-4741-B3D0-EF57AFA0B635}"/>
    <cellStyle name="SAPBEXstdItem 8 2" xfId="4808" xr:uid="{83E32804-7DC6-42BE-9183-C899C0969184}"/>
    <cellStyle name="SAPBEXstdItem 8 2 2" xfId="9011" xr:uid="{DA279EE8-EDD1-4CC6-9D58-002547AB0AA6}"/>
    <cellStyle name="SAPBEXstdItem 8 2 2" xfId="6179" xr:uid="{043BB1FE-B81F-4F50-A8E4-A12FFE60FF7F}"/>
    <cellStyle name="SAPBEXstdItem 8 3" xfId="8323" xr:uid="{E1310865-7594-41B1-8FAD-3AE636EA8A22}"/>
    <cellStyle name="SAPBEXstdItem 8 3" xfId="5491" xr:uid="{157AE094-2FA8-459E-8EFE-D0C720B5ECCA}"/>
    <cellStyle name="SAPBEXstdItem 9" xfId="6953" xr:uid="{4FAFF56C-2FF9-45D0-9DBE-EE9F6FF49C19}"/>
    <cellStyle name="SAPBEXstdItem 9" xfId="3941" xr:uid="{03DF17DD-E679-4EF8-83F2-BD020B326C07}"/>
    <cellStyle name="SAPBEXstdItem 9 2" xfId="7641" xr:uid="{9BC655FB-C460-40BF-9F0A-66BD068A9E04}"/>
    <cellStyle name="SAPBEXstdItem 9 2" xfId="4809" xr:uid="{4E9C05DD-8667-404E-B486-754CCBE998E7}"/>
    <cellStyle name="SAPBEXstdItem 9 2 2" xfId="9012" xr:uid="{01F406E1-A6E2-41E6-99D4-C8BDFE0FBC89}"/>
    <cellStyle name="SAPBEXstdItem 9 2 2" xfId="6180" xr:uid="{1DB1A3C3-ECF6-4390-92CD-2BA90D75333E}"/>
    <cellStyle name="SAPBEXstdItem 9 3" xfId="8324" xr:uid="{900ED455-48AA-4978-A0DC-7205C47A0292}"/>
    <cellStyle name="SAPBEXstdItem 9 3" xfId="5492" xr:uid="{10DBD8B8-B186-42E3-B93B-C89D405844D7}"/>
    <cellStyle name="SAPBEXstdItemX" xfId="6301" xr:uid="{62C774A7-C702-4A95-8B8E-08E1069954E6}"/>
    <cellStyle name="SAPBEXstdItemX" xfId="521" xr:uid="{943D3658-B443-4DAF-A6A0-A1987814D435}"/>
    <cellStyle name="SAPBEXstdItemX 10" xfId="6955" xr:uid="{E977D629-D887-4CC9-9070-27A1649CEF2A}"/>
    <cellStyle name="SAPBEXstdItemX 10" xfId="3943" xr:uid="{7EB42C7B-8FA8-429C-9CA7-B0B76F15D3D3}"/>
    <cellStyle name="SAPBEXstdItemX 10 2" xfId="7642" xr:uid="{CD284A56-538A-4CCC-97F9-1EA7872E6221}"/>
    <cellStyle name="SAPBEXstdItemX 10 2" xfId="4810" xr:uid="{B68AD10B-5030-4C69-AEFE-8E62926AE581}"/>
    <cellStyle name="SAPBEXstdItemX 10 2 2" xfId="9013" xr:uid="{B78BF87B-9817-4C51-A917-B1F0C97E1BE4}"/>
    <cellStyle name="SAPBEXstdItemX 10 2 2" xfId="6181" xr:uid="{A93ED83F-DBAD-443D-ABE7-A71E4D35BECC}"/>
    <cellStyle name="SAPBEXstdItemX 10 3" xfId="8326" xr:uid="{F079215C-A751-4125-9947-16D87290CBEC}"/>
    <cellStyle name="SAPBEXstdItemX 10 3" xfId="5494" xr:uid="{C85465E4-2234-4C83-94B9-4C4EE8EADDE9}"/>
    <cellStyle name="SAPBEXstdItemX 11" xfId="6956" xr:uid="{027253AC-92FC-4E3F-992C-D59A8F9917E5}"/>
    <cellStyle name="SAPBEXstdItemX 11" xfId="3944" xr:uid="{427477E4-6F0A-43AE-AC59-02475E74211C}"/>
    <cellStyle name="SAPBEXstdItemX 11 2" xfId="7643" xr:uid="{729C2A05-8682-4F6F-9558-B80774A31DB7}"/>
    <cellStyle name="SAPBEXstdItemX 11 2" xfId="4811" xr:uid="{5D83C39C-39D8-421F-8B8F-6F4374A05DD0}"/>
    <cellStyle name="SAPBEXstdItemX 11 2 2" xfId="9014" xr:uid="{745DF150-3018-4BE3-9606-56F35B0F26A0}"/>
    <cellStyle name="SAPBEXstdItemX 11 2 2" xfId="6182" xr:uid="{383EC829-4D50-4B2D-B5F9-2AE2547FD232}"/>
    <cellStyle name="SAPBEXstdItemX 11 3" xfId="8327" xr:uid="{39941723-5FA6-412A-8570-29BED772D3B8}"/>
    <cellStyle name="SAPBEXstdItemX 11 3" xfId="5495" xr:uid="{63E048B8-B5EB-468E-B55F-D4EC96CFC343}"/>
    <cellStyle name="SAPBEXstdItemX 12" xfId="6957" xr:uid="{F55C65F1-4873-47B2-9250-8C7BE6D2CAD0}"/>
    <cellStyle name="SAPBEXstdItemX 12" xfId="3945" xr:uid="{3503ACA1-E238-44DC-9DF9-EA002331B120}"/>
    <cellStyle name="SAPBEXstdItemX 12 2" xfId="7644" xr:uid="{82DA676A-EDC7-4738-B2DC-4B45DC9B72C4}"/>
    <cellStyle name="SAPBEXstdItemX 12 2" xfId="4812" xr:uid="{C2326F6A-A260-4529-AED6-5F5834F8F5FD}"/>
    <cellStyle name="SAPBEXstdItemX 12 2 2" xfId="9015" xr:uid="{A4F83354-737F-4884-996D-CBE9FA49A802}"/>
    <cellStyle name="SAPBEXstdItemX 12 2 2" xfId="6183" xr:uid="{7D12934B-7715-4BFB-8E3D-A152E928C57E}"/>
    <cellStyle name="SAPBEXstdItemX 12 3" xfId="8328" xr:uid="{B72948EB-015A-4E71-B40A-8C081D5A6D30}"/>
    <cellStyle name="SAPBEXstdItemX 12 3" xfId="5496" xr:uid="{1C3D5BEF-B485-4F03-8157-D92123B134D8}"/>
    <cellStyle name="SAPBEXstdItemX 13" xfId="7645" xr:uid="{06C2F8EF-9877-4274-B2D0-49472749E1BA}"/>
    <cellStyle name="SAPBEXstdItemX 13" xfId="4813" xr:uid="{7D8D93ED-A80F-44AA-AE7F-1DC4232FCC14}"/>
    <cellStyle name="SAPBEXstdItemX 13 2" xfId="9016" xr:uid="{C7AE7DFC-37D5-45A6-B4F0-5C2C3A643780}"/>
    <cellStyle name="SAPBEXstdItemX 13 2" xfId="6184" xr:uid="{A4DE3047-C3F4-475E-9EBF-3675AD5F4990}"/>
    <cellStyle name="SAPBEXstdItemX 14" xfId="8325" xr:uid="{A0F1A15A-B464-4E3A-8920-B04722CE01E7}"/>
    <cellStyle name="SAPBEXstdItemX 14" xfId="5493" xr:uid="{AA3E7D9B-D609-4B67-8DE8-2283A12924E3}"/>
    <cellStyle name="SAPBEXstdItemX 15" xfId="6954" xr:uid="{7664AB69-2748-4895-9EED-45AF0D79E807}"/>
    <cellStyle name="SAPBEXstdItemX 15" xfId="3942" xr:uid="{391E1498-2665-4C2D-90FB-13FD5B8B56A1}"/>
    <cellStyle name="SAPBEXstdItemX 2" xfId="6302" xr:uid="{B0531A67-6566-4FC6-B2E1-6DDEB465AF6A}"/>
    <cellStyle name="SAPBEXstdItemX 2" xfId="522" xr:uid="{382CE80F-2FC7-45D3-AD1D-297256E342AC}"/>
    <cellStyle name="SAPBEXstdItemX 2 2" xfId="7646" xr:uid="{1D97271E-FFC9-4492-BE59-1E25412BBC0D}"/>
    <cellStyle name="SAPBEXstdItemX 2 2" xfId="4814" xr:uid="{2E90D178-FBA3-49DC-933B-B47EDB1A6D6B}"/>
    <cellStyle name="SAPBEXstdItemX 2 2 2" xfId="9017" xr:uid="{A5FF5D1A-B5CF-44E3-B06F-CF6F540BCEEE}"/>
    <cellStyle name="SAPBEXstdItemX 2 2 2" xfId="6185" xr:uid="{C8384012-983A-4A36-9031-ADB96F0D0913}"/>
    <cellStyle name="SAPBEXstdItemX 2 3" xfId="8329" xr:uid="{B579CD35-9A6D-41BF-8A3B-D3DC8F3DE593}"/>
    <cellStyle name="SAPBEXstdItemX 2 3" xfId="5497" xr:uid="{227B1107-5624-4171-901B-EE652936F656}"/>
    <cellStyle name="SAPBEXstdItemX 2 4" xfId="6958" xr:uid="{F1CF930D-A168-4C76-9C4A-C758F57438C9}"/>
    <cellStyle name="SAPBEXstdItemX 2 4" xfId="3946" xr:uid="{AFF6E6DD-9B5F-45E3-8270-FA743FC0857A}"/>
    <cellStyle name="SAPBEXstdItemX 3" xfId="6959" xr:uid="{108FDA6C-EA6E-4576-8001-854CBBA57E7E}"/>
    <cellStyle name="SAPBEXstdItemX 3" xfId="3947" xr:uid="{B1383AE6-079F-4E5F-A4A7-66D438979FD5}"/>
    <cellStyle name="SAPBEXstdItemX 3 2" xfId="7647" xr:uid="{58F1A282-6A44-4359-BF68-26251E403569}"/>
    <cellStyle name="SAPBEXstdItemX 3 2" xfId="4815" xr:uid="{CBE7C2F7-CAC0-4186-BB37-6B74CE6EAC67}"/>
    <cellStyle name="SAPBEXstdItemX 3 2 2" xfId="9018" xr:uid="{DBEAC674-1C1E-40F4-96F7-C34C51332EB3}"/>
    <cellStyle name="SAPBEXstdItemX 3 2 2" xfId="6186" xr:uid="{F5210F7C-7604-4769-9A8E-F0E62CC46455}"/>
    <cellStyle name="SAPBEXstdItemX 3 3" xfId="8330" xr:uid="{A9152837-5998-421D-B561-10B81BB54023}"/>
    <cellStyle name="SAPBEXstdItemX 3 3" xfId="5498" xr:uid="{76213E2B-FF2F-477B-B94C-6B485262E561}"/>
    <cellStyle name="SAPBEXstdItemX 4" xfId="6960" xr:uid="{260DFF49-AA5A-4F1C-8FB3-728368293222}"/>
    <cellStyle name="SAPBEXstdItemX 4" xfId="3948" xr:uid="{225CEBB6-D368-480A-A19A-5A661B77E2D0}"/>
    <cellStyle name="SAPBEXstdItemX 4 2" xfId="7648" xr:uid="{2C22FA75-552C-472A-8C5D-3EB3F095734F}"/>
    <cellStyle name="SAPBEXstdItemX 4 2" xfId="4816" xr:uid="{92A9433D-9B75-4B66-AF13-EC687909098F}"/>
    <cellStyle name="SAPBEXstdItemX 4 2 2" xfId="9019" xr:uid="{6F0A3C3E-B528-46E5-AA22-9163090CFBFA}"/>
    <cellStyle name="SAPBEXstdItemX 4 2 2" xfId="6187" xr:uid="{4E075100-04BE-42B7-BCC3-70FC7453AEAE}"/>
    <cellStyle name="SAPBEXstdItemX 4 3" xfId="8331" xr:uid="{4798247A-CE6A-423D-8ADE-4C7E9356D1B9}"/>
    <cellStyle name="SAPBEXstdItemX 4 3" xfId="5499" xr:uid="{1F3A38E7-AC99-4E8B-9687-9891661C8C8B}"/>
    <cellStyle name="SAPBEXstdItemX 5" xfId="6961" xr:uid="{51DE84D3-2069-4187-8D2C-16591193E5FB}"/>
    <cellStyle name="SAPBEXstdItemX 5" xfId="3949" xr:uid="{B5C820B8-38B9-4ABC-928B-89C0A51E2E34}"/>
    <cellStyle name="SAPBEXstdItemX 5 2" xfId="7649" xr:uid="{FCC269A9-6D9D-43E1-9CAE-84BF632841AF}"/>
    <cellStyle name="SAPBEXstdItemX 5 2" xfId="4817" xr:uid="{5B315971-042B-4E62-845C-557F4B999210}"/>
    <cellStyle name="SAPBEXstdItemX 5 2 2" xfId="9020" xr:uid="{58005B68-0B1C-4598-A744-55E555A5F9C0}"/>
    <cellStyle name="SAPBEXstdItemX 5 2 2" xfId="6188" xr:uid="{AAB36B08-72B8-4444-8F73-7603A303DB6C}"/>
    <cellStyle name="SAPBEXstdItemX 5 3" xfId="8332" xr:uid="{73CDA878-4AB9-47EB-A91B-3BAE1275DB1F}"/>
    <cellStyle name="SAPBEXstdItemX 5 3" xfId="5500" xr:uid="{CDBC0209-3277-4BF1-BC2D-972B34AA8646}"/>
    <cellStyle name="SAPBEXstdItemX 6" xfId="6962" xr:uid="{119CDF67-8F2A-4C76-B49A-22A969A4FC1F}"/>
    <cellStyle name="SAPBEXstdItemX 6" xfId="3950" xr:uid="{A3B8FF56-DAB6-422F-8225-B08D8697E0C9}"/>
    <cellStyle name="SAPBEXstdItemX 6 2" xfId="7650" xr:uid="{4A2F0485-BFFC-41C0-8002-4D3D740BCA18}"/>
    <cellStyle name="SAPBEXstdItemX 6 2" xfId="4818" xr:uid="{B69E2F5D-3EBD-426E-A5E5-F7666D873318}"/>
    <cellStyle name="SAPBEXstdItemX 6 2 2" xfId="9021" xr:uid="{1F788AE4-1D02-44D6-9400-550DE586E791}"/>
    <cellStyle name="SAPBEXstdItemX 6 2 2" xfId="6189" xr:uid="{E7592931-B3A1-4208-8AD4-55D6609241A9}"/>
    <cellStyle name="SAPBEXstdItemX 6 3" xfId="8333" xr:uid="{BB200D5F-8380-46C2-8F14-F1FE7AF90627}"/>
    <cellStyle name="SAPBEXstdItemX 6 3" xfId="5501" xr:uid="{BBEBCBBA-C7E5-4F59-9062-4F43BDE26B31}"/>
    <cellStyle name="SAPBEXstdItemX 7" xfId="6963" xr:uid="{2EAF8605-7733-4E91-AC33-0821E345A809}"/>
    <cellStyle name="SAPBEXstdItemX 7" xfId="3951" xr:uid="{4664A5EF-49E1-4D5F-8CC4-686F9A589436}"/>
    <cellStyle name="SAPBEXstdItemX 7 2" xfId="7651" xr:uid="{E285424D-5295-47E7-9F20-8C7343A35F20}"/>
    <cellStyle name="SAPBEXstdItemX 7 2" xfId="4819" xr:uid="{A0B43B27-EE75-420B-8A32-72ACE52CDEA2}"/>
    <cellStyle name="SAPBEXstdItemX 7 2 2" xfId="9022" xr:uid="{8460EAAA-5753-47AD-9749-106A487D2E77}"/>
    <cellStyle name="SAPBEXstdItemX 7 2 2" xfId="6190" xr:uid="{DEA3529C-47C1-4C85-9862-DFB6C9255F59}"/>
    <cellStyle name="SAPBEXstdItemX 7 3" xfId="8334" xr:uid="{DFAB0936-E888-4DA3-83EA-62CEB5E4284D}"/>
    <cellStyle name="SAPBEXstdItemX 7 3" xfId="5502" xr:uid="{443AB825-E5E8-4F49-936D-545A1393E539}"/>
    <cellStyle name="SAPBEXstdItemX 8" xfId="6964" xr:uid="{6E15FE31-3D89-4424-9C35-AF7B24095470}"/>
    <cellStyle name="SAPBEXstdItemX 8" xfId="3952" xr:uid="{BD447209-E715-4CE8-8DFC-B6E597C40EA5}"/>
    <cellStyle name="SAPBEXstdItemX 8 2" xfId="7652" xr:uid="{E545CC94-4DA4-4B38-8C06-E0453D6AB55F}"/>
    <cellStyle name="SAPBEXstdItemX 8 2" xfId="4820" xr:uid="{FBBE4C41-7405-4EF6-BB58-D6B1A464A0F4}"/>
    <cellStyle name="SAPBEXstdItemX 8 2 2" xfId="9023" xr:uid="{2873A2C5-C0C7-48E8-A10E-BF5C9EE9E6DF}"/>
    <cellStyle name="SAPBEXstdItemX 8 2 2" xfId="6191" xr:uid="{DDF9F49D-4B5F-4202-A39C-850B021AEFAB}"/>
    <cellStyle name="SAPBEXstdItemX 8 3" xfId="8335" xr:uid="{53D0C199-9AB4-4577-8D11-A4FF0AA9A848}"/>
    <cellStyle name="SAPBEXstdItemX 8 3" xfId="5503" xr:uid="{003158C3-DDB8-4B5D-9B60-04ACF594D782}"/>
    <cellStyle name="SAPBEXstdItemX 9" xfId="6965" xr:uid="{AAA1D32F-17FF-4DD1-98AF-0AD3B5322E34}"/>
    <cellStyle name="SAPBEXstdItemX 9" xfId="3953" xr:uid="{EF626DFB-B624-4618-98F5-C37B60EA7628}"/>
    <cellStyle name="SAPBEXstdItemX 9 2" xfId="7653" xr:uid="{4DAB70B7-86CB-4FC2-B7B1-FD8F24E50769}"/>
    <cellStyle name="SAPBEXstdItemX 9 2" xfId="4821" xr:uid="{2D6E1A9E-A6DA-41B1-9E5D-C72A606C8EFB}"/>
    <cellStyle name="SAPBEXstdItemX 9 2 2" xfId="9024" xr:uid="{0A51E8BB-7813-473E-86FE-F55FF119DFC3}"/>
    <cellStyle name="SAPBEXstdItemX 9 2 2" xfId="6192" xr:uid="{AD1D69BA-DBE2-4C0E-B45E-C30CA61E600E}"/>
    <cellStyle name="SAPBEXstdItemX 9 3" xfId="8336" xr:uid="{131E787B-AFB4-4801-9DDE-E2DC33AD5CD7}"/>
    <cellStyle name="SAPBEXstdItemX 9 3" xfId="5504" xr:uid="{7C44795E-546C-423F-8CA6-30815BF79A3B}"/>
    <cellStyle name="SAPBEXtitle" xfId="6303" xr:uid="{E9C1E2F5-D1F2-4EE6-AFD2-E6AB892A8F28}"/>
    <cellStyle name="SAPBEXtitle" xfId="523" xr:uid="{115C98D4-E9DA-47E5-A389-29533CE49F76}"/>
    <cellStyle name="SAPBEXtitle 2" xfId="524" xr:uid="{D5656272-D41C-49A6-8981-47A38D0D56B0}"/>
    <cellStyle name="SAPBEXunassignedItem" xfId="525" xr:uid="{6645FC7E-5A3E-4568-9B42-B1ED1ABCA34E}"/>
    <cellStyle name="SAPBEXundefined" xfId="6304" xr:uid="{45F89832-9C4F-4581-830C-D67F9C939CE8}"/>
    <cellStyle name="SAPBEXundefined" xfId="526" xr:uid="{9967B023-45D8-4C81-8EA0-FD80453FB69E}"/>
    <cellStyle name="SAPBEXundefined 10" xfId="6967" xr:uid="{D614382B-4FE7-4EE2-AA0A-65505BA88036}"/>
    <cellStyle name="SAPBEXundefined 10" xfId="3955" xr:uid="{10C525F6-78CD-493A-AD16-D0B214805D64}"/>
    <cellStyle name="SAPBEXundefined 10 2" xfId="7654" xr:uid="{D02EB054-7D9E-4A1A-9BC4-E12E8D8C2A18}"/>
    <cellStyle name="SAPBEXundefined 10 2" xfId="4822" xr:uid="{91D4A7DE-BB63-4265-BBC5-FFAB87D40418}"/>
    <cellStyle name="SAPBEXundefined 10 2 2" xfId="9025" xr:uid="{EC0681A6-73C1-4077-85C2-61EF355A4E1C}"/>
    <cellStyle name="SAPBEXundefined 10 2 2" xfId="6193" xr:uid="{A4CD4393-CF58-4E26-B696-AFC6B955325C}"/>
    <cellStyle name="SAPBEXundefined 10 3" xfId="8338" xr:uid="{3C9D428F-4713-4040-9448-A45C69F85B07}"/>
    <cellStyle name="SAPBEXundefined 10 3" xfId="5506" xr:uid="{9731533E-F878-4425-A1AC-0BDC69B56486}"/>
    <cellStyle name="SAPBEXundefined 11" xfId="6968" xr:uid="{A65CC7BA-C713-45BA-AA10-F93E4D9E953D}"/>
    <cellStyle name="SAPBEXundefined 11" xfId="3956" xr:uid="{21366FF9-C5FF-49D9-B9A0-C3372BDBEFE4}"/>
    <cellStyle name="SAPBEXundefined 11 2" xfId="7655" xr:uid="{C6AFDD33-CED8-4CE1-86CF-08BD4D90B72A}"/>
    <cellStyle name="SAPBEXundefined 11 2" xfId="4823" xr:uid="{6357EC0E-66CA-4F5B-9C9A-429E937B9D03}"/>
    <cellStyle name="SAPBEXundefined 11 2 2" xfId="9026" xr:uid="{F5D9B22A-EB07-4B64-9D4A-DAE28F961499}"/>
    <cellStyle name="SAPBEXundefined 11 2 2" xfId="6194" xr:uid="{AF8E131F-90B2-4661-8679-37E5233DF3DC}"/>
    <cellStyle name="SAPBEXundefined 11 3" xfId="8339" xr:uid="{7EE40F99-8F0A-43FE-ADE0-0330976FD0A8}"/>
    <cellStyle name="SAPBEXundefined 11 3" xfId="5507" xr:uid="{BB99B837-2434-433F-82A7-4D881D3CE0BF}"/>
    <cellStyle name="SAPBEXundefined 12" xfId="7656" xr:uid="{EB7A4346-64A7-4635-AC7E-4AF1BDAFF8E9}"/>
    <cellStyle name="SAPBEXundefined 12" xfId="4824" xr:uid="{1DB694BC-D1F4-4888-81F5-07C550B12AD0}"/>
    <cellStyle name="SAPBEXundefined 12 2" xfId="9027" xr:uid="{C68864E6-F4AB-436B-A81E-356589C5573A}"/>
    <cellStyle name="SAPBEXundefined 12 2" xfId="6195" xr:uid="{479B393A-507A-423F-B0B0-0921537F71E1}"/>
    <cellStyle name="SAPBEXundefined 13" xfId="8337" xr:uid="{9907F77D-C9D4-4195-858E-5C92F89DB37E}"/>
    <cellStyle name="SAPBEXundefined 13" xfId="5505" xr:uid="{525A02AE-5757-40FE-96E3-56AA56BAEEF8}"/>
    <cellStyle name="SAPBEXundefined 14" xfId="6966" xr:uid="{EDA146C0-309B-4F84-9A7C-2970C6423531}"/>
    <cellStyle name="SAPBEXundefined 14" xfId="3954" xr:uid="{8A5425E9-4368-474E-B7E0-80C619D58C0B}"/>
    <cellStyle name="SAPBEXundefined 2" xfId="527" xr:uid="{24B5FF93-C2F4-45A9-A1DF-427322244EB9}"/>
    <cellStyle name="SAPBEXundefined 2 2" xfId="7657" xr:uid="{D8D674D8-5101-4911-9C5A-FB9089B99792}"/>
    <cellStyle name="SAPBEXundefined 2 2" xfId="4825" xr:uid="{7A04FDA3-E859-43DF-BE12-9041D726080C}"/>
    <cellStyle name="SAPBEXundefined 2 2 2" xfId="9028" xr:uid="{D23FE9AE-453E-4206-AABE-01E905DD872A}"/>
    <cellStyle name="SAPBEXundefined 2 2 2" xfId="6196" xr:uid="{65771D29-650E-4EC8-859D-77907C46EDAC}"/>
    <cellStyle name="SAPBEXundefined 2 3" xfId="8340" xr:uid="{C4873F26-0CE1-4E82-8A1F-08095017E085}"/>
    <cellStyle name="SAPBEXundefined 2 3" xfId="5508" xr:uid="{57618FF9-0D84-44FC-B530-0B1CE9A1793F}"/>
    <cellStyle name="SAPBEXundefined 2 4" xfId="6969" xr:uid="{08283329-04AD-4063-B11C-082BDA2DC6F1}"/>
    <cellStyle name="SAPBEXundefined 2 4" xfId="3957" xr:uid="{B54B9C67-71D5-4CAE-A6FF-C24BC12D3735}"/>
    <cellStyle name="SAPBEXundefined 3" xfId="6970" xr:uid="{D17D6F5B-8DBE-4477-A7C4-1BA6AE37BEC2}"/>
    <cellStyle name="SAPBEXundefined 3" xfId="3958" xr:uid="{381F5BAE-AB49-4BE8-B0C4-3BA388585F80}"/>
    <cellStyle name="SAPBEXundefined 3 2" xfId="7658" xr:uid="{5DF91E67-6FC6-42D3-B873-58E27747F982}"/>
    <cellStyle name="SAPBEXundefined 3 2" xfId="4826" xr:uid="{A847E3EE-5ACD-43FB-B353-788DFE967B68}"/>
    <cellStyle name="SAPBEXundefined 3 2 2" xfId="9029" xr:uid="{F71DDFD0-DADA-4363-9F0C-733990DAA7AF}"/>
    <cellStyle name="SAPBEXundefined 3 2 2" xfId="6197" xr:uid="{5C54C9D9-BAAB-4444-804E-1544C4A3819F}"/>
    <cellStyle name="SAPBEXundefined 3 3" xfId="8341" xr:uid="{1507DDA0-C96A-473F-81D8-7ED64B2D73CE}"/>
    <cellStyle name="SAPBEXundefined 3 3" xfId="5509" xr:uid="{F4D0D0B5-6E80-48A4-A900-4CBF8EBCB9BB}"/>
    <cellStyle name="SAPBEXundefined 4" xfId="6971" xr:uid="{36A9639B-9495-4B87-BD0E-D75ABA257106}"/>
    <cellStyle name="SAPBEXundefined 4" xfId="3959" xr:uid="{3D5905C3-8A2B-4C90-8123-6495E1B0E70C}"/>
    <cellStyle name="SAPBEXundefined 4 2" xfId="7659" xr:uid="{C73802CD-8E40-4D3B-B622-A9E734A428B1}"/>
    <cellStyle name="SAPBEXundefined 4 2" xfId="4827" xr:uid="{236FA793-5EF8-4921-911D-37A521951B86}"/>
    <cellStyle name="SAPBEXundefined 4 2 2" xfId="9030" xr:uid="{76514BA8-CC22-4906-9E42-9D190E70CDEA}"/>
    <cellStyle name="SAPBEXundefined 4 2 2" xfId="6198" xr:uid="{8F62F626-F772-4F2B-B345-683915D5EC10}"/>
    <cellStyle name="SAPBEXundefined 4 3" xfId="8342" xr:uid="{B110987E-5018-48B0-A4E7-2C828231B0E4}"/>
    <cellStyle name="SAPBEXundefined 4 3" xfId="5510" xr:uid="{D8BB4387-CAA8-4F2B-87CE-187CA1A6206C}"/>
    <cellStyle name="SAPBEXundefined 5" xfId="6972" xr:uid="{F1DA5CB0-2982-48E7-B7FD-8AF0974B9733}"/>
    <cellStyle name="SAPBEXundefined 5" xfId="3960" xr:uid="{C8901379-4A5A-4014-81F6-635431383641}"/>
    <cellStyle name="SAPBEXundefined 5 2" xfId="7660" xr:uid="{98782558-09C1-4EBE-84CC-76BF4ED822C4}"/>
    <cellStyle name="SAPBEXundefined 5 2" xfId="4828" xr:uid="{398F4838-04D3-459A-AD9F-8832956AD485}"/>
    <cellStyle name="SAPBEXundefined 5 2 2" xfId="9031" xr:uid="{383FBD4E-45D7-443D-A7B5-D386936EDFDD}"/>
    <cellStyle name="SAPBEXundefined 5 2 2" xfId="6199" xr:uid="{3D737250-B4E6-400A-8C3C-4B9D8C744421}"/>
    <cellStyle name="SAPBEXundefined 5 3" xfId="8343" xr:uid="{5680F27F-61D1-4B8F-8153-9D85729DB5A3}"/>
    <cellStyle name="SAPBEXundefined 5 3" xfId="5511" xr:uid="{9BD0D1CC-7C3E-46C1-AB27-525EB9E72E1D}"/>
    <cellStyle name="SAPBEXundefined 6" xfId="6973" xr:uid="{6210BFA2-CB9E-419C-9308-57FD091B4819}"/>
    <cellStyle name="SAPBEXundefined 6" xfId="3961" xr:uid="{B017A958-F9C4-4F57-A1F4-108047A878C7}"/>
    <cellStyle name="SAPBEXundefined 6 2" xfId="7661" xr:uid="{E3AC85FD-74E6-496A-A3EB-54A85C710153}"/>
    <cellStyle name="SAPBEXundefined 6 2" xfId="4829" xr:uid="{57EDA492-DB78-476E-AD1B-B4FD86F57ECC}"/>
    <cellStyle name="SAPBEXundefined 6 2 2" xfId="9032" xr:uid="{D3F356CD-9FA0-4C2E-9B89-0832DAC2FCB5}"/>
    <cellStyle name="SAPBEXundefined 6 2 2" xfId="6200" xr:uid="{F050AA31-2403-482A-90F6-8250175E9E28}"/>
    <cellStyle name="SAPBEXundefined 6 3" xfId="8344" xr:uid="{618A8DED-0655-413D-B602-D87903E18E3E}"/>
    <cellStyle name="SAPBEXundefined 6 3" xfId="5512" xr:uid="{A582074E-696A-42F9-B85A-60F2C692E54F}"/>
    <cellStyle name="SAPBEXundefined 7" xfId="6974" xr:uid="{9D7EDE07-A6E6-4579-9907-41541A2A9D7A}"/>
    <cellStyle name="SAPBEXundefined 7" xfId="3962" xr:uid="{5042A6EC-5247-4E28-B80B-B8ED65373E5E}"/>
    <cellStyle name="SAPBEXundefined 7 2" xfId="7662" xr:uid="{186E2025-28E3-4E7F-B830-6B38CC572482}"/>
    <cellStyle name="SAPBEXundefined 7 2" xfId="4830" xr:uid="{DED68D06-69F9-4B86-91F3-A7CB44135799}"/>
    <cellStyle name="SAPBEXundefined 7 2 2" xfId="9033" xr:uid="{7A967551-C5D7-443F-AB0B-352B28711B08}"/>
    <cellStyle name="SAPBEXundefined 7 2 2" xfId="6201" xr:uid="{A0DC1C41-3F64-45AE-A5BC-2133F4500AEB}"/>
    <cellStyle name="SAPBEXundefined 7 3" xfId="8345" xr:uid="{D2699523-D876-4796-AC1F-060E72D3B22A}"/>
    <cellStyle name="SAPBEXundefined 7 3" xfId="5513" xr:uid="{1825C3A9-BE05-4669-BDBB-5EC124960267}"/>
    <cellStyle name="SAPBEXundefined 8" xfId="6975" xr:uid="{327DA9C4-AA1C-4EDB-B9B4-6CF426FB4D81}"/>
    <cellStyle name="SAPBEXundefined 8" xfId="3963" xr:uid="{9F8BA8C4-522D-4FD6-B912-9873C3518B85}"/>
    <cellStyle name="SAPBEXundefined 8 2" xfId="7663" xr:uid="{59F9C807-501C-4C80-BEE6-89491C13FD96}"/>
    <cellStyle name="SAPBEXundefined 8 2" xfId="4831" xr:uid="{1C519A76-743D-43F6-A0D7-B8E2CF5B1748}"/>
    <cellStyle name="SAPBEXundefined 8 2 2" xfId="9034" xr:uid="{3C880CD7-196C-47A3-AC40-86BD1B9486DE}"/>
    <cellStyle name="SAPBEXundefined 8 2 2" xfId="6202" xr:uid="{3ED58069-A516-41C3-ACCE-7FC66EEA232B}"/>
    <cellStyle name="SAPBEXundefined 8 3" xfId="8346" xr:uid="{53E2B152-0917-4423-B41F-E54B4BE1D4A4}"/>
    <cellStyle name="SAPBEXundefined 8 3" xfId="5514" xr:uid="{3A37836E-7615-4F4A-BD89-44884CEAA161}"/>
    <cellStyle name="SAPBEXundefined 9" xfId="6976" xr:uid="{37799DED-BD57-4AA9-BB65-005D0677EDF5}"/>
    <cellStyle name="SAPBEXundefined 9" xfId="3964" xr:uid="{CB56AEF1-F54A-42BA-A525-40478ABDB68C}"/>
    <cellStyle name="SAPBEXundefined 9 2" xfId="7664" xr:uid="{38A937B6-29B3-4C7E-B6BD-9C0C7E367DE5}"/>
    <cellStyle name="SAPBEXundefined 9 2" xfId="4832" xr:uid="{8B58B431-EA47-4904-9252-0E52A893F0D6}"/>
    <cellStyle name="SAPBEXundefined 9 2 2" xfId="9035" xr:uid="{6D1D99C5-4A3F-413C-9FFB-CCCD3EB28B5D}"/>
    <cellStyle name="SAPBEXundefined 9 2 2" xfId="6203" xr:uid="{32D6EA15-D982-4278-9827-38FBCCFEBD6D}"/>
    <cellStyle name="SAPBEXundefined 9 3" xfId="8347" xr:uid="{84BFA7DC-2281-4873-A439-4C2668BF9E7B}"/>
    <cellStyle name="SAPBEXundefined 9 3" xfId="5515" xr:uid="{ADA32C7C-B9DA-4072-943F-37BE41D95717}"/>
    <cellStyle name="SAPError" xfId="3965" xr:uid="{CC96AB84-C4D1-467A-9771-A6F19E7DD573}"/>
    <cellStyle name="SAPKey" xfId="3966" xr:uid="{7B9E4D9D-78A0-4B5B-9EB8-EF18FFF76BA3}"/>
    <cellStyle name="SAPLocked" xfId="3967" xr:uid="{8362BECD-F88F-421A-997B-FCBA031477AE}"/>
    <cellStyle name="SAPOutput" xfId="3968" xr:uid="{4BE70249-8FA5-4A16-83F4-1A15B05DF95B}"/>
    <cellStyle name="SAPSpace" xfId="3969" xr:uid="{A4D3F74C-D374-4B85-AC0B-052C1D409538}"/>
    <cellStyle name="SAPText" xfId="3970" xr:uid="{A06EA8EE-FDD8-4630-A204-CFEF3AB1E1D3}"/>
    <cellStyle name="SAPUnLocked" xfId="3971" xr:uid="{8E4346B3-5399-464B-8CFA-ED3BFD04D161}"/>
    <cellStyle name="Satisfaisant" xfId="3972" xr:uid="{9D152C07-38AF-4E5D-A67E-BD0830618DF5}"/>
    <cellStyle name="Satisfaisant 2" xfId="3973" xr:uid="{08BE53FA-FE7A-417B-990D-28A82A2E4382}"/>
    <cellStyle name="ScotchRule" xfId="3974" xr:uid="{F387342C-0BD4-482A-B4F6-1EA82F647A0F}"/>
    <cellStyle name="SEM-BPS-sub1" xfId="3975" xr:uid="{1586A086-68E5-45C9-BFCE-D58AC8224774}"/>
    <cellStyle name="Sep. milhar [0]" xfId="3976" xr:uid="{705991B5-40BB-445B-AFE2-A247C824E550}"/>
    <cellStyle name="Separador de milhares 2" xfId="3977" xr:uid="{B52539AB-2F4C-47D4-87D8-8C32B506ABC1}"/>
    <cellStyle name="Separador de milhares_Key Account Managers food(Marcos Lima)" xfId="3978" xr:uid="{EAFFFF17-C367-409D-8204-0EF66C0F71A5}"/>
    <cellStyle name="Separador de milꚌares_8905-3" xfId="3979" xr:uid="{FBD3EEDC-B93E-4BB0-AD80-FD1378301396}"/>
    <cellStyle name="Sheet Title" xfId="528" xr:uid="{F9DAA69A-459E-49F5-913D-2840A8CCF074}"/>
    <cellStyle name="Single Accounting" xfId="3980" xr:uid="{9ADA2223-4357-439A-86C6-AEB94963ED7D}"/>
    <cellStyle name="small" xfId="3981" xr:uid="{DB02CB69-B9AD-41FD-A8EF-A49B6F6E2A8F}"/>
    <cellStyle name="Sortie" xfId="6977" xr:uid="{B62D0A04-2F87-4005-B96A-43F1F9573599}"/>
    <cellStyle name="Sortie" xfId="3982" xr:uid="{D7A2DCE0-C869-470F-9D58-A4552A133C2B}"/>
    <cellStyle name="Sortie 2" xfId="6978" xr:uid="{B4726A89-C8E1-4C3E-91F2-593EB7D05AC3}"/>
    <cellStyle name="Sortie 2" xfId="3983" xr:uid="{53463069-8724-4F09-93AB-A62EAD225A29}"/>
    <cellStyle name="Sortie 2 2" xfId="7665" xr:uid="{C97917DC-ACF8-4CD3-A10A-566278059435}"/>
    <cellStyle name="Sortie 2 2" xfId="4833" xr:uid="{DE4FA704-881F-47D9-A8F3-09C22BCAA012}"/>
    <cellStyle name="Sortie 2 2 2" xfId="9036" xr:uid="{BDF6B4D6-C57A-429F-B042-7DF817BC5741}"/>
    <cellStyle name="Sortie 2 2 2" xfId="6204" xr:uid="{0A421E2D-EEDA-4662-AA79-9BF7AB36B04B}"/>
    <cellStyle name="Sortie 2 3" xfId="8349" xr:uid="{FE08FF1E-166A-4DAE-8A5C-C2471E79C39E}"/>
    <cellStyle name="Sortie 2 3" xfId="5517" xr:uid="{1158AEF9-1CAB-4299-B906-8F5FC0314EC2}"/>
    <cellStyle name="Sortie 3" xfId="6979" xr:uid="{AB33D1BE-489D-48E1-8B0C-896EA6CFAE00}"/>
    <cellStyle name="Sortie 3" xfId="3984" xr:uid="{FD788DC1-BF59-4012-A26C-29AF6D4C4A44}"/>
    <cellStyle name="Sortie 3 2" xfId="7666" xr:uid="{578DC791-6224-4D78-A891-D67CFE443172}"/>
    <cellStyle name="Sortie 3 2" xfId="4834" xr:uid="{938FE597-4E2B-47FF-80D7-FEB92CB5624B}"/>
    <cellStyle name="Sortie 3 2 2" xfId="9037" xr:uid="{CA21C400-308D-45BB-84A8-718B2999B476}"/>
    <cellStyle name="Sortie 3 2 2" xfId="6205" xr:uid="{74056A27-D217-4936-8D3B-A5A9F611E32C}"/>
    <cellStyle name="Sortie 3 3" xfId="8350" xr:uid="{BB59BE19-AFEE-4E5C-8A76-D252D9961AF7}"/>
    <cellStyle name="Sortie 3 3" xfId="5518" xr:uid="{65021A28-1DCE-446B-97B3-B03F1439EDE2}"/>
    <cellStyle name="Sortie 4" xfId="6980" xr:uid="{45893AC1-F210-4EB7-9638-B08FEA240426}"/>
    <cellStyle name="Sortie 4" xfId="3985" xr:uid="{E7EF6492-5E6A-40CA-A021-B81A0F42C7F7}"/>
    <cellStyle name="Sortie 4 2" xfId="7667" xr:uid="{4BCDF0CE-CEBD-4232-89B1-AF983720CCC1}"/>
    <cellStyle name="Sortie 4 2" xfId="4835" xr:uid="{7BB52431-AA4C-4C7D-9017-998B759A8E3A}"/>
    <cellStyle name="Sortie 4 2 2" xfId="9038" xr:uid="{401A9C9F-1436-4AFE-9A76-B6D81896F44E}"/>
    <cellStyle name="Sortie 4 2 2" xfId="6206" xr:uid="{DFF2A2DC-F018-4926-8A12-A7AC06AF20F6}"/>
    <cellStyle name="Sortie 4 3" xfId="8351" xr:uid="{E8104F7B-B801-4E32-B936-A34B231B5295}"/>
    <cellStyle name="Sortie 4 3" xfId="5519" xr:uid="{53CC53C3-74EF-4FA1-A8EE-226F611D9CBA}"/>
    <cellStyle name="Sortie 5" xfId="7668" xr:uid="{6C736FE7-9100-4178-BF3D-B08C64FA9AE9}"/>
    <cellStyle name="Sortie 5" xfId="4836" xr:uid="{8CEEF8F3-C2FC-43B5-891F-C77E5DDEBAA2}"/>
    <cellStyle name="Sortie 5 2" xfId="9039" xr:uid="{38A15F48-B121-4C91-B4E5-E4E678C86CA0}"/>
    <cellStyle name="Sortie 5 2" xfId="6207" xr:uid="{D8070EB1-840E-4EEF-930B-9AD2950E27F7}"/>
    <cellStyle name="Sortie 6" xfId="8348" xr:uid="{FA78F59D-BD95-42BF-978C-BD46BC34AD61}"/>
    <cellStyle name="Sortie 6" xfId="5516" xr:uid="{748BF31A-AD6B-4BB7-8E55-EE71D81F86B4}"/>
    <cellStyle name="Standaard_DIVESTMENTS REP CURR" xfId="3986" xr:uid="{EAD81AEE-3C1F-4C4C-A743-1AB32B619FBD}"/>
    <cellStyle name="Standard_20063101_costcomponentslogistics" xfId="3987" xr:uid="{5C48FE7B-6793-48CA-8D7A-05D87B101DFD}"/>
    <cellStyle name="step" xfId="6981" xr:uid="{7402FB89-16E4-4BDE-8E61-E73CAAEB2581}"/>
    <cellStyle name="step" xfId="3988" xr:uid="{E5E19A8F-50D4-4948-B3ED-F7FBE125477D}"/>
    <cellStyle name="step 10" xfId="6982" xr:uid="{FD567541-5610-4A41-80C1-7DA0A6671D06}"/>
    <cellStyle name="step 10" xfId="3989" xr:uid="{09C0B8AB-E3EA-459B-A2C8-02A82B4C167F}"/>
    <cellStyle name="step 10 2" xfId="7669" xr:uid="{1D924FBB-CA06-481A-9753-8011B2B57BEA}"/>
    <cellStyle name="step 10 2" xfId="4837" xr:uid="{B5DE808B-0774-4DB7-B38D-E34B55CBE7CF}"/>
    <cellStyle name="step 10 2 2" xfId="9040" xr:uid="{1202382D-AC1D-4BA7-9E9F-41F293BE7DFF}"/>
    <cellStyle name="step 10 2 2" xfId="6208" xr:uid="{92ED277F-67B9-424D-AA62-1A56C070F663}"/>
    <cellStyle name="step 10 3" xfId="8353" xr:uid="{6FD36F54-8BE8-4C3B-86B1-23A39B8259DB}"/>
    <cellStyle name="step 10 3" xfId="5521" xr:uid="{5AB2AE4F-E39E-43F6-BA45-AB49538D4720}"/>
    <cellStyle name="step 11" xfId="6983" xr:uid="{48E3FDB1-1DE9-4E0C-AFB7-2BE4DDEC21E2}"/>
    <cellStyle name="step 11" xfId="3990" xr:uid="{4B57F4D4-00F4-4E5F-9BC7-E9A0C886A9AF}"/>
    <cellStyle name="step 11 2" xfId="7670" xr:uid="{7CDA8320-CA23-432A-B2F6-8DD76878C350}"/>
    <cellStyle name="step 11 2" xfId="4838" xr:uid="{987364FB-E4E0-450B-B945-8D1FD4C96027}"/>
    <cellStyle name="step 11 2 2" xfId="9041" xr:uid="{512079EA-CFA8-4477-990C-EF9B5FEEAFED}"/>
    <cellStyle name="step 11 2 2" xfId="6209" xr:uid="{5BDB196F-8E3F-4738-ABFA-EF7A7264E2DE}"/>
    <cellStyle name="step 11 3" xfId="8354" xr:uid="{E9D63075-C6C8-4E4A-AC97-FAA82E2B4FF6}"/>
    <cellStyle name="step 11 3" xfId="5522" xr:uid="{E7C40847-CF7D-4621-A6B4-6366CBD78EAF}"/>
    <cellStyle name="step 12" xfId="6984" xr:uid="{EB9649C4-0887-48E6-97BF-918CD78F5D03}"/>
    <cellStyle name="step 12" xfId="3991" xr:uid="{61543B7F-08E0-4F35-A710-E0CB10079EE0}"/>
    <cellStyle name="step 12 2" xfId="7671" xr:uid="{1A99D498-DA34-48C2-8495-4E8AE54E3847}"/>
    <cellStyle name="step 12 2" xfId="4839" xr:uid="{DBCA22A6-59D5-419B-9B27-EDC191FC5F60}"/>
    <cellStyle name="step 12 2 2" xfId="9042" xr:uid="{08259740-64D4-45F5-879A-D1DFDA4DA66D}"/>
    <cellStyle name="step 12 2 2" xfId="6210" xr:uid="{8BAB9075-6E13-4A2D-9AAD-862A10208DB8}"/>
    <cellStyle name="step 12 3" xfId="8355" xr:uid="{00CCF3A2-315D-409F-92E2-E1B9D18BFB46}"/>
    <cellStyle name="step 12 3" xfId="5523" xr:uid="{5E585C33-5104-449D-B4DE-76B2C202FDFE}"/>
    <cellStyle name="step 13" xfId="7672" xr:uid="{836D1945-3E0A-405B-96F0-CDB8119C5207}"/>
    <cellStyle name="step 13" xfId="4840" xr:uid="{B3E068EC-F938-45B4-9A6C-4F1AA11F849B}"/>
    <cellStyle name="step 13 2" xfId="9043" xr:uid="{B03F18B8-362F-4E70-80E1-7054216E7D55}"/>
    <cellStyle name="step 13 2" xfId="6211" xr:uid="{7BB0D115-C1E9-4D3E-A8C1-BDF792D1BC84}"/>
    <cellStyle name="step 14" xfId="8352" xr:uid="{5DCA0D58-5D0A-4EA2-B429-FCEBA714C58F}"/>
    <cellStyle name="step 14" xfId="5520" xr:uid="{D309909B-BC3E-4BCE-87DC-9CF3AF35FD9A}"/>
    <cellStyle name="step 2" xfId="6985" xr:uid="{DDCBD3C4-09A3-4FFC-B4A5-1816646A0885}"/>
    <cellStyle name="step 2" xfId="3992" xr:uid="{63E4D123-2F39-4227-8C0B-A9973EB5F44E}"/>
    <cellStyle name="step 2 2" xfId="7673" xr:uid="{A918C66A-0828-4532-86B8-12E6895E0D0A}"/>
    <cellStyle name="step 2 2" xfId="4841" xr:uid="{4E7A7B1A-DC12-4E1F-98C7-2AD3CFECB935}"/>
    <cellStyle name="step 2 2 2" xfId="9044" xr:uid="{42A61A0C-73EB-4688-8600-69638FE0648D}"/>
    <cellStyle name="step 2 2 2" xfId="6212" xr:uid="{CAE65B6F-58F1-4422-9FD3-394516C8A0FC}"/>
    <cellStyle name="step 2 3" xfId="8356" xr:uid="{26E0F245-F298-4895-9B24-FCFD4D859C57}"/>
    <cellStyle name="step 2 3" xfId="5524" xr:uid="{0639F870-C239-4A7A-B3CA-2D914B3DB4A3}"/>
    <cellStyle name="step 3" xfId="6986" xr:uid="{D99D472B-A8B8-4DF8-986D-A4C514CBB106}"/>
    <cellStyle name="step 3" xfId="3993" xr:uid="{6284F03E-4E36-4D6C-8137-BB936130BA5E}"/>
    <cellStyle name="step 3 2" xfId="7674" xr:uid="{0DFE812A-A066-446F-8D43-B23C2E24836A}"/>
    <cellStyle name="step 3 2" xfId="4842" xr:uid="{FD2D6DD4-8B90-46B0-953B-81E81BDD4F3D}"/>
    <cellStyle name="step 3 2 2" xfId="9045" xr:uid="{5D5C25D8-3990-4477-A422-3D3D137BDDEA}"/>
    <cellStyle name="step 3 2 2" xfId="6213" xr:uid="{7A488AB1-239F-407C-93C4-C07A52104CA8}"/>
    <cellStyle name="step 3 3" xfId="8357" xr:uid="{B879AC8F-E213-4CB5-A9AA-12035B225711}"/>
    <cellStyle name="step 3 3" xfId="5525" xr:uid="{50144CEA-33AA-4AB1-9862-C8FFE7F428EF}"/>
    <cellStyle name="step 4" xfId="6987" xr:uid="{3B6379B2-95DC-422C-B709-5B61F6BA5039}"/>
    <cellStyle name="step 4" xfId="3994" xr:uid="{95C7F89D-D91D-4E14-87D0-20BDCFF664AF}"/>
    <cellStyle name="step 4 2" xfId="7675" xr:uid="{799D492C-69DD-4AA8-8978-6A61813A55D9}"/>
    <cellStyle name="step 4 2" xfId="4843" xr:uid="{FAE2DC9F-3209-4F1F-83F1-F50F47AB455E}"/>
    <cellStyle name="step 4 2 2" xfId="9046" xr:uid="{087B7463-9683-4043-8E82-3E0305261DE2}"/>
    <cellStyle name="step 4 2 2" xfId="6214" xr:uid="{C7D101F2-4B9F-4835-8CE6-6FCE50253E68}"/>
    <cellStyle name="step 4 3" xfId="8358" xr:uid="{016FBF80-804F-49FD-95BD-C88E3E808021}"/>
    <cellStyle name="step 4 3" xfId="5526" xr:uid="{43CF64BE-BA40-4D13-9580-A5D578B2F69C}"/>
    <cellStyle name="step 5" xfId="6988" xr:uid="{E4FC547E-D643-47F5-9213-54F49EBDAAFC}"/>
    <cellStyle name="step 5" xfId="3995" xr:uid="{F9C0BEF0-6EF4-47CF-AEC0-9EDA055F265D}"/>
    <cellStyle name="step 5 2" xfId="7676" xr:uid="{D86599C0-E38C-4B1A-B991-F1193D83E6D6}"/>
    <cellStyle name="step 5 2" xfId="4844" xr:uid="{DDF3DFFE-5471-4462-AABB-4491AD39AE4A}"/>
    <cellStyle name="step 5 2 2" xfId="9047" xr:uid="{CF3944B6-D82F-4B83-93EE-79DDA89C401E}"/>
    <cellStyle name="step 5 2 2" xfId="6215" xr:uid="{E8CAC6CF-E637-44CA-AF95-00BF4C4C3C3D}"/>
    <cellStyle name="step 5 3" xfId="8359" xr:uid="{B5D7CB3A-EE77-491F-8CE0-07957CBC9080}"/>
    <cellStyle name="step 5 3" xfId="5527" xr:uid="{C013E7CB-4E42-4C5F-BDE1-D4F0F98B4835}"/>
    <cellStyle name="step 6" xfId="6989" xr:uid="{10E25496-3D45-45D5-BD4E-E403B27CFB99}"/>
    <cellStyle name="step 6" xfId="3996" xr:uid="{8FB07783-62B6-40C7-8CD9-D6E56CAADB2F}"/>
    <cellStyle name="step 6 2" xfId="7677" xr:uid="{E4AAE4D3-B68C-4234-A860-9EAA4893F11D}"/>
    <cellStyle name="step 6 2" xfId="4845" xr:uid="{B2BCB9BA-DBBA-45DB-A4F3-235C12133D63}"/>
    <cellStyle name="step 6 2 2" xfId="9048" xr:uid="{530105E9-92D2-45B4-B3A2-D67795ABEAD5}"/>
    <cellStyle name="step 6 2 2" xfId="6216" xr:uid="{B855EE1D-7993-4051-9C7A-EC53C464C0A7}"/>
    <cellStyle name="step 6 3" xfId="8360" xr:uid="{B259EDC5-F0EB-43F6-838D-19A23C6258D2}"/>
    <cellStyle name="step 6 3" xfId="5528" xr:uid="{E8434D48-0A4B-4612-9FAA-061275C32D9D}"/>
    <cellStyle name="step 7" xfId="6990" xr:uid="{2ADA0DBB-7036-421F-A02D-A520A7EFCB91}"/>
    <cellStyle name="step 7" xfId="3997" xr:uid="{5A2D33B3-C6B9-4CC1-AF81-725850A25C20}"/>
    <cellStyle name="step 7 2" xfId="7678" xr:uid="{32654025-0E7D-49BA-9FC9-0780A4E892B0}"/>
    <cellStyle name="step 7 2" xfId="4846" xr:uid="{573FB08E-5816-467F-8513-391D03B15442}"/>
    <cellStyle name="step 7 2 2" xfId="9049" xr:uid="{7926A334-E95D-4BDE-A352-1EC909193962}"/>
    <cellStyle name="step 7 2 2" xfId="6217" xr:uid="{1B6F4716-DA06-4953-A013-F4CB79F0EEF7}"/>
    <cellStyle name="step 7 3" xfId="8361" xr:uid="{B46F7876-8C83-48F7-B0B2-6FA0722393EC}"/>
    <cellStyle name="step 7 3" xfId="5529" xr:uid="{AB0F1A42-05EE-453C-8038-9565D829E5B7}"/>
    <cellStyle name="step 8" xfId="6991" xr:uid="{21234F08-5CD8-4FE7-A6F0-78E2C4EF9AC3}"/>
    <cellStyle name="step 8" xfId="3998" xr:uid="{346F0FA3-A26B-496E-A0E4-0B62AAD4D2B9}"/>
    <cellStyle name="step 8 2" xfId="7679" xr:uid="{64A5591A-00A6-4F13-842A-571DA2A76469}"/>
    <cellStyle name="step 8 2" xfId="4847" xr:uid="{C9DEF672-B464-44F6-8390-9B76B59F0F83}"/>
    <cellStyle name="step 8 2 2" xfId="9050" xr:uid="{C99C03AD-9244-4150-8B57-BB0BD6E1FBDD}"/>
    <cellStyle name="step 8 2 2" xfId="6218" xr:uid="{C5BD4014-D10E-4489-B729-502BFAD763CF}"/>
    <cellStyle name="step 8 3" xfId="8362" xr:uid="{54915E1B-3DB2-4EF5-A2B3-C4638ED2758E}"/>
    <cellStyle name="step 8 3" xfId="5530" xr:uid="{3678BA62-05B3-4C48-80A3-20AC71BF98A8}"/>
    <cellStyle name="step 9" xfId="6992" xr:uid="{5294600D-3AC1-464D-96E2-77F4B60B0990}"/>
    <cellStyle name="step 9" xfId="3999" xr:uid="{56B97F07-7C47-4540-BFE8-18906715D018}"/>
    <cellStyle name="step 9 2" xfId="7680" xr:uid="{93E3AD0B-D2E1-44A5-BDD8-86F548E471EA}"/>
    <cellStyle name="step 9 2" xfId="4848" xr:uid="{42823D5D-2A39-4BFF-AAE3-E0DFD70C1768}"/>
    <cellStyle name="step 9 2 2" xfId="9051" xr:uid="{885B32BA-FE11-443B-8315-B343A9C66242}"/>
    <cellStyle name="step 9 2 2" xfId="6219" xr:uid="{47C4DCA5-9BBA-42B9-87CF-B9D7726B5FA6}"/>
    <cellStyle name="step 9 3" xfId="8363" xr:uid="{7CD6CBFC-CF46-4921-AAB0-B7C73668EEB5}"/>
    <cellStyle name="step 9 3" xfId="5531" xr:uid="{9B700997-3D5F-4F1B-8E87-4E13D6B5F567}"/>
    <cellStyle name="Stück" xfId="4000" xr:uid="{1B852B39-2BF3-40B9-91EE-29FE2189D822}"/>
    <cellStyle name="Stück 2" xfId="4001" xr:uid="{7010496E-1907-46EA-85DA-8520B753D963}"/>
    <cellStyle name="Stück 2 2" xfId="4002" xr:uid="{7D7EE057-7943-4696-88B7-05691FA69EBD}"/>
    <cellStyle name="Style 1" xfId="4003" xr:uid="{25AFB144-E1D7-45E1-B5A5-4DD3E3B4EFE8}"/>
    <cellStyle name="Style 1 2" xfId="4004" xr:uid="{ECCDF501-18FB-455B-BDC5-49703C14560A}"/>
    <cellStyle name="Style 1 3" xfId="4005" xr:uid="{BFCDFF5B-28D8-4E47-94DE-19DEF6797278}"/>
    <cellStyle name="Style 1 4" xfId="4006" xr:uid="{A5C6B44E-3EF5-4EA6-97C6-C4D097D73462}"/>
    <cellStyle name="Style 21" xfId="4007" xr:uid="{2D8B6105-8D58-443E-BEF1-4B7D93EEBFC3}"/>
    <cellStyle name="Style 24" xfId="4008" xr:uid="{BB666437-BBAD-44E2-B285-B2852DBA7687}"/>
    <cellStyle name="Subtitle" xfId="4009" xr:uid="{A2240F39-6CA7-4283-9277-7B76886B53AD}"/>
    <cellStyle name="Table Head" xfId="4010" xr:uid="{5BE7E199-D07D-411B-8414-54BD5F3E711D}"/>
    <cellStyle name="Table Head Aligned" xfId="4011" xr:uid="{287BC01E-46E9-4424-AB59-E6C1A4FBD86B}"/>
    <cellStyle name="Table Head Blue" xfId="4012" xr:uid="{13581B30-194E-44A1-88E1-1F9F877BECB9}"/>
    <cellStyle name="Table Head Green" xfId="4013" xr:uid="{06169442-A6AD-43B8-B5C8-EB77C2C19D32}"/>
    <cellStyle name="Table Head_Brand Mix" xfId="4014" xr:uid="{D94ADDF9-ECBA-4616-A315-E51AAAAACEE9}"/>
    <cellStyle name="Table Text" xfId="4015" xr:uid="{11C0828F-8087-440D-98D3-EC287A15F6EA}"/>
    <cellStyle name="Table Title" xfId="4016" xr:uid="{74B867D7-60EA-4BF9-8323-9F3D2EAC65E1}"/>
    <cellStyle name="Table Title 2" xfId="4017" xr:uid="{A64A8F9C-E3FD-4DD8-B3ED-030803375046}"/>
    <cellStyle name="Table Units" xfId="4018" xr:uid="{30E934EC-E44C-434C-9182-D73837617067}"/>
    <cellStyle name="table_head1" xfId="4019" xr:uid="{8579534D-A356-4648-A53F-AA5A151591CB}"/>
    <cellStyle name="Text 1" xfId="4020" xr:uid="{784B2FF9-2771-4448-82B6-D767CE4CCBAF}"/>
    <cellStyle name="Text Head 1" xfId="4021" xr:uid="{3713983D-55CB-4EF1-8C0E-A8D549C8D693}"/>
    <cellStyle name="Texte explicatif" xfId="4022" xr:uid="{42F705C4-9AD6-4A08-B4B8-75E5B5427A87}"/>
    <cellStyle name="Texte explicatif 2" xfId="4023" xr:uid="{4D85F719-2897-4B54-815A-C61D0393815C}"/>
    <cellStyle name="Texto de advertencia 2" xfId="529" xr:uid="{25AA7EEA-EB57-43F2-9F70-FF16B23449EC}"/>
    <cellStyle name="Texto de advertencia 3" xfId="530" xr:uid="{871A274B-4A9E-4C21-B778-1E3F1FEC789D}"/>
    <cellStyle name="Texto de Aviso" xfId="4024" xr:uid="{4C2F38D6-7531-44CE-89C9-B49251C85387}"/>
    <cellStyle name="Texto de Aviso 2" xfId="4025" xr:uid="{08BFBCD3-1D3F-4780-97B5-6D99CB8EB68F}"/>
    <cellStyle name="Texto explicativo 2" xfId="531" xr:uid="{C25A08EF-6BDB-474E-9B6B-8E4402F9805E}"/>
    <cellStyle name="Texto explicativo 3" xfId="532" xr:uid="{BDCE8D45-C526-4AFC-B73A-BB4030DBF6CB}"/>
    <cellStyle name="Tickmark" xfId="4026" xr:uid="{DF3C6B58-206B-443E-B20B-4C2C08AC7D3B}"/>
    <cellStyle name="Tickmark 2" xfId="4027" xr:uid="{FF0AABDA-EAA6-4EAC-9EA3-95CC89E68FC5}"/>
    <cellStyle name="Times 10" xfId="4028" xr:uid="{C4D74D72-CB44-4D62-9532-D900BB7D5C9C}"/>
    <cellStyle name="Times 12" xfId="4029" xr:uid="{D564E154-1633-4635-AE67-51E6705A56AB}"/>
    <cellStyle name="Title" xfId="533" xr:uid="{896C78A4-B93A-41BB-8C89-D490E84F6EB1}"/>
    <cellStyle name="Title 2" xfId="4030" xr:uid="{84B97F16-26AF-4D91-992C-412D42445394}"/>
    <cellStyle name="Title 2 2" xfId="534" xr:uid="{3FF44574-6B2A-4DDA-BDC4-50347C524387}"/>
    <cellStyle name="Title 2 2 2" xfId="535" xr:uid="{606BB4F1-B63D-4AD8-AC80-80C2BE43E721}"/>
    <cellStyle name="Titre" xfId="4031" xr:uid="{666B883A-3681-41D7-B679-ACE9296742D8}"/>
    <cellStyle name="Titre 2" xfId="4032" xr:uid="{E213443F-0A8C-46B0-942F-3FE80549E8A3}"/>
    <cellStyle name="Titre 1" xfId="4033" xr:uid="{7FAD1FFE-DC18-4CBA-BE8E-ED40E87D3E54}"/>
    <cellStyle name="Titre 1 2" xfId="4034" xr:uid="{D99BA41F-4E17-4954-8630-763EF4702A73}"/>
    <cellStyle name="Titre 2" xfId="4035" xr:uid="{06713DC4-6647-47E2-81BB-EA204662F677}"/>
    <cellStyle name="Titre 2 2" xfId="4036" xr:uid="{F959C828-91FE-4AD2-9F51-4A8E4A2A79C2}"/>
    <cellStyle name="Titre 3" xfId="4037" xr:uid="{74C4BAAA-E885-45E4-83DF-31F049C11DD7}"/>
    <cellStyle name="Titre 3 2" xfId="4038" xr:uid="{ED464D67-A28C-41D6-A639-8A6C7669EBB6}"/>
    <cellStyle name="Titre 4" xfId="4039" xr:uid="{DB1E0974-1D26-4C00-B7EE-838BCCA47DB7}"/>
    <cellStyle name="Titre 4 2" xfId="4040" xr:uid="{FCC49F9C-11FB-4293-86F3-5ED281AF8FEE}"/>
    <cellStyle name="TITULO" xfId="4041" xr:uid="{186368B0-D215-4310-92C7-15FC7F65DDF9}"/>
    <cellStyle name="Título 1 2" xfId="536" xr:uid="{87EB11DA-0166-4F2D-959F-AAAFC94AC839}"/>
    <cellStyle name="Título 1 3" xfId="537" xr:uid="{8DF62E6C-153F-4777-BAA9-19B61493C92A}"/>
    <cellStyle name="TITULO 10" xfId="4042" xr:uid="{FDC11503-389D-4057-AD97-2F3D5C08927A}"/>
    <cellStyle name="Título 10" xfId="4043" xr:uid="{C5783C6A-8B5B-49BD-949A-3F989C355682}"/>
    <cellStyle name="TITULO 11" xfId="4044" xr:uid="{41703118-E859-4C83-9062-88B6C92E87A9}"/>
    <cellStyle name="Título 11" xfId="4045" xr:uid="{ED3D120C-D17B-4314-91C1-007262A2A17C}"/>
    <cellStyle name="TITULO 12" xfId="4046" xr:uid="{75166887-73B4-4D6E-B929-4687BEFBADDD}"/>
    <cellStyle name="Título 12" xfId="4047" xr:uid="{28A0565A-0A84-4280-BC15-B87263754707}"/>
    <cellStyle name="TITULO 13" xfId="4048" xr:uid="{2E594D4A-06D9-4819-A4E9-33C5DF0A3D5F}"/>
    <cellStyle name="Título 13" xfId="4049" xr:uid="{2FC7ECE5-F491-4A87-93F7-489772CE3551}"/>
    <cellStyle name="TITULO 14" xfId="4050" xr:uid="{D016A2C2-D37F-48C2-B5BA-813390D26FDF}"/>
    <cellStyle name="Título 14" xfId="4051" xr:uid="{B36E2D94-FCF7-40C4-9D17-FBF9C3AD4208}"/>
    <cellStyle name="TITULO 15" xfId="4052" xr:uid="{02ABC563-FA5F-47FA-ABFF-71390354475B}"/>
    <cellStyle name="Título 15" xfId="4053" xr:uid="{F3B21AF1-30F1-454A-89BD-DBC1F6953C2E}"/>
    <cellStyle name="TITULO 16" xfId="4054" xr:uid="{42D7AE6A-345E-4218-ABE1-95593EFD1E2C}"/>
    <cellStyle name="Título 16" xfId="4055" xr:uid="{B0B39F4A-A4AB-403A-97D4-567C9CD632AD}"/>
    <cellStyle name="TITULO 17" xfId="4056" xr:uid="{974F7313-B78C-429A-B708-5261CA745D2D}"/>
    <cellStyle name="Título 17" xfId="4057" xr:uid="{DA3A7E34-3128-4058-97A5-363405FF53C4}"/>
    <cellStyle name="TITULO 18" xfId="4058" xr:uid="{B6499F3B-8B0D-4B6B-9E01-EF53BC6F31CA}"/>
    <cellStyle name="Título 18" xfId="4059" xr:uid="{20B17582-E3DD-4F26-A483-E7543E10293F}"/>
    <cellStyle name="TITULO 19" xfId="4060" xr:uid="{8F3244E3-4D7E-4655-84AB-A45D8F4B05CD}"/>
    <cellStyle name="Título 19" xfId="4061" xr:uid="{0FF30F3D-E370-4818-9594-20D9D839BD47}"/>
    <cellStyle name="TITULO 2" xfId="4062" xr:uid="{752A41EF-6410-46CA-B068-92755D6BA4BD}"/>
    <cellStyle name="Título 2 2" xfId="538" xr:uid="{F1D424D5-5995-40E2-A622-E7BF720E67D5}"/>
    <cellStyle name="Título 2 3" xfId="539" xr:uid="{0F27D731-1861-4AF2-A109-969367583403}"/>
    <cellStyle name="TITULO 20" xfId="4063" xr:uid="{CA9B8490-01CD-43E3-BF8B-48D7C07B2BC0}"/>
    <cellStyle name="Título 20" xfId="4064" xr:uid="{7F3A8AB8-DB29-4761-850C-E29DA6F8C94C}"/>
    <cellStyle name="TITULO 21" xfId="4065" xr:uid="{A3F997C8-1770-4E57-8437-F4E76B792202}"/>
    <cellStyle name="Título 21" xfId="4066" xr:uid="{7C41DF37-72F0-4502-B2C5-A4E346236FB3}"/>
    <cellStyle name="TITULO 22" xfId="4067" xr:uid="{AE881610-BAF6-4350-B043-8C0BBEA7464D}"/>
    <cellStyle name="Título 22" xfId="4068" xr:uid="{4011FAAF-D497-4F94-B445-0A2C24E077FE}"/>
    <cellStyle name="TITULO 23" xfId="4069" xr:uid="{2E62D35E-7E96-42E6-88B6-0A5ABD8CFB6E}"/>
    <cellStyle name="Título 23" xfId="4070" xr:uid="{4597C087-B2D9-4451-A51B-3F6845093ACA}"/>
    <cellStyle name="TITULO 24" xfId="4071" xr:uid="{F33EC536-66AC-4F14-92AC-FF6470ADB021}"/>
    <cellStyle name="Título 24" xfId="4072" xr:uid="{E602E2EC-9F31-4171-9D5E-E1CA9CB482D5}"/>
    <cellStyle name="TITULO 25" xfId="4073" xr:uid="{3EFD6DBF-46E6-473F-AF65-D916B0CCD257}"/>
    <cellStyle name="Título 25" xfId="4074" xr:uid="{F0F861CA-B573-43AB-92B7-60814D32A2A7}"/>
    <cellStyle name="TITULO 26" xfId="4075" xr:uid="{616818D1-4FF1-4282-8C73-151E8A39CA3B}"/>
    <cellStyle name="Título 26" xfId="4076" xr:uid="{C5EE8F7E-C3E7-434F-B207-A459340D816B}"/>
    <cellStyle name="TITULO 27" xfId="4077" xr:uid="{65D740B4-F569-48C4-B57E-C3A14238B638}"/>
    <cellStyle name="Título 27" xfId="4078" xr:uid="{B01EB127-7E6F-43EF-8F95-8C9593AC226E}"/>
    <cellStyle name="TITULO 28" xfId="4079" xr:uid="{4BA738A1-5EDB-45DF-8FDC-82C36845C306}"/>
    <cellStyle name="Título 28" xfId="4080" xr:uid="{09CE7FF1-1C8E-4963-A21B-F804A026C14B}"/>
    <cellStyle name="TITULO 29" xfId="4081" xr:uid="{F8428F64-73D6-4879-B821-4ED585FED1AA}"/>
    <cellStyle name="Título 29" xfId="4082" xr:uid="{26C425A5-E93C-4EC2-AD9C-95C8EC6B9D4C}"/>
    <cellStyle name="TITULO 3" xfId="4083" xr:uid="{97799945-3D7F-460C-8D67-0FF7E9B7F76B}"/>
    <cellStyle name="Título 3 2" xfId="540" xr:uid="{57AF8EFF-D02F-4276-8E2F-C51FF04841E2}"/>
    <cellStyle name="Título 3 3" xfId="541" xr:uid="{E6F604A8-EB85-4A28-976E-82A81C7051F0}"/>
    <cellStyle name="TITULO 4" xfId="4084" xr:uid="{4FF75001-20C1-4C69-A74D-EB026EBF6266}"/>
    <cellStyle name="Título 4" xfId="542" xr:uid="{BDBDE9EE-1271-439D-8E89-DD1A68441849}"/>
    <cellStyle name="Título 4 2" xfId="4086" xr:uid="{2C9CCFBA-23C8-4EC8-8D01-F5516839A6F6}"/>
    <cellStyle name="Título 4 3" xfId="4085" xr:uid="{EDA9A519-539E-461A-88A5-879FD231875F}"/>
    <cellStyle name="TITULO 5" xfId="4087" xr:uid="{CB16DEF5-73B4-4BB7-914D-3348CAA10155}"/>
    <cellStyle name="Título 5" xfId="543" xr:uid="{0BA51296-116C-4212-95C2-F0ED26C6680E}"/>
    <cellStyle name="TITULO 6" xfId="4088" xr:uid="{AA389D4A-1F2E-4ED3-B51C-70E7B86C0713}"/>
    <cellStyle name="Título 6" xfId="4089" xr:uid="{97AD91E2-E428-47C9-9F55-5BA9F50E1A2C}"/>
    <cellStyle name="TITULO 7" xfId="4090" xr:uid="{3E00DD74-00E3-48F2-A810-9ADD0EBB87E5}"/>
    <cellStyle name="Título 7" xfId="4091" xr:uid="{ECC298F9-06A0-447C-8FB8-42DD46B4C390}"/>
    <cellStyle name="TITULO 8" xfId="4092" xr:uid="{722D899A-1ECA-4E9F-87FD-696F752B5342}"/>
    <cellStyle name="Título 8" xfId="4093" xr:uid="{9242BD3A-11B4-4D99-805A-6E5B25D6A880}"/>
    <cellStyle name="TITULO 9" xfId="4094" xr:uid="{00E750EB-20B7-4AFB-95DA-05297F0519F8}"/>
    <cellStyle name="Título 9" xfId="4095" xr:uid="{AC2CE613-8671-465C-8018-8371C62454A3}"/>
    <cellStyle name="TítuloPlanilha" xfId="4096" xr:uid="{DDA736A0-2309-4640-8D4D-EA517A4744EC}"/>
    <cellStyle name="TítuloPlanilha 2" xfId="4097" xr:uid="{FA77EB1A-50ED-451E-AF1C-FD0F10B7427C}"/>
    <cellStyle name="TítuloTabela" xfId="4098" xr:uid="{B5B53BC2-45F2-4B5C-A301-3887F2B7A9CF}"/>
    <cellStyle name="TítuloTabela 2" xfId="4099" xr:uid="{56FB9C1F-33A2-4FB5-AFDA-2DDCCD65CFF6}"/>
    <cellStyle name="Total 2" xfId="544" xr:uid="{F8212801-1CBA-43AB-9F55-D22DF9884ADE}"/>
    <cellStyle name="Total 2 2" xfId="6305" xr:uid="{7E885B8D-A0D5-4F57-B060-979147F0C143}"/>
    <cellStyle name="Total 2 2" xfId="545" xr:uid="{BC0C22A1-57C6-4725-B36E-81D9990B88DE}"/>
    <cellStyle name="Total 2 2 2" xfId="546" xr:uid="{CA2332F3-A15A-48DF-8534-C7F991B3348C}"/>
    <cellStyle name="Total 2 2 2 2" xfId="9052" xr:uid="{E89BE4A2-3631-4BA0-9CB8-F68076A4C5D8}"/>
    <cellStyle name="Total 2 2 2 2" xfId="6220" xr:uid="{2DFF19D4-E15E-4698-8394-E8F2BF645123}"/>
    <cellStyle name="Total 2 2 2 3" xfId="7681" xr:uid="{D99B01CF-E5EE-4033-B45F-33C73B2D41C2}"/>
    <cellStyle name="Total 2 2 2 3" xfId="4849" xr:uid="{F3191CE1-4B81-4E00-8C80-C75E34E2A889}"/>
    <cellStyle name="Total 2 2 3" xfId="8365" xr:uid="{B8B5C4ED-7428-40B5-A411-46931E928230}"/>
    <cellStyle name="Total 2 2 3" xfId="5533" xr:uid="{6702410A-D503-426D-ADD4-730B93EE10D5}"/>
    <cellStyle name="Total 2 2 4" xfId="6994" xr:uid="{73C4AAFD-3626-4338-96E8-C565648146DF}"/>
    <cellStyle name="Total 2 2 4" xfId="4101" xr:uid="{CFFFD0D4-9129-4191-A800-4A2625CD5B59}"/>
    <cellStyle name="Total 2 3" xfId="6306" xr:uid="{87499B60-BD49-419A-A0F8-4ECC47E02D0C}"/>
    <cellStyle name="Total 2 3" xfId="547" xr:uid="{0DBC62E9-E84D-4710-A49F-70F07A58C975}"/>
    <cellStyle name="Total 2 3 2" xfId="7682" xr:uid="{67F8D2AE-B65C-4CA9-A661-C94730E5CC9F}"/>
    <cellStyle name="Total 2 3 2" xfId="4850" xr:uid="{27D48651-0093-4FFB-B687-27695252F8D9}"/>
    <cellStyle name="Total 2 3 2 2" xfId="9053" xr:uid="{696C385B-ADC4-4CEB-B668-4DA44F078B04}"/>
    <cellStyle name="Total 2 3 2 2" xfId="6221" xr:uid="{6B69B7D9-9734-41E8-A3BA-987BF40C4FAA}"/>
    <cellStyle name="Total 2 3 3" xfId="8366" xr:uid="{59A0F627-E350-459F-9CC0-ABB1D8C46571}"/>
    <cellStyle name="Total 2 3 3" xfId="5534" xr:uid="{C3E21AD3-99F8-479E-A12F-9E52D3081331}"/>
    <cellStyle name="Total 2 3 4" xfId="6995" xr:uid="{481895E4-1D89-445A-90A9-496655901A10}"/>
    <cellStyle name="Total 2 3 4" xfId="4102" xr:uid="{250F3B73-7157-41F3-A723-37D2AF9EAF65}"/>
    <cellStyle name="Total 2 4" xfId="6996" xr:uid="{9606A03C-588F-421A-BB75-472872D4FED8}"/>
    <cellStyle name="Total 2 4" xfId="4103" xr:uid="{739E006C-9F3C-437B-BC7B-1C70CE3DA0DC}"/>
    <cellStyle name="Total 2 4 2" xfId="7683" xr:uid="{781CBC06-B989-42AD-8FA7-CCA06C12232F}"/>
    <cellStyle name="Total 2 4 2" xfId="4851" xr:uid="{519E3100-AD27-4AA1-AA47-BC8D0CAC5E89}"/>
    <cellStyle name="Total 2 4 2 2" xfId="9054" xr:uid="{1BF539C3-86C8-4D07-912C-AB97C8F27269}"/>
    <cellStyle name="Total 2 4 2 2" xfId="6222" xr:uid="{B88C70CB-755C-4600-B3AB-668D32F8E744}"/>
    <cellStyle name="Total 2 4 3" xfId="8367" xr:uid="{983AD412-9EB7-4B53-8E96-AF063CCDE422}"/>
    <cellStyle name="Total 2 4 3" xfId="5535" xr:uid="{8911DA20-FD18-4B85-B87F-1FDE1AD726B7}"/>
    <cellStyle name="Total 2 5" xfId="7684" xr:uid="{144D2891-E24B-46AF-AE19-71322397924D}"/>
    <cellStyle name="Total 2 5" xfId="4852" xr:uid="{C87F6902-A6C8-4CAF-A10D-40DA1035348D}"/>
    <cellStyle name="Total 2 5 2" xfId="9055" xr:uid="{B42461C5-259E-4BEC-BE19-FB81F8DC36EA}"/>
    <cellStyle name="Total 2 5 2" xfId="6223" xr:uid="{4254CCF5-AF88-488C-AC81-30747C871CDD}"/>
    <cellStyle name="Total 2 6" xfId="8364" xr:uid="{CEECE85E-7FFA-428B-B1D2-55160E1E7D91}"/>
    <cellStyle name="Total 2 6" xfId="5532" xr:uid="{00A73C61-67F5-449B-9E84-C6F548F0CEC0}"/>
    <cellStyle name="Total 2 7" xfId="6993" xr:uid="{7D4FE02E-0FAD-479F-B92A-0F76FBCCA1A9}"/>
    <cellStyle name="Total 2 7" xfId="4100" xr:uid="{598FF828-9383-481A-9072-407AC0C36D90}"/>
    <cellStyle name="Total 2_Copy of Dictionary" xfId="6307" xr:uid="{849F8CC3-F53A-4D4F-9EB3-DAD6DDEBC6EE}"/>
    <cellStyle name="Total 3" xfId="6308" xr:uid="{112B13D5-83D4-43B2-ADC1-64AF1A885C1A}"/>
    <cellStyle name="Total 3" xfId="548" xr:uid="{48519FEA-242F-4703-BE4F-2844B8924712}"/>
    <cellStyle name="Undefiniert" xfId="4104" xr:uid="{BB50D549-EF1D-4D23-AA37-B31717B28102}"/>
    <cellStyle name="Underline_Single" xfId="4105" xr:uid="{35F1CB42-7721-4054-9358-77A05C369E1D}"/>
    <cellStyle name="Valuta (0)" xfId="4106" xr:uid="{662B1F82-BEDC-4690-ADC9-861F7751EF30}"/>
    <cellStyle name="Valuta [0]_Arcen" xfId="4107" xr:uid="{8467A8A3-D685-4BC8-9459-E2519FF0268D}"/>
    <cellStyle name="Valuta_Arcen" xfId="4108" xr:uid="{50B87699-22B5-49AD-BC03-7FA281CCAB5E}"/>
    <cellStyle name="VBZ" xfId="4109" xr:uid="{7F153482-B8F5-4CC6-9E50-B4EFC2995F53}"/>
    <cellStyle name="VBZ 2" xfId="4110" xr:uid="{F1CC4E5E-66FE-4C88-97CB-E0D97875C4FF}"/>
    <cellStyle name="vera" xfId="4111" xr:uid="{DE15B2B4-2C64-4CB2-9202-09318A1F83AB}"/>
    <cellStyle name="Vérification" xfId="4112" xr:uid="{F99CA518-2EF8-4C56-B8E7-233E9C8B8642}"/>
    <cellStyle name="Vérification 2" xfId="4113" xr:uid="{35E7FD28-81F6-47C4-A383-F97BDE7A35F6}"/>
    <cellStyle name="Vírgula 2" xfId="4114" xr:uid="{DFCC1C64-B94E-468A-8C8D-AD9BA7FD23DD}"/>
    <cellStyle name="Währung [0]_Gesamtkosten" xfId="549" xr:uid="{D87D3D72-4230-4D8A-9486-B6725A635936}"/>
    <cellStyle name="Währung_Gesamtkosten" xfId="550" xr:uid="{24F53AE9-EDC7-488E-AD12-B1A4A2A256D5}"/>
    <cellStyle name="Warning Text" xfId="551" xr:uid="{A472FD1C-CCF2-497F-8149-EEFC78073502}"/>
    <cellStyle name="Warning Text 2 2" xfId="552" xr:uid="{DDC4E279-4BD9-4C40-AFDD-624256EC5C36}"/>
    <cellStyle name="Warning Text 2 2 2" xfId="553" xr:uid="{2B39399F-2AEE-48E4-8CCD-653103FBD839}"/>
    <cellStyle name="Warning Text 2_Copy of Dictionary" xfId="554" xr:uid="{66629EC3-9881-4121-8C20-0024DEC82533}"/>
    <cellStyle name="year" xfId="4115" xr:uid="{6A8C895A-F677-40F5-A620-38B651FC9555}"/>
    <cellStyle name="years" xfId="4116" xr:uid="{38CF6498-FDB8-4AE0-9CDF-A8DE7C3688DF}"/>
    <cellStyle name="years 2" xfId="4117" xr:uid="{4ACB345B-2982-4688-9873-0EA99F057326}"/>
    <cellStyle name="Yen" xfId="4118" xr:uid="{76E25937-204B-465A-8548-0617DD9BDABE}"/>
    <cellStyle name="Гиперссылка" xfId="4119" xr:uid="{5E2A9511-A807-4EB9-8B1E-10C04C172EDB}"/>
    <cellStyle name="Денежный [0]_09-2000" xfId="4120" xr:uid="{FDFA56B0-5C4C-4E1E-8045-E173C0C12459}"/>
    <cellStyle name="Денежный_09-2000" xfId="4121" xr:uid="{D6AD6BC1-1835-440F-A1DE-425DE2E485FD}"/>
    <cellStyle name="Обычный_07" xfId="4122" xr:uid="{A4513FFA-E985-4BA0-833F-0C1C11C991EA}"/>
    <cellStyle name="Открывавшаяся гиперссылка" xfId="4123" xr:uid="{D719BEA1-367A-4194-8EF9-24500EFA6371}"/>
    <cellStyle name="Процентный_f4_1_9" xfId="4124" xr:uid="{E0461DAA-52BD-43C0-A710-1458F92256F3}"/>
    <cellStyle name="Финансовый [0]_09-2000" xfId="4125" xr:uid="{F000C8A9-4945-416B-B93C-49BACDDC3EBD}"/>
    <cellStyle name="Финансовый_09-2000" xfId="4126" xr:uid="{B4149953-7CC1-42A1-86A1-DC8C0711154C}"/>
    <cellStyle name="뒤에 오는 하이퍼링크_02TD&amp;TC" xfId="4127" xr:uid="{C9066B91-4B24-4654-A4F8-4DBAF1756930}"/>
    <cellStyle name="뷭?_BOOKSHIP" xfId="4128" xr:uid="{1AA67582-A3C8-40A6-87DA-CD508A4F0E30}"/>
    <cellStyle name="숫자" xfId="4129" xr:uid="{6284F4CD-A6C8-4FD0-8371-C38381C4A00E}"/>
    <cellStyle name="숫자 2" xfId="4130" xr:uid="{42DAC2C4-1975-4214-B862-34D19C800945}"/>
    <cellStyle name="쉼표 [0]_GAP ANALYSIS Region_Apr_CW korea_TDWS4" xfId="4131" xr:uid="{1C9C369D-1476-47FA-8635-D56729D9F67D}"/>
    <cellStyle name="지정되지 않음" xfId="4132" xr:uid="{B8710DCD-1137-488C-B112-1B43B9E442CD}"/>
    <cellStyle name="지정되지 않음 2" xfId="4133" xr:uid="{A14F6869-E199-4834-9166-E9394379A0B0}"/>
    <cellStyle name="콤마 [0]_'00 용역품의" xfId="4134" xr:uid="{5594E3AF-B004-443A-B4DC-7801FB2AD478}"/>
    <cellStyle name="콤마_'00 용역품의" xfId="4135" xr:uid="{A892D83A-2E8D-426F-B72B-5B793A8DAD9A}"/>
    <cellStyle name="표준_3월실적" xfId="4136" xr:uid="{47235412-D0B4-4E17-A503-B3FA0950BC6B}"/>
    <cellStyle name="標準_■Letter・Fax2001" xfId="555" xr:uid="{85E4E8A0-231A-493B-8691-EFB8E91054B5}"/>
  </cellStyles>
  <dxfs count="58">
    <dxf>
      <fill>
        <patternFill>
          <bgColor rgb="FF92D050"/>
        </patternFill>
      </fill>
    </dxf>
    <dxf>
      <fill>
        <patternFill>
          <bgColor theme="5" tint="0.39994506668294322"/>
        </patternFill>
      </fill>
    </dxf>
    <dxf>
      <fill>
        <patternFill>
          <bgColor rgb="FF92D050"/>
        </patternFill>
      </fill>
    </dxf>
    <dxf>
      <fill>
        <patternFill>
          <bgColor theme="5" tint="0.39994506668294322"/>
        </patternFill>
      </fill>
    </dxf>
    <dxf>
      <fill>
        <patternFill>
          <bgColor rgb="FFFF0000"/>
        </patternFill>
      </fill>
    </dxf>
    <dxf>
      <fill>
        <patternFill>
          <bgColor rgb="FFFFFF00"/>
        </patternFill>
      </fill>
    </dxf>
    <dxf>
      <fill>
        <patternFill>
          <bgColor rgb="FF92D050"/>
        </patternFill>
      </fill>
    </dxf>
    <dxf>
      <fill>
        <patternFill>
          <bgColor theme="4" tint="0.39994506668294322"/>
        </patternFill>
      </fill>
    </dxf>
    <dxf>
      <fill>
        <patternFill>
          <bgColor rgb="FFFF0000"/>
        </patternFill>
      </fill>
    </dxf>
    <dxf>
      <fill>
        <patternFill>
          <bgColor rgb="FFFFFF00"/>
        </patternFill>
      </fill>
    </dxf>
    <dxf>
      <fill>
        <patternFill>
          <bgColor rgb="FFFF0000"/>
        </patternFill>
      </fill>
    </dxf>
    <dxf>
      <fill>
        <patternFill>
          <bgColor rgb="FFFFFF00"/>
        </patternFill>
      </fill>
    </dxf>
    <dxf>
      <fill>
        <patternFill>
          <bgColor rgb="FF92D050"/>
        </patternFill>
      </fill>
    </dxf>
    <dxf>
      <fill>
        <patternFill>
          <bgColor theme="4" tint="0.39994506668294322"/>
        </patternFill>
      </fill>
    </dxf>
    <dxf>
      <fill>
        <patternFill>
          <bgColor rgb="FFFF0000"/>
        </patternFill>
      </fill>
    </dxf>
    <dxf>
      <fill>
        <patternFill>
          <bgColor rgb="FFFF0000"/>
        </patternFill>
      </fill>
    </dxf>
    <dxf>
      <fill>
        <patternFill>
          <bgColor rgb="FFFFFF00"/>
        </patternFill>
      </fill>
    </dxf>
    <dxf>
      <fill>
        <patternFill>
          <bgColor rgb="FFFF0000"/>
        </patternFill>
      </fill>
    </dxf>
    <dxf>
      <fill>
        <patternFill>
          <bgColor rgb="FFFF0000"/>
        </patternFill>
      </fill>
    </dxf>
    <dxf>
      <fill>
        <patternFill>
          <bgColor rgb="FFFFFF00"/>
        </patternFill>
      </fill>
    </dxf>
    <dxf>
      <fill>
        <patternFill>
          <bgColor rgb="FF92D050"/>
        </patternFill>
      </fill>
    </dxf>
    <dxf>
      <font>
        <b val="0"/>
        <i val="0"/>
        <strike val="0"/>
        <condense val="0"/>
        <extend val="0"/>
        <outline val="0"/>
        <shadow val="0"/>
        <u val="none"/>
        <vertAlign val="baseline"/>
        <sz val="12"/>
        <color theme="1"/>
        <name val="Arial"/>
        <family val="2"/>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theme="1"/>
        <name val="Arial"/>
        <family val="2"/>
        <scheme val="none"/>
      </font>
      <alignment horizontal="left"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Arial"/>
        <family val="2"/>
        <scheme val="none"/>
      </font>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Arial"/>
        <family val="2"/>
        <scheme val="none"/>
      </font>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Arial"/>
        <family val="2"/>
        <scheme val="none"/>
      </font>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Arial"/>
        <family val="2"/>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Arial"/>
        <family val="2"/>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2"/>
        <color theme="1"/>
        <name val="Arial"/>
        <family val="2"/>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Arial"/>
        <family val="2"/>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theme="1"/>
        <name val="Arial"/>
        <family val="2"/>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i val="0"/>
        <strike val="0"/>
        <condense val="0"/>
        <extend val="0"/>
        <outline val="0"/>
        <shadow val="0"/>
        <u val="none"/>
        <vertAlign val="baseline"/>
        <sz val="12"/>
        <color theme="1"/>
        <name val="Arial"/>
        <family val="2"/>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theme="1"/>
        <name val="Arial"/>
        <family val="2"/>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theme="1"/>
        <name val="Arial"/>
        <family val="2"/>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theme="1"/>
        <name val="Arial"/>
        <family val="2"/>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theme="1"/>
        <name val="Arial"/>
        <family val="2"/>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theme="1"/>
        <name val="Arial"/>
        <family val="2"/>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theme="1"/>
        <name val="Arial"/>
        <family val="2"/>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Arial"/>
        <family val="2"/>
        <scheme val="none"/>
      </font>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Arial"/>
        <family val="2"/>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Arial"/>
        <family val="2"/>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Arial"/>
        <family val="2"/>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theme="1"/>
        <name val="Arial"/>
        <family val="2"/>
        <scheme val="none"/>
      </font>
      <alignment horizontal="left"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Arial"/>
        <family val="2"/>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theme="1"/>
        <name val="Arial"/>
        <family val="2"/>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theme="1"/>
        <name val="Arial"/>
        <family val="2"/>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theme="1"/>
        <name val="Arial"/>
        <family val="2"/>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theme="1"/>
        <name val="Arial"/>
        <family val="2"/>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theme="1"/>
        <name val="Arial"/>
        <family val="2"/>
        <scheme val="none"/>
      </font>
      <alignment horizontal="center" vertical="center" textRotation="0" wrapText="0" indent="0" justifyLastLine="0" shrinkToFit="0" readingOrder="0"/>
      <border diagonalUp="0" diagonalDown="0">
        <left/>
        <right style="thin">
          <color indexed="64"/>
        </right>
        <top style="thin">
          <color indexed="64"/>
        </top>
        <bottom style="thin">
          <color indexed="64"/>
        </bottom>
        <vertical style="thin">
          <color indexed="64"/>
        </vertical>
        <horizontal style="thin">
          <color indexed="64"/>
        </horizontal>
      </border>
    </dxf>
    <dxf>
      <border>
        <top style="thin">
          <color indexed="64"/>
        </top>
      </border>
    </dxf>
    <dxf>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Arial"/>
        <family val="2"/>
        <scheme val="none"/>
      </font>
      <alignment horizontal="center" vertical="center" textRotation="0" wrapText="0" indent="0" justifyLastLine="0" shrinkToFit="0" readingOrder="0"/>
    </dxf>
    <dxf>
      <border>
        <bottom style="thin">
          <color indexed="64"/>
        </bottom>
      </border>
    </dxf>
    <dxf>
      <font>
        <strike val="0"/>
        <outline val="0"/>
        <shadow val="0"/>
        <u val="none"/>
        <vertAlign val="baseline"/>
        <sz val="12"/>
        <color theme="1" tint="4.9989318521683403E-2"/>
        <name val="Arial"/>
        <family val="2"/>
        <scheme val="none"/>
      </font>
      <border diagonalUp="0" diagonalDown="0">
        <left style="thin">
          <color indexed="64"/>
        </left>
        <right style="thin">
          <color indexed="64"/>
        </right>
        <top/>
        <bottom/>
        <vertical style="thin">
          <color indexed="64"/>
        </vertical>
        <horizontal style="thin">
          <color indexed="64"/>
        </horizontal>
      </border>
    </dxf>
  </dxfs>
  <tableStyles count="0" defaultTableStyle="TableStyleMedium2" defaultPivotStyle="PivotStyleLight16"/>
  <colors>
    <mruColors>
      <color rgb="FFCCFF99"/>
      <color rgb="FFFFCCCC"/>
      <color rgb="FFCC99FF"/>
      <color rgb="FFFF6600"/>
      <color rgb="FFFF00FF"/>
      <color rgb="FF99FFCC"/>
      <color rgb="FF66FFFF"/>
      <color rgb="FFFF7C80"/>
      <color rgb="FFDEBDFF"/>
      <color rgb="FFB061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microsoft.com/office/2007/relationships/slicerCache" Target="slicerCaches/slicerCache1.xml"/><Relationship Id="rId39" Type="http://schemas.microsoft.com/office/2017/06/relationships/rdRichValue" Target="richData/rdrichvalue.xml"/><Relationship Id="rId21" Type="http://schemas.openxmlformats.org/officeDocument/2006/relationships/worksheet" Target="worksheets/sheet21.xml"/><Relationship Id="rId34" Type="http://schemas.openxmlformats.org/officeDocument/2006/relationships/theme" Target="theme/theme1.xml"/><Relationship Id="rId42" Type="http://schemas.openxmlformats.org/officeDocument/2006/relationships/calcChain" Target="calcChain.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microsoft.com/office/2007/relationships/slicerCache" Target="slicerCaches/slicerCache4.xml"/><Relationship Id="rId41" Type="http://schemas.microsoft.com/office/2017/06/relationships/rdRichValueTypes" Target="richData/rdRichValueTyp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1.xml"/><Relationship Id="rId32" Type="http://schemas.microsoft.com/office/2007/relationships/slicerCache" Target="slicerCaches/slicerCache7.xml"/><Relationship Id="rId37" Type="http://schemas.openxmlformats.org/officeDocument/2006/relationships/sheetMetadata" Target="metadata.xml"/><Relationship Id="rId40" Type="http://schemas.microsoft.com/office/2017/06/relationships/rdRichValueStructure" Target="richData/rdrichvaluestructure.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microsoft.com/office/2007/relationships/slicerCache" Target="slicerCaches/slicerCache3.xml"/><Relationship Id="rId36"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microsoft.com/office/2007/relationships/slicerCache" Target="slicerCaches/slicerCache6.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microsoft.com/office/2007/relationships/slicerCache" Target="slicerCaches/slicerCache2.xml"/><Relationship Id="rId30" Type="http://schemas.microsoft.com/office/2007/relationships/slicerCache" Target="slicerCaches/slicerCache5.xml"/><Relationship Id="rId35" Type="http://schemas.openxmlformats.org/officeDocument/2006/relationships/styles" Target="styles.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pivotCacheDefinition" Target="pivotCache/pivotCacheDefinition1.xml"/><Relationship Id="rId33" Type="http://schemas.microsoft.com/office/2007/relationships/slicerCache" Target="slicerCaches/slicerCache8.xml"/><Relationship Id="rId38" Type="http://schemas.microsoft.com/office/2022/10/relationships/richValueRel" Target="richData/richValueRel.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pivotSource>
    <c:name>[FT-SST-008 MATRIZ DE IDENTIFICACIÒN DE PELIGROS, EVALUACIÒN Y VALORACIÒN DE RIESGOS - IPEVR2023.xlsx]TABLAS DINAMICAS!TablaDinámica1</c:name>
    <c:fmtId val="2"/>
  </c:pivotSource>
  <c:chart>
    <c:title>
      <c:tx>
        <c:rich>
          <a:bodyPr rot="0" spcFirstLastPara="1" vertOverflow="ellipsis" vert="horz" wrap="square" anchor="ctr" anchorCtr="1"/>
          <a:lstStyle/>
          <a:p>
            <a:pPr>
              <a:defRPr sz="1600" b="1"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rPr lang="en-US"/>
              <a:t>DESCRIPCIÓN DEL PELIGRO</a:t>
            </a:r>
          </a:p>
        </c:rich>
      </c:tx>
      <c:overlay val="0"/>
      <c:spPr>
        <a:noFill/>
        <a:ln>
          <a:noFill/>
        </a:ln>
        <a:effectLst/>
      </c:spPr>
      <c:txPr>
        <a:bodyPr rot="0" spcFirstLastPara="1" vertOverflow="ellipsis" vert="horz" wrap="square" anchor="ctr" anchorCtr="1"/>
        <a:lstStyle/>
        <a:p>
          <a:pPr>
            <a:defRPr sz="1600" b="1"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s-CO"/>
        </a:p>
      </c:txPr>
    </c:title>
    <c:autoTitleDeleted val="0"/>
    <c:pivotFmts>
      <c:pivotFmt>
        <c:idx val="0"/>
        <c:dLbl>
          <c:idx val="0"/>
          <c:showLegendKey val="0"/>
          <c:showVal val="0"/>
          <c:showCatName val="0"/>
          <c:showSerName val="0"/>
          <c:showPercent val="0"/>
          <c:showBubbleSize val="0"/>
          <c:extLst>
            <c:ext xmlns:c15="http://schemas.microsoft.com/office/drawing/2012/chart" uri="{CE6537A1-D6FC-4f65-9D91-7224C49458BB}"/>
          </c:extLst>
        </c:dLbl>
      </c:pivotFmt>
      <c:pivotFmt>
        <c:idx val="1"/>
        <c:dLbl>
          <c:idx val="0"/>
          <c:showLegendKey val="0"/>
          <c:showVal val="0"/>
          <c:showCatName val="0"/>
          <c:showSerName val="0"/>
          <c:showPercent val="0"/>
          <c:showBubbleSize val="0"/>
          <c:extLst>
            <c:ext xmlns:c15="http://schemas.microsoft.com/office/drawing/2012/chart" uri="{CE6537A1-D6FC-4f65-9D91-7224C49458BB}"/>
          </c:extLst>
        </c:dLbl>
      </c:pivotFmt>
      <c:pivotFmt>
        <c:idx val="2"/>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s-CO"/>
            </a:p>
          </c:txPr>
          <c:dLblPos val="inEnd"/>
          <c:showLegendKey val="0"/>
          <c:showVal val="1"/>
          <c:showCatName val="0"/>
          <c:showSerName val="0"/>
          <c:showPercent val="0"/>
          <c:showBubbleSize val="0"/>
          <c:extLst>
            <c:ext xmlns:c15="http://schemas.microsoft.com/office/drawing/2012/chart" uri="{CE6537A1-D6FC-4f65-9D91-7224C49458BB}"/>
          </c:extLst>
        </c:dLbl>
      </c:pivotFmt>
    </c:pivotFmts>
    <c:plotArea>
      <c:layout/>
      <c:barChart>
        <c:barDir val="col"/>
        <c:grouping val="clustered"/>
        <c:varyColors val="0"/>
        <c:ser>
          <c:idx val="0"/>
          <c:order val="0"/>
          <c:tx>
            <c:strRef>
              <c:f>'TABLAS DINAMICAS'!$B$3</c:f>
              <c:strCache>
                <c:ptCount val="1"/>
                <c:pt idx="0">
                  <c:v>Total</c:v>
                </c:pt>
              </c:strCache>
            </c:strRef>
          </c:tx>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'TABLAS DINAMICAS'!$A$4:$A$44</c:f>
              <c:strCache>
                <c:ptCount val="40"/>
                <c:pt idx="0">
                  <c:v>1.2 ILUMINACIÓN</c:v>
                </c:pt>
                <c:pt idx="1">
                  <c:v>1.4 TEMPERATURAS EXTREMAS</c:v>
                </c:pt>
                <c:pt idx="2">
                  <c:v>1.7 RADIACIONES NO IONIZANTES</c:v>
                </c:pt>
                <c:pt idx="3">
                  <c:v>3.1 VIRUS</c:v>
                </c:pt>
                <c:pt idx="4">
                  <c:v>4.1 POSTURAS</c:v>
                </c:pt>
                <c:pt idx="5">
                  <c:v>4.3 MOVIMIENTOS REPETITIVOS</c:v>
                </c:pt>
                <c:pt idx="6">
                  <c:v>5.1 GESTIÓN ORGANIZACIONAL</c:v>
                </c:pt>
                <c:pt idx="7">
                  <c:v>5.2 CARACTERISTICAS DE LA ORGANIZACIÓN DEL TRABAJO</c:v>
                </c:pt>
                <c:pt idx="8">
                  <c:v>5.4 CONDICIONES DE LA TAREA</c:v>
                </c:pt>
                <c:pt idx="9">
                  <c:v>5.6 JORNADA DE TRABAJO</c:v>
                </c:pt>
                <c:pt idx="10">
                  <c:v>6.3 LOCATIVO</c:v>
                </c:pt>
                <c:pt idx="11">
                  <c:v>6.5 ACCIDENTES DE TRÁNSITO</c:v>
                </c:pt>
                <c:pt idx="12">
                  <c:v>6.6 PÚBLICO</c:v>
                </c:pt>
                <c:pt idx="13">
                  <c:v>7.1 SISMO</c:v>
                </c:pt>
                <c:pt idx="14">
                  <c:v>7.6 PRECIPITACIÓN</c:v>
                </c:pt>
                <c:pt idx="15">
                  <c:v>(en blanco)</c:v>
                </c:pt>
                <c:pt idx="16">
                  <c:v>2.1 POLVOS ORGANICOS E INORGANICOS</c:v>
                </c:pt>
                <c:pt idx="17">
                  <c:v>3.6 PICADURAS</c:v>
                </c:pt>
                <c:pt idx="18">
                  <c:v>3.7 MORDEDURAS</c:v>
                </c:pt>
                <c:pt idx="19">
                  <c:v>7.5 DERRUMBE</c:v>
                </c:pt>
                <c:pt idx="20">
                  <c:v>1.1 RUIDO</c:v>
                </c:pt>
                <c:pt idx="21">
                  <c:v>6.7 TRABAJO EN ALTURAS</c:v>
                </c:pt>
                <c:pt idx="22">
                  <c:v>6.10 TRABAJOS CON ENERGIAS PELIGROSAS</c:v>
                </c:pt>
                <c:pt idx="23">
                  <c:v>3.2 BACTERIAS</c:v>
                </c:pt>
                <c:pt idx="24">
                  <c:v>3.3 HONGOS</c:v>
                </c:pt>
                <c:pt idx="25">
                  <c:v>6.11 TRABAJOS CON SUSTANCIAS QUIMICAS PELIGROSAS</c:v>
                </c:pt>
                <c:pt idx="26">
                  <c:v>3.4 RICKETSIAS</c:v>
                </c:pt>
                <c:pt idx="27">
                  <c:v>5.3 CARACTERISTICAS DEL GRUPO SOCIAL DE TRABAJO</c:v>
                </c:pt>
                <c:pt idx="28">
                  <c:v>2.4 GASES Y VAPORES</c:v>
                </c:pt>
                <c:pt idx="29">
                  <c:v>2.6 MATERIAL PARTICULADO</c:v>
                </c:pt>
                <c:pt idx="30">
                  <c:v>6.1  MECANICO</c:v>
                </c:pt>
                <c:pt idx="31">
                  <c:v>6.2 ELECTRICO</c:v>
                </c:pt>
                <c:pt idx="32">
                  <c:v>1.3 VIBRACIONES</c:v>
                </c:pt>
                <c:pt idx="33">
                  <c:v>6.9 TRABAJOS EN CALIENTE</c:v>
                </c:pt>
                <c:pt idx="34">
                  <c:v>4.4 MANIPULACIÓN MANUAL DE CARGAS</c:v>
                </c:pt>
                <c:pt idx="35">
                  <c:v>5.5 INTERFASE PERSONA - TAREA</c:v>
                </c:pt>
                <c:pt idx="36">
                  <c:v>3.8 FLUIDOS O EXCREMENTOS</c:v>
                </c:pt>
                <c:pt idx="37">
                  <c:v>6.8 TRABAJO EN ESPACIO CONFINADO</c:v>
                </c:pt>
                <c:pt idx="38">
                  <c:v>3.5 PARASITOS</c:v>
                </c:pt>
                <c:pt idx="39">
                  <c:v>4.2 ESFUERZOS</c:v>
                </c:pt>
              </c:strCache>
            </c:strRef>
          </c:cat>
          <c:val>
            <c:numRef>
              <c:f>'TABLAS DINAMICAS'!$B$4:$B$44</c:f>
              <c:numCache>
                <c:formatCode>General</c:formatCode>
                <c:ptCount val="40"/>
                <c:pt idx="0">
                  <c:v>80</c:v>
                </c:pt>
                <c:pt idx="1">
                  <c:v>81</c:v>
                </c:pt>
                <c:pt idx="2">
                  <c:v>114</c:v>
                </c:pt>
                <c:pt idx="3">
                  <c:v>112</c:v>
                </c:pt>
                <c:pt idx="4">
                  <c:v>85</c:v>
                </c:pt>
                <c:pt idx="5">
                  <c:v>73</c:v>
                </c:pt>
                <c:pt idx="6">
                  <c:v>138</c:v>
                </c:pt>
                <c:pt idx="7">
                  <c:v>133</c:v>
                </c:pt>
                <c:pt idx="8">
                  <c:v>146</c:v>
                </c:pt>
                <c:pt idx="9">
                  <c:v>39</c:v>
                </c:pt>
                <c:pt idx="10">
                  <c:v>115</c:v>
                </c:pt>
                <c:pt idx="11">
                  <c:v>13</c:v>
                </c:pt>
                <c:pt idx="12">
                  <c:v>11</c:v>
                </c:pt>
                <c:pt idx="13">
                  <c:v>118</c:v>
                </c:pt>
                <c:pt idx="14">
                  <c:v>55</c:v>
                </c:pt>
                <c:pt idx="16">
                  <c:v>25</c:v>
                </c:pt>
                <c:pt idx="17">
                  <c:v>79</c:v>
                </c:pt>
                <c:pt idx="18">
                  <c:v>78</c:v>
                </c:pt>
                <c:pt idx="19">
                  <c:v>20</c:v>
                </c:pt>
                <c:pt idx="20">
                  <c:v>26</c:v>
                </c:pt>
                <c:pt idx="21">
                  <c:v>56</c:v>
                </c:pt>
                <c:pt idx="22">
                  <c:v>21</c:v>
                </c:pt>
                <c:pt idx="23">
                  <c:v>61</c:v>
                </c:pt>
                <c:pt idx="24">
                  <c:v>14</c:v>
                </c:pt>
                <c:pt idx="25">
                  <c:v>49</c:v>
                </c:pt>
                <c:pt idx="26">
                  <c:v>62</c:v>
                </c:pt>
                <c:pt idx="27">
                  <c:v>41</c:v>
                </c:pt>
                <c:pt idx="28">
                  <c:v>21</c:v>
                </c:pt>
                <c:pt idx="29">
                  <c:v>24</c:v>
                </c:pt>
                <c:pt idx="30">
                  <c:v>21</c:v>
                </c:pt>
                <c:pt idx="31">
                  <c:v>17</c:v>
                </c:pt>
                <c:pt idx="32">
                  <c:v>8</c:v>
                </c:pt>
                <c:pt idx="33">
                  <c:v>3</c:v>
                </c:pt>
                <c:pt idx="34">
                  <c:v>6</c:v>
                </c:pt>
                <c:pt idx="35">
                  <c:v>32</c:v>
                </c:pt>
                <c:pt idx="36">
                  <c:v>13</c:v>
                </c:pt>
                <c:pt idx="37">
                  <c:v>14</c:v>
                </c:pt>
                <c:pt idx="38">
                  <c:v>6</c:v>
                </c:pt>
                <c:pt idx="39">
                  <c:v>1</c:v>
                </c:pt>
              </c:numCache>
            </c:numRef>
          </c:val>
          <c:extLst>
            <c:ext xmlns:c16="http://schemas.microsoft.com/office/drawing/2014/chart" uri="{C3380CC4-5D6E-409C-BE32-E72D297353CC}">
              <c16:uniqueId val="{00000000-B645-492E-A91E-D70B9816B5EB}"/>
            </c:ext>
          </c:extLst>
        </c:ser>
        <c:dLbls>
          <c:dLblPos val="inEnd"/>
          <c:showLegendKey val="0"/>
          <c:showVal val="1"/>
          <c:showCatName val="0"/>
          <c:showSerName val="0"/>
          <c:showPercent val="0"/>
          <c:showBubbleSize val="0"/>
        </c:dLbls>
        <c:gapWidth val="100"/>
        <c:overlap val="-24"/>
        <c:axId val="1401249264"/>
        <c:axId val="1401256752"/>
      </c:barChart>
      <c:catAx>
        <c:axId val="1401249264"/>
        <c:scaling>
          <c:orientation val="minMax"/>
        </c:scaling>
        <c:delete val="0"/>
        <c:axPos val="b"/>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s-CO"/>
          </a:p>
        </c:txPr>
        <c:crossAx val="1401256752"/>
        <c:crosses val="autoZero"/>
        <c:auto val="1"/>
        <c:lblAlgn val="ctr"/>
        <c:lblOffset val="100"/>
        <c:noMultiLvlLbl val="0"/>
      </c:catAx>
      <c:valAx>
        <c:axId val="1401256752"/>
        <c:scaling>
          <c:orientation val="minMax"/>
        </c:scaling>
        <c:delete val="0"/>
        <c:axPos val="l"/>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s-CO"/>
          </a:p>
        </c:txPr>
        <c:crossAx val="1401249264"/>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s-CO"/>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s-CO"/>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dropZonesVisible val="1"/>
      </c14:pivotOptions>
    </c:ext>
    <c:ext xmlns:c16="http://schemas.microsoft.com/office/drawing/2014/chart" uri="{E28EC0CA-F0BB-4C9C-879D-F8772B89E7AC}">
      <c16:pivotOptions16>
        <c16:showExpandCollapseFieldButtons val="1"/>
      </c16:pivotOptions16>
    </c:ext>
  </c:extLst>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pivotSource>
    <c:name>[FT-SST-008 MATRIZ DE IDENTIFICACIÒN DE PELIGROS, EVALUACIÒN Y VALORACIÒN DE RIESGOS - IPEVR2023.xlsx]TABLAS DINAMICAS!TablaDinámica2</c:name>
    <c:fmtId val="2"/>
  </c:pivotSource>
  <c:chart>
    <c:title>
      <c:tx>
        <c:rich>
          <a:bodyPr rot="0" spcFirstLastPara="1" vertOverflow="ellipsis" vert="horz" wrap="square" anchor="ctr" anchorCtr="1"/>
          <a:lstStyle/>
          <a:p>
            <a:pPr>
              <a:defRPr sz="1600" b="1"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rPr lang="en-US"/>
              <a:t>INTERPRETACIÓN DEL NIVEL DE PROBABILIDAD</a:t>
            </a:r>
          </a:p>
        </c:rich>
      </c:tx>
      <c:overlay val="0"/>
      <c:spPr>
        <a:noFill/>
        <a:ln>
          <a:noFill/>
        </a:ln>
        <a:effectLst/>
      </c:spPr>
      <c:txPr>
        <a:bodyPr rot="0" spcFirstLastPara="1" vertOverflow="ellipsis" vert="horz" wrap="square" anchor="ctr" anchorCtr="1"/>
        <a:lstStyle/>
        <a:p>
          <a:pPr>
            <a:defRPr sz="1600" b="1"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s-CO"/>
        </a:p>
      </c:txPr>
    </c:title>
    <c:autoTitleDeleted val="0"/>
    <c:pivotFmts>
      <c:pivotFmt>
        <c:idx val="0"/>
        <c:dLbl>
          <c:idx val="0"/>
          <c:showLegendKey val="0"/>
          <c:showVal val="0"/>
          <c:showCatName val="0"/>
          <c:showSerName val="0"/>
          <c:showPercent val="0"/>
          <c:showBubbleSize val="0"/>
          <c:extLst>
            <c:ext xmlns:c15="http://schemas.microsoft.com/office/drawing/2012/chart" uri="{CE6537A1-D6FC-4f65-9D91-7224C49458BB}"/>
          </c:extLst>
        </c:dLbl>
      </c:pivotFmt>
      <c:pivotFmt>
        <c:idx val="1"/>
        <c:dLbl>
          <c:idx val="0"/>
          <c:showLegendKey val="0"/>
          <c:showVal val="0"/>
          <c:showCatName val="0"/>
          <c:showSerName val="0"/>
          <c:showPercent val="0"/>
          <c:showBubbleSize val="0"/>
          <c:extLst>
            <c:ext xmlns:c15="http://schemas.microsoft.com/office/drawing/2012/chart" uri="{CE6537A1-D6FC-4f65-9D91-7224C49458BB}"/>
          </c:extLst>
        </c:dLbl>
      </c:pivotFmt>
      <c:pivotFmt>
        <c:idx val="2"/>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s-CO"/>
            </a:p>
          </c:txPr>
          <c:dLblPos val="inEnd"/>
          <c:showLegendKey val="0"/>
          <c:showVal val="1"/>
          <c:showCatName val="0"/>
          <c:showSerName val="0"/>
          <c:showPercent val="0"/>
          <c:showBubbleSize val="0"/>
          <c:extLst>
            <c:ext xmlns:c15="http://schemas.microsoft.com/office/drawing/2012/chart" uri="{CE6537A1-D6FC-4f65-9D91-7224C49458BB}"/>
          </c:extLst>
        </c:dLbl>
      </c:pivotFmt>
    </c:pivotFmts>
    <c:plotArea>
      <c:layout/>
      <c:barChart>
        <c:barDir val="col"/>
        <c:grouping val="clustered"/>
        <c:varyColors val="0"/>
        <c:ser>
          <c:idx val="0"/>
          <c:order val="0"/>
          <c:tx>
            <c:strRef>
              <c:f>'TABLAS DINAMICAS'!$E$3</c:f>
              <c:strCache>
                <c:ptCount val="1"/>
                <c:pt idx="0">
                  <c:v>Total</c:v>
                </c:pt>
              </c:strCache>
            </c:strRef>
          </c:tx>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'TABLAS DINAMICAS'!$D$4:$D$8</c:f>
              <c:strCache>
                <c:ptCount val="4"/>
                <c:pt idx="1">
                  <c:v>BAJO</c:v>
                </c:pt>
                <c:pt idx="2">
                  <c:v>MEDIO</c:v>
                </c:pt>
                <c:pt idx="3">
                  <c:v>ALTO</c:v>
                </c:pt>
              </c:strCache>
            </c:strRef>
          </c:cat>
          <c:val>
            <c:numRef>
              <c:f>'TABLAS DINAMICAS'!$E$4:$E$8</c:f>
              <c:numCache>
                <c:formatCode>General</c:formatCode>
                <c:ptCount val="4"/>
                <c:pt idx="0">
                  <c:v>2131</c:v>
                </c:pt>
                <c:pt idx="1">
                  <c:v>567</c:v>
                </c:pt>
                <c:pt idx="2">
                  <c:v>1337</c:v>
                </c:pt>
                <c:pt idx="3">
                  <c:v>107</c:v>
                </c:pt>
              </c:numCache>
            </c:numRef>
          </c:val>
          <c:extLst>
            <c:ext xmlns:c16="http://schemas.microsoft.com/office/drawing/2014/chart" uri="{C3380CC4-5D6E-409C-BE32-E72D297353CC}">
              <c16:uniqueId val="{00000000-39AC-4552-8166-E2B356BA456E}"/>
            </c:ext>
          </c:extLst>
        </c:ser>
        <c:dLbls>
          <c:dLblPos val="inEnd"/>
          <c:showLegendKey val="0"/>
          <c:showVal val="1"/>
          <c:showCatName val="0"/>
          <c:showSerName val="0"/>
          <c:showPercent val="0"/>
          <c:showBubbleSize val="0"/>
        </c:dLbls>
        <c:gapWidth val="100"/>
        <c:overlap val="-24"/>
        <c:axId val="1436256528"/>
        <c:axId val="1436255696"/>
      </c:barChart>
      <c:catAx>
        <c:axId val="1436256528"/>
        <c:scaling>
          <c:orientation val="minMax"/>
        </c:scaling>
        <c:delete val="0"/>
        <c:axPos val="b"/>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s-CO"/>
          </a:p>
        </c:txPr>
        <c:crossAx val="1436255696"/>
        <c:crosses val="autoZero"/>
        <c:auto val="1"/>
        <c:lblAlgn val="ctr"/>
        <c:lblOffset val="100"/>
        <c:noMultiLvlLbl val="0"/>
      </c:catAx>
      <c:valAx>
        <c:axId val="1436255696"/>
        <c:scaling>
          <c:orientation val="minMax"/>
        </c:scaling>
        <c:delete val="0"/>
        <c:axPos val="l"/>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s-CO"/>
          </a:p>
        </c:txPr>
        <c:crossAx val="1436256528"/>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s-CO"/>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s-CO"/>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dropZonesVisible val="1"/>
      </c14:pivotOptions>
    </c:ext>
    <c:ext xmlns:c16="http://schemas.microsoft.com/office/drawing/2014/chart" uri="{E28EC0CA-F0BB-4C9C-879D-F8772B89E7AC}">
      <c16:pivotOptions16>
        <c16:showExpandCollapseFieldButtons val="1"/>
      </c16:pivotOptions16>
    </c:ext>
  </c:extLst>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pivotSource>
    <c:name>[FT-SST-008 MATRIZ DE IDENTIFICACIÒN DE PELIGROS, EVALUACIÒN Y VALORACIÒN DE RIESGOS - IPEVR2023.xlsx]TABLAS DINAMICAS!TablaDinámica3</c:name>
    <c:fmtId val="2"/>
  </c:pivotSource>
  <c:chart>
    <c:title>
      <c:tx>
        <c:rich>
          <a:bodyPr rot="0" spcFirstLastPara="1" vertOverflow="ellipsis" vert="horz" wrap="square" anchor="ctr" anchorCtr="1"/>
          <a:lstStyle/>
          <a:p>
            <a:pPr>
              <a:defRPr sz="1600" b="1"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rPr lang="en-US"/>
              <a:t>CONTROLES DE INGENIERÍA</a:t>
            </a:r>
          </a:p>
        </c:rich>
      </c:tx>
      <c:overlay val="0"/>
      <c:spPr>
        <a:noFill/>
        <a:ln>
          <a:noFill/>
        </a:ln>
        <a:effectLst/>
      </c:spPr>
      <c:txPr>
        <a:bodyPr rot="0" spcFirstLastPara="1" vertOverflow="ellipsis" vert="horz" wrap="square" anchor="ctr" anchorCtr="1"/>
        <a:lstStyle/>
        <a:p>
          <a:pPr>
            <a:defRPr sz="1600" b="1"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s-CO"/>
        </a:p>
      </c:txPr>
    </c:title>
    <c:autoTitleDeleted val="0"/>
    <c:pivotFmts>
      <c:pivotFmt>
        <c:idx val="0"/>
        <c:dLbl>
          <c:idx val="0"/>
          <c:showLegendKey val="0"/>
          <c:showVal val="0"/>
          <c:showCatName val="0"/>
          <c:showSerName val="0"/>
          <c:showPercent val="0"/>
          <c:showBubbleSize val="0"/>
          <c:extLst>
            <c:ext xmlns:c15="http://schemas.microsoft.com/office/drawing/2012/chart" uri="{CE6537A1-D6FC-4f65-9D91-7224C49458BB}"/>
          </c:extLst>
        </c:dLbl>
      </c:pivotFmt>
      <c:pivotFmt>
        <c:idx val="1"/>
        <c:dLbl>
          <c:idx val="0"/>
          <c:showLegendKey val="0"/>
          <c:showVal val="0"/>
          <c:showCatName val="0"/>
          <c:showSerName val="0"/>
          <c:showPercent val="0"/>
          <c:showBubbleSize val="0"/>
          <c:extLst>
            <c:ext xmlns:c15="http://schemas.microsoft.com/office/drawing/2012/chart" uri="{CE6537A1-D6FC-4f65-9D91-7224C49458BB}"/>
          </c:extLst>
        </c:dLbl>
      </c:pivotFmt>
      <c:pivotFmt>
        <c:idx val="2"/>
        <c:dLbl>
          <c:idx val="0"/>
          <c:showLegendKey val="0"/>
          <c:showVal val="0"/>
          <c:showCatName val="0"/>
          <c:showSerName val="0"/>
          <c:showPercent val="0"/>
          <c:showBubbleSize val="0"/>
          <c:extLst>
            <c:ext xmlns:c15="http://schemas.microsoft.com/office/drawing/2012/chart" uri="{CE6537A1-D6FC-4f65-9D91-7224C49458BB}"/>
          </c:extLst>
        </c:dLbl>
      </c:pivotFmt>
      <c:pivotFmt>
        <c:idx val="3"/>
        <c:dLbl>
          <c:idx val="0"/>
          <c:showLegendKey val="0"/>
          <c:showVal val="0"/>
          <c:showCatName val="0"/>
          <c:showSerName val="0"/>
          <c:showPercent val="0"/>
          <c:showBubbleSize val="0"/>
          <c:extLst>
            <c:ext xmlns:c15="http://schemas.microsoft.com/office/drawing/2012/chart" uri="{CE6537A1-D6FC-4f65-9D91-7224C49458BB}"/>
          </c:extLst>
        </c:dLbl>
      </c:pivotFmt>
      <c:pivotFmt>
        <c:idx val="4"/>
        <c:dLbl>
          <c:idx val="0"/>
          <c:showLegendKey val="0"/>
          <c:showVal val="0"/>
          <c:showCatName val="0"/>
          <c:showSerName val="0"/>
          <c:showPercent val="0"/>
          <c:showBubbleSize val="0"/>
          <c:extLst>
            <c:ext xmlns:c15="http://schemas.microsoft.com/office/drawing/2012/chart" uri="{CE6537A1-D6FC-4f65-9D91-7224C49458BB}"/>
          </c:extLst>
        </c:dLbl>
      </c:pivotFmt>
      <c:pivotFmt>
        <c:idx val="5"/>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s-CO"/>
            </a:p>
          </c:txPr>
          <c:dLblPos val="inEnd"/>
          <c:showLegendKey val="0"/>
          <c:showVal val="1"/>
          <c:showCatName val="0"/>
          <c:showSerName val="0"/>
          <c:showPercent val="0"/>
          <c:showBubbleSize val="0"/>
          <c:extLst>
            <c:ext xmlns:c15="http://schemas.microsoft.com/office/drawing/2012/chart" uri="{CE6537A1-D6FC-4f65-9D91-7224C49458BB}"/>
          </c:extLst>
        </c:dLbl>
      </c:pivotFmt>
    </c:pivotFmts>
    <c:plotArea>
      <c:layout/>
      <c:barChart>
        <c:barDir val="col"/>
        <c:grouping val="clustered"/>
        <c:varyColors val="0"/>
        <c:ser>
          <c:idx val="0"/>
          <c:order val="0"/>
          <c:tx>
            <c:strRef>
              <c:f>'TABLAS DINAMICAS'!$H$3</c:f>
              <c:strCache>
                <c:ptCount val="1"/>
                <c:pt idx="0">
                  <c:v>Total</c:v>
                </c:pt>
              </c:strCache>
            </c:strRef>
          </c:tx>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'TABLAS DINAMICAS'!$G$4:$G$26</c:f>
              <c:strCache>
                <c:ptCount val="22"/>
                <c:pt idx="0">
                  <c:v>• Implementar sistemas mecánicos de limpieza y desinfección para aplicación de gel antibacterial para manos
• Utilizar termometro de temperatura corporal de ser necesario</c:v>
                </c:pt>
                <c:pt idx="1">
                  <c:v>• Instalar alarma de emergencia
• Recarga y mantenimiento de los extintores contra incendios</c:v>
                </c:pt>
                <c:pt idx="2">
                  <c:v>• Realizar inspecciòn de puesto de trabajo por parte de ARL para verificaciòn de radiaciòn de pantallas de pc.</c:v>
                </c:pt>
                <c:pt idx="3">
                  <c:v>• Realizar mantenimiemto preventivo de los equipos de vigilancia (Cámaras)</c:v>
                </c:pt>
                <c:pt idx="4">
                  <c:v>• Realizar mantenimiemto preventivo de vehiculos de transporte</c:v>
                </c:pt>
                <c:pt idx="5">
                  <c:v>Mantenimiento preventivo y correctivo de equipos de ventilación</c:v>
                </c:pt>
                <c:pt idx="6">
                  <c:v>Ninguno</c:v>
                </c:pt>
                <c:pt idx="7">
                  <c:v>(en blanco)</c:v>
                </c:pt>
                <c:pt idx="8">
                  <c:v>• Analizar si la silla cumple con los requerimientos de confort, si no se cumple, cambiar la silla
• Mantenimiento o cambio de la silla</c:v>
                </c:pt>
                <c:pt idx="9">
                  <c:v>• Realizar mantenimiento preventivo y correctivo de las luminarias y equipos de computo</c:v>
                </c:pt>
                <c:pt idx="10">
                  <c:v>• Implementar seguimiento a los epp y su obligatorio uso.
</c:v>
                </c:pt>
                <c:pt idx="11">
                  <c:v>• Implementar programa de fumigación y control de plagas.
• Uso constante de repelente en zonas expuestas de la piel. 
</c:v>
                </c:pt>
                <c:pt idx="12">
                  <c:v>• Instalar alarma de emergencia</c:v>
                </c:pt>
                <c:pt idx="13">
                  <c:v>Mantenimiento preditivo y correctivo de equipos </c:v>
                </c:pt>
                <c:pt idx="14">
                  <c:v>• Implementar puntos de anclaje u líneas de vida
• Instalar pasamanos en zonas donde se evidencia trabajo de alturas con riesgo de caída.
</c:v>
                </c:pt>
                <c:pt idx="15">
                  <c:v>• Implementar procedimiento SAM- LOTO.</c:v>
                </c:pt>
                <c:pt idx="16">
                  <c:v>• Implementar sistemas docificacion mecanica.
• Utilizar mecanismo de control y seguimiento preditivo. </c:v>
                </c:pt>
                <c:pt idx="17">
                  <c:v>• Utilizar mecanismo de labado y secado adecuado de manos</c:v>
                </c:pt>
                <c:pt idx="18">
                  <c:v>• Implementar el SGA.
• Implementar diques para las sustancias químicas.</c:v>
                </c:pt>
                <c:pt idx="19">
                  <c:v>• Implementación de carretillas zorra de carga.</c:v>
                </c:pt>
                <c:pt idx="20">
                  <c:v>• Implementación de laguna facultativa y reactores, bacterias anaeróbicas y aérobicas para descompones la materia orgánica. 
• Implementación de hecho de secado de los lodos con cal.
</c:v>
                </c:pt>
                <c:pt idx="21">
                  <c:v>• Utilizar mecanismo de labado y secado adecuado de manos.
</c:v>
                </c:pt>
              </c:strCache>
            </c:strRef>
          </c:cat>
          <c:val>
            <c:numRef>
              <c:f>'TABLAS DINAMICAS'!$H$4:$H$26</c:f>
              <c:numCache>
                <c:formatCode>General</c:formatCode>
                <c:ptCount val="22"/>
                <c:pt idx="0">
                  <c:v>112</c:v>
                </c:pt>
                <c:pt idx="1">
                  <c:v>173</c:v>
                </c:pt>
                <c:pt idx="2">
                  <c:v>114</c:v>
                </c:pt>
                <c:pt idx="3">
                  <c:v>11</c:v>
                </c:pt>
                <c:pt idx="4">
                  <c:v>17</c:v>
                </c:pt>
                <c:pt idx="5">
                  <c:v>81</c:v>
                </c:pt>
                <c:pt idx="6">
                  <c:v>749</c:v>
                </c:pt>
                <c:pt idx="8">
                  <c:v>85</c:v>
                </c:pt>
                <c:pt idx="9">
                  <c:v>80</c:v>
                </c:pt>
                <c:pt idx="10">
                  <c:v>70</c:v>
                </c:pt>
                <c:pt idx="11">
                  <c:v>157</c:v>
                </c:pt>
                <c:pt idx="12">
                  <c:v>20</c:v>
                </c:pt>
                <c:pt idx="13">
                  <c:v>26</c:v>
                </c:pt>
                <c:pt idx="14">
                  <c:v>70</c:v>
                </c:pt>
                <c:pt idx="15">
                  <c:v>37</c:v>
                </c:pt>
                <c:pt idx="16">
                  <c:v>61</c:v>
                </c:pt>
                <c:pt idx="17">
                  <c:v>76</c:v>
                </c:pt>
                <c:pt idx="18">
                  <c:v>47</c:v>
                </c:pt>
                <c:pt idx="19">
                  <c:v>6</c:v>
                </c:pt>
                <c:pt idx="20">
                  <c:v>13</c:v>
                </c:pt>
                <c:pt idx="21">
                  <c:v>6</c:v>
                </c:pt>
              </c:numCache>
            </c:numRef>
          </c:val>
          <c:extLst>
            <c:ext xmlns:c16="http://schemas.microsoft.com/office/drawing/2014/chart" uri="{C3380CC4-5D6E-409C-BE32-E72D297353CC}">
              <c16:uniqueId val="{00000000-E519-4AED-B9F0-930E68C1CE6F}"/>
            </c:ext>
          </c:extLst>
        </c:ser>
        <c:dLbls>
          <c:dLblPos val="inEnd"/>
          <c:showLegendKey val="0"/>
          <c:showVal val="1"/>
          <c:showCatName val="0"/>
          <c:showSerName val="0"/>
          <c:showPercent val="0"/>
          <c:showBubbleSize val="0"/>
        </c:dLbls>
        <c:gapWidth val="100"/>
        <c:overlap val="-24"/>
        <c:axId val="1189414240"/>
        <c:axId val="1189412992"/>
      </c:barChart>
      <c:catAx>
        <c:axId val="1189414240"/>
        <c:scaling>
          <c:orientation val="minMax"/>
        </c:scaling>
        <c:delete val="0"/>
        <c:axPos val="b"/>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s-CO"/>
          </a:p>
        </c:txPr>
        <c:crossAx val="1189412992"/>
        <c:crosses val="autoZero"/>
        <c:auto val="1"/>
        <c:lblAlgn val="ctr"/>
        <c:lblOffset val="100"/>
        <c:noMultiLvlLbl val="0"/>
      </c:catAx>
      <c:valAx>
        <c:axId val="1189412992"/>
        <c:scaling>
          <c:orientation val="minMax"/>
        </c:scaling>
        <c:delete val="0"/>
        <c:axPos val="l"/>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s-CO"/>
          </a:p>
        </c:txPr>
        <c:crossAx val="1189414240"/>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s-CO"/>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s-CO"/>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dropZonesVisible val="1"/>
      </c14:pivotOptions>
    </c:ext>
    <c:ext xmlns:c16="http://schemas.microsoft.com/office/drawing/2014/chart" uri="{E28EC0CA-F0BB-4C9C-879D-F8772B89E7AC}">
      <c16:pivotOptions16>
        <c16:showExpandCollapseFieldButtons val="1"/>
      </c16:pivotOptions16>
    </c:ext>
  </c:extLst>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pivotSource>
    <c:name>[FT-SST-008 MATRIZ DE IDENTIFICACIÒN DE PELIGROS, EVALUACIÒN Y VALORACIÒN DE RIESGOS - IPEVR2023.xlsx]TABLAS DINAMICAS!TablaDinámica4</c:name>
    <c:fmtId val="2"/>
  </c:pivotSource>
  <c:chart>
    <c:title>
      <c:tx>
        <c:rich>
          <a:bodyPr rot="0" spcFirstLastPara="1" vertOverflow="ellipsis" vert="horz" wrap="square" anchor="ctr" anchorCtr="1"/>
          <a:lstStyle/>
          <a:p>
            <a:pPr>
              <a:defRPr sz="1600" b="1"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rPr lang="en-US"/>
              <a:t>CONTROLES ADMINISTRATIVOS</a:t>
            </a:r>
          </a:p>
        </c:rich>
      </c:tx>
      <c:overlay val="0"/>
      <c:spPr>
        <a:noFill/>
        <a:ln>
          <a:noFill/>
        </a:ln>
        <a:effectLst/>
      </c:spPr>
      <c:txPr>
        <a:bodyPr rot="0" spcFirstLastPara="1" vertOverflow="ellipsis" vert="horz" wrap="square" anchor="ctr" anchorCtr="1"/>
        <a:lstStyle/>
        <a:p>
          <a:pPr>
            <a:defRPr sz="1600" b="1"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s-CO"/>
        </a:p>
      </c:txPr>
    </c:title>
    <c:autoTitleDeleted val="0"/>
    <c:pivotFmts>
      <c:pivotFmt>
        <c:idx val="0"/>
        <c:dLbl>
          <c:idx val="0"/>
          <c:showLegendKey val="0"/>
          <c:showVal val="0"/>
          <c:showCatName val="0"/>
          <c:showSerName val="0"/>
          <c:showPercent val="0"/>
          <c:showBubbleSize val="0"/>
          <c:extLst>
            <c:ext xmlns:c15="http://schemas.microsoft.com/office/drawing/2012/chart" uri="{CE6537A1-D6FC-4f65-9D91-7224C49458BB}"/>
          </c:extLst>
        </c:dLbl>
      </c:pivotFmt>
      <c:pivotFmt>
        <c:idx val="1"/>
        <c:dLbl>
          <c:idx val="0"/>
          <c:showLegendKey val="0"/>
          <c:showVal val="0"/>
          <c:showCatName val="0"/>
          <c:showSerName val="0"/>
          <c:showPercent val="0"/>
          <c:showBubbleSize val="0"/>
          <c:extLst>
            <c:ext xmlns:c15="http://schemas.microsoft.com/office/drawing/2012/chart" uri="{CE6537A1-D6FC-4f65-9D91-7224C49458BB}"/>
          </c:extLst>
        </c:dLbl>
      </c:pivotFmt>
      <c:pivotFmt>
        <c:idx val="2"/>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s-CO"/>
            </a:p>
          </c:txPr>
          <c:dLblPos val="inEnd"/>
          <c:showLegendKey val="0"/>
          <c:showVal val="1"/>
          <c:showCatName val="0"/>
          <c:showSerName val="0"/>
          <c:showPercent val="0"/>
          <c:showBubbleSize val="0"/>
          <c:extLst>
            <c:ext xmlns:c15="http://schemas.microsoft.com/office/drawing/2012/chart" uri="{CE6537A1-D6FC-4f65-9D91-7224C49458BB}"/>
          </c:extLst>
        </c:dLbl>
      </c:pivotFmt>
    </c:pivotFmts>
    <c:plotArea>
      <c:layout/>
      <c:barChart>
        <c:barDir val="col"/>
        <c:grouping val="clustered"/>
        <c:varyColors val="0"/>
        <c:ser>
          <c:idx val="0"/>
          <c:order val="0"/>
          <c:tx>
            <c:strRef>
              <c:f>'TABLAS DINAMICAS'!$K$3</c:f>
              <c:strCache>
                <c:ptCount val="1"/>
                <c:pt idx="0">
                  <c:v>Total</c:v>
                </c:pt>
              </c:strCache>
            </c:strRef>
          </c:tx>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'TABLAS DINAMICAS'!$J$4:$J$36</c:f>
              <c:strCache>
                <c:ptCount val="32"/>
                <c:pt idx="0">
                  <c:v>• Realizar capacitación en factores de riesgos biomecánicos con énfasis en movimientos repetitivos y prevención de lesiones osteomusculares
• Realizar exámenes ocupacionales periódicos con valoraciones osteomusculares
• Realizar Análisis de puestos de trab</c:v>
                </c:pt>
                <c:pt idx="1">
                  <c:v>• Realizar capacitación en seguridad vial y manejo defensivo.
• Desarrollar actividades lúdicas de seguridad vial dentro de la empresa
• Realizar capacitación en primeros auxilios.
• Realizar capacitación en reporte de actos y condiciones inseguras
• Garan</c:v>
                </c:pt>
                <c:pt idx="2">
                  <c:v>• Realizar capacitación sobre amenazas naturales y sus consecuencias con énfasis en precipitaciones, lluvias fuertes y la importancia de reforzar el sistema respiratorio
• Socializar el Plan de Prevención, Preparación y Respuesta ante Emergencias
• Impleme</c:v>
                </c:pt>
                <c:pt idx="3">
                  <c:v>• Realizar capacitación sobre amenazas naturales y sus consecuencias con énfasis en sismos y terremotos
• Socializar el Plan de Prevención, Preparación y Respuesta ante Emergencias
• Implementar las recomendaciones del Plan de Prevención, Preparación y Res</c:v>
                </c:pt>
                <c:pt idx="4">
                  <c:v>• Realizar capacitación sobre factores de riesgo de seguridad con énfasis en riesgos locativos
• Diseñar e implementar el programa de orden y aseo
• Realizar periódicamente inspecciones de áreas y puestos de trabajo
• Ubicar la señalización correspondiente</c:v>
                </c:pt>
                <c:pt idx="5">
                  <c:v>• Realizar capacitación sobre factores de riesgo de seguridad con énfasis en riesgos públicos
• Realizar capacitación en manejo del estrés, resolución de conflictos y comunicación asertiva
• Divulgación del Plan de Prevención, Preparación y Respuesta ante </c:v>
                </c:pt>
                <c:pt idx="6">
                  <c:v>• Realizar Capacitación sobre factores de riesgo físico con enfasis en radiaciones NO ionizantes
• Realizar Capacitación en cuidado visual y estilos de vida saludables
• Implementar programa de pausas activas
• Realizar Exámenes médicos ocupacionales perió</c:v>
                </c:pt>
                <c:pt idx="7">
                  <c:v>• Realizar capacitación sobre factores de riesgo físicos con énfasis en temperaturas y disconfort térmico por calor
• Garantizar el acceso al agua durante la jornada de trabajo para hidratación
• Realizar pausas activas regularmente</c:v>
                </c:pt>
                <c:pt idx="8">
                  <c:v>• Realizar capacitación sobre factores de riesgos biológicos y estilos de vida y hábitos saludables
• Diseñar e implementar los protocolos de bioseguridad según las necesidades de la empresa
• Disponer de los elementos, equipos y herramientas de trabajo ad</c:v>
                </c:pt>
                <c:pt idx="9">
                  <c:v>• Realizar Formación nivel directivo en estilos de liderazgo y manejo de conflictos
• Aplicar técnicas de relajación
• Convocar y conformar el Comité de Convivencia Laboral
• Aplicar las medidas para la prevención y resolución de conflictos
• Realizar capa</c:v>
                </c:pt>
                <c:pt idx="10">
                  <c:v>(en blanco)</c:v>
                </c:pt>
                <c:pt idx="11">
                  <c:v>• Realizar capacitación sobre factores de riesgos biomecánicos con énfasis en higiene postural
• Realizar pausas activas de estiramiento y gimnasia cerebral
• Sensibilizar e implementar el reporte de actos y condiciones inseguras
• Realizar analisis de pue</c:v>
                </c:pt>
                <c:pt idx="12">
                  <c:v>• Realizar capacitación sobre factores de riesgos físicos con énfasis en iluminación
•  Realizar capacitación en cuidado visual
• Hacer mediciones de Luxometria 
•  Realizar exámenes médicos ocupacionales con valoraciones visuales
• Implementar programa de</c:v>
                </c:pt>
                <c:pt idx="13">
                  <c:v>• Realizar Capacitación sobre factores de riesgo físico con enfasis en polvo organico e inorganico
• Realizar Capacitación en cuidado respiratorio, pulmonar  y estilos de vida saludables
• Implementar programa de pausas activas
• Realizar Exámenes médicos </c:v>
                </c:pt>
                <c:pt idx="14">
                  <c:v>• Realizar capacitación sobre factores de riesgos biológicos.
• Ubicar señalización informativa pertinente sobre autocuidado, controles y medidas.
• Implementacion  5s  de areas aseadas y sonas verdes podadas.</c:v>
                </c:pt>
                <c:pt idx="15">
                  <c:v>• Implementar señalización preventiva .
• Realizar capacitación de PONS. 
</c:v>
                </c:pt>
                <c:pt idx="16">
                  <c:v>• Realizar capacitación sobre factores de riesgo físicos con énfasis en ruido 
• Garantizar el uso adecuado del proctetor auditivo en el area de trabajo
• Realizar pausas activas regularmente</c:v>
                </c:pt>
                <c:pt idx="17">
                  <c:v>• Instalar señalización preventiva. 
• Realizar capacitación de trabajo seguro en alturas en alturas.
• Certificar el personal en curso avanzado de trabajo en alturas.
• Certificar el personal en curso coordinador de trabajo en alturas.
• Certificar el per</c:v>
                </c:pt>
                <c:pt idx="18">
                  <c:v>• Realizar capacitación de riesgo eléctrico, métodos preventivos y procedimiento SAM - LOTO.
• Implementar señalización preventiva.
</c:v>
                </c:pt>
                <c:pt idx="19">
                  <c:v>• Realizar capacitación sobre factores de riesgos biológicos y estilos de vida y hábitos saludables.
• Diseñar e implementar los protocolos de bioseguridad según las necesidades de la empresa
• Ubicar señalización informativa pertinente sobre autocuidado, </c:v>
                </c:pt>
                <c:pt idx="20">
                  <c:v>• Realizar capacitación sobre factores de riesgos biológicos y estilos de vida y hábitos saludables.
• Ubicar señalización informativa pertinente sobre autocuidado, controles y medidas preventivas en caso de posibles incidentes</c:v>
                </c:pt>
                <c:pt idx="21">
                  <c:v>• Implementar el SGA.
• Instalar señalización preventiva
• Capacitación de riesgo químico y SGA. 
</c:v>
                </c:pt>
                <c:pt idx="22">
                  <c:v>• Realizar capacitación sobre factores de riesgos biológicos.
• Implementar señalizacion de prevencion de riesgo.
• Ubicar señalización informativa y preventiva pertinente sobre autocuidado, controles y medidas.
• Implementacion  5s  de areas aseadas y son</c:v>
                </c:pt>
                <c:pt idx="23">
                  <c:v>• Realizar Capacitación sobre factores de riesgo físico con enfasis en gases y vapores.
• Realizar Capacitación en cuidado respiratorio, pulmonar  y estilos de vida saludables
• Implementar programa de pausas activas
• Realizar Exámenes médicos ocupacional</c:v>
                </c:pt>
                <c:pt idx="24">
                  <c:v>• Realizar Capacitación sobre factores de riesgo físico con enfasis en Material particulado.
• Realizar Capacitación en cuidado respiratorio, pulmonar  y estilos de vida saludables
• Implementar programa de pausas activas
• Realizar Exámenes médicos ocupac</c:v>
                </c:pt>
                <c:pt idx="25">
                  <c:v>• Realizar capacitación sobre factores de riesgo de seguridad con énfasis en riesgos Mecanico
• Diseñar e implementar el programa de orden y aseo
• Realizar periódicamente inspecciones de áreas y puestos de trabajo
• Ubicar la señalización correspondiente </c:v>
                </c:pt>
                <c:pt idx="26">
                  <c:v>• Control del  tiempo de exposición del riesgo, 15 minutos de exposición por 5 de descanso.</c:v>
                </c:pt>
                <c:pt idx="27">
                  <c:v>• Realizar capacitación de riesgo en trabajo en caliente , métodos preventivos y procedimiento SAM - LOTO.
• Implementar señalización preventiva.
</c:v>
                </c:pt>
                <c:pt idx="28">
                  <c:v>• Capacitación de manejo manual de cargas y uso adecuado de los equipos de ayudas mecánicas.
• Implementación de ayudas mecánicas.
• Exámenes ocupacionales anuales.
</c:v>
                </c:pt>
                <c:pt idx="29">
                  <c:v>• Capacitación de riesgo psicosocial de interface persona-tarea.</c:v>
                </c:pt>
                <c:pt idx="30">
                  <c:v>• Instalar señalización preventiva. 
• Realizar capacitación de trabajo seguro en espacios confinados.
• Certificar el personal en curso avanzado de trabajo en alturas.
• Certificar el personal en curso coordinador de trabajo en alturas.
• Certificar el pe</c:v>
                </c:pt>
                <c:pt idx="31">
                  <c:v>• Realizar capacitación sobre factores de riesgos biomecánicos 
• Realizar pausas activas de estiramiento y gimnasia cerebral
• Sensibilizar e implementar el reporte de actos y condiciones inseguras
• Realizar analisis de puesto de trabajo
• Realizar exáme</c:v>
                </c:pt>
              </c:strCache>
            </c:strRef>
          </c:cat>
          <c:val>
            <c:numRef>
              <c:f>'TABLAS DINAMICAS'!$K$4:$K$36</c:f>
              <c:numCache>
                <c:formatCode>General</c:formatCode>
                <c:ptCount val="32"/>
                <c:pt idx="0">
                  <c:v>73</c:v>
                </c:pt>
                <c:pt idx="1">
                  <c:v>17</c:v>
                </c:pt>
                <c:pt idx="2">
                  <c:v>55</c:v>
                </c:pt>
                <c:pt idx="3">
                  <c:v>118</c:v>
                </c:pt>
                <c:pt idx="4">
                  <c:v>114</c:v>
                </c:pt>
                <c:pt idx="5">
                  <c:v>11</c:v>
                </c:pt>
                <c:pt idx="6">
                  <c:v>114</c:v>
                </c:pt>
                <c:pt idx="7">
                  <c:v>81</c:v>
                </c:pt>
                <c:pt idx="8">
                  <c:v>112</c:v>
                </c:pt>
                <c:pt idx="9">
                  <c:v>497</c:v>
                </c:pt>
                <c:pt idx="11">
                  <c:v>85</c:v>
                </c:pt>
                <c:pt idx="12">
                  <c:v>80</c:v>
                </c:pt>
                <c:pt idx="13">
                  <c:v>25</c:v>
                </c:pt>
                <c:pt idx="14">
                  <c:v>79</c:v>
                </c:pt>
                <c:pt idx="15">
                  <c:v>20</c:v>
                </c:pt>
                <c:pt idx="16">
                  <c:v>26</c:v>
                </c:pt>
                <c:pt idx="17">
                  <c:v>56</c:v>
                </c:pt>
                <c:pt idx="18">
                  <c:v>37</c:v>
                </c:pt>
                <c:pt idx="19">
                  <c:v>74</c:v>
                </c:pt>
                <c:pt idx="20">
                  <c:v>82</c:v>
                </c:pt>
                <c:pt idx="21">
                  <c:v>47</c:v>
                </c:pt>
                <c:pt idx="22">
                  <c:v>78</c:v>
                </c:pt>
                <c:pt idx="23">
                  <c:v>21</c:v>
                </c:pt>
                <c:pt idx="24">
                  <c:v>24</c:v>
                </c:pt>
                <c:pt idx="25">
                  <c:v>21</c:v>
                </c:pt>
                <c:pt idx="26">
                  <c:v>8</c:v>
                </c:pt>
                <c:pt idx="27">
                  <c:v>3</c:v>
                </c:pt>
                <c:pt idx="28">
                  <c:v>6</c:v>
                </c:pt>
                <c:pt idx="29">
                  <c:v>32</c:v>
                </c:pt>
                <c:pt idx="30">
                  <c:v>14</c:v>
                </c:pt>
                <c:pt idx="31">
                  <c:v>1</c:v>
                </c:pt>
              </c:numCache>
            </c:numRef>
          </c:val>
          <c:extLst>
            <c:ext xmlns:c16="http://schemas.microsoft.com/office/drawing/2014/chart" uri="{C3380CC4-5D6E-409C-BE32-E72D297353CC}">
              <c16:uniqueId val="{00000000-9641-4C11-B774-67F0147CCC15}"/>
            </c:ext>
          </c:extLst>
        </c:ser>
        <c:dLbls>
          <c:dLblPos val="inEnd"/>
          <c:showLegendKey val="0"/>
          <c:showVal val="1"/>
          <c:showCatName val="0"/>
          <c:showSerName val="0"/>
          <c:showPercent val="0"/>
          <c:showBubbleSize val="0"/>
        </c:dLbls>
        <c:gapWidth val="100"/>
        <c:overlap val="-24"/>
        <c:axId val="1781031136"/>
        <c:axId val="1781035712"/>
      </c:barChart>
      <c:catAx>
        <c:axId val="1781031136"/>
        <c:scaling>
          <c:orientation val="minMax"/>
        </c:scaling>
        <c:delete val="0"/>
        <c:axPos val="b"/>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s-CO"/>
          </a:p>
        </c:txPr>
        <c:crossAx val="1781035712"/>
        <c:crosses val="autoZero"/>
        <c:auto val="1"/>
        <c:lblAlgn val="ctr"/>
        <c:lblOffset val="100"/>
        <c:noMultiLvlLbl val="0"/>
      </c:catAx>
      <c:valAx>
        <c:axId val="1781035712"/>
        <c:scaling>
          <c:orientation val="minMax"/>
        </c:scaling>
        <c:delete val="0"/>
        <c:axPos val="l"/>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s-CO"/>
          </a:p>
        </c:txPr>
        <c:crossAx val="1781031136"/>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s-CO"/>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s-CO"/>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dropZonesVisible val="1"/>
      </c14:pivotOptions>
    </c:ext>
    <c:ext xmlns:c16="http://schemas.microsoft.com/office/drawing/2014/chart" uri="{E28EC0CA-F0BB-4C9C-879D-F8772B89E7AC}">
      <c16:pivotOptions16>
        <c16:showExpandCollapseFieldButtons val="1"/>
      </c16:pivotOptions16>
    </c:ext>
  </c:extLst>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9">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lt1"/>
    </cs:fontRef>
  </cs:dataPoint>
  <cs:dataPoint3D>
    <cs:lnRef idx="0"/>
    <cs:fillRef idx="3">
      <cs:styleClr val="auto"/>
    </cs:fillRef>
    <cs:effectRef idx="3"/>
    <cs:fontRef idx="minor">
      <a:schemeClr val="lt1"/>
    </cs:fontRef>
  </cs:dataPoint3D>
  <cs:dataPointLine>
    <cs:lnRef idx="0">
      <cs:styleClr val="auto"/>
    </cs:lnRef>
    <cs:fillRef idx="3"/>
    <cs:effectRef idx="3"/>
    <cs:fontRef idx="minor">
      <a:schemeClr val="lt1"/>
    </cs:fontRef>
    <cs:spPr>
      <a:ln w="34925" cap="rnd">
        <a:solidFill>
          <a:schemeClr val="phClr"/>
        </a:solidFill>
        <a:round/>
      </a:ln>
    </cs:spPr>
  </cs:dataPointLine>
  <cs:dataPointMarker>
    <cs:lnRef idx="0">
      <cs:styleClr val="auto"/>
    </cs:lnRef>
    <cs:fillRef idx="3">
      <cs:styleClr val="auto"/>
    </cs:fillRef>
    <cs:effectRef idx="3"/>
    <cs:fontRef idx="minor">
      <a:schemeClr val="lt1"/>
    </cs:fontRef>
    <cs:spPr>
      <a:ln w="9525">
        <a:solidFill>
          <a:schemeClr val="phClr"/>
        </a:solidFill>
        <a:round/>
      </a:ln>
    </cs:spPr>
  </cs:dataPointMarker>
  <cs:dataPointMarkerLayout symbol="circle" size="6"/>
  <cs:dataPointWireframe>
    <cs:lnRef idx="0">
      <cs:styleClr val="auto"/>
    </cs:lnRef>
    <cs:fillRef idx="3"/>
    <cs:effectRef idx="3"/>
    <cs:fontRef idx="minor">
      <a:schemeClr val="lt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lt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lt1"/>
    </cs:fontRef>
    <cs:spPr>
      <a:ln w="9525">
        <a:solidFill>
          <a:schemeClr val="lt1">
            <a:lumMod val="95000"/>
            <a:alpha val="54000"/>
          </a:schemeClr>
        </a:solidFill>
        <a:prstDash val="dash"/>
      </a:ln>
    </cs:spPr>
  </cs:dropLine>
  <cs:errorBar>
    <cs:lnRef idx="0"/>
    <cs:fillRef idx="0"/>
    <cs:effectRef idx="0"/>
    <cs:fontRef idx="minor">
      <a:schemeClr val="lt1"/>
    </cs:fontRef>
    <cs:spPr>
      <a:ln w="9525" cap="flat" cmpd="sng" algn="ctr">
        <a:solidFill>
          <a:schemeClr val="lt1">
            <a:lumMod val="95000"/>
          </a:schemeClr>
        </a:solidFill>
        <a:round/>
      </a:ln>
    </cs:spPr>
  </cs:errorBar>
  <cs:floor>
    <cs:lnRef idx="0"/>
    <cs:fillRef idx="0"/>
    <cs:effectRef idx="0"/>
    <cs:fontRef idx="minor">
      <a:schemeClr val="lt1"/>
    </cs:fontRef>
  </cs:floor>
  <cs:gridlineMajor>
    <cs:lnRef idx="0"/>
    <cs:fillRef idx="0"/>
    <cs:effectRef idx="0"/>
    <cs:fontRef idx="minor">
      <a:schemeClr val="lt1"/>
    </cs:fontRef>
    <cs:spPr>
      <a:ln w="9525" cap="flat" cmpd="sng" algn="ctr">
        <a:solidFill>
          <a:schemeClr val="lt1">
            <a:lumMod val="95000"/>
            <a:alpha val="10000"/>
          </a:schemeClr>
        </a:solidFill>
        <a:round/>
      </a:ln>
    </cs:spPr>
  </cs:gridlineMajor>
  <cs:gridlineMinor>
    <cs:lnRef idx="0"/>
    <cs:fillRef idx="0"/>
    <cs:effectRef idx="0"/>
    <cs:fontRef idx="minor">
      <a:schemeClr val="lt1"/>
    </cs:fontRef>
    <cs:spPr>
      <a:ln>
        <a:solidFill>
          <a:schemeClr val="lt1">
            <a:lumMod val="95000"/>
            <a:alpha val="5000"/>
          </a:schemeClr>
        </a:solidFill>
      </a:ln>
    </cs:spPr>
  </cs:gridlineMinor>
  <cs:hiLoLine>
    <cs:lnRef idx="0"/>
    <cs:fillRef idx="0"/>
    <cs:effectRef idx="0"/>
    <cs:fontRef idx="minor">
      <a:schemeClr val="lt1"/>
    </cs:fontRef>
    <cs:spPr>
      <a:ln w="9525">
        <a:solidFill>
          <a:schemeClr val="lt1">
            <a:lumMod val="95000"/>
            <a:alpha val="54000"/>
          </a:schemeClr>
        </a:solidFill>
        <a:prstDash val="dash"/>
      </a:ln>
    </cs:spPr>
  </cs:hiLoLine>
  <cs:leaderLine>
    <cs:lnRef idx="0"/>
    <cs:fillRef idx="0"/>
    <cs:effectRef idx="0"/>
    <cs:fontRef idx="minor">
      <a:schemeClr val="lt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lt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lt1"/>
    </cs:fontRef>
  </cs:wall>
</cs:chartStyle>
</file>

<file path=xl/charts/style2.xml><?xml version="1.0" encoding="utf-8"?>
<cs:chartStyle xmlns:cs="http://schemas.microsoft.com/office/drawing/2012/chartStyle" xmlns:a="http://schemas.openxmlformats.org/drawingml/2006/main" id="209">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lt1"/>
    </cs:fontRef>
  </cs:dataPoint>
  <cs:dataPoint3D>
    <cs:lnRef idx="0"/>
    <cs:fillRef idx="3">
      <cs:styleClr val="auto"/>
    </cs:fillRef>
    <cs:effectRef idx="3"/>
    <cs:fontRef idx="minor">
      <a:schemeClr val="lt1"/>
    </cs:fontRef>
  </cs:dataPoint3D>
  <cs:dataPointLine>
    <cs:lnRef idx="0">
      <cs:styleClr val="auto"/>
    </cs:lnRef>
    <cs:fillRef idx="3"/>
    <cs:effectRef idx="3"/>
    <cs:fontRef idx="minor">
      <a:schemeClr val="lt1"/>
    </cs:fontRef>
    <cs:spPr>
      <a:ln w="34925" cap="rnd">
        <a:solidFill>
          <a:schemeClr val="phClr"/>
        </a:solidFill>
        <a:round/>
      </a:ln>
    </cs:spPr>
  </cs:dataPointLine>
  <cs:dataPointMarker>
    <cs:lnRef idx="0">
      <cs:styleClr val="auto"/>
    </cs:lnRef>
    <cs:fillRef idx="3">
      <cs:styleClr val="auto"/>
    </cs:fillRef>
    <cs:effectRef idx="3"/>
    <cs:fontRef idx="minor">
      <a:schemeClr val="lt1"/>
    </cs:fontRef>
    <cs:spPr>
      <a:ln w="9525">
        <a:solidFill>
          <a:schemeClr val="phClr"/>
        </a:solidFill>
        <a:round/>
      </a:ln>
    </cs:spPr>
  </cs:dataPointMarker>
  <cs:dataPointMarkerLayout symbol="circle" size="6"/>
  <cs:dataPointWireframe>
    <cs:lnRef idx="0">
      <cs:styleClr val="auto"/>
    </cs:lnRef>
    <cs:fillRef idx="3"/>
    <cs:effectRef idx="3"/>
    <cs:fontRef idx="minor">
      <a:schemeClr val="lt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lt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lt1"/>
    </cs:fontRef>
    <cs:spPr>
      <a:ln w="9525">
        <a:solidFill>
          <a:schemeClr val="lt1">
            <a:lumMod val="95000"/>
            <a:alpha val="54000"/>
          </a:schemeClr>
        </a:solidFill>
        <a:prstDash val="dash"/>
      </a:ln>
    </cs:spPr>
  </cs:dropLine>
  <cs:errorBar>
    <cs:lnRef idx="0"/>
    <cs:fillRef idx="0"/>
    <cs:effectRef idx="0"/>
    <cs:fontRef idx="minor">
      <a:schemeClr val="lt1"/>
    </cs:fontRef>
    <cs:spPr>
      <a:ln w="9525" cap="flat" cmpd="sng" algn="ctr">
        <a:solidFill>
          <a:schemeClr val="lt1">
            <a:lumMod val="95000"/>
          </a:schemeClr>
        </a:solidFill>
        <a:round/>
      </a:ln>
    </cs:spPr>
  </cs:errorBar>
  <cs:floor>
    <cs:lnRef idx="0"/>
    <cs:fillRef idx="0"/>
    <cs:effectRef idx="0"/>
    <cs:fontRef idx="minor">
      <a:schemeClr val="lt1"/>
    </cs:fontRef>
  </cs:floor>
  <cs:gridlineMajor>
    <cs:lnRef idx="0"/>
    <cs:fillRef idx="0"/>
    <cs:effectRef idx="0"/>
    <cs:fontRef idx="minor">
      <a:schemeClr val="lt1"/>
    </cs:fontRef>
    <cs:spPr>
      <a:ln w="9525" cap="flat" cmpd="sng" algn="ctr">
        <a:solidFill>
          <a:schemeClr val="lt1">
            <a:lumMod val="95000"/>
            <a:alpha val="10000"/>
          </a:schemeClr>
        </a:solidFill>
        <a:round/>
      </a:ln>
    </cs:spPr>
  </cs:gridlineMajor>
  <cs:gridlineMinor>
    <cs:lnRef idx="0"/>
    <cs:fillRef idx="0"/>
    <cs:effectRef idx="0"/>
    <cs:fontRef idx="minor">
      <a:schemeClr val="lt1"/>
    </cs:fontRef>
    <cs:spPr>
      <a:ln>
        <a:solidFill>
          <a:schemeClr val="lt1">
            <a:lumMod val="95000"/>
            <a:alpha val="5000"/>
          </a:schemeClr>
        </a:solidFill>
      </a:ln>
    </cs:spPr>
  </cs:gridlineMinor>
  <cs:hiLoLine>
    <cs:lnRef idx="0"/>
    <cs:fillRef idx="0"/>
    <cs:effectRef idx="0"/>
    <cs:fontRef idx="minor">
      <a:schemeClr val="lt1"/>
    </cs:fontRef>
    <cs:spPr>
      <a:ln w="9525">
        <a:solidFill>
          <a:schemeClr val="lt1">
            <a:lumMod val="95000"/>
            <a:alpha val="54000"/>
          </a:schemeClr>
        </a:solidFill>
        <a:prstDash val="dash"/>
      </a:ln>
    </cs:spPr>
  </cs:hiLoLine>
  <cs:leaderLine>
    <cs:lnRef idx="0"/>
    <cs:fillRef idx="0"/>
    <cs:effectRef idx="0"/>
    <cs:fontRef idx="minor">
      <a:schemeClr val="lt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lt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lt1"/>
    </cs:fontRef>
  </cs:wall>
</cs:chartStyle>
</file>

<file path=xl/charts/style3.xml><?xml version="1.0" encoding="utf-8"?>
<cs:chartStyle xmlns:cs="http://schemas.microsoft.com/office/drawing/2012/chartStyle" xmlns:a="http://schemas.openxmlformats.org/drawingml/2006/main" id="209">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lt1"/>
    </cs:fontRef>
  </cs:dataPoint>
  <cs:dataPoint3D>
    <cs:lnRef idx="0"/>
    <cs:fillRef idx="3">
      <cs:styleClr val="auto"/>
    </cs:fillRef>
    <cs:effectRef idx="3"/>
    <cs:fontRef idx="minor">
      <a:schemeClr val="lt1"/>
    </cs:fontRef>
  </cs:dataPoint3D>
  <cs:dataPointLine>
    <cs:lnRef idx="0">
      <cs:styleClr val="auto"/>
    </cs:lnRef>
    <cs:fillRef idx="3"/>
    <cs:effectRef idx="3"/>
    <cs:fontRef idx="minor">
      <a:schemeClr val="lt1"/>
    </cs:fontRef>
    <cs:spPr>
      <a:ln w="34925" cap="rnd">
        <a:solidFill>
          <a:schemeClr val="phClr"/>
        </a:solidFill>
        <a:round/>
      </a:ln>
    </cs:spPr>
  </cs:dataPointLine>
  <cs:dataPointMarker>
    <cs:lnRef idx="0">
      <cs:styleClr val="auto"/>
    </cs:lnRef>
    <cs:fillRef idx="3">
      <cs:styleClr val="auto"/>
    </cs:fillRef>
    <cs:effectRef idx="3"/>
    <cs:fontRef idx="minor">
      <a:schemeClr val="lt1"/>
    </cs:fontRef>
    <cs:spPr>
      <a:ln w="9525">
        <a:solidFill>
          <a:schemeClr val="phClr"/>
        </a:solidFill>
        <a:round/>
      </a:ln>
    </cs:spPr>
  </cs:dataPointMarker>
  <cs:dataPointMarkerLayout symbol="circle" size="6"/>
  <cs:dataPointWireframe>
    <cs:lnRef idx="0">
      <cs:styleClr val="auto"/>
    </cs:lnRef>
    <cs:fillRef idx="3"/>
    <cs:effectRef idx="3"/>
    <cs:fontRef idx="minor">
      <a:schemeClr val="lt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lt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lt1"/>
    </cs:fontRef>
    <cs:spPr>
      <a:ln w="9525">
        <a:solidFill>
          <a:schemeClr val="lt1">
            <a:lumMod val="95000"/>
            <a:alpha val="54000"/>
          </a:schemeClr>
        </a:solidFill>
        <a:prstDash val="dash"/>
      </a:ln>
    </cs:spPr>
  </cs:dropLine>
  <cs:errorBar>
    <cs:lnRef idx="0"/>
    <cs:fillRef idx="0"/>
    <cs:effectRef idx="0"/>
    <cs:fontRef idx="minor">
      <a:schemeClr val="lt1"/>
    </cs:fontRef>
    <cs:spPr>
      <a:ln w="9525" cap="flat" cmpd="sng" algn="ctr">
        <a:solidFill>
          <a:schemeClr val="lt1">
            <a:lumMod val="95000"/>
          </a:schemeClr>
        </a:solidFill>
        <a:round/>
      </a:ln>
    </cs:spPr>
  </cs:errorBar>
  <cs:floor>
    <cs:lnRef idx="0"/>
    <cs:fillRef idx="0"/>
    <cs:effectRef idx="0"/>
    <cs:fontRef idx="minor">
      <a:schemeClr val="lt1"/>
    </cs:fontRef>
  </cs:floor>
  <cs:gridlineMajor>
    <cs:lnRef idx="0"/>
    <cs:fillRef idx="0"/>
    <cs:effectRef idx="0"/>
    <cs:fontRef idx="minor">
      <a:schemeClr val="lt1"/>
    </cs:fontRef>
    <cs:spPr>
      <a:ln w="9525" cap="flat" cmpd="sng" algn="ctr">
        <a:solidFill>
          <a:schemeClr val="lt1">
            <a:lumMod val="95000"/>
            <a:alpha val="10000"/>
          </a:schemeClr>
        </a:solidFill>
        <a:round/>
      </a:ln>
    </cs:spPr>
  </cs:gridlineMajor>
  <cs:gridlineMinor>
    <cs:lnRef idx="0"/>
    <cs:fillRef idx="0"/>
    <cs:effectRef idx="0"/>
    <cs:fontRef idx="minor">
      <a:schemeClr val="lt1"/>
    </cs:fontRef>
    <cs:spPr>
      <a:ln>
        <a:solidFill>
          <a:schemeClr val="lt1">
            <a:lumMod val="95000"/>
            <a:alpha val="5000"/>
          </a:schemeClr>
        </a:solidFill>
      </a:ln>
    </cs:spPr>
  </cs:gridlineMinor>
  <cs:hiLoLine>
    <cs:lnRef idx="0"/>
    <cs:fillRef idx="0"/>
    <cs:effectRef idx="0"/>
    <cs:fontRef idx="minor">
      <a:schemeClr val="lt1"/>
    </cs:fontRef>
    <cs:spPr>
      <a:ln w="9525">
        <a:solidFill>
          <a:schemeClr val="lt1">
            <a:lumMod val="95000"/>
            <a:alpha val="54000"/>
          </a:schemeClr>
        </a:solidFill>
        <a:prstDash val="dash"/>
      </a:ln>
    </cs:spPr>
  </cs:hiLoLine>
  <cs:leaderLine>
    <cs:lnRef idx="0"/>
    <cs:fillRef idx="0"/>
    <cs:effectRef idx="0"/>
    <cs:fontRef idx="minor">
      <a:schemeClr val="lt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lt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lt1"/>
    </cs:fontRef>
  </cs:wall>
</cs:chartStyle>
</file>

<file path=xl/charts/style4.xml><?xml version="1.0" encoding="utf-8"?>
<cs:chartStyle xmlns:cs="http://schemas.microsoft.com/office/drawing/2012/chartStyle" xmlns:a="http://schemas.openxmlformats.org/drawingml/2006/main" id="209">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lt1"/>
    </cs:fontRef>
  </cs:dataPoint>
  <cs:dataPoint3D>
    <cs:lnRef idx="0"/>
    <cs:fillRef idx="3">
      <cs:styleClr val="auto"/>
    </cs:fillRef>
    <cs:effectRef idx="3"/>
    <cs:fontRef idx="minor">
      <a:schemeClr val="lt1"/>
    </cs:fontRef>
  </cs:dataPoint3D>
  <cs:dataPointLine>
    <cs:lnRef idx="0">
      <cs:styleClr val="auto"/>
    </cs:lnRef>
    <cs:fillRef idx="3"/>
    <cs:effectRef idx="3"/>
    <cs:fontRef idx="minor">
      <a:schemeClr val="lt1"/>
    </cs:fontRef>
    <cs:spPr>
      <a:ln w="34925" cap="rnd">
        <a:solidFill>
          <a:schemeClr val="phClr"/>
        </a:solidFill>
        <a:round/>
      </a:ln>
    </cs:spPr>
  </cs:dataPointLine>
  <cs:dataPointMarker>
    <cs:lnRef idx="0">
      <cs:styleClr val="auto"/>
    </cs:lnRef>
    <cs:fillRef idx="3">
      <cs:styleClr val="auto"/>
    </cs:fillRef>
    <cs:effectRef idx="3"/>
    <cs:fontRef idx="minor">
      <a:schemeClr val="lt1"/>
    </cs:fontRef>
    <cs:spPr>
      <a:ln w="9525">
        <a:solidFill>
          <a:schemeClr val="phClr"/>
        </a:solidFill>
        <a:round/>
      </a:ln>
    </cs:spPr>
  </cs:dataPointMarker>
  <cs:dataPointMarkerLayout symbol="circle" size="6"/>
  <cs:dataPointWireframe>
    <cs:lnRef idx="0">
      <cs:styleClr val="auto"/>
    </cs:lnRef>
    <cs:fillRef idx="3"/>
    <cs:effectRef idx="3"/>
    <cs:fontRef idx="minor">
      <a:schemeClr val="lt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lt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lt1"/>
    </cs:fontRef>
    <cs:spPr>
      <a:ln w="9525">
        <a:solidFill>
          <a:schemeClr val="lt1">
            <a:lumMod val="95000"/>
            <a:alpha val="54000"/>
          </a:schemeClr>
        </a:solidFill>
        <a:prstDash val="dash"/>
      </a:ln>
    </cs:spPr>
  </cs:dropLine>
  <cs:errorBar>
    <cs:lnRef idx="0"/>
    <cs:fillRef idx="0"/>
    <cs:effectRef idx="0"/>
    <cs:fontRef idx="minor">
      <a:schemeClr val="lt1"/>
    </cs:fontRef>
    <cs:spPr>
      <a:ln w="9525" cap="flat" cmpd="sng" algn="ctr">
        <a:solidFill>
          <a:schemeClr val="lt1">
            <a:lumMod val="95000"/>
          </a:schemeClr>
        </a:solidFill>
        <a:round/>
      </a:ln>
    </cs:spPr>
  </cs:errorBar>
  <cs:floor>
    <cs:lnRef idx="0"/>
    <cs:fillRef idx="0"/>
    <cs:effectRef idx="0"/>
    <cs:fontRef idx="minor">
      <a:schemeClr val="lt1"/>
    </cs:fontRef>
  </cs:floor>
  <cs:gridlineMajor>
    <cs:lnRef idx="0"/>
    <cs:fillRef idx="0"/>
    <cs:effectRef idx="0"/>
    <cs:fontRef idx="minor">
      <a:schemeClr val="lt1"/>
    </cs:fontRef>
    <cs:spPr>
      <a:ln w="9525" cap="flat" cmpd="sng" algn="ctr">
        <a:solidFill>
          <a:schemeClr val="lt1">
            <a:lumMod val="95000"/>
            <a:alpha val="10000"/>
          </a:schemeClr>
        </a:solidFill>
        <a:round/>
      </a:ln>
    </cs:spPr>
  </cs:gridlineMajor>
  <cs:gridlineMinor>
    <cs:lnRef idx="0"/>
    <cs:fillRef idx="0"/>
    <cs:effectRef idx="0"/>
    <cs:fontRef idx="minor">
      <a:schemeClr val="lt1"/>
    </cs:fontRef>
    <cs:spPr>
      <a:ln>
        <a:solidFill>
          <a:schemeClr val="lt1">
            <a:lumMod val="95000"/>
            <a:alpha val="5000"/>
          </a:schemeClr>
        </a:solidFill>
      </a:ln>
    </cs:spPr>
  </cs:gridlineMinor>
  <cs:hiLoLine>
    <cs:lnRef idx="0"/>
    <cs:fillRef idx="0"/>
    <cs:effectRef idx="0"/>
    <cs:fontRef idx="minor">
      <a:schemeClr val="lt1"/>
    </cs:fontRef>
    <cs:spPr>
      <a:ln w="9525">
        <a:solidFill>
          <a:schemeClr val="lt1">
            <a:lumMod val="95000"/>
            <a:alpha val="54000"/>
          </a:schemeClr>
        </a:solidFill>
        <a:prstDash val="dash"/>
      </a:ln>
    </cs:spPr>
  </cs:hiLoLine>
  <cs:leaderLine>
    <cs:lnRef idx="0"/>
    <cs:fillRef idx="0"/>
    <cs:effectRef idx="0"/>
    <cs:fontRef idx="minor">
      <a:schemeClr val="lt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lt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lt1"/>
    </cs:fontRef>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2.png"/></Relationships>
</file>

<file path=xl/drawings/_rels/drawing10.xml.rels><?xml version="1.0" encoding="UTF-8" standalone="yes"?>
<Relationships xmlns="http://schemas.openxmlformats.org/package/2006/relationships"><Relationship Id="rId1" Type="http://schemas.openxmlformats.org/officeDocument/2006/relationships/image" Target="../media/image5.jpeg"/></Relationships>
</file>

<file path=xl/drawings/_rels/drawing11.xml.rels><?xml version="1.0" encoding="UTF-8" standalone="yes"?>
<Relationships xmlns="http://schemas.openxmlformats.org/package/2006/relationships"><Relationship Id="rId1" Type="http://schemas.openxmlformats.org/officeDocument/2006/relationships/image" Target="../media/image5.jpeg"/></Relationships>
</file>

<file path=xl/drawings/_rels/drawing12.xml.rels><?xml version="1.0" encoding="UTF-8" standalone="yes"?>
<Relationships xmlns="http://schemas.openxmlformats.org/package/2006/relationships"><Relationship Id="rId1" Type="http://schemas.openxmlformats.org/officeDocument/2006/relationships/image" Target="../media/image5.jpeg"/></Relationships>
</file>

<file path=xl/drawings/_rels/drawing13.xml.rels><?xml version="1.0" encoding="UTF-8" standalone="yes"?>
<Relationships xmlns="http://schemas.openxmlformats.org/package/2006/relationships"><Relationship Id="rId1" Type="http://schemas.openxmlformats.org/officeDocument/2006/relationships/image" Target="../media/image5.jpeg"/></Relationships>
</file>

<file path=xl/drawings/_rels/drawing14.xml.rels><?xml version="1.0" encoding="UTF-8" standalone="yes"?>
<Relationships xmlns="http://schemas.openxmlformats.org/package/2006/relationships"><Relationship Id="rId1" Type="http://schemas.openxmlformats.org/officeDocument/2006/relationships/image" Target="../media/image5.jpeg"/></Relationships>
</file>

<file path=xl/drawings/_rels/drawing15.xml.rels><?xml version="1.0" encoding="UTF-8" standalone="yes"?>
<Relationships xmlns="http://schemas.openxmlformats.org/package/2006/relationships"><Relationship Id="rId1" Type="http://schemas.openxmlformats.org/officeDocument/2006/relationships/image" Target="../media/image5.jpeg"/></Relationships>
</file>

<file path=xl/drawings/_rels/drawing16.xml.rels><?xml version="1.0" encoding="UTF-8" standalone="yes"?>
<Relationships xmlns="http://schemas.openxmlformats.org/package/2006/relationships"><Relationship Id="rId1" Type="http://schemas.openxmlformats.org/officeDocument/2006/relationships/image" Target="../media/image5.jpeg"/></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_rels/drawing4.xml.rels><?xml version="1.0" encoding="UTF-8" standalone="yes"?>
<Relationships xmlns="http://schemas.openxmlformats.org/package/2006/relationships"><Relationship Id="rId1" Type="http://schemas.openxmlformats.org/officeDocument/2006/relationships/image" Target="../media/image4.jpeg"/></Relationships>
</file>

<file path=xl/drawings/_rels/drawing5.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4" Type="http://schemas.openxmlformats.org/officeDocument/2006/relationships/chart" Target="../charts/chart4.xml"/></Relationships>
</file>

<file path=xl/drawings/_rels/drawing6.xml.rels><?xml version="1.0" encoding="UTF-8" standalone="yes"?>
<Relationships xmlns="http://schemas.openxmlformats.org/package/2006/relationships"><Relationship Id="rId1" Type="http://schemas.openxmlformats.org/officeDocument/2006/relationships/image" Target="../media/image5.jpeg"/></Relationships>
</file>

<file path=xl/drawings/_rels/drawing7.xml.rels><?xml version="1.0" encoding="UTF-8" standalone="yes"?>
<Relationships xmlns="http://schemas.openxmlformats.org/package/2006/relationships"><Relationship Id="rId1" Type="http://schemas.openxmlformats.org/officeDocument/2006/relationships/image" Target="../media/image5.jpeg"/></Relationships>
</file>

<file path=xl/drawings/_rels/drawing8.xml.rels><?xml version="1.0" encoding="UTF-8" standalone="yes"?>
<Relationships xmlns="http://schemas.openxmlformats.org/package/2006/relationships"><Relationship Id="rId1" Type="http://schemas.openxmlformats.org/officeDocument/2006/relationships/image" Target="../media/image5.jpeg"/></Relationships>
</file>

<file path=xl/drawings/_rels/drawing9.xml.rels><?xml version="1.0" encoding="UTF-8" standalone="yes"?>
<Relationships xmlns="http://schemas.openxmlformats.org/package/2006/relationships"><Relationship Id="rId1" Type="http://schemas.openxmlformats.org/officeDocument/2006/relationships/image" Target="../media/image5.jpeg"/></Relationships>
</file>

<file path=xl/drawings/drawing1.xml><?xml version="1.0" encoding="utf-8"?>
<xdr:wsDr xmlns:xdr="http://schemas.openxmlformats.org/drawingml/2006/spreadsheetDrawing" xmlns:a="http://schemas.openxmlformats.org/drawingml/2006/main">
  <xdr:twoCellAnchor>
    <xdr:from>
      <xdr:col>10</xdr:col>
      <xdr:colOff>455295</xdr:colOff>
      <xdr:row>20</xdr:row>
      <xdr:rowOff>135255</xdr:rowOff>
    </xdr:from>
    <xdr:to>
      <xdr:col>12</xdr:col>
      <xdr:colOff>788670</xdr:colOff>
      <xdr:row>21</xdr:row>
      <xdr:rowOff>952500</xdr:rowOff>
    </xdr:to>
    <xdr:sp macro="" textlink="">
      <xdr:nvSpPr>
        <xdr:cNvPr id="4" name="4 CuadroTexto">
          <a:extLst>
            <a:ext uri="{FF2B5EF4-FFF2-40B4-BE49-F238E27FC236}">
              <a16:creationId xmlns:a16="http://schemas.microsoft.com/office/drawing/2014/main" id="{E50131BE-03EE-4ABF-96F9-327D7E950A2C}"/>
            </a:ext>
          </a:extLst>
        </xdr:cNvPr>
        <xdr:cNvSpPr txBox="1"/>
      </xdr:nvSpPr>
      <xdr:spPr>
        <a:xfrm>
          <a:off x="9332595" y="4029075"/>
          <a:ext cx="2040255" cy="100774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CO" sz="1100" b="1">
              <a:latin typeface="Century Gothic" panose="020B0502020202020204" pitchFamily="34" charset="0"/>
            </a:rPr>
            <a:t>Pasos</a:t>
          </a:r>
          <a:r>
            <a:rPr lang="es-CO" sz="1100" b="1" baseline="0">
              <a:latin typeface="Century Gothic" panose="020B0502020202020204" pitchFamily="34" charset="0"/>
            </a:rPr>
            <a:t> para llevar a cabo la identificación de peligros y valoración de los riesgos</a:t>
          </a:r>
          <a:endParaRPr lang="es-CO" sz="1100" b="1">
            <a:latin typeface="Century Gothic" panose="020B0502020202020204" pitchFamily="34" charset="0"/>
          </a:endParaRPr>
        </a:p>
      </xdr:txBody>
    </xdr:sp>
    <xdr:clientData/>
  </xdr:twoCellAnchor>
  <xdr:twoCellAnchor editAs="oneCell">
    <xdr:from>
      <xdr:col>3</xdr:col>
      <xdr:colOff>142875</xdr:colOff>
      <xdr:row>10</xdr:row>
      <xdr:rowOff>163832</xdr:rowOff>
    </xdr:from>
    <xdr:to>
      <xdr:col>10</xdr:col>
      <xdr:colOff>76200</xdr:colOff>
      <xdr:row>21</xdr:row>
      <xdr:rowOff>2622602</xdr:rowOff>
    </xdr:to>
    <xdr:pic>
      <xdr:nvPicPr>
        <xdr:cNvPr id="5" name="26 Imagen">
          <a:extLst>
            <a:ext uri="{FF2B5EF4-FFF2-40B4-BE49-F238E27FC236}">
              <a16:creationId xmlns:a16="http://schemas.microsoft.com/office/drawing/2014/main" id="{EA712DBC-73BA-4A18-9840-6ECE234CB94D}"/>
            </a:ext>
          </a:extLst>
        </xdr:cNvPr>
        <xdr:cNvPicPr>
          <a:picLocks noChangeAspect="1"/>
        </xdr:cNvPicPr>
      </xdr:nvPicPr>
      <xdr:blipFill>
        <a:blip xmlns:r="http://schemas.openxmlformats.org/officeDocument/2006/relationships" r:embed="rId1"/>
        <a:stretch>
          <a:fillRect/>
        </a:stretch>
      </xdr:blipFill>
      <xdr:spPr>
        <a:xfrm>
          <a:off x="2703195" y="1924052"/>
          <a:ext cx="5907405" cy="4615230"/>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75518</xdr:colOff>
      <xdr:row>1</xdr:row>
      <xdr:rowOff>43881</xdr:rowOff>
    </xdr:from>
    <xdr:to>
      <xdr:col>1</xdr:col>
      <xdr:colOff>16417</xdr:colOff>
      <xdr:row>3</xdr:row>
      <xdr:rowOff>104774</xdr:rowOff>
    </xdr:to>
    <xdr:pic>
      <xdr:nvPicPr>
        <xdr:cNvPr id="2" name="Imagen 1">
          <a:extLst>
            <a:ext uri="{FF2B5EF4-FFF2-40B4-BE49-F238E27FC236}">
              <a16:creationId xmlns:a16="http://schemas.microsoft.com/office/drawing/2014/main" id="{A4B8A276-8311-40EC-8DF2-A4D56F6DD49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5518" y="301056"/>
          <a:ext cx="1331549" cy="422843"/>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75518</xdr:colOff>
      <xdr:row>1</xdr:row>
      <xdr:rowOff>43881</xdr:rowOff>
    </xdr:from>
    <xdr:to>
      <xdr:col>1</xdr:col>
      <xdr:colOff>16417</xdr:colOff>
      <xdr:row>3</xdr:row>
      <xdr:rowOff>104774</xdr:rowOff>
    </xdr:to>
    <xdr:pic>
      <xdr:nvPicPr>
        <xdr:cNvPr id="2" name="Imagen 1">
          <a:extLst>
            <a:ext uri="{FF2B5EF4-FFF2-40B4-BE49-F238E27FC236}">
              <a16:creationId xmlns:a16="http://schemas.microsoft.com/office/drawing/2014/main" id="{A2A783D6-6233-4ADA-9EC9-2D45907F130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5518" y="301056"/>
          <a:ext cx="1331549" cy="422843"/>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75518</xdr:colOff>
      <xdr:row>1</xdr:row>
      <xdr:rowOff>43881</xdr:rowOff>
    </xdr:from>
    <xdr:to>
      <xdr:col>1</xdr:col>
      <xdr:colOff>16417</xdr:colOff>
      <xdr:row>3</xdr:row>
      <xdr:rowOff>104774</xdr:rowOff>
    </xdr:to>
    <xdr:pic>
      <xdr:nvPicPr>
        <xdr:cNvPr id="2" name="Imagen 1">
          <a:extLst>
            <a:ext uri="{FF2B5EF4-FFF2-40B4-BE49-F238E27FC236}">
              <a16:creationId xmlns:a16="http://schemas.microsoft.com/office/drawing/2014/main" id="{D08AA87E-BA13-41A9-BF3F-C28111212EE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5518" y="301056"/>
          <a:ext cx="1331549" cy="422843"/>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75518</xdr:colOff>
      <xdr:row>1</xdr:row>
      <xdr:rowOff>43881</xdr:rowOff>
    </xdr:from>
    <xdr:to>
      <xdr:col>1</xdr:col>
      <xdr:colOff>16417</xdr:colOff>
      <xdr:row>3</xdr:row>
      <xdr:rowOff>104774</xdr:rowOff>
    </xdr:to>
    <xdr:pic>
      <xdr:nvPicPr>
        <xdr:cNvPr id="2" name="Imagen 1">
          <a:extLst>
            <a:ext uri="{FF2B5EF4-FFF2-40B4-BE49-F238E27FC236}">
              <a16:creationId xmlns:a16="http://schemas.microsoft.com/office/drawing/2014/main" id="{DD3DD9A9-A999-425C-880D-B11EFC7660A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5518" y="301056"/>
          <a:ext cx="1331549" cy="422843"/>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0</xdr:col>
      <xdr:colOff>75518</xdr:colOff>
      <xdr:row>1</xdr:row>
      <xdr:rowOff>43881</xdr:rowOff>
    </xdr:from>
    <xdr:to>
      <xdr:col>1</xdr:col>
      <xdr:colOff>16417</xdr:colOff>
      <xdr:row>3</xdr:row>
      <xdr:rowOff>104774</xdr:rowOff>
    </xdr:to>
    <xdr:pic>
      <xdr:nvPicPr>
        <xdr:cNvPr id="2" name="Imagen 1">
          <a:extLst>
            <a:ext uri="{FF2B5EF4-FFF2-40B4-BE49-F238E27FC236}">
              <a16:creationId xmlns:a16="http://schemas.microsoft.com/office/drawing/2014/main" id="{06E82CF4-9191-4627-8CDA-6EE2D677E93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5518" y="301056"/>
          <a:ext cx="1331549" cy="422843"/>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0</xdr:col>
      <xdr:colOff>75518</xdr:colOff>
      <xdr:row>1</xdr:row>
      <xdr:rowOff>43881</xdr:rowOff>
    </xdr:from>
    <xdr:to>
      <xdr:col>1</xdr:col>
      <xdr:colOff>16417</xdr:colOff>
      <xdr:row>3</xdr:row>
      <xdr:rowOff>104774</xdr:rowOff>
    </xdr:to>
    <xdr:pic>
      <xdr:nvPicPr>
        <xdr:cNvPr id="2" name="Imagen 1">
          <a:extLst>
            <a:ext uri="{FF2B5EF4-FFF2-40B4-BE49-F238E27FC236}">
              <a16:creationId xmlns:a16="http://schemas.microsoft.com/office/drawing/2014/main" id="{8575B06C-E177-4978-82AB-658EFF16D64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5518" y="301056"/>
          <a:ext cx="1331549" cy="422843"/>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0</xdr:col>
      <xdr:colOff>75518</xdr:colOff>
      <xdr:row>1</xdr:row>
      <xdr:rowOff>43881</xdr:rowOff>
    </xdr:from>
    <xdr:to>
      <xdr:col>1</xdr:col>
      <xdr:colOff>16417</xdr:colOff>
      <xdr:row>3</xdr:row>
      <xdr:rowOff>104774</xdr:rowOff>
    </xdr:to>
    <xdr:pic>
      <xdr:nvPicPr>
        <xdr:cNvPr id="2" name="Imagen 1">
          <a:extLst>
            <a:ext uri="{FF2B5EF4-FFF2-40B4-BE49-F238E27FC236}">
              <a16:creationId xmlns:a16="http://schemas.microsoft.com/office/drawing/2014/main" id="{89F6F833-407D-42D8-95D8-F711B3E5E3D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5518" y="301056"/>
          <a:ext cx="1331549" cy="422843"/>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15</xdr:col>
      <xdr:colOff>85725</xdr:colOff>
      <xdr:row>0</xdr:row>
      <xdr:rowOff>57150</xdr:rowOff>
    </xdr:from>
    <xdr:to>
      <xdr:col>24</xdr:col>
      <xdr:colOff>114300</xdr:colOff>
      <xdr:row>3</xdr:row>
      <xdr:rowOff>85725</xdr:rowOff>
    </xdr:to>
    <xdr:sp macro="[1]!REGRESAR" textlink="">
      <xdr:nvSpPr>
        <xdr:cNvPr id="2" name="Flecha izquierda 3">
          <a:extLst>
            <a:ext uri="{FF2B5EF4-FFF2-40B4-BE49-F238E27FC236}">
              <a16:creationId xmlns:a16="http://schemas.microsoft.com/office/drawing/2014/main" id="{1655E8EB-808C-48FA-A2FB-451837C764B5}"/>
            </a:ext>
          </a:extLst>
        </xdr:cNvPr>
        <xdr:cNvSpPr/>
      </xdr:nvSpPr>
      <xdr:spPr>
        <a:xfrm>
          <a:off x="17392650" y="57150"/>
          <a:ext cx="1400175" cy="628650"/>
        </a:xfrm>
        <a:prstGeom prst="leftArrow">
          <a:avLst/>
        </a:prstGeom>
        <a:ln>
          <a:solidFill>
            <a:schemeClr val="accent6">
              <a:lumMod val="75000"/>
            </a:schemeClr>
          </a:solidFill>
        </a:ln>
      </xdr:spPr>
      <xdr:style>
        <a:lnRef idx="1">
          <a:schemeClr val="accent4"/>
        </a:lnRef>
        <a:fillRef idx="3">
          <a:schemeClr val="accent4"/>
        </a:fillRef>
        <a:effectRef idx="2">
          <a:schemeClr val="accent4"/>
        </a:effectRef>
        <a:fontRef idx="minor">
          <a:schemeClr val="lt1"/>
        </a:fontRef>
      </xdr:style>
      <xdr:txBody>
        <a:bodyPr vertOverflow="clip" horzOverflow="clip" rtlCol="0" anchor="ctr"/>
        <a:lstStyle/>
        <a:p>
          <a:pPr algn="ctr"/>
          <a:r>
            <a:rPr lang="es-CO" sz="1200" b="1">
              <a:solidFill>
                <a:schemeClr val="tx1"/>
              </a:solidFill>
              <a:latin typeface="Times New Roman" panose="02020603050405020304" pitchFamily="18" charset="0"/>
              <a:cs typeface="Times New Roman" panose="02020603050405020304" pitchFamily="18" charset="0"/>
            </a:rPr>
            <a:t>REGRESAR</a:t>
          </a:r>
        </a:p>
      </xdr:txBody>
    </xdr:sp>
    <xdr:clientData/>
  </xdr:twoCellAnchor>
</xdr:wsDr>
</file>

<file path=xl/drawings/drawing3.xml><?xml version="1.0" encoding="utf-8"?>
<xdr:wsDr xmlns:xdr="http://schemas.openxmlformats.org/drawingml/2006/spreadsheetDrawing" xmlns:a="http://schemas.openxmlformats.org/drawingml/2006/main">
  <xdr:oneCellAnchor>
    <xdr:from>
      <xdr:col>0</xdr:col>
      <xdr:colOff>0</xdr:colOff>
      <xdr:row>111</xdr:row>
      <xdr:rowOff>9525</xdr:rowOff>
    </xdr:from>
    <xdr:ext cx="7000875" cy="1847407"/>
    <xdr:pic>
      <xdr:nvPicPr>
        <xdr:cNvPr id="2" name="Imagen 1">
          <a:extLst>
            <a:ext uri="{FF2B5EF4-FFF2-40B4-BE49-F238E27FC236}">
              <a16:creationId xmlns:a16="http://schemas.microsoft.com/office/drawing/2014/main" id="{7EBDC29D-123D-4EAB-BBF7-31131286FB76}"/>
            </a:ext>
          </a:extLst>
        </xdr:cNvPr>
        <xdr:cNvPicPr>
          <a:picLocks noChangeAspect="1"/>
        </xdr:cNvPicPr>
      </xdr:nvPicPr>
      <xdr:blipFill rotWithShape="1">
        <a:blip xmlns:r="http://schemas.openxmlformats.org/officeDocument/2006/relationships" r:embed="rId1"/>
        <a:srcRect l="29067" t="42975" r="25760" b="35538"/>
        <a:stretch/>
      </xdr:blipFill>
      <xdr:spPr>
        <a:xfrm>
          <a:off x="0" y="18011775"/>
          <a:ext cx="7000875" cy="1847407"/>
        </a:xfrm>
        <a:prstGeom prst="rect">
          <a:avLst/>
        </a:prstGeom>
      </xdr:spPr>
    </xdr:pic>
    <xdr:clientData/>
  </xdr:oneCellAnchor>
  <xdr:twoCellAnchor>
    <xdr:from>
      <xdr:col>34</xdr:col>
      <xdr:colOff>123825</xdr:colOff>
      <xdr:row>4</xdr:row>
      <xdr:rowOff>38100</xdr:rowOff>
    </xdr:from>
    <xdr:to>
      <xdr:col>43</xdr:col>
      <xdr:colOff>0</xdr:colOff>
      <xdr:row>8</xdr:row>
      <xdr:rowOff>19050</xdr:rowOff>
    </xdr:to>
    <xdr:sp macro="[1]!REGRESAR" textlink="">
      <xdr:nvSpPr>
        <xdr:cNvPr id="3" name="Flecha izquierda 2">
          <a:extLst>
            <a:ext uri="{FF2B5EF4-FFF2-40B4-BE49-F238E27FC236}">
              <a16:creationId xmlns:a16="http://schemas.microsoft.com/office/drawing/2014/main" id="{407C6781-0091-49CF-BF48-41F30859B111}"/>
            </a:ext>
          </a:extLst>
        </xdr:cNvPr>
        <xdr:cNvSpPr/>
      </xdr:nvSpPr>
      <xdr:spPr>
        <a:xfrm>
          <a:off x="5305425" y="714375"/>
          <a:ext cx="1400175" cy="628650"/>
        </a:xfrm>
        <a:prstGeom prst="leftArrow">
          <a:avLst/>
        </a:prstGeom>
        <a:ln>
          <a:solidFill>
            <a:schemeClr val="accent6">
              <a:lumMod val="75000"/>
            </a:schemeClr>
          </a:solidFill>
        </a:ln>
      </xdr:spPr>
      <xdr:style>
        <a:lnRef idx="1">
          <a:schemeClr val="accent4"/>
        </a:lnRef>
        <a:fillRef idx="3">
          <a:schemeClr val="accent4"/>
        </a:fillRef>
        <a:effectRef idx="2">
          <a:schemeClr val="accent4"/>
        </a:effectRef>
        <a:fontRef idx="minor">
          <a:schemeClr val="lt1"/>
        </a:fontRef>
      </xdr:style>
      <xdr:txBody>
        <a:bodyPr vertOverflow="clip" horzOverflow="clip" rtlCol="0" anchor="ctr"/>
        <a:lstStyle/>
        <a:p>
          <a:pPr algn="ctr"/>
          <a:r>
            <a:rPr lang="es-CO" sz="1200" b="1">
              <a:solidFill>
                <a:schemeClr val="tx1"/>
              </a:solidFill>
              <a:latin typeface="Times New Roman" panose="02020603050405020304" pitchFamily="18" charset="0"/>
              <a:cs typeface="Times New Roman" panose="02020603050405020304" pitchFamily="18" charset="0"/>
            </a:rPr>
            <a:t>REGRESAR</a:t>
          </a:r>
        </a:p>
      </xdr:txBody>
    </xdr:sp>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90081</xdr:rowOff>
    </xdr:from>
    <xdr:to>
      <xdr:col>0</xdr:col>
      <xdr:colOff>2569534</xdr:colOff>
      <xdr:row>3</xdr:row>
      <xdr:rowOff>300517</xdr:rowOff>
    </xdr:to>
    <xdr:pic>
      <xdr:nvPicPr>
        <xdr:cNvPr id="3" name="Imagen 1">
          <a:extLst>
            <a:ext uri="{FF2B5EF4-FFF2-40B4-BE49-F238E27FC236}">
              <a16:creationId xmlns:a16="http://schemas.microsoft.com/office/drawing/2014/main" id="{0E25D208-2A11-4A65-A15A-59A026F2919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081"/>
          <a:ext cx="2569534" cy="154393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190500</xdr:colOff>
      <xdr:row>0</xdr:row>
      <xdr:rowOff>26894</xdr:rowOff>
    </xdr:from>
    <xdr:to>
      <xdr:col>2</xdr:col>
      <xdr:colOff>342900</xdr:colOff>
      <xdr:row>14</xdr:row>
      <xdr:rowOff>17369</xdr:rowOff>
    </xdr:to>
    <mc:AlternateContent xmlns:mc="http://schemas.openxmlformats.org/markup-compatibility/2006" xmlns:a14="http://schemas.microsoft.com/office/drawing/2010/main">
      <mc:Choice Requires="a14">
        <xdr:graphicFrame macro="">
          <xdr:nvGraphicFramePr>
            <xdr:cNvPr id="2" name="CARGO">
              <a:extLst>
                <a:ext uri="{FF2B5EF4-FFF2-40B4-BE49-F238E27FC236}">
                  <a16:creationId xmlns:a16="http://schemas.microsoft.com/office/drawing/2014/main" id="{D6F718EC-9C04-476E-A72F-3C5805AE1409}"/>
                </a:ext>
              </a:extLst>
            </xdr:cNvPr>
            <xdr:cNvGraphicFramePr/>
          </xdr:nvGraphicFramePr>
          <xdr:xfrm>
            <a:off x="0" y="0"/>
            <a:ext cx="0" cy="0"/>
          </xdr:xfrm>
          <a:graphic>
            <a:graphicData uri="http://schemas.microsoft.com/office/drawing/2010/slicer">
              <sle:slicer xmlns:sle="http://schemas.microsoft.com/office/drawing/2010/slicer" name="CARGO"/>
            </a:graphicData>
          </a:graphic>
        </xdr:graphicFrame>
      </mc:Choice>
      <mc:Fallback xmlns="">
        <xdr:sp macro="" textlink="">
          <xdr:nvSpPr>
            <xdr:cNvPr id="0" name=""/>
            <xdr:cNvSpPr>
              <a:spLocks noTextEdit="1"/>
            </xdr:cNvSpPr>
          </xdr:nvSpPr>
          <xdr:spPr>
            <a:xfrm>
              <a:off x="190500" y="26894"/>
              <a:ext cx="1833282" cy="2500593"/>
            </a:xfrm>
            <a:prstGeom prst="rect">
              <a:avLst/>
            </a:prstGeom>
            <a:solidFill>
              <a:prstClr val="white"/>
            </a:solidFill>
            <a:ln w="1">
              <a:solidFill>
                <a:prstClr val="green"/>
              </a:solidFill>
            </a:ln>
          </xdr:spPr>
          <xdr:txBody>
            <a:bodyPr vertOverflow="clip" horzOverflow="clip"/>
            <a:lstStyle/>
            <a:p>
              <a:r>
                <a:rPr lang="es-CO" sz="1100"/>
                <a:t>Esta forma representa una segmentación de datos. La segmentación de datos se admite en Excel 2010 y versiones posteriores.
Si la forma se modificó en una versión anterior de Excel o si el libro se guardó en Excel 2003 o una versión anterior, no se puede usar la segmentación de datos.</a:t>
              </a:r>
            </a:p>
          </xdr:txBody>
        </xdr:sp>
      </mc:Fallback>
    </mc:AlternateContent>
    <xdr:clientData/>
  </xdr:twoCellAnchor>
  <xdr:twoCellAnchor editAs="oneCell">
    <xdr:from>
      <xdr:col>2</xdr:col>
      <xdr:colOff>390525</xdr:colOff>
      <xdr:row>0</xdr:row>
      <xdr:rowOff>15688</xdr:rowOff>
    </xdr:from>
    <xdr:to>
      <xdr:col>4</xdr:col>
      <xdr:colOff>542925</xdr:colOff>
      <xdr:row>14</xdr:row>
      <xdr:rowOff>6163</xdr:rowOff>
    </xdr:to>
    <mc:AlternateContent xmlns:mc="http://schemas.openxmlformats.org/markup-compatibility/2006" xmlns:a14="http://schemas.microsoft.com/office/drawing/2010/main">
      <mc:Choice Requires="a14">
        <xdr:graphicFrame macro="">
          <xdr:nvGraphicFramePr>
            <xdr:cNvPr id="3" name="TAREAS">
              <a:extLst>
                <a:ext uri="{FF2B5EF4-FFF2-40B4-BE49-F238E27FC236}">
                  <a16:creationId xmlns:a16="http://schemas.microsoft.com/office/drawing/2014/main" id="{74CF42B4-3288-4828-932E-EAC392F5C634}"/>
                </a:ext>
              </a:extLst>
            </xdr:cNvPr>
            <xdr:cNvGraphicFramePr/>
          </xdr:nvGraphicFramePr>
          <xdr:xfrm>
            <a:off x="0" y="0"/>
            <a:ext cx="0" cy="0"/>
          </xdr:xfrm>
          <a:graphic>
            <a:graphicData uri="http://schemas.microsoft.com/office/drawing/2010/slicer">
              <sle:slicer xmlns:sle="http://schemas.microsoft.com/office/drawing/2010/slicer" name="TAREAS"/>
            </a:graphicData>
          </a:graphic>
        </xdr:graphicFrame>
      </mc:Choice>
      <mc:Fallback xmlns="">
        <xdr:sp macro="" textlink="">
          <xdr:nvSpPr>
            <xdr:cNvPr id="0" name=""/>
            <xdr:cNvSpPr>
              <a:spLocks noTextEdit="1"/>
            </xdr:cNvSpPr>
          </xdr:nvSpPr>
          <xdr:spPr>
            <a:xfrm>
              <a:off x="2071407" y="15688"/>
              <a:ext cx="1833283" cy="2500593"/>
            </a:xfrm>
            <a:prstGeom prst="rect">
              <a:avLst/>
            </a:prstGeom>
            <a:solidFill>
              <a:prstClr val="white"/>
            </a:solidFill>
            <a:ln w="1">
              <a:solidFill>
                <a:prstClr val="green"/>
              </a:solidFill>
            </a:ln>
          </xdr:spPr>
          <xdr:txBody>
            <a:bodyPr vertOverflow="clip" horzOverflow="clip"/>
            <a:lstStyle/>
            <a:p>
              <a:r>
                <a:rPr lang="es-CO" sz="1100"/>
                <a:t>Esta forma representa una segmentación de datos. La segmentación de datos se admite en Excel 2010 y versiones posteriores.
Si la forma se modificó en una versión anterior de Excel o si el libro se guardó en Excel 2003 o una versión anterior, no se puede usar la segmentación de datos.</a:t>
              </a:r>
            </a:p>
          </xdr:txBody>
        </xdr:sp>
      </mc:Fallback>
    </mc:AlternateContent>
    <xdr:clientData/>
  </xdr:twoCellAnchor>
  <xdr:twoCellAnchor editAs="oneCell">
    <xdr:from>
      <xdr:col>4</xdr:col>
      <xdr:colOff>590550</xdr:colOff>
      <xdr:row>0</xdr:row>
      <xdr:rowOff>19050</xdr:rowOff>
    </xdr:from>
    <xdr:to>
      <xdr:col>6</xdr:col>
      <xdr:colOff>742950</xdr:colOff>
      <xdr:row>14</xdr:row>
      <xdr:rowOff>9525</xdr:rowOff>
    </xdr:to>
    <mc:AlternateContent xmlns:mc="http://schemas.openxmlformats.org/markup-compatibility/2006" xmlns:a14="http://schemas.microsoft.com/office/drawing/2010/main">
      <mc:Choice Requires="a14">
        <xdr:graphicFrame macro="">
          <xdr:nvGraphicFramePr>
            <xdr:cNvPr id="4" name="CLASIFICACIÒN DEL PELIGRO">
              <a:extLst>
                <a:ext uri="{FF2B5EF4-FFF2-40B4-BE49-F238E27FC236}">
                  <a16:creationId xmlns:a16="http://schemas.microsoft.com/office/drawing/2014/main" id="{ABEE6A6B-BB9A-47FF-84C2-35193F0EE923}"/>
                </a:ext>
              </a:extLst>
            </xdr:cNvPr>
            <xdr:cNvGraphicFramePr/>
          </xdr:nvGraphicFramePr>
          <xdr:xfrm>
            <a:off x="0" y="0"/>
            <a:ext cx="0" cy="0"/>
          </xdr:xfrm>
          <a:graphic>
            <a:graphicData uri="http://schemas.microsoft.com/office/drawing/2010/slicer">
              <sle:slicer xmlns:sle="http://schemas.microsoft.com/office/drawing/2010/slicer" name="CLASIFICACIÒN DEL PELIGRO"/>
            </a:graphicData>
          </a:graphic>
        </xdr:graphicFrame>
      </mc:Choice>
      <mc:Fallback xmlns="">
        <xdr:sp macro="" textlink="">
          <xdr:nvSpPr>
            <xdr:cNvPr id="0" name=""/>
            <xdr:cNvSpPr>
              <a:spLocks noTextEdit="1"/>
            </xdr:cNvSpPr>
          </xdr:nvSpPr>
          <xdr:spPr>
            <a:xfrm>
              <a:off x="3952315" y="19050"/>
              <a:ext cx="1833282" cy="2500593"/>
            </a:xfrm>
            <a:prstGeom prst="rect">
              <a:avLst/>
            </a:prstGeom>
            <a:solidFill>
              <a:prstClr val="white"/>
            </a:solidFill>
            <a:ln w="1">
              <a:solidFill>
                <a:prstClr val="green"/>
              </a:solidFill>
            </a:ln>
          </xdr:spPr>
          <xdr:txBody>
            <a:bodyPr vertOverflow="clip" horzOverflow="clip"/>
            <a:lstStyle/>
            <a:p>
              <a:r>
                <a:rPr lang="es-CO" sz="1100"/>
                <a:t>Esta forma representa una segmentación de datos. La segmentación de datos se admite en Excel 2010 y versiones posteriores.
Si la forma se modificó en una versión anterior de Excel o si el libro se guardó en Excel 2003 o una versión anterior, no se puede usar la segmentación de datos.</a:t>
              </a:r>
            </a:p>
          </xdr:txBody>
        </xdr:sp>
      </mc:Fallback>
    </mc:AlternateContent>
    <xdr:clientData/>
  </xdr:twoCellAnchor>
  <xdr:twoCellAnchor editAs="oneCell">
    <xdr:from>
      <xdr:col>6</xdr:col>
      <xdr:colOff>762000</xdr:colOff>
      <xdr:row>0</xdr:row>
      <xdr:rowOff>19050</xdr:rowOff>
    </xdr:from>
    <xdr:to>
      <xdr:col>9</xdr:col>
      <xdr:colOff>76200</xdr:colOff>
      <xdr:row>14</xdr:row>
      <xdr:rowOff>9525</xdr:rowOff>
    </xdr:to>
    <mc:AlternateContent xmlns:mc="http://schemas.openxmlformats.org/markup-compatibility/2006" xmlns:a14="http://schemas.microsoft.com/office/drawing/2010/main">
      <mc:Choice Requires="a14">
        <xdr:graphicFrame macro="">
          <xdr:nvGraphicFramePr>
            <xdr:cNvPr id="5" name="DESCRIPCIÒN DE PELIGRO">
              <a:extLst>
                <a:ext uri="{FF2B5EF4-FFF2-40B4-BE49-F238E27FC236}">
                  <a16:creationId xmlns:a16="http://schemas.microsoft.com/office/drawing/2014/main" id="{B1999D74-7ABF-42B4-A808-CDABF806B910}"/>
                </a:ext>
              </a:extLst>
            </xdr:cNvPr>
            <xdr:cNvGraphicFramePr/>
          </xdr:nvGraphicFramePr>
          <xdr:xfrm>
            <a:off x="0" y="0"/>
            <a:ext cx="0" cy="0"/>
          </xdr:xfrm>
          <a:graphic>
            <a:graphicData uri="http://schemas.microsoft.com/office/drawing/2010/slicer">
              <sle:slicer xmlns:sle="http://schemas.microsoft.com/office/drawing/2010/slicer" name="DESCRIPCIÒN DE PELIGRO"/>
            </a:graphicData>
          </a:graphic>
        </xdr:graphicFrame>
      </mc:Choice>
      <mc:Fallback xmlns="">
        <xdr:sp macro="" textlink="">
          <xdr:nvSpPr>
            <xdr:cNvPr id="0" name=""/>
            <xdr:cNvSpPr>
              <a:spLocks noTextEdit="1"/>
            </xdr:cNvSpPr>
          </xdr:nvSpPr>
          <xdr:spPr>
            <a:xfrm>
              <a:off x="5804647" y="19050"/>
              <a:ext cx="1835524" cy="2500593"/>
            </a:xfrm>
            <a:prstGeom prst="rect">
              <a:avLst/>
            </a:prstGeom>
            <a:solidFill>
              <a:prstClr val="white"/>
            </a:solidFill>
            <a:ln w="1">
              <a:solidFill>
                <a:prstClr val="green"/>
              </a:solidFill>
            </a:ln>
          </xdr:spPr>
          <xdr:txBody>
            <a:bodyPr vertOverflow="clip" horzOverflow="clip"/>
            <a:lstStyle/>
            <a:p>
              <a:r>
                <a:rPr lang="es-CO" sz="1100"/>
                <a:t>Esta forma representa una segmentación de datos. La segmentación de datos se admite en Excel 2010 y versiones posteriores.
Si la forma se modificó en una versión anterior de Excel o si el libro se guardó en Excel 2003 o una versión anterior, no se puede usar la segmentación de datos.</a:t>
              </a:r>
            </a:p>
          </xdr:txBody>
        </xdr:sp>
      </mc:Fallback>
    </mc:AlternateContent>
    <xdr:clientData/>
  </xdr:twoCellAnchor>
  <xdr:twoCellAnchor editAs="oneCell">
    <xdr:from>
      <xdr:col>9</xdr:col>
      <xdr:colOff>104775</xdr:colOff>
      <xdr:row>0</xdr:row>
      <xdr:rowOff>19050</xdr:rowOff>
    </xdr:from>
    <xdr:to>
      <xdr:col>11</xdr:col>
      <xdr:colOff>257175</xdr:colOff>
      <xdr:row>14</xdr:row>
      <xdr:rowOff>9525</xdr:rowOff>
    </xdr:to>
    <mc:AlternateContent xmlns:mc="http://schemas.openxmlformats.org/markup-compatibility/2006" xmlns:a14="http://schemas.microsoft.com/office/drawing/2010/main">
      <mc:Choice Requires="a14">
        <xdr:graphicFrame macro="">
          <xdr:nvGraphicFramePr>
            <xdr:cNvPr id="6" name="INTERPRETACION DEL NIVEL DE PROBABILIDAD">
              <a:extLst>
                <a:ext uri="{FF2B5EF4-FFF2-40B4-BE49-F238E27FC236}">
                  <a16:creationId xmlns:a16="http://schemas.microsoft.com/office/drawing/2014/main" id="{97066833-5B62-46E4-A9F4-AD7BE39E649D}"/>
                </a:ext>
              </a:extLst>
            </xdr:cNvPr>
            <xdr:cNvGraphicFramePr/>
          </xdr:nvGraphicFramePr>
          <xdr:xfrm>
            <a:off x="0" y="0"/>
            <a:ext cx="0" cy="0"/>
          </xdr:xfrm>
          <a:graphic>
            <a:graphicData uri="http://schemas.microsoft.com/office/drawing/2010/slicer">
              <sle:slicer xmlns:sle="http://schemas.microsoft.com/office/drawing/2010/slicer" name="INTERPRETACION DEL NIVEL DE PROBABILIDAD"/>
            </a:graphicData>
          </a:graphic>
        </xdr:graphicFrame>
      </mc:Choice>
      <mc:Fallback xmlns="">
        <xdr:sp macro="" textlink="">
          <xdr:nvSpPr>
            <xdr:cNvPr id="0" name=""/>
            <xdr:cNvSpPr>
              <a:spLocks noTextEdit="1"/>
            </xdr:cNvSpPr>
          </xdr:nvSpPr>
          <xdr:spPr>
            <a:xfrm>
              <a:off x="7668746" y="19050"/>
              <a:ext cx="1833282" cy="2500593"/>
            </a:xfrm>
            <a:prstGeom prst="rect">
              <a:avLst/>
            </a:prstGeom>
            <a:solidFill>
              <a:prstClr val="white"/>
            </a:solidFill>
            <a:ln w="1">
              <a:solidFill>
                <a:prstClr val="green"/>
              </a:solidFill>
            </a:ln>
          </xdr:spPr>
          <xdr:txBody>
            <a:bodyPr vertOverflow="clip" horzOverflow="clip"/>
            <a:lstStyle/>
            <a:p>
              <a:r>
                <a:rPr lang="es-CO" sz="1100"/>
                <a:t>Esta forma representa una segmentación de datos. La segmentación de datos se admite en Excel 2010 y versiones posteriores.
Si la forma se modificó en una versión anterior de Excel o si el libro se guardó en Excel 2003 o una versión anterior, no se puede usar la segmentación de datos.</a:t>
              </a:r>
            </a:p>
          </xdr:txBody>
        </xdr:sp>
      </mc:Fallback>
    </mc:AlternateContent>
    <xdr:clientData/>
  </xdr:twoCellAnchor>
  <xdr:twoCellAnchor editAs="oneCell">
    <xdr:from>
      <xdr:col>11</xdr:col>
      <xdr:colOff>285750</xdr:colOff>
      <xdr:row>0</xdr:row>
      <xdr:rowOff>19050</xdr:rowOff>
    </xdr:from>
    <xdr:to>
      <xdr:col>13</xdr:col>
      <xdr:colOff>438150</xdr:colOff>
      <xdr:row>14</xdr:row>
      <xdr:rowOff>9525</xdr:rowOff>
    </xdr:to>
    <mc:AlternateContent xmlns:mc="http://schemas.openxmlformats.org/markup-compatibility/2006" xmlns:a14="http://schemas.microsoft.com/office/drawing/2010/main">
      <mc:Choice Requires="a14">
        <xdr:graphicFrame macro="">
          <xdr:nvGraphicFramePr>
            <xdr:cNvPr id="7" name="ACEPTABILIDAD DEL NIVEL DEL RIESGO">
              <a:extLst>
                <a:ext uri="{FF2B5EF4-FFF2-40B4-BE49-F238E27FC236}">
                  <a16:creationId xmlns:a16="http://schemas.microsoft.com/office/drawing/2014/main" id="{B2B36AF8-46A7-4370-9B11-A8EA00B98954}"/>
                </a:ext>
              </a:extLst>
            </xdr:cNvPr>
            <xdr:cNvGraphicFramePr/>
          </xdr:nvGraphicFramePr>
          <xdr:xfrm>
            <a:off x="0" y="0"/>
            <a:ext cx="0" cy="0"/>
          </xdr:xfrm>
          <a:graphic>
            <a:graphicData uri="http://schemas.microsoft.com/office/drawing/2010/slicer">
              <sle:slicer xmlns:sle="http://schemas.microsoft.com/office/drawing/2010/slicer" name="ACEPTABILIDAD DEL NIVEL DEL RIESGO"/>
            </a:graphicData>
          </a:graphic>
        </xdr:graphicFrame>
      </mc:Choice>
      <mc:Fallback xmlns="">
        <xdr:sp macro="" textlink="">
          <xdr:nvSpPr>
            <xdr:cNvPr id="0" name=""/>
            <xdr:cNvSpPr>
              <a:spLocks noTextEdit="1"/>
            </xdr:cNvSpPr>
          </xdr:nvSpPr>
          <xdr:spPr>
            <a:xfrm>
              <a:off x="9530603" y="19050"/>
              <a:ext cx="1833282" cy="2500593"/>
            </a:xfrm>
            <a:prstGeom prst="rect">
              <a:avLst/>
            </a:prstGeom>
            <a:solidFill>
              <a:prstClr val="white"/>
            </a:solidFill>
            <a:ln w="1">
              <a:solidFill>
                <a:prstClr val="green"/>
              </a:solidFill>
            </a:ln>
          </xdr:spPr>
          <xdr:txBody>
            <a:bodyPr vertOverflow="clip" horzOverflow="clip"/>
            <a:lstStyle/>
            <a:p>
              <a:r>
                <a:rPr lang="es-CO" sz="1100"/>
                <a:t>Esta forma representa una segmentación de datos. La segmentación de datos se admite en Excel 2010 y versiones posteriores.
Si la forma se modificó en una versión anterior de Excel o si el libro se guardó en Excel 2003 o una versión anterior, no se puede usar la segmentación de datos.</a:t>
              </a:r>
            </a:p>
          </xdr:txBody>
        </xdr:sp>
      </mc:Fallback>
    </mc:AlternateContent>
    <xdr:clientData/>
  </xdr:twoCellAnchor>
  <xdr:twoCellAnchor editAs="oneCell">
    <xdr:from>
      <xdr:col>13</xdr:col>
      <xdr:colOff>457200</xdr:colOff>
      <xdr:row>0</xdr:row>
      <xdr:rowOff>19050</xdr:rowOff>
    </xdr:from>
    <xdr:to>
      <xdr:col>15</xdr:col>
      <xdr:colOff>609600</xdr:colOff>
      <xdr:row>14</xdr:row>
      <xdr:rowOff>9525</xdr:rowOff>
    </xdr:to>
    <mc:AlternateContent xmlns:mc="http://schemas.openxmlformats.org/markup-compatibility/2006" xmlns:a14="http://schemas.microsoft.com/office/drawing/2010/main">
      <mc:Choice Requires="a14">
        <xdr:graphicFrame macro="">
          <xdr:nvGraphicFramePr>
            <xdr:cNvPr id="8" name="CONTROL DE INGENIERIA DISEÑO">
              <a:extLst>
                <a:ext uri="{FF2B5EF4-FFF2-40B4-BE49-F238E27FC236}">
                  <a16:creationId xmlns:a16="http://schemas.microsoft.com/office/drawing/2014/main" id="{292AA00D-E8AB-4C7D-9CA8-FDBC88405F34}"/>
                </a:ext>
              </a:extLst>
            </xdr:cNvPr>
            <xdr:cNvGraphicFramePr/>
          </xdr:nvGraphicFramePr>
          <xdr:xfrm>
            <a:off x="0" y="0"/>
            <a:ext cx="0" cy="0"/>
          </xdr:xfrm>
          <a:graphic>
            <a:graphicData uri="http://schemas.microsoft.com/office/drawing/2010/slicer">
              <sle:slicer xmlns:sle="http://schemas.microsoft.com/office/drawing/2010/slicer" name="CONTROL DE INGENIERIA DISEÑO"/>
            </a:graphicData>
          </a:graphic>
        </xdr:graphicFrame>
      </mc:Choice>
      <mc:Fallback xmlns="">
        <xdr:sp macro="" textlink="">
          <xdr:nvSpPr>
            <xdr:cNvPr id="0" name=""/>
            <xdr:cNvSpPr>
              <a:spLocks noTextEdit="1"/>
            </xdr:cNvSpPr>
          </xdr:nvSpPr>
          <xdr:spPr>
            <a:xfrm>
              <a:off x="11382935" y="19050"/>
              <a:ext cx="1833283" cy="2500593"/>
            </a:xfrm>
            <a:prstGeom prst="rect">
              <a:avLst/>
            </a:prstGeom>
            <a:solidFill>
              <a:prstClr val="white"/>
            </a:solidFill>
            <a:ln w="1">
              <a:solidFill>
                <a:prstClr val="green"/>
              </a:solidFill>
            </a:ln>
          </xdr:spPr>
          <xdr:txBody>
            <a:bodyPr vertOverflow="clip" horzOverflow="clip"/>
            <a:lstStyle/>
            <a:p>
              <a:r>
                <a:rPr lang="es-CO" sz="1100"/>
                <a:t>Esta forma representa una segmentación de datos. La segmentación de datos se admite en Excel 2010 y versiones posteriores.
Si la forma se modificó en una versión anterior de Excel o si el libro se guardó en Excel 2003 o una versión anterior, no se puede usar la segmentación de datos.</a:t>
              </a:r>
            </a:p>
          </xdr:txBody>
        </xdr:sp>
      </mc:Fallback>
    </mc:AlternateContent>
    <xdr:clientData/>
  </xdr:twoCellAnchor>
  <xdr:twoCellAnchor editAs="oneCell">
    <xdr:from>
      <xdr:col>15</xdr:col>
      <xdr:colOff>633692</xdr:colOff>
      <xdr:row>0</xdr:row>
      <xdr:rowOff>6164</xdr:rowOff>
    </xdr:from>
    <xdr:to>
      <xdr:col>17</xdr:col>
      <xdr:colOff>786093</xdr:colOff>
      <xdr:row>13</xdr:row>
      <xdr:rowOff>175932</xdr:rowOff>
    </xdr:to>
    <mc:AlternateContent xmlns:mc="http://schemas.openxmlformats.org/markup-compatibility/2006" xmlns:a14="http://schemas.microsoft.com/office/drawing/2010/main">
      <mc:Choice Requires="a14">
        <xdr:graphicFrame macro="">
          <xdr:nvGraphicFramePr>
            <xdr:cNvPr id="9" name=" CONTROL DE ADMINISTRATIVOS, SEÑALIZACIÒN Y ADVERTENCIA ">
              <a:extLst>
                <a:ext uri="{FF2B5EF4-FFF2-40B4-BE49-F238E27FC236}">
                  <a16:creationId xmlns:a16="http://schemas.microsoft.com/office/drawing/2014/main" id="{A916133B-2C11-443D-BB83-72B082CE3188}"/>
                </a:ext>
              </a:extLst>
            </xdr:cNvPr>
            <xdr:cNvGraphicFramePr/>
          </xdr:nvGraphicFramePr>
          <xdr:xfrm>
            <a:off x="0" y="0"/>
            <a:ext cx="0" cy="0"/>
          </xdr:xfrm>
          <a:graphic>
            <a:graphicData uri="http://schemas.microsoft.com/office/drawing/2010/slicer">
              <sle:slicer xmlns:sle="http://schemas.microsoft.com/office/drawing/2010/slicer" name=" CONTROL DE ADMINISTRATIVOS, SEÑALIZACIÒN Y ADVERTENCIA "/>
            </a:graphicData>
          </a:graphic>
        </xdr:graphicFrame>
      </mc:Choice>
      <mc:Fallback xmlns="">
        <xdr:sp macro="" textlink="">
          <xdr:nvSpPr>
            <xdr:cNvPr id="0" name=""/>
            <xdr:cNvSpPr>
              <a:spLocks noTextEdit="1"/>
            </xdr:cNvSpPr>
          </xdr:nvSpPr>
          <xdr:spPr>
            <a:xfrm>
              <a:off x="13240310" y="6164"/>
              <a:ext cx="1833283" cy="2500592"/>
            </a:xfrm>
            <a:prstGeom prst="rect">
              <a:avLst/>
            </a:prstGeom>
            <a:solidFill>
              <a:prstClr val="white"/>
            </a:solidFill>
            <a:ln w="1">
              <a:solidFill>
                <a:prstClr val="green"/>
              </a:solidFill>
            </a:ln>
          </xdr:spPr>
          <xdr:txBody>
            <a:bodyPr vertOverflow="clip" horzOverflow="clip"/>
            <a:lstStyle/>
            <a:p>
              <a:r>
                <a:rPr lang="es-CO" sz="1100"/>
                <a:t>Esta forma representa una segmentación de datos. La segmentación de datos se admite en Excel 2010 y versiones posteriores.
Si la forma se modificó en una versión anterior de Excel o si el libro se guardó en Excel 2003 o una versión anterior, no se puede usar la segmentación de datos.</a:t>
              </a:r>
            </a:p>
          </xdr:txBody>
        </xdr:sp>
      </mc:Fallback>
    </mc:AlternateContent>
    <xdr:clientData/>
  </xdr:twoCellAnchor>
  <xdr:twoCellAnchor>
    <xdr:from>
      <xdr:col>0</xdr:col>
      <xdr:colOff>191899</xdr:colOff>
      <xdr:row>14</xdr:row>
      <xdr:rowOff>174388</xdr:rowOff>
    </xdr:from>
    <xdr:to>
      <xdr:col>9</xdr:col>
      <xdr:colOff>631030</xdr:colOff>
      <xdr:row>43</xdr:row>
      <xdr:rowOff>59529</xdr:rowOff>
    </xdr:to>
    <xdr:graphicFrame macro="">
      <xdr:nvGraphicFramePr>
        <xdr:cNvPr id="10" name="Gráfico 9">
          <a:extLst>
            <a:ext uri="{FF2B5EF4-FFF2-40B4-BE49-F238E27FC236}">
              <a16:creationId xmlns:a16="http://schemas.microsoft.com/office/drawing/2014/main" id="{D525ABAB-6B79-432C-8BCB-A44A2BE4C00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9</xdr:col>
      <xdr:colOff>675156</xdr:colOff>
      <xdr:row>15</xdr:row>
      <xdr:rowOff>7703</xdr:rowOff>
    </xdr:from>
    <xdr:to>
      <xdr:col>19</xdr:col>
      <xdr:colOff>738469</xdr:colOff>
      <xdr:row>43</xdr:row>
      <xdr:rowOff>35719</xdr:rowOff>
    </xdr:to>
    <xdr:graphicFrame macro="">
      <xdr:nvGraphicFramePr>
        <xdr:cNvPr id="11" name="Gráfico 10">
          <a:extLst>
            <a:ext uri="{FF2B5EF4-FFF2-40B4-BE49-F238E27FC236}">
              <a16:creationId xmlns:a16="http://schemas.microsoft.com/office/drawing/2014/main" id="{767F62F4-FA09-4905-8859-DEB1BF3A503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179993</xdr:colOff>
      <xdr:row>44</xdr:row>
      <xdr:rowOff>18210</xdr:rowOff>
    </xdr:from>
    <xdr:to>
      <xdr:col>24</xdr:col>
      <xdr:colOff>535781</xdr:colOff>
      <xdr:row>73</xdr:row>
      <xdr:rowOff>166686</xdr:rowOff>
    </xdr:to>
    <xdr:graphicFrame macro="">
      <xdr:nvGraphicFramePr>
        <xdr:cNvPr id="12" name="Gráfico 11">
          <a:extLst>
            <a:ext uri="{FF2B5EF4-FFF2-40B4-BE49-F238E27FC236}">
              <a16:creationId xmlns:a16="http://schemas.microsoft.com/office/drawing/2014/main" id="{E9B73648-75C2-4DF8-9CC9-EB9A5CC4B0D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180694</xdr:colOff>
      <xdr:row>75</xdr:row>
      <xdr:rowOff>39919</xdr:rowOff>
    </xdr:from>
    <xdr:to>
      <xdr:col>35</xdr:col>
      <xdr:colOff>250030</xdr:colOff>
      <xdr:row>123</xdr:row>
      <xdr:rowOff>35719</xdr:rowOff>
    </xdr:to>
    <xdr:graphicFrame macro="">
      <xdr:nvGraphicFramePr>
        <xdr:cNvPr id="13" name="Gráfico 12">
          <a:extLst>
            <a:ext uri="{FF2B5EF4-FFF2-40B4-BE49-F238E27FC236}">
              <a16:creationId xmlns:a16="http://schemas.microsoft.com/office/drawing/2014/main" id="{584F67BE-856B-48E9-A0ED-EB902D89E87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75518</xdr:colOff>
      <xdr:row>1</xdr:row>
      <xdr:rowOff>43881</xdr:rowOff>
    </xdr:from>
    <xdr:to>
      <xdr:col>0</xdr:col>
      <xdr:colOff>1407067</xdr:colOff>
      <xdr:row>2</xdr:row>
      <xdr:rowOff>209549</xdr:rowOff>
    </xdr:to>
    <xdr:pic>
      <xdr:nvPicPr>
        <xdr:cNvPr id="3" name="Imagen 2">
          <a:extLst>
            <a:ext uri="{FF2B5EF4-FFF2-40B4-BE49-F238E27FC236}">
              <a16:creationId xmlns:a16="http://schemas.microsoft.com/office/drawing/2014/main" id="{92E153D9-01CD-460B-9C73-C6DE7123024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5518" y="310581"/>
          <a:ext cx="1331549" cy="432368"/>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75518</xdr:colOff>
      <xdr:row>1</xdr:row>
      <xdr:rowOff>43881</xdr:rowOff>
    </xdr:from>
    <xdr:to>
      <xdr:col>1</xdr:col>
      <xdr:colOff>16417</xdr:colOff>
      <xdr:row>3</xdr:row>
      <xdr:rowOff>104774</xdr:rowOff>
    </xdr:to>
    <xdr:pic>
      <xdr:nvPicPr>
        <xdr:cNvPr id="2" name="Imagen 1">
          <a:extLst>
            <a:ext uri="{FF2B5EF4-FFF2-40B4-BE49-F238E27FC236}">
              <a16:creationId xmlns:a16="http://schemas.microsoft.com/office/drawing/2014/main" id="{4B4B169D-3ADE-40CC-881D-E4AB378E035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5518" y="301056"/>
          <a:ext cx="1331549" cy="422843"/>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132668</xdr:colOff>
      <xdr:row>0</xdr:row>
      <xdr:rowOff>62931</xdr:rowOff>
    </xdr:from>
    <xdr:to>
      <xdr:col>1</xdr:col>
      <xdr:colOff>159292</xdr:colOff>
      <xdr:row>2</xdr:row>
      <xdr:rowOff>123824</xdr:rowOff>
    </xdr:to>
    <xdr:pic>
      <xdr:nvPicPr>
        <xdr:cNvPr id="2" name="Imagen 1">
          <a:extLst>
            <a:ext uri="{FF2B5EF4-FFF2-40B4-BE49-F238E27FC236}">
              <a16:creationId xmlns:a16="http://schemas.microsoft.com/office/drawing/2014/main" id="{1B39E0B3-1B9F-4C57-8BBA-CDCD533EA9B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32668" y="62931"/>
          <a:ext cx="1436324" cy="422843"/>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75518</xdr:colOff>
      <xdr:row>1</xdr:row>
      <xdr:rowOff>43881</xdr:rowOff>
    </xdr:from>
    <xdr:to>
      <xdr:col>1</xdr:col>
      <xdr:colOff>16417</xdr:colOff>
      <xdr:row>3</xdr:row>
      <xdr:rowOff>104774</xdr:rowOff>
    </xdr:to>
    <xdr:pic>
      <xdr:nvPicPr>
        <xdr:cNvPr id="2" name="Imagen 1">
          <a:extLst>
            <a:ext uri="{FF2B5EF4-FFF2-40B4-BE49-F238E27FC236}">
              <a16:creationId xmlns:a16="http://schemas.microsoft.com/office/drawing/2014/main" id="{AFCF3472-BAFE-45EB-B4DA-E76069CBBC6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5518" y="301056"/>
          <a:ext cx="1331549" cy="422843"/>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SST-%20MAT02%20MATRIZ%20IPEVR%202020.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TRIZ IPEVR"/>
      <sheetName val="VALORACIÓN DE RIESGOS"/>
      <sheetName val="FACTORES DE RIESGOS"/>
      <sheetName val="REPRESENTANTE LEGAL"/>
      <sheetName val="AUXILIAR ADMINISTRATIVA"/>
      <sheetName val="VIGÍA SST"/>
      <sheetName val="CAJERO(A)"/>
      <sheetName val="PANADERO"/>
      <sheetName val="PASTELERO"/>
      <sheetName val="PREPARACIÓN ALIMENTOS"/>
      <sheetName val="SERVICIOS GENERALES"/>
      <sheetName val="SST- MAT02 MATRIZ IPEVR 2020"/>
    </sheetNames>
    <definedNames>
      <definedName name="REGRESAR"/>
    </definedNames>
    <sheetDataSet>
      <sheetData sheetId="0"/>
      <sheetData sheetId="1"/>
      <sheetData sheetId="2"/>
      <sheetData sheetId="3"/>
      <sheetData sheetId="4"/>
      <sheetData sheetId="5"/>
      <sheetData sheetId="6"/>
      <sheetData sheetId="7"/>
      <sheetData sheetId="8"/>
      <sheetData sheetId="9"/>
      <sheetData sheetId="10"/>
      <sheetData sheetId="11" refreshError="1"/>
    </sheetDataSet>
  </externalBook>
</externalLink>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Recursos Fisicos" refreshedDate="44815.82916238426" createdVersion="8" refreshedVersion="8" minRefreshableVersion="3" recordCount="4142" xr:uid="{B0A7368B-E954-48DC-9024-2F14D53318A7}">
  <cacheSource type="worksheet">
    <worksheetSource name="BD"/>
  </cacheSource>
  <cacheFields count="32">
    <cacheField name="PROCESO" numFmtId="0">
      <sharedItems containsBlank="1"/>
    </cacheField>
    <cacheField name="CARGO" numFmtId="0">
      <sharedItems containsBlank="1" count="16">
        <s v="REPRESENTANTE LEGAL"/>
        <s v="DIRECTOR DE OPERACIONES"/>
        <s v="PROFESIONAL EN CONTRATCION Y ADMON"/>
        <s v="COORDINADORA SGSST"/>
        <s v="JEFE PTAP"/>
        <s v="JEFE PTAR"/>
        <s v="JEFE DE MANTENIMIENTO"/>
        <s v="OPERARIO PTAP"/>
        <s v="OPERARIO PTAR"/>
        <s v="SUPLENTE PTAP Y PTAR"/>
        <s v="TODERO"/>
        <s v="AUXILIAR OPERACIONAL PTAP"/>
        <s v="AUXILIAR DE MANTENIMIENTOS"/>
        <s v="CONDUCTOR EMPRESARIAL"/>
        <m/>
        <s v="AUXILIAR ADMINISTRATIVA" u="1"/>
      </sharedItems>
    </cacheField>
    <cacheField name="ÀREA" numFmtId="0">
      <sharedItems containsBlank="1"/>
    </cacheField>
    <cacheField name="ZONA/ LUGAR" numFmtId="0">
      <sharedItems containsBlank="1"/>
    </cacheField>
    <cacheField name="ACTIVIDADES" numFmtId="0">
      <sharedItems containsBlank="1" longText="1"/>
    </cacheField>
    <cacheField name="TAREAS" numFmtId="0">
      <sharedItems containsBlank="1" count="119" longText="1">
        <s v="• Supervisar y gestionar los requerimientos de las áreas de PTAP, PTAR y mantenimiento para el adecuado funcionamiento de la operación."/>
        <s v="• Garantizar que la comunicación entre la empresa y el cliente (Ejercito) se ejecute de manera clara, oportuna, puntual y cordial respondiendo todos los  requerimientos solicitados. "/>
        <s v="• Analizar, crear y documentar procedimientos, cronogramas, planes e informes, de los procesos administrativos y operativos de la empresa."/>
        <s v="• Responsable de llevar a cabo las afiliaciones al sistema de seguridad social ( EPS – AFP- ACF ARL)                                                                                                                                           • Asesoramiento en temas de seguridad social.       "/>
        <s v="• Apoyo al area de mantenimiento en temas de compra e insumos necesarios para la operacion."/>
        <s v="• Sistematizacion de la informacion de los trabajadores en carpetas, con el fin de llevar un registro del personal de la empresa.                                                                                              • Organizacion del archivo de la empresa, segun la necesidad operativa y administrativa.          "/>
        <s v="• Solicitar al área de contabilidad las epicrisis y las incapacidades del personal involucrado."/>
        <s v="• Actualizar base de datos interna por cada afiliación y enviarla al correo de la empresa diaria."/>
        <s v="• Mantener orden y aseo aplicando las 5 s en el puesto de trabajo. "/>
        <s v="• Inspecciones de puesto de trabajo."/>
        <s v="• Elaboración de la información documentada del SGSST"/>
        <s v="• Supervisión y control del personal operativo para toma de mediciones, turnos, cumplimiento de normas ambientales y técnicas en la operación"/>
        <s v="•Supervisar continuamente al personal con el fin de mantener el proceso de la planta de agua potqable, en condiciones adecuadas, cumpliendo  la normatividad vigente."/>
        <s v="• Registro y control diario de los químicos usados en las plantas PTAP."/>
        <s v="•Inspeccionar periódicamente las unidades del sistema de tratamiento de agua potable."/>
        <s v="•Proponer planes de trabajos de optimización para la PTAP. "/>
        <s v="•Realizar las pruebas fisicoquimicas del agua cruda y tratada con los equipos y herramientas entregados."/>
        <s v="•Verificar y registrar el caudal de ingreso y salida de la PTAP y de la red de distribución.   "/>
        <s v="•Direccionar, verificar y controlar las actiividades de limpieza, mantenimientos menores y actividades de operación de cada subsistema de las PTAP (captación, desarenadores, floculadores, sedimentadores, filtros, casas de rebombeo, tanques, etc.)"/>
        <s v="•Supervisión y control del personal operativo para toma de mediciones, turnos, cumplimiento de normas ambientales y técnicas en la operación."/>
        <s v="•Controlar la dosificacion de bacterias, polimeros y demas quimicos necesarios para el tratamiento."/>
        <s v="•Supervisar continuamente los operadores con el fin de mantener el proceso de la planta de agua residual y la red de distriución de la Esmeralda, en condiciones adecuadas, cumpliendo  la normatividad vigente. "/>
        <s v="•Planear y elaborar el cronograma de actividades semanales en la planta PTAR y la red de distriución de la Esmeralda ."/>
        <s v="•Registrar y controlar diariamente el consumo y uso de los químicos usados en las plantas PTAR.   "/>
        <s v="•Inspeccionar periódicamente los sistemas de la distribución de agua potable."/>
        <s v="•Efectuar actividades menores de mantenimiento preventivo de los equipos."/>
        <s v="•Verificar y registrar el caudal de ingreso de la PTAR y de la red de distribución de la Esmeralda."/>
        <s v="•Verificación y control del mantenimiento, limpieza y operación de cada subsistema de las PTAR (cribado, desarenadores, reactores, clarificadores, trampas de grasas, filtros, cajas de inspección, lagunas, etc.)"/>
        <s v="Informar los requerimientos de mantenimiento correctivo al jefe inmediato con el fin de garantizar la operación de las PTAR y de la red de distribución de la Esmeralda.    "/>
        <s v="• Verificar y/o ejecutar el ajuste de todos los cordones teflonados de los equipos de bombeo."/>
        <s v="• Verificar y solicitar al auxiliar de mantenimiento el ajuste de tornillos, graseras, bases y borneras de los equipos eléctricos."/>
        <s v="• Verificar y solicitar al auxiliar de mantenimiento el ajuste de tornillos, graseras, bases y borneras de los equipos hidráulicos."/>
        <s v="• Presentar informe detallado del funcionamiento de los equipos eléctricos, hidráulicos, sistemas de bombeo, tuberías, etc."/>
        <s v="• Realizar lista detallada de los consumibles para solicitar el stock."/>
        <s v="• Diligencia y actualiza continuamente las hojas de vida de los equipos."/>
        <s v="• Realizar reparaciones básicas de los equipos de bombeo, eléctricos, hidráulicos, mecánicos, y o de soldadura si es el caso."/>
        <s v="• Fabricar crear o corregir piezas que no sean precisas."/>
        <s v="• Conectar cortar o corregir tuberías de PVC, acero, polietileno, etc."/>
        <s v="• Elabora controla la ejecución del programa de trabajo de mantenimiento electromecánico, en los puestos de trabajo."/>
        <s v="• Mantiener registros, controles, estadísticas actualizadas de mantenimiento preventivo y correctivo."/>
        <s v="• Proporcionar oportunamente la información requerida por parte de la Directora de Mantenimiento."/>
        <s v="• Elabora, planificar y ejecuta el programa de mantenimiento preventivo y correctivo de los equipos de bombeo de los sistemas de producción, saneamiento."/>
        <s v="• Da seguimiento a los proyectos desarrollados por los contratistas."/>
        <s v="• Atiender diferentes consultas relacionadas con el mantenimiento preventivo y correctivo."/>
        <s v="• Da seguimiento al sistema de información."/>
        <s v="• Realizar inspecciones en puesto de trabajo, para garantizar el mantenimiento de los equipos."/>
        <s v="• Identificar riesgos en las operaciones de su unidad o dependencia, definiendo las debilidades y fortalezas para formular recomendaciones concretas que a corto, mediano y largo plazo permitan mejorar y fortalecer las funciones asignadas."/>
        <s v="• Monitorea el funcionamiento del control interno, dentro de su ámbito de acción ante su superior jerárquico inmediato."/>
        <s v="• Responder por el tratamiento de agua potable y el correcto funcionamiento y mantenimiento de la planta potabilizadora."/>
        <s v="• Analizar la calidad del agua a tratar para ajustar la dosificación requerida, llevando el registro diario de los resultados y ajustes efectuados."/>
        <s v="• Asegurar que los equipos y componentes de la planta de agua potable estén operando dentro de los rangos de funcionamiento."/>
        <s v="• Informar situaciones que pongan en riesgo la operacion, informando oportunamente a su superior inmediato.       "/>
        <s v="• Apoyar en la toma de los análisis del control de la calidad del agua tratada, de acuerdo con los elementos e insumos con los que cuente, llevando el registro diario de los resultados."/>
        <s v="• Informar los daños, emergencias y novedades que ocurran en la planta, registrándolos en la planilla respectiva, e informando al jefe inmediato."/>
        <s v="• Registrar diariamente los resultados fisicoquímicos del agua y registrar los resultados."/>
        <s v="• Ejecutar en el menor tiempo posible las reparaciones mínimas de la planta, registrando e informando al jefe directo."/>
        <s v="• Preparar, dosificar y verificar los productos químicos durante las diferentes etapas del proceso."/>
        <s v="• Registrar diariamente el consumo de insumos químicos, manteniendo actualizado el inventario y reportando cada 15 días el estado de inventario, para garantizar su optimo abastecimiento."/>
        <s v="• Inspeccionar y garantizar el funcionamiento de las válvulas, motores, tableros eléctricos, compuertas, cheques, tanques, filtros, tuberías y demás equipos existentes."/>
        <s v="• Limpieza y mantenimiento de tanques, desarenadores, floculadores, sedimentadores, filtros, canales, reactores, lechos de secados y demás instalaciones del proceso de tratamiento de agua potable y agua residual."/>
        <s v="• Operar, monitorear y mantener en las mejores condiciones los sistemas, equipos eléctricos y/o mecánicos de la planta de tratamiento."/>
        <s v="• Desobstruir las válvulas de pie de captación con el fin de garantizar el correcto funcionamiento de la planta de agua potable."/>
        <s v="• Responder por el tratamiento de agua residual y el correcto funcionamiento y mantenimiento del sistema de tratamiento. "/>
        <s v="• Asegurar que los equipos y componentes de la planta de agua residual estén operando dentro de los rangos de funcionamiento."/>
        <s v="• Informar situaciones que pongan en riesgo la operación, informando oportunamente a su superior inmediato.  "/>
        <s v="• Limpieza y mantenimiento de tanques, desarenadores, floculadores, sedimentadores, filtros, canales, reactores, lechos de secados y demás instalaciones del proceso de tratamiento de agua potable y agua residual"/>
        <s v="• Realizar los registros y el control de la calidad del agua residual, de acuerdo con los elementos e insumos con los que cuente, llevando el registro diario de los resultados.   "/>
        <s v="• Controlar adecuadamente el caudal de ingreso a la planta de tratamiento."/>
        <s v="• Realizar el mantenimiento preventivo de la planta, unidades y equipos existentes, dejando constancia mediante su registro."/>
        <s v="• Responder por el tratamiento de agua residual y el correcto funcionamiento y mantenimiento de los sistemas de tratamiento.  "/>
        <s v="• Asegurar que los equipos y componentes de las plantas estén operando dentro de los rangos de funcionamiento."/>
        <s v="• Informar situaciones que pongan en riesgo la operación, informando oportunamente a su superior inmediato."/>
        <s v="• Informar los daños, emergencias y novedades que ocurran en las plantas, registrándolos en la planilla respectiva, e informando al jefe inmediato."/>
        <s v="• Diligenciar la bitácora diariamente con la operación y novedades presentadas."/>
        <s v="• Ejecutar en el menor tiempo posible las reparaciones minimas de la planta, registrando e informando al jefe directo."/>
        <s v="• Informar al jefe del área cuando se requiera poda o embellecimiento del lugar."/>
        <s v="• Desobstruir las válvulas y tuberías de las plantas con el fin de garantizar el correcto funcionamiento de los sistemas de tratamiento"/>
        <s v="• Realizar los registros y el control de la calidad del agua residual, de acuerdo con los elementos e insumos con los que cuente, llevando el registro diario de los resultados.  "/>
        <s v="• Apoyar las labores de vigilancia e informar cuando observe situaciones que pongan en riesgo la integridad de cualquier trabajador y de la operación, informando oportunamente a su superior inmediato."/>
        <s v="• Llevar los registros del comportamiento físico de las aguas residuales y de los análisis que se realicen en la planta, para hacer los ajustes a los sistemas y equipos que sean requeridos y registrar e informar sobre los resultados."/>
        <s v="• Controlar el caudal de ingreso para no sobrecargar la planta de tratamiento y cumplir la normatividad asociada a la resolución de permiso de vertimientos otorgado."/>
        <s v="• Asear en su turno de trabajo la planta de tratamiento y sus alrededores, velando por el mantenimiento del área de la planta de agua potable, en lo relacionado con poda, aseo y embellecimiento del área."/>
        <s v="• Realizar todas las actividades diarias del manual de operaciones que tiene la Empresa, entre las cuales esta toma de PH de agua, Toma de cloro libre en agua de entrada, toma temperatura de entrada, toma de oxígeno disuelto a reactor, toma de solidos sedimentables al reactor, toma de cloro libre en agua de salida, toma de PH en agua de salida, toma de solidos sedimentables de agua de salida, aplicación de bacterias, limpieza tanques PTAR, Reposición de cloro en pastillas, limpieza de hojas."/>
        <s v="• Contar con disponibilidad inmediata 24 horas para atender cualquier emergencia que se presente por falla en el funcionamiento del sistema y que requiera de su presencia."/>
        <s v="• Apertura y cierre de tanques de almacenamiento de acuerdo con la necesidad."/>
        <s v="• Dosificar adecuadamente la cantidad de cloro posterior a las pruebas realizadas en los tanques."/>
        <s v="• Cumplir con las actividades requeridas para garantizar el tratamiento de agua residual y potable, ejecutando el correcto funcionamiento y mantenimiento de la planta y todo lo que esto implica."/>
        <s v="• Asegurar el aseo y buena presentación de las áreas y zonas que le sean asignadas."/>
        <s v="• Cuidar, conservar y custodiar las herramientas y equipos suministrados para el desarrollo de actividades laborales."/>
        <s v="• Informar sobre cualquier novedad irregular ocurrida en la zona o en los equipos y herramientas entregas para el desempeño de sus funciones."/>
        <s v="• Colaborar con la prevención y control de situaciones de emergencia operativa."/>
        <s v="• Informar de manera oportuna a su jefe inmediato alguna irregularidad presenciada que pueda poner en peligro la operación."/>
        <s v="• Mantener en buen estado y presentación las instalaciones de la PTAP y las PTAR."/>
        <s v="• Brindar apoyo operativo y de mantenimiento a las plantas PTAR y PTAP en caso de ser necesario."/>
        <s v="• Ejecutar actividades básicas de plomería, conocimiento básico en obra blanca, instalaciones eléctricas básicas, instalaciones hidráulicas básicas, entre otras."/>
        <s v="• Vigilancia constante de los tanques de almacenamiento en casa bomba 1 y 2, verificando el correcto llenado."/>
        <s v="• Prestar soporte a operarios de la planta de potabilización cuando sea requerido."/>
        <s v="• Vigilar constantemente el sistema de acueducto."/>
        <s v="• Verificar porcentajes de cloro residual en tanques de almacenamiento."/>
        <s v="•Apertura y cierre de tanques de almacenamiento de acuerdo con la necesidad"/>
        <s v="• Comunicación continua y constante para el cierre total o disminución de la captación de agua de acuerdo con el nivel del almacenamiento."/>
        <s v="• Reportar hallazgos de los sistemas de almacenamiento (Válvulas, flotadores, bypass, entre otros)."/>
        <s v="• Registrar los voltajes, amperajes y motores en funcionamiento."/>
        <s v="• Velar por el manejo adecuado del equipo de la bomba dosificadora de cloro."/>
        <s v="• Reportar datos de voltaje y tiempo de funcionamiento de las bombas ubicadas en la red de distribución."/>
        <s v="• Preservar el sistema de rebombeo de agua al tanque de 4.000 metros cúbicos, Reportar voltaje, amperios y bombas que han usado en el sistema de bombeo al tanque de 4.000 metros cúbicos"/>
        <s v="• Operar y controlar de manera adecuada las herramientas y equipos de mantenimiento.  "/>
        <s v="• Cuidar y preservar las herramienta, equipos e insumos suministrados por la empresa para el desarrollo de actividades laborales."/>
        <s v="• Realizar el inventario de herramientas, máquinas e insumos del proceso de mantenimiento de la empresa."/>
        <s v="• Realizar actividades de mantenimiento preventivos, predictivos y correctivos en las instalaciones de las plantas de tratamiento de agua."/>
        <s v="• Ejecutar las actividades de mantenimiento programadas en el cronograma de trabajo informado previamente por el jefe inmediato."/>
        <s v="• Llevar a cabo las actividades de mantenimiento preventivo y correctivo en las unidades programadas (del ejercito), informadas y supervisadas por el jefe directo."/>
        <s v="• Ejecutar las actividades de calibración y planes de calibración para instrumentos bajo supervisión del jefe de Mantenimiento."/>
        <s v="• Llevar el control del cronograma de mantenimiento de los vehículos y motocicletas de la empresa, según las condiciones de uso.                                                                             "/>
        <s v="• Hacer uso adecuado de los vehículos de la empresa, preservando la seguridad de las personas o equipos transportados.                                                                                                                                                                                                                         "/>
        <s v="• Acatar las directrices impartidas por los jefes de trabajo.                                                                                   "/>
        <s v="• Realizar cargue y descargue de los implementos o equipos transportados por necesidad operativa.                                                                                                                                                                                   "/>
        <s v="• Apoyo al área de mantenimiento en arreglos menores en las instalaciones de la empresa"/>
        <m/>
      </sharedItems>
    </cacheField>
    <cacheField name="RUTINARIA (SI O NO)" numFmtId="0">
      <sharedItems containsBlank="1"/>
    </cacheField>
    <cacheField name="CLASIFICACIÒN DEL PELIGRO" numFmtId="0">
      <sharedItems containsBlank="1" count="8">
        <s v="1. RIESGOS FISICOS"/>
        <s v="3. RIESGOS BIOLOGICOS"/>
        <s v="5. RIESGOS PSICOSOCIALES"/>
        <s v="6. CONDICIONES DE SEGURIDAD"/>
        <s v="7. FENOMENOS NATURALES"/>
        <s v="4. RIESGOS BIOMECANICOS"/>
        <s v="2. RIESGOS QUIMICOS "/>
        <m/>
      </sharedItems>
    </cacheField>
    <cacheField name="DESCRIPCIÒN DE PELIGRO" numFmtId="0">
      <sharedItems containsBlank="1" count="40">
        <s v="1.4 TEMPERATURAS EXTREMAS"/>
        <s v="1.7 RADIACIONES NO IONIZANTES"/>
        <s v="3.1 VIRUS"/>
        <s v="5.1 GESTIÓN ORGANIZACIONAL"/>
        <s v="5.2 CARACTERISTICAS DE LA ORGANIZACIÓN DEL TRABAJO"/>
        <s v="5.4 CONDICIONES DE LA TAREA"/>
        <s v="6.3 LOCATIVO"/>
        <s v="6.5 ACCIDENTES DE TRÁNSITO"/>
        <s v="6.6 PÚBLICO"/>
        <s v="7.1 SISMO"/>
        <s v="7.6 PRECIPITACIÓN"/>
        <s v="4.1 POSTURAS"/>
        <s v="4.3 MOVIMIENTOS REPETITIVOS"/>
        <s v="5.6 JORNADA DE TRABAJO"/>
        <s v="1.2 ILUMINACIÓN"/>
        <s v="2.1 POLVOS ORGANICOS E INORGANICOS"/>
        <s v="3.6 PICADURAS"/>
        <s v="3.7 MORDEDURAS"/>
        <s v="7.5 DERRUMBE"/>
        <s v="1.1 RUIDO"/>
        <s v="6.7 TRABAJO EN ALTURAS"/>
        <s v="6.10 TRABAJOS CON ENERGIAS PELIGROSAS"/>
        <s v="3.2 BACTERIAS"/>
        <s v="3.3 HONGOS"/>
        <s v="6.11 TRABAJOS CON SUSTANCIAS QUIMICAS PELIGROSAS"/>
        <s v="3.4 RICKETSIAS"/>
        <s v="5.3 CARACTERISTICAS DEL GRUPO SOCIAL DE TRABAJO"/>
        <s v="2.4 GASES Y VAPORES"/>
        <s v="2.6 MATERIAL PARTICULADO"/>
        <s v="6.1  MECANICO"/>
        <s v="6.2 ELECTRICO"/>
        <s v="1.3 VIBRACIONES"/>
        <s v="6.9 TRABAJOS EN CALIENTE"/>
        <s v="4.4 MANIPULACIÓN MANUAL DE CARGAS"/>
        <s v="5.5 INTERFASE PERSONA - TAREA"/>
        <s v="3.8 FLUIDOS O EXCREMENTOS"/>
        <s v="6.8 TRABAJO EN ESPACIO CONFINADO"/>
        <s v="3.5 PARASITOS"/>
        <s v="4.2 ESFUERZOS"/>
        <m/>
      </sharedItems>
    </cacheField>
    <cacheField name="EFECTOS POSIBLES" numFmtId="0">
      <sharedItems containsBlank="1" longText="1"/>
    </cacheField>
    <cacheField name="TIEMPO DE LA JORNADA A LA QUE ESTA EXPUESTO_x000a_(HORAS POR TURNO)" numFmtId="0">
      <sharedItems containsString="0" containsBlank="1" containsNumber="1" containsInteger="1" minValue="2" maxValue="8"/>
    </cacheField>
    <cacheField name="FRECUENCIA_x000a_(DIAS A LA SEMANA)" numFmtId="0">
      <sharedItems containsString="0" containsBlank="1" containsNumber="1" containsInteger="1" minValue="2" maxValue="6"/>
    </cacheField>
    <cacheField name="N° DE EXPUESTOS" numFmtId="0">
      <sharedItems containsString="0" containsBlank="1" containsNumber="1" containsInteger="1" minValue="1" maxValue="8"/>
    </cacheField>
    <cacheField name="PEOR CONSECUENCIA" numFmtId="0">
      <sharedItems containsBlank="1"/>
    </cacheField>
    <cacheField name="FUENTE" numFmtId="0">
      <sharedItems containsBlank="1"/>
    </cacheField>
    <cacheField name="MEDIO" numFmtId="0">
      <sharedItems containsBlank="1"/>
    </cacheField>
    <cacheField name="TRABAJADOR" numFmtId="0">
      <sharedItems containsBlank="1"/>
    </cacheField>
    <cacheField name="ND" numFmtId="0">
      <sharedItems containsString="0" containsBlank="1" containsNumber="1" containsInteger="1" minValue="2" maxValue="6"/>
    </cacheField>
    <cacheField name="NE" numFmtId="0">
      <sharedItems containsString="0" containsBlank="1" containsNumber="1" containsInteger="1" minValue="1" maxValue="4"/>
    </cacheField>
    <cacheField name="NP" numFmtId="0">
      <sharedItems containsSemiMixedTypes="0" containsString="0" containsNumber="1" containsInteger="1" minValue="0" maxValue="12"/>
    </cacheField>
    <cacheField name="INTERPRETACION DEL NIVEL DE PROBABILIDAD" numFmtId="0">
      <sharedItems count="4">
        <s v="BAJO"/>
        <s v="MEDIO"/>
        <s v="ALTO"/>
        <s v=""/>
      </sharedItems>
    </cacheField>
    <cacheField name="N.C" numFmtId="0">
      <sharedItems containsString="0" containsBlank="1" containsNumber="1" containsInteger="1" minValue="25" maxValue="60"/>
    </cacheField>
    <cacheField name="Valor del Nivel de Riesgo NR" numFmtId="0">
      <sharedItems containsSemiMixedTypes="0" containsString="0" containsNumber="1" containsInteger="1" minValue="0" maxValue="720"/>
    </cacheField>
    <cacheField name="NR" numFmtId="0">
      <sharedItems/>
    </cacheField>
    <cacheField name="ACEPTABILIDAD DEL NIVEL DEL RIESGO" numFmtId="0">
      <sharedItems count="4">
        <s v="MEJORABLE"/>
        <s v="ACEPTABLE CON CONTROL ESPECIFICO"/>
        <s v="NO ACEPTABLE"/>
        <b v="0"/>
      </sharedItems>
    </cacheField>
    <cacheField name="ELIMINACION" numFmtId="0">
      <sharedItems containsBlank="1"/>
    </cacheField>
    <cacheField name="SUSTITUCION" numFmtId="0">
      <sharedItems containsBlank="1"/>
    </cacheField>
    <cacheField name="CONTROL DE INGENIERIA DISEÑO" numFmtId="0">
      <sharedItems containsBlank="1" count="22">
        <s v="Mantenimiento preventivo y correctivo de equipos de ventilación"/>
        <s v="• Realizar inspecciòn de puesto de trabajo por parte de ARL para verificaciòn de radiaciòn de pantallas de pc."/>
        <s v="• Implementar sistemas mecánicos de limpieza y desinfección para aplicación de gel antibacterial para manos_x000a_• Utilizar termometro de temperatura corporal de ser necesario"/>
        <s v="Ninguno"/>
        <s v="• Realizar mantenimiemto preventivo de vehiculos de transporte"/>
        <s v="• Realizar mantenimiemto preventivo de los equipos de vigilancia (Cámaras)"/>
        <s v="• Instalar alarma de emergencia_x000a_• Recarga y mantenimiento de los extintores contra incendios"/>
        <s v="• Analizar si la silla cumple con los requerimientos de confort, si no se cumple, cambiar la silla_x000a_• Mantenimiento o cambio de la silla"/>
        <s v="• Realizar mantenimiento preventivo y correctivo de las luminarias y equipos de computo"/>
        <s v="• Implementar seguimiento a los epp y su obligatorio uso._x000a_"/>
        <s v="• Implementar programa de fumigación y control de plagas._x000a_• Uso constante de repelente en zonas expuestas de la piel. _x000a_"/>
        <s v="• Instalar alarma de emergencia"/>
        <s v="Mantenimiento preditivo y correctivo de equipos "/>
        <s v="• Implementar puntos de anclaje u líneas de vida_x000a_• Instalar pasamanos en zonas donde se evidencia trabajo de alturas con riesgo de caída._x000a__x000a_"/>
        <s v="• Implementar procedimiento SAM- LOTO."/>
        <s v="• Implementar sistemas docificacion mecanica._x000a_• Utilizar mecanismo de control y seguimiento preditivo. "/>
        <s v="• Utilizar mecanismo de labado y secado adecuado de manos"/>
        <s v="• Implementar el SGA._x000a_• Implementar diques para las sustancias químicas."/>
        <s v="• Implementación de carretillas zorra de carga."/>
        <s v="• Implementación de laguna facultativa y reactores, bacterias anaeróbicas y aérobicas para descompones la materia orgánica. _x000a_• Implementación de hecho de secado de los lodos con cal._x000a_"/>
        <s v="• Utilizar mecanismo de labado y secado adecuado de manos._x000a_"/>
        <m/>
      </sharedItems>
    </cacheField>
    <cacheField name=" CONTROL DE ADMINISTRATIVOS, SEÑALIZACIÒN Y ADVERTENCIA " numFmtId="0">
      <sharedItems containsBlank="1" count="32" longText="1">
        <s v="• Realizar capacitación sobre factores de riesgo físicos con énfasis en temperaturas y disconfort térmico por calor_x000a_• Garantizar el acceso al agua durante la jornada de trabajo para hidratación_x000a_• Realizar pausas activas regularmente"/>
        <s v="• Realizar Capacitación sobre factores de riesgo físico con enfasis en radiaciones NO ionizantes_x000a_• Realizar Capacitación en cuidado visual y estilos de vida saludables_x000a_• Implementar programa de pausas activas_x000a_• Realizar Exámenes médicos ocupacionales periódicos_x000a_• Reportar condiciones inseguras_x000a_• Reportar incidentes y accidentes de trabajo_x000a_• Promover el autocuidado personal"/>
        <s v="• Realizar capacitación sobre factores de riesgos biológicos y estilos de vida y hábitos saludables_x000a_• Diseñar e implementar los protocolos de bioseguridad según las necesidades de la empresa_x000a_• Disponer de los elementos, equipos y herramientas de trabajo adecuados para realizar limpieza y desinfección de áreas y puestos de trabajo_x000a_• Disponer de los espacios necesarios tanto en tiempo como locativos para la instalación de sistemas de limpieza y desinfección_x000a_• Establecer periodos constantes de fumigación a las instalaciones físicas de la empresa_x000a_• Diseñar e implementar el Plan de Prevención, Preparación y Respuesta ante Emergencias y Contingencias_x000a_• Realizar jornadas y campañas periódicas de limpieza y desinfección_x000a_• Ubicar señalización informativa pertinente sobre autocuidado, controles y medidas preventivas en caso de posibles contagios_x000a_• Implementar cada una de las normas establecidas en los protocolos de bioseguridad y realizar seguimiento de cumplimiento._x000a_• Realizar adecuada disposición final de los residuos sólidos y líquidos orgánicos_x000a_• Utilizar mecánicos de control para roedores y otras plagas_x000a_• Promover el programa de estilos de vida y hábitos saludables_x000a_• Reforzar con campañas de sensibilización la importancia de la higiene y el cuidado personal_x000a_• No se debe permitir la acumulación de aguas en recipientes, con el fin de evitar la proliferación de insectos_x000a_• Propender por jornadas de salud, vacunación y otras relacionadas con el bienestar del personal a través de la ayuda de las ARL y EPS_x000a_• Reportar con suma importancia la posible situación de contagio por enfermedad"/>
        <s v="• Realizar Formación nivel directivo en estilos de liderazgo y manejo de conflictos_x000a_• Aplicar técnicas de relajación_x000a_• Convocar y conformar el Comité de Convivencia Laboral_x000a_• Aplicar las medidas para la prevención y resolución de conflictos_x000a_• Realizar capacitación sobre estilos de liderazgo y manejo de conflictos_x000a_• Realizar los Exámenes médicos ocupacionales_x000a_• Implementar la batería psicosocial._x000a_• Diseñar e implementar el Programa de vigilancia epidemiológica_x000a_• Realizar pausas activas de estiramiento y gimnasia cerebral_x000a_• Implementar el programa de estilos de vida y hábitos saludables_x000a_• Diseñar e implementar la política de prevención del acoso laboral_x000a_• Seguimiento a las recomendaciones médicas ocupacionales"/>
        <s v="• Realizar capacitación sobre factores de riesgo de seguridad con énfasis en riesgos locativos_x000a_• Diseñar e implementar el programa de orden y aseo_x000a_• Realizar periódicamente inspecciones de áreas y puestos de trabajo_x000a_• Ubicar la señalización correspondiente a evacuación u otra de interés general"/>
        <s v="• Realizar capacitación en seguridad vial y manejo defensivo._x000a_• Desarrollar actividades lúdicas de seguridad vial dentro de la empresa_x000a_• Realizar capacitación en primeros auxilios._x000a_• Realizar capacitación en reporte de actos y condiciones inseguras_x000a_• Garantizar tiempos de descanso efectivos en el colaborador_x000a_• Divulgación del Plan de Prevención, Preparación y Respuesta ante Emergencias y Contingencias_x000a_• Implementación del PON sobre accidentes de tránsito_x000a_• Disponer de los números de emergencias"/>
        <s v="• Realizar capacitación sobre factores de riesgo de seguridad con énfasis en riesgos públicos_x000a_• Realizar capacitación en manejo del estrés, resolución de conflictos y comunicación asertiva_x000a_• Divulgación del Plan de Prevención, Preparación y Respuesta ante Emergencias y Contingencias_x000a_• Implementación del PON sobre riesgo público_x000a_• Disponer de los números de emergencias"/>
        <s v="• Realizar capacitación sobre amenazas naturales y sus consecuencias con énfasis en sismos y terremotos_x000a_• Socializar el Plan de Prevención, Preparación y Respuesta ante Emergencias_x000a_• Implementar las recomendaciones del Plan de Prevención, Preparación y Respuesta ante Emergencias_x000a_• Instalar la alarma de emergencias y socializar sus características_x000a_• Ubicar la respectiva señalización de evacuación en caso de emergencia_x000a_• Realizar inspecciones periódicas de los extintores contra incendios_x000a_• Conformar el Comité Operativo de Emergencias - COE y la brigada integral de emergencias_x000a_• Dotar a los brigadistas de los elementos y equipos de emergencias requeridos_x000a_• Implementar el PON correspondiente a sismos y terremotos_x000a_• Programar simulacro de emergencias con énfasis en terremotos, sismos y evacuación y rescate por lo menos una vez cada año_x000a_• Adquirir botiquín de primeros auxilios acorde con las necesidades de la empresa_x000a_• Disponer de los números de emergencias"/>
        <s v="• Realizar capacitación sobre amenazas naturales y sus consecuencias con énfasis en precipitaciones, lluvias fuertes y la importancia de reforzar el sistema respiratorio_x000a_• Socializar el Plan de Prevención, Preparación y Respuesta ante Emergencias_x000a_• Implementar las recomendaciones del Plan de Prevención, Preparación y Respuesta ante Emergencias_x000a_• Instalar la alarma de emergencias y socializar sus características_x000a_• Ubicar la respectiva señalización de evacuación en caso de emergencia_x000a_• Realizar inspecciones periódicas de los extintores contra incendios_x000a_• Conformar el Comité Operativo de Emergencias - COE y la brigada integral de emergencias_x000a_• Dotar a los brigadistas de los elementos y equipos de emergencias requeridos_x000a_• Implementar el PON correspondiente a precipitaciones_x000a_• Programar simulacro de emergencias con énfasis en precipitaciones, terremotos, sismos y evacuación y rescate por lo menos una vez cada año_x000a_• Adquirir botiquín de primeros auxilios acorde con las necesidades de la empresa_x000a_• Disponer de los números de emergencias"/>
        <s v="• Realizar capacitación sobre factores de riesgos biomecánicos con énfasis en higiene postural_x000a_• Realizar pausas activas de estiramiento y gimnasia cerebral_x000a_• Sensibilizar e implementar el reporte de actos y condiciones inseguras_x000a_• Realizar analisis de puesto de trabajo_x000a_• Realizar exámen médico ocupacional con enfasis en valoración osteomuscular"/>
        <s v="• Realizar capacitación en factores de riesgos biomecánicos con énfasis en movimientos repetitivos y prevención de lesiones osteomusculares_x000a_• Realizar exámenes ocupacionales periódicos con valoraciones osteomusculares_x000a_• Realizar Análisis de puestos de trabajo con énfasis en las actividades administrativas_x000a_• Diseñar e implementar el programa de riesgo biomecánico que contemple la implementación de pausas activas y gimnasia laboral, articulado con el programa de estilos de vida y trabajo saludables"/>
        <s v="• Realizar capacitación sobre factores de riesgos físicos con énfasis en iluminación_x000a_•  Realizar capacitación en cuidado visual_x000a_• Hacer mediciones de Luxometria _x000a_•  Realizar exámenes médicos ocupacionales con valoraciones visuales_x000a_• Implementar programa de pausas activas."/>
        <s v="• Realizar Capacitación sobre factores de riesgo físico con enfasis en polvo organico e inorganico_x000a_• Realizar Capacitación en cuidado respiratorio, pulmonar  y estilos de vida saludables_x000a_• Implementar programa de pausas activas_x000a_• Realizar Exámenes médicos ocupacionales periódicos_x000a_• Reportar condiciones inseguras_x000a_• Reportar incidentes y accidentes de trabajo_x000a_• Promover el autocuidado personal"/>
        <s v="• Realizar capacitación sobre factores de riesgos biológicos._x000a_• Ubicar señalización informativa pertinente sobre autocuidado, controles y medidas._x000a_• Implementacion  5s  de areas aseadas y sonas verdes podadas."/>
        <s v="• Realizar capacitación sobre factores de riesgos biológicos._x000a_• Implementar señalizacion de prevencion de riesgo._x000a_• Ubicar señalización informativa y preventiva pertinente sobre autocuidado, controles y medidas._x000a_• Implementacion  5s  de areas aseadas y sonas verdes podadas."/>
        <s v="• Implementar señalización preventiva ._x000a_• Realizar capacitación de PONS. _x000a_"/>
        <s v="• Realizar capacitación sobre factores de riesgo físicos con énfasis en ruido _x000a_• Garantizar el uso adecuado del proctetor auditivo en el area de trabajo_x000a_• Realizar pausas activas regularmente"/>
        <s v="• Instalar señalización preventiva. _x000a_• Realizar capacitación de trabajo seguro en alturas en alturas._x000a_• Certificar el personal en curso avanzado de trabajo en alturas._x000a_• Certificar el personal en curso coordinador de trabajo en alturas._x000a_• Certificar el personal en curso  de trabajo en alturas espacios confinados._x000a_"/>
        <s v="• Realizar capacitación de riesgo eléctrico, métodos preventivos y procedimiento SAM - LOTO._x000a_• Implementar señalización preventiva._x000a_"/>
        <s v="• Realizar capacitación sobre factores de riesgos biológicos y estilos de vida y hábitos saludables._x000a_• Diseñar e implementar los protocolos de bioseguridad según las necesidades de la empresa_x000a_• Ubicar señalización informativa pertinente sobre autocuidado, controles y medidas preventivas en caso de posibles incidentes_x000a_• Implementar cada una de las normas establecidas en los protocolos de bioseguridad y realizar seguimiento de cumplimiento._x000a_• Solicitar acompañamiento e inducion por medio del proveedor del riesgo biologico."/>
        <s v="• Realizar capacitación sobre factores de riesgos biológicos y estilos de vida y hábitos saludables._x000a_• Ubicar señalización informativa pertinente sobre autocuidado, controles y medidas preventivas en caso de posibles incidentes"/>
        <s v="• Implementar el SGA._x000a_• Instalar señalización preventiva_x000a_• Capacitación de riesgo químico y SGA. _x000a_"/>
        <s v="• Realizar Capacitación sobre factores de riesgo físico con enfasis en gases y vapores._x000a_• Realizar Capacitación en cuidado respiratorio, pulmonar  y estilos de vida saludables_x000a_• Implementar programa de pausas activas_x000a_• Realizar Exámenes médicos ocupacionales periódicos_x000a_• Reportar condiciones inseguras_x000a_• Reportar incidentes y accidentes de trabajo_x000a_• Promover el autocuidado personal"/>
        <s v="• Realizar Capacitación sobre factores de riesgo físico con enfasis en Material particulado._x000a_• Realizar Capacitación en cuidado respiratorio, pulmonar  y estilos de vida saludables_x000a_• Implementar programa de pausas activas_x000a_• Realizar Exámenes médicos ocupacionales periódicos_x000a_• Reportar condiciones inseguras_x000a_• Reportar incidentes y accidentes de trabajo_x000a_• Promover el autocuidado personal"/>
        <s v="• Realizar capacitación sobre factores de riesgo de seguridad con énfasis en riesgos Mecanico_x000a_• Diseñar e implementar el programa de orden y aseo_x000a_• Realizar periódicamente inspecciones de áreas y puestos de trabajo_x000a_• Ubicar la señalización correspondiente a evacuación u otra de interés general"/>
        <s v="• Control del  tiempo de exposición del riesgo, 15 minutos de exposición por 5 de descanso."/>
        <s v="• Realizar capacitación de riesgo en trabajo en caliente , métodos preventivos y procedimiento SAM - LOTO._x000a_• Implementar señalización preventiva._x000a_"/>
        <s v="• Capacitación de manejo manual de cargas y uso adecuado de los equipos de ayudas mecánicas._x000a_• Implementación de ayudas mecánicas._x000a_• Exámenes ocupacionales anuales._x000a_"/>
        <s v="• Capacitación de riesgo psicosocial de interface persona-tarea."/>
        <s v="• Instalar señalización preventiva. _x000a_• Realizar capacitación de trabajo seguro en espacios confinados._x000a_• Certificar el personal en curso avanzado de trabajo en alturas._x000a_• Certificar el personal en curso coordinador de trabajo en alturas._x000a_• Certificar el personal en curso  de trabajo en alturas espacios confinados._x000a_"/>
        <s v="• Realizar capacitación sobre factores de riesgos biomecánicos _x000a_• Realizar pausas activas de estiramiento y gimnasia cerebral_x000a_• Sensibilizar e implementar el reporte de actos y condiciones inseguras_x000a_• Realizar analisis de puesto de trabajo_x000a_• Realizar exámen médico ocupacional con enfasis en valoración osteomuscular"/>
        <m/>
      </sharedItems>
    </cacheField>
    <cacheField name="EPP`S" numFmtId="0">
      <sharedItems containsBlank="1"/>
    </cacheField>
    <cacheField name="REQUISITO LEGAL ESPECIFICO " numFmtId="0">
      <sharedItems containsBlank="1" longText="1"/>
    </cacheField>
    <cacheField name="OBSERVACIONES" numFmtId="0">
      <sharedItems containsNonDate="0" containsString="0" containsBlank="1"/>
    </cacheField>
  </cacheFields>
  <extLst>
    <ext xmlns:x14="http://schemas.microsoft.com/office/spreadsheetml/2009/9/main" uri="{725AE2AE-9491-48be-B2B4-4EB974FC3084}">
      <x14:pivotCacheDefinition pivotCacheId="2009523737"/>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4142">
  <r>
    <s v="PROCESO ESTRATEGICO"/>
    <x v="0"/>
    <s v="ADMINISTRATIVA"/>
    <s v="OFICINAS"/>
    <s v="Planear, dirigir, coordinar, controlar y garantizar el correcto funcionamiento de la operación del Sistema de Tratamiento de Agua Potable y el Sistema de Tratamiento de Agua Residual, asegurando la ejecución de las actividades de mantenimiento, seguimiento y caracterización, suministrando los bienes y servicios, que garanticen la confiabilidad del servicio público de agua, por medio de la implementación de diseños, programas, planes, proyectos y capacitaciones que permitan el cumplimiento de la normatividad legal vigente."/>
    <x v="0"/>
    <s v="SI"/>
    <x v="0"/>
    <x v="0"/>
    <s v="• Agotamiento por calor_x000a_• Deshidratación_x000a_• Desmayos_x000a_• Estrés por calor o golpe de calor"/>
    <n v="8"/>
    <n v="6"/>
    <n v="1"/>
    <s v="• Estrés por calor o golpe de calor"/>
    <s v="Ninguno"/>
    <s v="ventilación artificial"/>
    <s v="Ninguno"/>
    <n v="2"/>
    <n v="2"/>
    <n v="4"/>
    <x v="0"/>
    <n v="25"/>
    <n v="100"/>
    <s v="III"/>
    <x v="0"/>
    <s v="Ninguno"/>
    <s v="Ninguno"/>
    <x v="0"/>
    <x v="0"/>
    <s v="Ninguno"/>
    <s v="• Ley 09 de 1979. Art. 107, 108, 109_x000a_• Decreto 2663 de 1950_x000a_• Decreto 614 de 1984_x000a_• Resolución 2400 de 1979_x000a_• Resolución 1016 de 1989"/>
    <m/>
  </r>
  <r>
    <s v="PROCESO ESTRATEGICO"/>
    <x v="0"/>
    <s v="ADMINISTRATIVA"/>
    <s v="OFICINAS"/>
    <s v="Planear, dirigir, coordinar, controlar y garantizar el correcto funcionamiento de la operación del Sistema de Tratamiento de Agua Potable y el Sistema de Tratamiento de Agua Residual, asegurando la ejecución de las actividades de mantenimiento, seguimiento y caracterización, suministrando los bienes y servicios, que garanticen la confiabilidad del servicio público de agua, por medio de la implementación de diseños, programas, planes, proyectos y capacitaciones que permitan el cumplimiento de la normatividad legal vigente."/>
    <x v="0"/>
    <s v="SI"/>
    <x v="0"/>
    <x v="1"/>
    <s v="• Cataratas_x000a_• Lesión de la córnea_x000a_• Enrojecimiento de la piel_x000a_• Calor excesivo_x000a_• Transpiración excesiva_x000a_• Cefaleas_x000a_• Mareos_x000a_• Fatiga_x000a_• Hormigueo_x000a_• Depresiones_x000a_• Fallos de memoria"/>
    <n v="8"/>
    <n v="6"/>
    <n v="1"/>
    <s v="• Fallos de memoria"/>
    <s v="Ninguno"/>
    <s v="Ninguno"/>
    <s v="Ninguno"/>
    <n v="2"/>
    <n v="3"/>
    <n v="6"/>
    <x v="1"/>
    <n v="25"/>
    <n v="150"/>
    <s v="II"/>
    <x v="1"/>
    <s v="Ninguno"/>
    <s v="Ninguno"/>
    <x v="1"/>
    <x v="1"/>
    <s v="• Uso de gafas protección personal"/>
    <s v="• Ley 9 de 1979  Art. 105-196-249_x000a_• Resolucion 2400 de 1979 Art 63,64. Título III, Capitulo VI. Art- 2.3.6_x000a_• Resolucion 1016 de 1989 art 11 numeral 2 y 3_x000a_• Resolución 181294 de 2008"/>
    <m/>
  </r>
  <r>
    <s v="PROCESO ESTRATEGICO"/>
    <x v="0"/>
    <s v="ADMINISTRATIVA"/>
    <s v="OFICINAS"/>
    <s v="Planear, dirigir, coordinar, controlar y garantizar el correcto funcionamiento de la operación del Sistema de Tratamiento de Agua Potable y el Sistema de Tratamiento de Agua Residual, asegurando la ejecución de las actividades de mantenimiento, seguimiento y caracterización, suministrando los bienes y servicios, que garanticen la confiabilidad del servicio público de agua, por medio de la implementación de diseños, programas, planes, proyectos y capacitaciones que permitan el cumplimiento de la normatividad legal vigente."/>
    <x v="0"/>
    <s v="SI"/>
    <x v="1"/>
    <x v="2"/>
    <s v="• Fiebre_x000a_• Intenso dolor en articulaciones y músculos_x000a_• Inflamación de los ganglios linfáticos_x000a_• Erupción ocasional en la piel_x000a_• Postración_x000a_• Mialgia_x000a_• Artralgias_x000a_• Dolor abdominal_x000a_• Cefalea_x000a_• Erupciones hemorrágicas en la piel_x000a_• Dermatitis por contacto_x000a_• Alergias tópicas o respiratorias_x000a_• Enfermedades infectocontagiosas"/>
    <n v="8"/>
    <n v="6"/>
    <n v="1"/>
    <s v="• Enfermedades infectocontagiosas"/>
    <s v="Ninguno"/>
    <s v="Ninguno"/>
    <s v="• Uso de tapabocas en caso de sintomas de gripe_x000a_• Todo el personal debe estar vacunado contra el Covid 19"/>
    <n v="2"/>
    <n v="2"/>
    <n v="4"/>
    <x v="0"/>
    <n v="60"/>
    <n v="240"/>
    <s v="II"/>
    <x v="1"/>
    <s v="Ninguno"/>
    <s v="Ninguno"/>
    <x v="2"/>
    <x v="2"/>
    <s v="• Gafas de protección visual transparentes_x000a_• Uso obligatorio de tapabocas en caso de sintomas de gripe_x000a_• Uso de ropa de dotaciòn"/>
    <s v="• Ley 09 de 1979_x000a_• Resolución 2400 de 1979_x000a_• Resolución 666 de 2020_x000a_• Resolución 1050 de 2020_x000a_• Circular 149160 de 2009"/>
    <m/>
  </r>
  <r>
    <s v="PROCESO ESTRATEGICO"/>
    <x v="0"/>
    <s v="ADMINISTRATIVA"/>
    <s v="OFICINAS"/>
    <s v="Planear, dirigir, coordinar, controlar y garantizar el correcto funcionamiento de la operación del Sistema de Tratamiento de Agua Potable y el Sistema de Tratamiento de Agua Residual, asegurando la ejecución de las actividades de mantenimiento, seguimiento y caracterización, suministrando los bienes y servicios, que garanticen la confiabilidad del servicio público de agua, por medio de la implementación de diseños, programas, planes, proyectos y capacitaciones que permitan el cumplimiento de la normatividad legal vigente."/>
    <x v="0"/>
    <s v="SI"/>
    <x v="2"/>
    <x v="3"/>
    <s v="• Cansancio_x000a_• Abuso de confianza_x000a_• Falta de compromiso_x000a_• Desmotivación_x000a_• Disminución desempeño laboral_x000a_• Dolor de espalda_x000a_• Trastornos respiratorios_x000a_• Infartos_x000a_• Enfermedades cardiovasculares_x000a_• Enfermedades respiratorias_x000a_• Enfermedades osteomusculares_x000a_• Estrés"/>
    <n v="8"/>
    <n v="6"/>
    <n v="1"/>
    <s v="• Estrés"/>
    <s v="Ninguno"/>
    <s v="Ninguno"/>
    <s v="Ninguno"/>
    <n v="2"/>
    <n v="2"/>
    <n v="4"/>
    <x v="0"/>
    <n v="25"/>
    <n v="100"/>
    <s v="III"/>
    <x v="0"/>
    <s v="Ninguno"/>
    <s v="Ninguno"/>
    <x v="3"/>
    <x v="3"/>
    <s v="N/A"/>
    <s v="• Ley 1010 de 2006_x000a_• Ley 1566 de 2012_x000a_• Decreto 614 de 1984_x000a_• Decreto 231 de 2006_x000a_• Resolución 1016 de 1989. Art. 10, numeral 12 y art. 11_x000a_• Resolución 734 de 2006_x000a_• Resolución 2646 de 2008_x000a_• Resolución 652 de 2012_x000a_• Resolución 1356 de 2012"/>
    <m/>
  </r>
  <r>
    <s v="PROCESO ESTRATEGICO"/>
    <x v="0"/>
    <s v="ADMINISTRATIVA"/>
    <s v="OFICINAS"/>
    <s v="Planear, dirigir, coordinar, controlar y garantizar el correcto funcionamiento de la operación del Sistema de Tratamiento de Agua Potable y el Sistema de Tratamiento de Agua Residual, asegurando la ejecución de las actividades de mantenimiento, seguimiento y caracterización, suministrando los bienes y servicios, que garanticen la confiabilidad del servicio público de agua, por medio de la implementación de diseños, programas, planes, proyectos y capacitaciones que permitan el cumplimiento de la normatividad legal vigente."/>
    <x v="0"/>
    <s v="SI"/>
    <x v="2"/>
    <x v="4"/>
    <s v="• Cansancio_x000a_• Abuso de confianza_x000a_• Falta de compromiso_x000a_• Desmotivación_x000a_• Disminución desempeño laboral_x000a_• Dolor de espalda_x000a_• Trastornos respiratorios_x000a_• Infartos_x000a_• Enfermedades cardiovasculares_x000a_• Enfermedades respiratorias_x000a_• Enfermedades osteomusculares_x000a_• Estrés"/>
    <n v="8"/>
    <n v="6"/>
    <n v="1"/>
    <s v="• Estrés"/>
    <s v="Ninguno"/>
    <s v="Ninguno"/>
    <s v="Ninguno"/>
    <n v="2"/>
    <n v="3"/>
    <n v="6"/>
    <x v="1"/>
    <n v="25"/>
    <n v="150"/>
    <s v="II"/>
    <x v="1"/>
    <s v="Ninguno"/>
    <s v="Ninguno"/>
    <x v="3"/>
    <x v="3"/>
    <s v="N/A"/>
    <s v="• Ley 1010 de 2006_x000a_• Ley 1566 de 2012_x000a_• Decreto 614 de 1984_x000a_• Decreto 231 de 2006_x000a_• Resolución 1016 de 1989. Art. 10, numeral 12 y art. 11_x000a_• Resolución 734 de 2006_x000a_• Resolución 2646 de 2008_x000a_• Resolución 652 de 2012_x000a_• Resolución 1356 de 2012"/>
    <m/>
  </r>
  <r>
    <s v="PROCESO ESTRATEGICO"/>
    <x v="0"/>
    <s v="ADMINISTRATIVA"/>
    <s v="OFICINAS"/>
    <s v="Planear, dirigir, coordinar, controlar y garantizar el correcto funcionamiento de la operación del Sistema de Tratamiento de Agua Potable y el Sistema de Tratamiento de Agua Residual, asegurando la ejecución de las actividades de mantenimiento, seguimiento y caracterización, suministrando los bienes y servicios, que garanticen la confiabilidad del servicio público de agua, por medio de la implementación de diseños, programas, planes, proyectos y capacitaciones que permitan el cumplimiento de la normatividad legal vigente."/>
    <x v="0"/>
    <s v="SI"/>
    <x v="2"/>
    <x v="5"/>
    <s v="• Cansancio_x000a_• Abuso de confianza_x000a_• Falta de compromiso_x000a_• Desmotivación_x000a_• Disminución desempeño laboral_x000a_• Dolor de espalda_x000a_• Trastornos respiratorios_x000a_• Infartos_x000a_• Enfermedades cardiovasculares_x000a_• Enfermedades respiratorias_x000a_• Enfermedades osteomusculares_x000a_• Estrés"/>
    <n v="8"/>
    <n v="6"/>
    <n v="1"/>
    <s v="• Estrés"/>
    <s v="Ninguno"/>
    <s v="Ninguno"/>
    <s v="Ninguno"/>
    <n v="2"/>
    <n v="3"/>
    <n v="6"/>
    <x v="1"/>
    <n v="26"/>
    <n v="156"/>
    <s v="II"/>
    <x v="1"/>
    <s v="Ninguno"/>
    <s v="Ninguno"/>
    <x v="3"/>
    <x v="3"/>
    <s v="N/A"/>
    <s v="• Ley 1010 de 2006_x000a_• Ley 1566 de 2012_x000a_• Decreto 614 de 1984_x000a_• Decreto 231 de 2006_x000a_• Resolución 1016 de 1989. Art. 10, numeral 12 y art. 11_x000a_• Resolución 734 de 2006_x000a_• Resolución 2646 de 2008_x000a_• Resolución 652 de 2012_x000a_• Resolución 1356 de 2012"/>
    <m/>
  </r>
  <r>
    <s v="PROCESO ESTRATEGICO"/>
    <x v="0"/>
    <s v="ADMINISTRATIVA"/>
    <s v="OFICINAS"/>
    <s v="Planear, dirigir, coordinar, controlar y garantizar el correcto funcionamiento de la operación del Sistema de Tratamiento de Agua Potable y el Sistema de Tratamiento de Agua Residual, asegurando la ejecución de las actividades de mantenimiento, seguimiento y caracterización, suministrando los bienes y servicios, que garanticen la confiabilidad del servicio público de agua, por medio de la implementación de diseños, programas, planes, proyectos y capacitaciones que permitan el cumplimiento de la normatividad legal vigente."/>
    <x v="0"/>
    <s v="SI"/>
    <x v="3"/>
    <x v="6"/>
    <s v="• Tropezones_x000a_• Resbalones_x000a_• Golpes_x000a_• Choques_x000a_• Contusiones _x000a_• Lesión de tejidos blandos_x000a_• Fracturas"/>
    <n v="8"/>
    <n v="6"/>
    <n v="1"/>
    <s v="• Lesión de tejidos blandos"/>
    <s v="Ninguno"/>
    <s v="Ninguno"/>
    <s v="Ninguno"/>
    <n v="2"/>
    <n v="3"/>
    <n v="6"/>
    <x v="1"/>
    <n v="25"/>
    <n v="150"/>
    <s v="II"/>
    <x v="1"/>
    <s v="Ninguno"/>
    <s v="Ninguno"/>
    <x v="3"/>
    <x v="4"/>
    <s v="• Uso adecuado de calzado cerrado y con suela antideslizante"/>
    <s v="• Ley 9 de 1979_x000a_• Decreto 2663 de 1950_x000a_• Resolución 1016 de 1989_x000a_• Resolución 3673 de 2008_x000a_• Resolución 2400 de 1979"/>
    <m/>
  </r>
  <r>
    <s v="PROCESO ESTRATEGICO"/>
    <x v="0"/>
    <s v="ADMINISTRATIVA"/>
    <s v="OFICINAS"/>
    <s v="Planear, dirigir, coordinar, controlar y garantizar el correcto funcionamiento de la operación del Sistema de Tratamiento de Agua Potable y el Sistema de Tratamiento de Agua Residual, asegurando la ejecución de las actividades de mantenimiento, seguimiento y caracterización, suministrando los bienes y servicios, que garanticen la confiabilidad del servicio público de agua, por medio de la implementación de diseños, programas, planes, proyectos y capacitaciones que permitan el cumplimiento de la normatividad legal vigente."/>
    <x v="0"/>
    <s v="SI"/>
    <x v="3"/>
    <x v="7"/>
    <s v="• Traumatismos de tejidos leves_x000a_• Traumatismo de tejidos severos_x000a_• Heridas_x000a_• Golpes_x000a_• Síndrome postraumático_x000a_• Secuelas psicológicas                                                    _x000a_• Muerte"/>
    <n v="2"/>
    <n v="2"/>
    <n v="1"/>
    <s v="• Heridas"/>
    <s v="Ninguno"/>
    <s v="Ninguno"/>
    <s v="Ninguno"/>
    <n v="2"/>
    <n v="3"/>
    <n v="6"/>
    <x v="1"/>
    <n v="60"/>
    <n v="360"/>
    <s v="II"/>
    <x v="1"/>
    <s v="Ninguno"/>
    <s v="Ninguno"/>
    <x v="4"/>
    <x v="5"/>
    <s v="N/A"/>
    <s v="• Ley 1523 de 2012_x000a_• Decreto 614 de 1984_x000a_• Decreto 1772 de 1994_x000a_• Decreto 1835 de 1994_x000a_• Decreto 1295 de 1994_x000a_• Decreto 4147 de 2011_x000a_• Resolución 2013 de 1986_x000a_• Resolución 1016 de 1989"/>
    <m/>
  </r>
  <r>
    <s v="PROCESO ESTRATEGICO"/>
    <x v="0"/>
    <s v="ADMINISTRATIVA"/>
    <s v="OFICINAS"/>
    <s v="Planear, dirigir, coordinar, controlar y garantizar el correcto funcionamiento de la operación del Sistema de Tratamiento de Agua Potable y el Sistema de Tratamiento de Agua Residual, asegurando la ejecución de las actividades de mantenimiento, seguimiento y caracterización, suministrando los bienes y servicios, que garanticen la confiabilidad del servicio público de agua, por medio de la implementación de diseños, programas, planes, proyectos y capacitaciones que permitan el cumplimiento de la normatividad legal vigente."/>
    <x v="0"/>
    <s v="SI"/>
    <x v="3"/>
    <x v="8"/>
    <s v="• Traumatismos de tejidos leves_x000a_• Traumatismo de tejidos severos_x000a_• Heridas_x000a_• Golpes_x000a_• Síndrome postraumático_x000a_• Secuelas psicológicas                                                    _x000a_• Muerte"/>
    <n v="2"/>
    <n v="2"/>
    <n v="1"/>
    <s v="• Heridas"/>
    <s v="Ninguno"/>
    <s v="Ninguno"/>
    <s v="Ninguno"/>
    <n v="2"/>
    <n v="3"/>
    <n v="6"/>
    <x v="1"/>
    <n v="60"/>
    <n v="360"/>
    <s v="II"/>
    <x v="1"/>
    <s v="Ninguno"/>
    <s v="Ninguno"/>
    <x v="5"/>
    <x v="6"/>
    <s v="N/A"/>
    <s v="• Ley 1523 de 2012_x000a_• Decreto 614 de 1984_x000a_• Decreto 1772 de 1994_x000a_• Decreto 1835 de 1994_x000a_• Decreto 1295 de 1994_x000a_• Decreto 4147 de 2011_x000a_• Resolución 2013 de 1986_x000a_• Resolución 1016 de 1989"/>
    <m/>
  </r>
  <r>
    <s v="PROCESO ESTRATEGICO"/>
    <x v="0"/>
    <s v="ADMINISTRATIVA"/>
    <s v="OFICINAS"/>
    <s v="Planear, dirigir, coordinar, controlar y garantizar el correcto funcionamiento de la operación del Sistema de Tratamiento de Agua Potable y el Sistema de Tratamiento de Agua Residual, asegurando la ejecución de las actividades de mantenimiento, seguimiento y caracterización, suministrando los bienes y servicios, que garanticen la confiabilidad del servicio público de agua, por medio de la implementación de diseños, programas, planes, proyectos y capacitaciones que permitan el cumplimiento de la normatividad legal vigente."/>
    <x v="0"/>
    <s v="SI"/>
    <x v="4"/>
    <x v="9"/>
    <s v="• Pérdidas materiales_x000a_• Traumas_x000a_• Golpes_x000a_• Aplastamiento_x000a_• Heridas_x000a_• Atrapamiento_x000a_• Muerte"/>
    <n v="2"/>
    <n v="2"/>
    <n v="1"/>
    <s v="• Heridas"/>
    <s v="Ninguno"/>
    <s v="Ninguno"/>
    <s v="Ninguno"/>
    <n v="2"/>
    <n v="3"/>
    <n v="6"/>
    <x v="1"/>
    <n v="25"/>
    <n v="150"/>
    <s v="II"/>
    <x v="1"/>
    <s v="Ninguno"/>
    <s v="Ninguno"/>
    <x v="6"/>
    <x v="7"/>
    <s v="• Uso obligatorio del tapabocas, mientras la situación lo amerite _x000a_• Elementos de protección personal y dotación para los brigadistas"/>
    <s v="• Constitución Política de Colombia de 1991_x000a_• Ley 100 de 1993_x000a_• Ley 1523 de 2012_x000a_• Decreto 93 de 1998_x000a_• Decreto 926 de 2010_x000a_• Resolución 2400 de 1979_x000a_• Resolución 1016 de 1989"/>
    <m/>
  </r>
  <r>
    <s v="PROCESO ESTRATEGICO"/>
    <x v="0"/>
    <s v="ADMINISTRATIVA"/>
    <s v="OFICINAS"/>
    <s v="Planear, dirigir, coordinar, controlar y garantizar el correcto funcionamiento de la operación del Sistema de Tratamiento de Agua Potable y el Sistema de Tratamiento de Agua Residual, asegurando la ejecución de las actividades de mantenimiento, seguimiento y caracterización, suministrando los bienes y servicios, que garanticen la confiabilidad del servicio público de agua, por medio de la implementación de diseños, programas, planes, proyectos y capacitaciones que permitan el cumplimiento de la normatividad legal vigente."/>
    <x v="0"/>
    <s v="SI"/>
    <x v="4"/>
    <x v="10"/>
    <s v="• Enfermedades respiratorias_x000a_• Resfriados_x000a_• Hipotermia_x000a_• Virus_x000a_• Rinitis_x000a_• Reumatismo_x000a_• Neumonía"/>
    <n v="2"/>
    <n v="2"/>
    <n v="1"/>
    <s v="• Resfriados"/>
    <s v="Ninguno"/>
    <s v="Ninguno"/>
    <s v="Ninguno"/>
    <n v="2"/>
    <n v="3"/>
    <n v="6"/>
    <x v="1"/>
    <n v="25"/>
    <n v="150"/>
    <s v="II"/>
    <x v="1"/>
    <s v="Ninguno"/>
    <s v="Ninguno"/>
    <x v="6"/>
    <x v="8"/>
    <s v="• Uso obligatorio del tapabocas, mientras la situación lo amerite _x000a_• Elementos de protección personal y dotación para los brigadistas"/>
    <s v="• Constitución Política de Colombia de 1991_x000a_• Ley 100 de 1993_x000a_• Ley 1523 de 2012_x000a_• Decreto 93 de 1998_x000a_• Decreto 926 de 2010_x000a_• Resolución 2400 de 1979_x000a_• Resolución 1016 de 1989"/>
    <m/>
  </r>
  <r>
    <s v="PROCESO ESTRATEGICO"/>
    <x v="0"/>
    <s v="ADMINISTRATIVA"/>
    <s v="OFICINAS"/>
    <s v="Planear, dirigir, coordinar, controlar y garantizar el correcto funcionamiento de la operación del Sistema de Tratamiento de Agua Potable y el Sistema de Tratamiento de Agua Residual, asegurando la ejecución de las actividades de mantenimiento, seguimiento y caracterización, suministrando los bienes y servicios, que garanticen la confiabilidad del servicio público de agua, por medio de la implementación de diseños, programas, planes, proyectos y capacitaciones que permitan el cumplimiento de la normatividad legal vigente."/>
    <x v="1"/>
    <s v="SI"/>
    <x v="2"/>
    <x v="3"/>
    <s v="• Cansancio_x000a_• Abuso de confianza_x000a_• Falta de compromiso_x000a_• Desmotivación_x000a_• Disminución desempeño laboral_x000a_• Dolor de espalda_x000a_• Trastornos respiratorios_x000a_• Infartos_x000a_• Enfermedades cardiovasculares_x000a_• Enfermedades respiratorias_x000a_• Enfermedades osteomusculares_x000a_• Estrés"/>
    <n v="8"/>
    <n v="6"/>
    <n v="1"/>
    <s v="• Estrés"/>
    <s v="Ninguno"/>
    <s v="Ninguno"/>
    <s v="Ninguno"/>
    <n v="2"/>
    <n v="2"/>
    <n v="4"/>
    <x v="0"/>
    <n v="25"/>
    <n v="100"/>
    <s v="III"/>
    <x v="0"/>
    <s v="Ninguno"/>
    <s v="Ninguno"/>
    <x v="3"/>
    <x v="3"/>
    <s v="N/A"/>
    <s v="• Ley 1010 de 2006_x000a_• Ley 1566 de 2012_x000a_• Decreto 614 de 1984_x000a_• Decreto 231 de 2006_x000a_• Resolución 1016 de 1989. Art. 10, numeral 12 y art. 11_x000a_• Resolución 734 de 2006_x000a_• Resolución 2646 de 2008_x000a_• Resolución 652 de 2012_x000a_• Resolución 1356 de 2012"/>
    <m/>
  </r>
  <r>
    <s v="PROCESO ESTRATEGICO"/>
    <x v="0"/>
    <s v="ADMINISTRATIVA"/>
    <s v="OFICINAS"/>
    <s v="Planear, dirigir, coordinar, controlar y garantizar el correcto funcionamiento de la operación del Sistema de Tratamiento de Agua Potable y el Sistema de Tratamiento de Agua Residual, asegurando la ejecución de las actividades de mantenimiento, seguimiento y caracterización, suministrando los bienes y servicios, que garanticen la confiabilidad del servicio público de agua, por medio de la implementación de diseños, programas, planes, proyectos y capacitaciones que permitan el cumplimiento de la normatividad legal vigente."/>
    <x v="1"/>
    <s v="SI"/>
    <x v="2"/>
    <x v="4"/>
    <s v="• Cansancio_x000a_• Abuso de confianza_x000a_• Falta de compromiso_x000a_• Desmotivación_x000a_• Disminución desempeño laboral_x000a_• Dolor de espalda_x000a_• Trastornos respiratorios_x000a_• Infartos_x000a_• Enfermedades cardiovasculares_x000a_• Enfermedades respiratorias_x000a_• Enfermedades osteomusculares_x000a_• Estrés"/>
    <n v="8"/>
    <n v="6"/>
    <n v="1"/>
    <s v="• Estrés"/>
    <s v="Ninguno"/>
    <s v="Ninguno"/>
    <s v="Ninguno"/>
    <n v="2"/>
    <n v="3"/>
    <n v="6"/>
    <x v="1"/>
    <n v="25"/>
    <n v="150"/>
    <s v="II"/>
    <x v="1"/>
    <s v="Ninguno"/>
    <s v="Ninguno"/>
    <x v="3"/>
    <x v="3"/>
    <s v="N/A"/>
    <s v="• Ley 1010 de 2006_x000a_• Ley 1566 de 2012_x000a_• Decreto 614 de 1984_x000a_• Decreto 231 de 2006_x000a_• Resolución 1016 de 1989. Art. 10, numeral 12 y art. 11_x000a_• Resolución 734 de 2006_x000a_• Resolución 2646 de 2008_x000a_• Resolución 652 de 2012_x000a_• Resolución 1356 de 2012"/>
    <m/>
  </r>
  <r>
    <s v="PROCESO ESTRATEGICO"/>
    <x v="0"/>
    <s v="ADMINISTRATIVA"/>
    <s v="OFICINAS"/>
    <s v="Planear, dirigir, coordinar, controlar y garantizar el correcto funcionamiento de la operación del Sistema de Tratamiento de Agua Potable y el Sistema de Tratamiento de Agua Residual, asegurando la ejecución de las actividades de mantenimiento, seguimiento y caracterización, suministrando los bienes y servicios, que garanticen la confiabilidad del servicio público de agua, por medio de la implementación de diseños, programas, planes, proyectos y capacitaciones que permitan el cumplimiento de la normatividad legal vigente."/>
    <x v="1"/>
    <s v="SI"/>
    <x v="3"/>
    <x v="8"/>
    <s v="• Traumatismos de tejidos leves_x000a_• Traumatismo de tejidos severos_x000a_• Heridas_x000a_• Golpes_x000a_• Síndrome postraumático_x000a_• Secuelas psicológicas                                                    _x000a_• Muerte"/>
    <n v="2"/>
    <n v="2"/>
    <n v="1"/>
    <s v="• Heridas"/>
    <s v="Ninguno"/>
    <s v="Ninguno"/>
    <s v="Ninguno"/>
    <n v="2"/>
    <n v="3"/>
    <n v="6"/>
    <x v="1"/>
    <n v="60"/>
    <n v="360"/>
    <s v="II"/>
    <x v="1"/>
    <s v="Ninguno"/>
    <s v="Ninguno"/>
    <x v="5"/>
    <x v="6"/>
    <s v="N/A"/>
    <s v="• Ley 1523 de 2012_x000a_• Decreto 614 de 1984_x000a_• Decreto 1772 de 1994_x000a_• Decreto 1835 de 1994_x000a_• Decreto 1295 de 1994_x000a_• Decreto 4147 de 2011_x000a_• Resolución 2013 de 1986_x000a_• Resolución 1016 de 1989"/>
    <m/>
  </r>
  <r>
    <s v="PROCESO ESTRATEGICO"/>
    <x v="0"/>
    <s v="ADMINISTRATIVA"/>
    <s v="OFICINAS"/>
    <s v="Planear, dirigir, coordinar, controlar y garantizar el correcto funcionamiento de la operación del Sistema de Tratamiento de Agua Potable y el Sistema de Tratamiento de Agua Residual, asegurando la ejecución de las actividades de mantenimiento, seguimiento y caracterización, suministrando los bienes y servicios, que garanticen la confiabilidad del servicio público de agua, por medio de la implementación de diseños, programas, planes, proyectos y capacitaciones que permitan el cumplimiento de la normatividad legal vigente."/>
    <x v="2"/>
    <s v="SI"/>
    <x v="0"/>
    <x v="1"/>
    <s v="• Cataratas_x000a_• Lesión de la córnea_x000a_• Enrojecimiento de la piel_x000a_• Calor excesivo_x000a_• Transpiración excesiva_x000a_• Cefaleas_x000a_• Mareos_x000a_• Fatiga_x000a_• Hormigueo_x000a_• Depresiones_x000a_• Fallos de memoria"/>
    <n v="8"/>
    <n v="6"/>
    <n v="1"/>
    <s v="• Fallos de memoria"/>
    <s v="Ninguno"/>
    <s v="Ninguno"/>
    <s v="Ninguno"/>
    <n v="2"/>
    <n v="3"/>
    <n v="6"/>
    <x v="1"/>
    <n v="25"/>
    <n v="150"/>
    <s v="II"/>
    <x v="1"/>
    <s v="Ninguno"/>
    <s v="Ninguno"/>
    <x v="1"/>
    <x v="1"/>
    <s v="• Uso de gafas protección personal"/>
    <s v="• Ley 9 de 1979  Art. 105-196-249_x000a_• Resolucion 2400 de 1979 Art 63,64. Título III, Capitulo VI. Art- 2.3.6_x000a_• Resolucion 1016 de 1989 art 11 numeral 2 y 3_x000a_• Resolución 181294 de 2008"/>
    <m/>
  </r>
  <r>
    <s v="PROCESO ESTRATEGICO"/>
    <x v="0"/>
    <s v="ADMINISTRATIVA"/>
    <s v="OFICINAS"/>
    <s v="Planear, dirigir, coordinar, controlar y garantizar el correcto funcionamiento de la operación del Sistema de Tratamiento de Agua Potable y el Sistema de Tratamiento de Agua Residual, asegurando la ejecución de las actividades de mantenimiento, seguimiento y caracterización, suministrando los bienes y servicios, que garanticen la confiabilidad del servicio público de agua, por medio de la implementación de diseños, programas, planes, proyectos y capacitaciones que permitan el cumplimiento de la normatividad legal vigente."/>
    <x v="2"/>
    <s v="SI"/>
    <x v="5"/>
    <x v="11"/>
    <s v="• Dolor_x000a_• Rigidez_x000a_• Entumecimiento_x000a_• Hormigueo_x000a_• Sensación de calor y dolor localizado en la nuca, espalda, hombros, codos, muñecas y columna vertebral"/>
    <n v="8"/>
    <n v="6"/>
    <n v="1"/>
    <s v="• Sensación de calor y dolor localizado en la nuca, espalda, hombros, codos, muñecas y columna vertebral"/>
    <s v="Ninguno"/>
    <s v="Ninguno"/>
    <s v="Ninguno"/>
    <n v="2"/>
    <n v="3"/>
    <n v="6"/>
    <x v="1"/>
    <n v="25"/>
    <n v="150"/>
    <s v="II"/>
    <x v="1"/>
    <s v="Ninguno"/>
    <s v="Ninguno"/>
    <x v="7"/>
    <x v="9"/>
    <s v="N/A"/>
    <s v="• Resolución 1016 de 1989_x000a_• Resolución 2844 de 2007_x000a_• GATISO 2007"/>
    <m/>
  </r>
  <r>
    <s v="PROCESO ESTRATEGICO"/>
    <x v="0"/>
    <s v="ADMINISTRATIVA"/>
    <s v="OFICINAS"/>
    <s v="Planear, dirigir, coordinar, controlar y garantizar el correcto funcionamiento de la operación del Sistema de Tratamiento de Agua Potable y el Sistema de Tratamiento de Agua Residual, asegurando la ejecución de las actividades de mantenimiento, seguimiento y caracterización, suministrando los bienes y servicios, que garanticen la confiabilidad del servicio público de agua, por medio de la implementación de diseños, programas, planes, proyectos y capacitaciones que permitan el cumplimiento de la normatividad legal vigente."/>
    <x v="2"/>
    <s v="SI"/>
    <x v="5"/>
    <x v="12"/>
    <s v="• Fatiga muscular_x000a_• Tensión lumbar y cervical_x000a_• Epicondilitis_x000a_• Síndrome de túnel del carpo"/>
    <n v="8"/>
    <n v="6"/>
    <n v="1"/>
    <s v="• Síndrome de túnel del carpo"/>
    <s v="Ninguno"/>
    <s v="Ninguno"/>
    <s v="Ninguno"/>
    <n v="2"/>
    <n v="2"/>
    <n v="4"/>
    <x v="0"/>
    <n v="60"/>
    <n v="240"/>
    <s v="II"/>
    <x v="1"/>
    <s v="Ninguno"/>
    <s v="Ninguno"/>
    <x v="3"/>
    <x v="10"/>
    <s v="N/A"/>
    <s v="• Resolución 1016 de 1989_x000a_• Resolución 2844 de 2007_x000a_• GATISO 2007"/>
    <m/>
  </r>
  <r>
    <s v="PROCESO ESTRATEGICO"/>
    <x v="0"/>
    <s v="ADMINISTRATIVA"/>
    <s v="OFICINAS"/>
    <s v="Planear, dirigir, coordinar, controlar y garantizar el correcto funcionamiento de la operación del Sistema de Tratamiento de Agua Potable y el Sistema de Tratamiento de Agua Residual, asegurando la ejecución de las actividades de mantenimiento, seguimiento y caracterización, suministrando los bienes y servicios, que garanticen la confiabilidad del servicio público de agua, por medio de la implementación de diseños, programas, planes, proyectos y capacitaciones que permitan el cumplimiento de la normatividad legal vigente."/>
    <x v="2"/>
    <s v="SI"/>
    <x v="2"/>
    <x v="5"/>
    <s v="• Cansancio_x000a_• Abuso de confianza_x000a_• Falta de compromiso_x000a_• Desmotivación_x000a_• Disminución desempeño laboral_x000a_• Dolor de espalda_x000a_• Trastornos respiratorios_x000a_• Infartos_x000a_• Enfermedades cardiovasculares_x000a_• Enfermedades respiratorias_x000a_• Enfermedades osteomusculares_x000a_• Estrés"/>
    <n v="8"/>
    <n v="6"/>
    <n v="1"/>
    <s v="• Estrés"/>
    <s v="Ninguno"/>
    <s v="Ninguno"/>
    <s v="Ninguno"/>
    <n v="2"/>
    <n v="3"/>
    <n v="6"/>
    <x v="1"/>
    <n v="25"/>
    <n v="150"/>
    <s v="II"/>
    <x v="1"/>
    <s v="Ninguno"/>
    <s v="Ninguno"/>
    <x v="3"/>
    <x v="3"/>
    <s v="N/A"/>
    <s v="• Ley 1010 de 2006_x000a_• Ley 1566 de 2012_x000a_• Decreto 614 de 1984_x000a_• Decreto 231 de 2006_x000a_• Resolución 1016 de 1989. Art. 10, numeral 12 y art. 11_x000a_• Resolución 734 de 2006_x000a_• Resolución 2646 de 2008_x000a_• Resolución 652 de 2012_x000a_• Resolución 1356 de 2012"/>
    <m/>
  </r>
  <r>
    <s v="PROCESO ESTRATEGICO"/>
    <x v="0"/>
    <s v="ADMINISTRATIVA"/>
    <s v="OFICINAS"/>
    <s v="Planear, dirigir, coordinar, controlar y garantizar el correcto funcionamiento de la operación del Sistema de Tratamiento de Agua Potable y el Sistema de Tratamiento de Agua Residual, asegurando la ejecución de las actividades de mantenimiento, seguimiento y caracterización, suministrando los bienes y servicios, que garanticen la confiabilidad del servicio público de agua, por medio de la implementación de diseños, programas, planes, proyectos y capacitaciones que permitan el cumplimiento de la normatividad legal vigente."/>
    <x v="2"/>
    <s v="SI"/>
    <x v="2"/>
    <x v="13"/>
    <s v="• Cansancio_x000a_• Abuso de confianza_x000a_• Falta de compromiso_x000a_• Desmotivación_x000a_• Disminución desempeño laboral_x000a_• Dolor de espalda_x000a_• Trastornos respiratorios_x000a_• Infartos_x000a_• Enfermedades cardiovasculares_x000a_• Enfermedades respiratorias_x000a_• Enfermedades osteomusculares_x000a_• Estrés"/>
    <n v="8"/>
    <n v="6"/>
    <n v="1"/>
    <s v="• Estrés"/>
    <s v="Ninguno"/>
    <s v="Ninguno"/>
    <s v="Ninguno"/>
    <n v="2"/>
    <n v="3"/>
    <n v="6"/>
    <x v="1"/>
    <n v="25"/>
    <n v="150"/>
    <s v="II"/>
    <x v="1"/>
    <s v="Ninguno"/>
    <s v="Ninguno"/>
    <x v="3"/>
    <x v="3"/>
    <s v="N/A"/>
    <s v="• Ley 1010 de 2006_x000a_• Ley 1566 de 2012_x000a_• Decreto 614 de 1984_x000a_• Decreto 231 de 2006_x000a_• Resolución 1016 de 1989. Art. 10, numeral 12 y art. 11_x000a_• Resolución 734 de 2006_x000a_• Resolución 2646 de 2008_x000a_• Resolución 652 de 2012_x000a_• Resolución 1356 de 2012"/>
    <m/>
  </r>
  <r>
    <s v="PROCESO ESTRATEGICO"/>
    <x v="1"/>
    <s v="ADMINISTRATIVA"/>
    <s v="OFICINAS"/>
    <s v="Planear, dirigir, coordinar, controlar y garantizar el correcto funcionamiento de la operación del Sistema de Tratamiento de Agua Potable y el Sistema de Tratamiento de Agua Residual, asegurando la ejecución de las actividades de mantenimiento, seguimiento y caracterización, suministrando los bienes y servicios, que garanticen la confiabilidad del servicio público de agua, por medio de la implementación de diseños, programas, planes, proyectos y capacitaciones que permitan el cumplimiento de la normatividad legal vigente."/>
    <x v="0"/>
    <s v="SI"/>
    <x v="0"/>
    <x v="0"/>
    <s v="• Agotamiento por calor_x000a_• Deshidratación_x000a_• Desmayos_x000a_• Estrés por calor o golpe de calor"/>
    <n v="8"/>
    <n v="6"/>
    <n v="1"/>
    <s v="• Estrés por calor o golpe de calor"/>
    <s v="Ninguno"/>
    <s v="ventilación artificial"/>
    <s v="Ninguno"/>
    <n v="2"/>
    <n v="2"/>
    <n v="4"/>
    <x v="0"/>
    <n v="25"/>
    <n v="100"/>
    <s v="III"/>
    <x v="0"/>
    <s v="Ninguno"/>
    <s v="Ninguno"/>
    <x v="0"/>
    <x v="0"/>
    <s v="Ninguno"/>
    <s v="• Ley 09 de 1979. Art. 107, 108, 109_x000a_• Decreto 2663 de 1950_x000a_• Decreto 614 de 1984_x000a_• Resolución 2400 de 1979_x000a_• Resolución 1016 de 1989"/>
    <m/>
  </r>
  <r>
    <s v="PROCESO ESTRATEGICO"/>
    <x v="1"/>
    <s v="ADMINISTRATIVA"/>
    <s v="OFICINAS"/>
    <s v="Planear, dirigir, coordinar, controlar y garantizar el correcto funcionamiento de la operación del Sistema de Tratamiento de Agua Potable y el Sistema de Tratamiento de Agua Residual, asegurando la ejecución de las actividades de mantenimiento, seguimiento y caracterización, suministrando los bienes y servicios, que garanticen la confiabilidad del servicio público de agua, por medio de la implementación de diseños, programas, planes, proyectos y capacitaciones que permitan el cumplimiento de la normatividad legal vigente."/>
    <x v="0"/>
    <s v="SI"/>
    <x v="0"/>
    <x v="1"/>
    <s v="• Cataratas_x000a_• Lesión de la córnea_x000a_• Enrojecimiento de la piel_x000a_• Calor excesivo_x000a_• Transpiración excesiva_x000a_• Cefaleas_x000a_• Mareos_x000a_• Fatiga_x000a_• Hormigueo_x000a_• Depresiones_x000a_• Fallos de memoria"/>
    <n v="8"/>
    <n v="6"/>
    <n v="1"/>
    <s v="• Fallos de memoria"/>
    <s v="Ninguno"/>
    <s v="Ninguno"/>
    <s v="Ninguno"/>
    <n v="2"/>
    <n v="3"/>
    <n v="6"/>
    <x v="1"/>
    <n v="25"/>
    <n v="150"/>
    <s v="II"/>
    <x v="1"/>
    <s v="Ninguno"/>
    <s v="Ninguno"/>
    <x v="1"/>
    <x v="1"/>
    <s v="• Uso de gafas protección personal"/>
    <s v="• Ley 9 de 1979  Art. 105-196-249_x000a_• Resolucion 2400 de 1979 Art 63,64. Título III, Capitulo VI. Art- 2.3.6_x000a_• Resolucion 1016 de 1989 art 11 numeral 2 y 3_x000a_• Resolución 181294 de 2008"/>
    <m/>
  </r>
  <r>
    <s v="PROCESO ESTRATEGICO"/>
    <x v="1"/>
    <s v="ADMINISTRATIVA"/>
    <s v="OFICINAS"/>
    <s v="Planear, dirigir, coordinar, controlar y garantizar el correcto funcionamiento de la operación del Sistema de Tratamiento de Agua Potable y el Sistema de Tratamiento de Agua Residual, asegurando la ejecución de las actividades de mantenimiento, seguimiento y caracterización, suministrando los bienes y servicios, que garanticen la confiabilidad del servicio público de agua, por medio de la implementación de diseños, programas, planes, proyectos y capacitaciones que permitan el cumplimiento de la normatividad legal vigente."/>
    <x v="0"/>
    <s v="SI"/>
    <x v="1"/>
    <x v="2"/>
    <s v="• Fiebre_x000a_• Intenso dolor en articulaciones y músculos_x000a_• Inflamación de los ganglios linfáticos_x000a_• Erupción ocasional en la piel_x000a_• Postración_x000a_• Mialgia_x000a_• Artralgias_x000a_• Dolor abdominal_x000a_• Cefalea_x000a_• Erupciones hemorrágicas en la piel_x000a_• Dermatitis por contacto_x000a_• Alergias tópicas o respiratorias_x000a_• Enfermedades infectocontagiosas"/>
    <n v="8"/>
    <n v="6"/>
    <n v="1"/>
    <s v="• Enfermedades infectocontagiosas"/>
    <s v="Ninguno"/>
    <s v="Ninguno"/>
    <s v="• Uso de tapabocas en caso de sintomas de gripe_x000a_• Todo el personal debe estar vacunado contra el Covid 19"/>
    <n v="2"/>
    <n v="2"/>
    <n v="4"/>
    <x v="0"/>
    <n v="60"/>
    <n v="240"/>
    <s v="II"/>
    <x v="1"/>
    <s v="Ninguno"/>
    <s v="Ninguno"/>
    <x v="2"/>
    <x v="2"/>
    <s v="• Gafas de protección visual transparentes_x000a_• Uso obligatorio de tapabocas en caso de sintomas de gripe_x000a_• Uso de ropa de dotaciòn"/>
    <s v="• Ley 09 de 1979_x000a_• Resolución 2400 de 1979_x000a_• Resolución 666 de 2020_x000a_• Resolución 1050 de 2020_x000a_• Circular 149160 de 2009"/>
    <m/>
  </r>
  <r>
    <s v="PROCESO ESTRATEGICO"/>
    <x v="1"/>
    <s v="ADMINISTRATIVA"/>
    <s v="OFICINAS"/>
    <s v="Planear, dirigir, coordinar, controlar y garantizar el correcto funcionamiento de la operación del Sistema de Tratamiento de Agua Potable y el Sistema de Tratamiento de Agua Residual, asegurando la ejecución de las actividades de mantenimiento, seguimiento y caracterización, suministrando los bienes y servicios, que garanticen la confiabilidad del servicio público de agua, por medio de la implementación de diseños, programas, planes, proyectos y capacitaciones que permitan el cumplimiento de la normatividad legal vigente."/>
    <x v="0"/>
    <s v="SI"/>
    <x v="2"/>
    <x v="3"/>
    <s v="• Cansancio_x000a_• Abuso de confianza_x000a_• Falta de compromiso_x000a_• Desmotivación_x000a_• Disminución desempeño laboral_x000a_• Dolor de espalda_x000a_• Trastornos respiratorios_x000a_• Infartos_x000a_• Enfermedades cardiovasculares_x000a_• Enfermedades respiratorias_x000a_• Enfermedades osteomusculares_x000a_• Estrés"/>
    <n v="8"/>
    <n v="6"/>
    <n v="1"/>
    <s v="• Estrés"/>
    <s v="Ninguno"/>
    <s v="Ninguno"/>
    <s v="Ninguno"/>
    <n v="2"/>
    <n v="2"/>
    <n v="4"/>
    <x v="0"/>
    <n v="25"/>
    <n v="100"/>
    <s v="III"/>
    <x v="0"/>
    <s v="Ninguno"/>
    <s v="Ninguno"/>
    <x v="3"/>
    <x v="3"/>
    <s v="N/A"/>
    <s v="• Ley 1010 de 2006_x000a_• Ley 1566 de 2012_x000a_• Decreto 614 de 1984_x000a_• Decreto 231 de 2006_x000a_• Resolución 1016 de 1989. Art. 10, numeral 12 y art. 11_x000a_• Resolución 734 de 2006_x000a_• Resolución 2646 de 2008_x000a_• Resolución 652 de 2012_x000a_• Resolución 1356 de 2012"/>
    <m/>
  </r>
  <r>
    <s v="PROCESO ESTRATEGICO"/>
    <x v="1"/>
    <s v="ADMINISTRATIVA"/>
    <s v="OFICINAS"/>
    <s v="Planear, dirigir, coordinar, controlar y garantizar el correcto funcionamiento de la operación del Sistema de Tratamiento de Agua Potable y el Sistema de Tratamiento de Agua Residual, asegurando la ejecución de las actividades de mantenimiento, seguimiento y caracterización, suministrando los bienes y servicios, que garanticen la confiabilidad del servicio público de agua, por medio de la implementación de diseños, programas, planes, proyectos y capacitaciones que permitan el cumplimiento de la normatividad legal vigente."/>
    <x v="0"/>
    <s v="SI"/>
    <x v="2"/>
    <x v="4"/>
    <s v="• Cansancio_x000a_• Abuso de confianza_x000a_• Falta de compromiso_x000a_• Desmotivación_x000a_• Disminución desempeño laboral_x000a_• Dolor de espalda_x000a_• Trastornos respiratorios_x000a_• Infartos_x000a_• Enfermedades cardiovasculares_x000a_• Enfermedades respiratorias_x000a_• Enfermedades osteomusculares_x000a_• Estrés"/>
    <n v="8"/>
    <n v="6"/>
    <n v="1"/>
    <s v="• Estrés"/>
    <s v="Ninguno"/>
    <s v="Ninguno"/>
    <s v="Ninguno"/>
    <n v="2"/>
    <n v="3"/>
    <n v="6"/>
    <x v="1"/>
    <n v="25"/>
    <n v="150"/>
    <s v="II"/>
    <x v="1"/>
    <s v="Ninguno"/>
    <s v="Ninguno"/>
    <x v="3"/>
    <x v="3"/>
    <s v="N/A"/>
    <s v="• Ley 1010 de 2006_x000a_• Ley 1566 de 2012_x000a_• Decreto 614 de 1984_x000a_• Decreto 231 de 2006_x000a_• Resolución 1016 de 1989. Art. 10, numeral 12 y art. 11_x000a_• Resolución 734 de 2006_x000a_• Resolución 2646 de 2008_x000a_• Resolución 652 de 2012_x000a_• Resolución 1356 de 2012"/>
    <m/>
  </r>
  <r>
    <s v="PROCESO ESTRATEGICO"/>
    <x v="1"/>
    <s v="ADMINISTRATIVA"/>
    <s v="OFICINAS"/>
    <s v="Planear, dirigir, coordinar, controlar y garantizar el correcto funcionamiento de la operación del Sistema de Tratamiento de Agua Potable y el Sistema de Tratamiento de Agua Residual, asegurando la ejecución de las actividades de mantenimiento, seguimiento y caracterización, suministrando los bienes y servicios, que garanticen la confiabilidad del servicio público de agua, por medio de la implementación de diseños, programas, planes, proyectos y capacitaciones que permitan el cumplimiento de la normatividad legal vigente."/>
    <x v="0"/>
    <s v="SI"/>
    <x v="2"/>
    <x v="5"/>
    <s v="• Cansancio_x000a_• Abuso de confianza_x000a_• Falta de compromiso_x000a_• Desmotivación_x000a_• Disminución desempeño laboral_x000a_• Dolor de espalda_x000a_• Trastornos respiratorios_x000a_• Infartos_x000a_• Enfermedades cardiovasculares_x000a_• Enfermedades respiratorias_x000a_• Enfermedades osteomusculares_x000a_• Estrés"/>
    <n v="8"/>
    <n v="6"/>
    <n v="1"/>
    <s v="• Estrés"/>
    <s v="Ninguno"/>
    <s v="Ninguno"/>
    <s v="Ninguno"/>
    <n v="2"/>
    <n v="3"/>
    <n v="6"/>
    <x v="1"/>
    <n v="26"/>
    <n v="156"/>
    <s v="II"/>
    <x v="1"/>
    <s v="Ninguno"/>
    <s v="Ninguno"/>
    <x v="3"/>
    <x v="3"/>
    <s v="N/A"/>
    <s v="• Ley 1010 de 2006_x000a_• Ley 1566 de 2012_x000a_• Decreto 614 de 1984_x000a_• Decreto 231 de 2006_x000a_• Resolución 1016 de 1989. Art. 10, numeral 12 y art. 11_x000a_• Resolución 734 de 2006_x000a_• Resolución 2646 de 2008_x000a_• Resolución 652 de 2012_x000a_• Resolución 1356 de 2012"/>
    <m/>
  </r>
  <r>
    <s v="PROCESO ESTRATEGICO"/>
    <x v="1"/>
    <s v="ADMINISTRATIVA"/>
    <s v="OFICINAS"/>
    <s v="Planear, dirigir, coordinar, controlar y garantizar el correcto funcionamiento de la operación del Sistema de Tratamiento de Agua Potable y el Sistema de Tratamiento de Agua Residual, asegurando la ejecución de las actividades de mantenimiento, seguimiento y caracterización, suministrando los bienes y servicios, que garanticen la confiabilidad del servicio público de agua, por medio de la implementación de diseños, programas, planes, proyectos y capacitaciones que permitan el cumplimiento de la normatividad legal vigente."/>
    <x v="0"/>
    <s v="SI"/>
    <x v="3"/>
    <x v="6"/>
    <s v="• Tropezones_x000a_• Resbalones_x000a_• Golpes_x000a_• Choques_x000a_• Contusiones _x000a_• Lesión de tejidos blandos_x000a_• Fracturas"/>
    <n v="8"/>
    <n v="6"/>
    <n v="1"/>
    <s v="• Lesión de tejidos blandos"/>
    <s v="Ninguno"/>
    <s v="Ninguno"/>
    <s v="Ninguno"/>
    <n v="2"/>
    <n v="3"/>
    <n v="6"/>
    <x v="1"/>
    <n v="25"/>
    <n v="150"/>
    <s v="II"/>
    <x v="1"/>
    <s v="Ninguno"/>
    <s v="Ninguno"/>
    <x v="3"/>
    <x v="4"/>
    <s v="• Uso adecuado de calzado cerrado y con suela antideslizante"/>
    <s v="• Ley 9 de 1979_x000a_• Decreto 2663 de 1950_x000a_• Resolución 1016 de 1989_x000a_• Resolución 3673 de 2008_x000a_• Resolución 2400 de 1979"/>
    <m/>
  </r>
  <r>
    <s v="PROCESO ESTRATEGICO"/>
    <x v="1"/>
    <s v="ADMINISTRATIVA"/>
    <s v="OFICINAS"/>
    <s v="Planear, dirigir, coordinar, controlar y garantizar el correcto funcionamiento de la operación del Sistema de Tratamiento de Agua Potable y el Sistema de Tratamiento de Agua Residual, asegurando la ejecución de las actividades de mantenimiento, seguimiento y caracterización, suministrando los bienes y servicios, que garanticen la confiabilidad del servicio público de agua, por medio de la implementación de diseños, programas, planes, proyectos y capacitaciones que permitan el cumplimiento de la normatividad legal vigente."/>
    <x v="0"/>
    <s v="SI"/>
    <x v="3"/>
    <x v="7"/>
    <s v="• Traumatismos de tejidos leves_x000a_• Traumatismo de tejidos severos_x000a_• Heridas_x000a_• Golpes_x000a_• Síndrome postraumático_x000a_• Secuelas psicológicas                                                    _x000a_• Muerte"/>
    <n v="2"/>
    <n v="2"/>
    <n v="1"/>
    <s v="• Heridas"/>
    <s v="Ninguno"/>
    <s v="Ninguno"/>
    <s v="Ninguno"/>
    <n v="2"/>
    <n v="3"/>
    <n v="6"/>
    <x v="1"/>
    <n v="60"/>
    <n v="360"/>
    <s v="II"/>
    <x v="1"/>
    <s v="Ninguno"/>
    <s v="Ninguno"/>
    <x v="4"/>
    <x v="5"/>
    <s v="N/A"/>
    <s v="• Ley 1523 de 2012_x000a_• Decreto 614 de 1984_x000a_• Decreto 1772 de 1994_x000a_• Decreto 1835 de 1994_x000a_• Decreto 1295 de 1994_x000a_• Decreto 4147 de 2011_x000a_• Resolución 2013 de 1986_x000a_• Resolución 1016 de 1989"/>
    <m/>
  </r>
  <r>
    <s v="PROCESO ESTRATEGICO"/>
    <x v="1"/>
    <s v="ADMINISTRATIVA"/>
    <s v="OFICINAS"/>
    <s v="Planear, dirigir, coordinar, controlar y garantizar el correcto funcionamiento de la operación del Sistema de Tratamiento de Agua Potable y el Sistema de Tratamiento de Agua Residual, asegurando la ejecución de las actividades de mantenimiento, seguimiento y caracterización, suministrando los bienes y servicios, que garanticen la confiabilidad del servicio público de agua, por medio de la implementación de diseños, programas, planes, proyectos y capacitaciones que permitan el cumplimiento de la normatividad legal vigente."/>
    <x v="0"/>
    <s v="SI"/>
    <x v="3"/>
    <x v="8"/>
    <s v="• Traumatismos de tejidos leves_x000a_• Traumatismo de tejidos severos_x000a_• Heridas_x000a_• Golpes_x000a_• Síndrome postraumático_x000a_• Secuelas psicológicas                                                    _x000a_• Muerte"/>
    <n v="2"/>
    <n v="2"/>
    <n v="1"/>
    <s v="• Heridas"/>
    <s v="Ninguno"/>
    <s v="Ninguno"/>
    <s v="Ninguno"/>
    <n v="2"/>
    <n v="3"/>
    <n v="6"/>
    <x v="1"/>
    <n v="60"/>
    <n v="360"/>
    <s v="II"/>
    <x v="1"/>
    <s v="Ninguno"/>
    <s v="Ninguno"/>
    <x v="5"/>
    <x v="6"/>
    <s v="N/A"/>
    <s v="• Ley 1523 de 2012_x000a_• Decreto 614 de 1984_x000a_• Decreto 1772 de 1994_x000a_• Decreto 1835 de 1994_x000a_• Decreto 1295 de 1994_x000a_• Decreto 4147 de 2011_x000a_• Resolución 2013 de 1986_x000a_• Resolución 1016 de 1989"/>
    <m/>
  </r>
  <r>
    <s v="PROCESO ESTRATEGICO"/>
    <x v="1"/>
    <s v="ADMINISTRATIVA"/>
    <s v="OFICINAS"/>
    <s v="Planear, dirigir, coordinar, controlar y garantizar el correcto funcionamiento de la operación del Sistema de Tratamiento de Agua Potable y el Sistema de Tratamiento de Agua Residual, asegurando la ejecución de las actividades de mantenimiento, seguimiento y caracterización, suministrando los bienes y servicios, que garanticen la confiabilidad del servicio público de agua, por medio de la implementación de diseños, programas, planes, proyectos y capacitaciones que permitan el cumplimiento de la normatividad legal vigente."/>
    <x v="0"/>
    <s v="SI"/>
    <x v="4"/>
    <x v="9"/>
    <s v="• Pérdidas materiales_x000a_• Traumas_x000a_• Golpes_x000a_• Aplastamiento_x000a_• Heridas_x000a_• Atrapamiento_x000a_• Muerte"/>
    <n v="2"/>
    <n v="2"/>
    <n v="1"/>
    <s v="• Heridas"/>
    <s v="Ninguno"/>
    <s v="Ninguno"/>
    <s v="Ninguno"/>
    <n v="2"/>
    <n v="3"/>
    <n v="6"/>
    <x v="1"/>
    <n v="25"/>
    <n v="150"/>
    <s v="II"/>
    <x v="1"/>
    <s v="Ninguno"/>
    <s v="Ninguno"/>
    <x v="6"/>
    <x v="7"/>
    <s v="• Uso obligatorio del tapabocas, mientras la situación lo amerite _x000a_• Elementos de protección personal y dotación para los brigadistas"/>
    <s v="• Constitución Política de Colombia de 1991_x000a_• Ley 100 de 1993_x000a_• Ley 1523 de 2012_x000a_• Decreto 93 de 1998_x000a_• Decreto 926 de 2010_x000a_• Resolución 2400 de 1979_x000a_• Resolución 1016 de 1989"/>
    <m/>
  </r>
  <r>
    <s v="PROCESO ESTRATEGICO"/>
    <x v="1"/>
    <s v="ADMINISTRATIVA"/>
    <s v="OFICINAS"/>
    <s v="Planear, dirigir, coordinar, controlar y garantizar el correcto funcionamiento de la operación del Sistema de Tratamiento de Agua Potable y el Sistema de Tratamiento de Agua Residual, asegurando la ejecución de las actividades de mantenimiento, seguimiento y caracterización, suministrando los bienes y servicios, que garanticen la confiabilidad del servicio público de agua, por medio de la implementación de diseños, programas, planes, proyectos y capacitaciones que permitan el cumplimiento de la normatividad legal vigente."/>
    <x v="0"/>
    <s v="SI"/>
    <x v="4"/>
    <x v="10"/>
    <s v="• Enfermedades respiratorias_x000a_• Resfriados_x000a_• Hipotermia_x000a_• Virus_x000a_• Rinitis_x000a_• Reumatismo_x000a_• Neumonía"/>
    <n v="2"/>
    <n v="2"/>
    <n v="1"/>
    <s v="• Resfriados"/>
    <s v="Ninguno"/>
    <s v="Ninguno"/>
    <s v="Ninguno"/>
    <n v="2"/>
    <n v="3"/>
    <n v="6"/>
    <x v="1"/>
    <n v="25"/>
    <n v="150"/>
    <s v="II"/>
    <x v="1"/>
    <s v="Ninguno"/>
    <s v="Ninguno"/>
    <x v="6"/>
    <x v="8"/>
    <s v="• Uso obligatorio del tapabocas, mientras la situación lo amerite _x000a_• Elementos de protección personal y dotación para los brigadistas"/>
    <s v="• Constitución Política de Colombia de 1991_x000a_• Ley 100 de 1993_x000a_• Ley 1523 de 2012_x000a_• Decreto 93 de 1998_x000a_• Decreto 926 de 2010_x000a_• Resolución 2400 de 1979_x000a_• Resolución 1016 de 1989"/>
    <m/>
  </r>
  <r>
    <s v="PROCESO ESTRATEGICO"/>
    <x v="1"/>
    <s v="ADMINISTRATIVA"/>
    <s v="OFICINAS"/>
    <s v="Planear, dirigir, coordinar, controlar y garantizar el correcto funcionamiento de la operación del Sistema de Tratamiento de Agua Potable y el Sistema de Tratamiento de Agua Residual, asegurando la ejecución de las actividades de mantenimiento, seguimiento y caracterización, suministrando los bienes y servicios, que garanticen la confiabilidad del servicio público de agua, por medio de la implementación de diseños, programas, planes, proyectos y capacitaciones que permitan el cumplimiento de la normatividad legal vigente."/>
    <x v="1"/>
    <s v="SI"/>
    <x v="2"/>
    <x v="3"/>
    <s v="• Cansancio_x000a_• Abuso de confianza_x000a_• Falta de compromiso_x000a_• Desmotivación_x000a_• Disminución desempeño laboral_x000a_• Dolor de espalda_x000a_• Trastornos respiratorios_x000a_• Infartos_x000a_• Enfermedades cardiovasculares_x000a_• Enfermedades respiratorias_x000a_• Enfermedades osteomusculares_x000a_• Estrés"/>
    <n v="8"/>
    <n v="6"/>
    <n v="1"/>
    <s v="• Estrés"/>
    <s v="Ninguno"/>
    <s v="Ninguno"/>
    <s v="Ninguno"/>
    <n v="2"/>
    <n v="2"/>
    <n v="4"/>
    <x v="0"/>
    <n v="25"/>
    <n v="100"/>
    <s v="III"/>
    <x v="0"/>
    <s v="Ninguno"/>
    <s v="Ninguno"/>
    <x v="3"/>
    <x v="3"/>
    <s v="N/A"/>
    <s v="• Ley 1010 de 2006_x000a_• Ley 1566 de 2012_x000a_• Decreto 614 de 1984_x000a_• Decreto 231 de 2006_x000a_• Resolución 1016 de 1989. Art. 10, numeral 12 y art. 11_x000a_• Resolución 734 de 2006_x000a_• Resolución 2646 de 2008_x000a_• Resolución 652 de 2012_x000a_• Resolución 1356 de 2012"/>
    <m/>
  </r>
  <r>
    <s v="PROCESO ESTRATEGICO"/>
    <x v="1"/>
    <s v="ADMINISTRATIVA"/>
    <s v="OFICINAS"/>
    <s v="Planear, dirigir, coordinar, controlar y garantizar el correcto funcionamiento de la operación del Sistema de Tratamiento de Agua Potable y el Sistema de Tratamiento de Agua Residual, asegurando la ejecución de las actividades de mantenimiento, seguimiento y caracterización, suministrando los bienes y servicios, que garanticen la confiabilidad del servicio público de agua, por medio de la implementación de diseños, programas, planes, proyectos y capacitaciones que permitan el cumplimiento de la normatividad legal vigente."/>
    <x v="1"/>
    <s v="SI"/>
    <x v="2"/>
    <x v="4"/>
    <s v="• Cansancio_x000a_• Abuso de confianza_x000a_• Falta de compromiso_x000a_• Desmotivación_x000a_• Disminución desempeño laboral_x000a_• Dolor de espalda_x000a_• Trastornos respiratorios_x000a_• Infartos_x000a_• Enfermedades cardiovasculares_x000a_• Enfermedades respiratorias_x000a_• Enfermedades osteomusculares_x000a_• Estrés"/>
    <n v="8"/>
    <n v="6"/>
    <n v="1"/>
    <s v="• Estrés"/>
    <s v="Ninguno"/>
    <s v="Ninguno"/>
    <s v="Ninguno"/>
    <n v="2"/>
    <n v="3"/>
    <n v="6"/>
    <x v="1"/>
    <n v="25"/>
    <n v="150"/>
    <s v="II"/>
    <x v="1"/>
    <s v="Ninguno"/>
    <s v="Ninguno"/>
    <x v="3"/>
    <x v="3"/>
    <s v="N/A"/>
    <s v="• Ley 1010 de 2006_x000a_• Ley 1566 de 2012_x000a_• Decreto 614 de 1984_x000a_• Decreto 231 de 2006_x000a_• Resolución 1016 de 1989. Art. 10, numeral 12 y art. 11_x000a_• Resolución 734 de 2006_x000a_• Resolución 2646 de 2008_x000a_• Resolución 652 de 2012_x000a_• Resolución 1356 de 2012"/>
    <m/>
  </r>
  <r>
    <s v="PROCESO ESTRATEGICO"/>
    <x v="1"/>
    <s v="ADMINISTRATIVA"/>
    <s v="OFICINAS"/>
    <s v="Planear, dirigir, coordinar, controlar y garantizar el correcto funcionamiento de la operación del Sistema de Tratamiento de Agua Potable y el Sistema de Tratamiento de Agua Residual, asegurando la ejecución de las actividades de mantenimiento, seguimiento y caracterización, suministrando los bienes y servicios, que garanticen la confiabilidad del servicio público de agua, por medio de la implementación de diseños, programas, planes, proyectos y capacitaciones que permitan el cumplimiento de la normatividad legal vigente."/>
    <x v="1"/>
    <s v="SI"/>
    <x v="3"/>
    <x v="8"/>
    <s v="• Traumatismos de tejidos leves_x000a_• Traumatismo de tejidos severos_x000a_• Heridas_x000a_• Golpes_x000a_• Síndrome postraumático_x000a_• Secuelas psicológicas                                                    _x000a_• Muerte"/>
    <n v="2"/>
    <n v="2"/>
    <n v="1"/>
    <s v="• Heridas"/>
    <s v="Ninguno"/>
    <s v="Ninguno"/>
    <s v="Ninguno"/>
    <n v="2"/>
    <n v="3"/>
    <n v="6"/>
    <x v="1"/>
    <n v="60"/>
    <n v="360"/>
    <s v="II"/>
    <x v="1"/>
    <s v="Ninguno"/>
    <s v="Ninguno"/>
    <x v="5"/>
    <x v="6"/>
    <s v="N/A"/>
    <s v="• Ley 1523 de 2012_x000a_• Decreto 614 de 1984_x000a_• Decreto 1772 de 1994_x000a_• Decreto 1835 de 1994_x000a_• Decreto 1295 de 1994_x000a_• Decreto 4147 de 2011_x000a_• Resolución 2013 de 1986_x000a_• Resolución 1016 de 1989"/>
    <m/>
  </r>
  <r>
    <s v="PROCESO ESTRATEGICO"/>
    <x v="1"/>
    <s v="ADMINISTRATIVA"/>
    <s v="OFICINAS"/>
    <s v="Planear, dirigir, coordinar, controlar y garantizar el correcto funcionamiento de la operación del Sistema de Tratamiento de Agua Potable y el Sistema de Tratamiento de Agua Residual, asegurando la ejecución de las actividades de mantenimiento, seguimiento y caracterización, suministrando los bienes y servicios, que garanticen la confiabilidad del servicio público de agua, por medio de la implementación de diseños, programas, planes, proyectos y capacitaciones que permitan el cumplimiento de la normatividad legal vigente."/>
    <x v="2"/>
    <s v="SI"/>
    <x v="0"/>
    <x v="1"/>
    <s v="• Cataratas_x000a_• Lesión de la córnea_x000a_• Enrojecimiento de la piel_x000a_• Calor excesivo_x000a_• Transpiración excesiva_x000a_• Cefaleas_x000a_• Mareos_x000a_• Fatiga_x000a_• Hormigueo_x000a_• Depresiones_x000a_• Fallos de memoria"/>
    <n v="8"/>
    <n v="6"/>
    <n v="1"/>
    <s v="• Fallos de memoria"/>
    <s v="Ninguno"/>
    <s v="Ninguno"/>
    <s v="Ninguno"/>
    <n v="2"/>
    <n v="3"/>
    <n v="6"/>
    <x v="1"/>
    <n v="25"/>
    <n v="150"/>
    <s v="II"/>
    <x v="1"/>
    <s v="Ninguno"/>
    <s v="Ninguno"/>
    <x v="1"/>
    <x v="1"/>
    <s v="• Uso de gafas protección personal"/>
    <s v="• Ley 9 de 1979  Art. 105-196-249_x000a_• Resolucion 2400 de 1979 Art 63,64. Título III, Capitulo VI. Art- 2.3.6_x000a_• Resolucion 1016 de 1989 art 11 numeral 2 y 3_x000a_• Resolución 181294 de 2008"/>
    <m/>
  </r>
  <r>
    <s v="PROCESO ESTRATEGICO"/>
    <x v="1"/>
    <s v="ADMINISTRATIVA"/>
    <s v="OFICINAS"/>
    <s v="Planear, dirigir, coordinar, controlar y garantizar el correcto funcionamiento de la operación del Sistema de Tratamiento de Agua Potable y el Sistema de Tratamiento de Agua Residual, asegurando la ejecución de las actividades de mantenimiento, seguimiento y caracterización, suministrando los bienes y servicios, que garanticen la confiabilidad del servicio público de agua, por medio de la implementación de diseños, programas, planes, proyectos y capacitaciones que permitan el cumplimiento de la normatividad legal vigente."/>
    <x v="2"/>
    <s v="SI"/>
    <x v="5"/>
    <x v="11"/>
    <s v="• Dolor_x000a_• Rigidez_x000a_• Entumecimiento_x000a_• Hormigueo_x000a_• Sensación de calor y dolor localizado en la nuca, espalda, hombros, codos, muñecas y columna vertebral"/>
    <n v="8"/>
    <n v="6"/>
    <n v="1"/>
    <s v="• Sensación de calor y dolor localizado en la nuca, espalda, hombros, codos, muñecas y columna vertebral"/>
    <s v="Ninguno"/>
    <s v="Ninguno"/>
    <s v="Ninguno"/>
    <n v="2"/>
    <n v="3"/>
    <n v="6"/>
    <x v="1"/>
    <n v="25"/>
    <n v="150"/>
    <s v="II"/>
    <x v="1"/>
    <s v="Ninguno"/>
    <s v="Ninguno"/>
    <x v="7"/>
    <x v="9"/>
    <s v="N/A"/>
    <s v="• Resolución 1016 de 1989_x000a_• Resolución 2844 de 2007_x000a_• GATISO 2007"/>
    <m/>
  </r>
  <r>
    <s v="PROCESO ESTRATEGICO"/>
    <x v="1"/>
    <s v="ADMINISTRATIVA"/>
    <s v="OFICINAS"/>
    <s v="Planear, dirigir, coordinar, controlar y garantizar el correcto funcionamiento de la operación del Sistema de Tratamiento de Agua Potable y el Sistema de Tratamiento de Agua Residual, asegurando la ejecución de las actividades de mantenimiento, seguimiento y caracterización, suministrando los bienes y servicios, que garanticen la confiabilidad del servicio público de agua, por medio de la implementación de diseños, programas, planes, proyectos y capacitaciones que permitan el cumplimiento de la normatividad legal vigente."/>
    <x v="2"/>
    <s v="SI"/>
    <x v="5"/>
    <x v="12"/>
    <s v="• Fatiga muscular_x000a_• Tensión lumbar y cervical_x000a_• Epicondilitis_x000a_• Síndrome de túnel del carpo"/>
    <n v="8"/>
    <n v="6"/>
    <n v="1"/>
    <s v="• Síndrome de túnel del carpo"/>
    <s v="Ninguno"/>
    <s v="Ninguno"/>
    <s v="Ninguno"/>
    <n v="2"/>
    <n v="2"/>
    <n v="4"/>
    <x v="0"/>
    <n v="60"/>
    <n v="240"/>
    <s v="II"/>
    <x v="1"/>
    <s v="Ninguno"/>
    <s v="Ninguno"/>
    <x v="3"/>
    <x v="10"/>
    <s v="N/A"/>
    <s v="• Resolución 1016 de 1989_x000a_• Resolución 2844 de 2007_x000a_• GATISO 2007"/>
    <m/>
  </r>
  <r>
    <s v="PROCESO ESTRATEGICO"/>
    <x v="1"/>
    <s v="ADMINISTRATIVA"/>
    <s v="OFICINAS"/>
    <s v="Planear, dirigir, coordinar, controlar y garantizar el correcto funcionamiento de la operación del Sistema de Tratamiento de Agua Potable y el Sistema de Tratamiento de Agua Residual, asegurando la ejecución de las actividades de mantenimiento, seguimiento y caracterización, suministrando los bienes y servicios, que garanticen la confiabilidad del servicio público de agua, por medio de la implementación de diseños, programas, planes, proyectos y capacitaciones que permitan el cumplimiento de la normatividad legal vigente."/>
    <x v="2"/>
    <s v="SI"/>
    <x v="2"/>
    <x v="5"/>
    <s v="• Cansancio_x000a_• Abuso de confianza_x000a_• Falta de compromiso_x000a_• Desmotivación_x000a_• Disminución desempeño laboral_x000a_• Dolor de espalda_x000a_• Trastornos respiratorios_x000a_• Infartos_x000a_• Enfermedades cardiovasculares_x000a_• Enfermedades respiratorias_x000a_• Enfermedades osteomusculares_x000a_• Estrés"/>
    <n v="8"/>
    <n v="6"/>
    <n v="1"/>
    <s v="• Estrés"/>
    <s v="Ninguno"/>
    <s v="Ninguno"/>
    <s v="Ninguno"/>
    <n v="2"/>
    <n v="3"/>
    <n v="6"/>
    <x v="1"/>
    <n v="25"/>
    <n v="150"/>
    <s v="II"/>
    <x v="1"/>
    <s v="Ninguno"/>
    <s v="Ninguno"/>
    <x v="3"/>
    <x v="3"/>
    <s v="N/A"/>
    <s v="• Ley 1010 de 2006_x000a_• Ley 1566 de 2012_x000a_• Decreto 614 de 1984_x000a_• Decreto 231 de 2006_x000a_• Resolución 1016 de 1989. Art. 10, numeral 12 y art. 11_x000a_• Resolución 734 de 2006_x000a_• Resolución 2646 de 2008_x000a_• Resolución 652 de 2012_x000a_• Resolución 1356 de 2012"/>
    <m/>
  </r>
  <r>
    <s v="PROCESO ESTRATEGICO"/>
    <x v="1"/>
    <s v="ADMINISTRATIVA"/>
    <s v="OFICINAS"/>
    <s v="Planear, dirigir, coordinar, controlar y garantizar el correcto funcionamiento de la operación del Sistema de Tratamiento de Agua Potable y el Sistema de Tratamiento de Agua Residual, asegurando la ejecución de las actividades de mantenimiento, seguimiento y caracterización, suministrando los bienes y servicios, que garanticen la confiabilidad del servicio público de agua, por medio de la implementación de diseños, programas, planes, proyectos y capacitaciones que permitan el cumplimiento de la normatividad legal vigente."/>
    <x v="2"/>
    <s v="SI"/>
    <x v="2"/>
    <x v="13"/>
    <s v="• Cansancio_x000a_• Abuso de confianza_x000a_• Falta de compromiso_x000a_• Desmotivación_x000a_• Disminución desempeño laboral_x000a_• Dolor de espalda_x000a_• Trastornos respiratorios_x000a_• Infartos_x000a_• Enfermedades cardiovasculares_x000a_• Enfermedades respiratorias_x000a_• Enfermedades osteomusculares_x000a_• Estrés"/>
    <n v="8"/>
    <n v="6"/>
    <n v="1"/>
    <s v="• Estrés"/>
    <s v="Ninguno"/>
    <s v="Ninguno"/>
    <s v="Ninguno"/>
    <n v="2"/>
    <n v="3"/>
    <n v="6"/>
    <x v="1"/>
    <n v="25"/>
    <n v="150"/>
    <s v="II"/>
    <x v="1"/>
    <s v="Ninguno"/>
    <s v="Ninguno"/>
    <x v="3"/>
    <x v="3"/>
    <s v="N/A"/>
    <s v="• Ley 1010 de 2006_x000a_• Ley 1566 de 2012_x000a_• Decreto 614 de 1984_x000a_• Decreto 231 de 2006_x000a_• Resolución 1016 de 1989. Art. 10, numeral 12 y art. 11_x000a_• Resolución 734 de 2006_x000a_• Resolución 2646 de 2008_x000a_• Resolución 652 de 2012_x000a_• Resolución 1356 de 2012"/>
    <m/>
  </r>
  <r>
    <s v="PROCESO ESTRATEGICO"/>
    <x v="2"/>
    <s v="ADMINISTRATIVA"/>
    <s v="OFICINAS"/>
    <s v="Apoyar el area administrativa, apoyo al area contable, manejo de caja menor, solicitud de compras, contratacion laboral, afiliacion al sistema de seguridad social, apoyo al sistema de seguridad y salud en el trabajo, recepcion del archivo de la oficina y demas funciones administrativas. "/>
    <x v="3"/>
    <s v="SI"/>
    <x v="0"/>
    <x v="1"/>
    <s v="• Cataratas_x000a_• Lesión de la córnea_x000a_• Enrojecimiento de la piel_x000a_• Calor excesivo_x000a_• Transpiración excesiva_x000a_• Cefaleas_x000a_• Mareos_x000a_• Fatiga_x000a_• Hormigueo_x000a_• Depresiones_x000a_• Fallos de memoria"/>
    <n v="8"/>
    <n v="6"/>
    <n v="1"/>
    <s v="• Fallos de memoria"/>
    <s v="Ninguno"/>
    <s v="Ninguno"/>
    <s v="Ninguno"/>
    <n v="2"/>
    <n v="3"/>
    <n v="6"/>
    <x v="1"/>
    <n v="25"/>
    <n v="150"/>
    <s v="II"/>
    <x v="1"/>
    <s v="Ninguno"/>
    <s v="Ninguno"/>
    <x v="1"/>
    <x v="1"/>
    <s v="• Uso de gafas protección personal"/>
    <s v="• Ley 9 de 1979  Art. 105-196-249_x000a_• Resolucion 2400 de 1979 Art 63,64. Título III, Capitulo VI. Art- 2.3.6_x000a_• Resolucion 1016 de 1989 art 11 numeral 2 y 3_x000a_• Resolución 181294 de 2008"/>
    <m/>
  </r>
  <r>
    <s v="PROCESO ESTRATEGICO"/>
    <x v="2"/>
    <s v="ADMINISTRATIVA"/>
    <s v="OFICINAS"/>
    <s v="Apoyar el area administrativa, apoyo al area contable, manejo de caja menor, solicitud de compras, contratacion laboral, afiliacion al sistema de seguridad social, apoyo al sistema de seguridad y salud en el trabajo, recepcion del archivo de la oficina y demas funciones administrativas. "/>
    <x v="3"/>
    <s v="SI"/>
    <x v="1"/>
    <x v="2"/>
    <s v="• Fiebre_x000a_• Intenso dolor en articulaciones y músculos_x000a_• Inflamación de los ganglios linfáticos_x000a_• Erupción ocasional en la piel_x000a_• Postración_x000a_• Mialgia_x000a_• Artralgias_x000a_• Dolor abdominal_x000a_• Cefalea_x000a_• Erupciones hemorrágicas en la piel_x000a_• Dermatitis por contacto_x000a_• Alergias tópicas o respiratorias_x000a_• Enfermedades infectocontagiosas"/>
    <n v="8"/>
    <n v="6"/>
    <n v="1"/>
    <s v="• Enfermedades infectocontagiosas"/>
    <s v="Ninguno"/>
    <s v="Ninguno"/>
    <s v="• Uso de tapabocas en caso de sintomas de gripe_x000a_• Todo el personal debe estar vacunado contra el Covid 19"/>
    <n v="2"/>
    <n v="2"/>
    <n v="4"/>
    <x v="0"/>
    <n v="60"/>
    <n v="240"/>
    <s v="II"/>
    <x v="1"/>
    <s v="Ninguno"/>
    <s v="Ninguno"/>
    <x v="2"/>
    <x v="2"/>
    <s v="• Gafas de protección visual transparentes_x000a_• Uso obligatorio de tapabocas en caso de sintomas de gripe_x000a_• Uso de ropa de dotaciòn"/>
    <s v="• Ley 09 de 1979_x000a_• Resolución 2400 de 1979_x000a_• Resolución 666 de 2020_x000a_• Resolución 1050 de 2020_x000a_• Circular 149160 de 2009"/>
    <m/>
  </r>
  <r>
    <s v="PROCESO ESTRATEGICO"/>
    <x v="2"/>
    <s v="ADMINISTRATIVA"/>
    <s v="OFICINAS"/>
    <s v="Apoyar el area administrativa, apoyo al area contable, manejo de caja menor, solicitud de compras, contratacion laboral, afiliacion al sistema de seguridad social, apoyo al sistema de seguridad y salud en el trabajo, recepcion del archivo de la oficina y demas funciones administrativas. "/>
    <x v="3"/>
    <s v="SI"/>
    <x v="5"/>
    <x v="11"/>
    <s v="• Dolor_x000a_• Rigidez_x000a_• Entumecimiento_x000a_• Hormigueo_x000a_• Sensación de calor y dolor localizado en la nuca, espalda, hombros, codos, muñecas y columna vertebral"/>
    <n v="8"/>
    <n v="6"/>
    <n v="1"/>
    <s v="• Sensación de calor y dolor localizado en la nuca, espalda, hombros, codos, muñecas y columna vertebral"/>
    <s v="Ninguno"/>
    <s v="Ninguno"/>
    <s v="Ninguno"/>
    <n v="2"/>
    <n v="3"/>
    <n v="6"/>
    <x v="1"/>
    <n v="25"/>
    <n v="150"/>
    <s v="II"/>
    <x v="1"/>
    <s v="Ninguno"/>
    <s v="Ninguno"/>
    <x v="7"/>
    <x v="9"/>
    <s v="N/A"/>
    <m/>
    <m/>
  </r>
  <r>
    <s v="PROCESO ESTRATEGICO"/>
    <x v="2"/>
    <s v="ADMINISTRATIVA"/>
    <s v="OFICINAS"/>
    <s v="Apoyar el area administrativa, apoyo al area contable, manejo de caja menor, solicitud de compras, contratacion laboral, afiliacion al sistema de seguridad social, apoyo al sistema de seguridad y salud en el trabajo, recepcion del archivo de la oficina y demas funciones administrativas. "/>
    <x v="3"/>
    <s v="SI"/>
    <x v="5"/>
    <x v="12"/>
    <s v="• Fatiga muscular_x000a_• Tensión lumbar y cervical_x000a_• Epicondilitis_x000a_• Síndrome de túnel del carpo"/>
    <n v="8"/>
    <n v="6"/>
    <n v="1"/>
    <s v="• Síndrome de túnel del carpo"/>
    <s v="Ninguno"/>
    <s v="Ninguno"/>
    <s v="Ninguno"/>
    <n v="2"/>
    <n v="2"/>
    <n v="4"/>
    <x v="0"/>
    <n v="60"/>
    <n v="240"/>
    <s v="II"/>
    <x v="1"/>
    <s v="Ninguno"/>
    <s v="Ninguno"/>
    <x v="3"/>
    <x v="10"/>
    <s v="N/A"/>
    <s v="• Resolución 1016 de 1989_x000a_• Resolución 2844 de 2007_x000a_• GATISO 2007"/>
    <m/>
  </r>
  <r>
    <s v="PROCESO ESTRATEGICO"/>
    <x v="2"/>
    <s v="ADMINISTRATIVA"/>
    <s v="OFICINAS"/>
    <s v="Apoyar el area administrativa, apoyo al area contable, manejo de caja menor, solicitud de compras, contratacion laboral, afiliacion al sistema de seguridad social, apoyo al sistema de seguridad y salud en el trabajo, recepcion del archivo de la oficina y demas funciones administrativas. "/>
    <x v="3"/>
    <s v="SI"/>
    <x v="2"/>
    <x v="5"/>
    <s v="• Cansancio_x000a_• Abuso de confianza_x000a_• Falta de compromiso_x000a_• Desmotivación_x000a_• Disminución desempeño laboral_x000a_• Dolor de espalda_x000a_• Trastornos respiratorios_x000a_• Infartos_x000a_• Enfermedades cardiovasculares_x000a_• Enfermedades respiratorias_x000a_• Enfermedades osteomusculares_x000a_• Estrés"/>
    <n v="8"/>
    <n v="6"/>
    <n v="1"/>
    <s v="• Estrés"/>
    <s v="Ninguno"/>
    <s v="Ninguno"/>
    <s v="Ninguno"/>
    <n v="2"/>
    <n v="3"/>
    <n v="6"/>
    <x v="1"/>
    <n v="25"/>
    <n v="150"/>
    <s v="II"/>
    <x v="1"/>
    <s v="Ninguno"/>
    <s v="Ninguno"/>
    <x v="3"/>
    <x v="3"/>
    <s v="N/A"/>
    <s v="• Ley 1010 de 2006_x000a_• Ley 1566 de 2012_x000a_• Decreto 614 de 1984_x000a_• Decreto 231 de 2006_x000a_• Resolución 1016 de 1989. Art. 10, numeral 12 y art. 11_x000a_• Resolución 734 de 2006_x000a_• Resolución 2646 de 2008_x000a_• Resolución 652 de 2012_x000a_• Resolución 1356 de 2012"/>
    <m/>
  </r>
  <r>
    <s v="PROCESO ESTRATEGICO"/>
    <x v="2"/>
    <s v="ADMINISTRATIVA"/>
    <s v="OFICINAS"/>
    <s v="Apoyar el area administrativa, apoyo al area contable, manejo de caja menor, solicitud de compras, contratacion laboral, afiliacion al sistema de seguridad social, apoyo al sistema de seguridad y salud en el trabajo, recepcion del archivo de la oficina y demas funciones administrativas. "/>
    <x v="3"/>
    <s v="SI"/>
    <x v="2"/>
    <x v="13"/>
    <s v="• Cansancio_x000a_• Abuso de confianza_x000a_• Falta de compromiso_x000a_• Desmotivación_x000a_• Disminución desempeño laboral_x000a_• Dolor de espalda_x000a_• Trastornos respiratorios_x000a_• Infartos_x000a_• Enfermedades cardiovasculares_x000a_• Enfermedades respiratorias_x000a_• Enfermedades osteomusculares_x000a_• Estrés"/>
    <n v="8"/>
    <n v="6"/>
    <n v="1"/>
    <s v="• Estrés"/>
    <s v="Ninguno"/>
    <s v="Ninguno"/>
    <s v="Ninguno"/>
    <n v="2"/>
    <n v="3"/>
    <n v="6"/>
    <x v="1"/>
    <n v="25"/>
    <n v="150"/>
    <s v="II"/>
    <x v="1"/>
    <s v="Ninguno"/>
    <s v="Ninguno"/>
    <x v="3"/>
    <x v="3"/>
    <s v="N/A"/>
    <s v="• Ley 1010 de 2006_x000a_• Ley 1566 de 2012_x000a_• Decreto 614 de 1984_x000a_• Decreto 231 de 2006_x000a_• Resolución 1016 de 1989. Art. 10, numeral 12 y art. 11_x000a_• Resolución 734 de 2006_x000a_• Resolución 2646 de 2008_x000a_• Resolución 652 de 2012_x000a_• Resolución 1356 de 2012"/>
    <m/>
  </r>
  <r>
    <s v="PROCESO ESTRATEGICO"/>
    <x v="2"/>
    <s v="ADMINISTRATIVA"/>
    <s v="OFICINAS"/>
    <s v="Apoyar el area administrativa, apoyo al area contable, manejo de caja menor, solicitud de compras, contratacion laboral, afiliacion al sistema de seguridad social, apoyo al sistema de seguridad y salud en el trabajo, recepcion del archivo de la oficina y demas funciones administrativas. "/>
    <x v="3"/>
    <s v="SI"/>
    <x v="4"/>
    <x v="9"/>
    <s v="• Pérdidas materiales_x000a_• Traumas_x000a_• Golpes_x000a_• Aplastamiento_x000a_• Heridas_x000a_• Atrapamiento_x000a_• Muerte"/>
    <n v="2"/>
    <n v="2"/>
    <n v="1"/>
    <s v="• Heridas"/>
    <s v="Ninguno"/>
    <s v="Ninguno"/>
    <s v="Ninguno"/>
    <n v="2"/>
    <n v="3"/>
    <n v="6"/>
    <x v="1"/>
    <n v="25"/>
    <n v="150"/>
    <s v="II"/>
    <x v="1"/>
    <s v="Ninguno"/>
    <s v="Ninguno"/>
    <x v="6"/>
    <x v="7"/>
    <s v="• Uso obligatorio del tapabocas, mientras la situación lo amerite _x000a_• Elementos de protección personal y dotación para los brigadistas"/>
    <s v="• Constitución Política de Colombia de 1991_x000a_• Ley 100 de 1993_x000a_• Ley 1523 de 2012_x000a_• Decreto 93 de 1998_x000a_• Decreto 926 de 2010_x000a_• Resolución 2400 de 1979_x000a_• Resolución 1016 de 1989"/>
    <m/>
  </r>
  <r>
    <s v="PROCESO ESTRATEGICO"/>
    <x v="2"/>
    <s v="ADMINISTRATIVA"/>
    <s v="OFICINAS"/>
    <s v="Apoyar el area administrativa, apoyo al area contable, manejo de caja menor, solicitud de compras, contratacion laboral, afiliacion al sistema de seguridad social, apoyo al sistema de seguridad y salud en el trabajo, recepcion del archivo de la oficina y demas funciones administrativas. "/>
    <x v="4"/>
    <s v="SI"/>
    <x v="0"/>
    <x v="0"/>
    <s v="• Agotamiento por calor_x000a_• Deshidratación_x000a_• Desmayos_x000a_• Estrés por calor o golpe de calor"/>
    <n v="8"/>
    <n v="6"/>
    <n v="1"/>
    <s v="• Estrés por calor o golpe de calor"/>
    <s v="Ninguno"/>
    <s v="ventilación artificial"/>
    <s v="Ninguno"/>
    <n v="2"/>
    <n v="2"/>
    <n v="4"/>
    <x v="0"/>
    <n v="25"/>
    <n v="100"/>
    <s v="III"/>
    <x v="0"/>
    <s v="Ninguno"/>
    <s v="Ninguno"/>
    <x v="0"/>
    <x v="0"/>
    <s v="Ninguno"/>
    <s v="• Ley 09 de 1979. Art. 107, 108, 109_x000a_• Decreto 2663 de 1950_x000a_• Decreto 614 de 1984_x000a_• Resolución 2400 de 1979_x000a_• Resolución 1016 de 1989"/>
    <m/>
  </r>
  <r>
    <s v="PROCESO ESTRATEGICO"/>
    <x v="2"/>
    <s v="ADMINISTRATIVA"/>
    <s v="OFICINAS"/>
    <s v="Apoyar el area administrativa, apoyo al area contable, manejo de caja menor, solicitud de compras, contratacion laboral, afiliacion al sistema de seguridad social, apoyo al sistema de seguridad y salud en el trabajo, recepcion del archivo de la oficina y demas funciones administrativas. "/>
    <x v="4"/>
    <s v="SI"/>
    <x v="1"/>
    <x v="2"/>
    <s v="• Fiebre_x000a_• Intenso dolor en articulaciones y músculos_x000a_• Inflamación de los ganglios linfáticos_x000a_• Erupción ocasional en la piel_x000a_• Postración_x000a_• Mialgia_x000a_• Artralgias_x000a_• Dolor abdominal_x000a_• Cefalea_x000a_• Erupciones hemorrágicas en la piel_x000a_• Dermatitis por contacto_x000a_• Alergias tópicas o respiratorias_x000a_• Enfermedades infectocontagiosas"/>
    <n v="8"/>
    <n v="6"/>
    <n v="1"/>
    <s v="• Enfermedades infectocontagiosas"/>
    <s v="Ninguno"/>
    <s v="Ninguno"/>
    <s v="• Uso de tapabocas en caso de sintomas de gripe_x000a_• Todo el personal debe estar vacunado contra el Covid 19"/>
    <n v="2"/>
    <n v="2"/>
    <n v="4"/>
    <x v="0"/>
    <n v="60"/>
    <n v="240"/>
    <s v="II"/>
    <x v="1"/>
    <s v="Ninguno"/>
    <s v="Ninguno"/>
    <x v="2"/>
    <x v="2"/>
    <s v="• Gafas de protección visual transparentes_x000a_• Uso obligatorio de tapabocas en caso de sintomas de gripe_x000a_• Uso de ropa de dotaciòn"/>
    <s v="• Ley 09 de 1979_x000a_• Resolución 2400 de 1979_x000a_• Resolución 666 de 2020_x000a_• Resolución 1050 de 2020_x000a_• Circular 149160 de 2009"/>
    <m/>
  </r>
  <r>
    <s v="PROCESO ESTRATEGICO"/>
    <x v="2"/>
    <s v="ADMINISTRATIVA"/>
    <s v="OFICINAS"/>
    <s v="Apoyar el area administrativa, apoyo al area contable, manejo de caja menor, solicitud de compras, contratacion laboral, afiliacion al sistema de seguridad social, apoyo al sistema de seguridad y salud en el trabajo, recepcion del archivo de la oficina y demas funciones administrativas. "/>
    <x v="4"/>
    <s v="SI"/>
    <x v="2"/>
    <x v="5"/>
    <s v="• Cansancio_x000a_• Abuso de confianza_x000a_• Falta de compromiso_x000a_• Desmotivación_x000a_• Disminución desempeño laboral_x000a_• Dolor de espalda_x000a_• Trastornos respiratorios_x000a_• Infartos_x000a_• Enfermedades cardiovasculares_x000a_• Enfermedades respiratorias_x000a_• Enfermedades osteomusculares_x000a_• Estrés"/>
    <n v="8"/>
    <n v="6"/>
    <n v="1"/>
    <s v="• Estrés"/>
    <s v="Ninguno"/>
    <s v="Ninguno"/>
    <s v="Ninguno"/>
    <n v="2"/>
    <n v="3"/>
    <n v="6"/>
    <x v="1"/>
    <n v="25"/>
    <n v="150"/>
    <s v="II"/>
    <x v="1"/>
    <s v="Ninguno"/>
    <s v="Ninguno"/>
    <x v="3"/>
    <x v="3"/>
    <s v="N/A"/>
    <s v="• Ley 1010 de 2006_x000a_• Ley 1566 de 2012_x000a_• Decreto 614 de 1984_x000a_• Decreto 231 de 2006_x000a_• Resolución 1016 de 1989. Art. 10, numeral 12 y art. 11_x000a_• Resolución 734 de 2006_x000a_• Resolución 2646 de 2008_x000a_• Resolución 652 de 2012_x000a_• Resolución 1356 de 2012"/>
    <m/>
  </r>
  <r>
    <s v="PROCESO ESTRATEGICO"/>
    <x v="2"/>
    <s v="ADMINISTRATIVA"/>
    <s v="OFICINAS"/>
    <s v="Apoyar el area administrativa, apoyo al area contable, manejo de caja menor, solicitud de compras, contratacion laboral, afiliacion al sistema de seguridad social, apoyo al sistema de seguridad y salud en el trabajo, recepcion del archivo de la oficina y demas funciones administrativas. "/>
    <x v="4"/>
    <s v="SI"/>
    <x v="3"/>
    <x v="7"/>
    <s v="• Traumatismos de tejidos leves_x000a_• Traumatismo de tejidos severos_x000a_• Heridas_x000a_• Golpes_x000a_• Síndrome postraumático_x000a_• Secuelas psicológicas                                                    _x000a_• Muerte"/>
    <n v="2"/>
    <n v="2"/>
    <n v="1"/>
    <s v="• Heridas"/>
    <s v="Ninguno"/>
    <s v="Ninguno"/>
    <s v="Ninguno"/>
    <n v="2"/>
    <n v="3"/>
    <n v="6"/>
    <x v="1"/>
    <n v="60"/>
    <n v="360"/>
    <s v="II"/>
    <x v="1"/>
    <s v="Ninguno"/>
    <s v="Ninguno"/>
    <x v="4"/>
    <x v="5"/>
    <s v="N/A"/>
    <s v="• Ley 1523 de 2012_x000a_• Decreto 614 de 1984_x000a_• Decreto 1772 de 1994_x000a_• Decreto 1835 de 1994_x000a_• Decreto 1295 de 1994_x000a_• Decreto 4147 de 2011_x000a_• Resolución 2013 de 1986_x000a_• Resolución 1016 de 1989"/>
    <m/>
  </r>
  <r>
    <s v="PROCESO ESTRATEGICO"/>
    <x v="2"/>
    <s v="ADMINISTRATIVA"/>
    <s v="OFICINAS"/>
    <s v="Apoyar el area administrativa, apoyo al area contable, manejo de caja menor, solicitud de compras, contratacion laboral, afiliacion al sistema de seguridad social, apoyo al sistema de seguridad y salud en el trabajo, recepcion del archivo de la oficina y demas funciones administrativas. "/>
    <x v="4"/>
    <s v="SI"/>
    <x v="4"/>
    <x v="9"/>
    <s v="• Pérdidas materiales_x000a_• Traumas_x000a_• Golpes_x000a_• Aplastamiento_x000a_• Heridas_x000a_• Atrapamiento_x000a_• Muerte"/>
    <n v="2"/>
    <n v="2"/>
    <n v="1"/>
    <s v="• Heridas"/>
    <s v="Ninguno"/>
    <s v="Ninguno"/>
    <s v="Ninguno"/>
    <n v="2"/>
    <n v="3"/>
    <n v="6"/>
    <x v="1"/>
    <n v="25"/>
    <n v="150"/>
    <s v="II"/>
    <x v="1"/>
    <s v="Ninguno"/>
    <s v="Ninguno"/>
    <x v="6"/>
    <x v="7"/>
    <s v="• Uso obligatorio del tapabocas, mientras la situación lo amerite _x000a_• Elementos de protección personal y dotación para los brigadistas"/>
    <s v="• Constitución Política de Colombia de 1991_x000a_• Ley 100 de 1993_x000a_• Ley 1523 de 2012_x000a_• Decreto 93 de 1998_x000a_• Decreto 926 de 2010_x000a_• Resolución 2400 de 1979_x000a_• Resolución 1016 de 1989"/>
    <m/>
  </r>
  <r>
    <s v="PROCESO ESTRATEGICO"/>
    <x v="2"/>
    <s v="ADMINISTRATIVA"/>
    <s v="OFICINAS"/>
    <s v="Apoyar el area administrativa, apoyo al area contable, manejo de caja menor, solicitud de compras, contratacion laboral, afiliacion al sistema de seguridad social, apoyo al sistema de seguridad y salud en el trabajo, recepcion del archivo de la oficina y demas funciones administrativas. "/>
    <x v="5"/>
    <s v="SI"/>
    <x v="0"/>
    <x v="14"/>
    <s v="• Visión borrosa_x000a_• Fatiga ocular_x000a_• Lagrimeo_x000a_• Sequedad ocular_x000a_• Ojos rojos_x000a_• Cefaleas"/>
    <n v="8"/>
    <n v="6"/>
    <n v="1"/>
    <s v="• Cefaleas"/>
    <s v="Ninguno"/>
    <s v="Ninguno"/>
    <s v="Ninguno"/>
    <n v="2"/>
    <n v="3"/>
    <n v="6"/>
    <x v="1"/>
    <n v="25"/>
    <n v="150"/>
    <s v="II"/>
    <x v="1"/>
    <s v="Ninguno"/>
    <s v="Ninguno"/>
    <x v="8"/>
    <x v="11"/>
    <s v="• Uso de gafas protección personal"/>
    <s v="• Ley 9 de 1979. Título III. Art. 105, 106_x000a_• Decreto 614 de 1984_x000a_• Decreto 1477 de 2014_x000a_• Decreto 1072 de 2015. Cap. VI._x000a_• Resolución 2400 de 1979. Art. 79, 85 y 86_x000a_• Resolución 180540 de 2010"/>
    <m/>
  </r>
  <r>
    <s v="PROCESO ESTRATEGICO"/>
    <x v="2"/>
    <s v="ADMINISTRATIVA"/>
    <s v="OFICINAS"/>
    <s v="Apoyar el area administrativa, apoyo al area contable, manejo de caja menor, solicitud de compras, contratacion laboral, afiliacion al sistema de seguridad social, apoyo al sistema de seguridad y salud en el trabajo, recepcion del archivo de la oficina y demas funciones administrativas. "/>
    <x v="5"/>
    <s v="SI"/>
    <x v="0"/>
    <x v="1"/>
    <s v="• Cataratas_x000a_• Lesión de la córnea_x000a_• Enrojecimiento de la piel_x000a_• Calor excesivo_x000a_• Transpiración excesiva_x000a_• Cefaleas_x000a_• Mareos_x000a_• Fatiga_x000a_• Hormigueo_x000a_• Depresiones_x000a_• Fallos de memoria"/>
    <n v="8"/>
    <n v="6"/>
    <n v="1"/>
    <s v="• Fallos de memoria"/>
    <s v="Ninguno"/>
    <s v="Ninguno"/>
    <s v="Ninguno"/>
    <n v="2"/>
    <n v="3"/>
    <n v="6"/>
    <x v="1"/>
    <n v="25"/>
    <n v="150"/>
    <s v="II"/>
    <x v="1"/>
    <s v="Ninguno"/>
    <s v="Ninguno"/>
    <x v="1"/>
    <x v="1"/>
    <s v="• Uso de gafas protección personal"/>
    <s v="• Ley 9 de 1979  Art. 105-196-249_x000a_• Resolucion 2400 de 1979 Art 63,64. Título III, Capitulo VI. Art- 2.3.6_x000a_• Resolucion 1016 de 1989 art 11 numeral 2 y 3_x000a_• Resolución 181294 de 2008"/>
    <m/>
  </r>
  <r>
    <s v="PROCESO ESTRATEGICO"/>
    <x v="2"/>
    <s v="ADMINISTRATIVA"/>
    <s v="OFICINAS"/>
    <s v="Apoyar el area administrativa, apoyo al area contable, manejo de caja menor, solicitud de compras, contratacion laboral, afiliacion al sistema de seguridad social, apoyo al sistema de seguridad y salud en el trabajo, recepcion del archivo de la oficina y demas funciones administrativas. "/>
    <x v="5"/>
    <s v="SI"/>
    <x v="5"/>
    <x v="11"/>
    <s v="• Dolor_x000a_• Rigidez_x000a_• Entumecimiento_x000a_• Hormigueo_x000a_• Sensación de calor y dolor localizado en la nuca, espalda, hombros, codos, muñecas y columna vertebral"/>
    <n v="8"/>
    <n v="6"/>
    <n v="1"/>
    <s v="• Sensación de calor y dolor localizado en la nuca, espalda, hombros, codos, muñecas y columna vertebral"/>
    <s v="Ninguno"/>
    <s v="Ninguno"/>
    <s v="Ninguno"/>
    <n v="2"/>
    <n v="3"/>
    <n v="6"/>
    <x v="1"/>
    <n v="25"/>
    <n v="150"/>
    <s v="II"/>
    <x v="1"/>
    <s v="Ninguno"/>
    <s v="Ninguno"/>
    <x v="7"/>
    <x v="9"/>
    <s v="N/A"/>
    <m/>
    <m/>
  </r>
  <r>
    <s v="PROCESO ESTRATEGICO"/>
    <x v="2"/>
    <s v="ADMINISTRATIVA"/>
    <s v="OFICINAS"/>
    <s v="Apoyar el area administrativa, apoyo al area contable, manejo de caja menor, solicitud de compras, contratacion laboral, afiliacion al sistema de seguridad social, apoyo al sistema de seguridad y salud en el trabajo, recepcion del archivo de la oficina y demas funciones administrativas. "/>
    <x v="5"/>
    <s v="SI"/>
    <x v="2"/>
    <x v="12"/>
    <s v="• Fatiga muscular_x000a_• Tensión lumbar y cervical_x000a_• Epicondilitis_x000a_• Síndrome de túnel del carpo"/>
    <n v="8"/>
    <n v="6"/>
    <n v="1"/>
    <s v="• Síndrome de túnel del carpo"/>
    <s v="Ninguno"/>
    <s v="Ninguno"/>
    <s v="Ninguno"/>
    <n v="2"/>
    <n v="2"/>
    <n v="4"/>
    <x v="0"/>
    <n v="60"/>
    <n v="240"/>
    <s v="II"/>
    <x v="1"/>
    <s v="Ninguno"/>
    <s v="Ninguno"/>
    <x v="3"/>
    <x v="10"/>
    <s v="N/A"/>
    <s v="• Resolución 1016 de 1989_x000a_• Resolución 2844 de 2007_x000a_• GATISO 2007"/>
    <m/>
  </r>
  <r>
    <s v="PROCESO ESTRATEGICO"/>
    <x v="2"/>
    <s v="ADMINISTRATIVA"/>
    <s v="OFICINAS"/>
    <s v="Apoyar el area administrativa, apoyo al area contable, manejo de caja menor, solicitud de compras, contratacion laboral, afiliacion al sistema de seguridad social, apoyo al sistema de seguridad y salud en el trabajo, recepcion del archivo de la oficina y demas funciones administrativas. "/>
    <x v="5"/>
    <s v="SI"/>
    <x v="2"/>
    <x v="5"/>
    <s v="• Cansancio_x000a_• Abuso de confianza_x000a_• Falta de compromiso_x000a_• Desmotivación_x000a_• Disminución desempeño laboral_x000a_• Dolor de espalda_x000a_• Trastornos respiratorios_x000a_• Infartos_x000a_• Enfermedades cardiovasculares_x000a_• Enfermedades respiratorias_x000a_• Enfermedades osteomusculares_x000a_• Estrés"/>
    <n v="8"/>
    <n v="6"/>
    <n v="1"/>
    <s v="• Estrés"/>
    <s v="Ninguno"/>
    <s v="Ninguno"/>
    <s v="Ninguno"/>
    <n v="2"/>
    <n v="3"/>
    <n v="6"/>
    <x v="1"/>
    <n v="25"/>
    <n v="150"/>
    <s v="II"/>
    <x v="1"/>
    <s v="Ninguno"/>
    <s v="Ninguno"/>
    <x v="3"/>
    <x v="3"/>
    <s v="N/A"/>
    <s v="• Ley 1010 de 2006_x000a_• Ley 1566 de 2012_x000a_• Decreto 614 de 1984_x000a_• Decreto 231 de 2006_x000a_• Resolución 1016 de 1989. Art. 10, numeral 12 y art. 11_x000a_• Resolución 734 de 2006_x000a_• Resolución 2646 de 2008_x000a_• Resolución 652 de 2012_x000a_• Resolución 1356 de 2012"/>
    <m/>
  </r>
  <r>
    <s v="PROCESO ESTRATEGICO"/>
    <x v="2"/>
    <s v="ADMINISTRATIVA"/>
    <s v="OFICINAS"/>
    <s v="Apoyar el area administrativa, apoyo al area contable, manejo de caja menor, solicitud de compras, contratacion laboral, afiliacion al sistema de seguridad social, apoyo al sistema de seguridad y salud en el trabajo, recepcion del archivo de la oficina y demas funciones administrativas. "/>
    <x v="5"/>
    <s v="SI"/>
    <x v="3"/>
    <x v="6"/>
    <s v="• Tropezones_x000a_• Resbalones_x000a_• Golpes_x000a_• Choques_x000a_• Contusiones _x000a_• Lesión de tejidos blandos_x000a_• Fracturas"/>
    <n v="8"/>
    <n v="6"/>
    <n v="1"/>
    <s v="• Lesión de tejidos blandos"/>
    <s v="Ninguno"/>
    <s v="Ninguno"/>
    <s v="Ninguno"/>
    <n v="2"/>
    <n v="3"/>
    <n v="6"/>
    <x v="1"/>
    <n v="25"/>
    <n v="150"/>
    <s v="II"/>
    <x v="1"/>
    <s v="Ninguno"/>
    <s v="Ninguno"/>
    <x v="3"/>
    <x v="4"/>
    <s v="• Uso adecuado de calzado cerrado y con suela antideslizante"/>
    <s v="• Ley 9 de 1979_x000a_• Decreto 2663 de 1950_x000a_• Resolución 1016 de 1989_x000a_• Resolución 3673 de 2008_x000a_• Resolución 2400 de 1979"/>
    <m/>
  </r>
  <r>
    <s v="PROCESO ESTRATEGICO"/>
    <x v="2"/>
    <s v="ADMINISTRATIVA"/>
    <s v="OFICINAS"/>
    <s v="Apoyar el area administrativa, apoyo al area contable, manejo de caja menor, solicitud de compras, contratacion laboral, afiliacion al sistema de seguridad social, apoyo al sistema de seguridad y salud en el trabajo, recepcion del archivo de la oficina y demas funciones administrativas. "/>
    <x v="5"/>
    <s v="SI"/>
    <x v="4"/>
    <x v="9"/>
    <s v="• Pérdidas materiales_x000a_• Traumas_x000a_• Golpes_x000a_• Aplastamiento_x000a_• Heridas_x000a_• Atrapamiento_x000a_• Muerte"/>
    <n v="2"/>
    <n v="2"/>
    <n v="1"/>
    <s v="• Heridas"/>
    <s v="Ninguno"/>
    <s v="Ninguno"/>
    <s v="Ninguno"/>
    <n v="2"/>
    <n v="3"/>
    <n v="6"/>
    <x v="1"/>
    <n v="25"/>
    <n v="150"/>
    <s v="II"/>
    <x v="1"/>
    <s v="Ninguno"/>
    <s v="Ninguno"/>
    <x v="6"/>
    <x v="7"/>
    <s v="• Uso obligatorio del tapabocas, mientras la situación lo amerite _x000a_• Elementos de protección personal y dotación para los brigadistas"/>
    <s v="• Constitución Política de Colombia de 1991_x000a_• Ley 100 de 1993_x000a_• Ley 1523 de 2012_x000a_• Decreto 93 de 1998_x000a_• Decreto 926 de 2010_x000a_• Resolución 2400 de 1979_x000a_• Resolución 1016 de 1989"/>
    <m/>
  </r>
  <r>
    <s v="PROCESO ESTRATEGICO"/>
    <x v="3"/>
    <s v="ADMINISTRATIVA/OPERATIVA"/>
    <s v="OTRAS ÀREAS"/>
    <s v="Apoyar el área de Gerencia, talento humano, y Coordinadora SST en el proceso de seguridad social de todos los trabajadores y responsable de la documentación y archivo de la oficina y apoyando el cumplimiento del SG – SST."/>
    <x v="6"/>
    <s v="NO"/>
    <x v="1"/>
    <x v="2"/>
    <s v="• Fiebre_x000a_• Intenso dolor en articulaciones y músculos_x000a_• Inflamación de los ganglios linfáticos_x000a_• Erupción ocasional en la piel_x000a_• Postración_x000a_• Mialgia_x000a_• Artralgias_x000a_• Dolor abdominal_x000a_• Cefalea_x000a_• Erupciones hemorrágicas en la piel_x000a_• Dermatitis por contacto_x000a_• Alergias tópicas o respiratorias_x000a_• Enfermedades infectocontagiosas"/>
    <n v="8"/>
    <n v="6"/>
    <n v="1"/>
    <s v="• Enfermedades infectocontagiosas"/>
    <s v="Ninguno"/>
    <s v="Ninguno"/>
    <s v="• Uso de tapabocas en caso de sintomas de gripe_x000a_• Todo el personal debe estar vacunado contra el Covid 19"/>
    <n v="2"/>
    <n v="2"/>
    <n v="4"/>
    <x v="0"/>
    <n v="60"/>
    <n v="240"/>
    <s v="II"/>
    <x v="1"/>
    <s v="Ninguno"/>
    <s v="Ninguno"/>
    <x v="2"/>
    <x v="2"/>
    <s v="• Gafas de protección visual transparentes_x000a_• Uso obligatorio de tapabocas en caso de sintomas de gripe_x000a_• Uso de ropa de dotaciòn"/>
    <s v="• Ley 09 de 1979_x000a_• Resolución 2400 de 1979_x000a_• Resolución 666 de 2020_x000a_• Resolución 1050 de 2020_x000a_• Circular 149160 de 2009"/>
    <m/>
  </r>
  <r>
    <s v="PROCESO ESTRATEGICO"/>
    <x v="3"/>
    <s v="ADMINISTRATIVA/OPERATIVA"/>
    <s v="OTRAS ÀREAS"/>
    <s v="Apoyar el área de Gerencia, talento humano, y Coordinadora SST en el proceso de seguridad social de todos los trabajadores y responsable de la documentación y archivo de la oficina y apoyando el cumplimiento del SG – SST."/>
    <x v="6"/>
    <s v="NO"/>
    <x v="2"/>
    <x v="5"/>
    <s v="• Cansancio_x000a_• Abuso de confianza_x000a_• Falta de compromiso_x000a_• Desmotivación_x000a_• Disminución desempeño laboral_x000a_• Dolor de espalda_x000a_• Trastornos respiratorios_x000a_• Infartos_x000a_• Enfermedades cardiovasculares_x000a_• Enfermedades respiratorias_x000a_• Enfermedades osteomusculares_x000a_• Estrés"/>
    <n v="8"/>
    <n v="6"/>
    <n v="1"/>
    <s v="• Estrés"/>
    <s v="Ninguno"/>
    <s v="Ninguno"/>
    <s v="Ninguno"/>
    <n v="2"/>
    <n v="3"/>
    <n v="6"/>
    <x v="1"/>
    <n v="25"/>
    <n v="150"/>
    <s v="II"/>
    <x v="1"/>
    <s v="Ninguno"/>
    <s v="Ninguno"/>
    <x v="3"/>
    <x v="3"/>
    <s v="N/A"/>
    <s v="• Ley 1010 de 2006_x000a_• Ley 1566 de 2012_x000a_• Decreto 614 de 1984_x000a_• Decreto 231 de 2006_x000a_• Resolución 1016 de 1989. Art. 10, numeral 12 y art. 11_x000a_• Resolución 734 de 2006_x000a_• Resolución 2646 de 2008_x000a_• Resolución 652 de 2012_x000a_• Resolución 1356 de 2012"/>
    <m/>
  </r>
  <r>
    <s v="PROCESO ESTRATEGICO"/>
    <x v="3"/>
    <s v="ADMINISTRATIVA/OPERATIVA"/>
    <s v="OTRAS ÀREAS"/>
    <s v="Apoyar el área de Gerencia, talento humano, y Coordinadora SST en el proceso de seguridad social de todos los trabajadores y responsable de la documentación y archivo de la oficina y apoyando el cumplimiento del SG – SST."/>
    <x v="6"/>
    <s v="NO"/>
    <x v="3"/>
    <x v="6"/>
    <s v="• Tropezones_x000a_• Resbalones_x000a_• Golpes_x000a_• Choques_x000a_• Contusiones _x000a_• Lesión de tejidos blandos_x000a_• Fracturas"/>
    <n v="8"/>
    <n v="6"/>
    <n v="1"/>
    <s v="• Lesión de tejidos blandos"/>
    <s v="Ninguno"/>
    <s v="Ninguno"/>
    <s v="Ninguno"/>
    <n v="2"/>
    <n v="3"/>
    <n v="6"/>
    <x v="1"/>
    <n v="25"/>
    <n v="150"/>
    <s v="II"/>
    <x v="1"/>
    <s v="Ninguno"/>
    <s v="Ninguno"/>
    <x v="3"/>
    <x v="4"/>
    <s v="• Uso adecuado de calzado cerrado y con suela antideslizante"/>
    <s v="• Ley 9 de 1979_x000a_• Decreto 2663 de 1950_x000a_• Resolución 1016 de 1989_x000a_• Resolución 3673 de 2008_x000a_• Resolución 2400 de 1979"/>
    <m/>
  </r>
  <r>
    <s v="PROCESO ESTRATEGICO"/>
    <x v="3"/>
    <s v="ADMINISTRATIVA/OPERATIVA"/>
    <s v="OTRAS ÀREAS"/>
    <s v="Apoyar el área de Gerencia, talento humano, y Coordinadora SST en el proceso de seguridad social de todos los trabajadores y responsable de la documentación y archivo de la oficina y apoyando el cumplimiento del SG – SST."/>
    <x v="6"/>
    <s v="NO"/>
    <x v="4"/>
    <x v="9"/>
    <s v="• Pérdidas materiales_x000a_• Traumas_x000a_• Golpes_x000a_• Aplastamiento_x000a_• Heridas_x000a_• Atrapamiento_x000a_• Muerte"/>
    <n v="2"/>
    <n v="2"/>
    <n v="1"/>
    <s v="• Heridas"/>
    <s v="Ninguno"/>
    <s v="Ninguno"/>
    <s v="Ninguno"/>
    <n v="2"/>
    <n v="3"/>
    <n v="6"/>
    <x v="1"/>
    <n v="25"/>
    <n v="150"/>
    <s v="II"/>
    <x v="1"/>
    <s v="Ninguno"/>
    <s v="Ninguno"/>
    <x v="6"/>
    <x v="7"/>
    <s v="• Uso obligatorio del tapabocas, mientras la situación lo amerite _x000a_• Elementos de protección personal y dotación para los brigadistas"/>
    <s v="• Constitución Política de Colombia de 1991_x000a_• Ley 100 de 1993_x000a_• Ley 1523 de 2012_x000a_• Decreto 93 de 1998_x000a_• Decreto 926 de 2010_x000a_• Resolución 2400 de 1979_x000a_• Resolución 1016 de 1989"/>
    <m/>
  </r>
  <r>
    <s v="PROCESO ESTRATEGICO"/>
    <x v="3"/>
    <s v="ADMINISTRATIVA/OPERATIVA"/>
    <s v="OTRAS ÀREAS"/>
    <s v="Apoyar el área de Gerencia, talento humano, y Coordinadora SST en el proceso de seguridad social de todos los trabajadores y responsable de la documentación y archivo de la oficina y apoyando el cumplimiento del SG – SST."/>
    <x v="7"/>
    <s v="NO"/>
    <x v="0"/>
    <x v="1"/>
    <s v="• Cataratas_x000a_• Lesión de la córnea_x000a_• Enrojecimiento de la piel_x000a_• Calor excesivo_x000a_• Transpiración excesiva_x000a_• Cefaleas_x000a_• Mareos_x000a_• Fatiga_x000a_• Hormigueo_x000a_• Depresiones_x000a_• Fallos de memoria"/>
    <n v="8"/>
    <n v="6"/>
    <n v="1"/>
    <s v="• Fallos de memoria"/>
    <s v="Ninguno"/>
    <s v="Ninguno"/>
    <s v="Ninguno"/>
    <n v="2"/>
    <n v="3"/>
    <n v="6"/>
    <x v="1"/>
    <n v="25"/>
    <n v="150"/>
    <s v="II"/>
    <x v="1"/>
    <s v="Ninguno"/>
    <s v="Ninguno"/>
    <x v="1"/>
    <x v="1"/>
    <s v="• Uso de gafas protección personal"/>
    <s v="• Ley 9 de 1979  Art. 105-196-249_x000a_• Resolucion 2400 de 1979 Art 63,64. Título III, Capitulo VI. Art- 2.3.6_x000a_• Resolucion 1016 de 1989 art 11 numeral 2 y 3_x000a_• Resolución 181294 de 2008"/>
    <m/>
  </r>
  <r>
    <s v="PROCESO ESTRATEGICO"/>
    <x v="3"/>
    <s v="ADMINISTRATIVA/OPERATIVA"/>
    <s v="OTRAS ÀREAS"/>
    <s v="Apoyar el área de Gerencia, talento humano, y Coordinadora SST en el proceso de seguridad social de todos los trabajadores y responsable de la documentación y archivo de la oficina y apoyando el cumplimiento del SG – SST."/>
    <x v="7"/>
    <s v="NO"/>
    <x v="5"/>
    <x v="11"/>
    <s v="• Dolor_x000a_• Rigidez_x000a_• Entumecimiento_x000a_• Hormigueo_x000a_• Sensación de calor y dolor localizado en la nuca, espalda, hombros, codos, muñecas y columna vertebral"/>
    <n v="8"/>
    <n v="6"/>
    <n v="1"/>
    <s v="• Sensación de calor y dolor localizado en la nuca, espalda, hombros, codos, muñecas y columna vertebral"/>
    <s v="Ninguno"/>
    <s v="Ninguno"/>
    <s v="Ninguno"/>
    <n v="2"/>
    <n v="3"/>
    <n v="6"/>
    <x v="1"/>
    <n v="25"/>
    <n v="150"/>
    <s v="II"/>
    <x v="1"/>
    <s v="Ninguno"/>
    <s v="Ninguno"/>
    <x v="7"/>
    <x v="9"/>
    <s v="N/A"/>
    <s v="• Resolución 1016 de 1989_x000a_• Resolución 2844 de 2007_x000a_• GATISO 2007"/>
    <m/>
  </r>
  <r>
    <s v="PROCESO ESTRATEGICO"/>
    <x v="3"/>
    <s v="ADMINISTRATIVA/OPERATIVA"/>
    <s v="OTRAS ÀREAS"/>
    <s v="Apoyar el área de Gerencia, talento humano, y Coordinadora SST en el proceso de seguridad social de todos los trabajadores y responsable de la documentación y archivo de la oficina y apoyando el cumplimiento del SG – SST."/>
    <x v="7"/>
    <s v="NO"/>
    <x v="5"/>
    <x v="12"/>
    <s v="• Fatiga muscular_x000a_• Tensión lumbar y cervical_x000a_• Epicondilitis_x000a_• Síndrome de túnel del carpo"/>
    <n v="8"/>
    <n v="6"/>
    <n v="1"/>
    <s v="• Síndrome de túnel del carpo"/>
    <s v="Ninguno"/>
    <s v="Ninguno"/>
    <s v="Ninguno"/>
    <n v="2"/>
    <n v="2"/>
    <n v="4"/>
    <x v="0"/>
    <n v="60"/>
    <n v="240"/>
    <s v="II"/>
    <x v="1"/>
    <s v="Ninguno"/>
    <s v="Ninguno"/>
    <x v="3"/>
    <x v="10"/>
    <s v="N/A"/>
    <s v="• Resolución 1016 de 1989_x000a_• Resolución 2844 de 2007_x000a_• GATISO 2007"/>
    <m/>
  </r>
  <r>
    <s v="PROCESO ESTRATEGICO"/>
    <x v="3"/>
    <s v="ADMINISTRATIVA/OPERATIVA"/>
    <s v="OTRAS ÀREAS"/>
    <s v="Apoyar el área de Gerencia, talento humano, y Coordinadora SST en el proceso de seguridad social de todos los trabajadores y responsable de la documentación y archivo de la oficina y apoyando el cumplimiento del SG – SST."/>
    <x v="7"/>
    <s v="NO"/>
    <x v="2"/>
    <x v="5"/>
    <s v="• Cansancio_x000a_• Abuso de confianza_x000a_• Falta de compromiso_x000a_• Desmotivación_x000a_• Disminución desempeño laboral_x000a_• Dolor de espalda_x000a_• Trastornos respiratorios_x000a_• Infartos_x000a_• Enfermedades cardiovasculares_x000a_• Enfermedades respiratorias_x000a_• Enfermedades osteomusculares_x000a_• Estrés"/>
    <n v="8"/>
    <n v="6"/>
    <n v="1"/>
    <s v="• Estrés"/>
    <s v="Ninguno"/>
    <s v="Ninguno"/>
    <s v="Ninguno"/>
    <n v="2"/>
    <n v="3"/>
    <n v="6"/>
    <x v="1"/>
    <n v="25"/>
    <n v="150"/>
    <s v="II"/>
    <x v="1"/>
    <s v="Ninguno"/>
    <s v="Ninguno"/>
    <x v="3"/>
    <x v="3"/>
    <s v="N/A"/>
    <s v="• Ley 1010 de 2006_x000a_• Ley 1566 de 2012_x000a_• Decreto 614 de 1984_x000a_• Decreto 231 de 2006_x000a_• Resolución 1016 de 1989. Art. 10, numeral 12 y art. 11_x000a_• Resolución 734 de 2006_x000a_• Resolución 2646 de 2008_x000a_• Resolución 652 de 2012_x000a_• Resolución 1356 de 2012"/>
    <m/>
  </r>
  <r>
    <s v="PROCESO ESTRATEGICO"/>
    <x v="3"/>
    <s v="ADMINISTRATIVA/OPERATIVA"/>
    <s v="OTRAS ÀREAS"/>
    <s v="Apoyar el área de Gerencia, talento humano, y Coordinadora SST en el proceso de seguridad social de todos los trabajadores y responsable de la documentación y archivo de la oficina y apoyando el cumplimiento del SG – SST."/>
    <x v="7"/>
    <s v="NO"/>
    <x v="2"/>
    <x v="13"/>
    <s v="• Cansancio_x000a_• Abuso de confianza_x000a_• Falta de compromiso_x000a_• Desmotivación_x000a_• Disminución desempeño laboral_x000a_• Dolor de espalda_x000a_• Trastornos respiratorios_x000a_• Infartos_x000a_• Enfermedades cardiovasculares_x000a_• Enfermedades respiratorias_x000a_• Enfermedades osteomusculares_x000a_• Estrés"/>
    <n v="8"/>
    <n v="6"/>
    <n v="1"/>
    <s v="• Estrés"/>
    <s v="Ninguno"/>
    <s v="Ninguno"/>
    <s v="Ninguno"/>
    <n v="2"/>
    <n v="3"/>
    <n v="6"/>
    <x v="1"/>
    <n v="25"/>
    <n v="150"/>
    <s v="II"/>
    <x v="1"/>
    <s v="Ninguno"/>
    <s v="Ninguno"/>
    <x v="3"/>
    <x v="3"/>
    <s v="N/A"/>
    <s v="• Ley 1010 de 2006_x000a_• Ley 1566 de 2012_x000a_• Decreto 614 de 1984_x000a_• Decreto 231 de 2006_x000a_• Resolución 1016 de 1989. Art. 10, numeral 12 y art. 11_x000a_• Resolución 734 de 2006_x000a_• Resolución 2646 de 2008_x000a_• Resolución 652 de 2012_x000a_• Resolución 1356 de 2012"/>
    <m/>
  </r>
  <r>
    <s v="PROCESO ESTRATEGICO"/>
    <x v="3"/>
    <s v="ADMINISTRATIVA/OPERATIVA"/>
    <s v="OTRAS ÀREAS"/>
    <s v="Apoyar el área de Gerencia, talento humano, y Coordinadora SST en el proceso de seguridad social de todos los trabajadores y responsable de la documentación y archivo de la oficina y apoyando el cumplimiento del SG – SST."/>
    <x v="7"/>
    <s v="NO"/>
    <x v="3"/>
    <x v="6"/>
    <s v="• Tropezones_x000a_• Resbalones_x000a_• Golpes_x000a_• Choques_x000a_• Contusiones _x000a_• Lesión de tejidos blandos_x000a_• Fracturas"/>
    <n v="8"/>
    <n v="6"/>
    <n v="1"/>
    <s v="• Lesión de tejidos blandos"/>
    <s v="Ninguno"/>
    <s v="Ninguno"/>
    <s v="Ninguno"/>
    <n v="2"/>
    <n v="3"/>
    <n v="6"/>
    <x v="1"/>
    <n v="25"/>
    <n v="150"/>
    <s v="II"/>
    <x v="1"/>
    <s v="Ninguno"/>
    <s v="Ninguno"/>
    <x v="3"/>
    <x v="4"/>
    <s v="• Uso adecuado de calzado cerrado y con suela antideslizante"/>
    <s v="• Ley 9 de 1979_x000a_• Decreto 2663 de 1950_x000a_• Resolución 1016 de 1989_x000a_• Resolución 3673 de 2008_x000a_• Resolución 2400 de 1979"/>
    <m/>
  </r>
  <r>
    <s v="PROCESO ESTRATEGICO"/>
    <x v="3"/>
    <s v="ADMINISTRATIVA/OPERATIVA"/>
    <s v="OTRAS ÀREAS"/>
    <s v="Apoyar el área de Gerencia, talento humano, y Coordinadora SST en el proceso de seguridad social de todos los trabajadores y responsable de la documentación y archivo de la oficina y apoyando el cumplimiento del SG – SST."/>
    <x v="8"/>
    <s v="NO"/>
    <x v="0"/>
    <x v="0"/>
    <s v="• Agotamiento por calor_x000a_• Deshidratación_x000a_• Desmayos_x000a_• Estrés por calor o golpe de calor"/>
    <n v="8"/>
    <n v="6"/>
    <n v="1"/>
    <s v="• Estrés por calor o golpe de calor"/>
    <s v="Ninguno"/>
    <s v="ventilación artificial"/>
    <s v="Ninguno"/>
    <n v="2"/>
    <n v="2"/>
    <n v="4"/>
    <x v="0"/>
    <n v="25"/>
    <n v="100"/>
    <s v="III"/>
    <x v="0"/>
    <s v="Ninguno"/>
    <s v="Ninguno"/>
    <x v="0"/>
    <x v="0"/>
    <s v="Ninguno"/>
    <s v="• Ley 09 de 1979. Art. 107, 108, 109_x000a_• Decreto 2663 de 1950_x000a_• Decreto 614 de 1984_x000a_• Resolución 2400 de 1979_x000a_• Resolución 1016 de 1989"/>
    <m/>
  </r>
  <r>
    <s v="PROCESO ESTRATEGICO"/>
    <x v="3"/>
    <s v="ADMINISTRATIVA/OPERATIVA"/>
    <s v="OTRAS ÀREAS"/>
    <s v="Apoyar el área de Gerencia, talento humano, y Coordinadora SST en el proceso de seguridad social de todos los trabajadores y responsable de la documentación y archivo de la oficina y apoyando el cumplimiento del SG – SST."/>
    <x v="8"/>
    <s v="NO"/>
    <x v="0"/>
    <x v="1"/>
    <s v="• Cataratas_x000a_• Lesión de la córnea_x000a_• Enrojecimiento de la piel_x000a_• Calor excesivo_x000a_• Transpiración excesiva_x000a_• Cefaleas_x000a_• Mareos_x000a_• Fatiga_x000a_• Hormigueo_x000a_• Depresiones_x000a_• Fallos de memoria"/>
    <n v="8"/>
    <n v="6"/>
    <n v="1"/>
    <s v="• Fallos de memoria"/>
    <s v="Ninguno"/>
    <s v="Ninguno"/>
    <s v="Ninguno"/>
    <n v="2"/>
    <n v="3"/>
    <n v="6"/>
    <x v="1"/>
    <n v="25"/>
    <n v="150"/>
    <s v="II"/>
    <x v="1"/>
    <s v="Ninguno"/>
    <s v="Ninguno"/>
    <x v="1"/>
    <x v="1"/>
    <s v="• Uso de gafas protección personal"/>
    <s v="• Ley 9 de 1979  Art. 105-196-249_x000a_• Resolucion 2400 de 1979 Art 63,64. Título III, Capitulo VI. Art- 2.3.6_x000a_• Resolucion 1016 de 1989 art 11 numeral 2 y 3_x000a_• Resolución 181294 de 2008"/>
    <m/>
  </r>
  <r>
    <s v="PROCESO ESTRATEGICO"/>
    <x v="3"/>
    <s v="ADMINISTRATIVA/OPERATIVA"/>
    <s v="OTRAS ÀREAS"/>
    <s v="Apoyar el área de Gerencia, talento humano, y Coordinadora SST en el proceso de seguridad social de todos los trabajadores y responsable de la documentación y archivo de la oficina y apoyando el cumplimiento del SG – SST."/>
    <x v="8"/>
    <s v="NO"/>
    <x v="6"/>
    <x v="15"/>
    <s v="• Bisinosis_x000a_• Bagazosis_x000a_• Neumonitis por hipersensibilidad_x000a_• Neumoconiosis. _x000a_• Asma laboral _x000a_• Asbestosis_x000a_• Enfermedad del pulmón negro_x000a_• silicosis_x000a_"/>
    <n v="8"/>
    <n v="6"/>
    <n v="1"/>
    <s v="• La muerte"/>
    <s v="Ninguno"/>
    <s v="Ninguno"/>
    <s v="• Protector respiratorio &quot;careta con filtro&quot;"/>
    <n v="2"/>
    <n v="2"/>
    <n v="4"/>
    <x v="0"/>
    <n v="25"/>
    <n v="100"/>
    <s v="III"/>
    <x v="0"/>
    <s v="Ninguno"/>
    <s v="Ninguno"/>
    <x v="9"/>
    <x v="12"/>
    <s v="• Uso de protecion respiratoria &quot; carecta con filtros&quot; de  protección personal"/>
    <s v="• Ley 55 de 1993_x000a_• Resolucion 773 del 2021_x000a_• Decreto 1496 de 2018_x000a_• Decreto 1973 de 1995_x000a_• Decreto 1281 de 1994."/>
    <m/>
  </r>
  <r>
    <s v="PROCESO ESTRATEGICO"/>
    <x v="3"/>
    <s v="ADMINISTRATIVA/OPERATIVA"/>
    <s v="OTRAS ÀREAS"/>
    <s v="Apoyar el área de Gerencia, talento humano, y Coordinadora SST en el proceso de seguridad social de todos los trabajadores y responsable de la documentación y archivo de la oficina y apoyando el cumplimiento del SG – SST."/>
    <x v="8"/>
    <s v="NO"/>
    <x v="1"/>
    <x v="2"/>
    <s v="• Fiebre_x000a_• Intenso dolor en articulaciones y músculos_x000a_• Inflamación de los ganglios linfáticos_x000a_• Erupción ocasional en la piel_x000a_• Postración_x000a_• Mialgia_x000a_• Artralgias_x000a_• Dolor abdominal_x000a_• Cefalea_x000a_• Erupciones hemorrágicas en la piel_x000a_• Dermatitis por contacto_x000a_• Alergias tópicas o respiratorias_x000a_• Enfermedades infectocontagiosas"/>
    <n v="8"/>
    <n v="6"/>
    <n v="1"/>
    <s v="• Enfermedades infectocontagiosas"/>
    <s v="Ninguno"/>
    <s v="Ninguno"/>
    <s v="• Uso de tapabocas en caso de sintomas de gripe_x000a_• Todo el personal debe estar vacunado contra el Covid 19"/>
    <n v="2"/>
    <n v="2"/>
    <n v="4"/>
    <x v="0"/>
    <n v="60"/>
    <n v="240"/>
    <s v="II"/>
    <x v="1"/>
    <s v="Ninguno"/>
    <s v="Ninguno"/>
    <x v="2"/>
    <x v="2"/>
    <s v="• Gafas de protección visual transparentes_x000a_• Uso obligatorio de tapabocas en caso de sintomas de gripe_x000a_• Uso de ropa de dotaciòn"/>
    <s v="• Ley 09 de 1979_x000a_• Resolución 2400 de 1979_x000a_• Resolución 666 de 2020_x000a_• Resolución 1050 de 2020_x000a_• Circular 149160 de 2009"/>
    <m/>
  </r>
  <r>
    <s v="PROCESO ESTRATEGICO"/>
    <x v="3"/>
    <s v="ADMINISTRATIVA/OPERATIVA"/>
    <s v="OTRAS ÀREAS"/>
    <s v="Apoyar el área de Gerencia, talento humano, y Coordinadora SST en el proceso de seguridad social de todos los trabajadores y responsable de la documentación y archivo de la oficina y apoyando el cumplimiento del SG – SST."/>
    <x v="8"/>
    <s v="NO"/>
    <x v="1"/>
    <x v="16"/>
    <s v="• Un área amplia de inflamación y enrojecimiento_x000a_• Fiebre baja_x000a_• Ronchas_x000a_• Inflamación de los ganglios linfáticos_x000a_"/>
    <n v="8"/>
    <n v="6"/>
    <n v="1"/>
    <s v="• La muerte"/>
    <s v="Ninguno"/>
    <s v="Ninguno"/>
    <s v="• Repelente de sancudos_x000a_• Dotacion con camisa manga larga."/>
    <n v="2"/>
    <n v="3"/>
    <n v="6"/>
    <x v="1"/>
    <n v="60"/>
    <n v="360"/>
    <s v="II"/>
    <x v="1"/>
    <s v="Ninguno"/>
    <s v="Ninguno"/>
    <x v="10"/>
    <x v="13"/>
    <s v="• Gafas de protección visual transparentes_x000a_• Uso obligatorio de repelente. _x000a_• Uso de ropa de dotaciòn._x000a_"/>
    <s v="• Resolución 1164 del 2002_x000a_• Decreto 077 de 1997_x000a_• Decreto 4126 del 2005_x000a_• Resolución 2183 de 2004_x000a_• Decreto 1832 de 1994_x000a_•  Decreto 2676 del 2000_x000a_"/>
    <m/>
  </r>
  <r>
    <s v="PROCESO ESTRATEGICO"/>
    <x v="3"/>
    <s v="ADMINISTRATIVA/OPERATIVA"/>
    <s v="OTRAS ÀREAS"/>
    <s v="Apoyar el área de Gerencia, talento humano, y Coordinadora SST en el proceso de seguridad social de todos los trabajadores y responsable de la documentación y archivo de la oficina y apoyando el cumplimiento del SG – SST."/>
    <x v="8"/>
    <s v="NO"/>
    <x v="1"/>
    <x v="17"/>
    <s v="• Presión arterial baja._x000a_• Náuseas y vómitos. _x000a_• Entumecimiento._x000a_• hormigueo. _x000a_• Dolor en el sitio de la mordedura._x000a_"/>
    <n v="8"/>
    <n v="6"/>
    <n v="1"/>
    <s v="• La muerte"/>
    <s v="Ninguno"/>
    <s v="Ninguno"/>
    <s v="_x000a_• Botas de segurida altas "/>
    <n v="6"/>
    <n v="1"/>
    <n v="6"/>
    <x v="1"/>
    <n v="60"/>
    <n v="360"/>
    <s v="II"/>
    <x v="1"/>
    <s v="Ninguno"/>
    <s v="Ninguno"/>
    <x v="10"/>
    <x v="14"/>
    <s v="• Gafas de protección visual transparentes_x000a_• Uso de bota de seguridad alta_x000a_• Uso obligatorio de repelente. _x000a_• Uso de ropa de dotaciòn._x000a_"/>
    <s v="• Resolución 1164 del 2002_x000a_• Decreto 077 de 1997_x000a_• Decreto 4126 del 2005_x000a_• Resolución 2183 de 2004_x000a_• Decreto 1832 de 1994_x000a_•  Decreto 2676 del 2000_x000a_"/>
    <m/>
  </r>
  <r>
    <s v="PROCESO ESTRATEGICO"/>
    <x v="3"/>
    <s v="ADMINISTRATIVA/OPERATIVA"/>
    <s v="OTRAS ÀREAS"/>
    <s v="Apoyar el área de Gerencia, talento humano, y Coordinadora SST en el proceso de seguridad social de todos los trabajadores y responsable de la documentación y archivo de la oficina y apoyando el cumplimiento del SG – SST."/>
    <x v="8"/>
    <s v="NO"/>
    <x v="2"/>
    <x v="3"/>
    <s v="• Cansancio_x000a_• Abuso de confianza_x000a_• Falta de compromiso_x000a_• Desmotivación_x000a_• Disminución desempeño laboral_x000a_• Dolor de espalda_x000a_• Trastornos respiratorios_x000a_• Infartos_x000a_• Enfermedades cardiovasculares_x000a_• Enfermedades respiratorias_x000a_• Enfermedades osteomusculares_x000a_• Estrés"/>
    <n v="8"/>
    <n v="6"/>
    <n v="1"/>
    <s v="• Estrés"/>
    <s v="Ninguno"/>
    <s v="Ninguno"/>
    <s v="Ninguno"/>
    <n v="2"/>
    <n v="2"/>
    <n v="4"/>
    <x v="0"/>
    <n v="25"/>
    <n v="100"/>
    <s v="III"/>
    <x v="0"/>
    <s v="Ninguno"/>
    <s v="Ninguno"/>
    <x v="3"/>
    <x v="3"/>
    <s v="N/A"/>
    <s v="• Ley 1010 de 2006_x000a_• Ley 1566 de 2012_x000a_• Decreto 614 de 1984_x000a_• Decreto 231 de 2006_x000a_• Resolución 1016 de 1989. Art. 10, numeral 12 y art. 11_x000a_• Resolución 734 de 2006_x000a_• Resolución 2646 de 2008_x000a_• Resolución 652 de 2012_x000a_• Resolución 1356 de 2012"/>
    <m/>
  </r>
  <r>
    <s v="PROCESO ESTRATEGICO"/>
    <x v="3"/>
    <s v="ADMINISTRATIVA/OPERATIVA"/>
    <s v="OTRAS ÀREAS"/>
    <s v="Apoyar el área de Gerencia, talento humano, y Coordinadora SST en el proceso de seguridad social de todos los trabajadores y responsable de la documentación y archivo de la oficina y apoyando el cumplimiento del SG – SST."/>
    <x v="8"/>
    <s v="NO"/>
    <x v="2"/>
    <x v="4"/>
    <s v="• Cansancio_x000a_• Abuso de confianza_x000a_• Falta de compromiso_x000a_• Desmotivación_x000a_• Disminución desempeño laboral_x000a_• Dolor de espalda_x000a_• Trastornos respiratorios_x000a_• Infartos_x000a_• Enfermedades cardiovasculares_x000a_• Enfermedades respiratorias_x000a_• Enfermedades osteomusculares_x000a_• Estrés"/>
    <n v="8"/>
    <n v="6"/>
    <n v="1"/>
    <s v="• Estrés"/>
    <s v="Ninguno"/>
    <s v="Ninguno"/>
    <s v="Ninguno"/>
    <n v="2"/>
    <n v="3"/>
    <n v="6"/>
    <x v="1"/>
    <n v="25"/>
    <n v="150"/>
    <s v="II"/>
    <x v="1"/>
    <s v="Ninguno"/>
    <s v="Ninguno"/>
    <x v="3"/>
    <x v="3"/>
    <s v="N/A"/>
    <s v="• Ley 1010 de 2006_x000a_• Ley 1566 de 2012_x000a_• Decreto 614 de 1984_x000a_• Decreto 231 de 2006_x000a_• Resolución 1016 de 1989. Art. 10, numeral 12 y art. 11_x000a_• Resolución 734 de 2006_x000a_• Resolución 2646 de 2008_x000a_• Resolución 652 de 2012_x000a_• Resolución 1356 de 2012"/>
    <m/>
  </r>
  <r>
    <s v="PROCESO ESTRATEGICO"/>
    <x v="3"/>
    <s v="ADMINISTRATIVA/OPERATIVA"/>
    <s v="OTRAS ÀREAS"/>
    <s v="Apoyar el área de Gerencia, talento humano, y Coordinadora SST en el proceso de seguridad social de todos los trabajadores y responsable de la documentación y archivo de la oficina y apoyando el cumplimiento del SG – SST."/>
    <x v="8"/>
    <s v="NO"/>
    <x v="2"/>
    <x v="5"/>
    <s v="• Cansancio_x000a_• Abuso de confianza_x000a_• Falta de compromiso_x000a_• Desmotivación_x000a_• Disminución desempeño laboral_x000a_• Dolor de espalda_x000a_• Trastornos respiratorios_x000a_• Infartos_x000a_• Enfermedades cardiovasculares_x000a_• Enfermedades respiratorias_x000a_• Enfermedades osteomusculares_x000a_• Estrés"/>
    <n v="8"/>
    <n v="6"/>
    <n v="1"/>
    <s v="• Estrés"/>
    <s v="Ninguno"/>
    <s v="Ninguno"/>
    <s v="Ninguno"/>
    <n v="2"/>
    <n v="3"/>
    <n v="6"/>
    <x v="1"/>
    <n v="26"/>
    <n v="156"/>
    <s v="II"/>
    <x v="1"/>
    <s v="Ninguno"/>
    <s v="Ninguno"/>
    <x v="3"/>
    <x v="3"/>
    <s v="N/A"/>
    <s v="• Ley 1010 de 2006_x000a_• Ley 1566 de 2012_x000a_• Decreto 614 de 1984_x000a_• Decreto 231 de 2006_x000a_• Resolución 1016 de 1989. Art. 10, numeral 12 y art. 11_x000a_• Resolución 734 de 2006_x000a_• Resolución 2646 de 2008_x000a_• Resolución 652 de 2012_x000a_• Resolución 1356 de 2012"/>
    <m/>
  </r>
  <r>
    <s v="PROCESO ESTRATEGICO"/>
    <x v="3"/>
    <s v="ADMINISTRATIVA/OPERATIVA"/>
    <s v="OTRAS ÀREAS"/>
    <s v="Apoyar el área de Gerencia, talento humano, y Coordinadora SST en el proceso de seguridad social de todos los trabajadores y responsable de la documentación y archivo de la oficina y apoyando el cumplimiento del SG – SST."/>
    <x v="8"/>
    <s v="NO"/>
    <x v="3"/>
    <x v="6"/>
    <s v="• Tropezones_x000a_• Resbalones_x000a_• Golpes_x000a_• Choques_x000a_• Contusiones _x000a_• Lesión de tejidos blandos_x000a_• Fracturas"/>
    <n v="8"/>
    <n v="6"/>
    <n v="1"/>
    <s v="• Lesión de tejidos blandos"/>
    <s v="Ninguno"/>
    <s v="Ninguno"/>
    <s v="Ninguno"/>
    <n v="2"/>
    <n v="3"/>
    <n v="6"/>
    <x v="1"/>
    <n v="25"/>
    <n v="150"/>
    <s v="II"/>
    <x v="1"/>
    <s v="Ninguno"/>
    <s v="Ninguno"/>
    <x v="3"/>
    <x v="4"/>
    <s v="• Uso adecuado de calzado cerrado y con suela antideslizante"/>
    <s v="• Ley 9 de 1979_x000a_• Decreto 2663 de 1950_x000a_• Resolución 1016 de 1989_x000a_• Resolución 3673 de 2008_x000a_• Resolución 2400 de 1979"/>
    <m/>
  </r>
  <r>
    <s v="PROCESO ESTRATEGICO"/>
    <x v="3"/>
    <s v="ADMINISTRATIVA/OPERATIVA"/>
    <s v="OTRAS ÀREAS"/>
    <s v="Apoyar el área de Gerencia, talento humano, y Coordinadora SST en el proceso de seguridad social de todos los trabajadores y responsable de la documentación y archivo de la oficina y apoyando el cumplimiento del SG – SST."/>
    <x v="8"/>
    <s v="NO"/>
    <x v="4"/>
    <x v="9"/>
    <s v="• Pérdidas materiales_x000a_• Traumas_x000a_• Golpes_x000a_• Aplastamiento_x000a_• Heridas_x000a_• Atrapamiento_x000a_• Muerte"/>
    <n v="2"/>
    <n v="2"/>
    <n v="1"/>
    <s v="• Heridas"/>
    <s v="Ninguno"/>
    <s v="Ninguno"/>
    <s v="Ninguno"/>
    <n v="2"/>
    <n v="3"/>
    <n v="6"/>
    <x v="1"/>
    <n v="25"/>
    <n v="150"/>
    <s v="II"/>
    <x v="1"/>
    <s v="Ninguno"/>
    <s v="Ninguno"/>
    <x v="6"/>
    <x v="7"/>
    <s v="• Uso obligatorio del tapabocas, mientras la situación lo amerite _x000a_• Elementos de protección personal y dotación para los brigadistas"/>
    <s v="• Constitución Política de Colombia de 1991_x000a_• Ley 100 de 1993_x000a_• Ley 1523 de 2012_x000a_• Decreto 93 de 1998_x000a_• Decreto 926 de 2010_x000a_• Resolución 2400 de 1979_x000a_• Resolución 1016 de 1989"/>
    <m/>
  </r>
  <r>
    <s v="PROCESO ESTRATEGICO"/>
    <x v="3"/>
    <s v="ADMINISTRATIVA/OPERATIVA"/>
    <s v="OTRAS ÀREAS"/>
    <s v="Apoyar el área de Gerencia, talento humano, y Coordinadora SST en el proceso de seguridad social de todos los trabajadores y responsable de la documentación y archivo de la oficina y apoyando el cumplimiento del SG – SST."/>
    <x v="9"/>
    <s v="NO"/>
    <x v="0"/>
    <x v="0"/>
    <s v="• Agotamiento por calor_x000a_• Deshidratación_x000a_• Desmayos_x000a_• Estrés por calor o golpe de calor"/>
    <n v="8"/>
    <n v="6"/>
    <n v="1"/>
    <s v="• Estrés por calor o golpe de calor"/>
    <s v="Ninguno"/>
    <s v="ventilación artificial"/>
    <s v="Ninguno"/>
    <n v="2"/>
    <n v="2"/>
    <n v="4"/>
    <x v="0"/>
    <n v="25"/>
    <n v="100"/>
    <s v="III"/>
    <x v="0"/>
    <s v="Ninguno"/>
    <s v="Ninguno"/>
    <x v="0"/>
    <x v="0"/>
    <s v="Ninguno"/>
    <s v="• Ley 09 de 1979. Art. 107, 108, 109_x000a_• Decreto 2663 de 1950_x000a_• Decreto 614 de 1984_x000a_• Resolución 2400 de 1979_x000a_• Resolución 1016 de 1989"/>
    <m/>
  </r>
  <r>
    <s v="PROCESO ESTRATEGICO"/>
    <x v="3"/>
    <s v="ADMINISTRATIVA/OPERATIVA"/>
    <s v="OTRAS ÀREAS"/>
    <s v="Apoyar el área de Gerencia, talento humano, y Coordinadora SST en el proceso de seguridad social de todos los trabajadores y responsable de la documentación y archivo de la oficina y apoyando el cumplimiento del SG – SST."/>
    <x v="9"/>
    <s v="NO"/>
    <x v="0"/>
    <x v="1"/>
    <s v="• Cataratas_x000a_• Lesión de la córnea_x000a_• Enrojecimiento de la piel_x000a_• Calor excesivo_x000a_• Transpiración excesiva_x000a_• Cefaleas_x000a_• Mareos_x000a_• Fatiga_x000a_• Hormigueo_x000a_• Depresiones_x000a_• Fallos de memoria"/>
    <n v="8"/>
    <n v="6"/>
    <n v="1"/>
    <s v="• Fallos de memoria"/>
    <s v="Ninguno"/>
    <s v="Ninguno"/>
    <s v="Ninguno"/>
    <n v="2"/>
    <n v="3"/>
    <n v="6"/>
    <x v="1"/>
    <n v="25"/>
    <n v="150"/>
    <s v="II"/>
    <x v="1"/>
    <s v="Ninguno"/>
    <s v="Ninguno"/>
    <x v="1"/>
    <x v="1"/>
    <s v="• Uso de gafas protección personal"/>
    <s v="• Ley 9 de 1979  Art. 105-196-249_x000a_• Resolucion 2400 de 1979 Art 63,64. Título III, Capitulo VI. Art- 2.3.6_x000a_• Resolucion 1016 de 1989 art 11 numeral 2 y 3_x000a_• Resolución 181294 de 2008"/>
    <m/>
  </r>
  <r>
    <s v="PROCESO ESTRATEGICO"/>
    <x v="3"/>
    <s v="ADMINISTRATIVA/OPERATIVA"/>
    <s v="OTRAS ÀREAS"/>
    <s v="Apoyar el área de Gerencia, talento humano, y Coordinadora SST en el proceso de seguridad social de todos los trabajadores y responsable de la documentación y archivo de la oficina y apoyando el cumplimiento del SG – SST."/>
    <x v="9"/>
    <s v="NO"/>
    <x v="6"/>
    <x v="15"/>
    <s v="• Bisinosis_x000a_• Bagazosis_x000a_• Neumonitis por hipersensibilidad_x000a_• Neumoconiosis. _x000a_• Asma laboral _x000a_• Asbestosis_x000a_• Enfermedad del pulmón negro_x000a_• silicosis_x000a_"/>
    <n v="8"/>
    <n v="6"/>
    <n v="1"/>
    <s v="• La muerte"/>
    <s v="Ninguno"/>
    <s v="Ninguno"/>
    <s v="• Protector respiratorio &quot;careta con filtro&quot;"/>
    <n v="2"/>
    <n v="2"/>
    <n v="4"/>
    <x v="0"/>
    <n v="25"/>
    <n v="100"/>
    <s v="III"/>
    <x v="0"/>
    <s v="Ninguno"/>
    <s v="Ninguno"/>
    <x v="9"/>
    <x v="12"/>
    <s v="• Uso de protecion respiratoria &quot; carecta con filtros&quot; de  protección personal"/>
    <s v="• Ley 55 de 1993_x000a_• Resolucion 773 del 2021_x000a_• Decreto 1496 de 2018_x000a_• Decreto 1973 de 1995_x000a_• Decreto 1281 de 1994."/>
    <m/>
  </r>
  <r>
    <s v="PROCESO ESTRATEGICO"/>
    <x v="3"/>
    <s v="ADMINISTRATIVA/OPERATIVA"/>
    <s v="OTRAS ÀREAS"/>
    <s v="Apoyar el área de Gerencia, talento humano, y Coordinadora SST en el proceso de seguridad social de todos los trabajadores y responsable de la documentación y archivo de la oficina y apoyando el cumplimiento del SG – SST."/>
    <x v="9"/>
    <s v="NO"/>
    <x v="1"/>
    <x v="2"/>
    <s v="• Fiebre_x000a_• Intenso dolor en articulaciones y músculos_x000a_• Inflamación de los ganglios linfáticos_x000a_• Erupción ocasional en la piel_x000a_• Postración_x000a_• Mialgia_x000a_• Artralgias_x000a_• Dolor abdominal_x000a_• Cefalea_x000a_• Erupciones hemorrágicas en la piel_x000a_• Dermatitis por contacto_x000a_• Alergias tópicas o respiratorias_x000a_• Enfermedades infectocontagiosas"/>
    <n v="8"/>
    <n v="6"/>
    <n v="1"/>
    <s v="• Enfermedades infectocontagiosas"/>
    <s v="Ninguno"/>
    <s v="Ninguno"/>
    <s v="• Uso de tapabocas en caso de sintomas de gripe_x000a_• Todo el personal debe estar vacunado contra el Covid 19"/>
    <n v="2"/>
    <n v="2"/>
    <n v="4"/>
    <x v="0"/>
    <n v="60"/>
    <n v="240"/>
    <s v="II"/>
    <x v="1"/>
    <s v="Ninguno"/>
    <s v="Ninguno"/>
    <x v="2"/>
    <x v="2"/>
    <s v="• Gafas de protección visual transparentes_x000a_• Uso obligatorio de tapabocas en caso de sintomas de gripe_x000a_• Uso de ropa de dotaciòn"/>
    <s v="• Ley 09 de 1979_x000a_• Resolución 2400 de 1979_x000a_• Resolución 666 de 2020_x000a_• Resolución 1050 de 2020_x000a_• Circular 149160 de 2009"/>
    <m/>
  </r>
  <r>
    <s v="PROCESO ESTRATEGICO"/>
    <x v="3"/>
    <s v="ADMINISTRATIVA/OPERATIVA"/>
    <s v="OTRAS ÀREAS"/>
    <s v="Apoyar el área de Gerencia, talento humano, y Coordinadora SST en el proceso de seguridad social de todos los trabajadores y responsable de la documentación y archivo de la oficina y apoyando el cumplimiento del SG – SST."/>
    <x v="9"/>
    <s v="NO"/>
    <x v="1"/>
    <x v="16"/>
    <s v="• Un área amplia de inflamación y enrojecimiento_x000a_• Fiebre baja_x000a_• Ronchas_x000a_• Inflamación de los ganglios linfáticos_x000a_"/>
    <n v="8"/>
    <n v="6"/>
    <n v="1"/>
    <s v="• La muerte"/>
    <s v="Ninguno"/>
    <s v="Ninguno"/>
    <s v="• Repelente de sancudos_x000a_• Dotacion con camisa manga larga."/>
    <n v="2"/>
    <n v="3"/>
    <n v="6"/>
    <x v="1"/>
    <n v="60"/>
    <n v="360"/>
    <s v="II"/>
    <x v="1"/>
    <s v="Ninguno"/>
    <s v="Ninguno"/>
    <x v="10"/>
    <x v="13"/>
    <s v="• Gafas de protección visual transparentes_x000a_• Uso obligatorio de repelente. _x000a_• Uso de ropa de dotaciòn._x000a_"/>
    <s v="• Resolución 1164 del 2002_x000a_• Decreto 077 de 1997_x000a_• Decreto 4126 del 2005_x000a_• Resolución 2183 de 2004_x000a_• Decreto 1832 de 1994_x000a_•  Decreto 2676 del 2000_x000a_"/>
    <m/>
  </r>
  <r>
    <s v="PROCESO ESTRATEGICO"/>
    <x v="3"/>
    <s v="ADMINISTRATIVA/OPERATIVA"/>
    <s v="OTRAS ÀREAS"/>
    <s v="Apoyar el área de Gerencia, talento humano, y Coordinadora SST en el proceso de seguridad social de todos los trabajadores y responsable de la documentación y archivo de la oficina y apoyando el cumplimiento del SG – SST."/>
    <x v="9"/>
    <s v="NO"/>
    <x v="1"/>
    <x v="17"/>
    <s v="• Presión arterial baja._x000a_• Náuseas y vómitos. _x000a_• Entumecimiento._x000a_• hormigueo. _x000a_• Dolor en el sitio de la mordedura._x000a_"/>
    <n v="8"/>
    <n v="6"/>
    <n v="1"/>
    <s v="• La muerte"/>
    <s v="Ninguno"/>
    <s v="Ninguno"/>
    <s v="_x000a_• Botas de segurida altas "/>
    <n v="6"/>
    <n v="1"/>
    <n v="6"/>
    <x v="1"/>
    <n v="60"/>
    <n v="360"/>
    <s v="II"/>
    <x v="1"/>
    <s v="Ninguno"/>
    <s v="Ninguno"/>
    <x v="10"/>
    <x v="14"/>
    <s v="• Gafas de protección visual transparentes_x000a_• Uso de bota de seguridad alta_x000a_• Uso obligatorio de repelente. _x000a_• Uso de ropa de dotaciòn._x000a_"/>
    <s v="• Resolución 1164 del 2002_x000a_• Decreto 077 de 1997_x000a_• Decreto 4126 del 2005_x000a_• Resolución 2183 de 2004_x000a_• Decreto 1832 de 1994_x000a_•  Decreto 2676 del 2000_x000a_"/>
    <m/>
  </r>
  <r>
    <s v="PROCESO ESTRATEGICO"/>
    <x v="3"/>
    <s v="ADMINISTRATIVA/OPERATIVA"/>
    <s v="OTRAS ÀREAS"/>
    <s v="Apoyar el área de Gerencia, talento humano, y Coordinadora SST en el proceso de seguridad social de todos los trabajadores y responsable de la documentación y archivo de la oficina y apoyando el cumplimiento del SG – SST."/>
    <x v="9"/>
    <s v="NO"/>
    <x v="2"/>
    <x v="3"/>
    <s v="• Cansancio_x000a_• Abuso de confianza_x000a_• Falta de compromiso_x000a_• Desmotivación_x000a_• Disminución desempeño laboral_x000a_• Dolor de espalda_x000a_• Trastornos respiratorios_x000a_• Infartos_x000a_• Enfermedades cardiovasculares_x000a_• Enfermedades respiratorias_x000a_• Enfermedades osteomusculares_x000a_• Estrés"/>
    <n v="8"/>
    <n v="6"/>
    <n v="1"/>
    <s v="• Estrés"/>
    <s v="Ninguno"/>
    <s v="Ninguno"/>
    <s v="Ninguno"/>
    <n v="2"/>
    <n v="2"/>
    <n v="4"/>
    <x v="0"/>
    <n v="25"/>
    <n v="100"/>
    <s v="III"/>
    <x v="0"/>
    <s v="Ninguno"/>
    <s v="Ninguno"/>
    <x v="3"/>
    <x v="3"/>
    <s v="N/A"/>
    <s v="• Ley 1010 de 2006_x000a_• Ley 1566 de 2012_x000a_• Decreto 614 de 1984_x000a_• Decreto 231 de 2006_x000a_• Resolución 1016 de 1989. Art. 10, numeral 12 y art. 11_x000a_• Resolución 734 de 2006_x000a_• Resolución 2646 de 2008_x000a_• Resolución 652 de 2012_x000a_• Resolución 1356 de 2012"/>
    <m/>
  </r>
  <r>
    <s v="PROCESO ESTRATEGICO"/>
    <x v="3"/>
    <s v="ADMINISTRATIVA/OPERATIVA"/>
    <s v="OTRAS ÀREAS"/>
    <s v="Apoyar el área de Gerencia, talento humano, y Coordinadora SST en el proceso de seguridad social de todos los trabajadores y responsable de la documentación y archivo de la oficina y apoyando el cumplimiento del SG – SST."/>
    <x v="9"/>
    <s v="NO"/>
    <x v="2"/>
    <x v="4"/>
    <s v="• Cansancio_x000a_• Abuso de confianza_x000a_• Falta de compromiso_x000a_• Desmotivación_x000a_• Disminución desempeño laboral_x000a_• Dolor de espalda_x000a_• Trastornos respiratorios_x000a_• Infartos_x000a_• Enfermedades cardiovasculares_x000a_• Enfermedades respiratorias_x000a_• Enfermedades osteomusculares_x000a_• Estrés"/>
    <n v="8"/>
    <n v="6"/>
    <n v="1"/>
    <s v="• Estrés"/>
    <s v="Ninguno"/>
    <s v="Ninguno"/>
    <s v="Ninguno"/>
    <n v="2"/>
    <n v="3"/>
    <n v="6"/>
    <x v="1"/>
    <n v="25"/>
    <n v="150"/>
    <s v="II"/>
    <x v="1"/>
    <s v="Ninguno"/>
    <s v="Ninguno"/>
    <x v="3"/>
    <x v="3"/>
    <s v="N/A"/>
    <s v="• Ley 1010 de 2006_x000a_• Ley 1566 de 2012_x000a_• Decreto 614 de 1984_x000a_• Decreto 231 de 2006_x000a_• Resolución 1016 de 1989. Art. 10, numeral 12 y art. 11_x000a_• Resolución 734 de 2006_x000a_• Resolución 2646 de 2008_x000a_• Resolución 652 de 2012_x000a_• Resolución 1356 de 2012"/>
    <m/>
  </r>
  <r>
    <s v="PROCESO ESTRATEGICO"/>
    <x v="3"/>
    <s v="ADMINISTRATIVA/OPERATIVA"/>
    <s v="OTRAS ÀREAS"/>
    <s v="Apoyar el área de Gerencia, talento humano, y Coordinadora SST en el proceso de seguridad social de todos los trabajadores y responsable de la documentación y archivo de la oficina y apoyando el cumplimiento del SG – SST."/>
    <x v="9"/>
    <s v="NO"/>
    <x v="2"/>
    <x v="5"/>
    <s v="• Cansancio_x000a_• Abuso de confianza_x000a_• Falta de compromiso_x000a_• Desmotivación_x000a_• Disminución desempeño laboral_x000a_• Dolor de espalda_x000a_• Trastornos respiratorios_x000a_• Infartos_x000a_• Enfermedades cardiovasculares_x000a_• Enfermedades respiratorias_x000a_• Enfermedades osteomusculares_x000a_• Estrés"/>
    <n v="8"/>
    <n v="6"/>
    <n v="1"/>
    <s v="• Estrés"/>
    <s v="Ninguno"/>
    <s v="Ninguno"/>
    <s v="Ninguno"/>
    <n v="2"/>
    <n v="3"/>
    <n v="6"/>
    <x v="1"/>
    <n v="26"/>
    <n v="156"/>
    <s v="II"/>
    <x v="1"/>
    <s v="Ninguno"/>
    <s v="Ninguno"/>
    <x v="3"/>
    <x v="3"/>
    <s v="N/A"/>
    <s v="• Ley 1010 de 2006_x000a_• Ley 1566 de 2012_x000a_• Decreto 614 de 1984_x000a_• Decreto 231 de 2006_x000a_• Resolución 1016 de 1989. Art. 10, numeral 12 y art. 11_x000a_• Resolución 734 de 2006_x000a_• Resolución 2646 de 2008_x000a_• Resolución 652 de 2012_x000a_• Resolución 1356 de 2012"/>
    <m/>
  </r>
  <r>
    <s v="PROCESO ESTRATEGICO"/>
    <x v="3"/>
    <s v="ADMINISTRATIVA/OPERATIVA"/>
    <s v="OTRAS ÀREAS"/>
    <s v="Apoyar el área de Gerencia, talento humano, y Coordinadora SST en el proceso de seguridad social de todos los trabajadores y responsable de la documentación y archivo de la oficina y apoyando el cumplimiento del SG – SST."/>
    <x v="9"/>
    <s v="NO"/>
    <x v="3"/>
    <x v="6"/>
    <s v="• Tropezones_x000a_• Resbalones_x000a_• Golpes_x000a_• Choques_x000a_• Contusiones _x000a_• Lesión de tejidos blandos_x000a_• Fracturas"/>
    <n v="8"/>
    <n v="6"/>
    <n v="1"/>
    <s v="• Lesión de tejidos blandos"/>
    <s v="Ninguno"/>
    <s v="Ninguno"/>
    <s v="Ninguno"/>
    <n v="2"/>
    <n v="3"/>
    <n v="6"/>
    <x v="1"/>
    <n v="25"/>
    <n v="150"/>
    <s v="II"/>
    <x v="1"/>
    <s v="Ninguno"/>
    <s v="Ninguno"/>
    <x v="3"/>
    <x v="4"/>
    <s v="• Uso adecuado de calzado cerrado y con suela antideslizante"/>
    <s v="• Ley 9 de 1979_x000a_• Decreto 2663 de 1950_x000a_• Resolución 1016 de 1989_x000a_• Resolución 3673 de 2008_x000a_• Resolución 2400 de 1979"/>
    <m/>
  </r>
  <r>
    <s v="PROCESO ESTRATEGICO"/>
    <x v="3"/>
    <s v="ADMINISTRATIVA/OPERATIVA"/>
    <s v="OTRAS ÀREAS"/>
    <s v="Apoyar el área de Gerencia, talento humano, y Coordinadora SST en el proceso de seguridad social de todos los trabajadores y responsable de la documentación y archivo de la oficina y apoyando el cumplimiento del SG – SST."/>
    <x v="9"/>
    <s v="NO"/>
    <x v="3"/>
    <x v="8"/>
    <s v="• Traumatismos de tejidos leves_x000a_• Traumatismo de tejidos severos_x000a_• Heridas_x000a_• Golpes_x000a_• Síndrome postraumático_x000a_• Secuelas psicológicas                                                    _x000a_• Muerte"/>
    <n v="2"/>
    <n v="2"/>
    <n v="1"/>
    <s v="• Heridas"/>
    <s v="Ninguno"/>
    <s v="Ninguno"/>
    <s v="Ninguno"/>
    <n v="2"/>
    <n v="3"/>
    <n v="6"/>
    <x v="1"/>
    <n v="60"/>
    <n v="360"/>
    <s v="II"/>
    <x v="1"/>
    <s v="Ninguno"/>
    <s v="Ninguno"/>
    <x v="5"/>
    <x v="6"/>
    <s v="N/A"/>
    <s v="• Ley 1523 de 2012_x000a_• Decreto 614 de 1984_x000a_• Decreto 1772 de 1994_x000a_• Decreto 1835 de 1994_x000a_• Decreto 1295 de 1994_x000a_• Decreto 4147 de 2011_x000a_• Resolución 2013 de 1986_x000a_• Resolución 1016 de 1989"/>
    <m/>
  </r>
  <r>
    <s v="PROCESO ESTRATEGICO"/>
    <x v="3"/>
    <s v="ADMINISTRATIVA/OPERATIVA"/>
    <s v="OTRAS ÀREAS"/>
    <s v="Apoyar el área de Gerencia, talento humano, y Coordinadora SST en el proceso de seguridad social de todos los trabajadores y responsable de la documentación y archivo de la oficina y apoyando el cumplimiento del SG – SST."/>
    <x v="9"/>
    <s v="NO"/>
    <x v="4"/>
    <x v="9"/>
    <s v="• Pérdidas materiales_x000a_• Traumas_x000a_• Golpes_x000a_• Aplastamiento_x000a_• Heridas_x000a_• Atrapamiento_x000a_• Muerte"/>
    <n v="2"/>
    <n v="2"/>
    <n v="1"/>
    <s v="• Heridas"/>
    <s v="Ninguno"/>
    <s v="Ninguno"/>
    <s v="Ninguno"/>
    <n v="2"/>
    <n v="3"/>
    <n v="6"/>
    <x v="1"/>
    <n v="25"/>
    <n v="150"/>
    <s v="II"/>
    <x v="1"/>
    <s v="Ninguno"/>
    <s v="Ninguno"/>
    <x v="6"/>
    <x v="7"/>
    <s v="• Uso obligatorio del tapabocas, mientras la situación lo amerite _x000a_• Elementos de protección personal y dotación para los brigadistas"/>
    <s v="• Constitución Política de Colombia de 1991_x000a_• Ley 100 de 1993_x000a_• Ley 1523 de 2012_x000a_• Decreto 93 de 1998_x000a_• Decreto 926 de 2010_x000a_• Resolución 2400 de 1979_x000a_• Resolución 1016 de 1989"/>
    <m/>
  </r>
  <r>
    <s v="PROCESO ESTRATEGICO"/>
    <x v="3"/>
    <s v="ADMINISTRATIVA/OPERATIVA"/>
    <s v="OTRAS ÀREAS"/>
    <s v="Apoyar el área de Gerencia, talento humano, y Coordinadora SST en el proceso de seguridad social de todos los trabajadores y responsable de la documentación y archivo de la oficina y apoyando el cumplimiento del SG – SST."/>
    <x v="9"/>
    <s v="NO"/>
    <x v="4"/>
    <x v="18"/>
    <s v="• Atrapamiento._x000a_• Contusiones _x000a_• Asfixia_x000a_• Fracturas_x000a_• La muerte."/>
    <n v="8"/>
    <n v="6"/>
    <n v="1"/>
    <s v="• La muerte."/>
    <s v="Ninguno"/>
    <s v="Ninguno"/>
    <s v="Ninguno"/>
    <n v="2"/>
    <n v="3"/>
    <n v="6"/>
    <x v="1"/>
    <n v="25"/>
    <n v="150"/>
    <s v="II"/>
    <x v="1"/>
    <s v="Ninguno"/>
    <s v="Ninguno"/>
    <x v="11"/>
    <x v="15"/>
    <s v="N/A"/>
    <s v="• Ley 1523 del 2012._x000a_• Decreto 2157 del 2017_x000a_• Decreto 1500 del 2016 Art. 43 y 167_x000a_"/>
    <m/>
  </r>
  <r>
    <s v="PROCESO ESTRATEGICO"/>
    <x v="3"/>
    <s v="ADMINISTRATIVA/OPERATIVA"/>
    <s v="OTRAS ÀREAS"/>
    <s v="Apoyar el área de Gerencia, talento humano, y Coordinadora SST en el proceso de seguridad social de todos los trabajadores y responsable de la documentación y archivo de la oficina y apoyando el cumplimiento del SG – SST."/>
    <x v="10"/>
    <s v="SI"/>
    <x v="0"/>
    <x v="14"/>
    <s v="• Visión borrosa_x000a_• Fatiga ocular_x000a_• Lagrimeo_x000a_• Sequedad ocular_x000a_• Ojos rojos_x000a_• Cefaleas"/>
    <n v="8"/>
    <n v="6"/>
    <n v="1"/>
    <s v="• Cefaleas"/>
    <s v="Ninguno"/>
    <s v="Ninguno"/>
    <s v="Ninguno"/>
    <n v="2"/>
    <n v="3"/>
    <n v="6"/>
    <x v="1"/>
    <n v="25"/>
    <n v="150"/>
    <s v="II"/>
    <x v="1"/>
    <s v="Ninguno"/>
    <s v="Ninguno"/>
    <x v="8"/>
    <x v="11"/>
    <s v="• Uso de gafas protección personal"/>
    <s v="• Ley 9 de 1979. Título III. Art. 105, 106_x000a_• Decreto 614 de 1984_x000a_• Decreto 1477 de 2014_x000a_• Decreto 1072 de 2015. Cap. VI._x000a_• Resolución 2400 de 1979. Art. 79, 85 y 86_x000a_• Resolución 180540 de 2010"/>
    <m/>
  </r>
  <r>
    <s v="PROCESO ESTRATEGICO"/>
    <x v="3"/>
    <s v="ADMINISTRATIVA/OPERATIVA"/>
    <s v="OTRAS ÀREAS"/>
    <s v="Apoyar el área de Gerencia, talento humano, y Coordinadora SST en el proceso de seguridad social de todos los trabajadores y responsable de la documentación y archivo de la oficina y apoyando el cumplimiento del SG – SST."/>
    <x v="10"/>
    <s v="SI"/>
    <x v="0"/>
    <x v="1"/>
    <s v="• Cataratas_x000a_• Lesión de la córnea_x000a_• Enrojecimiento de la piel_x000a_• Calor excesivo_x000a_• Transpiración excesiva_x000a_• Cefaleas_x000a_• Mareos_x000a_• Fatiga_x000a_• Hormigueo_x000a_• Depresiones_x000a_• Fallos de memoria"/>
    <n v="8"/>
    <n v="6"/>
    <n v="1"/>
    <s v="• Fallos de memoria"/>
    <s v="Ninguno"/>
    <s v="Ninguno"/>
    <s v="Ninguno"/>
    <n v="2"/>
    <n v="3"/>
    <n v="6"/>
    <x v="1"/>
    <n v="25"/>
    <n v="150"/>
    <s v="II"/>
    <x v="1"/>
    <s v="Ninguno"/>
    <s v="Ninguno"/>
    <x v="1"/>
    <x v="1"/>
    <s v="• Uso de gafas protección personal"/>
    <s v="• Ley 9 de 1979  Art. 105-196-249_x000a_• Resolucion 2400 de 1979 Art 63,64. Título III, Capitulo VI. Art- 2.3.6_x000a_• Resolucion 1016 de 1989 art 11 numeral 2 y 3_x000a_• Resolución 181294 de 2008"/>
    <m/>
  </r>
  <r>
    <s v="PROCESO ESTRATEGICO"/>
    <x v="3"/>
    <s v="ADMINISTRATIVA/OPERATIVA"/>
    <s v="OTRAS ÀREAS"/>
    <s v="Apoyar el área de Gerencia, talento humano, y Coordinadora SST en el proceso de seguridad social de todos los trabajadores y responsable de la documentación y archivo de la oficina y apoyando el cumplimiento del SG – SST."/>
    <x v="10"/>
    <s v="SI"/>
    <x v="1"/>
    <x v="2"/>
    <s v="• Fiebre_x000a_• Intenso dolor en articulaciones y músculos_x000a_• Inflamación de los ganglios linfáticos_x000a_• Erupción ocasional en la piel_x000a_• Postración_x000a_• Mialgia_x000a_• Artralgias_x000a_• Dolor abdominal_x000a_• Cefalea_x000a_• Erupciones hemorrágicas en la piel_x000a_• Dermatitis por contacto_x000a_• Alergias tópicas o respiratorias_x000a_• Enfermedades infectocontagiosas"/>
    <n v="8"/>
    <n v="6"/>
    <n v="1"/>
    <s v="• Enfermedades infectocontagiosas"/>
    <s v="Ninguno"/>
    <s v="Ninguno"/>
    <s v="• Uso de tapabocas en caso de sintomas de gripe_x000a_• Todo el personal debe estar vacunado contra el Covid 19"/>
    <n v="2"/>
    <n v="2"/>
    <n v="4"/>
    <x v="0"/>
    <n v="60"/>
    <n v="240"/>
    <s v="II"/>
    <x v="1"/>
    <s v="Ninguno"/>
    <s v="Ninguno"/>
    <x v="2"/>
    <x v="2"/>
    <s v="• Gafas de protección visual transparentes_x000a_• Uso obligatorio de tapabocas en caso de sintomas de gripe_x000a_• Uso de ropa de dotaciòn"/>
    <s v="• Ley 09 de 1979_x000a_• Resolución 2400 de 1979_x000a_• Resolución 666 de 2020_x000a_• Resolución 1050 de 2020_x000a_• Circular 149160 de 2009"/>
    <m/>
  </r>
  <r>
    <s v="PROCESO ESTRATEGICO"/>
    <x v="3"/>
    <s v="ADMINISTRATIVA/OPERATIVA"/>
    <s v="OTRAS ÀREAS"/>
    <s v="Apoyar el área de Gerencia, talento humano, y Coordinadora SST en el proceso de seguridad social de todos los trabajadores y responsable de la documentación y archivo de la oficina y apoyando el cumplimiento del SG – SST."/>
    <x v="10"/>
    <s v="SI"/>
    <x v="5"/>
    <x v="11"/>
    <s v="• Dolor_x000a_• Rigidez_x000a_• Entumecimiento_x000a_• Hormigueo_x000a_• Sensación de calor y dolor localizado en la nuca, espalda, hombros, codos, muñecas y columna vertebral"/>
    <n v="8"/>
    <n v="6"/>
    <n v="1"/>
    <s v="• Sensación de calor y dolor localizado en la nuca, espalda, hombros, codos, muñecas y columna vertebral"/>
    <s v="Ninguno"/>
    <s v="Ninguno"/>
    <s v="Ninguno"/>
    <n v="2"/>
    <n v="3"/>
    <n v="6"/>
    <x v="1"/>
    <n v="25"/>
    <n v="150"/>
    <s v="II"/>
    <x v="1"/>
    <s v="Ninguno"/>
    <s v="Ninguno"/>
    <x v="7"/>
    <x v="9"/>
    <s v="N/A"/>
    <s v="• Resolución 1016 de 1989_x000a_• Resolución 2844 de 2007_x000a_• GATISO 2007"/>
    <m/>
  </r>
  <r>
    <s v="PROCESO ESTRATEGICO"/>
    <x v="3"/>
    <s v="ADMINISTRATIVA/OPERATIVA"/>
    <s v="OTRAS ÀREAS"/>
    <s v="Apoyar el área de Gerencia, talento humano, y Coordinadora SST en el proceso de seguridad social de todos los trabajadores y responsable de la documentación y archivo de la oficina y apoyando el cumplimiento del SG – SST."/>
    <x v="10"/>
    <s v="SI"/>
    <x v="5"/>
    <x v="12"/>
    <s v="• Fatiga muscular_x000a_• Tensión lumbar y cervical_x000a_• Epicondilitis_x000a_• Síndrome de túnel del carpo"/>
    <n v="8"/>
    <n v="6"/>
    <n v="1"/>
    <s v="• Síndrome de túnel del carpo"/>
    <s v="Ninguno"/>
    <s v="Ninguno"/>
    <s v="Ninguno"/>
    <n v="2"/>
    <n v="2"/>
    <n v="4"/>
    <x v="0"/>
    <n v="60"/>
    <n v="240"/>
    <s v="II"/>
    <x v="1"/>
    <s v="Ninguno"/>
    <s v="Ninguno"/>
    <x v="3"/>
    <x v="10"/>
    <s v="N/A"/>
    <s v="• Resolución 1016 de 1989_x000a_• Resolución 2844 de 2007_x000a_• GATISO 2007"/>
    <m/>
  </r>
  <r>
    <s v="PROCESO ESTRATEGICO"/>
    <x v="3"/>
    <s v="ADMINISTRATIVA/OPERATIVA"/>
    <s v="OTRAS ÀREAS"/>
    <s v="Apoyar el área de Gerencia, talento humano, y Coordinadora SST en el proceso de seguridad social de todos los trabajadores y responsable de la documentación y archivo de la oficina y apoyando el cumplimiento del SG – SST."/>
    <x v="10"/>
    <s v="SI"/>
    <x v="2"/>
    <x v="3"/>
    <s v="• Cansancio_x000a_• Abuso de confianza_x000a_• Falta de compromiso_x000a_• Desmotivación_x000a_• Disminución desempeño laboral_x000a_• Dolor de espalda_x000a_• Trastornos respiratorios_x000a_• Infartos_x000a_• Enfermedades cardiovasculares_x000a_• Enfermedades respiratorias_x000a_• Enfermedades osteomusculares_x000a_• Estrés"/>
    <n v="8"/>
    <n v="6"/>
    <n v="1"/>
    <s v="• Estrés"/>
    <s v="Ninguno"/>
    <s v="Ninguno"/>
    <s v="Ninguno"/>
    <n v="2"/>
    <n v="2"/>
    <n v="4"/>
    <x v="0"/>
    <n v="25"/>
    <n v="100"/>
    <s v="III"/>
    <x v="0"/>
    <s v="Ninguno"/>
    <s v="Ninguno"/>
    <x v="3"/>
    <x v="3"/>
    <s v="N/A"/>
    <s v="• Ley 1010 de 2006_x000a_• Ley 1566 de 2012_x000a_• Decreto 614 de 1984_x000a_• Decreto 231 de 2006_x000a_• Resolución 1016 de 1989. Art. 10, numeral 12 y art. 11_x000a_• Resolución 734 de 2006_x000a_• Resolución 2646 de 2008_x000a_• Resolución 652 de 2012_x000a_• Resolución 1356 de 2012"/>
    <m/>
  </r>
  <r>
    <s v="PROCESO ESTRATEGICO"/>
    <x v="3"/>
    <s v="ADMINISTRATIVA/OPERATIVA"/>
    <s v="OTRAS ÀREAS"/>
    <s v="Apoyar el área de Gerencia, talento humano, y Coordinadora SST en el proceso de seguridad social de todos los trabajadores y responsable de la documentación y archivo de la oficina y apoyando el cumplimiento del SG – SST."/>
    <x v="10"/>
    <s v="SI"/>
    <x v="2"/>
    <x v="4"/>
    <s v="• Cansancio_x000a_• Abuso de confianza_x000a_• Falta de compromiso_x000a_• Desmotivación_x000a_• Disminución desempeño laboral_x000a_• Dolor de espalda_x000a_• Trastornos respiratorios_x000a_• Infartos_x000a_• Enfermedades cardiovasculares_x000a_• Enfermedades respiratorias_x000a_• Enfermedades osteomusculares_x000a_• Estrés"/>
    <n v="8"/>
    <n v="6"/>
    <n v="1"/>
    <s v="• Estrés"/>
    <s v="Ninguno"/>
    <s v="Ninguno"/>
    <s v="Ninguno"/>
    <n v="2"/>
    <n v="3"/>
    <n v="6"/>
    <x v="1"/>
    <n v="25"/>
    <n v="150"/>
    <s v="II"/>
    <x v="1"/>
    <s v="Ninguno"/>
    <s v="Ninguno"/>
    <x v="3"/>
    <x v="3"/>
    <s v="N/A"/>
    <s v="• Ley 1010 de 2006_x000a_• Ley 1566 de 2012_x000a_• Decreto 614 de 1984_x000a_• Decreto 231 de 2006_x000a_• Resolución 1016 de 1989. Art. 10, numeral 12 y art. 11_x000a_• Resolución 734 de 2006_x000a_• Resolución 2646 de 2008_x000a_• Resolución 652 de 2012_x000a_• Resolución 1356 de 2012"/>
    <m/>
  </r>
  <r>
    <s v="PROCESO ESTRATEGICO"/>
    <x v="3"/>
    <s v="ADMINISTRATIVA/OPERATIVA"/>
    <s v="OTRAS ÀREAS"/>
    <s v="Apoyar el área de Gerencia, talento humano, y Coordinadora SST en el proceso de seguridad social de todos los trabajadores y responsable de la documentación y archivo de la oficina y apoyando el cumplimiento del SG – SST."/>
    <x v="10"/>
    <s v="SI"/>
    <x v="2"/>
    <x v="5"/>
    <s v="• Cansancio_x000a_• Abuso de confianza_x000a_• Falta de compromiso_x000a_• Desmotivación_x000a_• Disminución desempeño laboral_x000a_• Dolor de espalda_x000a_• Trastornos respiratorios_x000a_• Infartos_x000a_• Enfermedades cardiovasculares_x000a_• Enfermedades respiratorias_x000a_• Enfermedades osteomusculares_x000a_• Estrés"/>
    <n v="8"/>
    <n v="6"/>
    <n v="1"/>
    <s v="• Estrés"/>
    <s v="Ninguno"/>
    <s v="Ninguno"/>
    <s v="Ninguno"/>
    <n v="2"/>
    <n v="3"/>
    <n v="6"/>
    <x v="1"/>
    <n v="26"/>
    <n v="156"/>
    <s v="II"/>
    <x v="1"/>
    <s v="Ninguno"/>
    <s v="Ninguno"/>
    <x v="3"/>
    <x v="3"/>
    <s v="N/A"/>
    <s v="• Ley 1010 de 2006_x000a_• Ley 1566 de 2012_x000a_• Decreto 614 de 1984_x000a_• Decreto 231 de 2006_x000a_• Resolución 1016 de 1989. Art. 10, numeral 12 y art. 11_x000a_• Resolución 734 de 2006_x000a_• Resolución 2646 de 2008_x000a_• Resolución 652 de 2012_x000a_• Resolución 1356 de 2012"/>
    <m/>
  </r>
  <r>
    <s v="PROCESO ESTRATEGICO"/>
    <x v="3"/>
    <s v="ADMINISTRATIVA/OPERATIVA"/>
    <s v="OTRAS ÀREAS"/>
    <s v="Apoyar el área de Gerencia, talento humano, y Coordinadora SST en el proceso de seguridad social de todos los trabajadores y responsable de la documentación y archivo de la oficina y apoyando el cumplimiento del SG – SST."/>
    <x v="10"/>
    <s v="SI"/>
    <x v="3"/>
    <x v="6"/>
    <s v="• Tropezones_x000a_• Resbalones_x000a_• Golpes_x000a_• Choques_x000a_• Contusiones _x000a_• Lesión de tejidos blandos_x000a_• Fracturas"/>
    <n v="8"/>
    <n v="6"/>
    <n v="1"/>
    <s v="• Lesión de tejidos blandos"/>
    <s v="Ninguno"/>
    <s v="Ninguno"/>
    <s v="Ninguno"/>
    <n v="2"/>
    <n v="3"/>
    <n v="6"/>
    <x v="1"/>
    <n v="25"/>
    <n v="150"/>
    <s v="II"/>
    <x v="1"/>
    <s v="Ninguno"/>
    <s v="Ninguno"/>
    <x v="3"/>
    <x v="4"/>
    <s v="• Uso adecuado de calzado cerrado y con suela antideslizante"/>
    <s v="• Ley 9 de 1979_x000a_• Decreto 2663 de 1950_x000a_• Resolución 1016 de 1989_x000a_• Resolución 3673 de 2008_x000a_• Resolución 2400 de 1979"/>
    <m/>
  </r>
  <r>
    <s v="PROCESO ESTRATEGICO"/>
    <x v="3"/>
    <s v="ADMINISTRATIVA/OPERATIVA"/>
    <s v="OTRAS ÀREAS"/>
    <s v="Apoyar el área de Gerencia, talento humano, y Coordinadora SST en el proceso de seguridad social de todos los trabajadores y responsable de la documentación y archivo de la oficina y apoyando el cumplimiento del SG – SST."/>
    <x v="10"/>
    <s v="SI"/>
    <x v="4"/>
    <x v="9"/>
    <s v="• Pérdidas materiales_x000a_• Traumas_x000a_• Golpes_x000a_• Aplastamiento_x000a_• Heridas_x000a_• Atrapamiento_x000a_• Muerte"/>
    <n v="2"/>
    <n v="2"/>
    <n v="1"/>
    <s v="• Heridas"/>
    <s v="Ninguno"/>
    <s v="Ninguno"/>
    <s v="Ninguno"/>
    <n v="2"/>
    <n v="3"/>
    <n v="6"/>
    <x v="1"/>
    <n v="25"/>
    <n v="150"/>
    <s v="II"/>
    <x v="1"/>
    <s v="Ninguno"/>
    <s v="Ninguno"/>
    <x v="6"/>
    <x v="7"/>
    <s v="• Uso obligatorio del tapabocas, mientras la situación lo amerite _x000a_• Elementos de protección personal y dotación para los brigadistas"/>
    <s v="• Constitución Política de Colombia de 1991_x000a_• Ley 100 de 1993_x000a_• Ley 1523 de 2012_x000a_• Decreto 93 de 1998_x000a_• Decreto 926 de 2010_x000a_• Resolución 2400 de 1979_x000a_• Resolución 1016 de 1989"/>
    <m/>
  </r>
  <r>
    <s v="PROCESO ESTRATEGICO"/>
    <x v="4"/>
    <s v="ADMINISTRATIVA/OPERATIVA"/>
    <s v="OTRAS ÀREAS"/>
    <s v="Coordinar, supervisar y ejecutar actividades técnicas especializadas en las Plantas de Tratamiento de Agua Potable."/>
    <x v="11"/>
    <s v="NO"/>
    <x v="0"/>
    <x v="19"/>
    <s v="• Cefalea._x000a_• Dificultad para la comunicación oral._x000a_• Disminución de la capacidad auditiva._x000a_• Perturbación del sueño y descanso._x000a_• Estrés._x000a_• Fatiga, neurosis, depresión._x000a_• Molestias o sensaciones desagradables que el ruido provoca, como zumbidos y tinnitus, en forma continua o intermitente._x000a_• Efectos sobre el rendimiento._x000a_• Alteración del sistema circulatorio._x000a_• Alteración del sistema digestivo._x000a_• Aumento de secreciones hormonales (tiroides y suprarenales)._x000a_• Trastornos en el sistema neurosensorial._x000a_• Disfunción sexual._x000a_"/>
    <n v="8"/>
    <n v="6"/>
    <n v="1"/>
    <s v="Riesgo de padecer THA"/>
    <s v="Ninguno"/>
    <s v="Ninguno"/>
    <s v="• Uso de proctetores auditivos._x000a_• Examnes medicos ocupacionales anual."/>
    <n v="6"/>
    <n v="1"/>
    <n v="6"/>
    <x v="1"/>
    <n v="60"/>
    <n v="360"/>
    <s v="II"/>
    <x v="1"/>
    <s v="Ninguno"/>
    <s v="Ninguno"/>
    <x v="12"/>
    <x v="16"/>
    <s v=" •  Proctetor auditivo de insercion._x000a_• Protetor auditivo de Diadema_x000a_"/>
    <s v="• Ley 09 de 1979. Art. 107, 108, 109_x000a_• Decreto 2663 de 1950_x000a_• Decreto 614 de 1984_x000a_• Resolución 2400 de 1979_x000a_• Resolución 1016 de 1989"/>
    <m/>
  </r>
  <r>
    <s v="PROCESO ESTRATEGICO"/>
    <x v="4"/>
    <s v="ADMINISTRATIVA/OPERATIVA"/>
    <s v="OTRAS ÀREAS"/>
    <s v="Coordinar, supervisar y ejecutar actividades técnicas especializadas en las Plantas de Tratamiento de Agua Potable."/>
    <x v="11"/>
    <s v="NO"/>
    <x v="0"/>
    <x v="0"/>
    <s v="• Agotamiento por calor_x000a_• Deshidratación_x000a_• Desmayos_x000a_• Estrés por calor o golpe de calor"/>
    <n v="8"/>
    <n v="6"/>
    <n v="1"/>
    <s v="• Estrés por calor o golpe de calor"/>
    <s v="Ninguno"/>
    <s v="ventilación artificial"/>
    <s v="Ninguno"/>
    <n v="2"/>
    <n v="2"/>
    <n v="4"/>
    <x v="0"/>
    <n v="25"/>
    <n v="100"/>
    <s v="III"/>
    <x v="0"/>
    <s v="Ninguno"/>
    <s v="Ninguno"/>
    <x v="0"/>
    <x v="0"/>
    <s v="Ninguno"/>
    <s v="• Ley 09 de 1979. Art. 107, 108, 109_x000a_• Decreto 2663 de 1950_x000a_• Decreto 614 de 1984_x000a_• Resolución 2400 de 1979_x000a_• Resolución 1016 de 1989"/>
    <m/>
  </r>
  <r>
    <s v="PROCESO ESTRATEGICO"/>
    <x v="4"/>
    <s v="ADMINISTRATIVA/OPERATIVA"/>
    <s v="OTRAS ÀREAS"/>
    <s v="Coordinar, supervisar y ejecutar actividades técnicas especializadas en las Plantas de Tratamiento de Agua Potable."/>
    <x v="11"/>
    <s v="NO"/>
    <x v="6"/>
    <x v="15"/>
    <s v="• Bisinosis_x000a_• Bagazosis_x000a_• Neumonitis por hipersensibilidad_x000a_• Neumoconiosis. _x000a_• Asma laboral _x000a_• Asbestosis_x000a_• Enfermedad del pulmón negro_x000a_• silicosis_x000a_"/>
    <n v="8"/>
    <n v="6"/>
    <n v="1"/>
    <s v="• La muerte"/>
    <s v="Ninguno"/>
    <s v="Ninguno"/>
    <s v="• Protector respiratorio &quot;careta con filtro&quot;"/>
    <n v="2"/>
    <n v="2"/>
    <n v="4"/>
    <x v="0"/>
    <n v="25"/>
    <n v="100"/>
    <s v="III"/>
    <x v="0"/>
    <s v="Ninguno"/>
    <s v="Ninguno"/>
    <x v="9"/>
    <x v="12"/>
    <s v="• Uso de protecion respiratoria &quot; carecta con filtros&quot; de  protección personal"/>
    <s v="• Ley 55 de 1993_x000a_• Resolucion 773 del 2021_x000a_• Decreto 1496 de 2018_x000a_• Decreto 1973 de 1995_x000a_• Decreto 1281 de 1994."/>
    <m/>
  </r>
  <r>
    <s v="PROCESO ESTRATEGICO"/>
    <x v="4"/>
    <s v="ADMINISTRATIVA/OPERATIVA"/>
    <s v="OTRAS ÀREAS"/>
    <s v="Coordinar, supervisar y ejecutar actividades técnicas especializadas en las Plantas de Tratamiento de Agua Potable."/>
    <x v="11"/>
    <s v="NO"/>
    <x v="1"/>
    <x v="2"/>
    <s v="• Fiebre_x000a_• Intenso dolor en articulaciones y músculos_x000a_• Inflamación de los ganglios linfáticos_x000a_• Erupción ocasional en la piel_x000a_• Postración_x000a_• Mialgia_x000a_• Artralgias_x000a_• Dolor abdominal_x000a_• Cefalea_x000a_• Erupciones hemorrágicas en la piel_x000a_• Dermatitis por contacto_x000a_• Alergias tópicas o respiratorias_x000a_• Enfermedades infectocontagiosas"/>
    <n v="8"/>
    <n v="6"/>
    <n v="1"/>
    <s v="• Enfermedades infectocontagiosas"/>
    <s v="Ninguno"/>
    <s v="Ninguno"/>
    <s v="• Uso de tapabocas en caso de sintomas de gripe_x000a_• Todo el personal debe estar vacunado contra el Covid 19"/>
    <n v="2"/>
    <n v="2"/>
    <n v="4"/>
    <x v="0"/>
    <n v="60"/>
    <n v="240"/>
    <s v="II"/>
    <x v="1"/>
    <s v="Ninguno"/>
    <s v="Ninguno"/>
    <x v="2"/>
    <x v="2"/>
    <s v="• Gafas de protección visual transparentes_x000a_• Uso obligatorio de tapabocas en caso de sintomas de gripe_x000a_• Uso de ropa de dotaciòn"/>
    <s v="• Ley 09 de 1979_x000a_• Resolución 2400 de 1979_x000a_• Resolución 666 de 2020_x000a_• Resolución 1050 de 2020_x000a_• Circular 149160 de 2009"/>
    <m/>
  </r>
  <r>
    <s v="PROCESO ESTRATEGICO"/>
    <x v="4"/>
    <s v="ADMINISTRATIVA/OPERATIVA"/>
    <s v="OTRAS ÀREAS"/>
    <s v="Coordinar, supervisar y ejecutar actividades técnicas especializadas en las Plantas de Tratamiento de Agua Potable."/>
    <x v="11"/>
    <s v="NO"/>
    <x v="1"/>
    <x v="16"/>
    <s v="• Un área amplia de inflamación y enrojecimiento_x000a_• Fiebre baja_x000a_• Ronchas_x000a_• Inflamación de los ganglios linfáticos_x000a_"/>
    <n v="8"/>
    <n v="6"/>
    <n v="1"/>
    <s v="• La muerte"/>
    <s v="Ninguno"/>
    <s v="Ninguno"/>
    <s v="• Repelente de sancudos_x000a_• Dotacion con camisa manga larga."/>
    <n v="2"/>
    <n v="3"/>
    <n v="6"/>
    <x v="1"/>
    <n v="60"/>
    <n v="360"/>
    <s v="II"/>
    <x v="1"/>
    <s v="Ninguno"/>
    <s v="Ninguno"/>
    <x v="10"/>
    <x v="13"/>
    <s v="• Gafas de protección visual transparentes_x000a_• Uso obligatorio de repelente. _x000a_• Uso de ropa de dotaciòn._x000a_"/>
    <s v="• Resolución 1164 del 2002_x000a_• Decreto 077 de 1997_x000a_• Decreto 4126 del 2005_x000a_• Resolución 2183 de 2004_x000a_• Decreto 1832 de 1994_x000a_•  Decreto 2676 del 2000_x000a_"/>
    <m/>
  </r>
  <r>
    <s v="PROCESO ESTRATEGICO"/>
    <x v="4"/>
    <s v="ADMINISTRATIVA/OPERATIVA"/>
    <s v="OTRAS ÀREAS"/>
    <s v="Coordinar, supervisar y ejecutar actividades técnicas especializadas en las Plantas de Tratamiento de Agua Potable."/>
    <x v="11"/>
    <s v="NO"/>
    <x v="1"/>
    <x v="17"/>
    <s v="• Presión arterial baja._x000a_• Náuseas y vómitos. _x000a_• Entumecimiento._x000a_• hormigueo. _x000a_• Dolor en el sitio de la mordedura._x000a_"/>
    <n v="8"/>
    <n v="6"/>
    <n v="1"/>
    <s v="• La muerte"/>
    <s v="Ninguno"/>
    <s v="Ninguno"/>
    <s v="_x000a_• Botas de segurida altas "/>
    <n v="6"/>
    <n v="1"/>
    <n v="6"/>
    <x v="1"/>
    <n v="60"/>
    <n v="360"/>
    <s v="II"/>
    <x v="1"/>
    <s v="Ninguno"/>
    <s v="Ninguno"/>
    <x v="10"/>
    <x v="14"/>
    <s v="• Gafas de protección visual transparentes_x000a_• Uso de bota de seguridad alta_x000a_• Uso obligatorio de repelente. _x000a_• Uso de ropa de dotaciòn._x000a_"/>
    <s v="• Resolución 1164 del 2002_x000a_• Decreto 077 de 1997_x000a_• Decreto 4126 del 2005_x000a_• Resolución 2183 de 2004_x000a_• Decreto 1832 de 1994_x000a_•  Decreto 2676 del 2000_x000a_"/>
    <m/>
  </r>
  <r>
    <s v="PROCESO ESTRATEGICO"/>
    <x v="4"/>
    <s v="ADMINISTRATIVA/OPERATIVA"/>
    <s v="OTRAS ÀREAS"/>
    <s v="Coordinar, supervisar y ejecutar actividades técnicas especializadas en las Plantas de Tratamiento de Agua Potable."/>
    <x v="11"/>
    <s v="NO"/>
    <x v="2"/>
    <x v="3"/>
    <s v="• Cansancio_x000a_• Abuso de confianza_x000a_• Falta de compromiso_x000a_• Desmotivación_x000a_• Disminución desempeño laboral_x000a_• Dolor de espalda_x000a_• Trastornos respiratorios_x000a_• Infartos_x000a_• Enfermedades cardiovasculares_x000a_• Enfermedades respiratorias_x000a_• Enfermedades osteomusculares_x000a_• Estrés"/>
    <n v="8"/>
    <n v="6"/>
    <n v="1"/>
    <s v="• Estrés"/>
    <s v="Ninguno"/>
    <s v="Ninguno"/>
    <s v="Ninguno"/>
    <n v="2"/>
    <n v="2"/>
    <n v="4"/>
    <x v="0"/>
    <n v="25"/>
    <n v="100"/>
    <s v="III"/>
    <x v="0"/>
    <s v="Ninguno"/>
    <s v="Ninguno"/>
    <x v="3"/>
    <x v="3"/>
    <s v="N/A"/>
    <s v="• Ley 1010 de 2006_x000a_• Ley 1566 de 2012_x000a_• Decreto 614 de 1984_x000a_• Decreto 231 de 2006_x000a_• Resolución 1016 de 1989. Art. 10, numeral 12 y art. 11_x000a_• Resolución 734 de 2006_x000a_• Resolución 2646 de 2008_x000a_• Resolución 652 de 2012_x000a_• Resolución 1356 de 2012"/>
    <m/>
  </r>
  <r>
    <s v="PROCESO ESTRATEGICO"/>
    <x v="4"/>
    <s v="ADMINISTRATIVA/OPERATIVA"/>
    <s v="OTRAS ÀREAS"/>
    <s v="Coordinar, supervisar y ejecutar actividades técnicas especializadas en las Plantas de Tratamiento de Agua Potable."/>
    <x v="11"/>
    <s v="NO"/>
    <x v="2"/>
    <x v="4"/>
    <s v="• Cansancio_x000a_• Abuso de confianza_x000a_• Falta de compromiso_x000a_• Desmotivación_x000a_• Disminución desempeño laboral_x000a_• Dolor de espalda_x000a_• Trastornos respiratorios_x000a_• Infartos_x000a_• Enfermedades cardiovasculares_x000a_• Enfermedades respiratorias_x000a_• Enfermedades osteomusculares_x000a_• Estrés"/>
    <n v="8"/>
    <n v="6"/>
    <n v="1"/>
    <s v="• Estrés"/>
    <s v="Ninguno"/>
    <s v="Ninguno"/>
    <s v="Ninguno"/>
    <n v="2"/>
    <n v="3"/>
    <n v="6"/>
    <x v="1"/>
    <n v="25"/>
    <n v="150"/>
    <s v="II"/>
    <x v="1"/>
    <s v="Ninguno"/>
    <s v="Ninguno"/>
    <x v="3"/>
    <x v="3"/>
    <s v="N/A"/>
    <s v="• Ley 1010 de 2006_x000a_• Ley 1566 de 2012_x000a_• Decreto 614 de 1984_x000a_• Decreto 231 de 2006_x000a_• Resolución 1016 de 1989. Art. 10, numeral 12 y art. 11_x000a_• Resolución 734 de 2006_x000a_• Resolución 2646 de 2008_x000a_• Resolución 652 de 2012_x000a_• Resolución 1356 de 2012"/>
    <m/>
  </r>
  <r>
    <s v="PROCESO ESTRATEGICO"/>
    <x v="4"/>
    <s v="ADMINISTRATIVA/OPERATIVA"/>
    <s v="OTRAS ÀREAS"/>
    <s v="Coordinar, supervisar y ejecutar actividades técnicas especializadas en las Plantas de Tratamiento de Agua Potable."/>
    <x v="11"/>
    <s v="NO"/>
    <x v="2"/>
    <x v="5"/>
    <s v="• Cansancio_x000a_• Abuso de confianza_x000a_• Falta de compromiso_x000a_• Desmotivación_x000a_• Disminución desempeño laboral_x000a_• Dolor de espalda_x000a_• Trastornos respiratorios_x000a_• Infartos_x000a_• Enfermedades cardiovasculares_x000a_• Enfermedades respiratorias_x000a_• Enfermedades osteomusculares_x000a_• Estrés"/>
    <n v="8"/>
    <n v="6"/>
    <n v="1"/>
    <s v="• Estrés"/>
    <s v="Ninguno"/>
    <s v="Ninguno"/>
    <s v="Ninguno"/>
    <n v="2"/>
    <n v="3"/>
    <n v="6"/>
    <x v="1"/>
    <n v="26"/>
    <n v="156"/>
    <s v="II"/>
    <x v="1"/>
    <s v="Ninguno"/>
    <s v="Ninguno"/>
    <x v="3"/>
    <x v="3"/>
    <s v="N/A"/>
    <s v="• Ley 1010 de 2006_x000a_• Ley 1566 de 2012_x000a_• Decreto 614 de 1984_x000a_• Decreto 231 de 2006_x000a_• Resolución 1016 de 1989. Art. 10, numeral 12 y art. 11_x000a_• Resolución 734 de 2006_x000a_• Resolución 2646 de 2008_x000a_• Resolución 652 de 2012_x000a_• Resolución 1356 de 2012"/>
    <m/>
  </r>
  <r>
    <s v="PROCESO ESTRATEGICO"/>
    <x v="4"/>
    <s v="ADMINISTRATIVA/OPERATIVA"/>
    <s v="OTRAS ÀREAS"/>
    <s v="Coordinar, supervisar y ejecutar actividades técnicas especializadas en las Plantas de Tratamiento de Agua Potable."/>
    <x v="11"/>
    <s v="NO"/>
    <x v="3"/>
    <x v="6"/>
    <s v="• Tropezones_x000a_• Resbalones_x000a_• Golpes_x000a_• Choques_x000a_• Contusiones _x000a_• Lesión de tejidos blandos_x000a_• Fracturas"/>
    <n v="8"/>
    <n v="6"/>
    <n v="1"/>
    <s v="• Lesión de tejidos blandos"/>
    <s v="Ninguno"/>
    <s v="Ninguno"/>
    <s v="Ninguno"/>
    <n v="2"/>
    <n v="3"/>
    <n v="6"/>
    <x v="1"/>
    <n v="25"/>
    <n v="150"/>
    <s v="II"/>
    <x v="1"/>
    <s v="Ninguno"/>
    <s v="Ninguno"/>
    <x v="3"/>
    <x v="4"/>
    <s v="• Uso adecuado de calzado cerrado y con suela antideslizante"/>
    <s v="• Ley 9 de 1979_x000a_• Decreto 2663 de 1950_x000a_• Resolución 1016 de 1989_x000a_• Resolución 3673 de 2008_x000a_• Resolución 2400 de 1979"/>
    <m/>
  </r>
  <r>
    <s v="PROCESO ESTRATEGICO"/>
    <x v="4"/>
    <s v="ADMINISTRATIVA/OPERATIVA"/>
    <s v="OTRAS ÀREAS"/>
    <s v="Coordinar, supervisar y ejecutar actividades técnicas especializadas en las Plantas de Tratamiento de Agua Potable."/>
    <x v="11"/>
    <s v="NO"/>
    <x v="3"/>
    <x v="8"/>
    <s v="• Traumatismos de tejidos leves_x000a_• Traumatismo de tejidos severos_x000a_• Heridas_x000a_• Golpes_x000a_• Síndrome postraumático_x000a_• Secuelas psicológicas                                                    _x000a_• Muerte"/>
    <n v="2"/>
    <n v="2"/>
    <n v="1"/>
    <s v="• Heridas"/>
    <s v="Ninguno"/>
    <s v="Ninguno"/>
    <s v="Ninguno"/>
    <n v="2"/>
    <n v="3"/>
    <n v="6"/>
    <x v="1"/>
    <n v="60"/>
    <n v="360"/>
    <s v="II"/>
    <x v="1"/>
    <s v="Ninguno"/>
    <s v="Ninguno"/>
    <x v="5"/>
    <x v="6"/>
    <s v="N/A"/>
    <s v="• Ley 1523 de 2012_x000a_• Decreto 614 de 1984_x000a_• Decreto 1772 de 1994_x000a_• Decreto 1835 de 1994_x000a_• Decreto 1295 de 1994_x000a_• Decreto 4147 de 2011_x000a_• Resolución 2013 de 1986_x000a_• Resolución 1016 de 1989"/>
    <m/>
  </r>
  <r>
    <s v="PROCESO ESTRATEGICO"/>
    <x v="4"/>
    <s v="ADMINISTRATIVA/OPERATIVA"/>
    <s v="OTRAS ÀREAS"/>
    <s v="Coordinar, supervisar y ejecutar actividades técnicas especializadas en las Plantas de Tratamiento de Agua Potable."/>
    <x v="11"/>
    <s v="NO"/>
    <x v="3"/>
    <x v="20"/>
    <s v="• Caídas a distinto nivel._x000a_• Derrumbe de estructuras._x000a_• Golpes por caída de objetos._x000a_• Atrapamiento._x000a_• Contactos eléctricos"/>
    <n v="8"/>
    <n v="6"/>
    <n v="1"/>
    <s v="• La muerte."/>
    <s v="Ninguno"/>
    <s v="Ninguno"/>
    <s v="• Casco de seguridad con barbuquejo._x000a_• Arnés_x000a_• Línea de posicionamiento._x000a_• Salva caídas: arrestador_x000a_• Conector doble con absorbedor de choque._x000a_• Botas de seguridad dieléctricas.   _x000a_"/>
    <n v="6"/>
    <n v="2"/>
    <n v="12"/>
    <x v="2"/>
    <n v="60"/>
    <n v="720"/>
    <s v="I"/>
    <x v="2"/>
    <s v="Ninguno"/>
    <s v="Ninguno"/>
    <x v="13"/>
    <x v="17"/>
    <s v="• Casco de seguridad con barbuquejo._x000a_• Arnés_x000a_• Línea de posicionamiento._x000a_• Salva caídas: arrestador_x000a_• Conector doble con absorbedor de choque._x000a_• Botas de seguridad dieléctricas.   _x000a_"/>
    <s v="• Ley 1562 de 2012_x000a_• Decreto 1072 de 2015_x000a_• Resolución 4272 de 2021_x000a_• Resolución 0491 del 2020_x000a_"/>
    <m/>
  </r>
  <r>
    <s v="PROCESO ESTRATEGICO"/>
    <x v="4"/>
    <s v="ADMINISTRATIVA/OPERATIVA"/>
    <s v="OTRAS ÀREAS"/>
    <s v="Coordinar, supervisar y ejecutar actividades técnicas especializadas en las Plantas de Tratamiento de Agua Potable."/>
    <x v="11"/>
    <s v="NO"/>
    <x v="3"/>
    <x v="21"/>
    <s v="• Quemaduras por choque o arco eléctrico._x000a_• Caídas o golpes como consecuencia de choque o arco eléctrico._x000a_• Incendios o explosiones originados por la electricidad. _x000a_• Quemaduras hasta la fibrilación ventricular_x000a_• La muerte._x000a_"/>
    <n v="8"/>
    <n v="6"/>
    <n v="1"/>
    <s v="·         La muerte."/>
    <s v="Ninguno"/>
    <s v="Ninguno"/>
    <s v="• Botas de seguridad dielectricas"/>
    <n v="6"/>
    <n v="2"/>
    <n v="12"/>
    <x v="2"/>
    <n v="60"/>
    <n v="720"/>
    <s v="I"/>
    <x v="2"/>
    <s v="Ninguno"/>
    <s v="Ninguno"/>
    <x v="14"/>
    <x v="18"/>
    <s v="• Botas de seguridad dieléctricas._x000a_• Casco de seguridad dieléctrico._x000a_• Uso de uniforme de dotación._x000a_"/>
    <s v="• Resolución 2550 de 2020_x000a_• Resolución 5018 de 2019_x000a_• Resolución 41291 de 2018_x000a_• Resolución 40908 de 2018_x000a_• Decreto 2073 de 2015_x000a_• Resolución 40492 de 2015_x000a_• Resolución 90795 de 2014_x000a_• Resolución 90907 de 2013_x000a_• Resolución 90908 de 2013_x000a_• Resolución 180195 de 2013_x000a_• Resolución 2400 de 1979 Art. 121 a 152_x000a_• Ley 51 de 1986_x000a_• Ley 19 de 1990_x000a_"/>
    <m/>
  </r>
  <r>
    <s v="PROCESO ESTRATEGICO"/>
    <x v="4"/>
    <s v="ADMINISTRATIVA/OPERATIVA"/>
    <s v="OTRAS ÀREAS"/>
    <s v="Coordinar, supervisar y ejecutar actividades técnicas especializadas en las Plantas de Tratamiento de Agua Potable."/>
    <x v="11"/>
    <s v="NO"/>
    <x v="4"/>
    <x v="9"/>
    <s v="• Pérdidas materiales_x000a_• Traumas_x000a_• Golpes_x000a_• Aplastamiento_x000a_• Heridas_x000a_• Atrapamiento_x000a_• Muerte"/>
    <n v="2"/>
    <n v="2"/>
    <n v="1"/>
    <s v="• Heridas"/>
    <s v="Ninguno"/>
    <s v="Ninguno"/>
    <s v="Ninguno"/>
    <n v="2"/>
    <n v="3"/>
    <n v="6"/>
    <x v="1"/>
    <n v="25"/>
    <n v="150"/>
    <s v="II"/>
    <x v="1"/>
    <s v="Ninguno"/>
    <s v="Ninguno"/>
    <x v="6"/>
    <x v="7"/>
    <s v="• Uso obligatorio del tapabocas, mientras la situación lo amerite _x000a_• Elementos de protección personal y dotación para los brigadistas"/>
    <s v="• Constitución Política de Colombia de 1991_x000a_• Ley 100 de 1993_x000a_• Ley 1523 de 2012_x000a_• Decreto 93 de 1998_x000a_• Decreto 926 de 2010_x000a_• Resolución 2400 de 1979_x000a_• Resolución 1016 de 1989"/>
    <m/>
  </r>
  <r>
    <s v="PROCESO ESTRATEGICO"/>
    <x v="4"/>
    <s v="ADMINISTRATIVA/OPERATIVA"/>
    <s v="OTRAS ÀREAS"/>
    <s v="Coordinar, supervisar y ejecutar actividades técnicas especializadas en las Plantas de Tratamiento de Agua Potable."/>
    <x v="11"/>
    <s v="NO"/>
    <x v="4"/>
    <x v="18"/>
    <s v="• Atrapamiento._x000a_• Contusiones _x000a_• Asfixia_x000a_• Fracturas_x000a_• La muerte."/>
    <n v="8"/>
    <n v="6"/>
    <n v="1"/>
    <s v="• La muerte."/>
    <s v="Ninguno"/>
    <s v="Ninguno"/>
    <s v="Ninguno"/>
    <n v="2"/>
    <n v="3"/>
    <n v="6"/>
    <x v="1"/>
    <n v="25"/>
    <n v="150"/>
    <s v="II"/>
    <x v="1"/>
    <s v="Ninguno"/>
    <s v="Ninguno"/>
    <x v="11"/>
    <x v="15"/>
    <s v="N/A"/>
    <s v="• Ley 1523 del 2012._x000a_• Decreto 2157 del 2017_x000a_• Decreto 1500 del 2016 Art. 43 y 167_x000a_"/>
    <m/>
  </r>
  <r>
    <s v="PROCESO ESTRATEGICO"/>
    <x v="4"/>
    <s v="ADMINISTRATIVA/OPERATIVA"/>
    <s v="OTRAS ÀREAS"/>
    <s v="Coordinar, supervisar y ejecutar actividades técnicas especializadas en las Plantas de Tratamiento de Agua Potable."/>
    <x v="12"/>
    <s v="SI"/>
    <x v="0"/>
    <x v="14"/>
    <s v="• Visión borrosa_x000a_• Fatiga ocular_x000a_• Lagrimeo_x000a_• Sequedad ocular_x000a_• Ojos rojos_x000a_• Cefaleas"/>
    <n v="8"/>
    <n v="6"/>
    <n v="1"/>
    <s v="• Cefaleas"/>
    <s v="Ninguno"/>
    <s v="Ninguno"/>
    <s v="Ninguno"/>
    <n v="2"/>
    <n v="3"/>
    <n v="6"/>
    <x v="1"/>
    <n v="25"/>
    <n v="150"/>
    <s v="II"/>
    <x v="1"/>
    <s v="Ninguno"/>
    <s v="Ninguno"/>
    <x v="8"/>
    <x v="11"/>
    <s v="• Uso de gafas protección personal"/>
    <s v="• Ley 9 de 1979. Título III. Art. 105, 106_x000a_• Decreto 614 de 1984_x000a_• Decreto 1477 de 2014_x000a_• Decreto 1072 de 2015. Cap. VI._x000a_• Resolución 2400 de 1979. Art. 79, 85 y 86_x000a_• Resolución 180540 de 2010"/>
    <m/>
  </r>
  <r>
    <s v="PROCESO ESTRATEGICO"/>
    <x v="4"/>
    <s v="ADMINISTRATIVA/OPERATIVA"/>
    <s v="OTRAS ÀREAS"/>
    <s v="Coordinar, supervisar y ejecutar actividades técnicas especializadas en las Plantas de Tratamiento de Agua Potable."/>
    <x v="12"/>
    <s v="SI"/>
    <x v="0"/>
    <x v="0"/>
    <s v="• Agotamiento por calor_x000a_• Deshidratación_x000a_• Desmayos_x000a_• Estrés por calor o golpe de calor"/>
    <n v="8"/>
    <n v="6"/>
    <n v="1"/>
    <s v="• Estrés por calor o golpe de calor"/>
    <s v="Ninguno"/>
    <s v="ventilación artificial"/>
    <s v="Ninguno"/>
    <n v="2"/>
    <n v="2"/>
    <n v="4"/>
    <x v="0"/>
    <n v="25"/>
    <n v="100"/>
    <s v="III"/>
    <x v="0"/>
    <s v="Ninguno"/>
    <s v="Ninguno"/>
    <x v="0"/>
    <x v="0"/>
    <s v="Ninguno"/>
    <s v="• Ley 09 de 1979. Art. 107, 108, 109_x000a_• Decreto 2663 de 1950_x000a_• Decreto 614 de 1984_x000a_• Resolución 2400 de 1979_x000a_• Resolución 1016 de 1989"/>
    <m/>
  </r>
  <r>
    <s v="PROCESO ESTRATEGICO"/>
    <x v="4"/>
    <s v="ADMINISTRATIVA/OPERATIVA"/>
    <s v="OTRAS ÀREAS"/>
    <s v="Coordinar, supervisar y ejecutar actividades técnicas especializadas en las Plantas de Tratamiento de Agua Potable."/>
    <x v="12"/>
    <s v="SI"/>
    <x v="0"/>
    <x v="1"/>
    <s v="• Cataratas_x000a_• Lesión de la córnea_x000a_• Enrojecimiento de la piel_x000a_• Calor excesivo_x000a_• Transpiración excesiva_x000a_• Cefaleas_x000a_• Mareos_x000a_• Fatiga_x000a_• Hormigueo_x000a_• Depresiones_x000a_• Fallos de memoria"/>
    <n v="8"/>
    <n v="6"/>
    <n v="1"/>
    <s v="• Fallos de memoria"/>
    <s v="Ninguno"/>
    <s v="Ninguno"/>
    <s v="• Uso de tapabocas en caso de sintomas de gripe_x000a_• Todo el personal debe estar vacunado contra el Covid 19"/>
    <n v="2"/>
    <n v="3"/>
    <n v="6"/>
    <x v="1"/>
    <n v="25"/>
    <n v="150"/>
    <s v="II"/>
    <x v="1"/>
    <s v="Ninguno"/>
    <s v="Ninguno"/>
    <x v="1"/>
    <x v="1"/>
    <s v="• Uso de gafas protección personal"/>
    <s v="• Ley 9 de 1979  Art. 105-196-249_x000a_• Resolucion 2400 de 1979 Art 63,64. Título III, Capitulo VI. Art- 2.3.6_x000a_• Resolucion 1016 de 1989 art 11 numeral 2 y 3_x000a_• Resolución 181294 de 2008"/>
    <m/>
  </r>
  <r>
    <s v="PROCESO ESTRATEGICO"/>
    <x v="4"/>
    <s v="ADMINISTRATIVA/OPERATIVA"/>
    <s v="OTRAS ÀREAS"/>
    <s v="Coordinar, supervisar y ejecutar actividades técnicas especializadas en las Plantas de Tratamiento de Agua Potable."/>
    <x v="12"/>
    <s v="SI"/>
    <x v="6"/>
    <x v="15"/>
    <s v="• Bisinosis_x000a_• Bagazosis_x000a_• Neumonitis por hipersensibilidad_x000a_• Neumoconiosis. _x000a_• Asma laboral _x000a_• Asbestosis_x000a_• Enfermedad del pulmón negro_x000a_• silicosis_x000a_"/>
    <n v="8"/>
    <n v="6"/>
    <n v="1"/>
    <s v="• La muerte"/>
    <s v="Ninguno"/>
    <s v="Ninguno"/>
    <s v="• Protector respiratorio &quot;careta con filtro&quot;"/>
    <n v="2"/>
    <n v="2"/>
    <n v="4"/>
    <x v="0"/>
    <n v="25"/>
    <n v="100"/>
    <s v="III"/>
    <x v="0"/>
    <s v="Ninguno"/>
    <s v="Ninguno"/>
    <x v="9"/>
    <x v="12"/>
    <s v="• Uso de protecion respiratoria &quot; carecta con filtros&quot; de  protección personal"/>
    <s v="• Ley 55 de 1993_x000a_• Resolucion 773 del 2021_x000a_• Decreto 1496 de 2018_x000a_• Decreto 1973 de 1995_x000a_• Decreto 1281 de 1994."/>
    <m/>
  </r>
  <r>
    <s v="PROCESO ESTRATEGICO"/>
    <x v="4"/>
    <s v="ADMINISTRATIVA/OPERATIVA"/>
    <s v="OTRAS ÀREAS"/>
    <s v="Coordinar, supervisar y ejecutar actividades técnicas especializadas en las Plantas de Tratamiento de Agua Potable."/>
    <x v="12"/>
    <s v="SI"/>
    <x v="1"/>
    <x v="2"/>
    <s v="• Fiebre_x000a_• Intenso dolor en articulaciones y músculos_x000a_• Inflamación de los ganglios linfáticos_x000a_• Erupción ocasional en la piel_x000a_• Postración_x000a_• Mialgia_x000a_• Artralgias_x000a_• Dolor abdominal_x000a_• Cefalea_x000a_• Erupciones hemorrágicas en la piel_x000a_• Dermatitis por contacto_x000a_• Alergias tópicas o respiratorias_x000a_• Enfermedades infectocontagiosas"/>
    <n v="8"/>
    <n v="6"/>
    <n v="1"/>
    <s v="• Enfermedades infectocontagiosas"/>
    <s v="Ninguno"/>
    <s v="Ninguno"/>
    <s v="• Uso de tapabocas en caso de sintomas de gripe_x000a_• Todo el personal debe estar vacunado contra el Covid 19"/>
    <n v="2"/>
    <n v="2"/>
    <n v="4"/>
    <x v="0"/>
    <n v="60"/>
    <n v="240"/>
    <s v="II"/>
    <x v="1"/>
    <s v="Ninguno"/>
    <s v="Ninguno"/>
    <x v="2"/>
    <x v="2"/>
    <s v="• Gafas de protección visual transparentes_x000a_• Uso obligatorio de tapabocas en caso de sintomas de gripe_x000a_• Uso de ropa de dotaciòn"/>
    <s v="• Ley 09 de 1979_x000a_• Resolución 2400 de 1979_x000a_• Resolución 666 de 2020_x000a_• Resolución 1050 de 2020_x000a_• Circular 149160 de 2009"/>
    <m/>
  </r>
  <r>
    <s v="PROCESO ESTRATEGICO"/>
    <x v="4"/>
    <s v="ADMINISTRATIVA/OPERATIVA"/>
    <s v="OTRAS ÀREAS"/>
    <s v="Coordinar, supervisar y ejecutar actividades técnicas especializadas en las Plantas de Tratamiento de Agua Potable."/>
    <x v="12"/>
    <s v="SI"/>
    <x v="1"/>
    <x v="22"/>
    <s v="• Fiebre_x000a_• Inflamación de los ganglios linfáticos_x000a_• Erupción ocasional en la piel_x000a_• Erupciones hemorrágicas en la piel_x000a_• Dermatitis por contacto_x000a_• Alergias tópicas o respiratorias_x000a_• Enfermedades infectocontagiosas_x000a_• Amigdalitis estreptocócica."/>
    <n v="8"/>
    <n v="6"/>
    <n v="1"/>
    <s v="• Enfermedades infectocontagiosas"/>
    <s v="Ninguno"/>
    <s v="Ninguno"/>
    <s v="• Uso de tapabocas _x000a_• Uso de mono gafas._x000a_•Uso de guantes de vinilo"/>
    <n v="2"/>
    <n v="2"/>
    <n v="4"/>
    <x v="0"/>
    <n v="60"/>
    <n v="240"/>
    <s v="II"/>
    <x v="1"/>
    <s v="Ninguno"/>
    <s v="Ninguno"/>
    <x v="15"/>
    <x v="19"/>
    <s v="• Gafas de protección visual transparentes_x000a_• Uso obligatorio de tapabocas _x000a_• Uso de ropa de dotaciòn._x000a_• Uso de guantes de vinilo"/>
    <s v="• Resolución 1164 del 2002_x000a_• Decreto 077 de 1997_x000a_• Decreto 4126 del 2005_x000a_• Resolución 2183 de 2004_x000a_• Decreto 1832 de 1994_x000a_•  Decreto 2676 del 2000_x000a_"/>
    <m/>
  </r>
  <r>
    <s v="PROCESO ESTRATEGICO"/>
    <x v="4"/>
    <s v="ADMINISTRATIVA/OPERATIVA"/>
    <s v="OTRAS ÀREAS"/>
    <s v="Coordinar, supervisar y ejecutar actividades técnicas especializadas en las Plantas de Tratamiento de Agua Potable."/>
    <x v="12"/>
    <s v="SI"/>
    <x v="1"/>
    <x v="23"/>
    <s v="• Infección de los senos nasales (sinusitis), _x000a_• Una infección de las vías urinarias,_x000a_• Una infección en la sangre o meningitis_x000a_ • Erupción ocasional en la piel"/>
    <n v="8"/>
    <n v="6"/>
    <n v="1"/>
    <s v="• Una infección en la sangre o meningitis"/>
    <s v="Ninguno"/>
    <s v="Ninguno"/>
    <s v="• Uso de tapabocas _x000a_• Uso de mono gafas._x000a_•Uso de guantes de vinilo"/>
    <n v="2"/>
    <n v="2"/>
    <n v="4"/>
    <x v="0"/>
    <n v="25"/>
    <n v="100"/>
    <s v="III"/>
    <x v="0"/>
    <s v="Ninguno"/>
    <s v="Ninguno"/>
    <x v="16"/>
    <x v="20"/>
    <s v="• Gafas de protección visual transparentes_x000a_• Uso obligatorio de tapabocas _x000a_• Uso de ropa de dotaciòn._x000a_"/>
    <s v="• Resolución 1164 del 2002_x000a_• Decreto 077 de 1997_x000a_• Decreto 4126 del 2005_x000a_• Resolución 2183 de 2004_x000a_• Decreto 1832 de 1994_x000a_•  Decreto 2676 del 2000_x000a_"/>
    <m/>
  </r>
  <r>
    <s v="PROCESO ESTRATEGICO"/>
    <x v="4"/>
    <s v="ADMINISTRATIVA/OPERATIVA"/>
    <s v="OTRAS ÀREAS"/>
    <s v="Coordinar, supervisar y ejecutar actividades técnicas especializadas en las Plantas de Tratamiento de Agua Potable."/>
    <x v="12"/>
    <s v="SI"/>
    <x v="1"/>
    <x v="16"/>
    <s v="• Un área amplia de inflamación y enrojecimiento_x000a_• Fiebre baja_x000a_• Ronchas_x000a_• Inflamación de los ganglios linfáticos_x000a_"/>
    <n v="8"/>
    <n v="6"/>
    <n v="1"/>
    <s v="• La muerte"/>
    <s v="Ninguno"/>
    <s v="Ninguno"/>
    <s v="• Repelente de sancudos_x000a_• Dotacion con camisa manga larga."/>
    <n v="2"/>
    <n v="3"/>
    <n v="6"/>
    <x v="1"/>
    <n v="60"/>
    <n v="360"/>
    <s v="II"/>
    <x v="1"/>
    <s v="Ninguno"/>
    <s v="Ninguno"/>
    <x v="10"/>
    <x v="13"/>
    <s v="• Gafas de protección visual transparentes_x000a_• Uso obligatorio de repelente. _x000a_• Uso de ropa de dotaciòn._x000a_"/>
    <s v="• Resolución 1164 del 2002_x000a_• Decreto 077 de 1997_x000a_• Decreto 4126 del 2005_x000a_• Resolución 2183 de 2004_x000a_• Decreto 1832 de 1994_x000a_•  Decreto 2676 del 2000_x000a_"/>
    <m/>
  </r>
  <r>
    <s v="PROCESO ESTRATEGICO"/>
    <x v="4"/>
    <s v="ADMINISTRATIVA/OPERATIVA"/>
    <s v="OTRAS ÀREAS"/>
    <s v="Coordinar, supervisar y ejecutar actividades técnicas especializadas en las Plantas de Tratamiento de Agua Potable."/>
    <x v="12"/>
    <s v="SI"/>
    <x v="1"/>
    <x v="17"/>
    <s v="• Presión arterial baja._x000a_• Náuseas y vómitos. _x000a_• Entumecimiento._x000a_• hormigueo. _x000a_• Dolor en el sitio de la mordedura._x000a_"/>
    <n v="8"/>
    <n v="6"/>
    <n v="1"/>
    <s v="• La muerte"/>
    <s v="Ninguno"/>
    <s v="Ninguno"/>
    <s v="_x000a_• Botas de segurida altas "/>
    <n v="6"/>
    <n v="1"/>
    <n v="6"/>
    <x v="1"/>
    <n v="60"/>
    <n v="360"/>
    <s v="II"/>
    <x v="1"/>
    <s v="Ninguno"/>
    <s v="Ninguno"/>
    <x v="10"/>
    <x v="14"/>
    <s v="• Gafas de protección visual transparentes_x000a_• Uso de bota de seguridad alta_x000a_• Uso obligatorio de repelente. _x000a_• Uso de ropa de dotaciòn._x000a_"/>
    <s v="• Resolución 1164 del 2002_x000a_• Decreto 077 de 1997_x000a_• Decreto 4126 del 2005_x000a_• Resolución 2183 de 2004_x000a_• Decreto 1832 de 1994_x000a_•  Decreto 2676 del 2000_x000a_"/>
    <m/>
  </r>
  <r>
    <s v="PROCESO ESTRATEGICO"/>
    <x v="4"/>
    <s v="ADMINISTRATIVA/OPERATIVA"/>
    <s v="OTRAS ÀREAS"/>
    <s v="Coordinar, supervisar y ejecutar actividades técnicas especializadas en las Plantas de Tratamiento de Agua Potable."/>
    <x v="12"/>
    <s v="SI"/>
    <x v="2"/>
    <x v="3"/>
    <s v="• Cansancio_x000a_• Abuso de confianza_x000a_• Falta de compromiso_x000a_• Desmotivación_x000a_• Disminución desempeño laboral_x000a_• Dolor de espalda_x000a_• Trastornos respiratorios_x000a_• Infartos_x000a_• Enfermedades cardiovasculares_x000a_• Enfermedades respiratorias_x000a_• Enfermedades osteomusculares_x000a_• Estrés"/>
    <n v="8"/>
    <n v="6"/>
    <n v="1"/>
    <s v="• Estrés"/>
    <s v="Ninguno"/>
    <s v="Ninguno"/>
    <s v="Ninguno"/>
    <n v="2"/>
    <n v="2"/>
    <n v="4"/>
    <x v="0"/>
    <n v="25"/>
    <n v="100"/>
    <s v="III"/>
    <x v="0"/>
    <s v="Ninguno"/>
    <s v="Ninguno"/>
    <x v="3"/>
    <x v="3"/>
    <s v="N/A"/>
    <s v="• Ley 1010 de 2006_x000a_• Ley 1566 de 2012_x000a_• Decreto 614 de 1984_x000a_• Decreto 231 de 2006_x000a_• Resolución 1016 de 1989. Art. 10, numeral 12 y art. 11_x000a_• Resolución 734 de 2006_x000a_• Resolución 2646 de 2008_x000a_• Resolución 652 de 2012_x000a_• Resolución 1356 de 2012"/>
    <m/>
  </r>
  <r>
    <s v="PROCESO ESTRATEGICO"/>
    <x v="4"/>
    <s v="ADMINISTRATIVA/OPERATIVA"/>
    <s v="OTRAS ÀREAS"/>
    <s v="Coordinar, supervisar y ejecutar actividades técnicas especializadas en las Plantas de Tratamiento de Agua Potable."/>
    <x v="12"/>
    <s v="SI"/>
    <x v="2"/>
    <x v="4"/>
    <s v="• Cansancio_x000a_• Abuso de confianza_x000a_• Falta de compromiso_x000a_• Desmotivación_x000a_• Disminución desempeño laboral_x000a_• Dolor de espalda_x000a_• Trastornos respiratorios_x000a_• Infartos_x000a_• Enfermedades cardiovasculares_x000a_• Enfermedades respiratorias_x000a_• Enfermedades osteomusculares_x000a_• Estrés"/>
    <n v="8"/>
    <n v="6"/>
    <n v="1"/>
    <s v="• Estrés"/>
    <s v="Ninguno"/>
    <s v="Ninguno"/>
    <s v="Ninguno"/>
    <n v="2"/>
    <n v="3"/>
    <n v="6"/>
    <x v="1"/>
    <n v="25"/>
    <n v="150"/>
    <s v="II"/>
    <x v="1"/>
    <s v="Ninguno"/>
    <s v="Ninguno"/>
    <x v="3"/>
    <x v="3"/>
    <s v="N/A"/>
    <s v="• Ley 1010 de 2006_x000a_• Ley 1566 de 2012_x000a_• Decreto 614 de 1984_x000a_• Decreto 231 de 2006_x000a_• Resolución 1016 de 1989. Art. 10, numeral 12 y art. 11_x000a_• Resolución 734 de 2006_x000a_• Resolución 2646 de 2008_x000a_• Resolución 652 de 2012_x000a_• Resolución 1356 de 2012"/>
    <m/>
  </r>
  <r>
    <s v="PROCESO ESTRATEGICO"/>
    <x v="4"/>
    <s v="ADMINISTRATIVA/OPERATIVA"/>
    <s v="OTRAS ÀREAS"/>
    <s v="Coordinar, supervisar y ejecutar actividades técnicas especializadas en las Plantas de Tratamiento de Agua Potable."/>
    <x v="12"/>
    <s v="SI"/>
    <x v="2"/>
    <x v="5"/>
    <s v="• Cansancio_x000a_• Abuso de confianza_x000a_• Falta de compromiso_x000a_• Desmotivación_x000a_• Disminución desempeño laboral_x000a_• Dolor de espalda_x000a_• Trastornos respiratorios_x000a_• Infartos_x000a_• Enfermedades cardiovasculares_x000a_• Enfermedades respiratorias_x000a_• Enfermedades osteomusculares_x000a_• Estrés"/>
    <n v="8"/>
    <n v="6"/>
    <n v="1"/>
    <s v="• Estrés"/>
    <s v="Ninguno"/>
    <s v="Ninguno"/>
    <s v="Ninguno"/>
    <n v="2"/>
    <n v="3"/>
    <n v="6"/>
    <x v="1"/>
    <n v="26"/>
    <n v="156"/>
    <s v="II"/>
    <x v="1"/>
    <s v="Ninguno"/>
    <s v="Ninguno"/>
    <x v="3"/>
    <x v="3"/>
    <s v="N/A"/>
    <s v="• Ley 1010 de 2006_x000a_• Ley 1566 de 2012_x000a_• Decreto 614 de 1984_x000a_• Decreto 231 de 2006_x000a_• Resolución 1016 de 1989. Art. 10, numeral 12 y art. 11_x000a_• Resolución 734 de 2006_x000a_• Resolución 2646 de 2008_x000a_• Resolución 652 de 2012_x000a_• Resolución 1356 de 2012"/>
    <m/>
  </r>
  <r>
    <s v="PROCESO ESTRATEGICO"/>
    <x v="4"/>
    <s v="ADMINISTRATIVA/OPERATIVA"/>
    <s v="OTRAS ÀREAS"/>
    <s v="Coordinar, supervisar y ejecutar actividades técnicas especializadas en las Plantas de Tratamiento de Agua Potable."/>
    <x v="12"/>
    <s v="SI"/>
    <x v="3"/>
    <x v="6"/>
    <s v="• Tropezones_x000a_• Resbalones_x000a_• Golpes_x000a_• Choques_x000a_• Contusiones _x000a_• Lesión de tejidos blandos_x000a_• Fracturas"/>
    <n v="8"/>
    <n v="6"/>
    <n v="1"/>
    <s v="• Lesión de tejidos blandos"/>
    <s v="Ninguno"/>
    <s v="Ninguno"/>
    <s v="Ninguno"/>
    <n v="2"/>
    <n v="3"/>
    <n v="6"/>
    <x v="1"/>
    <n v="25"/>
    <n v="150"/>
    <s v="II"/>
    <x v="1"/>
    <s v="Ninguno"/>
    <s v="Ninguno"/>
    <x v="3"/>
    <x v="4"/>
    <s v="• Uso adecuado de calzado cerrado y con suela antideslizante"/>
    <s v="• Ley 9 de 1979_x000a_• Decreto 2663 de 1950_x000a_• Resolución 1016 de 1989_x000a_• Resolución 3673 de 2008_x000a_• Resolución 2400 de 1979"/>
    <m/>
  </r>
  <r>
    <s v="PROCESO ESTRATEGICO"/>
    <x v="4"/>
    <s v="ADMINISTRATIVA/OPERATIVA"/>
    <s v="OTRAS ÀREAS"/>
    <s v="Coordinar, supervisar y ejecutar actividades técnicas especializadas en las Plantas de Tratamiento de Agua Potable."/>
    <x v="12"/>
    <s v="SI"/>
    <x v="7"/>
    <x v="8"/>
    <s v="• Traumatismos de tejidos leves_x000a_• Traumatismo de tejidos severos_x000a_• Heridas_x000a_• Golpes_x000a_• Síndrome postraumático_x000a_• Secuelas psicológicas                                                    _x000a_• Muerte"/>
    <n v="2"/>
    <n v="2"/>
    <n v="1"/>
    <s v="• Heridas"/>
    <s v="Ninguno"/>
    <s v="Ninguno"/>
    <s v="Ninguno"/>
    <n v="2"/>
    <n v="3"/>
    <n v="6"/>
    <x v="1"/>
    <n v="60"/>
    <n v="360"/>
    <s v="II"/>
    <x v="1"/>
    <s v="Ninguno"/>
    <s v="Ninguno"/>
    <x v="5"/>
    <x v="6"/>
    <s v="N/A"/>
    <s v="• Ley 1523 de 2012_x000a_• Decreto 614 de 1984_x000a_• Decreto 1772 de 1994_x000a_• Decreto 1835 de 1994_x000a_• Decreto 1295 de 1994_x000a_• Decreto 4147 de 2011_x000a_• Resolución 2013 de 1986_x000a_• Resolución 1016 de 1989"/>
    <m/>
  </r>
  <r>
    <s v="PROCESO ESTRATEGICO"/>
    <x v="4"/>
    <s v="ADMINISTRATIVA/OPERATIVA"/>
    <s v="OTRAS ÀREAS"/>
    <s v="Coordinar, supervisar y ejecutar actividades técnicas especializadas en las Plantas de Tratamiento de Agua Potable."/>
    <x v="12"/>
    <s v="SI"/>
    <x v="4"/>
    <x v="9"/>
    <s v="• Pérdidas materiales_x000a_• Traumas_x000a_• Golpes_x000a_• Aplastamiento_x000a_• Heridas_x000a_• Atrapamiento_x000a_• Muerte"/>
    <n v="2"/>
    <n v="2"/>
    <n v="1"/>
    <s v="• Heridas"/>
    <s v="Ninguno"/>
    <s v="Ninguno"/>
    <s v="Ninguno"/>
    <n v="2"/>
    <n v="3"/>
    <n v="6"/>
    <x v="1"/>
    <n v="25"/>
    <n v="150"/>
    <s v="II"/>
    <x v="1"/>
    <s v="Ninguno"/>
    <s v="Ninguno"/>
    <x v="6"/>
    <x v="7"/>
    <s v="• Uso obligatorio del tapabocas, mientras la situación lo amerite _x000a_• Elementos de protección personal y dotación para los brigadistas"/>
    <s v="• Constitución Política de Colombia de 1991_x000a_• Ley 100 de 1993_x000a_• Ley 1523 de 2012_x000a_• Decreto 93 de 1998_x000a_• Decreto 926 de 2010_x000a_• Resolución 2400 de 1979_x000a_• Resolución 1016 de 1989"/>
    <m/>
  </r>
  <r>
    <s v="PROCESO ESTRATEGICO"/>
    <x v="4"/>
    <s v="ADMINISTRATIVA/OPERATIVA"/>
    <s v="OTRAS ÀREAS"/>
    <s v="Coordinar, supervisar y ejecutar actividades técnicas especializadas en las Plantas de Tratamiento de Agua Potable."/>
    <x v="12"/>
    <s v="SI"/>
    <x v="4"/>
    <x v="18"/>
    <s v="• Atrapamiento._x000a_• Contusiones _x000a_• Asfixia_x000a_• Fracturas_x000a_• La muerte."/>
    <n v="8"/>
    <n v="6"/>
    <n v="1"/>
    <s v="• La muerte."/>
    <s v="Ninguno"/>
    <s v="Ninguno"/>
    <s v="Ninguno"/>
    <n v="2"/>
    <n v="3"/>
    <n v="6"/>
    <x v="1"/>
    <n v="25"/>
    <n v="150"/>
    <s v="II"/>
    <x v="1"/>
    <s v="Ninguno"/>
    <s v="Ninguno"/>
    <x v="11"/>
    <x v="15"/>
    <s v="N/A"/>
    <s v="• Ley 1523 del 2012._x000a_• Decreto 2157 del 2017_x000a_• Decreto 1500 del 2016 Art. 43 y 167_x000a_"/>
    <m/>
  </r>
  <r>
    <s v="PROCESO ESTRATEGICO"/>
    <x v="4"/>
    <s v="ADMINISTRATIVA/OPERATIVA"/>
    <s v="OTRAS ÀREAS"/>
    <s v="Coordinar, supervisar y ejecutar actividades técnicas especializadas en las Plantas de Tratamiento de Agua Potable."/>
    <x v="13"/>
    <s v="NO"/>
    <x v="0"/>
    <x v="14"/>
    <s v="• Visión borrosa_x000a_• Fatiga ocular_x000a_• Lagrimeo_x000a_• Sequedad ocular_x000a_• Ojos rojos_x000a_• Cefaleas"/>
    <n v="8"/>
    <n v="6"/>
    <n v="1"/>
    <s v="• Cefaleas"/>
    <s v="Ninguno"/>
    <s v="Ninguno"/>
    <s v="Ninguno"/>
    <n v="2"/>
    <n v="3"/>
    <n v="6"/>
    <x v="1"/>
    <n v="25"/>
    <n v="150"/>
    <s v="II"/>
    <x v="1"/>
    <s v="Ninguno"/>
    <s v="Ninguno"/>
    <x v="8"/>
    <x v="11"/>
    <s v="• Uso de gafas protección personal"/>
    <s v="• Ley 9 de 1979. Título III. Art. 105, 106_x000a_• Decreto 614 de 1984_x000a_• Decreto 1477 de 2014_x000a_• Decreto 1072 de 2015. Cap. VI._x000a_• Resolución 2400 de 1979. Art. 79, 85 y 86_x000a_• Resolución 180540 de 2010"/>
    <m/>
  </r>
  <r>
    <s v="PROCESO ESTRATEGICO"/>
    <x v="4"/>
    <s v="ADMINISTRATIVA/OPERATIVA"/>
    <s v="OTRAS ÀREAS"/>
    <s v="Coordinar, supervisar y ejecutar actividades técnicas especializadas en las Plantas de Tratamiento de Agua Potable."/>
    <x v="13"/>
    <s v="NO"/>
    <x v="0"/>
    <x v="1"/>
    <s v="• Cataratas_x000a_• Lesión de la córnea_x000a_• Enrojecimiento de la piel_x000a_• Calor excesivo_x000a_• Transpiración excesiva_x000a_• Cefaleas_x000a_• Mareos_x000a_• Fatiga_x000a_• Hormigueo_x000a_• Depresiones_x000a_• Fallos de memoria"/>
    <n v="8"/>
    <n v="6"/>
    <n v="1"/>
    <s v="• Fallos de memoria"/>
    <s v="Ninguno"/>
    <s v="Ninguno"/>
    <s v="Ninguno"/>
    <n v="2"/>
    <n v="3"/>
    <n v="6"/>
    <x v="1"/>
    <n v="25"/>
    <n v="150"/>
    <s v="II"/>
    <x v="1"/>
    <s v="Ninguno"/>
    <s v="Ninguno"/>
    <x v="1"/>
    <x v="1"/>
    <s v="• Uso de gafas protección personal"/>
    <s v="• Ley 9 de 1979  Art. 105-196-249_x000a_• Resolucion 2400 de 1979 Art 63,64. Título III, Capitulo VI. Art- 2.3.6_x000a_• Resolucion 1016 de 1989 art 11 numeral 2 y 3_x000a_• Resolución 181294 de 2008"/>
    <m/>
  </r>
  <r>
    <s v="PROCESO ESTRATEGICO"/>
    <x v="4"/>
    <s v="ADMINISTRATIVA/OPERATIVA"/>
    <s v="OTRAS ÀREAS"/>
    <s v="Coordinar, supervisar y ejecutar actividades técnicas especializadas en las Plantas de Tratamiento de Agua Potable."/>
    <x v="13"/>
    <s v="NO"/>
    <x v="6"/>
    <x v="15"/>
    <s v="• Bisinosis_x000a_• Bagazosis_x000a_• Neumonitis por hipersensibilidad_x000a_• Neumoconiosis. _x000a_• Asma laboral _x000a_• Asbestosis_x000a_• Enfermedad del pulmón negro_x000a_• silicosis_x000a_"/>
    <n v="8"/>
    <n v="6"/>
    <n v="1"/>
    <s v="• La muerte"/>
    <s v="Ninguno"/>
    <s v="Ninguno"/>
    <s v="• Protector respiratorio &quot;careta con filtro&quot;"/>
    <n v="2"/>
    <n v="2"/>
    <n v="4"/>
    <x v="0"/>
    <n v="25"/>
    <n v="100"/>
    <s v="III"/>
    <x v="0"/>
    <s v="Ninguno"/>
    <s v="Ninguno"/>
    <x v="9"/>
    <x v="12"/>
    <s v="• Uso de protecion respiratoria &quot; carecta con filtros&quot; de  protección personal"/>
    <s v="• Ley 55 de 1993_x000a_• Resolucion 773 del 2021_x000a_• Decreto 1496 de 2018_x000a_• Decreto 1973 de 1995_x000a_• Decreto 1281 de 1994."/>
    <m/>
  </r>
  <r>
    <s v="PROCESO ESTRATEGICO"/>
    <x v="4"/>
    <s v="ADMINISTRATIVA/OPERATIVA"/>
    <s v="OTRAS ÀREAS"/>
    <s v="Coordinar, supervisar y ejecutar actividades técnicas especializadas en las Plantas de Tratamiento de Agua Potable."/>
    <x v="13"/>
    <s v="NO"/>
    <x v="1"/>
    <x v="2"/>
    <s v="• Fiebre_x000a_• Intenso dolor en articulaciones y músculos_x000a_• Inflamación de los ganglios linfáticos_x000a_• Erupción ocasional en la piel_x000a_• Postración_x000a_• Mialgia_x000a_• Artralgias_x000a_• Dolor abdominal_x000a_• Cefalea_x000a_• Erupciones hemorrágicas en la piel_x000a_• Dermatitis por contacto_x000a_• Alergias tópicas o respiratorias_x000a_• Enfermedades infectocontagiosas"/>
    <n v="8"/>
    <n v="6"/>
    <n v="1"/>
    <s v="• Enfermedades infectocontagiosas"/>
    <s v="Ninguno"/>
    <s v="Ninguno"/>
    <s v="• Uso de tapabocas en caso de sintomas de gripe_x000a_• Todo el personal debe estar vacunado contra el Covid 19"/>
    <n v="2"/>
    <n v="2"/>
    <n v="4"/>
    <x v="0"/>
    <n v="60"/>
    <n v="240"/>
    <s v="II"/>
    <x v="1"/>
    <s v="Ninguno"/>
    <s v="Ninguno"/>
    <x v="2"/>
    <x v="2"/>
    <s v="• Gafas de protección visual transparentes_x000a_• Uso obligatorio de tapabocas en caso de sintomas de gripe_x000a_• Uso de ropa de dotaciòn"/>
    <s v="• Ley 09 de 1979_x000a_• Resolución 2400 de 1979_x000a_• Resolución 666 de 2020_x000a_• Resolución 1050 de 2020_x000a_• Circular 149160 de 2009"/>
    <m/>
  </r>
  <r>
    <s v="PROCESO ESTRATEGICO"/>
    <x v="4"/>
    <s v="ADMINISTRATIVA/OPERATIVA"/>
    <s v="OTRAS ÀREAS"/>
    <s v="Coordinar, supervisar y ejecutar actividades técnicas especializadas en las Plantas de Tratamiento de Agua Potable."/>
    <x v="13"/>
    <s v="NO"/>
    <x v="5"/>
    <x v="11"/>
    <s v="• Dolor_x000a_• Rigidez_x000a_• Entumecimiento_x000a_• Hormigueo_x000a_• Sensación de calor y dolor localizado en la nuca, espalda, hombros, codos, muñecas y columna vertebral"/>
    <n v="8"/>
    <n v="6"/>
    <n v="1"/>
    <s v="• Sensación de calor y dolor localizado en la nuca, espalda, hombros, codos, muñecas y columna vertebral"/>
    <s v="Ninguno"/>
    <s v="Ninguno"/>
    <s v="Ninguno"/>
    <n v="2"/>
    <n v="3"/>
    <n v="6"/>
    <x v="1"/>
    <n v="25"/>
    <n v="150"/>
    <s v="II"/>
    <x v="1"/>
    <s v="Ninguno"/>
    <s v="Ninguno"/>
    <x v="7"/>
    <x v="9"/>
    <s v="N/A"/>
    <s v="• Resolución 1016 de 1989_x000a_• Resolución 2844 de 2007_x000a_• GATISO 2007"/>
    <m/>
  </r>
  <r>
    <s v="PROCESO ESTRATEGICO"/>
    <x v="4"/>
    <s v="ADMINISTRATIVA/OPERATIVA"/>
    <s v="OTRAS ÀREAS"/>
    <s v="Coordinar, supervisar y ejecutar actividades técnicas especializadas en las Plantas de Tratamiento de Agua Potable."/>
    <x v="13"/>
    <s v="NO"/>
    <x v="5"/>
    <x v="12"/>
    <s v="• Fatiga muscular_x000a_• Tensión lumbar y cervical_x000a_• Epicondilitis_x000a_• Síndrome de túnel del carpo"/>
    <n v="8"/>
    <n v="6"/>
    <n v="1"/>
    <s v="• Síndrome de túnel del carpo"/>
    <s v="Ninguno"/>
    <s v="Ninguno"/>
    <s v="Ninguno"/>
    <n v="2"/>
    <n v="2"/>
    <n v="4"/>
    <x v="0"/>
    <n v="60"/>
    <n v="240"/>
    <s v="II"/>
    <x v="1"/>
    <s v="Ninguno"/>
    <s v="Ninguno"/>
    <x v="3"/>
    <x v="10"/>
    <s v="N/A"/>
    <s v="• Resolución 1016 de 1989_x000a_• Resolución 2844 de 2007_x000a_• GATISO 2007"/>
    <m/>
  </r>
  <r>
    <s v="PROCESO ESTRATEGICO"/>
    <x v="4"/>
    <s v="ADMINISTRATIVA/OPERATIVA"/>
    <s v="OTRAS ÀREAS"/>
    <s v="Coordinar, supervisar y ejecutar actividades técnicas especializadas en las Plantas de Tratamiento de Agua Potable."/>
    <x v="13"/>
    <s v="NO"/>
    <x v="2"/>
    <x v="3"/>
    <s v="• Cansancio_x000a_• Abuso de confianza_x000a_• Falta de compromiso_x000a_• Desmotivación_x000a_• Disminución desempeño laboral_x000a_• Dolor de espalda_x000a_• Trastornos respiratorios_x000a_• Infartos_x000a_• Enfermedades cardiovasculares_x000a_• Enfermedades respiratorias_x000a_• Enfermedades osteomusculares_x000a_• Estrés"/>
    <n v="8"/>
    <n v="6"/>
    <n v="1"/>
    <s v="• Estrés"/>
    <s v="Ninguno"/>
    <s v="Ninguno"/>
    <s v="Ninguno"/>
    <n v="2"/>
    <n v="2"/>
    <n v="4"/>
    <x v="0"/>
    <n v="25"/>
    <n v="100"/>
    <s v="III"/>
    <x v="0"/>
    <s v="Ninguno"/>
    <s v="Ninguno"/>
    <x v="3"/>
    <x v="3"/>
    <s v="N/A"/>
    <s v="• Ley 1010 de 2006_x000a_• Ley 1566 de 2012_x000a_• Decreto 614 de 1984_x000a_• Decreto 231 de 2006_x000a_• Resolución 1016 de 1989. Art. 10, numeral 12 y art. 11_x000a_• Resolución 734 de 2006_x000a_• Resolución 2646 de 2008_x000a_• Resolución 652 de 2012_x000a_• Resolución 1356 de 2012"/>
    <m/>
  </r>
  <r>
    <s v="PROCESO ESTRATEGICO"/>
    <x v="4"/>
    <s v="ADMINISTRATIVA/OPERATIVA"/>
    <s v="OTRAS ÀREAS"/>
    <s v="Coordinar, supervisar y ejecutar actividades técnicas especializadas en las Plantas de Tratamiento de Agua Potable."/>
    <x v="13"/>
    <s v="NO"/>
    <x v="2"/>
    <x v="5"/>
    <s v="• Cansancio_x000a_• Abuso de confianza_x000a_• Falta de compromiso_x000a_• Desmotivación_x000a_• Disminución desempeño laboral_x000a_• Dolor de espalda_x000a_• Trastornos respiratorios_x000a_• Infartos_x000a_• Enfermedades cardiovasculares_x000a_• Enfermedades respiratorias_x000a_• Enfermedades osteomusculares_x000a_• Estrés"/>
    <n v="8"/>
    <n v="6"/>
    <n v="1"/>
    <s v="• Estrés"/>
    <s v="Ninguno"/>
    <s v="Ninguno"/>
    <s v="Ninguno"/>
    <n v="2"/>
    <n v="3"/>
    <n v="6"/>
    <x v="1"/>
    <n v="26"/>
    <n v="156"/>
    <s v="II"/>
    <x v="1"/>
    <s v="Ninguno"/>
    <s v="Ninguno"/>
    <x v="3"/>
    <x v="3"/>
    <s v="N/A"/>
    <s v="• Ley 1010 de 2006_x000a_• Ley 1566 de 2012_x000a_• Decreto 614 de 1984_x000a_• Decreto 231 de 2006_x000a_• Resolución 1016 de 1989. Art. 10, numeral 12 y art. 11_x000a_• Resolución 734 de 2006_x000a_• Resolución 2646 de 2008_x000a_• Resolución 652 de 2012_x000a_• Resolución 1356 de 2012"/>
    <m/>
  </r>
  <r>
    <s v="PROCESO ESTRATEGICO"/>
    <x v="4"/>
    <s v="ADMINISTRATIVA/OPERATIVA"/>
    <s v="OTRAS ÀREAS"/>
    <s v="Coordinar, supervisar y ejecutar actividades técnicas especializadas en las Plantas de Tratamiento de Agua Potable."/>
    <x v="13"/>
    <s v="NO"/>
    <x v="3"/>
    <x v="6"/>
    <s v="• Tropezones_x000a_• Resbalones_x000a_• Golpes_x000a_• Choques_x000a_• Contusiones _x000a_• Lesión de tejidos blandos_x000a_• Fracturas"/>
    <n v="8"/>
    <n v="6"/>
    <n v="1"/>
    <s v="• Lesión de tejidos blandos"/>
    <s v="Ninguno"/>
    <s v="Ninguno"/>
    <s v="Ninguno"/>
    <n v="2"/>
    <n v="3"/>
    <n v="6"/>
    <x v="1"/>
    <n v="25"/>
    <n v="150"/>
    <s v="II"/>
    <x v="1"/>
    <s v="Ninguno"/>
    <s v="Ninguno"/>
    <x v="3"/>
    <x v="4"/>
    <s v="• Uso adecuado de calzado cerrado y con suela antideslizante"/>
    <s v="• Ley 9 de 1979_x000a_• Decreto 2663 de 1950_x000a_• Resolución 1016 de 1989_x000a_• Resolución 3673 de 2008_x000a_• Resolución 2400 de 1979"/>
    <m/>
  </r>
  <r>
    <s v="PROCESO ESTRATEGICO"/>
    <x v="4"/>
    <s v="ADMINISTRATIVA/OPERATIVA"/>
    <s v="OTRAS ÀREAS"/>
    <s v="Coordinar, supervisar y ejecutar actividades técnicas especializadas en las Plantas de Tratamiento de Agua Potable."/>
    <x v="13"/>
    <s v="NO"/>
    <x v="3"/>
    <x v="24"/>
    <s v="• Tóxicos agudos_x000a_• Corrosivos_x000a_• Irritantes_x000a_• Corrosivos oculares_x000a_• Irritantes oculares_x000a_• Sensibilizantes respiratorios_x000a_• Sensibilizantes cutáneos_x000a_• Cancerígenos o carcinógenos._x000a_• • Intoxicación _x000a_• La muerte"/>
    <n v="8"/>
    <n v="6"/>
    <n v="1"/>
    <s v="·         La muerte."/>
    <s v="Ninguno"/>
    <s v="Ninguno"/>
    <s v="• Traje de impermeable de bioseguridad_x000a_• Guantes de nitrilo _x000a_• Careta con filtro de seguridad._x000a_"/>
    <n v="2"/>
    <n v="3"/>
    <n v="6"/>
    <x v="1"/>
    <n v="60"/>
    <n v="360"/>
    <s v="II"/>
    <x v="1"/>
    <s v="Ninguno"/>
    <s v="Ninguno"/>
    <x v="17"/>
    <x v="21"/>
    <s v="• Traje de impermeable de bioseguridad_x000a_• Guantes de nitrilo _x000a_• Careta con filtro de seguridad._x000a_"/>
    <s v="• Resolución 773 de 2021_x000a_• Decreto 1496 de 2018_x000a_• Resolución 1209 de 2018_x000a_• Decreto 1609 de 2002_x000a_• Decreto 1973 de 1995_x000a_• Ley 55 de 1993_x000a_"/>
    <m/>
  </r>
  <r>
    <s v="PROCESO ESTRATEGICO"/>
    <x v="4"/>
    <s v="ADMINISTRATIVA/OPERATIVA"/>
    <s v="OTRAS ÀREAS"/>
    <s v="Coordinar, supervisar y ejecutar actividades técnicas especializadas en las Plantas de Tratamiento de Agua Potable."/>
    <x v="13"/>
    <s v="NO"/>
    <x v="4"/>
    <x v="9"/>
    <s v="• Pérdidas materiales_x000a_• Traumas_x000a_• Golpes_x000a_• Aplastamiento_x000a_• Heridas_x000a_• Atrapamiento_x000a_• Muerte"/>
    <n v="2"/>
    <n v="2"/>
    <n v="1"/>
    <s v="• Heridas"/>
    <s v="Ninguno"/>
    <s v="Ninguno"/>
    <s v="Ninguno"/>
    <n v="2"/>
    <n v="3"/>
    <n v="6"/>
    <x v="1"/>
    <n v="25"/>
    <n v="150"/>
    <s v="II"/>
    <x v="1"/>
    <s v="Ninguno"/>
    <s v="Ninguno"/>
    <x v="6"/>
    <x v="7"/>
    <s v="• Uso obligatorio del tapabocas, mientras la situación lo amerite _x000a_• Elementos de protección personal y dotación para los brigadistas"/>
    <s v="• Constitución Política de Colombia de 1991_x000a_• Ley 100 de 1993_x000a_• Ley 1523 de 2012_x000a_• Decreto 93 de 1998_x000a_• Decreto 926 de 2010_x000a_• Resolución 2400 de 1979_x000a_• Resolución 1016 de 1989"/>
    <m/>
  </r>
  <r>
    <s v="PROCESO ESTRATEGICO"/>
    <x v="4"/>
    <s v="ADMINISTRATIVA/OPERATIVA"/>
    <s v="OTRAS ÀREAS"/>
    <s v="Coordinar, supervisar y ejecutar actividades técnicas especializadas en las Plantas de Tratamiento de Agua Potable."/>
    <x v="14"/>
    <s v="SI"/>
    <x v="0"/>
    <x v="0"/>
    <s v="• Agotamiento por calor_x000a_• Deshidratación_x000a_• Desmayos_x000a_• Estrés por calor o golpe de calor"/>
    <n v="8"/>
    <n v="6"/>
    <n v="1"/>
    <s v="• Estrés por calor o golpe de calor"/>
    <s v="Ninguno"/>
    <s v="ventilación artificial"/>
    <s v="Ninguno"/>
    <n v="2"/>
    <n v="2"/>
    <n v="4"/>
    <x v="0"/>
    <n v="25"/>
    <n v="100"/>
    <s v="III"/>
    <x v="0"/>
    <s v="Ninguno"/>
    <s v="Ninguno"/>
    <x v="0"/>
    <x v="0"/>
    <s v="Ninguno"/>
    <s v="• Ley 09 de 1979. Art. 107, 108, 109_x000a_• Decreto 2663 de 1950_x000a_• Decreto 614 de 1984_x000a_• Resolución 2400 de 1979_x000a_• Resolución 1016 de 1989"/>
    <m/>
  </r>
  <r>
    <s v="PROCESO ESTRATEGICO"/>
    <x v="4"/>
    <s v="ADMINISTRATIVA/OPERATIVA"/>
    <s v="OTRAS ÀREAS"/>
    <s v="Coordinar, supervisar y ejecutar actividades técnicas especializadas en las Plantas de Tratamiento de Agua Potable."/>
    <x v="14"/>
    <s v="SI"/>
    <x v="6"/>
    <x v="15"/>
    <s v="• Bisinosis_x000a_• Bagazosis_x000a_• Neumonitis por hipersensibilidad_x000a_• Neumoconiosis. _x000a_• Asma laboral _x000a_• Asbestosis_x000a_• Enfermedad del pulmón negro_x000a_• silicosis_x000a_"/>
    <n v="8"/>
    <n v="6"/>
    <n v="1"/>
    <s v="• La muerte"/>
    <s v="Ninguno"/>
    <s v="Ninguno"/>
    <s v="• Protector respiratorio &quot;careta con filtro&quot;"/>
    <n v="2"/>
    <n v="2"/>
    <n v="4"/>
    <x v="0"/>
    <n v="25"/>
    <n v="100"/>
    <s v="III"/>
    <x v="0"/>
    <s v="Ninguno"/>
    <s v="Ninguno"/>
    <x v="9"/>
    <x v="12"/>
    <s v="• Uso de protecion respiratoria &quot; carecta con filtros&quot; de  protección personal"/>
    <s v="• Ley 55 de 1993_x000a_• Resolucion 773 del 2021_x000a_• Decreto 1496 de 2018_x000a_• Decreto 1973 de 1995_x000a_• Decreto 1281 de 1994."/>
    <m/>
  </r>
  <r>
    <s v="PROCESO ESTRATEGICO"/>
    <x v="4"/>
    <s v="ADMINISTRATIVA/OPERATIVA"/>
    <s v="OTRAS ÀREAS"/>
    <s v="Coordinar, supervisar y ejecutar actividades técnicas especializadas en las Plantas de Tratamiento de Agua Potable."/>
    <x v="14"/>
    <s v="SI"/>
    <x v="1"/>
    <x v="2"/>
    <s v="• Fiebre_x000a_• Intenso dolor en articulaciones y músculos_x000a_• Inflamación de los ganglios linfáticos_x000a_• Erupción ocasional en la piel_x000a_• Postración_x000a_• Mialgia_x000a_• Artralgias_x000a_• Dolor abdominal_x000a_• Cefalea_x000a_• Erupciones hemorrágicas en la piel_x000a_• Dermatitis por contacto_x000a_• Alergias tópicas o respiratorias_x000a_• Enfermedades infectocontagiosas"/>
    <n v="8"/>
    <n v="6"/>
    <n v="1"/>
    <s v="• Enfermedades infectocontagiosas"/>
    <s v="Ninguno"/>
    <s v="Ninguno"/>
    <s v="• Uso de tapabocas en caso de sintomas de gripe_x000a_• Todo el personal debe estar vacunado contra el Covid 19"/>
    <n v="2"/>
    <n v="2"/>
    <n v="4"/>
    <x v="0"/>
    <n v="60"/>
    <n v="240"/>
    <s v="II"/>
    <x v="1"/>
    <s v="Ninguno"/>
    <s v="Ninguno"/>
    <x v="2"/>
    <x v="2"/>
    <s v="• Gafas de protección visual transparentes_x000a_• Uso obligatorio de tapabocas en caso de sintomas de gripe_x000a_• Uso de ropa de dotaciòn"/>
    <s v="• Ley 09 de 1979_x000a_• Resolución 2400 de 1979_x000a_• Resolución 666 de 2020_x000a_• Resolución 1050 de 2020_x000a_• Circular 149160 de 2009"/>
    <m/>
  </r>
  <r>
    <s v="PROCESO ESTRATEGICO"/>
    <x v="4"/>
    <s v="ADMINISTRATIVA/OPERATIVA"/>
    <s v="OTRAS ÀREAS"/>
    <s v="Coordinar, supervisar y ejecutar actividades técnicas especializadas en las Plantas de Tratamiento de Agua Potable."/>
    <x v="14"/>
    <s v="SI"/>
    <x v="1"/>
    <x v="16"/>
    <s v="• Un área amplia de inflamación y enrojecimiento_x000a_• Fiebre baja_x000a_• Ronchas_x000a_• Inflamación de los ganglios linfáticos_x000a_"/>
    <n v="8"/>
    <n v="6"/>
    <n v="1"/>
    <s v="• La muerte"/>
    <s v="Ninguno"/>
    <s v="Ninguno"/>
    <s v="• Repelente de sancudos_x000a_• Dotacion con camisa manga larga."/>
    <n v="2"/>
    <n v="3"/>
    <n v="6"/>
    <x v="1"/>
    <n v="60"/>
    <n v="360"/>
    <s v="II"/>
    <x v="1"/>
    <s v="Ninguno"/>
    <s v="Ninguno"/>
    <x v="10"/>
    <x v="13"/>
    <s v="• Gafas de protección visual transparentes_x000a_• Uso obligatorio de repelente. _x000a_• Uso de ropa de dotaciòn._x000a_"/>
    <s v="• Resolución 1164 del 2002_x000a_• Decreto 077 de 1997_x000a_• Decreto 4126 del 2005_x000a_• Resolución 2183 de 2004_x000a_• Decreto 1832 de 1994_x000a_•  Decreto 2676 del 2000_x000a_"/>
    <m/>
  </r>
  <r>
    <s v="PROCESO ESTRATEGICO"/>
    <x v="4"/>
    <s v="ADMINISTRATIVA/OPERATIVA"/>
    <s v="OTRAS ÀREAS"/>
    <s v="Coordinar, supervisar y ejecutar actividades técnicas especializadas en las Plantas de Tratamiento de Agua Potable."/>
    <x v="14"/>
    <s v="SI"/>
    <x v="1"/>
    <x v="17"/>
    <s v="• Presión arterial baja._x000a_• Náuseas y vómitos. _x000a_• Entumecimiento._x000a_• hormigueo. _x000a_• Dolor en el sitio de la mordedura._x000a_"/>
    <n v="8"/>
    <n v="6"/>
    <n v="1"/>
    <s v="• La muerte"/>
    <s v="Ninguno"/>
    <s v="Ninguno"/>
    <s v="_x000a_• Botas de segurida altas "/>
    <n v="6"/>
    <n v="1"/>
    <n v="6"/>
    <x v="1"/>
    <n v="60"/>
    <n v="360"/>
    <s v="II"/>
    <x v="1"/>
    <s v="Ninguno"/>
    <s v="Ninguno"/>
    <x v="10"/>
    <x v="14"/>
    <s v="• Gafas de protección visual transparentes_x000a_• Uso de bota de seguridad alta_x000a_• Uso obligatorio de repelente. _x000a_• Uso de ropa de dotaciòn._x000a_"/>
    <s v="• Resolución 1164 del 2002_x000a_• Decreto 077 de 1997_x000a_• Decreto 4126 del 2005_x000a_• Resolución 2183 de 2004_x000a_• Decreto 1832 de 1994_x000a_•  Decreto 2676 del 2000_x000a_"/>
    <m/>
  </r>
  <r>
    <s v="PROCESO ESTRATEGICO"/>
    <x v="4"/>
    <s v="ADMINISTRATIVA/OPERATIVA"/>
    <s v="OTRAS ÀREAS"/>
    <s v="Coordinar, supervisar y ejecutar actividades técnicas especializadas en las Plantas de Tratamiento de Agua Potable."/>
    <x v="14"/>
    <s v="SI"/>
    <x v="2"/>
    <x v="3"/>
    <s v="• Cansancio_x000a_• Abuso de confianza_x000a_• Falta de compromiso_x000a_• Desmotivación_x000a_• Disminución desempeño laboral_x000a_• Dolor de espalda_x000a_• Trastornos respiratorios_x000a_• Infartos_x000a_• Enfermedades cardiovasculares_x000a_• Enfermedades respiratorias_x000a_• Enfermedades osteomusculares_x000a_• Estrés"/>
    <n v="8"/>
    <n v="6"/>
    <n v="1"/>
    <s v="• Estrés"/>
    <s v="Ninguno"/>
    <s v="Ninguno"/>
    <s v="Ninguno"/>
    <n v="2"/>
    <n v="2"/>
    <n v="4"/>
    <x v="0"/>
    <n v="25"/>
    <n v="100"/>
    <s v="III"/>
    <x v="0"/>
    <s v="Ninguno"/>
    <s v="Ninguno"/>
    <x v="3"/>
    <x v="3"/>
    <s v="N/A"/>
    <s v="• Ley 1010 de 2006_x000a_• Ley 1566 de 2012_x000a_• Decreto 614 de 1984_x000a_• Decreto 231 de 2006_x000a_• Resolución 1016 de 1989. Art. 10, numeral 12 y art. 11_x000a_• Resolución 734 de 2006_x000a_• Resolución 2646 de 2008_x000a_• Resolución 652 de 2012_x000a_• Resolución 1356 de 2012"/>
    <m/>
  </r>
  <r>
    <s v="PROCESO ESTRATEGICO"/>
    <x v="4"/>
    <s v="ADMINISTRATIVA/OPERATIVA"/>
    <s v="OTRAS ÀREAS"/>
    <s v="Coordinar, supervisar y ejecutar actividades técnicas especializadas en las Plantas de Tratamiento de Agua Potable."/>
    <x v="14"/>
    <s v="SI"/>
    <x v="2"/>
    <x v="4"/>
    <s v="• Cansancio_x000a_• Abuso de confianza_x000a_• Falta de compromiso_x000a_• Desmotivación_x000a_• Disminución desempeño laboral_x000a_• Dolor de espalda_x000a_• Trastornos respiratorios_x000a_• Infartos_x000a_• Enfermedades cardiovasculares_x000a_• Enfermedades respiratorias_x000a_• Enfermedades osteomusculares_x000a_• Estrés"/>
    <n v="8"/>
    <n v="6"/>
    <n v="1"/>
    <s v="• Estrés"/>
    <s v="Ninguno"/>
    <s v="Ninguno"/>
    <s v="Ninguno"/>
    <n v="2"/>
    <n v="3"/>
    <n v="6"/>
    <x v="1"/>
    <n v="25"/>
    <n v="150"/>
    <s v="II"/>
    <x v="1"/>
    <s v="Ninguno"/>
    <s v="Ninguno"/>
    <x v="3"/>
    <x v="3"/>
    <s v="N/A"/>
    <s v="• Ley 1010 de 2006_x000a_• Ley 1566 de 2012_x000a_• Decreto 614 de 1984_x000a_• Decreto 231 de 2006_x000a_• Resolución 1016 de 1989. Art. 10, numeral 12 y art. 11_x000a_• Resolución 734 de 2006_x000a_• Resolución 2646 de 2008_x000a_• Resolución 652 de 2012_x000a_• Resolución 1356 de 2012"/>
    <m/>
  </r>
  <r>
    <s v="PROCESO ESTRATEGICO"/>
    <x v="4"/>
    <s v="ADMINISTRATIVA/OPERATIVA"/>
    <s v="OTRAS ÀREAS"/>
    <s v="Coordinar, supervisar y ejecutar actividades técnicas especializadas en las Plantas de Tratamiento de Agua Potable."/>
    <x v="14"/>
    <s v="SI"/>
    <x v="2"/>
    <x v="5"/>
    <s v="• Cansancio_x000a_• Abuso de confianza_x000a_• Falta de compromiso_x000a_• Desmotivación_x000a_• Disminución desempeño laboral_x000a_• Dolor de espalda_x000a_• Trastornos respiratorios_x000a_• Infartos_x000a_• Enfermedades cardiovasculares_x000a_• Enfermedades respiratorias_x000a_• Enfermedades osteomusculares_x000a_• Estrés"/>
    <n v="8"/>
    <n v="6"/>
    <n v="1"/>
    <s v="• Estrés"/>
    <s v="Ninguno"/>
    <s v="Ninguno"/>
    <s v="Ninguno"/>
    <n v="2"/>
    <n v="3"/>
    <n v="6"/>
    <x v="1"/>
    <n v="26"/>
    <n v="156"/>
    <s v="II"/>
    <x v="1"/>
    <s v="Ninguno"/>
    <s v="Ninguno"/>
    <x v="3"/>
    <x v="3"/>
    <s v="N/A"/>
    <s v="• Ley 1010 de 2006_x000a_• Ley 1566 de 2012_x000a_• Decreto 614 de 1984_x000a_• Decreto 231 de 2006_x000a_• Resolución 1016 de 1989. Art. 10, numeral 12 y art. 11_x000a_• Resolución 734 de 2006_x000a_• Resolución 2646 de 2008_x000a_• Resolución 652 de 2012_x000a_• Resolución 1356 de 2012"/>
    <m/>
  </r>
  <r>
    <s v="PROCESO ESTRATEGICO"/>
    <x v="4"/>
    <s v="ADMINISTRATIVA/OPERATIVA"/>
    <s v="OTRAS ÀREAS"/>
    <s v="Coordinar, supervisar y ejecutar actividades técnicas especializadas en las Plantas de Tratamiento de Agua Potable."/>
    <x v="14"/>
    <s v="SI"/>
    <x v="4"/>
    <x v="9"/>
    <s v="• Pérdidas materiales_x000a_• Traumas_x000a_• Golpes_x000a_• Aplastamiento_x000a_• Heridas_x000a_• Atrapamiento_x000a_• Muerte"/>
    <n v="2"/>
    <n v="2"/>
    <n v="1"/>
    <s v="• Heridas"/>
    <s v="Ninguno"/>
    <s v="Ninguno"/>
    <s v="Ninguno"/>
    <n v="2"/>
    <n v="3"/>
    <n v="6"/>
    <x v="1"/>
    <n v="25"/>
    <n v="150"/>
    <s v="II"/>
    <x v="1"/>
    <s v="Ninguno"/>
    <s v="Ninguno"/>
    <x v="6"/>
    <x v="7"/>
    <s v="• Uso obligatorio del tapabocas, mientras la situación lo amerite _x000a_• Elementos de protección personal y dotación para los brigadistas"/>
    <s v="• Constitución Política de Colombia de 1991_x000a_• Ley 100 de 1993_x000a_• Ley 1523 de 2012_x000a_• Decreto 93 de 1998_x000a_• Decreto 926 de 2010_x000a_• Resolución 2400 de 1979_x000a_• Resolución 1016 de 1989"/>
    <m/>
  </r>
  <r>
    <s v="PROCESO ESTRATEGICO"/>
    <x v="4"/>
    <s v="ADMINISTRATIVA/OPERATIVA"/>
    <s v="OTRAS ÀREAS"/>
    <s v="Coordinar, supervisar y ejecutar actividades técnicas especializadas en las Plantas de Tratamiento de Agua Potable."/>
    <x v="14"/>
    <s v="SI"/>
    <x v="4"/>
    <x v="18"/>
    <s v="• Atrapamiento._x000a_• Contusiones _x000a_• Asfixia_x000a_• Fracturas_x000a_• La muerte."/>
    <n v="8"/>
    <n v="6"/>
    <n v="1"/>
    <s v="• La muerte."/>
    <s v="Ninguno"/>
    <s v="Ninguno"/>
    <s v="Ninguno"/>
    <n v="2"/>
    <n v="3"/>
    <n v="6"/>
    <x v="1"/>
    <n v="25"/>
    <n v="150"/>
    <s v="II"/>
    <x v="1"/>
    <s v="Ninguno"/>
    <s v="Ninguno"/>
    <x v="11"/>
    <x v="15"/>
    <s v="N/A"/>
    <s v="• Ley 1523 del 2012._x000a_• Decreto 2157 del 2017_x000a_• Decreto 1500 del 2016 Art. 43 y 167_x000a_"/>
    <m/>
  </r>
  <r>
    <s v="PROCESO ESTRATEGICO"/>
    <x v="4"/>
    <s v="ADMINISTRATIVA/OPERATIVA"/>
    <s v="OTRAS ÀREAS"/>
    <s v="Coordinar, supervisar y ejecutar actividades técnicas especializadas en las Plantas de Tratamiento de Agua Potable."/>
    <x v="15"/>
    <s v="NO"/>
    <x v="0"/>
    <x v="14"/>
    <s v="• Visión borrosa_x000a_• Fatiga ocular_x000a_• Lagrimeo_x000a_• Sequedad ocular_x000a_• Ojos rojos_x000a_• Cefaleas"/>
    <n v="8"/>
    <n v="6"/>
    <n v="1"/>
    <s v="• Cefaleas"/>
    <s v="Ninguno"/>
    <s v="Ninguno"/>
    <s v="Ninguno"/>
    <n v="2"/>
    <n v="3"/>
    <n v="6"/>
    <x v="1"/>
    <n v="25"/>
    <n v="150"/>
    <s v="II"/>
    <x v="1"/>
    <s v="Ninguno"/>
    <s v="Ninguno"/>
    <x v="8"/>
    <x v="11"/>
    <s v="• Uso de gafas protección personal"/>
    <s v="• Ley 9 de 1979. Título III. Art. 105, 106_x000a_• Decreto 614 de 1984_x000a_• Decreto 1477 de 2014_x000a_• Decreto 1072 de 2015. Cap. VI._x000a_• Resolución 2400 de 1979. Art. 79, 85 y 86_x000a_• Resolución 180540 de 2010"/>
    <m/>
  </r>
  <r>
    <s v="PROCESO ESTRATEGICO"/>
    <x v="4"/>
    <s v="ADMINISTRATIVA/OPERATIVA"/>
    <s v="OTRAS ÀREAS"/>
    <s v="Coordinar, supervisar y ejecutar actividades técnicas especializadas en las Plantas de Tratamiento de Agua Potable."/>
    <x v="15"/>
    <s v="NO"/>
    <x v="0"/>
    <x v="1"/>
    <s v="• Cataratas_x000a_• Lesión de la córnea_x000a_• Enrojecimiento de la piel_x000a_• Calor excesivo_x000a_• Transpiración excesiva_x000a_• Cefaleas_x000a_• Mareos_x000a_• Fatiga_x000a_• Hormigueo_x000a_• Depresiones_x000a_• Fallos de memoria"/>
    <n v="8"/>
    <n v="6"/>
    <n v="1"/>
    <s v="• Fallos de memoria"/>
    <s v="Ninguno"/>
    <s v="Ninguno"/>
    <s v="Ninguno"/>
    <n v="2"/>
    <n v="3"/>
    <n v="6"/>
    <x v="1"/>
    <n v="25"/>
    <n v="150"/>
    <s v="II"/>
    <x v="1"/>
    <s v="Ninguno"/>
    <s v="Ninguno"/>
    <x v="1"/>
    <x v="1"/>
    <s v="• Uso de gafas protección personal"/>
    <s v="• Ley 9 de 1979  Art. 105-196-249_x000a_• Resolucion 2400 de 1979 Art 63,64. Título III, Capitulo VI. Art- 2.3.6_x000a_• Resolucion 1016 de 1989 art 11 numeral 2 y 3_x000a_• Resolución 181294 de 2008"/>
    <m/>
  </r>
  <r>
    <s v="PROCESO ESTRATEGICO"/>
    <x v="4"/>
    <s v="ADMINISTRATIVA/OPERATIVA"/>
    <s v="OTRAS ÀREAS"/>
    <s v="Coordinar, supervisar y ejecutar actividades técnicas especializadas en las Plantas de Tratamiento de Agua Potable."/>
    <x v="15"/>
    <s v="NO"/>
    <x v="1"/>
    <x v="2"/>
    <s v="• Fiebre_x000a_• Intenso dolor en articulaciones y músculos_x000a_• Inflamación de los ganglios linfáticos_x000a_• Erupción ocasional en la piel_x000a_• Postración_x000a_• Mialgia_x000a_• Artralgias_x000a_• Dolor abdominal_x000a_• Cefalea_x000a_• Erupciones hemorrágicas en la piel_x000a_• Dermatitis por contacto_x000a_• Alergias tópicas o respiratorias_x000a_• Enfermedades infectocontagiosas"/>
    <n v="8"/>
    <n v="6"/>
    <n v="1"/>
    <s v="• Enfermedades infectocontagiosas"/>
    <s v="Ninguno"/>
    <s v="Ninguno"/>
    <s v="• Uso de tapabocas en caso de sintomas de gripe_x000a_• Todo el personal debe estar vacunado contra el Covid 19"/>
    <n v="2"/>
    <n v="2"/>
    <n v="4"/>
    <x v="0"/>
    <n v="60"/>
    <n v="240"/>
    <s v="II"/>
    <x v="1"/>
    <s v="Ninguno"/>
    <s v="Ninguno"/>
    <x v="2"/>
    <x v="2"/>
    <s v="• Gafas de protección visual transparentes_x000a_• Uso obligatorio de tapabocas en caso de sintomas de gripe_x000a_• Uso de ropa de dotaciòn"/>
    <s v="• Ley 09 de 1979_x000a_• Resolución 2400 de 1979_x000a_• Resolución 666 de 2020_x000a_• Resolución 1050 de 2020_x000a_• Circular 149160 de 2009"/>
    <m/>
  </r>
  <r>
    <s v="PROCESO ESTRATEGICO"/>
    <x v="4"/>
    <s v="ADMINISTRATIVA/OPERATIVA"/>
    <s v="OTRAS ÀREAS"/>
    <s v="Coordinar, supervisar y ejecutar actividades técnicas especializadas en las Plantas de Tratamiento de Agua Potable."/>
    <x v="15"/>
    <s v="NO"/>
    <x v="1"/>
    <x v="16"/>
    <s v="• Un área amplia de inflamación y enrojecimiento_x000a_• Fiebre baja_x000a_• Ronchas_x000a_• Inflamación de los ganglios linfáticos_x000a_"/>
    <n v="8"/>
    <n v="6"/>
    <n v="1"/>
    <s v="• La muerte"/>
    <s v="Ninguno"/>
    <s v="Ninguno"/>
    <s v="• Repelente de sancudos_x000a_• Dotacion con camisa manga larga."/>
    <n v="2"/>
    <n v="3"/>
    <n v="6"/>
    <x v="1"/>
    <n v="60"/>
    <n v="360"/>
    <s v="II"/>
    <x v="1"/>
    <s v="Ninguno"/>
    <s v="Ninguno"/>
    <x v="10"/>
    <x v="13"/>
    <s v="• Gafas de protección visual transparentes_x000a_• Uso obligatorio de repelente. _x000a_• Uso de ropa de dotaciòn._x000a_"/>
    <s v="• Resolución 1164 del 2002_x000a_• Decreto 077 de 1997_x000a_• Decreto 4126 del 2005_x000a_• Resolución 2183 de 2004_x000a_• Decreto 1832 de 1994_x000a_•  Decreto 2676 del 2000_x000a_"/>
    <m/>
  </r>
  <r>
    <s v="PROCESO ESTRATEGICO"/>
    <x v="4"/>
    <s v="ADMINISTRATIVA/OPERATIVA"/>
    <s v="OTRAS ÀREAS"/>
    <s v="Coordinar, supervisar y ejecutar actividades técnicas especializadas en las Plantas de Tratamiento de Agua Potable."/>
    <x v="15"/>
    <s v="NO"/>
    <x v="5"/>
    <x v="11"/>
    <s v="• Dolor_x000a_• Rigidez_x000a_• Entumecimiento_x000a_• Hormigueo_x000a_• Sensación de calor y dolor localizado en la nuca, espalda, hombros, codos, muñecas y columna vertebral"/>
    <n v="8"/>
    <n v="6"/>
    <n v="1"/>
    <s v="• Sensación de calor y dolor localizado en la nuca, espalda, hombros, codos, muñecas y columna vertebral"/>
    <s v="Ninguno"/>
    <s v="Ninguno"/>
    <s v="Ninguno"/>
    <n v="2"/>
    <n v="3"/>
    <n v="6"/>
    <x v="1"/>
    <n v="25"/>
    <n v="150"/>
    <s v="II"/>
    <x v="1"/>
    <s v="Ninguno"/>
    <s v="Ninguno"/>
    <x v="7"/>
    <x v="9"/>
    <s v="N/A"/>
    <s v="• Resolución 1016 de 1989_x000a_• Resolución 2844 de 2007_x000a_• GATISO 2007"/>
    <m/>
  </r>
  <r>
    <s v="PROCESO ESTRATEGICO"/>
    <x v="4"/>
    <s v="ADMINISTRATIVA/OPERATIVA"/>
    <s v="OTRAS ÀREAS"/>
    <s v="Coordinar, supervisar y ejecutar actividades técnicas especializadas en las Plantas de Tratamiento de Agua Potable."/>
    <x v="15"/>
    <s v="NO"/>
    <x v="5"/>
    <x v="12"/>
    <s v="• Fatiga muscular_x000a_• Tensión lumbar y cervical_x000a_• Epicondilitis_x000a_• Síndrome de túnel del carpo"/>
    <n v="8"/>
    <n v="6"/>
    <n v="1"/>
    <s v="• Síndrome de túnel del carpo"/>
    <s v="Ninguno"/>
    <s v="Ninguno"/>
    <s v="Ninguno"/>
    <n v="2"/>
    <n v="2"/>
    <n v="4"/>
    <x v="0"/>
    <n v="60"/>
    <n v="240"/>
    <s v="II"/>
    <x v="1"/>
    <s v="Ninguno"/>
    <s v="Ninguno"/>
    <x v="3"/>
    <x v="10"/>
    <s v="N/A"/>
    <s v="• Resolución 1016 de 1989_x000a_• Resolución 2844 de 2007_x000a_• GATISO 2007"/>
    <m/>
  </r>
  <r>
    <s v="PROCESO ESTRATEGICO"/>
    <x v="4"/>
    <s v="ADMINISTRATIVA/OPERATIVA"/>
    <s v="OTRAS ÀREAS"/>
    <s v="Coordinar, supervisar y ejecutar actividades técnicas especializadas en las Plantas de Tratamiento de Agua Potable."/>
    <x v="15"/>
    <s v="NO"/>
    <x v="2"/>
    <x v="3"/>
    <s v="• Cansancio_x000a_• Abuso de confianza_x000a_• Falta de compromiso_x000a_• Desmotivación_x000a_• Disminución desempeño laboral_x000a_• Dolor de espalda_x000a_• Trastornos respiratorios_x000a_• Infartos_x000a_• Enfermedades cardiovasculares_x000a_• Enfermedades respiratorias_x000a_• Enfermedades osteomusculares_x000a_• Estrés"/>
    <n v="8"/>
    <n v="6"/>
    <n v="1"/>
    <s v="• Estrés"/>
    <s v="Ninguno"/>
    <s v="Ninguno"/>
    <s v="Ninguno"/>
    <n v="2"/>
    <n v="2"/>
    <n v="4"/>
    <x v="0"/>
    <n v="25"/>
    <n v="100"/>
    <s v="III"/>
    <x v="0"/>
    <s v="Ninguno"/>
    <s v="Ninguno"/>
    <x v="3"/>
    <x v="3"/>
    <s v="N/A"/>
    <s v="• Ley 1010 de 2006_x000a_• Ley 1566 de 2012_x000a_• Decreto 614 de 1984_x000a_• Decreto 231 de 2006_x000a_• Resolución 1016 de 1989. Art. 10, numeral 12 y art. 11_x000a_• Resolución 734 de 2006_x000a_• Resolución 2646 de 2008_x000a_• Resolución 652 de 2012_x000a_• Resolución 1356 de 2012"/>
    <m/>
  </r>
  <r>
    <s v="PROCESO ESTRATEGICO"/>
    <x v="4"/>
    <s v="ADMINISTRATIVA/OPERATIVA"/>
    <s v="OTRAS ÀREAS"/>
    <s v="Coordinar, supervisar y ejecutar actividades técnicas especializadas en las Plantas de Tratamiento de Agua Potable."/>
    <x v="15"/>
    <s v="NO"/>
    <x v="2"/>
    <x v="4"/>
    <s v="• Cansancio_x000a_• Abuso de confianza_x000a_• Falta de compromiso_x000a_• Desmotivación_x000a_• Disminución desempeño laboral_x000a_• Dolor de espalda_x000a_• Trastornos respiratorios_x000a_• Infartos_x000a_• Enfermedades cardiovasculares_x000a_• Enfermedades respiratorias_x000a_• Enfermedades osteomusculares_x000a_• Estrés"/>
    <n v="8"/>
    <n v="6"/>
    <n v="1"/>
    <s v="• Estrés"/>
    <s v="Ninguno"/>
    <s v="Ninguno"/>
    <s v="Ninguno"/>
    <n v="2"/>
    <n v="3"/>
    <n v="6"/>
    <x v="1"/>
    <n v="25"/>
    <n v="150"/>
    <s v="II"/>
    <x v="1"/>
    <s v="Ninguno"/>
    <s v="Ninguno"/>
    <x v="3"/>
    <x v="3"/>
    <s v="N/A"/>
    <s v="• Ley 1010 de 2006_x000a_• Ley 1566 de 2012_x000a_• Decreto 614 de 1984_x000a_• Decreto 231 de 2006_x000a_• Resolución 1016 de 1989. Art. 10, numeral 12 y art. 11_x000a_• Resolución 734 de 2006_x000a_• Resolución 2646 de 2008_x000a_• Resolución 652 de 2012_x000a_• Resolución 1356 de 2012"/>
    <m/>
  </r>
  <r>
    <s v="PROCESO ESTRATEGICO"/>
    <x v="4"/>
    <s v="ADMINISTRATIVA/OPERATIVA"/>
    <s v="OTRAS ÀREAS"/>
    <s v="Coordinar, supervisar y ejecutar actividades técnicas especializadas en las Plantas de Tratamiento de Agua Potable."/>
    <x v="15"/>
    <s v="NO"/>
    <x v="2"/>
    <x v="5"/>
    <s v="• Cansancio_x000a_• Abuso de confianza_x000a_• Falta de compromiso_x000a_• Desmotivación_x000a_• Disminución desempeño laboral_x000a_• Dolor de espalda_x000a_• Trastornos respiratorios_x000a_• Infartos_x000a_• Enfermedades cardiovasculares_x000a_• Enfermedades respiratorias_x000a_• Enfermedades osteomusculares_x000a_• Estrés"/>
    <n v="8"/>
    <n v="6"/>
    <n v="1"/>
    <s v="• Estrés"/>
    <s v="Ninguno"/>
    <s v="Ninguno"/>
    <s v="Ninguno"/>
    <n v="2"/>
    <n v="3"/>
    <n v="6"/>
    <x v="1"/>
    <n v="26"/>
    <n v="156"/>
    <s v="II"/>
    <x v="1"/>
    <s v="Ninguno"/>
    <s v="Ninguno"/>
    <x v="3"/>
    <x v="3"/>
    <s v="N/A"/>
    <s v="• Ley 1010 de 2006_x000a_• Ley 1566 de 2012_x000a_• Decreto 614 de 1984_x000a_• Decreto 231 de 2006_x000a_• Resolución 1016 de 1989. Art. 10, numeral 12 y art. 11_x000a_• Resolución 734 de 2006_x000a_• Resolución 2646 de 2008_x000a_• Resolución 652 de 2012_x000a_• Resolución 1356 de 2012"/>
    <m/>
  </r>
  <r>
    <s v="PROCESO ESTRATEGICO"/>
    <x v="4"/>
    <s v="ADMINISTRATIVA/OPERATIVA"/>
    <s v="OTRAS ÀREAS"/>
    <s v="Coordinar, supervisar y ejecutar actividades técnicas especializadas en las Plantas de Tratamiento de Agua Potable."/>
    <x v="15"/>
    <s v="NO"/>
    <x v="3"/>
    <x v="6"/>
    <s v="• Tropezones_x000a_• Resbalones_x000a_• Golpes_x000a_• Choques_x000a_• Contusiones _x000a_• Lesión de tejidos blandos_x000a_• Fracturas"/>
    <n v="8"/>
    <n v="6"/>
    <n v="1"/>
    <s v="• Lesión de tejidos blandos"/>
    <s v="Ninguno"/>
    <s v="Ninguno"/>
    <s v="Ninguno"/>
    <n v="2"/>
    <n v="3"/>
    <n v="6"/>
    <x v="1"/>
    <n v="25"/>
    <n v="150"/>
    <s v="II"/>
    <x v="1"/>
    <s v="Ninguno"/>
    <s v="Ninguno"/>
    <x v="3"/>
    <x v="4"/>
    <s v="• Uso adecuado de calzado cerrado y con suela antideslizante"/>
    <s v="• Ley 9 de 1979_x000a_• Decreto 2663 de 1950_x000a_• Resolución 1016 de 1989_x000a_• Resolución 3673 de 2008_x000a_• Resolución 2400 de 1979"/>
    <m/>
  </r>
  <r>
    <s v="PROCESO ESTRATEGICO"/>
    <x v="4"/>
    <s v="ADMINISTRATIVA/OPERATIVA"/>
    <s v="OTRAS ÀREAS"/>
    <s v="Coordinar, supervisar y ejecutar actividades técnicas especializadas en las Plantas de Tratamiento de Agua Potable."/>
    <x v="15"/>
    <s v="NO"/>
    <x v="4"/>
    <x v="9"/>
    <s v="• Pérdidas materiales_x000a_• Traumas_x000a_• Golpes_x000a_• Aplastamiento_x000a_• Heridas_x000a_• Atrapamiento_x000a_• Muerte"/>
    <n v="2"/>
    <n v="2"/>
    <n v="1"/>
    <s v="• Heridas"/>
    <s v="Ninguno"/>
    <s v="Ninguno"/>
    <s v="Ninguno"/>
    <n v="2"/>
    <n v="3"/>
    <n v="6"/>
    <x v="1"/>
    <n v="25"/>
    <n v="150"/>
    <s v="II"/>
    <x v="1"/>
    <s v="Ninguno"/>
    <s v="Ninguno"/>
    <x v="6"/>
    <x v="7"/>
    <s v="• Uso obligatorio del tapabocas, mientras la situación lo amerite _x000a_• Elementos de protección personal y dotación para los brigadistas"/>
    <s v="• Constitución Política de Colombia de 1991_x000a_• Ley 100 de 1993_x000a_• Ley 1523 de 2012_x000a_• Decreto 93 de 1998_x000a_• Decreto 926 de 2010_x000a_• Resolución 2400 de 1979_x000a_• Resolución 1016 de 1989"/>
    <m/>
  </r>
  <r>
    <s v="PROCESO ESTRATEGICO"/>
    <x v="4"/>
    <s v="ADMINISTRATIVA/OPERATIVA"/>
    <s v="OTRAS ÀREAS"/>
    <s v="Coordinar, supervisar y ejecutar actividades técnicas especializadas en las Plantas de Tratamiento de Agua Potable."/>
    <x v="16"/>
    <s v="SI"/>
    <x v="0"/>
    <x v="14"/>
    <s v="• Visión borrosa_x000a_• Fatiga ocular_x000a_• Lagrimeo_x000a_• Sequedad ocular_x000a_• Ojos rojos_x000a_• Cefaleas"/>
    <n v="8"/>
    <n v="6"/>
    <n v="1"/>
    <s v="• Cefaleas"/>
    <s v="Ninguno"/>
    <s v="Ninguno"/>
    <s v="Ninguno"/>
    <n v="2"/>
    <n v="3"/>
    <n v="6"/>
    <x v="1"/>
    <n v="25"/>
    <n v="150"/>
    <s v="II"/>
    <x v="1"/>
    <s v="Ninguno"/>
    <s v="Ninguno"/>
    <x v="8"/>
    <x v="11"/>
    <s v="• Uso de gafas protección personal"/>
    <s v="• Ley 9 de 1979. Título III. Art. 105, 106_x000a_• Decreto 614 de 1984_x000a_• Decreto 1477 de 2014_x000a_• Decreto 1072 de 2015. Cap. VI._x000a_• Resolución 2400 de 1979. Art. 79, 85 y 86_x000a_• Resolución 180540 de 2010"/>
    <m/>
  </r>
  <r>
    <s v="PROCESO ESTRATEGICO"/>
    <x v="4"/>
    <s v="ADMINISTRATIVA/OPERATIVA"/>
    <s v="OTRAS ÀREAS"/>
    <s v="Coordinar, supervisar y ejecutar actividades técnicas especializadas en las Plantas de Tratamiento de Agua Potable."/>
    <x v="16"/>
    <s v="SI"/>
    <x v="0"/>
    <x v="1"/>
    <s v="• Cataratas_x000a_• Lesión de la córnea_x000a_• Enrojecimiento de la piel_x000a_• Calor excesivo_x000a_• Transpiración excesiva_x000a_• Cefaleas_x000a_• Mareos_x000a_• Fatiga_x000a_• Hormigueo_x000a_• Depresiones_x000a_• Fallos de memoria"/>
    <n v="8"/>
    <n v="6"/>
    <n v="1"/>
    <s v="• Fallos de memoria"/>
    <s v="Ninguno"/>
    <s v="Ninguno"/>
    <s v="Ninguno"/>
    <n v="2"/>
    <n v="3"/>
    <n v="6"/>
    <x v="1"/>
    <n v="25"/>
    <n v="150"/>
    <s v="II"/>
    <x v="1"/>
    <s v="Ninguno"/>
    <s v="Ninguno"/>
    <x v="1"/>
    <x v="1"/>
    <s v="• Uso de gafas protección personal"/>
    <s v="• Ley 9 de 1979  Art. 105-196-249_x000a_• Resolucion 2400 de 1979 Art 63,64. Título III, Capitulo VI. Art- 2.3.6_x000a_• Resolucion 1016 de 1989 art 11 numeral 2 y 3_x000a_• Resolución 181294 de 2008"/>
    <m/>
  </r>
  <r>
    <s v="PROCESO ESTRATEGICO"/>
    <x v="4"/>
    <s v="ADMINISTRATIVA/OPERATIVA"/>
    <s v="OTRAS ÀREAS"/>
    <s v="Coordinar, supervisar y ejecutar actividades técnicas especializadas en las Plantas de Tratamiento de Agua Potable."/>
    <x v="16"/>
    <s v="SI"/>
    <x v="1"/>
    <x v="2"/>
    <s v="• Fiebre_x000a_• Intenso dolor en articulaciones y músculos_x000a_• Inflamación de los ganglios linfáticos_x000a_• Erupción ocasional en la piel_x000a_• Postración_x000a_• Mialgia_x000a_• Artralgias_x000a_• Dolor abdominal_x000a_• Cefalea_x000a_• Erupciones hemorrágicas en la piel_x000a_• Dermatitis por contacto_x000a_• Alergias tópicas o respiratorias_x000a_• Enfermedades infectocontagiosas"/>
    <n v="8"/>
    <n v="6"/>
    <n v="1"/>
    <s v="• Enfermedades infectocontagiosas"/>
    <s v="Ninguno"/>
    <s v="Ninguno"/>
    <s v="• Uso de tapabocas en caso de sintomas de gripe_x000a_• Todo el personal debe estar vacunado contra el Covid 19"/>
    <n v="2"/>
    <n v="2"/>
    <n v="4"/>
    <x v="0"/>
    <n v="60"/>
    <n v="240"/>
    <s v="II"/>
    <x v="1"/>
    <s v="Ninguno"/>
    <s v="Ninguno"/>
    <x v="2"/>
    <x v="2"/>
    <s v="• Gafas de protección visual transparentes_x000a_• Uso obligatorio de tapabocas en caso de sintomas de gripe_x000a_• Uso de ropa de dotaciòn"/>
    <s v="• Ley 09 de 1979_x000a_• Resolución 2400 de 1979_x000a_• Resolución 666 de 2020_x000a_• Resolución 1050 de 2020_x000a_• Circular 149160 de 2009"/>
    <m/>
  </r>
  <r>
    <s v="PROCESO ESTRATEGICO"/>
    <x v="4"/>
    <s v="ADMINISTRATIVA/OPERATIVA"/>
    <s v="OTRAS ÀREAS"/>
    <s v="Coordinar, supervisar y ejecutar actividades técnicas especializadas en las Plantas de Tratamiento de Agua Potable."/>
    <x v="16"/>
    <s v="SI"/>
    <x v="1"/>
    <x v="25"/>
    <s v="• Neumonitis intersticial_x000a_• Miopericarditis_x000a_• Lesiones vasculíticas cutáneas_x000a_• Meningitis linfocitaria_x000a_• Afectación hepática_x000a_• Afectaciones renales_x000a_• Afectaciones gastrointestinal._x000a_"/>
    <n v="8"/>
    <n v="6"/>
    <n v="1"/>
    <s v="• Afectación hepática"/>
    <s v="Ninguno"/>
    <s v="Ninguno"/>
    <s v="• Uso de tapabocas _x000a_• Uso de mono gafas._x000a_•Uso de guantes de vinilo"/>
    <n v="2"/>
    <n v="2"/>
    <n v="4"/>
    <x v="0"/>
    <n v="25"/>
    <n v="100"/>
    <s v="III"/>
    <x v="0"/>
    <s v="Ninguno"/>
    <s v="Ninguno"/>
    <x v="16"/>
    <x v="20"/>
    <s v="• Gafas de protección visual transparentes_x000a_• Uso obligatorio de tapabocas _x000a_• Uso de ropa de dotaciòn._x000a_"/>
    <s v="• Resolución 1164 del 2002_x000a_• Decreto 077 de 1997_x000a_• Decreto 4126 del 2005_x000a_• Resolución 2183 de 2004_x000a_• Decreto 1832 de 1994_x000a_•  Decreto 2676 del 2000_x000a_"/>
    <m/>
  </r>
  <r>
    <s v="PROCESO ESTRATEGICO"/>
    <x v="4"/>
    <s v="ADMINISTRATIVA/OPERATIVA"/>
    <s v="OTRAS ÀREAS"/>
    <s v="Coordinar, supervisar y ejecutar actividades técnicas especializadas en las Plantas de Tratamiento de Agua Potable."/>
    <x v="16"/>
    <s v="SI"/>
    <x v="5"/>
    <x v="11"/>
    <s v="• Dolor_x000a_• Rigidez_x000a_• Entumecimiento_x000a_• Hormigueo_x000a_• Sensación de calor y dolor localizado en la nuca, espalda, hombros, codos, muñecas y columna vertebral"/>
    <n v="8"/>
    <n v="6"/>
    <n v="1"/>
    <s v="• Sensación de calor y dolor localizado en la nuca, espalda, hombros, codos, muñecas y columna vertebral"/>
    <s v="Ninguno"/>
    <s v="Ninguno"/>
    <s v="Ninguno"/>
    <n v="2"/>
    <n v="3"/>
    <n v="6"/>
    <x v="1"/>
    <n v="25"/>
    <n v="150"/>
    <s v="II"/>
    <x v="1"/>
    <s v="Ninguno"/>
    <s v="Ninguno"/>
    <x v="7"/>
    <x v="9"/>
    <s v="N/A"/>
    <s v="• Resolución 1016 de 1989_x000a_• Resolución 2844 de 2007_x000a_• GATISO 2007"/>
    <m/>
  </r>
  <r>
    <s v="PROCESO ESTRATEGICO"/>
    <x v="4"/>
    <s v="ADMINISTRATIVA/OPERATIVA"/>
    <s v="OTRAS ÀREAS"/>
    <s v="Coordinar, supervisar y ejecutar actividades técnicas especializadas en las Plantas de Tratamiento de Agua Potable."/>
    <x v="16"/>
    <s v="SI"/>
    <x v="5"/>
    <x v="12"/>
    <s v="• Fatiga muscular_x000a_• Tensión lumbar y cervical_x000a_• Epicondilitis_x000a_• Síndrome de túnel del carpo"/>
    <n v="8"/>
    <n v="6"/>
    <n v="1"/>
    <s v="• Síndrome de túnel del carpo"/>
    <s v="Ninguno"/>
    <s v="Ninguno"/>
    <s v="Ninguno"/>
    <n v="2"/>
    <n v="2"/>
    <n v="4"/>
    <x v="0"/>
    <n v="60"/>
    <n v="240"/>
    <s v="II"/>
    <x v="1"/>
    <s v="Ninguno"/>
    <s v="Ninguno"/>
    <x v="3"/>
    <x v="10"/>
    <s v="N/A"/>
    <s v="• Resolución 1016 de 1989_x000a_• Resolución 2844 de 2007_x000a_• GATISO 2007"/>
    <m/>
  </r>
  <r>
    <s v="PROCESO ESTRATEGICO"/>
    <x v="4"/>
    <s v="ADMINISTRATIVA/OPERATIVA"/>
    <s v="OTRAS ÀREAS"/>
    <s v="Coordinar, supervisar y ejecutar actividades técnicas especializadas en las Plantas de Tratamiento de Agua Potable."/>
    <x v="16"/>
    <s v="SI"/>
    <x v="2"/>
    <x v="3"/>
    <s v="• Cansancio_x000a_• Abuso de confianza_x000a_• Falta de compromiso_x000a_• Desmotivación_x000a_• Disminución desempeño laboral_x000a_• Dolor de espalda_x000a_• Trastornos respiratorios_x000a_• Infartos_x000a_• Enfermedades cardiovasculares_x000a_• Enfermedades respiratorias_x000a_• Enfermedades osteomusculares_x000a_• Estrés"/>
    <n v="8"/>
    <n v="6"/>
    <n v="1"/>
    <s v="• Estrés"/>
    <s v="Ninguno"/>
    <s v="Ninguno"/>
    <s v="Ninguno"/>
    <n v="2"/>
    <n v="2"/>
    <n v="4"/>
    <x v="0"/>
    <n v="25"/>
    <n v="100"/>
    <s v="III"/>
    <x v="0"/>
    <s v="Ninguno"/>
    <s v="Ninguno"/>
    <x v="3"/>
    <x v="3"/>
    <s v="N/A"/>
    <s v="• Ley 1010 de 2006_x000a_• Ley 1566 de 2012_x000a_• Decreto 614 de 1984_x000a_• Decreto 231 de 2006_x000a_• Resolución 1016 de 1989. Art. 10, numeral 12 y art. 11_x000a_• Resolución 734 de 2006_x000a_• Resolución 2646 de 2008_x000a_• Resolución 652 de 2012_x000a_• Resolución 1356 de 2012"/>
    <m/>
  </r>
  <r>
    <s v="PROCESO ESTRATEGICO"/>
    <x v="4"/>
    <s v="ADMINISTRATIVA/OPERATIVA"/>
    <s v="OTRAS ÀREAS"/>
    <s v="Coordinar, supervisar y ejecutar actividades técnicas especializadas en las Plantas de Tratamiento de Agua Potable."/>
    <x v="16"/>
    <s v="SI"/>
    <x v="2"/>
    <x v="4"/>
    <s v="• Cansancio_x000a_• Abuso de confianza_x000a_• Falta de compromiso_x000a_• Desmotivación_x000a_• Disminución desempeño laboral_x000a_• Dolor de espalda_x000a_• Trastornos respiratorios_x000a_• Infartos_x000a_• Enfermedades cardiovasculares_x000a_• Enfermedades respiratorias_x000a_• Enfermedades osteomusculares_x000a_• Estrés"/>
    <n v="8"/>
    <n v="6"/>
    <n v="1"/>
    <s v="• Estrés"/>
    <s v="Ninguno"/>
    <s v="Ninguno"/>
    <s v="Ninguno"/>
    <n v="2"/>
    <n v="3"/>
    <n v="6"/>
    <x v="1"/>
    <n v="25"/>
    <n v="150"/>
    <s v="II"/>
    <x v="1"/>
    <s v="Ninguno"/>
    <s v="Ninguno"/>
    <x v="3"/>
    <x v="3"/>
    <s v="N/A"/>
    <s v="• Ley 1010 de 2006_x000a_• Ley 1566 de 2012_x000a_• Decreto 614 de 1984_x000a_• Decreto 231 de 2006_x000a_• Resolución 1016 de 1989. Art. 10, numeral 12 y art. 11_x000a_• Resolución 734 de 2006_x000a_• Resolución 2646 de 2008_x000a_• Resolución 652 de 2012_x000a_• Resolución 1356 de 2012"/>
    <m/>
  </r>
  <r>
    <s v="PROCESO ESTRATEGICO"/>
    <x v="4"/>
    <s v="ADMINISTRATIVA/OPERATIVA"/>
    <s v="OTRAS ÀREAS"/>
    <s v="Coordinar, supervisar y ejecutar actividades técnicas especializadas en las Plantas de Tratamiento de Agua Potable."/>
    <x v="16"/>
    <s v="SI"/>
    <x v="2"/>
    <x v="5"/>
    <s v="• Cansancio_x000a_• Abuso de confianza_x000a_• Falta de compromiso_x000a_• Desmotivación_x000a_• Disminución desempeño laboral_x000a_• Dolor de espalda_x000a_• Trastornos respiratorios_x000a_• Infartos_x000a_• Enfermedades cardiovasculares_x000a_• Enfermedades respiratorias_x000a_• Enfermedades osteomusculares_x000a_• Estrés"/>
    <n v="8"/>
    <n v="6"/>
    <n v="1"/>
    <s v="• Estrés"/>
    <s v="Ninguno"/>
    <s v="Ninguno"/>
    <s v="Ninguno"/>
    <n v="2"/>
    <n v="3"/>
    <n v="6"/>
    <x v="1"/>
    <n v="26"/>
    <n v="156"/>
    <s v="II"/>
    <x v="1"/>
    <s v="Ninguno"/>
    <s v="Ninguno"/>
    <x v="3"/>
    <x v="3"/>
    <s v="N/A"/>
    <s v="• Ley 1010 de 2006_x000a_• Ley 1566 de 2012_x000a_• Decreto 614 de 1984_x000a_• Decreto 231 de 2006_x000a_• Resolución 1016 de 1989. Art. 10, numeral 12 y art. 11_x000a_• Resolución 734 de 2006_x000a_• Resolución 2646 de 2008_x000a_• Resolución 652 de 2012_x000a_• Resolución 1356 de 2012"/>
    <m/>
  </r>
  <r>
    <s v="PROCESO ESTRATEGICO"/>
    <x v="4"/>
    <s v="ADMINISTRATIVA/OPERATIVA"/>
    <s v="OTRAS ÀREAS"/>
    <s v="Coordinar, supervisar y ejecutar actividades técnicas especializadas en las Plantas de Tratamiento de Agua Potable."/>
    <x v="16"/>
    <s v="SI"/>
    <x v="3"/>
    <x v="6"/>
    <s v="• Tropezones_x000a_• Resbalones_x000a_• Golpes_x000a_• Choques_x000a_• Contusiones _x000a_• Lesión de tejidos blandos_x000a_• Fracturas"/>
    <n v="8"/>
    <n v="6"/>
    <n v="1"/>
    <s v="• Lesión de tejidos blandos"/>
    <s v="Ninguno"/>
    <s v="Ninguno"/>
    <s v="Ninguno"/>
    <n v="2"/>
    <n v="3"/>
    <n v="6"/>
    <x v="1"/>
    <n v="25"/>
    <n v="150"/>
    <s v="II"/>
    <x v="1"/>
    <s v="Ninguno"/>
    <s v="Ninguno"/>
    <x v="3"/>
    <x v="4"/>
    <s v="• Uso adecuado de calzado cerrado y con suela antideslizante"/>
    <s v="• Ley 9 de 1979_x000a_• Decreto 2663 de 1950_x000a_• Resolución 1016 de 1989_x000a_• Resolución 3673 de 2008_x000a_• Resolución 2400 de 1979"/>
    <m/>
  </r>
  <r>
    <s v="PROCESO ESTRATEGICO"/>
    <x v="4"/>
    <s v="ADMINISTRATIVA/OPERATIVA"/>
    <s v="OTRAS ÀREAS"/>
    <s v="Coordinar, supervisar y ejecutar actividades técnicas especializadas en las Plantas de Tratamiento de Agua Potable."/>
    <x v="16"/>
    <s v="SI"/>
    <x v="3"/>
    <x v="24"/>
    <s v="• Tóxicos agudos_x000a_• Corrosivos_x000a_• Irritantes_x000a_• Corrosivos oculares_x000a_• Irritantes oculares_x000a_• Sensibilizantes respiratorios_x000a_• Sensibilizantes cutáneos_x000a_• Cancerígenos o carcinógenos._x000a_• • Intoxicación _x000a_• La muerte"/>
    <n v="8"/>
    <n v="6"/>
    <n v="1"/>
    <s v="·         La muerte."/>
    <s v="Ninguno"/>
    <s v="Ninguno"/>
    <s v="• Traje de impermeable de bioseguridad_x000a_• Guantes de nitrilo _x000a_• Careta con filtro de seguridad._x000a_"/>
    <n v="2"/>
    <n v="3"/>
    <n v="6"/>
    <x v="1"/>
    <n v="60"/>
    <n v="360"/>
    <s v="II"/>
    <x v="1"/>
    <s v="Ninguno"/>
    <s v="Ninguno"/>
    <x v="17"/>
    <x v="21"/>
    <s v="• Traje de impermeable de bioseguridad_x000a_• Guantes de nitrilo _x000a_• Careta con filtro de seguridad._x000a_"/>
    <s v="• Resolución 773 de 2021_x000a_• Decreto 1496 de 2018_x000a_• Resolución 1209 de 2018_x000a_• Decreto 1609 de 2002_x000a_• Decreto 1973 de 1995_x000a_• Ley 55 de 1993_x000a_"/>
    <m/>
  </r>
  <r>
    <s v="PROCESO ESTRATEGICO"/>
    <x v="4"/>
    <s v="ADMINISTRATIVA/OPERATIVA"/>
    <s v="OTRAS ÀREAS"/>
    <s v="Coordinar, supervisar y ejecutar actividades técnicas especializadas en las Plantas de Tratamiento de Agua Potable."/>
    <x v="16"/>
    <s v="SI"/>
    <x v="4"/>
    <x v="9"/>
    <s v="• Pérdidas materiales_x000a_• Traumas_x000a_• Golpes_x000a_• Aplastamiento_x000a_• Heridas_x000a_• Atrapamiento_x000a_• Muerte"/>
    <n v="2"/>
    <n v="2"/>
    <n v="1"/>
    <s v="• Heridas"/>
    <s v="Ninguno"/>
    <s v="Ninguno"/>
    <s v="Ninguno"/>
    <n v="2"/>
    <n v="3"/>
    <n v="6"/>
    <x v="1"/>
    <n v="25"/>
    <n v="150"/>
    <s v="II"/>
    <x v="1"/>
    <s v="Ninguno"/>
    <s v="Ninguno"/>
    <x v="6"/>
    <x v="7"/>
    <s v="• Uso obligatorio del tapabocas, mientras la situación lo amerite _x000a_• Elementos de protección personal y dotación para los brigadistas"/>
    <s v="• Constitución Política de Colombia de 1991_x000a_• Ley 100 de 1993_x000a_• Ley 1523 de 2012_x000a_• Decreto 93 de 1998_x000a_• Decreto 926 de 2010_x000a_• Resolución 2400 de 1979_x000a_• Resolución 1016 de 1989"/>
    <m/>
  </r>
  <r>
    <s v="PROCESO ESTRATEGICO"/>
    <x v="4"/>
    <s v="ADMINISTRATIVA/OPERATIVA"/>
    <s v="OTRAS ÀREAS"/>
    <s v="Coordinar, supervisar y ejecutar actividades técnicas especializadas en las Plantas de Tratamiento de Agua Potable."/>
    <x v="17"/>
    <s v="SI"/>
    <x v="0"/>
    <x v="0"/>
    <s v="• Agotamiento por calor_x000a_• Deshidratación_x000a_• Desmayos_x000a_• Estrés por calor o golpe de calor"/>
    <n v="8"/>
    <n v="6"/>
    <n v="1"/>
    <s v="• Estrés por calor o golpe de calor"/>
    <s v="Ninguno"/>
    <s v="ventilación artificial"/>
    <s v="Ninguno"/>
    <n v="2"/>
    <n v="2"/>
    <n v="4"/>
    <x v="0"/>
    <n v="25"/>
    <n v="100"/>
    <s v="III"/>
    <x v="0"/>
    <s v="Ninguno"/>
    <s v="Ninguno"/>
    <x v="0"/>
    <x v="0"/>
    <s v="Ninguno"/>
    <s v="• Ley 09 de 1979. Art. 107, 108, 109_x000a_• Decreto 2663 de 1950_x000a_• Decreto 614 de 1984_x000a_• Resolución 2400 de 1979_x000a_• Resolución 1016 de 1989"/>
    <m/>
  </r>
  <r>
    <s v="PROCESO ESTRATEGICO"/>
    <x v="4"/>
    <s v="ADMINISTRATIVA/OPERATIVA"/>
    <s v="OTRAS ÀREAS"/>
    <s v="Coordinar, supervisar y ejecutar actividades técnicas especializadas en las Plantas de Tratamiento de Agua Potable."/>
    <x v="17"/>
    <s v="SI"/>
    <x v="0"/>
    <x v="1"/>
    <s v="• Cataratas_x000a_• Lesión de la córnea_x000a_• Enrojecimiento de la piel_x000a_• Calor excesivo_x000a_• Transpiración excesiva_x000a_• Cefaleas_x000a_• Mareos_x000a_• Fatiga_x000a_• Hormigueo_x000a_• Depresiones_x000a_• Fallos de memoria"/>
    <n v="8"/>
    <n v="6"/>
    <n v="1"/>
    <s v="• Fallos de memoria"/>
    <s v="Ninguno"/>
    <s v="Ninguno"/>
    <s v="Ninguno"/>
    <n v="2"/>
    <n v="3"/>
    <n v="6"/>
    <x v="1"/>
    <n v="25"/>
    <n v="150"/>
    <s v="II"/>
    <x v="1"/>
    <s v="Ninguno"/>
    <s v="Ninguno"/>
    <x v="1"/>
    <x v="1"/>
    <s v="• Uso de gafas protección personal"/>
    <s v="• Ley 9 de 1979  Art. 105-196-249_x000a_• Resolucion 2400 de 1979 Art 63,64. Título III, Capitulo VI. Art- 2.3.6_x000a_• Resolucion 1016 de 1989 art 11 numeral 2 y 3_x000a_• Resolución 181294 de 2008"/>
    <m/>
  </r>
  <r>
    <s v="PROCESO ESTRATEGICO"/>
    <x v="4"/>
    <s v="ADMINISTRATIVA/OPERATIVA"/>
    <s v="OTRAS ÀREAS"/>
    <s v="Coordinar, supervisar y ejecutar actividades técnicas especializadas en las Plantas de Tratamiento de Agua Potable."/>
    <x v="17"/>
    <s v="SI"/>
    <x v="1"/>
    <x v="16"/>
    <s v="• Un área amplia de inflamación y enrojecimiento_x000a_• Fiebre baja_x000a_• Ronchas_x000a_• Inflamación de los ganglios linfáticos_x000a_"/>
    <n v="8"/>
    <n v="6"/>
    <n v="1"/>
    <s v="• La muerte"/>
    <s v="Ninguno"/>
    <s v="Ninguno"/>
    <s v="• Repelente de sancudos_x000a_• Dotacion con camisa manga larga."/>
    <n v="2"/>
    <n v="3"/>
    <n v="6"/>
    <x v="1"/>
    <n v="60"/>
    <n v="360"/>
    <s v="II"/>
    <x v="1"/>
    <s v="Ninguno"/>
    <s v="Ninguno"/>
    <x v="10"/>
    <x v="13"/>
    <s v="• Gafas de protección visual transparentes_x000a_• Uso obligatorio de repelente. _x000a_• Uso de ropa de dotaciòn._x000a_"/>
    <s v="• Resolución 1164 del 2002_x000a_• Decreto 077 de 1997_x000a_• Decreto 4126 del 2005_x000a_• Resolución 2183 de 2004_x000a_• Decreto 1832 de 1994_x000a_•  Decreto 2676 del 2000_x000a_"/>
    <m/>
  </r>
  <r>
    <s v="PROCESO ESTRATEGICO"/>
    <x v="4"/>
    <s v="ADMINISTRATIVA/OPERATIVA"/>
    <s v="OTRAS ÀREAS"/>
    <s v="Coordinar, supervisar y ejecutar actividades técnicas especializadas en las Plantas de Tratamiento de Agua Potable."/>
    <x v="17"/>
    <s v="SI"/>
    <x v="1"/>
    <x v="17"/>
    <s v="• Presión arterial baja._x000a_• Náuseas y vómitos. _x000a_• Entumecimiento._x000a_• hormigueo. _x000a_• Dolor en el sitio de la mordedura._x000a_"/>
    <n v="8"/>
    <n v="6"/>
    <n v="1"/>
    <s v="• La muerte"/>
    <s v="Ninguno"/>
    <s v="Ninguno"/>
    <s v="_x000a_• Botas de segurida altas "/>
    <n v="6"/>
    <n v="1"/>
    <n v="6"/>
    <x v="1"/>
    <n v="60"/>
    <n v="360"/>
    <s v="II"/>
    <x v="1"/>
    <s v="Ninguno"/>
    <s v="Ninguno"/>
    <x v="10"/>
    <x v="14"/>
    <s v="• Gafas de protección visual transparentes_x000a_• Uso de bota de seguridad alta_x000a_• Uso obligatorio de repelente. _x000a_• Uso de ropa de dotaciòn._x000a_"/>
    <s v="• Resolución 1164 del 2002_x000a_• Decreto 077 de 1997_x000a_• Decreto 4126 del 2005_x000a_• Resolución 2183 de 2004_x000a_• Decreto 1832 de 1994_x000a_•  Decreto 2676 del 2000_x000a_"/>
    <m/>
  </r>
  <r>
    <s v="PROCESO ESTRATEGICO"/>
    <x v="4"/>
    <s v="ADMINISTRATIVA/OPERATIVA"/>
    <s v="OTRAS ÀREAS"/>
    <s v="Coordinar, supervisar y ejecutar actividades técnicas especializadas en las Plantas de Tratamiento de Agua Potable."/>
    <x v="17"/>
    <s v="SI"/>
    <x v="2"/>
    <x v="3"/>
    <s v="• Cansancio_x000a_• Abuso de confianza_x000a_• Falta de compromiso_x000a_• Desmotivación_x000a_• Disminución desempeño laboral_x000a_• Dolor de espalda_x000a_• Trastornos respiratorios_x000a_• Infartos_x000a_• Enfermedades cardiovasculares_x000a_• Enfermedades respiratorias_x000a_• Enfermedades osteomusculares_x000a_• Estrés"/>
    <n v="8"/>
    <n v="6"/>
    <n v="1"/>
    <s v="• Estrés"/>
    <s v="Ninguno"/>
    <s v="Ninguno"/>
    <s v="Ninguno"/>
    <n v="2"/>
    <n v="2"/>
    <n v="4"/>
    <x v="0"/>
    <n v="25"/>
    <n v="100"/>
    <s v="III"/>
    <x v="0"/>
    <s v="Ninguno"/>
    <s v="Ninguno"/>
    <x v="3"/>
    <x v="3"/>
    <s v="N/A"/>
    <s v="• Ley 1010 de 2006_x000a_• Ley 1566 de 2012_x000a_• Decreto 614 de 1984_x000a_• Decreto 231 de 2006_x000a_• Resolución 1016 de 1989. Art. 10, numeral 12 y art. 11_x000a_• Resolución 734 de 2006_x000a_• Resolución 2646 de 2008_x000a_• Resolución 652 de 2012_x000a_• Resolución 1356 de 2012"/>
    <m/>
  </r>
  <r>
    <s v="PROCESO ESTRATEGICO"/>
    <x v="4"/>
    <s v="ADMINISTRATIVA/OPERATIVA"/>
    <s v="OTRAS ÀREAS"/>
    <s v="Coordinar, supervisar y ejecutar actividades técnicas especializadas en las Plantas de Tratamiento de Agua Potable."/>
    <x v="17"/>
    <s v="SI"/>
    <x v="2"/>
    <x v="4"/>
    <s v="• Cansancio_x000a_• Abuso de confianza_x000a_• Falta de compromiso_x000a_• Desmotivación_x000a_• Disminución desempeño laboral_x000a_• Dolor de espalda_x000a_• Trastornos respiratorios_x000a_• Infartos_x000a_• Enfermedades cardiovasculares_x000a_• Enfermedades respiratorias_x000a_• Enfermedades osteomusculares_x000a_• Estrés"/>
    <n v="8"/>
    <n v="6"/>
    <n v="1"/>
    <s v="• Estrés"/>
    <s v="Ninguno"/>
    <s v="Ninguno"/>
    <s v="Ninguno"/>
    <n v="2"/>
    <n v="3"/>
    <n v="6"/>
    <x v="1"/>
    <n v="25"/>
    <n v="150"/>
    <s v="II"/>
    <x v="1"/>
    <s v="Ninguno"/>
    <s v="Ninguno"/>
    <x v="3"/>
    <x v="3"/>
    <s v="N/A"/>
    <s v="• Ley 1010 de 2006_x000a_• Ley 1566 de 2012_x000a_• Decreto 614 de 1984_x000a_• Decreto 231 de 2006_x000a_• Resolución 1016 de 1989. Art. 10, numeral 12 y art. 11_x000a_• Resolución 734 de 2006_x000a_• Resolución 2646 de 2008_x000a_• Resolución 652 de 2012_x000a_• Resolución 1356 de 2012"/>
    <m/>
  </r>
  <r>
    <s v="PROCESO ESTRATEGICO"/>
    <x v="4"/>
    <s v="ADMINISTRATIVA/OPERATIVA"/>
    <s v="OTRAS ÀREAS"/>
    <s v="Coordinar, supervisar y ejecutar actividades técnicas especializadas en las Plantas de Tratamiento de Agua Potable."/>
    <x v="17"/>
    <s v="SI"/>
    <x v="2"/>
    <x v="5"/>
    <s v="• Cansancio_x000a_• Abuso de confianza_x000a_• Falta de compromiso_x000a_• Desmotivación_x000a_• Disminución desempeño laboral_x000a_• Dolor de espalda_x000a_• Trastornos respiratorios_x000a_• Infartos_x000a_• Enfermedades cardiovasculares_x000a_• Enfermedades respiratorias_x000a_• Enfermedades osteomusculares_x000a_• Estrés"/>
    <n v="8"/>
    <n v="6"/>
    <n v="1"/>
    <s v="• Estrés"/>
    <s v="Ninguno"/>
    <s v="Ninguno"/>
    <s v="Ninguno"/>
    <n v="2"/>
    <n v="3"/>
    <n v="6"/>
    <x v="1"/>
    <n v="26"/>
    <n v="156"/>
    <s v="II"/>
    <x v="1"/>
    <s v="Ninguno"/>
    <s v="Ninguno"/>
    <x v="3"/>
    <x v="3"/>
    <s v="N/A"/>
    <s v="• Ley 1010 de 2006_x000a_• Ley 1566 de 2012_x000a_• Decreto 614 de 1984_x000a_• Decreto 231 de 2006_x000a_• Resolución 1016 de 1989. Art. 10, numeral 12 y art. 11_x000a_• Resolución 734 de 2006_x000a_• Resolución 2646 de 2008_x000a_• Resolución 652 de 2012_x000a_• Resolución 1356 de 2012"/>
    <m/>
  </r>
  <r>
    <s v="PROCESO ESTRATEGICO"/>
    <x v="4"/>
    <s v="ADMINISTRATIVA/OPERATIVA"/>
    <s v="OTRAS ÀREAS"/>
    <s v="Coordinar, supervisar y ejecutar actividades técnicas especializadas en las Plantas de Tratamiento de Agua Potable."/>
    <x v="17"/>
    <s v="SI"/>
    <x v="3"/>
    <x v="6"/>
    <s v="• Tropezones_x000a_• Resbalones_x000a_• Golpes_x000a_• Choques_x000a_• Contusiones _x000a_• Lesión de tejidos blandos_x000a_• Fracturas"/>
    <n v="8"/>
    <n v="6"/>
    <n v="1"/>
    <s v="• Lesión de tejidos blandos"/>
    <s v="Ninguno"/>
    <s v="Ninguno"/>
    <s v="Ninguno"/>
    <n v="2"/>
    <n v="3"/>
    <n v="6"/>
    <x v="1"/>
    <n v="25"/>
    <n v="150"/>
    <s v="II"/>
    <x v="1"/>
    <s v="Ninguno"/>
    <s v="Ninguno"/>
    <x v="3"/>
    <x v="4"/>
    <s v="• Uso adecuado de calzado cerrado y con suela antideslizante"/>
    <s v="• Ley 9 de 1979_x000a_• Decreto 2663 de 1950_x000a_• Resolución 1016 de 1989_x000a_• Resolución 3673 de 2008_x000a_• Resolución 2400 de 1979"/>
    <m/>
  </r>
  <r>
    <s v="PROCESO ESTRATEGICO"/>
    <x v="4"/>
    <s v="ADMINISTRATIVA/OPERATIVA"/>
    <s v="OTRAS ÀREAS"/>
    <s v="Coordinar, supervisar y ejecutar actividades técnicas especializadas en las Plantas de Tratamiento de Agua Potable."/>
    <x v="17"/>
    <s v="SI"/>
    <x v="4"/>
    <x v="9"/>
    <s v="• Pérdidas materiales_x000a_• Traumas_x000a_• Golpes_x000a_• Aplastamiento_x000a_• Heridas_x000a_• Atrapamiento_x000a_• Muerte"/>
    <n v="2"/>
    <n v="2"/>
    <n v="1"/>
    <s v="• Heridas"/>
    <s v="Ninguno"/>
    <s v="Ninguno"/>
    <s v="Ninguno"/>
    <n v="2"/>
    <n v="3"/>
    <n v="6"/>
    <x v="1"/>
    <n v="25"/>
    <n v="150"/>
    <s v="II"/>
    <x v="1"/>
    <s v="Ninguno"/>
    <s v="Ninguno"/>
    <x v="6"/>
    <x v="7"/>
    <s v="• Uso obligatorio del tapabocas, mientras la situación lo amerite _x000a_• Elementos de protección personal y dotación para los brigadistas"/>
    <s v="• Constitución Política de Colombia de 1991_x000a_• Ley 100 de 1993_x000a_• Ley 1523 de 2012_x000a_• Decreto 93 de 1998_x000a_• Decreto 926 de 2010_x000a_• Resolución 2400 de 1979_x000a_• Resolución 1016 de 1989"/>
    <m/>
  </r>
  <r>
    <s v="PROCESO ESTRATEGICO"/>
    <x v="4"/>
    <s v="ADMINISTRATIVA/OPERATIVA"/>
    <s v="OTRAS ÀREAS"/>
    <s v="Coordinar, supervisar y ejecutar actividades técnicas especializadas en las Plantas de Tratamiento de Agua Potable."/>
    <x v="17"/>
    <s v="SI"/>
    <x v="4"/>
    <x v="18"/>
    <s v="• Atrapamiento._x000a_• Contusiones _x000a_• Asfixia_x000a_• Fracturas_x000a_• La muerte."/>
    <n v="8"/>
    <n v="6"/>
    <n v="1"/>
    <s v="• La muerte."/>
    <s v="Ninguno"/>
    <s v="Ninguno"/>
    <s v="Ninguno"/>
    <n v="2"/>
    <n v="3"/>
    <n v="6"/>
    <x v="1"/>
    <n v="25"/>
    <n v="150"/>
    <s v="II"/>
    <x v="1"/>
    <s v="Ninguno"/>
    <s v="Ninguno"/>
    <x v="11"/>
    <x v="15"/>
    <s v="N/A"/>
    <s v="• Ley 1523 del 2012._x000a_• Decreto 2157 del 2017_x000a_• Decreto 1500 del 2016 Art. 43 y 167_x000a_"/>
    <m/>
  </r>
  <r>
    <s v="PROCESO ESTRATEGICO"/>
    <x v="4"/>
    <s v="ADMINISTRATIVA/OPERATIVA"/>
    <s v="OTRAS ÀREAS"/>
    <s v="Coordinar, supervisar y ejecutar actividades técnicas especializadas en las Plantas de Tratamiento de Agua Potable."/>
    <x v="18"/>
    <s v="SI"/>
    <x v="0"/>
    <x v="0"/>
    <s v="• Agotamiento por calor_x000a_• Deshidratación_x000a_• Desmayos_x000a_• Estrés por calor o golpe de calor"/>
    <n v="8"/>
    <n v="6"/>
    <n v="1"/>
    <s v="• Estrés por calor o golpe de calor"/>
    <s v="Ninguno"/>
    <s v="ventilación artificial"/>
    <s v="Ninguno"/>
    <n v="2"/>
    <n v="2"/>
    <n v="4"/>
    <x v="0"/>
    <n v="25"/>
    <n v="100"/>
    <s v="III"/>
    <x v="0"/>
    <s v="Ninguno"/>
    <s v="Ninguno"/>
    <x v="0"/>
    <x v="0"/>
    <s v="Ninguno"/>
    <s v="• Ley 09 de 1979. Art. 107, 108, 109_x000a_• Decreto 2663 de 1950_x000a_• Decreto 614 de 1984_x000a_• Resolución 2400 de 1979_x000a_• Resolución 1016 de 1989"/>
    <m/>
  </r>
  <r>
    <s v="PROCESO ESTRATEGICO"/>
    <x v="4"/>
    <s v="ADMINISTRATIVA/OPERATIVA"/>
    <s v="OTRAS ÀREAS"/>
    <s v="Coordinar, supervisar y ejecutar actividades técnicas especializadas en las Plantas de Tratamiento de Agua Potable."/>
    <x v="18"/>
    <s v="SI"/>
    <x v="6"/>
    <x v="15"/>
    <s v="• Bisinosis_x000a_• Bagazosis_x000a_• Neumonitis por hipersensibilidad_x000a_• Neumoconiosis. _x000a_• Asma laboral _x000a_• Asbestosis_x000a_• Enfermedad del pulmón negro_x000a_• silicosis_x000a_"/>
    <n v="8"/>
    <n v="6"/>
    <n v="1"/>
    <s v="• La muerte"/>
    <s v="Ninguno"/>
    <s v="Ninguno"/>
    <s v="• Protector respiratorio &quot;careta con filtro&quot;"/>
    <n v="2"/>
    <n v="2"/>
    <n v="4"/>
    <x v="0"/>
    <n v="25"/>
    <n v="100"/>
    <s v="III"/>
    <x v="0"/>
    <s v="Ninguno"/>
    <s v="Ninguno"/>
    <x v="9"/>
    <x v="12"/>
    <s v="• Uso de protecion respiratoria &quot; carecta con filtros&quot; de  protección personal"/>
    <s v="• Ley 55 de 1993_x000a_• Resolucion 773 del 2021_x000a_• Decreto 1496 de 2018_x000a_• Decreto 1973 de 1995_x000a_• Decreto 1281 de 1994."/>
    <m/>
  </r>
  <r>
    <s v="PROCESO ESTRATEGICO"/>
    <x v="4"/>
    <s v="ADMINISTRATIVA/OPERATIVA"/>
    <s v="OTRAS ÀREAS"/>
    <s v="Coordinar, supervisar y ejecutar actividades técnicas especializadas en las Plantas de Tratamiento de Agua Potable."/>
    <x v="18"/>
    <s v="SI"/>
    <x v="1"/>
    <x v="2"/>
    <s v="• Fiebre_x000a_• Intenso dolor en articulaciones y músculos_x000a_• Inflamación de los ganglios linfáticos_x000a_• Erupción ocasional en la piel_x000a_• Postración_x000a_• Mialgia_x000a_• Artralgias_x000a_• Dolor abdominal_x000a_• Cefalea_x000a_• Erupciones hemorrágicas en la piel_x000a_• Dermatitis por contacto_x000a_• Alergias tópicas o respiratorias_x000a_• Enfermedades infectocontagiosas"/>
    <n v="8"/>
    <n v="6"/>
    <n v="1"/>
    <s v="• Enfermedades infectocontagiosas"/>
    <s v="Ninguno"/>
    <s v="Ninguno"/>
    <s v="• Uso de tapabocas en caso de sintomas de gripe_x000a_• Todo el personal debe estar vacunado contra el Covid 19"/>
    <n v="2"/>
    <n v="2"/>
    <n v="4"/>
    <x v="0"/>
    <n v="60"/>
    <n v="240"/>
    <s v="II"/>
    <x v="1"/>
    <s v="Ninguno"/>
    <s v="Ninguno"/>
    <x v="2"/>
    <x v="2"/>
    <s v="• Gafas de protección visual transparentes_x000a_• Uso obligatorio de tapabocas en caso de sintomas de gripe_x000a_• Uso de ropa de dotaciòn"/>
    <s v="• Ley 09 de 1979_x000a_• Resolución 2400 de 1979_x000a_• Resolución 666 de 2020_x000a_• Resolución 1050 de 2020_x000a_• Circular 149160 de 2009"/>
    <m/>
  </r>
  <r>
    <s v="PROCESO ESTRATEGICO"/>
    <x v="4"/>
    <s v="ADMINISTRATIVA/OPERATIVA"/>
    <s v="OTRAS ÀREAS"/>
    <s v="Coordinar, supervisar y ejecutar actividades técnicas especializadas en las Plantas de Tratamiento de Agua Potable."/>
    <x v="18"/>
    <s v="SI"/>
    <x v="1"/>
    <x v="16"/>
    <s v="• Un área amplia de inflamación y enrojecimiento_x000a_• Fiebre baja_x000a_• Ronchas_x000a_• Inflamación de los ganglios linfáticos_x000a_"/>
    <n v="8"/>
    <n v="6"/>
    <n v="1"/>
    <s v="• La muerte"/>
    <s v="Ninguno"/>
    <s v="Ninguno"/>
    <s v="• Repelente de sancudos_x000a_• Dotacion con camisa manga larga."/>
    <n v="2"/>
    <n v="3"/>
    <n v="6"/>
    <x v="1"/>
    <n v="60"/>
    <n v="360"/>
    <s v="II"/>
    <x v="1"/>
    <s v="Ninguno"/>
    <s v="Ninguno"/>
    <x v="10"/>
    <x v="13"/>
    <s v="• Gafas de protección visual transparentes_x000a_• Uso obligatorio de repelente. _x000a_• Uso de ropa de dotaciòn._x000a_"/>
    <s v="• Resolución 1164 del 2002_x000a_• Decreto 077 de 1997_x000a_• Decreto 4126 del 2005_x000a_• Resolución 2183 de 2004_x000a_• Decreto 1832 de 1994_x000a_•  Decreto 2676 del 2000_x000a_"/>
    <m/>
  </r>
  <r>
    <s v="PROCESO ESTRATEGICO"/>
    <x v="4"/>
    <s v="ADMINISTRATIVA/OPERATIVA"/>
    <s v="OTRAS ÀREAS"/>
    <s v="Coordinar, supervisar y ejecutar actividades técnicas especializadas en las Plantas de Tratamiento de Agua Potable."/>
    <x v="18"/>
    <s v="SI"/>
    <x v="1"/>
    <x v="17"/>
    <s v="• Presión arterial baja._x000a_• Náuseas y vómitos. _x000a_• Entumecimiento._x000a_• hormigueo. _x000a_• Dolor en el sitio de la mordedura._x000a_"/>
    <n v="8"/>
    <n v="6"/>
    <n v="1"/>
    <s v="• La muerte"/>
    <s v="Ninguno"/>
    <s v="Ninguno"/>
    <s v="_x000a_• Botas de segurida altas "/>
    <n v="6"/>
    <n v="1"/>
    <n v="6"/>
    <x v="1"/>
    <n v="60"/>
    <n v="360"/>
    <s v="II"/>
    <x v="1"/>
    <s v="Ninguno"/>
    <s v="Ninguno"/>
    <x v="10"/>
    <x v="14"/>
    <s v="• Gafas de protección visual transparentes_x000a_• Uso de bota de seguridad alta_x000a_• Uso obligatorio de repelente. _x000a_• Uso de ropa de dotaciòn._x000a_"/>
    <s v="• Resolución 1164 del 2002_x000a_• Decreto 077 de 1997_x000a_• Decreto 4126 del 2005_x000a_• Resolución 2183 de 2004_x000a_• Decreto 1832 de 1994_x000a_•  Decreto 2676 del 2000_x000a_"/>
    <m/>
  </r>
  <r>
    <s v="PROCESO ESTRATEGICO"/>
    <x v="4"/>
    <s v="ADMINISTRATIVA/OPERATIVA"/>
    <s v="OTRAS ÀREAS"/>
    <s v="Coordinar, supervisar y ejecutar actividades técnicas especializadas en las Plantas de Tratamiento de Agua Potable."/>
    <x v="18"/>
    <s v="SI"/>
    <x v="2"/>
    <x v="3"/>
    <s v="• Cansancio_x000a_• Abuso de confianza_x000a_• Falta de compromiso_x000a_• Desmotivación_x000a_• Disminución desempeño laboral_x000a_• Dolor de espalda_x000a_• Trastornos respiratorios_x000a_• Infartos_x000a_• Enfermedades cardiovasculares_x000a_• Enfermedades respiratorias_x000a_• Enfermedades osteomusculares_x000a_• Estrés"/>
    <n v="8"/>
    <n v="6"/>
    <n v="1"/>
    <s v="• Estrés"/>
    <s v="Ninguno"/>
    <s v="Ninguno"/>
    <s v="Ninguno"/>
    <n v="2"/>
    <n v="2"/>
    <n v="4"/>
    <x v="0"/>
    <n v="25"/>
    <n v="100"/>
    <s v="III"/>
    <x v="0"/>
    <s v="Ninguno"/>
    <s v="Ninguno"/>
    <x v="3"/>
    <x v="3"/>
    <s v="N/A"/>
    <s v="• Ley 1010 de 2006_x000a_• Ley 1566 de 2012_x000a_• Decreto 614 de 1984_x000a_• Decreto 231 de 2006_x000a_• Resolución 1016 de 1989. Art. 10, numeral 12 y art. 11_x000a_• Resolución 734 de 2006_x000a_• Resolución 2646 de 2008_x000a_• Resolución 652 de 2012_x000a_• Resolución 1356 de 2012"/>
    <m/>
  </r>
  <r>
    <s v="PROCESO ESTRATEGICO"/>
    <x v="4"/>
    <s v="ADMINISTRATIVA/OPERATIVA"/>
    <s v="OTRAS ÀREAS"/>
    <s v="Coordinar, supervisar y ejecutar actividades técnicas especializadas en las Plantas de Tratamiento de Agua Potable."/>
    <x v="18"/>
    <s v="SI"/>
    <x v="2"/>
    <x v="26"/>
    <s v="• Cansancio_x000a_• Abuso de confianza_x000a_• Falta de compromiso_x000a_• Desmotivación_x000a_• Disminución desempeño laboral_x000a_• Dolor de espalda_x000a_• Trastornos respiratorios_x000a_• Infartos_x000a_• Enfermedades cardiovasculares_x000a_• Enfermedades respiratorias_x000a_• Enfermedades osteomusculares_x000a_• Estrés"/>
    <n v="8"/>
    <n v="6"/>
    <n v="1"/>
    <s v="• Estrés"/>
    <s v="Ninguno"/>
    <s v="Ninguno"/>
    <s v="Ninguno"/>
    <n v="2"/>
    <n v="3"/>
    <n v="6"/>
    <x v="1"/>
    <n v="25"/>
    <n v="150"/>
    <s v="II"/>
    <x v="1"/>
    <s v="Ninguno"/>
    <s v="Ninguno"/>
    <x v="3"/>
    <x v="3"/>
    <s v="N/A"/>
    <s v="• Ley 1010 de 2006_x000a_• Ley 1566 de 2012_x000a_• Decreto 614 de 1984_x000a_• Decreto 231 de 2006_x000a_• Resolución 1016 de 1989. Art. 10, numeral 12 y art. 11_x000a_• Resolución 734 de 2006_x000a_• Resolución 2646 de 2008_x000a_• Resolución 652 de 2012_x000a_• Resolución 1356 de 2012"/>
    <m/>
  </r>
  <r>
    <s v="PROCESO ESTRATEGICO"/>
    <x v="4"/>
    <s v="ADMINISTRATIVA/OPERATIVA"/>
    <s v="OTRAS ÀREAS"/>
    <s v="Coordinar, supervisar y ejecutar actividades técnicas especializadas en las Plantas de Tratamiento de Agua Potable."/>
    <x v="18"/>
    <s v="SI"/>
    <x v="2"/>
    <x v="5"/>
    <s v="• Cansancio_x000a_• Abuso de confianza_x000a_• Falta de compromiso_x000a_• Desmotivación_x000a_• Disminución desempeño laboral_x000a_• Dolor de espalda_x000a_• Trastornos respiratorios_x000a_• Infartos_x000a_• Enfermedades cardiovasculares_x000a_• Enfermedades respiratorias_x000a_• Enfermedades osteomusculares_x000a_• Estrés"/>
    <n v="8"/>
    <n v="6"/>
    <n v="1"/>
    <s v="• Estrés"/>
    <s v="Ninguno"/>
    <s v="Ninguno"/>
    <s v="Ninguno"/>
    <n v="2"/>
    <n v="3"/>
    <n v="6"/>
    <x v="1"/>
    <n v="26"/>
    <n v="156"/>
    <s v="II"/>
    <x v="1"/>
    <s v="Ninguno"/>
    <s v="Ninguno"/>
    <x v="3"/>
    <x v="3"/>
    <s v="N/A"/>
    <s v="• Ley 1010 de 2006_x000a_• Ley 1566 de 2012_x000a_• Decreto 614 de 1984_x000a_• Decreto 231 de 2006_x000a_• Resolución 1016 de 1989. Art. 10, numeral 12 y art. 11_x000a_• Resolución 734 de 2006_x000a_• Resolución 2646 de 2008_x000a_• Resolución 652 de 2012_x000a_• Resolución 1356 de 2012"/>
    <m/>
  </r>
  <r>
    <s v="PROCESO ESTRATEGICO"/>
    <x v="4"/>
    <s v="ADMINISTRATIVA/OPERATIVA"/>
    <s v="OTRAS ÀREAS"/>
    <s v="Coordinar, supervisar y ejecutar actividades técnicas especializadas en las Plantas de Tratamiento de Agua Potable."/>
    <x v="18"/>
    <s v="SI"/>
    <x v="4"/>
    <x v="9"/>
    <s v="• Pérdidas materiales_x000a_• Traumas_x000a_• Golpes_x000a_• Aplastamiento_x000a_• Heridas_x000a_• Atrapamiento_x000a_• Muerte"/>
    <n v="2"/>
    <n v="2"/>
    <n v="1"/>
    <s v="• Heridas"/>
    <s v="Ninguno"/>
    <s v="Ninguno"/>
    <s v="Ninguno"/>
    <n v="2"/>
    <n v="3"/>
    <n v="6"/>
    <x v="1"/>
    <n v="25"/>
    <n v="150"/>
    <s v="II"/>
    <x v="1"/>
    <s v="Ninguno"/>
    <s v="Ninguno"/>
    <x v="6"/>
    <x v="7"/>
    <s v="• Uso obligatorio del tapabocas, mientras la situación lo amerite _x000a_• Elementos de protección personal y dotación para los brigadistas"/>
    <s v="• Constitución Política de Colombia de 1991_x000a_• Ley 100 de 1993_x000a_• Ley 1523 de 2012_x000a_• Decreto 93 de 1998_x000a_• Decreto 926 de 2010_x000a_• Resolución 2400 de 1979_x000a_• Resolución 1016 de 1989"/>
    <m/>
  </r>
  <r>
    <s v="PROCESO ESTRATEGICO"/>
    <x v="5"/>
    <s v="ADMINISTRATIVA/OPERATIVA"/>
    <s v="OTRAS ÀREAS"/>
    <s v="Coordinar, supervisar y ejecutar actividades técnicas especializadas en las Plantas de Tratamiento de Agua Residual y red de bombeo de la Esmeralda."/>
    <x v="19"/>
    <s v="SI"/>
    <x v="0"/>
    <x v="0"/>
    <s v="• Agotamiento por calor_x000a_• Deshidratación_x000a_• Desmayos_x000a_• Estrés por calor o golpe de calor"/>
    <n v="8"/>
    <n v="6"/>
    <n v="1"/>
    <s v="• Estrés por calor o golpe de calor"/>
    <s v="Ninguno"/>
    <s v="ventilación artificial"/>
    <s v="Ninguno"/>
    <n v="2"/>
    <n v="2"/>
    <n v="4"/>
    <x v="0"/>
    <n v="25"/>
    <n v="100"/>
    <s v="III"/>
    <x v="0"/>
    <s v="Ninguno"/>
    <s v="Ninguno"/>
    <x v="0"/>
    <x v="0"/>
    <s v="Ninguno"/>
    <s v="• Ley 09 de 1979. Art. 107, 108, 109_x000a_• Decreto 2663 de 1950_x000a_• Decreto 614 de 1984_x000a_• Resolución 2400 de 1979_x000a_• Resolución 1016 de 1989"/>
    <m/>
  </r>
  <r>
    <s v="PROCESO ESTRATEGICO"/>
    <x v="5"/>
    <s v="ADMINISTRATIVA/OPERATIVA"/>
    <s v="OTRAS ÀREAS"/>
    <s v="Coordinar, supervisar y ejecutar actividades técnicas especializadas en las Plantas de Tratamiento de Agua Residual y red de bombeo de la Esmeralda."/>
    <x v="19"/>
    <s v="SI"/>
    <x v="0"/>
    <x v="1"/>
    <s v="• Cataratas_x000a_• Lesión de la córnea_x000a_• Enrojecimiento de la piel_x000a_• Calor excesivo_x000a_• Transpiración excesiva_x000a_• Cefaleas_x000a_• Mareos_x000a_• Fatiga_x000a_• Hormigueo_x000a_• Depresiones_x000a_• Fallos de memoria"/>
    <n v="8"/>
    <n v="6"/>
    <n v="1"/>
    <s v="• Fallos de memoria"/>
    <s v="Ninguno"/>
    <s v="Ninguno"/>
    <s v="Ninguno"/>
    <n v="2"/>
    <n v="3"/>
    <n v="6"/>
    <x v="1"/>
    <n v="25"/>
    <n v="150"/>
    <s v="II"/>
    <x v="1"/>
    <s v="Ninguno"/>
    <s v="Ninguno"/>
    <x v="1"/>
    <x v="1"/>
    <s v="• Uso de gafas protección personal"/>
    <s v="• Ley 9 de 1979  Art. 105-196-249_x000a_• Resolucion 2400 de 1979 Art 63,64. Título III, Capitulo VI. Art- 2.3.6_x000a_• Resolucion 1016 de 1989 art 11 numeral 2 y 3_x000a_• Resolución 181294 de 2008"/>
    <m/>
  </r>
  <r>
    <s v="PROCESO ESTRATEGICO"/>
    <x v="5"/>
    <s v="ADMINISTRATIVA/OPERATIVA"/>
    <s v="OTRAS ÀREAS"/>
    <s v="Coordinar, supervisar y ejecutar actividades técnicas especializadas en las Plantas de Tratamiento de Agua Residual y red de bombeo de la Esmeralda."/>
    <x v="19"/>
    <s v="SI"/>
    <x v="6"/>
    <x v="15"/>
    <s v="• Bisinosis_x000a_• Bagazosis_x000a_• Neumonitis por hipersensibilidad_x000a_• Neumoconiosis. _x000a_• Asma laboral _x000a_• Asbestosis_x000a_• Enfermedad del pulmón negro_x000a_• silicosis_x000a_"/>
    <n v="8"/>
    <n v="6"/>
    <n v="1"/>
    <s v="• La muerte"/>
    <s v="Ninguno"/>
    <s v="Ninguno"/>
    <s v="• Protector respiratorio &quot;careta con filtro&quot;"/>
    <n v="2"/>
    <n v="2"/>
    <n v="4"/>
    <x v="0"/>
    <n v="25"/>
    <n v="100"/>
    <s v="III"/>
    <x v="0"/>
    <s v="Ninguno"/>
    <s v="Ninguno"/>
    <x v="9"/>
    <x v="12"/>
    <s v="• Uso de protecion respiratoria &quot; carecta con filtros&quot; de  protección personal"/>
    <s v="• Ley 55 de 1993_x000a_• Resolucion 773 del 2021_x000a_• Decreto 1496 de 2018_x000a_• Decreto 1973 de 1995_x000a_• Decreto 1281 de 1994."/>
    <m/>
  </r>
  <r>
    <s v="PROCESO ESTRATEGICO"/>
    <x v="5"/>
    <s v="ADMINISTRATIVA/OPERATIVA"/>
    <s v="OTRAS ÀREAS"/>
    <s v="Coordinar, supervisar y ejecutar actividades técnicas especializadas en las Plantas de Tratamiento de Agua Residual y red de bombeo de la Esmeralda."/>
    <x v="19"/>
    <s v="SI"/>
    <x v="1"/>
    <x v="2"/>
    <s v="• Fiebre_x000a_• Intenso dolor en articulaciones y músculos_x000a_• Inflamación de los ganglios linfáticos_x000a_• Erupción ocasional en la piel_x000a_• Postración_x000a_• Mialgia_x000a_• Artralgias_x000a_• Dolor abdominal_x000a_• Cefalea_x000a_• Erupciones hemorrágicas en la piel_x000a_• Dermatitis por contacto_x000a_• Alergias tópicas o respiratorias_x000a_• Enfermedades infectocontagiosas"/>
    <n v="8"/>
    <n v="6"/>
    <n v="1"/>
    <s v="• Enfermedades infectocontagiosas"/>
    <s v="Ninguno"/>
    <s v="Ninguno"/>
    <s v="• Uso de tapabocas en caso de sintomas de gripe_x000a_• Todo el personal debe estar vacunado contra el Covid 19"/>
    <n v="2"/>
    <n v="2"/>
    <n v="4"/>
    <x v="0"/>
    <n v="60"/>
    <n v="240"/>
    <s v="II"/>
    <x v="1"/>
    <s v="Ninguno"/>
    <s v="Ninguno"/>
    <x v="2"/>
    <x v="2"/>
    <s v="• Gafas de protección visual transparentes_x000a_• Uso obligatorio de tapabocas en caso de sintomas de gripe_x000a_• Uso de ropa de dotaciòn"/>
    <s v="• Ley 09 de 1979_x000a_• Resolución 2400 de 1979_x000a_• Resolución 666 de 2020_x000a_• Resolución 1050 de 2020_x000a_• Circular 149160 de 2009"/>
    <m/>
  </r>
  <r>
    <s v="PROCESO ESTRATEGICO"/>
    <x v="5"/>
    <s v="ADMINISTRATIVA/OPERATIVA"/>
    <s v="OTRAS ÀREAS"/>
    <s v="Coordinar, supervisar y ejecutar actividades técnicas especializadas en las Plantas de Tratamiento de Agua Residual y red de bombeo de la Esmeralda."/>
    <x v="19"/>
    <s v="SI"/>
    <x v="1"/>
    <x v="22"/>
    <s v="• Fiebre_x000a_• Inflamación de los ganglios linfáticos_x000a_• Erupción ocasional en la piel_x000a_• Erupciones hemorrágicas en la piel_x000a_• Dermatitis por contacto_x000a_• Alergias tópicas o respiratorias_x000a_• Enfermedades infectocontagiosas_x000a_• Amigdalitis estreptocócica."/>
    <n v="8"/>
    <n v="6"/>
    <n v="1"/>
    <s v="• Enfermedades infectocontagiosas"/>
    <s v="Ninguno"/>
    <s v="Ninguno"/>
    <s v="• Uso de tapabocas _x000a_• Uso de mono gafas._x000a_•Uso de guantes de vinilo"/>
    <n v="2"/>
    <n v="2"/>
    <n v="4"/>
    <x v="0"/>
    <n v="60"/>
    <n v="240"/>
    <s v="II"/>
    <x v="1"/>
    <s v="Ninguno"/>
    <s v="Ninguno"/>
    <x v="15"/>
    <x v="19"/>
    <s v="• Gafas de protección visual transparentes_x000a_• Uso obligatorio de tapabocas _x000a_• Uso de ropa de dotaciòn._x000a_• Uso de guantes de vinilo"/>
    <s v="• Resolución 1164 del 2002_x000a_• Decreto 077 de 1997_x000a_• Decreto 4126 del 2005_x000a_• Resolución 2183 de 2004_x000a_• Decreto 1832 de 1994_x000a_"/>
    <m/>
  </r>
  <r>
    <s v="PROCESO ESTRATEGICO"/>
    <x v="5"/>
    <s v="ADMINISTRATIVA/OPERATIVA"/>
    <s v="OTRAS ÀREAS"/>
    <s v="Coordinar, supervisar y ejecutar actividades técnicas especializadas en las Plantas de Tratamiento de Agua Residual y red de bombeo de la Esmeralda."/>
    <x v="19"/>
    <s v="SI"/>
    <x v="1"/>
    <x v="25"/>
    <s v="• Neumonitis intersticial_x000a_• Miopericarditis_x000a_• Lesiones vasculíticas cutáneas_x000a_• Meningitis linfocitaria_x000a_• Afectación hepática_x000a_• Afectaciones renales_x000a_• Afectaciones gastrointestinal._x000a_"/>
    <n v="8"/>
    <n v="6"/>
    <n v="1"/>
    <s v="• Afectación hepática"/>
    <s v="Ninguno"/>
    <s v="Ninguno"/>
    <s v="• Uso de tapabocas _x000a_• Uso de mono gafas._x000a_•Uso de guantes de vinilo"/>
    <n v="2"/>
    <n v="2"/>
    <n v="4"/>
    <x v="0"/>
    <n v="25"/>
    <n v="100"/>
    <s v="III"/>
    <x v="0"/>
    <s v="Ninguno"/>
    <s v="Ninguno"/>
    <x v="16"/>
    <x v="20"/>
    <s v="• Gafas de protección visual transparentes_x000a_• Uso obligatorio de tapabocas _x000a_• Uso de ropa de dotaciòn._x000a_"/>
    <s v="• Resolución 1164 del 2002_x000a_• Decreto 077 de 1997_x000a_• Decreto 4126 del 2005_x000a_• Resolución 2183 de 2004_x000a_• Decreto 1832 de 1994_x000a_•  Decreto 2676 del 2000_x000a_"/>
    <m/>
  </r>
  <r>
    <s v="PROCESO ESTRATEGICO"/>
    <x v="5"/>
    <s v="ADMINISTRATIVA/OPERATIVA"/>
    <s v="OTRAS ÀREAS"/>
    <s v="Coordinar, supervisar y ejecutar actividades técnicas especializadas en las Plantas de Tratamiento de Agua Residual y red de bombeo de la Esmeralda."/>
    <x v="19"/>
    <s v="SI"/>
    <x v="1"/>
    <x v="16"/>
    <s v="• Un área amplia de inflamación y enrojecimiento_x000a_• Fiebre baja_x000a_• Ronchas_x000a_• Inflamación de los ganglios linfáticos_x000a_"/>
    <n v="8"/>
    <n v="6"/>
    <n v="1"/>
    <s v="• La muerte"/>
    <s v="Ninguno"/>
    <s v="Ninguno"/>
    <s v="• Repelente de sancudos_x000a_• Dotacion con camisa manga larga."/>
    <n v="2"/>
    <n v="3"/>
    <n v="6"/>
    <x v="1"/>
    <n v="60"/>
    <n v="360"/>
    <s v="II"/>
    <x v="1"/>
    <s v="Ninguno"/>
    <s v="Ninguno"/>
    <x v="10"/>
    <x v="13"/>
    <s v="• Gafas de protección visual transparentes_x000a_• Uso obligatorio de repelente. _x000a_• Uso de ropa de dotaciòn._x000a_"/>
    <s v="• Resolución 1164 del 2002_x000a_• Decreto 077 de 1997_x000a_• Decreto 4126 del 2005_x000a_• Resolución 2183 de 2004_x000a_• Decreto 1832 de 1994_x000a_•  Decreto 2676 del 2000_x000a_"/>
    <m/>
  </r>
  <r>
    <s v="PROCESO ESTRATEGICO"/>
    <x v="5"/>
    <s v="ADMINISTRATIVA/OPERATIVA"/>
    <s v="OTRAS ÀREAS"/>
    <s v="Coordinar, supervisar y ejecutar actividades técnicas especializadas en las Plantas de Tratamiento de Agua Residual y red de bombeo de la Esmeralda."/>
    <x v="19"/>
    <s v="SI"/>
    <x v="1"/>
    <x v="17"/>
    <s v="• Presión arterial baja._x000a_• Náuseas y vómitos. _x000a_• Entumecimiento._x000a_• hormigueo. _x000a_• Dolor en el sitio de la mordedura._x000a_"/>
    <n v="8"/>
    <n v="6"/>
    <n v="1"/>
    <s v="• La muerte"/>
    <s v="Ninguno"/>
    <s v="Ninguno"/>
    <s v="_x000a_• Botas de segurida altas "/>
    <n v="6"/>
    <n v="1"/>
    <n v="6"/>
    <x v="1"/>
    <n v="60"/>
    <n v="360"/>
    <s v="II"/>
    <x v="1"/>
    <s v="Ninguno"/>
    <s v="Ninguno"/>
    <x v="10"/>
    <x v="14"/>
    <s v="• Gafas de protección visual transparentes_x000a_• Uso de bota de seguridad alta_x000a_• Uso obligatorio de repelente. _x000a_• Uso de ropa de dotaciòn._x000a_"/>
    <s v="• Resolución 1164 del 2002_x000a_• Decreto 077 de 1997_x000a_• Decreto 4126 del 2005_x000a_• Resolución 2183 de 2004_x000a_• Decreto 1832 de 1994_x000a_•  Decreto 2676 del 2000_x000a_"/>
    <m/>
  </r>
  <r>
    <s v="PROCESO ESTRATEGICO"/>
    <x v="5"/>
    <s v="ADMINISTRATIVA/OPERATIVA"/>
    <s v="OTRAS ÀREAS"/>
    <s v="Coordinar, supervisar y ejecutar actividades técnicas especializadas en las Plantas de Tratamiento de Agua Residual y red de bombeo de la Esmeralda."/>
    <x v="19"/>
    <s v="SI"/>
    <x v="2"/>
    <x v="3"/>
    <s v="·         Meningitis linfocitaria"/>
    <n v="8"/>
    <n v="6"/>
    <n v="1"/>
    <s v="• Estrés"/>
    <s v="Ninguno"/>
    <s v="Ninguno"/>
    <s v="Ninguno"/>
    <n v="2"/>
    <n v="2"/>
    <n v="4"/>
    <x v="0"/>
    <n v="25"/>
    <n v="100"/>
    <s v="III"/>
    <x v="0"/>
    <s v="Ninguno"/>
    <s v="Ninguno"/>
    <x v="3"/>
    <x v="3"/>
    <s v="N/A"/>
    <s v="• Ley 1010 de 2006_x000a_• Ley 1566 de 2012_x000a_• Decreto 614 de 1984_x000a_• Decreto 231 de 2006_x000a_• Resolución 1016 de 1989. Art. 10, numeral 12 y art. 11_x000a_• Resolución 734 de 2006_x000a_• Resolución 2646 de 2008_x000a_• Resolución 652 de 2012_x000a_• Resolución 1356 de 2012"/>
    <m/>
  </r>
  <r>
    <s v="PROCESO ESTRATEGICO"/>
    <x v="5"/>
    <s v="ADMINISTRATIVA/OPERATIVA"/>
    <s v="OTRAS ÀREAS"/>
    <s v="Coordinar, supervisar y ejecutar actividades técnicas especializadas en las Plantas de Tratamiento de Agua Residual y red de bombeo de la Esmeralda."/>
    <x v="19"/>
    <s v="SI"/>
    <x v="2"/>
    <x v="4"/>
    <s v="• Cansancio_x000a_• Abuso de confianza_x000a_• Falta de compromiso_x000a_• Desmotivación_x000a_• Disminución desempeño laboral_x000a_• Dolor de espalda_x000a_• Trastornos respiratorios_x000a_• Infartos_x000a_• Enfermedades cardiovasculares_x000a_• Enfermedades respiratorias_x000a_• Enfermedades osteomusculares_x000a_• Estrés"/>
    <n v="8"/>
    <n v="6"/>
    <n v="1"/>
    <s v="• Estrés"/>
    <s v="Ninguno"/>
    <s v="Ninguno"/>
    <s v="Ninguno"/>
    <n v="2"/>
    <n v="3"/>
    <n v="6"/>
    <x v="1"/>
    <n v="25"/>
    <n v="150"/>
    <s v="II"/>
    <x v="1"/>
    <s v="Ninguno"/>
    <s v="Ninguno"/>
    <x v="3"/>
    <x v="3"/>
    <s v="N/A"/>
    <s v="• Ley 1010 de 2006_x000a_• Ley 1566 de 2012_x000a_• Decreto 614 de 1984_x000a_• Decreto 231 de 2006_x000a_• Resolución 1016 de 1989. Art. 10, numeral 12 y art. 11_x000a_• Resolución 734 de 2006_x000a_• Resolución 2646 de 2008_x000a_• Resolución 652 de 2012_x000a_• Resolución 1356 de 2012"/>
    <m/>
  </r>
  <r>
    <s v="PROCESO ESTRATEGICO"/>
    <x v="5"/>
    <s v="ADMINISTRATIVA/OPERATIVA"/>
    <s v="OTRAS ÀREAS"/>
    <s v="Coordinar, supervisar y ejecutar actividades técnicas especializadas en las Plantas de Tratamiento de Agua Residual y red de bombeo de la Esmeralda."/>
    <x v="19"/>
    <s v="SI"/>
    <x v="2"/>
    <x v="5"/>
    <s v="• Cansancio_x000a_• Abuso de confianza_x000a_• Falta de compromiso_x000a_• Desmotivación_x000a_• Disminución desempeño laboral_x000a_• Dolor de espalda_x000a_• Trastornos respiratorios_x000a_• Infartos_x000a_• Enfermedades cardiovasculares_x000a_• Enfermedades respiratorias_x000a_• Enfermedades osteomusculares_x000a_• Estrés"/>
    <n v="8"/>
    <n v="6"/>
    <n v="1"/>
    <s v="• Estrés"/>
    <s v="Ninguno"/>
    <s v="Ninguno"/>
    <s v="Ninguno"/>
    <n v="2"/>
    <n v="3"/>
    <n v="6"/>
    <x v="1"/>
    <n v="26"/>
    <n v="156"/>
    <s v="II"/>
    <x v="1"/>
    <s v="Ninguno"/>
    <s v="Ninguno"/>
    <x v="3"/>
    <x v="3"/>
    <s v="N/A"/>
    <s v="• Ley 1010 de 2006_x000a_• Ley 1566 de 2012_x000a_• Decreto 614 de 1984_x000a_• Decreto 231 de 2006_x000a_• Resolución 1016 de 1989. Art. 10, numeral 12 y art. 11_x000a_• Resolución 734 de 2006_x000a_• Resolución 2646 de 2008_x000a_• Resolución 652 de 2012_x000a_• Resolución 1356 de 2012"/>
    <m/>
  </r>
  <r>
    <s v="PROCESO ESTRATEGICO"/>
    <x v="5"/>
    <s v="ADMINISTRATIVA/OPERATIVA"/>
    <s v="OTRAS ÀREAS"/>
    <s v="Coordinar, supervisar y ejecutar actividades técnicas especializadas en las Plantas de Tratamiento de Agua Residual y red de bombeo de la Esmeralda."/>
    <x v="19"/>
    <s v="SI"/>
    <x v="3"/>
    <x v="6"/>
    <s v="• Tropezones_x000a_• Resbalones_x000a_• Golpes_x000a_• Choques_x000a_• Contusiones _x000a_• Lesión de tejidos blandos_x000a_• Fracturas"/>
    <n v="8"/>
    <n v="6"/>
    <n v="1"/>
    <s v="• Lesión de tejidos blandos"/>
    <s v="Ninguno"/>
    <s v="Ninguno"/>
    <s v="Ninguno"/>
    <n v="2"/>
    <n v="3"/>
    <n v="6"/>
    <x v="1"/>
    <n v="25"/>
    <n v="150"/>
    <s v="II"/>
    <x v="1"/>
    <s v="Ninguno"/>
    <s v="Ninguno"/>
    <x v="3"/>
    <x v="4"/>
    <s v="• Uso adecuado de calzado cerrado y con suela antideslizante"/>
    <s v="• Ley 9 de 1979_x000a_• Decreto 2663 de 1950_x000a_• Resolución 1016 de 1989_x000a_• Resolución 3673 de 2008_x000a_• Resolución 2400 de 1979"/>
    <m/>
  </r>
  <r>
    <s v="PROCESO ESTRATEGICO"/>
    <x v="5"/>
    <s v="ADMINISTRATIVA/OPERATIVA"/>
    <s v="OTRAS ÀREAS"/>
    <s v="Coordinar, supervisar y ejecutar actividades técnicas especializadas en las Plantas de Tratamiento de Agua Residual y red de bombeo de la Esmeralda."/>
    <x v="19"/>
    <s v="SI"/>
    <x v="4"/>
    <x v="9"/>
    <s v="• Pérdidas materiales_x000a_• Traumas_x000a_• Golpes_x000a_• Aplastamiento_x000a_• Heridas_x000a_• Atrapamiento_x000a_• Muerte"/>
    <n v="2"/>
    <n v="2"/>
    <n v="1"/>
    <s v="• Heridas"/>
    <s v="Ninguno"/>
    <s v="Ninguno"/>
    <s v="Ninguno"/>
    <n v="2"/>
    <n v="3"/>
    <n v="6"/>
    <x v="1"/>
    <n v="25"/>
    <n v="150"/>
    <s v="II"/>
    <x v="1"/>
    <s v="Ninguno"/>
    <s v="Ninguno"/>
    <x v="6"/>
    <x v="7"/>
    <s v="• Uso obligatorio del tapabocas, mientras la situación lo amerite _x000a_• Elementos de protección personal y dotación para los brigadistas"/>
    <s v="• Constitución Política de Colombia de 1991_x000a_• Ley 100 de 1993_x000a_• Ley 1523 de 2012_x000a_• Decreto 93 de 1998_x000a_• Decreto 926 de 2010_x000a_• Resolución 2400 de 1979_x000a_• Resolución 1016 de 1989"/>
    <m/>
  </r>
  <r>
    <s v="PROCESO ESTRATEGICO"/>
    <x v="5"/>
    <s v="ADMINISTRATIVA/OPERATIVA"/>
    <s v="OTRAS ÀREAS"/>
    <s v="Coordinar, supervisar y ejecutar actividades técnicas especializadas en las Plantas de Tratamiento de Agua Residual y red de bombeo de la Esmeralda."/>
    <x v="20"/>
    <s v="SI"/>
    <x v="0"/>
    <x v="19"/>
    <s v="• Cefalea._x000a_• Dificultad para la comunicación oral._x000a_• Disminución de la capacidad auditiva._x000a_• Perturbación del sueño y descanso._x000a_• Estrés._x000a_• Fatiga, neurosis, depresión._x000a_• Molestias o sensaciones desagradables que el ruido provoca, como zumbidos y tinnitus, en forma continua o intermitente._x000a_• Efectos sobre el rendimiento._x000a_• Alteración del sistema circulatorio._x000a_• Alteración del sistema digestivo._x000a_• Aumento de secreciones hormonales (tiroides y suprarenales)._x000a_• Trastornos en el sistema neurosensorial._x000a_• Disfunción sexual._x000a_"/>
    <n v="8"/>
    <n v="6"/>
    <n v="1"/>
    <s v="Riesgo de padecer THA"/>
    <s v="Ninguno"/>
    <s v="Ninguno"/>
    <s v="• Uso de proctetores auditivos._x000a_• Examnes medicos ocupacionales anual."/>
    <n v="6"/>
    <n v="1"/>
    <n v="6"/>
    <x v="1"/>
    <n v="60"/>
    <n v="360"/>
    <s v="II"/>
    <x v="1"/>
    <s v="Ninguno"/>
    <s v="Ninguno"/>
    <x v="12"/>
    <x v="16"/>
    <s v=" •  Proctetor auditivo de insercion._x000a_• Protetor auditivo de Diadema_x000a_"/>
    <s v="• Ley 09 de 1979. Art. 107, 108, 109_x000a_• Decreto 2663 de 1950_x000a_• Decreto 614 de 1984_x000a_• Resolución 2400 de 1979_x000a_• Resolución 1016 de 1989"/>
    <m/>
  </r>
  <r>
    <s v="PROCESO ESTRATEGICO"/>
    <x v="5"/>
    <s v="ADMINISTRATIVA/OPERATIVA"/>
    <s v="OTRAS ÀREAS"/>
    <s v="Coordinar, supervisar y ejecutar actividades técnicas especializadas en las Plantas de Tratamiento de Agua Residual y red de bombeo de la Esmeralda."/>
    <x v="20"/>
    <s v="SI"/>
    <x v="0"/>
    <x v="14"/>
    <s v="• Visión borrosa_x000a_• Fatiga ocular_x000a_• Lagrimeo_x000a_• Sequedad ocular_x000a_• Ojos rojos_x000a_• Cefaleas"/>
    <n v="8"/>
    <n v="6"/>
    <n v="1"/>
    <s v="• Cefaleas"/>
    <s v="Ninguno"/>
    <s v="Ninguno"/>
    <s v="Ninguno"/>
    <n v="2"/>
    <n v="3"/>
    <n v="6"/>
    <x v="1"/>
    <n v="25"/>
    <n v="150"/>
    <s v="II"/>
    <x v="1"/>
    <s v="Ninguno"/>
    <s v="Ninguno"/>
    <x v="8"/>
    <x v="11"/>
    <s v="• Uso de gafas protección personal"/>
    <s v="• Ley 9 de 1979. Título III. Art. 105, 106_x000a_• Decreto 614 de 1984_x000a_• Decreto 1477 de 2014_x000a_• Decreto 1072 de 2015. Cap. VI._x000a_• Resolución 2400 de 1979. Art. 79, 85 y 86_x000a_• Resolución 180540 de 2010"/>
    <m/>
  </r>
  <r>
    <s v="PROCESO ESTRATEGICO"/>
    <x v="5"/>
    <s v="ADMINISTRATIVA/OPERATIVA"/>
    <s v="OTRAS ÀREAS"/>
    <s v="Coordinar, supervisar y ejecutar actividades técnicas especializadas en las Plantas de Tratamiento de Agua Residual y red de bombeo de la Esmeralda."/>
    <x v="20"/>
    <s v="SI"/>
    <x v="0"/>
    <x v="1"/>
    <s v="• Cataratas_x000a_• Lesión de la córnea_x000a_• Enrojecimiento de la piel_x000a_• Calor excesivo_x000a_• Transpiración excesiva_x000a_• Cefaleas_x000a_• Mareos_x000a_• Fatiga_x000a_• Hormigueo_x000a_• Depresiones_x000a_• Fallos de memoria"/>
    <n v="8"/>
    <n v="6"/>
    <n v="1"/>
    <s v="• Fallos de memoria"/>
    <s v="Ninguno"/>
    <s v="Ninguno"/>
    <s v="Ninguno"/>
    <n v="2"/>
    <n v="3"/>
    <n v="6"/>
    <x v="1"/>
    <n v="25"/>
    <n v="150"/>
    <s v="II"/>
    <x v="1"/>
    <s v="Ninguno"/>
    <s v="Ninguno"/>
    <x v="1"/>
    <x v="1"/>
    <s v="• Uso de gafas protección personal"/>
    <s v="• Ley 9 de 1979  Art. 105-196-249_x000a_• Resolucion 2400 de 1979 Art 63,64. Título III, Capitulo VI. Art- 2.3.6_x000a_• Resolucion 1016 de 1989 art 11 numeral 2 y 3_x000a_• Resolución 181294 de 2008"/>
    <m/>
  </r>
  <r>
    <s v="PROCESO ESTRATEGICO"/>
    <x v="5"/>
    <s v="ADMINISTRATIVA/OPERATIVA"/>
    <s v="OTRAS ÀREAS"/>
    <s v="Coordinar, supervisar y ejecutar actividades técnicas especializadas en las Plantas de Tratamiento de Agua Residual y red de bombeo de la Esmeralda."/>
    <x v="20"/>
    <s v="SI"/>
    <x v="6"/>
    <x v="15"/>
    <s v="• Bisinosis_x000a_• Bagazosis_x000a_• Neumonitis por hipersensibilidad_x000a_• Neumoconiosis. _x000a_• Asma laboral _x000a_• Asbestosis_x000a_• Enfermedad del pulmón negro_x000a_• silicosis_x000a_"/>
    <n v="8"/>
    <n v="6"/>
    <n v="1"/>
    <s v="• La muerte"/>
    <s v="Ninguno"/>
    <s v="Ninguno"/>
    <s v="• Protector respiratorio &quot;careta con filtro&quot;"/>
    <n v="2"/>
    <n v="2"/>
    <n v="4"/>
    <x v="0"/>
    <n v="25"/>
    <n v="100"/>
    <s v="III"/>
    <x v="0"/>
    <s v="Ninguno"/>
    <s v="Ninguno"/>
    <x v="9"/>
    <x v="12"/>
    <s v="• Uso de protecion respiratoria &quot; carecta con filtros&quot; de  protección personal"/>
    <s v="• Ley 55 de 1993_x000a_• Resolucion 773 del 2021_x000a_• Decreto 1496 de 2018_x000a_• Decreto 1973 de 1995_x000a_• Decreto 1281 de 1994."/>
    <m/>
  </r>
  <r>
    <s v="PROCESO ESTRATEGICO"/>
    <x v="5"/>
    <s v="ADMINISTRATIVA/OPERATIVA"/>
    <s v="OTRAS ÀREAS"/>
    <s v="Coordinar, supervisar y ejecutar actividades técnicas especializadas en las Plantas de Tratamiento de Agua Residual y red de bombeo de la Esmeralda."/>
    <x v="20"/>
    <s v="SI"/>
    <x v="6"/>
    <x v="27"/>
    <s v="• Asfixia, _x000a_• Alteraciones del sistema nervioso central_x000a_• Paros cardiorrespiratorios_x000a_• Muerte._x000a_"/>
    <n v="8"/>
    <n v="6"/>
    <n v="1"/>
    <s v="• La muerte."/>
    <s v="Ninguno"/>
    <s v="Ninguno"/>
    <s v="• Protector respiratorio &quot;careta con filtro&quot;"/>
    <n v="2"/>
    <n v="3"/>
    <n v="6"/>
    <x v="1"/>
    <n v="60"/>
    <n v="360"/>
    <s v="II"/>
    <x v="1"/>
    <s v="Ninguno"/>
    <s v="Ninguno"/>
    <x v="9"/>
    <x v="22"/>
    <s v="• Uso de protecion respiratoria &quot; carecta con filtros&quot; de  protección personal._x000a_• Uso de traje anti fluidos_x000a_• Guantes de nitrilo._x000a_• Mono gafas de seguridad"/>
    <s v="• Ley 55 de 1993_x000a_• Resolucion 773 del 2021_x000a_• Decreto 1496 de 2018_x000a_• Decreto 1973 de 1995_x000a_• Decreto 1281 de 1994."/>
    <m/>
  </r>
  <r>
    <s v="PROCESO ESTRATEGICO"/>
    <x v="5"/>
    <s v="ADMINISTRATIVA/OPERATIVA"/>
    <s v="OTRAS ÀREAS"/>
    <s v="Coordinar, supervisar y ejecutar actividades técnicas especializadas en las Plantas de Tratamiento de Agua Residual y red de bombeo de la Esmeralda."/>
    <x v="20"/>
    <s v="SI"/>
    <x v="1"/>
    <x v="2"/>
    <s v="• Fiebre_x000a_• Intenso dolor en articulaciones y músculos_x000a_• Inflamación de los ganglios linfáticos_x000a_• Erupción ocasional en la piel_x000a_• Postración_x000a_• Mialgia_x000a_• Artralgias_x000a_• Dolor abdominal_x000a_• Cefalea_x000a_• Erupciones hemorrágicas en la piel_x000a_• Dermatitis por contacto_x000a_• Alergias tópicas o respiratorias_x000a_• Enfermedades infectocontagiosas"/>
    <n v="8"/>
    <n v="6"/>
    <n v="1"/>
    <s v="• Enfermedades infectocontagiosas"/>
    <s v="Ninguno"/>
    <s v="Ninguno"/>
    <s v="• Uso de tapabocas en caso de sintomas de gripe_x000a_• Todo el personal debe estar vacunado contra el Covid 19"/>
    <n v="2"/>
    <n v="2"/>
    <n v="4"/>
    <x v="0"/>
    <n v="60"/>
    <n v="240"/>
    <s v="II"/>
    <x v="1"/>
    <s v="Ninguno"/>
    <s v="Ninguno"/>
    <x v="2"/>
    <x v="2"/>
    <s v="• Gafas de protección visual transparentes_x000a_• Uso obligatorio de tapabocas en caso de sintomas de gripe_x000a_• Uso de ropa de dotaciòn"/>
    <s v="• Ley 09 de 1979_x000a_• Resolución 2400 de 1979_x000a_• Resolución 666 de 2020_x000a_• Resolución 1050 de 2020_x000a_• Circular 149160 de 2009"/>
    <m/>
  </r>
  <r>
    <s v="PROCESO ESTRATEGICO"/>
    <x v="5"/>
    <s v="ADMINISTRATIVA/OPERATIVA"/>
    <s v="OTRAS ÀREAS"/>
    <s v="Coordinar, supervisar y ejecutar actividades técnicas especializadas en las Plantas de Tratamiento de Agua Residual y red de bombeo de la Esmeralda."/>
    <x v="20"/>
    <s v="SI"/>
    <x v="1"/>
    <x v="22"/>
    <s v="• Fiebre_x000a_• Inflamación de los ganglios linfáticos_x000a_• Erupción ocasional en la piel_x000a_• Erupciones hemorrágicas en la piel_x000a_• Dermatitis por contacto_x000a_• Alergias tópicas o respiratorias_x000a_• Enfermedades infectocontagiosas_x000a_• Amigdalitis estreptocócica."/>
    <n v="8"/>
    <n v="6"/>
    <n v="1"/>
    <s v="• Enfermedades infectocontagiosas"/>
    <s v="Ninguno"/>
    <s v="Ninguno"/>
    <s v="• Uso de tapabocas _x000a_• Uso de mono gafas._x000a_•Uso de guantes de vinilo"/>
    <n v="2"/>
    <n v="2"/>
    <n v="4"/>
    <x v="0"/>
    <n v="60"/>
    <n v="240"/>
    <s v="II"/>
    <x v="1"/>
    <s v="Ninguno"/>
    <s v="Ninguno"/>
    <x v="15"/>
    <x v="19"/>
    <s v="• Gafas de protección visual transparentes_x000a_• Uso obligatorio de tapabocas _x000a_• Uso de ropa de dotaciòn._x000a_• Uso de guantes de vinilo"/>
    <s v="• Resolución 1164 del 2002_x000a_• Decreto 077 de 1997_x000a_• Decreto 4126 del 2005_x000a_• Resolución 2183 de 2004_x000a_• Decreto 1832 de 1994_x000a_"/>
    <m/>
  </r>
  <r>
    <s v="PROCESO ESTRATEGICO"/>
    <x v="5"/>
    <s v="ADMINISTRATIVA/OPERATIVA"/>
    <s v="OTRAS ÀREAS"/>
    <s v="Coordinar, supervisar y ejecutar actividades técnicas especializadas en las Plantas de Tratamiento de Agua Residual y red de bombeo de la Esmeralda."/>
    <x v="20"/>
    <s v="SI"/>
    <x v="1"/>
    <x v="25"/>
    <s v="• Neumonitis intersticial_x000a_• Miopericarditis_x000a_• Lesiones vasculíticas cutáneas_x000a_• Meningitis linfocitaria_x000a_• Afectación hepática_x000a_• Afectaciones renales_x000a_• Afectaciones gastrointestinal._x000a_"/>
    <n v="8"/>
    <n v="6"/>
    <n v="1"/>
    <s v="• Afectación hepática"/>
    <s v="Ninguno"/>
    <s v="Ninguno"/>
    <s v="• Uso de tapabocas _x000a_• Uso de mono gafas._x000a_•Uso de guantes de vinilo"/>
    <n v="2"/>
    <n v="2"/>
    <n v="4"/>
    <x v="0"/>
    <n v="25"/>
    <n v="100"/>
    <s v="III"/>
    <x v="0"/>
    <s v="Ninguno"/>
    <s v="Ninguno"/>
    <x v="16"/>
    <x v="20"/>
    <s v="• Gafas de protección visual transparentes_x000a_• Uso obligatorio de tapabocas _x000a_• Uso de ropa de dotaciòn._x000a_"/>
    <s v="• Resolución 1164 del 2002_x000a_• Decreto 077 de 1997_x000a_• Decreto 4126 del 2005_x000a_• Resolución 2183 de 2004_x000a_• Decreto 1832 de 1994_x000a_•  Decreto 2676 del 2000_x000a_"/>
    <m/>
  </r>
  <r>
    <s v="PROCESO ESTRATEGICO"/>
    <x v="5"/>
    <s v="ADMINISTRATIVA/OPERATIVA"/>
    <s v="OTRAS ÀREAS"/>
    <s v="Coordinar, supervisar y ejecutar actividades técnicas especializadas en las Plantas de Tratamiento de Agua Residual y red de bombeo de la Esmeralda."/>
    <x v="20"/>
    <s v="SI"/>
    <x v="1"/>
    <x v="16"/>
    <s v="• Un área amplia de inflamación y enrojecimiento_x000a_• Fiebre baja_x000a_• Ronchas_x000a_• Inflamación de los ganglios linfáticos_x000a_"/>
    <n v="8"/>
    <n v="6"/>
    <n v="1"/>
    <s v="• La muerte"/>
    <s v="Ninguno"/>
    <s v="Ninguno"/>
    <s v="• Repelente de sancudos_x000a_• Dotacion con camisa manga larga."/>
    <n v="2"/>
    <n v="3"/>
    <n v="6"/>
    <x v="1"/>
    <n v="60"/>
    <n v="360"/>
    <s v="II"/>
    <x v="1"/>
    <s v="Ninguno"/>
    <s v="Ninguno"/>
    <x v="10"/>
    <x v="13"/>
    <s v="• Gafas de protección visual transparentes_x000a_• Uso obligatorio de repelente. _x000a_• Uso de ropa de dotaciòn._x000a_"/>
    <s v="• Resolución 1164 del 2002_x000a_• Decreto 077 de 1997_x000a_• Decreto 4126 del 2005_x000a_• Resolución 2183 de 2004_x000a_• Decreto 1832 de 1994_x000a_•  Decreto 2676 del 2000_x000a_"/>
    <m/>
  </r>
  <r>
    <s v="PROCESO ESTRATEGICO"/>
    <x v="5"/>
    <s v="ADMINISTRATIVA/OPERATIVA"/>
    <s v="OTRAS ÀREAS"/>
    <s v="Coordinar, supervisar y ejecutar actividades técnicas especializadas en las Plantas de Tratamiento de Agua Residual y red de bombeo de la Esmeralda."/>
    <x v="20"/>
    <s v="SI"/>
    <x v="1"/>
    <x v="17"/>
    <s v="• Presión arterial baja._x000a_• Náuseas y vómitos. _x000a_• Entumecimiento._x000a_• hormigueo. _x000a_• Dolor en el sitio de la mordedura._x000a_"/>
    <n v="8"/>
    <n v="6"/>
    <n v="1"/>
    <s v="• La muerte"/>
    <s v="Ninguno"/>
    <s v="Ninguno"/>
    <s v="_x000a_• Botas de segurida altas "/>
    <n v="6"/>
    <n v="1"/>
    <n v="6"/>
    <x v="1"/>
    <n v="60"/>
    <n v="360"/>
    <s v="II"/>
    <x v="1"/>
    <s v="Ninguno"/>
    <s v="Ninguno"/>
    <x v="10"/>
    <x v="14"/>
    <s v="• Gafas de protección visual transparentes_x000a_• Uso de bota de seguridad alta_x000a_• Uso obligatorio de repelente. _x000a_• Uso de ropa de dotaciòn._x000a_"/>
    <s v="• Resolución 1164 del 2002_x000a_• Decreto 077 de 1997_x000a_• Decreto 4126 del 2005_x000a_• Resolución 2183 de 2004_x000a_• Decreto 1832 de 1994_x000a_•  Decreto 2676 del 2000_x000a_"/>
    <m/>
  </r>
  <r>
    <s v="PROCESO ESTRATEGICO"/>
    <x v="5"/>
    <s v="ADMINISTRATIVA/OPERATIVA"/>
    <s v="OTRAS ÀREAS"/>
    <s v="Coordinar, supervisar y ejecutar actividades técnicas especializadas en las Plantas de Tratamiento de Agua Residual y red de bombeo de la Esmeralda."/>
    <x v="20"/>
    <s v="SI"/>
    <x v="2"/>
    <x v="3"/>
    <s v="• Cansancio_x000a_• Abuso de confianza_x000a_• Falta de compromiso_x000a_• Desmotivación_x000a_• Disminución desempeño laboral_x000a_• Dolor de espalda_x000a_• Trastornos respiratorios_x000a_• Infartos_x000a_• Enfermedades cardiovasculares_x000a_• Enfermedades respiratorias_x000a_• Enfermedades osteomusculares_x000a_• Estrés"/>
    <n v="8"/>
    <n v="6"/>
    <n v="1"/>
    <s v="• Estrés"/>
    <s v="Ninguno"/>
    <s v="Ninguno"/>
    <s v="Ninguno"/>
    <n v="2"/>
    <n v="2"/>
    <n v="4"/>
    <x v="0"/>
    <n v="25"/>
    <n v="100"/>
    <s v="III"/>
    <x v="0"/>
    <s v="Ninguno"/>
    <s v="Ninguno"/>
    <x v="3"/>
    <x v="3"/>
    <s v="N/A"/>
    <s v="• Ley 1010 de 2006_x000a_• Ley 1566 de 2012_x000a_• Decreto 614 de 1984_x000a_• Decreto 231 de 2006_x000a_• Resolución 1016 de 1989. Art. 10, numeral 12 y art. 11_x000a_• Resolución 734 de 2006_x000a_• Resolución 2646 de 2008_x000a_• Resolución 652 de 2012_x000a_• Resolución 1356 de 2012"/>
    <m/>
  </r>
  <r>
    <s v="PROCESO ESTRATEGICO"/>
    <x v="5"/>
    <s v="ADMINISTRATIVA/OPERATIVA"/>
    <s v="OTRAS ÀREAS"/>
    <s v="Coordinar, supervisar y ejecutar actividades técnicas especializadas en las Plantas de Tratamiento de Agua Residual y red de bombeo de la Esmeralda."/>
    <x v="20"/>
    <s v="SI"/>
    <x v="2"/>
    <x v="4"/>
    <s v="• Cansancio_x000a_• Abuso de confianza_x000a_• Falta de compromiso_x000a_• Desmotivación_x000a_• Disminución desempeño laboral_x000a_• Dolor de espalda_x000a_• Trastornos respiratorios_x000a_• Infartos_x000a_• Enfermedades cardiovasculares_x000a_• Enfermedades respiratorias_x000a_• Enfermedades osteomusculares_x000a_• Estrés"/>
    <n v="8"/>
    <n v="6"/>
    <n v="1"/>
    <s v="• Estrés"/>
    <s v="Ninguno"/>
    <s v="Ninguno"/>
    <s v="Ninguno"/>
    <n v="2"/>
    <n v="3"/>
    <n v="6"/>
    <x v="1"/>
    <n v="25"/>
    <n v="150"/>
    <s v="II"/>
    <x v="1"/>
    <s v="Ninguno"/>
    <s v="Ninguno"/>
    <x v="3"/>
    <x v="3"/>
    <s v="N/A"/>
    <s v="• Ley 1010 de 2006_x000a_• Ley 1566 de 2012_x000a_• Decreto 614 de 1984_x000a_• Decreto 231 de 2006_x000a_• Resolución 1016 de 1989. Art. 10, numeral 12 y art. 11_x000a_• Resolución 734 de 2006_x000a_• Resolución 2646 de 2008_x000a_• Resolución 652 de 2012_x000a_• Resolución 1356 de 2012"/>
    <m/>
  </r>
  <r>
    <s v="PROCESO ESTRATEGICO"/>
    <x v="5"/>
    <s v="ADMINISTRATIVA/OPERATIVA"/>
    <s v="OTRAS ÀREAS"/>
    <s v="Coordinar, supervisar y ejecutar actividades técnicas especializadas en las Plantas de Tratamiento de Agua Residual y red de bombeo de la Esmeralda."/>
    <x v="20"/>
    <s v="SI"/>
    <x v="2"/>
    <x v="5"/>
    <s v="• Cansancio_x000a_• Abuso de confianza_x000a_• Falta de compromiso_x000a_• Desmotivación_x000a_• Disminución desempeño laboral_x000a_• Dolor de espalda_x000a_• Trastornos respiratorios_x000a_• Infartos_x000a_• Enfermedades cardiovasculares_x000a_• Enfermedades respiratorias_x000a_• Enfermedades osteomusculares_x000a_• Estrés"/>
    <n v="8"/>
    <n v="6"/>
    <n v="1"/>
    <s v="• Estrés"/>
    <s v="Ninguno"/>
    <s v="Ninguno"/>
    <s v="Ninguno"/>
    <n v="2"/>
    <n v="3"/>
    <n v="6"/>
    <x v="1"/>
    <n v="26"/>
    <n v="156"/>
    <s v="II"/>
    <x v="1"/>
    <s v="Ninguno"/>
    <s v="Ninguno"/>
    <x v="3"/>
    <x v="3"/>
    <s v="N/A"/>
    <s v="• Ley 1010 de 2006_x000a_• Ley 1566 de 2012_x000a_• Decreto 614 de 1984_x000a_• Decreto 231 de 2006_x000a_• Resolución 1016 de 1989. Art. 10, numeral 12 y art. 11_x000a_• Resolución 734 de 2006_x000a_• Resolución 2646 de 2008_x000a_• Resolución 652 de 2012_x000a_• Resolución 1356 de 2012"/>
    <m/>
  </r>
  <r>
    <s v="PROCESO ESTRATEGICO"/>
    <x v="5"/>
    <s v="ADMINISTRATIVA/OPERATIVA"/>
    <s v="OTRAS ÀREAS"/>
    <s v="Coordinar, supervisar y ejecutar actividades técnicas especializadas en las Plantas de Tratamiento de Agua Residual y red de bombeo de la Esmeralda."/>
    <x v="20"/>
    <s v="SI"/>
    <x v="3"/>
    <x v="6"/>
    <s v="• Tropezones_x000a_• Resbalones_x000a_• Golpes_x000a_• Choques_x000a_• Contusiones _x000a_• Lesión de tejidos blandos_x000a_• Fracturas"/>
    <n v="8"/>
    <n v="6"/>
    <n v="1"/>
    <s v="• Lesión de tejidos blandos"/>
    <s v="Ninguno"/>
    <s v="Ninguno"/>
    <s v="Ninguno"/>
    <n v="2"/>
    <n v="3"/>
    <n v="6"/>
    <x v="1"/>
    <n v="25"/>
    <n v="150"/>
    <s v="II"/>
    <x v="1"/>
    <s v="Ninguno"/>
    <s v="Ninguno"/>
    <x v="3"/>
    <x v="4"/>
    <s v="• Uso adecuado de calzado cerrado y con suela antideslizante"/>
    <s v="• Ley 9 de 1979_x000a_• Decreto 2663 de 1950_x000a_• Resolución 1016 de 1989_x000a_• Resolución 3673 de 2008_x000a_• Resolución 2400 de 1979"/>
    <m/>
  </r>
  <r>
    <s v="PROCESO ESTRATEGICO"/>
    <x v="5"/>
    <s v="ADMINISTRATIVA/OPERATIVA"/>
    <s v="OTRAS ÀREAS"/>
    <s v="Coordinar, supervisar y ejecutar actividades técnicas especializadas en las Plantas de Tratamiento de Agua Residual y red de bombeo de la Esmeralda."/>
    <x v="20"/>
    <s v="SI"/>
    <x v="4"/>
    <x v="9"/>
    <s v="• Pérdidas materiales_x000a_• Traumas_x000a_• Golpes_x000a_• Aplastamiento_x000a_• Heridas_x000a_• Atrapamiento_x000a_• Muerte"/>
    <n v="2"/>
    <n v="2"/>
    <n v="1"/>
    <s v="• Heridas"/>
    <s v="Ninguno"/>
    <s v="Ninguno"/>
    <s v="Ninguno"/>
    <n v="2"/>
    <n v="3"/>
    <n v="6"/>
    <x v="1"/>
    <n v="25"/>
    <n v="150"/>
    <s v="II"/>
    <x v="1"/>
    <s v="Ninguno"/>
    <s v="Ninguno"/>
    <x v="6"/>
    <x v="7"/>
    <s v="• Uso obligatorio del tapabocas, mientras la situación lo amerite _x000a_• Elementos de protección personal y dotación para los brigadistas"/>
    <s v="• Constitución Política de Colombia de 1991_x000a_• Ley 100 de 1993_x000a_• Ley 1523 de 2012_x000a_• Decreto 93 de 1998_x000a_• Decreto 926 de 2010_x000a_• Resolución 2400 de 1979_x000a_• Resolución 1016 de 1989"/>
    <m/>
  </r>
  <r>
    <s v="PROCESO ESTRATEGICO"/>
    <x v="5"/>
    <s v="ADMINISTRATIVA/OPERATIVA"/>
    <s v="OTRAS ÀREAS"/>
    <s v="Coordinar, supervisar y ejecutar actividades técnicas especializadas en las Plantas de Tratamiento de Agua Residual y red de bombeo de la Esmeralda."/>
    <x v="21"/>
    <s v="SI"/>
    <x v="0"/>
    <x v="0"/>
    <s v="• Agotamiento por calor_x000a_• Deshidratación_x000a_• Desmayos_x000a_• Estrés por calor o golpe de calor"/>
    <n v="8"/>
    <n v="6"/>
    <n v="1"/>
    <s v="• Estrés por calor o golpe de calor"/>
    <s v="Ninguno"/>
    <s v="ventilación artificial"/>
    <s v="Ninguno"/>
    <n v="2"/>
    <n v="2"/>
    <n v="4"/>
    <x v="0"/>
    <n v="25"/>
    <n v="100"/>
    <s v="III"/>
    <x v="0"/>
    <s v="Ninguno"/>
    <s v="Ninguno"/>
    <x v="0"/>
    <x v="0"/>
    <s v="Ninguno"/>
    <s v="• Ley 09 de 1979. Art. 107, 108, 109_x000a_• Decreto 2663 de 1950_x000a_• Decreto 614 de 1984_x000a_• Resolución 2400 de 1979_x000a_• Resolución 1016 de 1989"/>
    <m/>
  </r>
  <r>
    <s v="PROCESO ESTRATEGICO"/>
    <x v="5"/>
    <s v="ADMINISTRATIVA/OPERATIVA"/>
    <s v="OTRAS ÀREAS"/>
    <s v="Coordinar, supervisar y ejecutar actividades técnicas especializadas en las Plantas de Tratamiento de Agua Residual y red de bombeo de la Esmeralda."/>
    <x v="21"/>
    <s v="SI"/>
    <x v="1"/>
    <x v="2"/>
    <s v="• Fiebre_x000a_• Intenso dolor en articulaciones y músculos_x000a_• Inflamación de los ganglios linfáticos_x000a_• Erupción ocasional en la piel_x000a_• Postración_x000a_• Mialgia_x000a_• Artralgias_x000a_• Dolor abdominal_x000a_• Cefalea_x000a_• Erupciones hemorrágicas en la piel_x000a_• Dermatitis por contacto_x000a_• Alergias tópicas o respiratorias_x000a_• Enfermedades infectocontagiosas"/>
    <n v="8"/>
    <n v="6"/>
    <n v="1"/>
    <s v="• Enfermedades infectocontagiosas"/>
    <s v="Ninguno"/>
    <s v="Ninguno"/>
    <s v="• Uso de tapabocas en caso de sintomas de gripe_x000a_• Todo el personal debe estar vacunado contra el Covid 19"/>
    <n v="2"/>
    <n v="2"/>
    <n v="4"/>
    <x v="0"/>
    <n v="60"/>
    <n v="240"/>
    <s v="II"/>
    <x v="1"/>
    <s v="Ninguno"/>
    <s v="Ninguno"/>
    <x v="2"/>
    <x v="2"/>
    <s v="• Gafas de protección visual transparentes_x000a_• Uso obligatorio de tapabocas en caso de sintomas de gripe_x000a_• Uso de ropa de dotaciòn"/>
    <s v="• Ley 09 de 1979_x000a_• Resolución 2400 de 1979_x000a_• Resolución 666 de 2020_x000a_• Resolución 1050 de 2020_x000a_• Circular 149160 de 2009"/>
    <m/>
  </r>
  <r>
    <s v="PROCESO ESTRATEGICO"/>
    <x v="5"/>
    <s v="ADMINISTRATIVA/OPERATIVA"/>
    <s v="OTRAS ÀREAS"/>
    <s v="Coordinar, supervisar y ejecutar actividades técnicas especializadas en las Plantas de Tratamiento de Agua Residual y red de bombeo de la Esmeralda."/>
    <x v="21"/>
    <s v="SI"/>
    <x v="1"/>
    <x v="16"/>
    <s v="• Un área amplia de inflamación y enrojecimiento_x000a_• Fiebre baja_x000a_• Ronchas_x000a_• Inflamación de los ganglios linfáticos_x000a_"/>
    <n v="8"/>
    <n v="6"/>
    <n v="1"/>
    <s v="• La muerte"/>
    <s v="Ninguno"/>
    <s v="Ninguno"/>
    <s v="• Repelente de sancudos_x000a_• Dotacion con camisa manga larga."/>
    <n v="2"/>
    <n v="3"/>
    <n v="6"/>
    <x v="1"/>
    <n v="60"/>
    <n v="360"/>
    <s v="II"/>
    <x v="1"/>
    <s v="Ninguno"/>
    <s v="Ninguno"/>
    <x v="10"/>
    <x v="13"/>
    <s v="• Gafas de protección visual transparentes_x000a_• Uso obligatorio de repelente. _x000a_• Uso de ropa de dotaciòn._x000a_"/>
    <s v="• Resolución 1164 del 2002_x000a_• Decreto 077 de 1997_x000a_• Decreto 4126 del 2005_x000a_• Resolución 2183 de 2004_x000a_• Decreto 1832 de 1994_x000a_•  Decreto 2676 del 2000_x000a_"/>
    <m/>
  </r>
  <r>
    <s v="PROCESO ESTRATEGICO"/>
    <x v="5"/>
    <s v="ADMINISTRATIVA/OPERATIVA"/>
    <s v="OTRAS ÀREAS"/>
    <s v="Coordinar, supervisar y ejecutar actividades técnicas especializadas en las Plantas de Tratamiento de Agua Residual y red de bombeo de la Esmeralda."/>
    <x v="21"/>
    <s v="SI"/>
    <x v="1"/>
    <x v="17"/>
    <s v="• Presión arterial baja._x000a_• Náuseas y vómitos. _x000a_• Entumecimiento._x000a_• hormigueo. _x000a_• Dolor en el sitio de la mordedura._x000a_"/>
    <n v="8"/>
    <n v="6"/>
    <n v="1"/>
    <s v="• La muerte"/>
    <s v="Ninguno"/>
    <s v="Ninguno"/>
    <s v="_x000a_• Botas de segurida altas "/>
    <n v="6"/>
    <n v="1"/>
    <n v="6"/>
    <x v="1"/>
    <n v="60"/>
    <n v="360"/>
    <s v="II"/>
    <x v="1"/>
    <s v="Ninguno"/>
    <s v="Ninguno"/>
    <x v="10"/>
    <x v="14"/>
    <s v="• Gafas de protección visual transparentes_x000a_• Uso de bota de seguridad alta_x000a_• Uso obligatorio de repelente. _x000a_• Uso de ropa de dotaciòn._x000a_"/>
    <s v="• Resolución 1164 del 2002_x000a_• Decreto 077 de 1997_x000a_• Decreto 4126 del 2005_x000a_• Resolución 2183 de 2004_x000a_• Decreto 1832 de 1994_x000a_•  Decreto 2676 del 2000_x000a_"/>
    <m/>
  </r>
  <r>
    <s v="PROCESO ESTRATEGICO"/>
    <x v="5"/>
    <s v="ADMINISTRATIVA/OPERATIVA"/>
    <s v="OTRAS ÀREAS"/>
    <s v="Coordinar, supervisar y ejecutar actividades técnicas especializadas en las Plantas de Tratamiento de Agua Residual y red de bombeo de la Esmeralda."/>
    <x v="21"/>
    <s v="SI"/>
    <x v="2"/>
    <x v="3"/>
    <s v="• Cansancio_x000a_• Abuso de confianza_x000a_• Falta de compromiso_x000a_• Desmotivación_x000a_• Disminución desempeño laboral_x000a_• Dolor de espalda_x000a_• Trastornos respiratorios_x000a_• Infartos_x000a_• Enfermedades cardiovasculares_x000a_• Enfermedades respiratorias_x000a_• Enfermedades osteomusculares_x000a_• Estrés"/>
    <n v="8"/>
    <n v="6"/>
    <n v="1"/>
    <s v="• Estrés"/>
    <s v="Ninguno"/>
    <s v="Ninguno"/>
    <s v="Ninguno"/>
    <n v="2"/>
    <n v="2"/>
    <n v="4"/>
    <x v="0"/>
    <n v="25"/>
    <n v="100"/>
    <s v="III"/>
    <x v="0"/>
    <s v="Ninguno"/>
    <s v="Ninguno"/>
    <x v="3"/>
    <x v="3"/>
    <s v="N/A"/>
    <s v="• Ley 1010 de 2006_x000a_• Ley 1566 de 2012_x000a_• Decreto 614 de 1984_x000a_• Decreto 231 de 2006_x000a_• Resolución 1016 de 1989. Art. 10, numeral 12 y art. 11_x000a_• Resolución 734 de 2006_x000a_• Resolución 2646 de 2008_x000a_• Resolución 652 de 2012_x000a_• Resolución 1356 de 2012"/>
    <m/>
  </r>
  <r>
    <s v="PROCESO ESTRATEGICO"/>
    <x v="5"/>
    <s v="ADMINISTRATIVA/OPERATIVA"/>
    <s v="OTRAS ÀREAS"/>
    <s v="Coordinar, supervisar y ejecutar actividades técnicas especializadas en las Plantas de Tratamiento de Agua Residual y red de bombeo de la Esmeralda."/>
    <x v="21"/>
    <s v="SI"/>
    <x v="2"/>
    <x v="4"/>
    <s v="• Cansancio_x000a_• Abuso de confianza_x000a_• Falta de compromiso_x000a_• Desmotivación_x000a_• Disminución desempeño laboral_x000a_• Dolor de espalda_x000a_• Trastornos respiratorios_x000a_• Infartos_x000a_• Enfermedades cardiovasculares_x000a_• Enfermedades respiratorias_x000a_• Enfermedades osteomusculares_x000a_• Estrés"/>
    <n v="8"/>
    <n v="6"/>
    <n v="1"/>
    <s v="• Estrés"/>
    <s v="Ninguno"/>
    <s v="Ninguno"/>
    <s v="Ninguno"/>
    <n v="2"/>
    <n v="3"/>
    <n v="6"/>
    <x v="1"/>
    <n v="25"/>
    <n v="150"/>
    <s v="II"/>
    <x v="1"/>
    <s v="Ninguno"/>
    <s v="Ninguno"/>
    <x v="3"/>
    <x v="3"/>
    <s v="N/A"/>
    <s v="• Ley 1010 de 2006_x000a_• Ley 1566 de 2012_x000a_• Decreto 614 de 1984_x000a_• Decreto 231 de 2006_x000a_• Resolución 1016 de 1989. Art. 10, numeral 12 y art. 11_x000a_• Resolución 734 de 2006_x000a_• Resolución 2646 de 2008_x000a_• Resolución 652 de 2012_x000a_• Resolución 1356 de 2012"/>
    <m/>
  </r>
  <r>
    <s v="PROCESO ESTRATEGICO"/>
    <x v="5"/>
    <s v="ADMINISTRATIVA/OPERATIVA"/>
    <s v="OTRAS ÀREAS"/>
    <s v="Coordinar, supervisar y ejecutar actividades técnicas especializadas en las Plantas de Tratamiento de Agua Residual y red de bombeo de la Esmeralda."/>
    <x v="21"/>
    <s v="SI"/>
    <x v="2"/>
    <x v="5"/>
    <s v="• Cansancio_x000a_• Abuso de confianza_x000a_• Falta de compromiso_x000a_• Desmotivación_x000a_• Disminución desempeño laboral_x000a_• Dolor de espalda_x000a_• Trastornos respiratorios_x000a_• Infartos_x000a_• Enfermedades cardiovasculares_x000a_• Enfermedades respiratorias_x000a_• Enfermedades osteomusculares_x000a_• Estrés"/>
    <n v="8"/>
    <n v="6"/>
    <n v="1"/>
    <s v="• Estrés"/>
    <s v="Ninguno"/>
    <s v="Ninguno"/>
    <s v="Ninguno"/>
    <n v="2"/>
    <n v="3"/>
    <n v="6"/>
    <x v="1"/>
    <n v="26"/>
    <n v="156"/>
    <s v="II"/>
    <x v="1"/>
    <s v="Ninguno"/>
    <s v="Ninguno"/>
    <x v="3"/>
    <x v="3"/>
    <s v="N/A"/>
    <s v="• Ley 1010 de 2006_x000a_• Ley 1566 de 2012_x000a_• Decreto 614 de 1984_x000a_• Decreto 231 de 2006_x000a_• Resolución 1016 de 1989. Art. 10, numeral 12 y art. 11_x000a_• Resolución 734 de 2006_x000a_• Resolución 2646 de 2008_x000a_• Resolución 652 de 2012_x000a_• Resolución 1356 de 2012"/>
    <m/>
  </r>
  <r>
    <s v="PROCESO ESTRATEGICO"/>
    <x v="5"/>
    <s v="ADMINISTRATIVA/OPERATIVA"/>
    <s v="OTRAS ÀREAS"/>
    <s v="Coordinar, supervisar y ejecutar actividades técnicas especializadas en las Plantas de Tratamiento de Agua Residual y red de bombeo de la Esmeralda."/>
    <x v="21"/>
    <s v="SI"/>
    <x v="3"/>
    <x v="6"/>
    <s v="• Tropezones_x000a_• Resbalones_x000a_• Golpes_x000a_• Choques_x000a_• Contusiones _x000a_• Lesión de tejidos blandos_x000a_• Fracturas"/>
    <n v="8"/>
    <n v="6"/>
    <n v="1"/>
    <s v="• Lesión de tejidos blandos"/>
    <s v="Ninguno"/>
    <s v="Ninguno"/>
    <s v="Ninguno"/>
    <n v="2"/>
    <n v="3"/>
    <n v="6"/>
    <x v="1"/>
    <n v="25"/>
    <n v="150"/>
    <s v="II"/>
    <x v="1"/>
    <s v="Ninguno"/>
    <s v="Ninguno"/>
    <x v="3"/>
    <x v="4"/>
    <s v="• Uso adecuado de calzado cerrado y con suela antideslizante"/>
    <s v="• Ley 9 de 1979_x000a_• Decreto 2663 de 1950_x000a_• Resolución 1016 de 1989_x000a_• Resolución 3673 de 2008_x000a_• Resolución 2400 de 1979"/>
    <m/>
  </r>
  <r>
    <s v="PROCESO ESTRATEGICO"/>
    <x v="5"/>
    <s v="ADMINISTRATIVA/OPERATIVA"/>
    <s v="OTRAS ÀREAS"/>
    <s v="Coordinar, supervisar y ejecutar actividades técnicas especializadas en las Plantas de Tratamiento de Agua Residual y red de bombeo de la Esmeralda."/>
    <x v="21"/>
    <s v="SI"/>
    <x v="3"/>
    <x v="7"/>
    <s v="• Traumatismos de tejidos leves_x000a_• Traumatismo de tejidos severos_x000a_• Heridas_x000a_• Golpes_x000a_• Síndrome postraumático_x000a_• Secuelas psicológicas                                                    _x000a_• Muerte"/>
    <n v="2"/>
    <n v="2"/>
    <n v="1"/>
    <s v="• Heridas"/>
    <s v="Ninguno"/>
    <s v="Ninguno"/>
    <s v="Ninguno"/>
    <n v="2"/>
    <n v="3"/>
    <n v="6"/>
    <x v="1"/>
    <n v="60"/>
    <n v="360"/>
    <s v="II"/>
    <x v="1"/>
    <s v="Ninguno"/>
    <s v="Ninguno"/>
    <x v="4"/>
    <x v="5"/>
    <s v="N/A"/>
    <s v="• Ley 1523 de 2012_x000a_• Decreto 614 de 1984_x000a_• Decreto 1772 de 1994_x000a_• Decreto 1835 de 1994_x000a_• Decreto 1295 de 1994_x000a_• Decreto 4147 de 2011_x000a_• Resolución 2013 de 1986_x000a_• Resolución 1016 de 1989"/>
    <m/>
  </r>
  <r>
    <s v="PROCESO ESTRATEGICO"/>
    <x v="5"/>
    <s v="ADMINISTRATIVA/OPERATIVA"/>
    <s v="OTRAS ÀREAS"/>
    <s v="Coordinar, supervisar y ejecutar actividades técnicas especializadas en las Plantas de Tratamiento de Agua Residual y red de bombeo de la Esmeralda."/>
    <x v="21"/>
    <s v="SI"/>
    <x v="4"/>
    <x v="9"/>
    <s v="• Pérdidas materiales_x000a_• Traumas_x000a_• Golpes_x000a_• Aplastamiento_x000a_• Heridas_x000a_• Atrapamiento_x000a_• Muerte"/>
    <n v="2"/>
    <n v="2"/>
    <n v="1"/>
    <s v="• Heridas"/>
    <s v="Ninguno"/>
    <s v="Ninguno"/>
    <s v="Ninguno"/>
    <n v="2"/>
    <n v="3"/>
    <n v="6"/>
    <x v="1"/>
    <n v="25"/>
    <n v="150"/>
    <s v="II"/>
    <x v="1"/>
    <s v="Ninguno"/>
    <s v="Ninguno"/>
    <x v="6"/>
    <x v="7"/>
    <s v="• Uso obligatorio del tapabocas, mientras la situación lo amerite _x000a_• Elementos de protección personal y dotación para los brigadistas"/>
    <s v="• Constitución Política de Colombia de 1991_x000a_• Ley 100 de 1993_x000a_• Ley 1523 de 2012_x000a_• Decreto 93 de 1998_x000a_• Decreto 926 de 2010_x000a_• Resolución 2400 de 1979_x000a_• Resolución 1016 de 1989"/>
    <m/>
  </r>
  <r>
    <s v="PROCESO ESTRATEGICO"/>
    <x v="5"/>
    <s v="ADMINISTRATIVA/OPERATIVA"/>
    <s v="OTRAS ÀREAS"/>
    <s v="Coordinar, supervisar y ejecutar actividades técnicas especializadas en las Plantas de Tratamiento de Agua Residual y red de bombeo de la Esmeralda."/>
    <x v="22"/>
    <s v="NO"/>
    <x v="0"/>
    <x v="14"/>
    <s v="• Visión borrosa_x000a_• Fatiga ocular_x000a_• Lagrimeo_x000a_• Sequedad ocular_x000a_• Ojos rojos_x000a_• Cefaleas"/>
    <n v="8"/>
    <n v="6"/>
    <n v="1"/>
    <s v="• Cefaleas"/>
    <s v="Ninguno"/>
    <s v="Ninguno"/>
    <s v="Ninguno"/>
    <n v="2"/>
    <n v="3"/>
    <n v="6"/>
    <x v="1"/>
    <n v="25"/>
    <n v="150"/>
    <s v="II"/>
    <x v="1"/>
    <s v="Ninguno"/>
    <s v="Ninguno"/>
    <x v="8"/>
    <x v="11"/>
    <s v="• Uso de gafas protección personal"/>
    <s v="• Ley 9 de 1979. Título III. Art. 105, 106_x000a_• Decreto 614 de 1984_x000a_• Decreto 1477 de 2014_x000a_• Decreto 1072 de 2015. Cap. VI._x000a_• Resolución 2400 de 1979. Art. 79, 85 y 86_x000a_• Resolución 180540 de 2010"/>
    <m/>
  </r>
  <r>
    <s v="PROCESO ESTRATEGICO"/>
    <x v="5"/>
    <s v="ADMINISTRATIVA/OPERATIVA"/>
    <s v="OTRAS ÀREAS"/>
    <s v="Coordinar, supervisar y ejecutar actividades técnicas especializadas en las Plantas de Tratamiento de Agua Residual y red de bombeo de la Esmeralda."/>
    <x v="22"/>
    <s v="NO"/>
    <x v="0"/>
    <x v="1"/>
    <s v="• Cataratas_x000a_• Lesión de la córnea_x000a_• Enrojecimiento de la piel_x000a_• Calor excesivo_x000a_• Transpiración excesiva_x000a_• Cefaleas_x000a_• Mareos_x000a_• Fatiga_x000a_• Hormigueo_x000a_• Depresiones_x000a_• Fallos de memoria"/>
    <n v="8"/>
    <n v="6"/>
    <n v="1"/>
    <s v="• Fallos de memoria"/>
    <s v="Ninguno"/>
    <s v="Ninguno"/>
    <s v="Ninguno"/>
    <n v="2"/>
    <n v="3"/>
    <n v="6"/>
    <x v="1"/>
    <n v="25"/>
    <n v="150"/>
    <s v="II"/>
    <x v="1"/>
    <s v="Ninguno"/>
    <s v="Ninguno"/>
    <x v="1"/>
    <x v="1"/>
    <s v="• Uso de gafas protección personal"/>
    <s v="• Ley 9 de 1979  Art. 105-196-249_x000a_• Resolucion 2400 de 1979 Art 63,64. Título III, Capitulo VI. Art- 2.3.6_x000a_• Resolucion 1016 de 1989 art 11 numeral 2 y 3_x000a_• Resolución 181294 de 2008"/>
    <m/>
  </r>
  <r>
    <s v="PROCESO ESTRATEGICO"/>
    <x v="5"/>
    <s v="ADMINISTRATIVA/OPERATIVA"/>
    <s v="OTRAS ÀREAS"/>
    <s v="Coordinar, supervisar y ejecutar actividades técnicas especializadas en las Plantas de Tratamiento de Agua Residual y red de bombeo de la Esmeralda."/>
    <x v="22"/>
    <s v="NO"/>
    <x v="1"/>
    <x v="2"/>
    <s v="• Fiebre_x000a_• Intenso dolor en articulaciones y músculos_x000a_• Inflamación de los ganglios linfáticos_x000a_• Erupción ocasional en la piel_x000a_• Postración_x000a_• Mialgia_x000a_• Artralgias_x000a_• Dolor abdominal_x000a_• Cefalea_x000a_• Erupciones hemorrágicas en la piel_x000a_• Dermatitis por contacto_x000a_• Alergias tópicas o respiratorias_x000a_• Enfermedades infectocontagiosas"/>
    <n v="8"/>
    <n v="6"/>
    <n v="1"/>
    <s v="• Enfermedades infectocontagiosas"/>
    <s v="Ninguno"/>
    <s v="Ninguno"/>
    <s v="• Uso de tapabocas en caso de sintomas de gripe_x000a_• Todo el personal debe estar vacunado contra el Covid 19"/>
    <n v="2"/>
    <n v="2"/>
    <n v="4"/>
    <x v="0"/>
    <n v="60"/>
    <n v="240"/>
    <s v="II"/>
    <x v="1"/>
    <s v="Ninguno"/>
    <s v="Ninguno"/>
    <x v="2"/>
    <x v="2"/>
    <s v="• Gafas de protección visual transparentes_x000a_• Uso obligatorio de tapabocas en caso de sintomas de gripe_x000a_• Uso de ropa de dotaciòn"/>
    <s v="• Ley 09 de 1979_x000a_• Resolución 2400 de 1979_x000a_• Resolución 666 de 2020_x000a_• Resolución 1050 de 2020_x000a_• Circular 149160 de 2009"/>
    <m/>
  </r>
  <r>
    <s v="PROCESO ESTRATEGICO"/>
    <x v="5"/>
    <s v="ADMINISTRATIVA/OPERATIVA"/>
    <s v="OTRAS ÀREAS"/>
    <s v="Coordinar, supervisar y ejecutar actividades técnicas especializadas en las Plantas de Tratamiento de Agua Residual y red de bombeo de la Esmeralda."/>
    <x v="22"/>
    <s v="NO"/>
    <x v="5"/>
    <x v="11"/>
    <s v="• Dolor_x000a_• Rigidez_x000a_• Entumecimiento_x000a_• Hormigueo_x000a_• Sensación de calor y dolor localizado en la nuca, espalda, hombros, codos, muñecas y columna vertebral"/>
    <n v="8"/>
    <n v="6"/>
    <n v="1"/>
    <s v="• Sensación de calor y dolor localizado en la nuca, espalda, hombros, codos, muñecas y columna vertebral"/>
    <s v="Ninguno"/>
    <s v="Ninguno"/>
    <s v="Ninguno"/>
    <n v="2"/>
    <n v="3"/>
    <n v="6"/>
    <x v="1"/>
    <n v="25"/>
    <n v="150"/>
    <s v="II"/>
    <x v="1"/>
    <s v="Ninguno"/>
    <s v="Ninguno"/>
    <x v="7"/>
    <x v="9"/>
    <s v="N/A"/>
    <s v="• Resolución 1016 de 1989_x000a_• Resolución 2844 de 2007_x000a_• GATISO 2007"/>
    <m/>
  </r>
  <r>
    <s v="PROCESO ESTRATEGICO"/>
    <x v="5"/>
    <s v="ADMINISTRATIVA/OPERATIVA"/>
    <s v="OTRAS ÀREAS"/>
    <s v="Coordinar, supervisar y ejecutar actividades técnicas especializadas en las Plantas de Tratamiento de Agua Residual y red de bombeo de la Esmeralda."/>
    <x v="22"/>
    <s v="NO"/>
    <x v="5"/>
    <x v="12"/>
    <s v="• Fatiga muscular_x000a_• Tensión lumbar y cervical_x000a_• Epicondilitis_x000a_• Síndrome de túnel del carpo"/>
    <n v="8"/>
    <n v="6"/>
    <n v="1"/>
    <s v="• Síndrome de túnel del carpo"/>
    <s v="Ninguno"/>
    <s v="Ninguno"/>
    <s v="Ninguno"/>
    <n v="2"/>
    <n v="2"/>
    <n v="4"/>
    <x v="0"/>
    <n v="60"/>
    <n v="240"/>
    <s v="II"/>
    <x v="1"/>
    <s v="Ninguno"/>
    <s v="Ninguno"/>
    <x v="3"/>
    <x v="10"/>
    <s v="N/A"/>
    <s v="• Resolución 1016 de 1989_x000a_• Resolución 2844 de 2007_x000a_• GATISO 2007"/>
    <m/>
  </r>
  <r>
    <s v="PROCESO ESTRATEGICO"/>
    <x v="5"/>
    <s v="ADMINISTRATIVA/OPERATIVA"/>
    <s v="OTRAS ÀREAS"/>
    <s v="Coordinar, supervisar y ejecutar actividades técnicas especializadas en las Plantas de Tratamiento de Agua Residual y red de bombeo de la Esmeralda."/>
    <x v="22"/>
    <s v="NO"/>
    <x v="2"/>
    <x v="3"/>
    <s v="• Cansancio_x000a_• Abuso de confianza_x000a_• Falta de compromiso_x000a_• Desmotivación_x000a_• Disminución desempeño laboral_x000a_• Dolor de espalda_x000a_• Trastornos respiratorios_x000a_• Infartos_x000a_• Enfermedades cardiovasculares_x000a_• Enfermedades respiratorias_x000a_• Enfermedades osteomusculares_x000a_• Estrés"/>
    <n v="8"/>
    <n v="6"/>
    <n v="1"/>
    <s v="• Estrés"/>
    <s v="Ninguno"/>
    <s v="Ninguno"/>
    <s v="Ninguno"/>
    <n v="2"/>
    <n v="2"/>
    <n v="4"/>
    <x v="0"/>
    <n v="25"/>
    <n v="100"/>
    <s v="III"/>
    <x v="0"/>
    <s v="Ninguno"/>
    <s v="Ninguno"/>
    <x v="3"/>
    <x v="3"/>
    <s v="N/A"/>
    <s v="• Ley 1010 de 2006_x000a_• Ley 1566 de 2012_x000a_• Decreto 614 de 1984_x000a_• Decreto 231 de 2006_x000a_• Resolución 1016 de 1989. Art. 10, numeral 12 y art. 11_x000a_• Resolución 734 de 2006_x000a_• Resolución 2646 de 2008_x000a_• Resolución 652 de 2012_x000a_• Resolución 1356 de 2012"/>
    <m/>
  </r>
  <r>
    <s v="PROCESO ESTRATEGICO"/>
    <x v="5"/>
    <s v="ADMINISTRATIVA/OPERATIVA"/>
    <s v="OTRAS ÀREAS"/>
    <s v="Coordinar, supervisar y ejecutar actividades técnicas especializadas en las Plantas de Tratamiento de Agua Residual y red de bombeo de la Esmeralda."/>
    <x v="22"/>
    <s v="NO"/>
    <x v="2"/>
    <x v="4"/>
    <s v="• Cansancio_x000a_• Abuso de confianza_x000a_• Falta de compromiso_x000a_• Desmotivación_x000a_• Disminución desempeño laboral_x000a_• Dolor de espalda_x000a_• Trastornos respiratorios_x000a_• Infartos_x000a_• Enfermedades cardiovasculares_x000a_• Enfermedades respiratorias_x000a_• Enfermedades osteomusculares_x000a_• Estrés"/>
    <n v="8"/>
    <n v="6"/>
    <n v="1"/>
    <s v="• Estrés"/>
    <s v="Ninguno"/>
    <s v="Ninguno"/>
    <s v="Ninguno"/>
    <n v="2"/>
    <n v="3"/>
    <n v="6"/>
    <x v="1"/>
    <n v="25"/>
    <n v="150"/>
    <s v="II"/>
    <x v="1"/>
    <s v="Ninguno"/>
    <s v="Ninguno"/>
    <x v="3"/>
    <x v="3"/>
    <s v="N/A"/>
    <s v="• Ley 1010 de 2006_x000a_• Ley 1566 de 2012_x000a_• Decreto 614 de 1984_x000a_• Decreto 231 de 2006_x000a_• Resolución 1016 de 1989. Art. 10, numeral 12 y art. 11_x000a_• Resolución 734 de 2006_x000a_• Resolución 2646 de 2008_x000a_• Resolución 652 de 2012_x000a_• Resolución 1356 de 2012"/>
    <m/>
  </r>
  <r>
    <s v="PROCESO ESTRATEGICO"/>
    <x v="5"/>
    <s v="ADMINISTRATIVA/OPERATIVA"/>
    <s v="OTRAS ÀREAS"/>
    <s v="Coordinar, supervisar y ejecutar actividades técnicas especializadas en las Plantas de Tratamiento de Agua Residual y red de bombeo de la Esmeralda."/>
    <x v="22"/>
    <s v="NO"/>
    <x v="2"/>
    <x v="5"/>
    <s v="• Cansancio_x000a_• Abuso de confianza_x000a_• Falta de compromiso_x000a_• Desmotivación_x000a_• Disminución desempeño laboral_x000a_• Dolor de espalda_x000a_• Trastornos respiratorios_x000a_• Infartos_x000a_• Enfermedades cardiovasculares_x000a_• Enfermedades respiratorias_x000a_• Enfermedades osteomusculares_x000a_• Estrés"/>
    <n v="8"/>
    <n v="6"/>
    <n v="1"/>
    <s v="• Estrés"/>
    <s v="Ninguno"/>
    <s v="Ninguno"/>
    <s v="Ninguno"/>
    <n v="2"/>
    <n v="3"/>
    <n v="6"/>
    <x v="1"/>
    <n v="26"/>
    <n v="156"/>
    <s v="II"/>
    <x v="1"/>
    <s v="Ninguno"/>
    <s v="Ninguno"/>
    <x v="3"/>
    <x v="3"/>
    <s v="N/A"/>
    <s v="• Ley 1010 de 2006_x000a_• Ley 1566 de 2012_x000a_• Decreto 614 de 1984_x000a_• Decreto 231 de 2006_x000a_• Resolución 1016 de 1989. Art. 10, numeral 12 y art. 11_x000a_• Resolución 734 de 2006_x000a_• Resolución 2646 de 2008_x000a_• Resolución 652 de 2012_x000a_• Resolución 1356 de 2012"/>
    <m/>
  </r>
  <r>
    <s v="PROCESO ESTRATEGICO"/>
    <x v="5"/>
    <s v="ADMINISTRATIVA/OPERATIVA"/>
    <s v="OTRAS ÀREAS"/>
    <s v="Coordinar, supervisar y ejecutar actividades técnicas especializadas en las Plantas de Tratamiento de Agua Residual y red de bombeo de la Esmeralda."/>
    <x v="22"/>
    <s v="NO"/>
    <x v="3"/>
    <x v="6"/>
    <s v="• Tropezones_x000a_• Resbalones_x000a_• Golpes_x000a_• Choques_x000a_• Contusiones _x000a_• Lesión de tejidos blandos_x000a_• Fracturas"/>
    <n v="8"/>
    <n v="6"/>
    <n v="1"/>
    <s v="• Lesión de tejidos blandos"/>
    <s v="Ninguno"/>
    <s v="Ninguno"/>
    <s v="Ninguno"/>
    <n v="2"/>
    <n v="3"/>
    <n v="6"/>
    <x v="1"/>
    <n v="25"/>
    <n v="150"/>
    <s v="II"/>
    <x v="1"/>
    <s v="Ninguno"/>
    <s v="Ninguno"/>
    <x v="3"/>
    <x v="4"/>
    <s v="• Uso adecuado de calzado cerrado y con suela antideslizante"/>
    <s v="• Ley 9 de 1979_x000a_• Decreto 2663 de 1950_x000a_• Resolución 1016 de 1989_x000a_• Resolución 3673 de 2008_x000a_• Resolución 2400 de 1979"/>
    <m/>
  </r>
  <r>
    <s v="PROCESO ESTRATEGICO"/>
    <x v="5"/>
    <s v="ADMINISTRATIVA/OPERATIVA"/>
    <s v="OTRAS ÀREAS"/>
    <s v="Coordinar, supervisar y ejecutar actividades técnicas especializadas en las Plantas de Tratamiento de Agua Residual y red de bombeo de la Esmeralda."/>
    <x v="22"/>
    <s v="NO"/>
    <x v="4"/>
    <x v="9"/>
    <s v="• Pérdidas materiales_x000a_• Traumas_x000a_• Golpes_x000a_• Aplastamiento_x000a_• Heridas_x000a_• Atrapamiento_x000a_• Muerte"/>
    <n v="2"/>
    <n v="2"/>
    <n v="1"/>
    <s v="• Heridas"/>
    <s v="Ninguno"/>
    <s v="Ninguno"/>
    <s v="Ninguno"/>
    <n v="2"/>
    <n v="3"/>
    <n v="6"/>
    <x v="1"/>
    <n v="25"/>
    <n v="150"/>
    <s v="II"/>
    <x v="1"/>
    <s v="Ninguno"/>
    <s v="Ninguno"/>
    <x v="6"/>
    <x v="7"/>
    <s v="• Uso obligatorio del tapabocas, mientras la situación lo amerite _x000a_• Elementos de protección personal y dotación para los brigadistas"/>
    <s v="• Constitución Política de Colombia de 1991_x000a_• Ley 100 de 1993_x000a_• Ley 1523 de 2012_x000a_• Decreto 93 de 1998_x000a_• Decreto 926 de 2010_x000a_• Resolución 2400 de 1979_x000a_• Resolución 1016 de 1989"/>
    <m/>
  </r>
  <r>
    <s v="PROCESO ESTRATEGICO"/>
    <x v="5"/>
    <s v="ADMINISTRATIVA/OPERATIVA"/>
    <s v="OTRAS ÀREAS"/>
    <s v="Coordinar, supervisar y ejecutar actividades técnicas especializadas en las Plantas de Tratamiento de Agua Residual y red de bombeo de la Esmeralda."/>
    <x v="23"/>
    <s v="SI"/>
    <x v="0"/>
    <x v="14"/>
    <s v="• Visión borrosa_x000a_• Fatiga ocular_x000a_• Lagrimeo_x000a_• Sequedad ocular_x000a_• Ojos rojos_x000a_• Cefaleas"/>
    <n v="8"/>
    <n v="6"/>
    <n v="1"/>
    <s v="• Cefaleas"/>
    <s v="Ninguno"/>
    <s v="Ninguno"/>
    <s v="Ninguno"/>
    <n v="2"/>
    <n v="3"/>
    <n v="6"/>
    <x v="1"/>
    <n v="25"/>
    <n v="150"/>
    <s v="II"/>
    <x v="1"/>
    <s v="Ninguno"/>
    <s v="Ninguno"/>
    <x v="8"/>
    <x v="11"/>
    <s v="• Uso de gafas protección personal"/>
    <s v="• Ley 9 de 1979. Título III. Art. 105, 106_x000a_• Decreto 614 de 1984_x000a_• Decreto 1477 de 2014_x000a_• Decreto 1072 de 2015. Cap. VI._x000a_• Resolución 2400 de 1979. Art. 79, 85 y 86_x000a_• Resolución 180540 de 2010"/>
    <m/>
  </r>
  <r>
    <s v="PROCESO ESTRATEGICO"/>
    <x v="5"/>
    <s v="ADMINISTRATIVA/OPERATIVA"/>
    <s v="OTRAS ÀREAS"/>
    <s v="Coordinar, supervisar y ejecutar actividades técnicas especializadas en las Plantas de Tratamiento de Agua Residual y red de bombeo de la Esmeralda."/>
    <x v="23"/>
    <s v="SI"/>
    <x v="0"/>
    <x v="1"/>
    <s v="• Cataratas_x000a_• Lesión de la córnea_x000a_• Enrojecimiento de la piel_x000a_• Calor excesivo_x000a_• Transpiración excesiva_x000a_• Cefaleas_x000a_• Mareos_x000a_• Fatiga_x000a_• Hormigueo_x000a_• Depresiones_x000a_• Fallos de memoria"/>
    <n v="8"/>
    <n v="6"/>
    <n v="1"/>
    <s v="• Fallos de memoria"/>
    <s v="Ninguno"/>
    <s v="Ninguno"/>
    <s v="Ninguno"/>
    <n v="2"/>
    <n v="3"/>
    <n v="6"/>
    <x v="1"/>
    <n v="25"/>
    <n v="150"/>
    <s v="II"/>
    <x v="1"/>
    <s v="Ninguno"/>
    <s v="Ninguno"/>
    <x v="1"/>
    <x v="1"/>
    <s v="• Uso de gafas protección personal"/>
    <s v="• Ley 9 de 1979  Art. 105-196-249_x000a_• Resolucion 2400 de 1979 Art 63,64. Título III, Capitulo VI. Art- 2.3.6_x000a_• Resolucion 1016 de 1989 art 11 numeral 2 y 3_x000a_• Resolución 181294 de 2008"/>
    <m/>
  </r>
  <r>
    <s v="PROCESO ESTRATEGICO"/>
    <x v="5"/>
    <s v="ADMINISTRATIVA/OPERATIVA"/>
    <s v="OTRAS ÀREAS"/>
    <s v="Coordinar, supervisar y ejecutar actividades técnicas especializadas en las Plantas de Tratamiento de Agua Residual y red de bombeo de la Esmeralda."/>
    <x v="23"/>
    <s v="SI"/>
    <x v="1"/>
    <x v="2"/>
    <s v="• Fiebre_x000a_• Intenso dolor en articulaciones y músculos_x000a_• Inflamación de los ganglios linfáticos_x000a_• Erupción ocasional en la piel_x000a_• Postración_x000a_• Mialgia_x000a_• Artralgias_x000a_• Dolor abdominal_x000a_• Cefalea_x000a_• Erupciones hemorrágicas en la piel_x000a_• Dermatitis por contacto_x000a_• Alergias tópicas o respiratorias_x000a_• Enfermedades infectocontagiosas"/>
    <n v="8"/>
    <n v="6"/>
    <n v="1"/>
    <s v="• Enfermedades infectocontagiosas"/>
    <s v="Ninguno"/>
    <s v="Ninguno"/>
    <s v="• Uso de tapabocas en caso de sintomas de gripe_x000a_• Todo el personal debe estar vacunado contra el Covid 19"/>
    <n v="2"/>
    <n v="2"/>
    <n v="4"/>
    <x v="0"/>
    <n v="60"/>
    <n v="240"/>
    <s v="II"/>
    <x v="1"/>
    <s v="Ninguno"/>
    <s v="Ninguno"/>
    <x v="2"/>
    <x v="2"/>
    <s v="• Gafas de protección visual transparentes_x000a_• Uso obligatorio de tapabocas en caso de sintomas de gripe_x000a_• Uso de ropa de dotaciòn"/>
    <s v="• Ley 09 de 1979_x000a_• Resolución 2400 de 1979_x000a_• Resolución 666 de 2020_x000a_• Resolución 1050 de 2020_x000a_• Circular 149160 de 2009"/>
    <m/>
  </r>
  <r>
    <s v="PROCESO ESTRATEGICO"/>
    <x v="5"/>
    <s v="ADMINISTRATIVA/OPERATIVA"/>
    <s v="OTRAS ÀREAS"/>
    <s v="Coordinar, supervisar y ejecutar actividades técnicas especializadas en las Plantas de Tratamiento de Agua Residual y red de bombeo de la Esmeralda."/>
    <x v="23"/>
    <s v="SI"/>
    <x v="5"/>
    <x v="11"/>
    <s v="• Dolor_x000a_• Rigidez_x000a_• Entumecimiento_x000a_• Hormigueo_x000a_• Sensación de calor y dolor localizado en la nuca, espalda, hombros, codos, muñecas y columna vertebral"/>
    <n v="8"/>
    <n v="6"/>
    <n v="1"/>
    <s v="• Sensación de calor y dolor localizado en la nuca, espalda, hombros, codos, muñecas y columna vertebral"/>
    <s v="Ninguno"/>
    <s v="Ninguno"/>
    <s v="Ninguno"/>
    <n v="2"/>
    <n v="3"/>
    <n v="6"/>
    <x v="1"/>
    <n v="25"/>
    <n v="150"/>
    <s v="II"/>
    <x v="1"/>
    <s v="Ninguno"/>
    <s v="Ninguno"/>
    <x v="7"/>
    <x v="9"/>
    <s v="N/A"/>
    <s v="• Resolución 1016 de 1989_x000a_• Resolución 2844 de 2007_x000a_• GATISO 2007"/>
    <m/>
  </r>
  <r>
    <s v="PROCESO ESTRATEGICO"/>
    <x v="5"/>
    <s v="ADMINISTRATIVA/OPERATIVA"/>
    <s v="OTRAS ÀREAS"/>
    <s v="Coordinar, supervisar y ejecutar actividades técnicas especializadas en las Plantas de Tratamiento de Agua Residual y red de bombeo de la Esmeralda."/>
    <x v="23"/>
    <s v="SI"/>
    <x v="5"/>
    <x v="12"/>
    <s v="• Fatiga muscular_x000a_• Tensión lumbar y cervical_x000a_• Epicondilitis_x000a_• Síndrome de túnel del carpo"/>
    <n v="8"/>
    <n v="6"/>
    <n v="1"/>
    <s v="• Síndrome de túnel del carpo"/>
    <s v="Ninguno"/>
    <s v="Ninguno"/>
    <s v="Ninguno"/>
    <n v="2"/>
    <n v="2"/>
    <n v="4"/>
    <x v="0"/>
    <n v="60"/>
    <n v="240"/>
    <s v="II"/>
    <x v="1"/>
    <s v="Ninguno"/>
    <s v="Ninguno"/>
    <x v="3"/>
    <x v="10"/>
    <s v="N/A"/>
    <s v="• Resolución 1016 de 1989_x000a_• Resolución 2844 de 2007_x000a_• GATISO 2007"/>
    <m/>
  </r>
  <r>
    <s v="PROCESO ESTRATEGICO"/>
    <x v="5"/>
    <s v="ADMINISTRATIVA/OPERATIVA"/>
    <s v="OTRAS ÀREAS"/>
    <s v="Coordinar, supervisar y ejecutar actividades técnicas especializadas en las Plantas de Tratamiento de Agua Residual y red de bombeo de la Esmeralda."/>
    <x v="23"/>
    <s v="SI"/>
    <x v="2"/>
    <x v="3"/>
    <s v="• Cansancio_x000a_• Abuso de confianza_x000a_• Falta de compromiso_x000a_• Desmotivación_x000a_• Disminución desempeño laboral_x000a_• Dolor de espalda_x000a_• Trastornos respiratorios_x000a_• Infartos_x000a_• Enfermedades cardiovasculares_x000a_• Enfermedades respiratorias_x000a_• Enfermedades osteomusculares_x000a_• Estrés"/>
    <n v="8"/>
    <n v="6"/>
    <n v="1"/>
    <s v="• Estrés"/>
    <s v="Ninguno"/>
    <s v="Ninguno"/>
    <s v="Ninguno"/>
    <n v="2"/>
    <n v="2"/>
    <n v="4"/>
    <x v="0"/>
    <n v="25"/>
    <n v="100"/>
    <s v="III"/>
    <x v="0"/>
    <s v="Ninguno"/>
    <s v="Ninguno"/>
    <x v="3"/>
    <x v="3"/>
    <s v="N/A"/>
    <s v="• Ley 1010 de 2006_x000a_• Ley 1566 de 2012_x000a_• Decreto 614 de 1984_x000a_• Decreto 231 de 2006_x000a_• Resolución 1016 de 1989. Art. 10, numeral 12 y art. 11_x000a_• Resolución 734 de 2006_x000a_• Resolución 2646 de 2008_x000a_• Resolución 652 de 2012_x000a_• Resolución 1356 de 2012"/>
    <m/>
  </r>
  <r>
    <s v="PROCESO ESTRATEGICO"/>
    <x v="5"/>
    <s v="ADMINISTRATIVA/OPERATIVA"/>
    <s v="OTRAS ÀREAS"/>
    <s v="Coordinar, supervisar y ejecutar actividades técnicas especializadas en las Plantas de Tratamiento de Agua Residual y red de bombeo de la Esmeralda."/>
    <x v="23"/>
    <s v="SI"/>
    <x v="2"/>
    <x v="4"/>
    <s v="• Cansancio_x000a_• Abuso de confianza_x000a_• Falta de compromiso_x000a_• Desmotivación_x000a_• Disminución desempeño laboral_x000a_• Dolor de espalda_x000a_• Trastornos respiratorios_x000a_• Infartos_x000a_• Enfermedades cardiovasculares_x000a_• Enfermedades respiratorias_x000a_• Enfermedades osteomusculares_x000a_• Estrés"/>
    <n v="8"/>
    <n v="6"/>
    <n v="1"/>
    <s v="• Estrés"/>
    <s v="Ninguno"/>
    <s v="Ninguno"/>
    <s v="Ninguno"/>
    <n v="2"/>
    <n v="3"/>
    <n v="6"/>
    <x v="1"/>
    <n v="25"/>
    <n v="150"/>
    <s v="II"/>
    <x v="1"/>
    <s v="Ninguno"/>
    <s v="Ninguno"/>
    <x v="3"/>
    <x v="3"/>
    <s v="N/A"/>
    <s v="• Ley 1010 de 2006_x000a_• Ley 1566 de 2012_x000a_• Decreto 614 de 1984_x000a_• Decreto 231 de 2006_x000a_• Resolución 1016 de 1989. Art. 10, numeral 12 y art. 11_x000a_• Resolución 734 de 2006_x000a_• Resolución 2646 de 2008_x000a_• Resolución 652 de 2012_x000a_• Resolución 1356 de 2012"/>
    <m/>
  </r>
  <r>
    <s v="PROCESO ESTRATEGICO"/>
    <x v="5"/>
    <s v="ADMINISTRATIVA/OPERATIVA"/>
    <s v="OTRAS ÀREAS"/>
    <s v="Coordinar, supervisar y ejecutar actividades técnicas especializadas en las Plantas de Tratamiento de Agua Residual y red de bombeo de la Esmeralda."/>
    <x v="23"/>
    <s v="SI"/>
    <x v="2"/>
    <x v="5"/>
    <s v="• Cansancio_x000a_• Abuso de confianza_x000a_• Falta de compromiso_x000a_• Desmotivación_x000a_• Disminución desempeño laboral_x000a_• Dolor de espalda_x000a_• Trastornos respiratorios_x000a_• Infartos_x000a_• Enfermedades cardiovasculares_x000a_• Enfermedades respiratorias_x000a_• Enfermedades osteomusculares_x000a_• Estrés"/>
    <n v="8"/>
    <n v="6"/>
    <n v="1"/>
    <s v="• Estrés"/>
    <s v="Ninguno"/>
    <s v="Ninguno"/>
    <s v="Ninguno"/>
    <n v="2"/>
    <n v="3"/>
    <n v="6"/>
    <x v="1"/>
    <n v="26"/>
    <n v="156"/>
    <s v="II"/>
    <x v="1"/>
    <s v="Ninguno"/>
    <s v="Ninguno"/>
    <x v="3"/>
    <x v="3"/>
    <s v="N/A"/>
    <s v="• Ley 1010 de 2006_x000a_• Ley 1566 de 2012_x000a_• Decreto 614 de 1984_x000a_• Decreto 231 de 2006_x000a_• Resolución 1016 de 1989. Art. 10, numeral 12 y art. 11_x000a_• Resolución 734 de 2006_x000a_• Resolución 2646 de 2008_x000a_• Resolución 652 de 2012_x000a_• Resolución 1356 de 2012"/>
    <m/>
  </r>
  <r>
    <s v="PROCESO ESTRATEGICO"/>
    <x v="5"/>
    <s v="ADMINISTRATIVA/OPERATIVA"/>
    <s v="OTRAS ÀREAS"/>
    <s v="Coordinar, supervisar y ejecutar actividades técnicas especializadas en las Plantas de Tratamiento de Agua Residual y red de bombeo de la Esmeralda."/>
    <x v="23"/>
    <s v="SI"/>
    <x v="3"/>
    <x v="6"/>
    <s v="• Tropezones_x000a_• Resbalones_x000a_• Golpes_x000a_• Choques_x000a_• Contusiones _x000a_• Lesión de tejidos blandos_x000a_• Fracturas"/>
    <n v="8"/>
    <n v="6"/>
    <n v="1"/>
    <s v="• Lesión de tejidos blandos"/>
    <s v="Ninguno"/>
    <s v="Ninguno"/>
    <s v="Ninguno"/>
    <n v="2"/>
    <n v="3"/>
    <n v="6"/>
    <x v="1"/>
    <n v="25"/>
    <n v="150"/>
    <s v="II"/>
    <x v="1"/>
    <s v="Ninguno"/>
    <s v="Ninguno"/>
    <x v="3"/>
    <x v="4"/>
    <s v="• Uso adecuado de calzado cerrado y con suela antideslizante"/>
    <s v="• Ley 9 de 1979_x000a_• Decreto 2663 de 1950_x000a_• Resolución 1016 de 1989_x000a_• Resolución 3673 de 2008_x000a_• Resolución 2400 de 1979"/>
    <m/>
  </r>
  <r>
    <s v="PROCESO ESTRATEGICO"/>
    <x v="5"/>
    <s v="ADMINISTRATIVA/OPERATIVA"/>
    <s v="OTRAS ÀREAS"/>
    <s v="Coordinar, supervisar y ejecutar actividades técnicas especializadas en las Plantas de Tratamiento de Agua Residual y red de bombeo de la Esmeralda."/>
    <x v="23"/>
    <s v="SI"/>
    <x v="4"/>
    <x v="9"/>
    <s v="• Pérdidas materiales_x000a_• Traumas_x000a_• Golpes_x000a_• Aplastamiento_x000a_• Heridas_x000a_• Atrapamiento_x000a_• Muerte"/>
    <n v="2"/>
    <n v="2"/>
    <n v="1"/>
    <s v="• Heridas"/>
    <s v="Ninguno"/>
    <s v="Ninguno"/>
    <s v="Ninguno"/>
    <n v="2"/>
    <n v="3"/>
    <n v="6"/>
    <x v="1"/>
    <n v="25"/>
    <n v="150"/>
    <s v="II"/>
    <x v="1"/>
    <s v="Ninguno"/>
    <s v="Ninguno"/>
    <x v="6"/>
    <x v="7"/>
    <s v="• Uso obligatorio del tapabocas, mientras la situación lo amerite _x000a_• Elementos de protección personal y dotación para los brigadistas"/>
    <s v="• Constitución Política de Colombia de 1991_x000a_• Ley 100 de 1993_x000a_• Ley 1523 de 2012_x000a_• Decreto 93 de 1998_x000a_• Decreto 926 de 2010_x000a_• Resolución 2400 de 1979_x000a_• Resolución 1016 de 1989"/>
    <m/>
  </r>
  <r>
    <s v="PROCESO ESTRATEGICO"/>
    <x v="5"/>
    <s v="ADMINISTRATIVA/OPERATIVA"/>
    <s v="OTRAS ÀREAS"/>
    <s v="Coordinar, supervisar y ejecutar actividades técnicas especializadas en las Plantas de Tratamiento de Agua Residual y red de bombeo de la Esmeralda."/>
    <x v="24"/>
    <s v="SI"/>
    <x v="0"/>
    <x v="19"/>
    <s v="• Cefalea._x000a_• Dificultad para la comunicación oral._x000a_• Disminución de la capacidad auditiva._x000a_• Perturbación del sueño y descanso._x000a_• Estrés._x000a_• Fatiga, neurosis, depresión._x000a_• Molestias o sensaciones desagradables que el ruido provoca, como zumbidos y tinnitus, en forma continua o intermitente._x000a_• Efectos sobre el rendimiento._x000a_• Alteración del sistema circulatorio._x000a_• Alteración del sistema digestivo._x000a_• Aumento de secreciones hormonales (tiroides y suprarenales)._x000a_• Trastornos en el sistema neurosensorial._x000a_• Disfunción sexual._x000a_"/>
    <n v="8"/>
    <n v="6"/>
    <n v="1"/>
    <s v="Riesgo de padecer THA"/>
    <s v="Ninguno"/>
    <s v="Ninguno"/>
    <s v="• Uso de proctetores auditivos._x000a_• Examnes medicos ocupacionales anual."/>
    <n v="6"/>
    <n v="1"/>
    <n v="6"/>
    <x v="1"/>
    <n v="60"/>
    <n v="360"/>
    <s v="II"/>
    <x v="1"/>
    <s v="Ninguno"/>
    <s v="Ninguno"/>
    <x v="12"/>
    <x v="16"/>
    <s v=" •  Proctetor auditivo de insercion._x000a_• Protetor auditivo de Diadema_x000a_"/>
    <s v="• Ley 09 de 1979. Art. 107, 108, 109_x000a_• Decreto 2663 de 1950_x000a_• Decreto 614 de 1984_x000a_• Resolución 2400 de 1979_x000a_• Resolución 1016 de 1989"/>
    <m/>
  </r>
  <r>
    <s v="PROCESO ESTRATEGICO"/>
    <x v="5"/>
    <s v="ADMINISTRATIVA/OPERATIVA"/>
    <s v="OTRAS ÀREAS"/>
    <s v="Coordinar, supervisar y ejecutar actividades técnicas especializadas en las Plantas de Tratamiento de Agua Residual y red de bombeo de la Esmeralda."/>
    <x v="24"/>
    <s v="SI"/>
    <x v="0"/>
    <x v="0"/>
    <s v="• Agotamiento por calor_x000a_• Deshidratación_x000a_• Desmayos_x000a_• Estrés por calor o golpe de calor"/>
    <n v="8"/>
    <n v="6"/>
    <n v="1"/>
    <s v="• Estrés por calor o golpe de calor"/>
    <s v="Ninguno"/>
    <s v="ventilación artificial"/>
    <s v="Ninguno"/>
    <n v="2"/>
    <n v="2"/>
    <n v="4"/>
    <x v="0"/>
    <n v="25"/>
    <n v="100"/>
    <s v="III"/>
    <x v="0"/>
    <s v="Ninguno"/>
    <s v="Ninguno"/>
    <x v="0"/>
    <x v="0"/>
    <s v="Ninguno"/>
    <s v="• Ley 09 de 1979. Art. 107, 108, 109_x000a_• Decreto 2663 de 1950_x000a_• Decreto 614 de 1984_x000a_• Resolución 2400 de 1979_x000a_• Resolución 1016 de 1989"/>
    <m/>
  </r>
  <r>
    <s v="PROCESO ESTRATEGICO"/>
    <x v="5"/>
    <s v="ADMINISTRATIVA/OPERATIVA"/>
    <s v="OTRAS ÀREAS"/>
    <s v="Coordinar, supervisar y ejecutar actividades técnicas especializadas en las Plantas de Tratamiento de Agua Residual y red de bombeo de la Esmeralda."/>
    <x v="24"/>
    <s v="SI"/>
    <x v="0"/>
    <x v="1"/>
    <s v="• Cataratas_x000a_• Lesión de la córnea_x000a_• Enrojecimiento de la piel_x000a_• Calor excesivo_x000a_• Transpiración excesiva_x000a_• Cefaleas_x000a_• Mareos_x000a_• Fatiga_x000a_• Hormigueo_x000a_• Depresiones_x000a_• Fallos de memoria"/>
    <n v="8"/>
    <n v="6"/>
    <n v="1"/>
    <s v="• Fallos de memoria"/>
    <s v="Ninguno"/>
    <s v="Ninguno"/>
    <s v="Ninguno"/>
    <n v="2"/>
    <n v="3"/>
    <n v="6"/>
    <x v="1"/>
    <n v="25"/>
    <n v="150"/>
    <s v="II"/>
    <x v="1"/>
    <s v="Ninguno"/>
    <s v="Ninguno"/>
    <x v="1"/>
    <x v="1"/>
    <s v="• Uso de gafas protección personal"/>
    <s v="• Ley 9 de 1979  Art. 105-196-249_x000a_• Resolucion 2400 de 1979 Art 63,64. Título III, Capitulo VI. Art- 2.3.6_x000a_• Resolucion 1016 de 1989 art 11 numeral 2 y 3_x000a_• Resolución 181294 de 2008"/>
    <m/>
  </r>
  <r>
    <s v="PROCESO ESTRATEGICO"/>
    <x v="5"/>
    <s v="ADMINISTRATIVA/OPERATIVA"/>
    <s v="OTRAS ÀREAS"/>
    <s v="Coordinar, supervisar y ejecutar actividades técnicas especializadas en las Plantas de Tratamiento de Agua Residual y red de bombeo de la Esmeralda."/>
    <x v="24"/>
    <s v="SI"/>
    <x v="1"/>
    <x v="2"/>
    <s v="• Fiebre_x000a_• Intenso dolor en articulaciones y músculos_x000a_• Inflamación de los ganglios linfáticos_x000a_• Erupción ocasional en la piel_x000a_• Postración_x000a_• Mialgia_x000a_• Artralgias_x000a_• Dolor abdominal_x000a_• Cefalea_x000a_• Erupciones hemorrágicas en la piel_x000a_• Dermatitis por contacto_x000a_• Alergias tópicas o respiratorias_x000a_• Enfermedades infectocontagiosas"/>
    <n v="8"/>
    <n v="6"/>
    <n v="1"/>
    <s v="• Enfermedades infectocontagiosas"/>
    <s v="Ninguno"/>
    <s v="Ninguno"/>
    <s v="• Uso de tapabocas en caso de sintomas de gripe_x000a_• Todo el personal debe estar vacunado contra el Covid 19"/>
    <n v="2"/>
    <n v="2"/>
    <n v="4"/>
    <x v="0"/>
    <n v="60"/>
    <n v="240"/>
    <s v="II"/>
    <x v="1"/>
    <s v="Ninguno"/>
    <s v="Ninguno"/>
    <x v="2"/>
    <x v="2"/>
    <s v="• Gafas de protección visual transparentes_x000a_• Uso obligatorio de tapabocas en caso de sintomas de gripe_x000a_• Uso de ropa de dotaciòn"/>
    <s v="• Ley 09 de 1979_x000a_• Resolución 2400 de 1979_x000a_• Resolución 666 de 2020_x000a_• Resolución 1050 de 2020_x000a_• Circular 149160 de 2009"/>
    <m/>
  </r>
  <r>
    <s v="PROCESO ESTRATEGICO"/>
    <x v="5"/>
    <s v="ADMINISTRATIVA/OPERATIVA"/>
    <s v="OTRAS ÀREAS"/>
    <s v="Coordinar, supervisar y ejecutar actividades técnicas especializadas en las Plantas de Tratamiento de Agua Residual y red de bombeo de la Esmeralda."/>
    <x v="24"/>
    <s v="SI"/>
    <x v="1"/>
    <x v="16"/>
    <s v="• Un área amplia de inflamación y enrojecimiento_x000a_• Fiebre baja_x000a_• Ronchas_x000a_• Inflamación de los ganglios linfáticos_x000a_"/>
    <n v="8"/>
    <n v="6"/>
    <n v="1"/>
    <s v="• La muerte"/>
    <s v="Ninguno"/>
    <s v="Ninguno"/>
    <s v="• Repelente de sancudos_x000a_• Dotacion con camisa manga larga."/>
    <n v="2"/>
    <n v="3"/>
    <n v="6"/>
    <x v="1"/>
    <n v="60"/>
    <n v="360"/>
    <s v="II"/>
    <x v="1"/>
    <s v="Ninguno"/>
    <s v="Ninguno"/>
    <x v="10"/>
    <x v="13"/>
    <s v="• Gafas de protección visual transparentes_x000a_• Uso obligatorio de repelente. _x000a_• Uso de ropa de dotaciòn._x000a_"/>
    <s v="• Resolución 1164 del 2002_x000a_• Decreto 077 de 1997_x000a_• Decreto 4126 del 2005_x000a_• Resolución 2183 de 2004_x000a_• Decreto 1832 de 1994_x000a_•  Decreto 2676 del 2000_x000a_"/>
    <m/>
  </r>
  <r>
    <s v="PROCESO ESTRATEGICO"/>
    <x v="5"/>
    <s v="ADMINISTRATIVA/OPERATIVA"/>
    <s v="OTRAS ÀREAS"/>
    <s v="Coordinar, supervisar y ejecutar actividades técnicas especializadas en las Plantas de Tratamiento de Agua Residual y red de bombeo de la Esmeralda."/>
    <x v="24"/>
    <s v="SI"/>
    <x v="1"/>
    <x v="17"/>
    <s v="• Presión arterial baja._x000a_• Náuseas y vómitos. _x000a_• Entumecimiento._x000a_• hormigueo. _x000a_• Dolor en el sitio de la mordedura._x000a_"/>
    <n v="8"/>
    <n v="6"/>
    <n v="1"/>
    <s v="• La muerte"/>
    <s v="Ninguno"/>
    <s v="Ninguno"/>
    <s v="_x000a_• Botas de segurida altas "/>
    <n v="6"/>
    <n v="1"/>
    <n v="6"/>
    <x v="1"/>
    <n v="60"/>
    <n v="360"/>
    <s v="II"/>
    <x v="1"/>
    <s v="Ninguno"/>
    <s v="Ninguno"/>
    <x v="10"/>
    <x v="14"/>
    <s v="• Gafas de protección visual transparentes_x000a_• Uso de bota de seguridad alta_x000a_• Uso obligatorio de repelente. _x000a_• Uso de ropa de dotaciòn._x000a_"/>
    <s v="• Resolución 1164 del 2002_x000a_• Decreto 077 de 1997_x000a_• Decreto 4126 del 2005_x000a_• Resolución 2183 de 2004_x000a_• Decreto 1832 de 1994_x000a_•  Decreto 2676 del 2000_x000a_"/>
    <m/>
  </r>
  <r>
    <s v="PROCESO ESTRATEGICO"/>
    <x v="5"/>
    <s v="ADMINISTRATIVA/OPERATIVA"/>
    <s v="OTRAS ÀREAS"/>
    <s v="Coordinar, supervisar y ejecutar actividades técnicas especializadas en las Plantas de Tratamiento de Agua Residual y red de bombeo de la Esmeralda."/>
    <x v="24"/>
    <s v="SI"/>
    <x v="2"/>
    <x v="3"/>
    <s v="• Cansancio_x000a_• Abuso de confianza_x000a_• Falta de compromiso_x000a_• Desmotivación_x000a_• Disminución desempeño laboral_x000a_• Dolor de espalda_x000a_• Trastornos respiratorios_x000a_• Infartos_x000a_• Enfermedades cardiovasculares_x000a_• Enfermedades respiratorias_x000a_• Enfermedades osteomusculares_x000a_• Estrés"/>
    <n v="8"/>
    <n v="6"/>
    <n v="1"/>
    <s v="• Estrés"/>
    <s v="Ninguno"/>
    <s v="Ninguno"/>
    <s v="Ninguno"/>
    <n v="2"/>
    <n v="2"/>
    <n v="4"/>
    <x v="0"/>
    <n v="25"/>
    <n v="100"/>
    <s v="III"/>
    <x v="0"/>
    <s v="Ninguno"/>
    <s v="Ninguno"/>
    <x v="3"/>
    <x v="3"/>
    <s v="N/A"/>
    <s v="• Ley 1010 de 2006_x000a_• Ley 1566 de 2012_x000a_• Decreto 614 de 1984_x000a_• Decreto 231 de 2006_x000a_• Resolución 1016 de 1989. Art. 10, numeral 12 y art. 11_x000a_• Resolución 734 de 2006_x000a_• Resolución 2646 de 2008_x000a_• Resolución 652 de 2012_x000a_• Resolución 1356 de 2012"/>
    <m/>
  </r>
  <r>
    <s v="PROCESO ESTRATEGICO"/>
    <x v="5"/>
    <s v="ADMINISTRATIVA/OPERATIVA"/>
    <s v="OTRAS ÀREAS"/>
    <s v="Coordinar, supervisar y ejecutar actividades técnicas especializadas en las Plantas de Tratamiento de Agua Residual y red de bombeo de la Esmeralda."/>
    <x v="24"/>
    <s v="SI"/>
    <x v="2"/>
    <x v="4"/>
    <s v="• Cansancio_x000a_• Abuso de confianza_x000a_• Falta de compromiso_x000a_• Desmotivación_x000a_• Disminución desempeño laboral_x000a_• Dolor de espalda_x000a_• Trastornos respiratorios_x000a_• Infartos_x000a_• Enfermedades cardiovasculares_x000a_• Enfermedades respiratorias_x000a_• Enfermedades osteomusculares_x000a_• Estrés"/>
    <n v="8"/>
    <n v="6"/>
    <n v="1"/>
    <s v="• Estrés"/>
    <s v="Ninguno"/>
    <s v="Ninguno"/>
    <s v="Ninguno"/>
    <n v="2"/>
    <n v="3"/>
    <n v="6"/>
    <x v="1"/>
    <n v="25"/>
    <n v="150"/>
    <s v="II"/>
    <x v="1"/>
    <s v="Ninguno"/>
    <s v="Ninguno"/>
    <x v="3"/>
    <x v="3"/>
    <s v="N/A"/>
    <s v="• Ley 1010 de 2006_x000a_• Ley 1566 de 2012_x000a_• Decreto 614 de 1984_x000a_• Decreto 231 de 2006_x000a_• Resolución 1016 de 1989. Art. 10, numeral 12 y art. 11_x000a_• Resolución 734 de 2006_x000a_• Resolución 2646 de 2008_x000a_• Resolución 652 de 2012_x000a_• Resolución 1356 de 2012"/>
    <m/>
  </r>
  <r>
    <s v="PROCESO ESTRATEGICO"/>
    <x v="5"/>
    <s v="ADMINISTRATIVA/OPERATIVA"/>
    <s v="OTRAS ÀREAS"/>
    <s v="Coordinar, supervisar y ejecutar actividades técnicas especializadas en las Plantas de Tratamiento de Agua Residual y red de bombeo de la Esmeralda."/>
    <x v="24"/>
    <s v="SI"/>
    <x v="2"/>
    <x v="5"/>
    <s v="• Cansancio_x000a_• Abuso de confianza_x000a_• Falta de compromiso_x000a_• Desmotivación_x000a_• Disminución desempeño laboral_x000a_• Dolor de espalda_x000a_• Trastornos respiratorios_x000a_• Infartos_x000a_• Enfermedades cardiovasculares_x000a_• Enfermedades respiratorias_x000a_• Enfermedades osteomusculares_x000a_• Estrés"/>
    <n v="8"/>
    <n v="6"/>
    <n v="1"/>
    <s v="• Estrés"/>
    <s v="Ninguno"/>
    <s v="Ninguno"/>
    <s v="Ninguno"/>
    <n v="2"/>
    <n v="3"/>
    <n v="6"/>
    <x v="1"/>
    <n v="26"/>
    <n v="156"/>
    <s v="II"/>
    <x v="1"/>
    <s v="Ninguno"/>
    <s v="Ninguno"/>
    <x v="3"/>
    <x v="3"/>
    <s v="N/A"/>
    <s v="• Ley 1010 de 2006_x000a_• Ley 1566 de 2012_x000a_• Decreto 614 de 1984_x000a_• Decreto 231 de 2006_x000a_• Resolución 1016 de 1989. Art. 10, numeral 12 y art. 11_x000a_• Resolución 734 de 2006_x000a_• Resolución 2646 de 2008_x000a_• Resolución 652 de 2012_x000a_• Resolución 1356 de 2012"/>
    <m/>
  </r>
  <r>
    <s v="PROCESO ESTRATEGICO"/>
    <x v="5"/>
    <s v="ADMINISTRATIVA/OPERATIVA"/>
    <s v="OTRAS ÀREAS"/>
    <s v="Coordinar, supervisar y ejecutar actividades técnicas especializadas en las Plantas de Tratamiento de Agua Residual y red de bombeo de la Esmeralda."/>
    <x v="24"/>
    <s v="SI"/>
    <x v="3"/>
    <x v="6"/>
    <s v="• Tropezones_x000a_• Resbalones_x000a_• Golpes_x000a_• Choques_x000a_• Contusiones _x000a_• Lesión de tejidos blandos_x000a_• Fracturas"/>
    <n v="8"/>
    <n v="6"/>
    <n v="1"/>
    <s v="• Lesión de tejidos blandos"/>
    <s v="Ninguno"/>
    <s v="Ninguno"/>
    <s v="Ninguno"/>
    <n v="2"/>
    <n v="3"/>
    <n v="6"/>
    <x v="1"/>
    <n v="25"/>
    <n v="150"/>
    <s v="II"/>
    <x v="1"/>
    <s v="Ninguno"/>
    <s v="Ninguno"/>
    <x v="3"/>
    <x v="4"/>
    <s v="• Uso adecuado de calzado cerrado y con suela antideslizante"/>
    <s v="• Ley 9 de 1979_x000a_• Decreto 2663 de 1950_x000a_• Resolución 1016 de 1989_x000a_• Resolución 3673 de 2008_x000a_• Resolución 2400 de 1979"/>
    <m/>
  </r>
  <r>
    <s v="PROCESO ESTRATEGICO"/>
    <x v="5"/>
    <s v="ADMINISTRATIVA/OPERATIVA"/>
    <s v="OTRAS ÀREAS"/>
    <s v="Coordinar, supervisar y ejecutar actividades técnicas especializadas en las Plantas de Tratamiento de Agua Residual y red de bombeo de la Esmeralda."/>
    <x v="24"/>
    <s v="SI"/>
    <x v="3"/>
    <x v="20"/>
    <s v="• Caídas a distinto nivel._x000a_• Derrumbe de estructuras._x000a_• Golpes por caída de objetos._x000a_• Atrapamiento._x000a_• Contactos eléctricos"/>
    <n v="8"/>
    <n v="6"/>
    <n v="1"/>
    <s v="• La muerte."/>
    <s v="Ninguno"/>
    <s v="Ninguno"/>
    <s v="• Casco de seguridad con barbuquejo._x000a_• Arnés_x000a_• Línea de posicionamiento._x000a_• Salva caídas: arrestador_x000a_• Conector doble con absorbedor de choque._x000a_• Botas de seguridad dieléctricas.   _x000a_"/>
    <n v="6"/>
    <n v="2"/>
    <n v="12"/>
    <x v="2"/>
    <n v="60"/>
    <n v="720"/>
    <s v="I"/>
    <x v="2"/>
    <s v="Ninguno"/>
    <s v="Ninguno"/>
    <x v="13"/>
    <x v="17"/>
    <s v="• Casco de seguridad con barbuquejo._x000a_• Arnés_x000a_• Línea de posicionamiento._x000a_• Salva caídas: arrestador_x000a_• Conector doble con absorbedor de choque._x000a_• Botas de seguridad dieléctricas.   _x000a_"/>
    <s v="• Ley 1562 de 2012_x000a_• Decreto 1072 de 2015_x000a_• Resolución 4272 de 2021_x000a_• Resolución 0491 del 2020_x000a_"/>
    <m/>
  </r>
  <r>
    <s v="PROCESO ESTRATEGICO"/>
    <x v="5"/>
    <s v="ADMINISTRATIVA/OPERATIVA"/>
    <s v="OTRAS ÀREAS"/>
    <s v="Coordinar, supervisar y ejecutar actividades técnicas especializadas en las Plantas de Tratamiento de Agua Residual y red de bombeo de la Esmeralda."/>
    <x v="24"/>
    <s v="SI"/>
    <x v="4"/>
    <x v="9"/>
    <s v="• Pérdidas materiales_x000a_• Traumas_x000a_• Golpes_x000a_• Aplastamiento_x000a_• Heridas_x000a_• Atrapamiento_x000a_• Muerte"/>
    <n v="2"/>
    <n v="2"/>
    <n v="1"/>
    <s v="• Heridas"/>
    <s v="Ninguno"/>
    <s v="Ninguno"/>
    <s v="Ninguno"/>
    <n v="2"/>
    <n v="3"/>
    <n v="6"/>
    <x v="1"/>
    <n v="25"/>
    <n v="150"/>
    <s v="II"/>
    <x v="1"/>
    <s v="Ninguno"/>
    <s v="Ninguno"/>
    <x v="6"/>
    <x v="7"/>
    <s v="• Uso obligatorio del tapabocas, mientras la situación lo amerite _x000a_• Elementos de protección personal y dotación para los brigadistas"/>
    <s v="• Constitución Política de Colombia de 1991_x000a_• Ley 100 de 1993_x000a_• Ley 1523 de 2012_x000a_• Decreto 93 de 1998_x000a_• Decreto 926 de 2010_x000a_• Resolución 2400 de 1979_x000a_• Resolución 1016 de 1989"/>
    <m/>
  </r>
  <r>
    <s v="PROCESO ESTRATEGICO"/>
    <x v="5"/>
    <s v="ADMINISTRATIVA/OPERATIVA"/>
    <s v="OTRAS ÀREAS"/>
    <s v="Coordinar, supervisar y ejecutar actividades técnicas especializadas en las Plantas de Tratamiento de Agua Residual y red de bombeo de la Esmeralda."/>
    <x v="24"/>
    <s v="SI"/>
    <x v="4"/>
    <x v="10"/>
    <s v="• Enfermedades respiratorias_x000a_• Resfriados_x000a_• Hipotermia_x000a_• Virus_x000a_• Rinitis_x000a_• Reumatismo_x000a_• Neumonía"/>
    <n v="2"/>
    <n v="2"/>
    <n v="1"/>
    <s v="• Resfriados"/>
    <s v="Ninguno"/>
    <s v="Ninguno"/>
    <s v="Ninguno"/>
    <n v="2"/>
    <n v="3"/>
    <n v="6"/>
    <x v="1"/>
    <n v="25"/>
    <n v="150"/>
    <s v="II"/>
    <x v="1"/>
    <s v="Ninguno"/>
    <s v="Ninguno"/>
    <x v="6"/>
    <x v="8"/>
    <s v="• Uso obligatorio del tapabocas, mientras la situación lo amerite _x000a_• Elementos de protección personal y dotación para los brigadistas"/>
    <s v="• Constitución Política de Colombia de 1991_x000a_• Ley 100 de 1993_x000a_• Ley 1523 de 2012_x000a_• Decreto 93 de 1998_x000a_• Decreto 926 de 2010_x000a_• Resolución 2400 de 1979_x000a_• Resolución 1016 de 1989"/>
    <m/>
  </r>
  <r>
    <s v="PROCESO ESTRATEGICO"/>
    <x v="5"/>
    <s v="ADMINISTRATIVA/OPERATIVA"/>
    <s v="OTRAS ÀREAS"/>
    <s v="Coordinar, supervisar y ejecutar actividades técnicas especializadas en las Plantas de Tratamiento de Agua Residual y red de bombeo de la Esmeralda."/>
    <x v="25"/>
    <s v="NO"/>
    <x v="0"/>
    <x v="19"/>
    <s v="• Cefalea._x000a_• Dificultad para la comunicación oral._x000a_• Disminución de la capacidad auditiva._x000a_• Perturbación del sueño y descanso._x000a_• Estrés._x000a_• Fatiga, neurosis, depresión._x000a_• Molestias o sensaciones desagradables que el ruido provoca, como zumbidos y tinnitus, en forma continua o intermitente._x000a_• Efectos sobre el rendimiento._x000a_• Alteración del sistema circulatorio._x000a_• Alteración del sistema digestivo._x000a_• Aumento de secreciones hormonales (tiroides y suprarenales)._x000a_• Trastornos en el sistema neurosensorial._x000a_• Disfunción sexual._x000a_"/>
    <n v="8"/>
    <n v="6"/>
    <n v="1"/>
    <s v="Riesgo de padecer THA"/>
    <s v="Ninguno"/>
    <s v="Ninguno"/>
    <s v="• Uso de proctetores auditivos._x000a_• Examnes medicos ocupacionales anual."/>
    <n v="6"/>
    <n v="1"/>
    <n v="6"/>
    <x v="1"/>
    <n v="60"/>
    <n v="360"/>
    <s v="II"/>
    <x v="1"/>
    <s v="Ninguno"/>
    <s v="Ninguno"/>
    <x v="12"/>
    <x v="16"/>
    <s v=" •  Proctetor auditivo de insercion._x000a_• Protetor auditivo de Diadema_x000a_"/>
    <s v="• Ley 09 de 1979. Art. 107, 108, 109_x000a_• Decreto 2663 de 1950_x000a_• Decreto 614 de 1984_x000a_• Resolución 2400 de 1979_x000a_• Resolución 1016 de 1989"/>
    <m/>
  </r>
  <r>
    <s v="PROCESO ESTRATEGICO"/>
    <x v="5"/>
    <s v="ADMINISTRATIVA/OPERATIVA"/>
    <s v="OTRAS ÀREAS"/>
    <s v="Coordinar, supervisar y ejecutar actividades técnicas especializadas en las Plantas de Tratamiento de Agua Residual y red de bombeo de la Esmeralda."/>
    <x v="25"/>
    <s v="NO"/>
    <x v="0"/>
    <x v="14"/>
    <s v="• Visión borrosa_x000a_• Fatiga ocular_x000a_• Lagrimeo_x000a_• Sequedad ocular_x000a_• Ojos rojos_x000a_• Cefaleas"/>
    <n v="8"/>
    <n v="6"/>
    <n v="1"/>
    <s v="• Cefaleas"/>
    <s v="Ninguno"/>
    <s v="Ninguno"/>
    <s v="Ninguno"/>
    <n v="2"/>
    <n v="3"/>
    <n v="6"/>
    <x v="1"/>
    <n v="25"/>
    <n v="150"/>
    <s v="II"/>
    <x v="1"/>
    <s v="Ninguno"/>
    <s v="Ninguno"/>
    <x v="8"/>
    <x v="11"/>
    <s v="• Uso de gafas protección personal"/>
    <s v="• Ley 9 de 1979. Título III. Art. 105, 106_x000a_• Decreto 614 de 1984_x000a_• Decreto 1477 de 2014_x000a_• Decreto 1072 de 2015. Cap. VI._x000a_• Resolución 2400 de 1979. Art. 79, 85 y 86_x000a_• Resolución 180540 de 2010"/>
    <m/>
  </r>
  <r>
    <s v="PROCESO ESTRATEGICO"/>
    <x v="5"/>
    <s v="ADMINISTRATIVA/OPERATIVA"/>
    <s v="OTRAS ÀREAS"/>
    <s v="Coordinar, supervisar y ejecutar actividades técnicas especializadas en las Plantas de Tratamiento de Agua Residual y red de bombeo de la Esmeralda."/>
    <x v="25"/>
    <s v="NO"/>
    <x v="0"/>
    <x v="0"/>
    <s v="• Agotamiento por calor_x000a_• Deshidratación_x000a_• Desmayos_x000a_• Estrés por calor o golpe de calor"/>
    <n v="8"/>
    <n v="6"/>
    <n v="1"/>
    <s v="• Estrés por calor o golpe de calor"/>
    <s v="Ninguno"/>
    <s v="ventilación artificial"/>
    <s v="Ninguno"/>
    <n v="2"/>
    <n v="2"/>
    <n v="4"/>
    <x v="0"/>
    <n v="25"/>
    <n v="100"/>
    <s v="III"/>
    <x v="0"/>
    <s v="Ninguno"/>
    <s v="Ninguno"/>
    <x v="0"/>
    <x v="0"/>
    <s v="Ninguno"/>
    <s v="• Ley 09 de 1979. Art. 107, 108, 109_x000a_• Decreto 2663 de 1950_x000a_• Decreto 614 de 1984_x000a_• Resolución 2400 de 1979_x000a_• Resolución 1016 de 1989"/>
    <m/>
  </r>
  <r>
    <s v="PROCESO ESTRATEGICO"/>
    <x v="5"/>
    <s v="ADMINISTRATIVA/OPERATIVA"/>
    <s v="OTRAS ÀREAS"/>
    <s v="Coordinar, supervisar y ejecutar actividades técnicas especializadas en las Plantas de Tratamiento de Agua Residual y red de bombeo de la Esmeralda."/>
    <x v="25"/>
    <s v="NO"/>
    <x v="0"/>
    <x v="1"/>
    <s v="• Cataratas_x000a_• Lesión de la córnea_x000a_• Enrojecimiento de la piel_x000a_• Calor excesivo_x000a_• Transpiración excesiva_x000a_• Cefaleas_x000a_• Mareos_x000a_• Fatiga_x000a_• Hormigueo_x000a_• Depresiones_x000a_• Fallos de memoria"/>
    <n v="8"/>
    <n v="6"/>
    <n v="1"/>
    <s v="• Fallos de memoria"/>
    <s v="Ninguno"/>
    <s v="Ninguno"/>
    <s v="Ninguno"/>
    <n v="2"/>
    <n v="3"/>
    <n v="6"/>
    <x v="1"/>
    <n v="25"/>
    <n v="150"/>
    <s v="II"/>
    <x v="1"/>
    <s v="Ninguno"/>
    <s v="Ninguno"/>
    <x v="1"/>
    <x v="1"/>
    <s v="• Uso de gafas protección personal"/>
    <s v="• Ley 9 de 1979  Art. 105-196-249_x000a_• Resolucion 2400 de 1979 Art 63,64. Título III, Capitulo VI. Art- 2.3.6_x000a_• Resolucion 1016 de 1989 art 11 numeral 2 y 3_x000a_• Resolución 181294 de 2008"/>
    <m/>
  </r>
  <r>
    <s v="PROCESO ESTRATEGICO"/>
    <x v="5"/>
    <s v="ADMINISTRATIVA/OPERATIVA"/>
    <s v="OTRAS ÀREAS"/>
    <s v="Coordinar, supervisar y ejecutar actividades técnicas especializadas en las Plantas de Tratamiento de Agua Residual y red de bombeo de la Esmeralda."/>
    <x v="25"/>
    <s v="NO"/>
    <x v="6"/>
    <x v="28"/>
    <s v="• Disminución de la función pulmonar_x000a_• Aumento de la presión arterial, _x000a_• Relacionado a la aparición de enfermedades laborales_x000a_• Como asbestosis_x000a_• Silicosis_x000a_• Neumoconiosis_x000a_• Infarto agudo de miocardio_x000a_• Arritmias cardiacas._x000a_• La muerte."/>
    <n v="8"/>
    <n v="6"/>
    <n v="1"/>
    <s v="• La muerte."/>
    <s v="Ninguno"/>
    <s v="Ninguno"/>
    <s v="• Protector respiratorio &quot;careta con filtro&quot;"/>
    <n v="2"/>
    <n v="3"/>
    <n v="6"/>
    <x v="1"/>
    <n v="60"/>
    <n v="360"/>
    <s v="II"/>
    <x v="1"/>
    <s v="Ninguno"/>
    <s v="Ninguno"/>
    <x v="9"/>
    <x v="23"/>
    <s v="• Uso de protecion respiratoria &quot; carecta con filtros&quot; de  protección personal._x000a_• Uso de traje anti fluidos_x000a_• Guantes de nitrilo._x000a_• Mono gafas de seguridad"/>
    <s v="• Resolución 2254 de 2017_x000a_• Ley 1972 de 2019_x000a_"/>
    <m/>
  </r>
  <r>
    <s v="PROCESO ESTRATEGICO"/>
    <x v="5"/>
    <s v="ADMINISTRATIVA/OPERATIVA"/>
    <s v="OTRAS ÀREAS"/>
    <s v="Coordinar, supervisar y ejecutar actividades técnicas especializadas en las Plantas de Tratamiento de Agua Residual y red de bombeo de la Esmeralda."/>
    <x v="25"/>
    <s v="NO"/>
    <x v="1"/>
    <x v="2"/>
    <s v="• Fiebre_x000a_• Intenso dolor en articulaciones y músculos_x000a_• Inflamación de los ganglios linfáticos_x000a_• Erupción ocasional en la piel_x000a_• Postración_x000a_• Mialgia_x000a_• Artralgias_x000a_• Dolor abdominal_x000a_• Cefalea_x000a_• Erupciones hemorrágicas en la piel_x000a_• Dermatitis por contacto_x000a_• Alergias tópicas o respiratorias_x000a_• Enfermedades infectocontagiosas"/>
    <n v="8"/>
    <n v="6"/>
    <n v="1"/>
    <s v="• Enfermedades infectocontagiosas"/>
    <s v="Ninguno"/>
    <s v="Ninguno"/>
    <s v="• Uso de tapabocas en caso de sintomas de gripe_x000a_• Todo el personal debe estar vacunado contra el Covid 19"/>
    <n v="2"/>
    <n v="2"/>
    <n v="4"/>
    <x v="0"/>
    <n v="60"/>
    <n v="240"/>
    <s v="II"/>
    <x v="1"/>
    <s v="Ninguno"/>
    <s v="Ninguno"/>
    <x v="2"/>
    <x v="2"/>
    <s v="• Gafas de protección visual transparentes_x000a_• Uso obligatorio de tapabocas en caso de sintomas de gripe_x000a_• Uso de ropa de dotaciòn"/>
    <s v="• Ley 09 de 1979_x000a_• Resolución 2400 de 1979_x000a_• Resolución 666 de 2020_x000a_• Resolución 1050 de 2020_x000a_• Circular 149160 de 2009"/>
    <m/>
  </r>
  <r>
    <s v="PROCESO ESTRATEGICO"/>
    <x v="5"/>
    <s v="ADMINISTRATIVA/OPERATIVA"/>
    <s v="OTRAS ÀREAS"/>
    <s v="Coordinar, supervisar y ejecutar actividades técnicas especializadas en las Plantas de Tratamiento de Agua Residual y red de bombeo de la Esmeralda."/>
    <x v="25"/>
    <s v="NO"/>
    <x v="1"/>
    <x v="25"/>
    <s v="• Neumonitis intersticial_x000a_• Miopericarditis_x000a_• Lesiones vasculíticas cutáneas_x000a_• Meningitis linfocitaria_x000a_• Afectación hepática_x000a_• Afectaciones renales_x000a_• Afectaciones gastrointestinal._x000a_"/>
    <n v="8"/>
    <n v="6"/>
    <n v="1"/>
    <s v="• Afectación hepática"/>
    <s v="Ninguno"/>
    <s v="Ninguno"/>
    <s v="• Uso de tapabocas _x000a_• Uso de mono gafas._x000a_•Uso de guantes de vinilo"/>
    <n v="2"/>
    <n v="2"/>
    <n v="4"/>
    <x v="0"/>
    <n v="25"/>
    <n v="100"/>
    <s v="III"/>
    <x v="0"/>
    <s v="Ninguno"/>
    <s v="Ninguno"/>
    <x v="16"/>
    <x v="20"/>
    <s v="• Gafas de protección visual transparentes_x000a_• Uso obligatorio de tapabocas _x000a_• Uso de ropa de dotaciòn._x000a_"/>
    <s v="• Resolución 1164 del 2002_x000a_• Decreto 077 de 1997_x000a_• Decreto 4126 del 2005_x000a_• Resolución 2183 de 2004_x000a_• Decreto 1832 de 1994_x000a_•  Decreto 2676 del 2000_x000a_"/>
    <m/>
  </r>
  <r>
    <s v="PROCESO ESTRATEGICO"/>
    <x v="5"/>
    <s v="ADMINISTRATIVA/OPERATIVA"/>
    <s v="OTRAS ÀREAS"/>
    <s v="Coordinar, supervisar y ejecutar actividades técnicas especializadas en las Plantas de Tratamiento de Agua Residual y red de bombeo de la Esmeralda."/>
    <x v="25"/>
    <s v="NO"/>
    <x v="1"/>
    <x v="16"/>
    <s v="• Un área amplia de inflamación y enrojecimiento_x000a_• Fiebre baja_x000a_• Ronchas_x000a_• Inflamación de los ganglios linfáticos_x000a_"/>
    <n v="8"/>
    <n v="6"/>
    <n v="1"/>
    <s v="• La muerte"/>
    <s v="Ninguno"/>
    <s v="Ninguno"/>
    <s v="• Repelente de sancudos_x000a_• Dotacion con camisa manga larga."/>
    <n v="2"/>
    <n v="3"/>
    <n v="6"/>
    <x v="1"/>
    <n v="60"/>
    <n v="360"/>
    <s v="II"/>
    <x v="1"/>
    <s v="Ninguno"/>
    <s v="Ninguno"/>
    <x v="10"/>
    <x v="13"/>
    <s v="• Gafas de protección visual transparentes_x000a_• Uso obligatorio de repelente. _x000a_• Uso de ropa de dotaciòn._x000a_"/>
    <s v="• Resolución 1164 del 2002_x000a_• Decreto 077 de 1997_x000a_• Decreto 4126 del 2005_x000a_• Resolución 2183 de 2004_x000a_• Decreto 1832 de 1994_x000a_•  Decreto 2676 del 2000_x000a_"/>
    <m/>
  </r>
  <r>
    <s v="PROCESO ESTRATEGICO"/>
    <x v="5"/>
    <s v="ADMINISTRATIVA/OPERATIVA"/>
    <s v="OTRAS ÀREAS"/>
    <s v="Coordinar, supervisar y ejecutar actividades técnicas especializadas en las Plantas de Tratamiento de Agua Residual y red de bombeo de la Esmeralda."/>
    <x v="25"/>
    <s v="NO"/>
    <x v="1"/>
    <x v="17"/>
    <s v="• Presión arterial baja._x000a_• Náuseas y vómitos. _x000a_• Entumecimiento._x000a_• hormigueo. _x000a_• Dolor en el sitio de la mordedura._x000a_"/>
    <n v="8"/>
    <n v="6"/>
    <n v="1"/>
    <s v="• La muerte"/>
    <s v="Ninguno"/>
    <s v="Ninguno"/>
    <s v="_x000a_• Botas de segurida altas "/>
    <n v="6"/>
    <n v="1"/>
    <n v="6"/>
    <x v="1"/>
    <n v="60"/>
    <n v="360"/>
    <s v="II"/>
    <x v="1"/>
    <s v="Ninguno"/>
    <s v="Ninguno"/>
    <x v="10"/>
    <x v="14"/>
    <s v="• Gafas de protección visual transparentes_x000a_• Uso de bota de seguridad alta_x000a_• Uso obligatorio de repelente. _x000a_• Uso de ropa de dotaciòn._x000a_"/>
    <s v="• Resolución 1164 del 2002_x000a_• Decreto 077 de 1997_x000a_• Decreto 4126 del 2005_x000a_• Resolución 2183 de 2004_x000a_• Decreto 1832 de 1994_x000a_•  Decreto 2676 del 2000_x000a_"/>
    <m/>
  </r>
  <r>
    <s v="PROCESO ESTRATEGICO"/>
    <x v="5"/>
    <s v="ADMINISTRATIVA/OPERATIVA"/>
    <s v="OTRAS ÀREAS"/>
    <s v="Coordinar, supervisar y ejecutar actividades técnicas especializadas en las Plantas de Tratamiento de Agua Residual y red de bombeo de la Esmeralda."/>
    <x v="25"/>
    <s v="NO"/>
    <x v="5"/>
    <x v="11"/>
    <s v="• Dolor_x000a_• Rigidez_x000a_• Entumecimiento_x000a_• Hormigueo_x000a_• Sensación de calor y dolor localizado en la nuca, espalda, hombros, codos, muñecas y columna vertebral"/>
    <n v="8"/>
    <n v="6"/>
    <n v="1"/>
    <s v="• Sensación de calor y dolor localizado en la nuca, espalda, hombros, codos, muñecas y columna vertebral"/>
    <s v="Ninguno"/>
    <s v="Ninguno"/>
    <s v="Ninguno"/>
    <n v="2"/>
    <n v="3"/>
    <n v="6"/>
    <x v="1"/>
    <n v="25"/>
    <n v="150"/>
    <s v="II"/>
    <x v="1"/>
    <s v="Ninguno"/>
    <s v="Ninguno"/>
    <x v="7"/>
    <x v="9"/>
    <s v="N/A"/>
    <s v="• Resolución 1016 de 1989_x000a_• Resolución 2844 de 2007_x000a_• GATISO 2007"/>
    <m/>
  </r>
  <r>
    <s v="PROCESO ESTRATEGICO"/>
    <x v="5"/>
    <s v="ADMINISTRATIVA/OPERATIVA"/>
    <s v="OTRAS ÀREAS"/>
    <s v="Coordinar, supervisar y ejecutar actividades técnicas especializadas en las Plantas de Tratamiento de Agua Residual y red de bombeo de la Esmeralda."/>
    <x v="25"/>
    <s v="NO"/>
    <x v="2"/>
    <x v="3"/>
    <s v="• Cansancio_x000a_• Abuso de confianza_x000a_• Falta de compromiso_x000a_• Desmotivación_x000a_• Disminución desempeño laboral_x000a_• Dolor de espalda_x000a_• Trastornos respiratorios_x000a_• Infartos_x000a_• Enfermedades cardiovasculares_x000a_• Enfermedades respiratorias_x000a_• Enfermedades osteomusculares_x000a_• Estrés"/>
    <n v="8"/>
    <n v="6"/>
    <n v="1"/>
    <s v="• Estrés"/>
    <s v="Ninguno"/>
    <s v="Ninguno"/>
    <s v="Ninguno"/>
    <n v="2"/>
    <n v="2"/>
    <n v="4"/>
    <x v="0"/>
    <n v="25"/>
    <n v="100"/>
    <s v="III"/>
    <x v="0"/>
    <s v="Ninguno"/>
    <s v="Ninguno"/>
    <x v="3"/>
    <x v="3"/>
    <s v="N/A"/>
    <s v="• Ley 1010 de 2006_x000a_• Ley 1566 de 2012_x000a_• Decreto 614 de 1984_x000a_• Decreto 231 de 2006_x000a_• Resolución 1016 de 1989. Art. 10, numeral 12 y art. 11_x000a_• Resolución 734 de 2006_x000a_• Resolución 2646 de 2008_x000a_• Resolución 652 de 2012_x000a_• Resolución 1356 de 2012"/>
    <m/>
  </r>
  <r>
    <s v="PROCESO ESTRATEGICO"/>
    <x v="5"/>
    <s v="ADMINISTRATIVA/OPERATIVA"/>
    <s v="OTRAS ÀREAS"/>
    <s v="Coordinar, supervisar y ejecutar actividades técnicas especializadas en las Plantas de Tratamiento de Agua Residual y red de bombeo de la Esmeralda."/>
    <x v="25"/>
    <s v="NO"/>
    <x v="2"/>
    <x v="4"/>
    <s v="• Cansancio_x000a_• Abuso de confianza_x000a_• Falta de compromiso_x000a_• Desmotivación_x000a_• Disminución desempeño laboral_x000a_• Dolor de espalda_x000a_• Trastornos respiratorios_x000a_• Infartos_x000a_• Enfermedades cardiovasculares_x000a_• Enfermedades respiratorias_x000a_• Enfermedades osteomusculares_x000a_• Estrés"/>
    <n v="8"/>
    <n v="6"/>
    <n v="1"/>
    <s v="• Estrés"/>
    <s v="Ninguno"/>
    <s v="Ninguno"/>
    <s v="Ninguno"/>
    <n v="2"/>
    <n v="3"/>
    <n v="6"/>
    <x v="1"/>
    <n v="25"/>
    <n v="150"/>
    <s v="II"/>
    <x v="1"/>
    <s v="Ninguno"/>
    <s v="Ninguno"/>
    <x v="3"/>
    <x v="3"/>
    <s v="N/A"/>
    <s v="• Ley 1010 de 2006_x000a_• Ley 1566 de 2012_x000a_• Decreto 614 de 1984_x000a_• Decreto 231 de 2006_x000a_• Resolución 1016 de 1989. Art. 10, numeral 12 y art. 11_x000a_• Resolución 734 de 2006_x000a_• Resolución 2646 de 2008_x000a_• Resolución 652 de 2012_x000a_• Resolución 1356 de 2012"/>
    <m/>
  </r>
  <r>
    <s v="PROCESO ESTRATEGICO"/>
    <x v="5"/>
    <s v="ADMINISTRATIVA/OPERATIVA"/>
    <s v="OTRAS ÀREAS"/>
    <s v="Coordinar, supervisar y ejecutar actividades técnicas especializadas en las Plantas de Tratamiento de Agua Residual y red de bombeo de la Esmeralda."/>
    <x v="25"/>
    <s v="NO"/>
    <x v="2"/>
    <x v="26"/>
    <s v="• Cansancio_x000a_• Abuso de confianza_x000a_• Falta de compromiso_x000a_• Desmotivación_x000a_• Disminución desempeño laboral_x000a_• Dolor de espalda_x000a_• Trastornos respiratorios_x000a_• Infartos_x000a_• Enfermedades cardiovasculares_x000a_• Enfermedades respiratorias_x000a_• Enfermedades osteomusculares_x000a_• Estrés"/>
    <n v="8"/>
    <n v="6"/>
    <n v="1"/>
    <s v="• Estrés"/>
    <s v="Ninguno"/>
    <s v="Ninguno"/>
    <s v="Ninguno"/>
    <n v="2"/>
    <n v="3"/>
    <n v="6"/>
    <x v="1"/>
    <n v="25"/>
    <n v="150"/>
    <s v="II"/>
    <x v="1"/>
    <s v="Ninguno"/>
    <s v="Ninguno"/>
    <x v="3"/>
    <x v="3"/>
    <s v="N/A"/>
    <s v="• Ley 1010 de 2006_x000a_• Ley 1566 de 2012_x000a_• Decreto 614 de 1984_x000a_• Decreto 231 de 2006_x000a_• Resolución 1016 de 1989. Art. 10, numeral 12 y art. 11_x000a_• Resolución 734 de 2006_x000a_• Resolución 2646 de 2008_x000a_• Resolución 652 de 2012_x000a_• Resolución 1356 de 2012"/>
    <m/>
  </r>
  <r>
    <s v="PROCESO ESTRATEGICO"/>
    <x v="5"/>
    <s v="ADMINISTRATIVA/OPERATIVA"/>
    <s v="OTRAS ÀREAS"/>
    <s v="Coordinar, supervisar y ejecutar actividades técnicas especializadas en las Plantas de Tratamiento de Agua Residual y red de bombeo de la Esmeralda."/>
    <x v="25"/>
    <s v="NO"/>
    <x v="2"/>
    <x v="5"/>
    <s v="• Cansancio_x000a_• Abuso de confianza_x000a_• Falta de compromiso_x000a_• Desmotivación_x000a_• Disminución desempeño laboral_x000a_• Dolor de espalda_x000a_• Trastornos respiratorios_x000a_• Infartos_x000a_• Enfermedades cardiovasculares_x000a_• Enfermedades respiratorias_x000a_• Enfermedades osteomusculares_x000a_• Estrés"/>
    <n v="8"/>
    <n v="6"/>
    <n v="1"/>
    <s v="• Estrés"/>
    <s v="Ninguno"/>
    <s v="Ninguno"/>
    <s v="Ninguno"/>
    <n v="2"/>
    <n v="3"/>
    <n v="6"/>
    <x v="1"/>
    <n v="26"/>
    <n v="156"/>
    <s v="II"/>
    <x v="1"/>
    <s v="Ninguno"/>
    <s v="Ninguno"/>
    <x v="3"/>
    <x v="3"/>
    <s v="N/A"/>
    <s v="• Ley 1010 de 2006_x000a_• Ley 1566 de 2012_x000a_• Decreto 614 de 1984_x000a_• Decreto 231 de 2006_x000a_• Resolución 1016 de 1989. Art. 10, numeral 12 y art. 11_x000a_• Resolución 734 de 2006_x000a_• Resolución 2646 de 2008_x000a_• Resolución 652 de 2012_x000a_• Resolución 1356 de 2012"/>
    <m/>
  </r>
  <r>
    <s v="PROCESO ESTRATEGICO"/>
    <x v="5"/>
    <s v="ADMINISTRATIVA/OPERATIVA"/>
    <s v="OTRAS ÀREAS"/>
    <s v="Coordinar, supervisar y ejecutar actividades técnicas especializadas en las Plantas de Tratamiento de Agua Residual y red de bombeo de la Esmeralda."/>
    <x v="25"/>
    <s v="NO"/>
    <x v="3"/>
    <x v="6"/>
    <s v="• Tropezones_x000a_• Resbalones_x000a_• Golpes_x000a_• Choques_x000a_• Contusiones _x000a_• Lesión de tejidos blandos_x000a_• Fracturas"/>
    <n v="8"/>
    <n v="6"/>
    <n v="1"/>
    <s v="• Lesión de tejidos blandos"/>
    <s v="Ninguno"/>
    <s v="Ninguno"/>
    <s v="Ninguno"/>
    <n v="2"/>
    <n v="3"/>
    <n v="6"/>
    <x v="1"/>
    <n v="25"/>
    <n v="150"/>
    <s v="II"/>
    <x v="1"/>
    <s v="Ninguno"/>
    <s v="Ninguno"/>
    <x v="3"/>
    <x v="4"/>
    <s v="• Uso adecuado de calzado cerrado y con suela antideslizante"/>
    <s v="• Ley 9 de 1979_x000a_• Decreto 2663 de 1950_x000a_• Resolución 1016 de 1989_x000a_• Resolución 3673 de 2008_x000a_• Resolución 2400 de 1979"/>
    <m/>
  </r>
  <r>
    <s v="PROCESO ESTRATEGICO"/>
    <x v="5"/>
    <s v="ADMINISTRATIVA/OPERATIVA"/>
    <s v="OTRAS ÀREAS"/>
    <s v="Coordinar, supervisar y ejecutar actividades técnicas especializadas en las Plantas de Tratamiento de Agua Residual y red de bombeo de la Esmeralda."/>
    <x v="25"/>
    <s v="NO"/>
    <x v="3"/>
    <x v="21"/>
    <s v="• Quemaduras por choque o arco eléctrico._x000a_• Caídas o golpes como consecuencia de choque o arco eléctrico._x000a_• Incendios o explosiones originados por la electricidad. _x000a_• Quemaduras hasta la fibrilación ventricular_x000a_• La muerte._x000a_"/>
    <n v="8"/>
    <n v="6"/>
    <n v="1"/>
    <s v="·         La muerte."/>
    <s v="Ninguno"/>
    <s v="Ninguno"/>
    <s v="• Botas de seguridad dielectricas"/>
    <n v="6"/>
    <n v="2"/>
    <n v="12"/>
    <x v="2"/>
    <n v="60"/>
    <n v="720"/>
    <s v="I"/>
    <x v="2"/>
    <s v="Ninguno"/>
    <s v="Ninguno"/>
    <x v="14"/>
    <x v="18"/>
    <s v="• Botas de seguridad dieléctricas._x000a_• Casco de seguridad dieléctrico._x000a_• Uso de uniforme de dotación._x000a_"/>
    <s v="• Resolución 2550 de 2020_x000a_• Resolución 5018 de 2019_x000a_• Resolución 41291 de 2018_x000a_• Resolución 40908 de 2018_x000a_• Decreto 2073 de 2015_x000a_• Resolución 40492 de 2015_x000a_• Resolución 90795 de 2014_x000a_• Resolución 90907 de 2013_x000a_• Resolución 90908 de 2013_x000a_• Resolución 180195 de 2013_x000a_• Resolución 2400 de 1979 Art. 121 a 152_x000a_• Ley 51 de 1986_x000a_• Ley 19 de 1990_x000a_"/>
    <m/>
  </r>
  <r>
    <s v="PROCESO ESTRATEGICO"/>
    <x v="5"/>
    <s v="ADMINISTRATIVA/OPERATIVA"/>
    <s v="OTRAS ÀREAS"/>
    <s v="Coordinar, supervisar y ejecutar actividades técnicas especializadas en las Plantas de Tratamiento de Agua Residual y red de bombeo de la Esmeralda."/>
    <x v="25"/>
    <s v="NO"/>
    <x v="4"/>
    <x v="9"/>
    <s v="• Pérdidas materiales_x000a_• Traumas_x000a_• Golpes_x000a_• Aplastamiento_x000a_• Heridas_x000a_• Atrapamiento_x000a_• Muerte"/>
    <n v="2"/>
    <n v="2"/>
    <n v="1"/>
    <s v="• Heridas"/>
    <s v="Ninguno"/>
    <s v="Ninguno"/>
    <s v="Ninguno"/>
    <n v="2"/>
    <n v="3"/>
    <n v="6"/>
    <x v="1"/>
    <n v="25"/>
    <n v="150"/>
    <s v="II"/>
    <x v="1"/>
    <s v="Ninguno"/>
    <s v="Ninguno"/>
    <x v="6"/>
    <x v="7"/>
    <s v="• Uso obligatorio del tapabocas, mientras la situación lo amerite _x000a_• Elementos de protección personal y dotación para los brigadistas"/>
    <s v="• Constitución Política de Colombia de 1991_x000a_• Ley 100 de 1993_x000a_• Ley 1523 de 2012_x000a_• Decreto 93 de 1998_x000a_• Decreto 926 de 2010_x000a_• Resolución 2400 de 1979_x000a_• Resolución 1016 de 1989"/>
    <m/>
  </r>
  <r>
    <s v="PROCESO ESTRATEGICO"/>
    <x v="5"/>
    <s v="ADMINISTRATIVA/OPERATIVA"/>
    <s v="OTRAS ÀREAS"/>
    <s v="Coordinar, supervisar y ejecutar actividades técnicas especializadas en las Plantas de Tratamiento de Agua Residual y red de bombeo de la Esmeralda."/>
    <x v="25"/>
    <s v="NO"/>
    <x v="4"/>
    <x v="10"/>
    <s v="• Enfermedades respiratorias_x000a_• Resfriados_x000a_• Hipotermia_x000a_• Virus_x000a_• Rinitis_x000a_• Reumatismo_x000a_• Neumonía"/>
    <n v="2"/>
    <n v="2"/>
    <n v="1"/>
    <s v="• Resfriados"/>
    <s v="Ninguno"/>
    <s v="Ninguno"/>
    <s v="Ninguno"/>
    <n v="2"/>
    <n v="3"/>
    <n v="6"/>
    <x v="1"/>
    <n v="25"/>
    <n v="150"/>
    <s v="II"/>
    <x v="1"/>
    <s v="Ninguno"/>
    <s v="Ninguno"/>
    <x v="6"/>
    <x v="8"/>
    <s v="• Uso obligatorio del tapabocas, mientras la situación lo amerite _x000a_• Elementos de protección personal y dotación para los brigadistas"/>
    <s v="• Constitución Política de Colombia de 1991_x000a_• Ley 100 de 1993_x000a_• Ley 1523 de 2012_x000a_• Decreto 93 de 1998_x000a_• Decreto 926 de 2010_x000a_• Resolución 2400 de 1979_x000a_• Resolución 1016 de 1989"/>
    <m/>
  </r>
  <r>
    <s v="PROCESO ESTRATEGICO"/>
    <x v="5"/>
    <s v="ADMINISTRATIVA/OPERATIVA"/>
    <s v="OTRAS ÀREAS"/>
    <s v="Coordinar, supervisar y ejecutar actividades técnicas especializadas en las Plantas de Tratamiento de Agua Residual y red de bombeo de la Esmeralda."/>
    <x v="26"/>
    <s v="NO"/>
    <x v="0"/>
    <x v="14"/>
    <s v="• Visión borrosa_x000a_• Fatiga ocular_x000a_• Lagrimeo_x000a_• Sequedad ocular_x000a_• Ojos rojos_x000a_• Cefaleas"/>
    <n v="8"/>
    <n v="6"/>
    <n v="1"/>
    <s v="• Cefaleas"/>
    <s v="Ninguno"/>
    <s v="Ninguno"/>
    <s v="Ninguno"/>
    <n v="2"/>
    <n v="3"/>
    <n v="6"/>
    <x v="1"/>
    <n v="25"/>
    <n v="150"/>
    <s v="II"/>
    <x v="1"/>
    <s v="Ninguno"/>
    <s v="Ninguno"/>
    <x v="8"/>
    <x v="11"/>
    <s v="• Uso de gafas protección personal"/>
    <s v="• Ley 9 de 1979. Título III. Art. 105, 106_x000a_• Decreto 614 de 1984_x000a_• Decreto 1477 de 2014_x000a_• Decreto 1072 de 2015. Cap. VI._x000a_• Resolución 2400 de 1979. Art. 79, 85 y 86_x000a_• Resolución 180540 de 2010"/>
    <m/>
  </r>
  <r>
    <s v="PROCESO ESTRATEGICO"/>
    <x v="5"/>
    <s v="ADMINISTRATIVA/OPERATIVA"/>
    <s v="OTRAS ÀREAS"/>
    <s v="Coordinar, supervisar y ejecutar actividades técnicas especializadas en las Plantas de Tratamiento de Agua Residual y red de bombeo de la Esmeralda."/>
    <x v="26"/>
    <s v="NO"/>
    <x v="0"/>
    <x v="1"/>
    <s v="• Cataratas_x000a_• Lesión de la córnea_x000a_• Enrojecimiento de la piel_x000a_• Calor excesivo_x000a_• Transpiración excesiva_x000a_• Cefaleas_x000a_• Mareos_x000a_• Fatiga_x000a_• Hormigueo_x000a_• Depresiones_x000a_• Fallos de memoria"/>
    <n v="8"/>
    <n v="6"/>
    <n v="1"/>
    <s v="• Fallos de memoria"/>
    <s v="Ninguno"/>
    <s v="Ninguno"/>
    <s v="Ninguno"/>
    <n v="2"/>
    <n v="3"/>
    <n v="6"/>
    <x v="1"/>
    <n v="25"/>
    <n v="150"/>
    <s v="II"/>
    <x v="1"/>
    <s v="Ninguno"/>
    <s v="Ninguno"/>
    <x v="1"/>
    <x v="1"/>
    <s v="• Uso de gafas protección personal"/>
    <s v="• Ley 9 de 1979  Art. 105-196-249_x000a_• Resolucion 2400 de 1979 Art 63,64. Título III, Capitulo VI. Art- 2.3.6_x000a_• Resolucion 1016 de 1989 art 11 numeral 2 y 3_x000a_• Resolución 181294 de 2008"/>
    <m/>
  </r>
  <r>
    <s v="PROCESO ESTRATEGICO"/>
    <x v="5"/>
    <s v="ADMINISTRATIVA/OPERATIVA"/>
    <s v="OTRAS ÀREAS"/>
    <s v="Coordinar, supervisar y ejecutar actividades técnicas especializadas en las Plantas de Tratamiento de Agua Residual y red de bombeo de la Esmeralda."/>
    <x v="26"/>
    <s v="NO"/>
    <x v="1"/>
    <x v="2"/>
    <s v="• Fiebre_x000a_• Intenso dolor en articulaciones y músculos_x000a_• Inflamación de los ganglios linfáticos_x000a_• Erupción ocasional en la piel_x000a_• Postración_x000a_• Mialgia_x000a_• Artralgias_x000a_• Dolor abdominal_x000a_• Cefalea_x000a_• Erupciones hemorrágicas en la piel_x000a_• Dermatitis por contacto_x000a_• Alergias tópicas o respiratorias_x000a_• Enfermedades infectocontagiosas"/>
    <n v="8"/>
    <n v="6"/>
    <n v="1"/>
    <s v="• Enfermedades infectocontagiosas"/>
    <s v="Ninguno"/>
    <s v="Ninguno"/>
    <s v="• Uso de tapabocas en caso de sintomas de gripe_x000a_• Todo el personal debe estar vacunado contra el Covid 19"/>
    <n v="2"/>
    <n v="2"/>
    <n v="4"/>
    <x v="0"/>
    <n v="60"/>
    <n v="240"/>
    <s v="II"/>
    <x v="1"/>
    <s v="Ninguno"/>
    <s v="Ninguno"/>
    <x v="2"/>
    <x v="2"/>
    <s v="• Gafas de protección visual transparentes_x000a_• Uso obligatorio de tapabocas en caso de sintomas de gripe_x000a_• Uso de ropa de dotaciòn"/>
    <s v="• Ley 09 de 1979_x000a_• Resolución 2400 de 1979_x000a_• Resolución 666 de 2020_x000a_• Resolución 1050 de 2020_x000a_• Circular 149160 de 2009"/>
    <m/>
  </r>
  <r>
    <s v="PROCESO ESTRATEGICO"/>
    <x v="5"/>
    <s v="ADMINISTRATIVA/OPERATIVA"/>
    <s v="OTRAS ÀREAS"/>
    <s v="Coordinar, supervisar y ejecutar actividades técnicas especializadas en las Plantas de Tratamiento de Agua Residual y red de bombeo de la Esmeralda."/>
    <x v="26"/>
    <s v="NO"/>
    <x v="5"/>
    <x v="11"/>
    <s v="• Dolor_x000a_• Rigidez_x000a_• Entumecimiento_x000a_• Hormigueo_x000a_• Sensación de calor y dolor localizado en la nuca, espalda, hombros, codos, muñecas y columna vertebral"/>
    <n v="8"/>
    <n v="6"/>
    <n v="1"/>
    <s v="• Sensación de calor y dolor localizado en la nuca, espalda, hombros, codos, muñecas y columna vertebral"/>
    <s v="Ninguno"/>
    <s v="Ninguno"/>
    <s v="Ninguno"/>
    <n v="2"/>
    <n v="3"/>
    <n v="6"/>
    <x v="1"/>
    <n v="25"/>
    <n v="150"/>
    <s v="II"/>
    <x v="1"/>
    <s v="Ninguno"/>
    <s v="Ninguno"/>
    <x v="7"/>
    <x v="9"/>
    <s v="N/A"/>
    <s v="• Resolución 1016 de 1989_x000a_• Resolución 2844 de 2007_x000a_• GATISO 2007"/>
    <m/>
  </r>
  <r>
    <s v="PROCESO ESTRATEGICO"/>
    <x v="5"/>
    <s v="ADMINISTRATIVA/OPERATIVA"/>
    <s v="OTRAS ÀREAS"/>
    <s v="Coordinar, supervisar y ejecutar actividades técnicas especializadas en las Plantas de Tratamiento de Agua Residual y red de bombeo de la Esmeralda."/>
    <x v="26"/>
    <s v="NO"/>
    <x v="5"/>
    <x v="12"/>
    <s v="• Fatiga muscular_x000a_• Tensión lumbar y cervical_x000a_• Epicondilitis_x000a_• Síndrome de túnel del carpo"/>
    <n v="8"/>
    <n v="6"/>
    <n v="1"/>
    <s v="• Síndrome de túnel del carpo"/>
    <s v="Ninguno"/>
    <s v="Ninguno"/>
    <s v="Ninguno"/>
    <n v="2"/>
    <n v="2"/>
    <n v="4"/>
    <x v="0"/>
    <n v="60"/>
    <n v="240"/>
    <s v="II"/>
    <x v="1"/>
    <s v="Ninguno"/>
    <s v="Ninguno"/>
    <x v="3"/>
    <x v="10"/>
    <s v="N/A"/>
    <s v="• Resolución 1016 de 1989_x000a_• Resolución 2844 de 2007_x000a_• GATISO 2007"/>
    <m/>
  </r>
  <r>
    <s v="PROCESO ESTRATEGICO"/>
    <x v="5"/>
    <s v="ADMINISTRATIVA/OPERATIVA"/>
    <s v="OTRAS ÀREAS"/>
    <s v="Coordinar, supervisar y ejecutar actividades técnicas especializadas en las Plantas de Tratamiento de Agua Residual y red de bombeo de la Esmeralda."/>
    <x v="26"/>
    <s v="NO"/>
    <x v="2"/>
    <x v="3"/>
    <s v="• Cansancio_x000a_• Abuso de confianza_x000a_• Falta de compromiso_x000a_• Desmotivación_x000a_• Disminución desempeño laboral_x000a_• Dolor de espalda_x000a_• Trastornos respiratorios_x000a_• Infartos_x000a_• Enfermedades cardiovasculares_x000a_• Enfermedades respiratorias_x000a_• Enfermedades osteomusculares_x000a_• Estrés"/>
    <n v="8"/>
    <n v="6"/>
    <n v="1"/>
    <s v="• Estrés"/>
    <s v="Ninguno"/>
    <s v="Ninguno"/>
    <s v="Ninguno"/>
    <n v="2"/>
    <n v="2"/>
    <n v="4"/>
    <x v="0"/>
    <n v="25"/>
    <n v="100"/>
    <s v="III"/>
    <x v="0"/>
    <s v="Ninguno"/>
    <s v="Ninguno"/>
    <x v="3"/>
    <x v="3"/>
    <s v="N/A"/>
    <s v="• Ley 1010 de 2006_x000a_• Ley 1566 de 2012_x000a_• Decreto 614 de 1984_x000a_• Decreto 231 de 2006_x000a_• Resolución 1016 de 1989. Art. 10, numeral 12 y art. 11_x000a_• Resolución 734 de 2006_x000a_• Resolución 2646 de 2008_x000a_• Resolución 652 de 2012_x000a_• Resolución 1356 de 2012"/>
    <m/>
  </r>
  <r>
    <s v="PROCESO ESTRATEGICO"/>
    <x v="5"/>
    <s v="ADMINISTRATIVA/OPERATIVA"/>
    <s v="OTRAS ÀREAS"/>
    <s v="Coordinar, supervisar y ejecutar actividades técnicas especializadas en las Plantas de Tratamiento de Agua Residual y red de bombeo de la Esmeralda."/>
    <x v="26"/>
    <s v="NO"/>
    <x v="2"/>
    <x v="4"/>
    <s v="• Cansancio_x000a_• Abuso de confianza_x000a_• Falta de compromiso_x000a_• Desmotivación_x000a_• Disminución desempeño laboral_x000a_• Dolor de espalda_x000a_• Trastornos respiratorios_x000a_• Infartos_x000a_• Enfermedades cardiovasculares_x000a_• Enfermedades respiratorias_x000a_• Enfermedades osteomusculares_x000a_• Estrés"/>
    <n v="8"/>
    <n v="6"/>
    <n v="1"/>
    <s v="• Estrés"/>
    <s v="Ninguno"/>
    <s v="Ninguno"/>
    <s v="Ninguno"/>
    <n v="2"/>
    <n v="3"/>
    <n v="6"/>
    <x v="1"/>
    <n v="25"/>
    <n v="150"/>
    <s v="II"/>
    <x v="1"/>
    <s v="Ninguno"/>
    <s v="Ninguno"/>
    <x v="3"/>
    <x v="3"/>
    <s v="N/A"/>
    <s v="• Ley 1010 de 2006_x000a_• Ley 1566 de 2012_x000a_• Decreto 614 de 1984_x000a_• Decreto 231 de 2006_x000a_• Resolución 1016 de 1989. Art. 10, numeral 12 y art. 11_x000a_• Resolución 734 de 2006_x000a_• Resolución 2646 de 2008_x000a_• Resolución 652 de 2012_x000a_• Resolución 1356 de 2012"/>
    <m/>
  </r>
  <r>
    <s v="PROCESO ESTRATEGICO"/>
    <x v="5"/>
    <s v="ADMINISTRATIVA/OPERATIVA"/>
    <s v="OTRAS ÀREAS"/>
    <s v="Coordinar, supervisar y ejecutar actividades técnicas especializadas en las Plantas de Tratamiento de Agua Residual y red de bombeo de la Esmeralda."/>
    <x v="26"/>
    <s v="NO"/>
    <x v="2"/>
    <x v="5"/>
    <s v="• Cansancio_x000a_• Abuso de confianza_x000a_• Falta de compromiso_x000a_• Desmotivación_x000a_• Disminución desempeño laboral_x000a_• Dolor de espalda_x000a_• Trastornos respiratorios_x000a_• Infartos_x000a_• Enfermedades cardiovasculares_x000a_• Enfermedades respiratorias_x000a_• Enfermedades osteomusculares_x000a_• Estrés"/>
    <n v="8"/>
    <n v="6"/>
    <n v="1"/>
    <s v="• Estrés"/>
    <s v="Ninguno"/>
    <s v="Ninguno"/>
    <s v="Ninguno"/>
    <n v="2"/>
    <n v="3"/>
    <n v="6"/>
    <x v="1"/>
    <n v="26"/>
    <n v="156"/>
    <s v="II"/>
    <x v="1"/>
    <s v="Ninguno"/>
    <s v="Ninguno"/>
    <x v="3"/>
    <x v="3"/>
    <s v="N/A"/>
    <s v="• Ley 1010 de 2006_x000a_• Ley 1566 de 2012_x000a_• Decreto 614 de 1984_x000a_• Decreto 231 de 2006_x000a_• Resolución 1016 de 1989. Art. 10, numeral 12 y art. 11_x000a_• Resolución 734 de 2006_x000a_• Resolución 2646 de 2008_x000a_• Resolución 652 de 2012_x000a_• Resolución 1356 de 2012"/>
    <m/>
  </r>
  <r>
    <s v="PROCESO ESTRATEGICO"/>
    <x v="5"/>
    <s v="ADMINISTRATIVA/OPERATIVA"/>
    <s v="OTRAS ÀREAS"/>
    <s v="Coordinar, supervisar y ejecutar actividades técnicas especializadas en las Plantas de Tratamiento de Agua Residual y red de bombeo de la Esmeralda."/>
    <x v="26"/>
    <s v="NO"/>
    <x v="3"/>
    <x v="6"/>
    <s v="• Tropezones_x000a_• Resbalones_x000a_• Golpes_x000a_• Choques_x000a_• Contusiones _x000a_• Lesión de tejidos blandos_x000a_• Fracturas"/>
    <n v="8"/>
    <n v="6"/>
    <n v="1"/>
    <s v="• Lesión de tejidos blandos"/>
    <s v="Ninguno"/>
    <s v="Ninguno"/>
    <s v="Ninguno"/>
    <n v="2"/>
    <n v="3"/>
    <n v="6"/>
    <x v="1"/>
    <n v="25"/>
    <n v="150"/>
    <s v="II"/>
    <x v="1"/>
    <s v="Ninguno"/>
    <s v="Ninguno"/>
    <x v="3"/>
    <x v="4"/>
    <s v="• Uso adecuado de calzado cerrado y con suela antideslizante"/>
    <s v="• Ley 9 de 1979_x000a_• Decreto 2663 de 1950_x000a_• Resolución 1016 de 1989_x000a_• Resolución 3673 de 2008_x000a_• Resolución 2400 de 1979"/>
    <m/>
  </r>
  <r>
    <s v="PROCESO ESTRATEGICO"/>
    <x v="5"/>
    <s v="ADMINISTRATIVA/OPERATIVA"/>
    <s v="OTRAS ÀREAS"/>
    <s v="Coordinar, supervisar y ejecutar actividades técnicas especializadas en las Plantas de Tratamiento de Agua Residual y red de bombeo de la Esmeralda."/>
    <x v="26"/>
    <s v="NO"/>
    <x v="4"/>
    <x v="9"/>
    <s v="• Pérdidas materiales_x000a_• Traumas_x000a_• Golpes_x000a_• Aplastamiento_x000a_• Heridas_x000a_• Atrapamiento_x000a_• Muerte"/>
    <n v="2"/>
    <n v="2"/>
    <n v="1"/>
    <s v="• Heridas"/>
    <s v="Ninguno"/>
    <s v="Ninguno"/>
    <s v="Ninguno"/>
    <n v="2"/>
    <n v="3"/>
    <n v="6"/>
    <x v="1"/>
    <n v="25"/>
    <n v="150"/>
    <s v="II"/>
    <x v="1"/>
    <s v="Ninguno"/>
    <s v="Ninguno"/>
    <x v="6"/>
    <x v="7"/>
    <s v="• Uso obligatorio del tapabocas, mientras la situación lo amerite _x000a_• Elementos de protección personal y dotación para los brigadistas"/>
    <s v="• Constitución Política de Colombia de 1991_x000a_• Ley 100 de 1993_x000a_• Ley 1523 de 2012_x000a_• Decreto 93 de 1998_x000a_• Decreto 926 de 2010_x000a_• Resolución 2400 de 1979_x000a_• Resolución 1016 de 1989"/>
    <m/>
  </r>
  <r>
    <s v="PROCESO ESTRATEGICO"/>
    <x v="5"/>
    <s v="ADMINISTRATIVA/OPERATIVA"/>
    <s v="OTRAS ÀREAS"/>
    <s v="Coordinar, supervisar y ejecutar actividades técnicas especializadas en las Plantas de Tratamiento de Agua Residual y red de bombeo de la Esmeralda."/>
    <x v="26"/>
    <s v="NO"/>
    <x v="4"/>
    <x v="10"/>
    <s v="• Enfermedades respiratorias_x000a_• Resfriados_x000a_• Hipotermia_x000a_• Virus_x000a_• Rinitis_x000a_• Reumatismo_x000a_• Neumonía"/>
    <n v="2"/>
    <n v="2"/>
    <n v="1"/>
    <s v="• Resfriados"/>
    <s v="Ninguno"/>
    <s v="Ninguno"/>
    <s v="Ninguno"/>
    <n v="2"/>
    <n v="3"/>
    <n v="6"/>
    <x v="1"/>
    <n v="25"/>
    <n v="150"/>
    <s v="II"/>
    <x v="1"/>
    <s v="Ninguno"/>
    <s v="Ninguno"/>
    <x v="6"/>
    <x v="8"/>
    <s v="• Uso obligatorio del tapabocas, mientras la situación lo amerite _x000a_• Elementos de protección personal y dotación para los brigadistas"/>
    <s v="• Constitución Política de Colombia de 1991_x000a_• Ley 100 de 1993_x000a_• Ley 1523 de 2012_x000a_• Decreto 93 de 1998_x000a_• Decreto 926 de 2010_x000a_• Resolución 2400 de 1979_x000a_• Resolución 1016 de 1989"/>
    <m/>
  </r>
  <r>
    <s v="PROCESO ESTRATEGICO"/>
    <x v="5"/>
    <s v="ADMINISTRATIVA/OPERATIVA"/>
    <s v="OTRAS ÀREAS"/>
    <s v="Coordinar, supervisar y ejecutar actividades técnicas especializadas en las Plantas de Tratamiento de Agua Residual y red de bombeo de la Esmeralda."/>
    <x v="27"/>
    <s v="NO"/>
    <x v="0"/>
    <x v="19"/>
    <s v="• Cefalea._x000a_• Dificultad para la comunicación oral._x000a_• Disminución de la capacidad auditiva._x000a_• Perturbación del sueño y descanso._x000a_• Estrés._x000a_• Fatiga, neurosis, depresión._x000a_• Molestias o sensaciones desagradables que el ruido provoca, como zumbidos y tinnitus, en forma continua o intermitente._x000a_• Efectos sobre el rendimiento._x000a_• Alteración del sistema circulatorio._x000a_• Alteración del sistema digestivo._x000a_• Aumento de secreciones hormonales (tiroides y suprarenales)._x000a_• Trastornos en el sistema neurosensorial._x000a_• Disfunción sexual._x000a_"/>
    <n v="8"/>
    <n v="6"/>
    <n v="1"/>
    <s v="Riesgo de padecer THA"/>
    <s v="Ninguno"/>
    <s v="Ninguno"/>
    <s v="• Uso de proctetores auditivos._x000a_• Examnes medicos ocupacionales anual."/>
    <n v="6"/>
    <n v="1"/>
    <n v="6"/>
    <x v="1"/>
    <n v="60"/>
    <n v="360"/>
    <s v="II"/>
    <x v="1"/>
    <s v="Ninguno"/>
    <s v="Ninguno"/>
    <x v="12"/>
    <x v="16"/>
    <s v=" •  Proctetor auditivo de insercion._x000a_• Protetor auditivo de Diadema_x000a_"/>
    <s v="• Ley 09 de 1979. Art. 107, 108, 109_x000a_• Decreto 2663 de 1950_x000a_• Decreto 614 de 1984_x000a_• Resolución 2400 de 1979_x000a_• Resolución 1016 de 1989"/>
    <m/>
  </r>
  <r>
    <s v="PROCESO ESTRATEGICO"/>
    <x v="5"/>
    <s v="ADMINISTRATIVA/OPERATIVA"/>
    <s v="OTRAS ÀREAS"/>
    <s v="Coordinar, supervisar y ejecutar actividades técnicas especializadas en las Plantas de Tratamiento de Agua Residual y red de bombeo de la Esmeralda."/>
    <x v="27"/>
    <s v="NO"/>
    <x v="0"/>
    <x v="14"/>
    <s v="• Visión borrosa_x000a_• Fatiga ocular_x000a_• Lagrimeo_x000a_• Sequedad ocular_x000a_• Ojos rojos_x000a_• Cefaleas"/>
    <n v="8"/>
    <n v="6"/>
    <n v="1"/>
    <s v="• Cefaleas"/>
    <s v="Ninguno"/>
    <s v="Ninguno"/>
    <s v="Ninguno"/>
    <n v="2"/>
    <n v="3"/>
    <n v="6"/>
    <x v="1"/>
    <n v="25"/>
    <n v="150"/>
    <s v="II"/>
    <x v="1"/>
    <s v="Ninguno"/>
    <s v="Ninguno"/>
    <x v="8"/>
    <x v="11"/>
    <s v="• Uso de gafas protección personal"/>
    <s v="• Ley 9 de 1979. Título III. Art. 105, 106_x000a_• Decreto 614 de 1984_x000a_• Decreto 1477 de 2014_x000a_• Decreto 1072 de 2015. Cap. VI._x000a_• Resolución 2400 de 1979. Art. 79, 85 y 86_x000a_• Resolución 180540 de 2010"/>
    <m/>
  </r>
  <r>
    <s v="PROCESO ESTRATEGICO"/>
    <x v="5"/>
    <s v="ADMINISTRATIVA/OPERATIVA"/>
    <s v="OTRAS ÀREAS"/>
    <s v="Coordinar, supervisar y ejecutar actividades técnicas especializadas en las Plantas de Tratamiento de Agua Residual y red de bombeo de la Esmeralda."/>
    <x v="27"/>
    <s v="NO"/>
    <x v="0"/>
    <x v="0"/>
    <s v="• Agotamiento por calor_x000a_• Deshidratación_x000a_• Desmayos_x000a_• Estrés por calor o golpe de calor"/>
    <n v="8"/>
    <n v="6"/>
    <n v="1"/>
    <s v="• Estrés por calor o golpe de calor"/>
    <s v="Ninguno"/>
    <s v="ventilación artificial"/>
    <s v="Ninguno"/>
    <n v="2"/>
    <n v="2"/>
    <n v="4"/>
    <x v="0"/>
    <n v="25"/>
    <n v="100"/>
    <s v="III"/>
    <x v="0"/>
    <s v="Ninguno"/>
    <s v="Ninguno"/>
    <x v="0"/>
    <x v="0"/>
    <s v="Ninguno"/>
    <s v="• Ley 09 de 1979. Art. 107, 108, 109_x000a_• Decreto 2663 de 1950_x000a_• Decreto 614 de 1984_x000a_• Resolución 2400 de 1979_x000a_• Resolución 1016 de 1989"/>
    <m/>
  </r>
  <r>
    <s v="PROCESO ESTRATEGICO"/>
    <x v="5"/>
    <s v="ADMINISTRATIVA/OPERATIVA"/>
    <s v="OTRAS ÀREAS"/>
    <s v="Coordinar, supervisar y ejecutar actividades técnicas especializadas en las Plantas de Tratamiento de Agua Residual y red de bombeo de la Esmeralda."/>
    <x v="27"/>
    <s v="NO"/>
    <x v="0"/>
    <x v="1"/>
    <s v="• Cataratas_x000a_• Lesión de la córnea_x000a_• Enrojecimiento de la piel_x000a_• Calor excesivo_x000a_• Transpiración excesiva_x000a_• Cefaleas_x000a_• Mareos_x000a_• Fatiga_x000a_• Hormigueo_x000a_• Depresiones_x000a_• Fallos de memoria"/>
    <n v="8"/>
    <n v="6"/>
    <n v="1"/>
    <s v="• Fallos de memoria"/>
    <s v="Ninguno"/>
    <s v="Ninguno"/>
    <s v="Ninguno"/>
    <n v="2"/>
    <n v="3"/>
    <n v="6"/>
    <x v="1"/>
    <n v="25"/>
    <n v="150"/>
    <s v="II"/>
    <x v="1"/>
    <s v="Ninguno"/>
    <s v="Ninguno"/>
    <x v="1"/>
    <x v="1"/>
    <s v="• Uso de gafas protección personal"/>
    <s v="• Ley 9 de 1979  Art. 105-196-249_x000a_• Resolucion 2400 de 1979 Art 63,64. Título III, Capitulo VI. Art- 2.3.6_x000a_• Resolucion 1016 de 1989 art 11 numeral 2 y 3_x000a_• Resolución 181294 de 2008"/>
    <m/>
  </r>
  <r>
    <s v="PROCESO ESTRATEGICO"/>
    <x v="5"/>
    <s v="ADMINISTRATIVA/OPERATIVA"/>
    <s v="OTRAS ÀREAS"/>
    <s v="Coordinar, supervisar y ejecutar actividades técnicas especializadas en las Plantas de Tratamiento de Agua Residual y red de bombeo de la Esmeralda."/>
    <x v="27"/>
    <s v="NO"/>
    <x v="6"/>
    <x v="28"/>
    <s v="• Disminución de la función pulmonar_x000a_• Aumento de la presión arterial, _x000a_• Relacionado a la aparición de enfermedades laborales_x000a_• Como asbestosis_x000a_• Silicosis_x000a_• Neumoconiosis_x000a_• Infarto agudo de miocardio_x000a_• Arritmias cardiacas._x000a_• La muerte."/>
    <n v="8"/>
    <n v="6"/>
    <n v="1"/>
    <s v="• La muerte."/>
    <s v="Ninguno"/>
    <s v="Ninguno"/>
    <s v="• Protector respiratorio &quot;careta con filtro&quot;"/>
    <n v="2"/>
    <n v="3"/>
    <n v="6"/>
    <x v="1"/>
    <n v="60"/>
    <n v="360"/>
    <s v="II"/>
    <x v="1"/>
    <s v="Ninguno"/>
    <s v="Ninguno"/>
    <x v="9"/>
    <x v="23"/>
    <s v="• Uso de protecion respiratoria &quot; carecta con filtros&quot; de  protección personal._x000a_• Uso de traje anti fluidos_x000a_• Guantes de nitrilo._x000a_• Mono gafas de seguridad"/>
    <s v="• Resolución 2254 de 2017_x000a_• Ley 1972 de 2019_x000a_"/>
    <m/>
  </r>
  <r>
    <s v="PROCESO ESTRATEGICO"/>
    <x v="5"/>
    <s v="ADMINISTRATIVA/OPERATIVA"/>
    <s v="OTRAS ÀREAS"/>
    <s v="Coordinar, supervisar y ejecutar actividades técnicas especializadas en las Plantas de Tratamiento de Agua Residual y red de bombeo de la Esmeralda."/>
    <x v="27"/>
    <s v="NO"/>
    <x v="1"/>
    <x v="2"/>
    <s v="• Fiebre_x000a_• Intenso dolor en articulaciones y músculos_x000a_• Inflamación de los ganglios linfáticos_x000a_• Erupción ocasional en la piel_x000a_• Postración_x000a_• Mialgia_x000a_• Artralgias_x000a_• Dolor abdominal_x000a_• Cefalea_x000a_• Erupciones hemorrágicas en la piel_x000a_• Dermatitis por contacto_x000a_• Alergias tópicas o respiratorias_x000a_• Enfermedades infectocontagiosas"/>
    <n v="8"/>
    <n v="6"/>
    <n v="1"/>
    <s v="• Enfermedades infectocontagiosas"/>
    <s v="Ninguno"/>
    <s v="Ninguno"/>
    <s v="• Uso de tapabocas en caso de sintomas de gripe_x000a_• Todo el personal debe estar vacunado contra el Covid 19"/>
    <n v="2"/>
    <n v="2"/>
    <n v="4"/>
    <x v="0"/>
    <n v="60"/>
    <n v="240"/>
    <s v="II"/>
    <x v="1"/>
    <s v="Ninguno"/>
    <s v="Ninguno"/>
    <x v="2"/>
    <x v="2"/>
    <s v="• Gafas de protección visual transparentes_x000a_• Uso obligatorio de tapabocas en caso de sintomas de gripe_x000a_• Uso de ropa de dotaciòn"/>
    <s v="• Ley 09 de 1979_x000a_• Resolución 2400 de 1979_x000a_• Resolución 666 de 2020_x000a_• Resolución 1050 de 2020_x000a_• Circular 149160 de 2009"/>
    <m/>
  </r>
  <r>
    <s v="PROCESO ESTRATEGICO"/>
    <x v="5"/>
    <s v="ADMINISTRATIVA/OPERATIVA"/>
    <s v="OTRAS ÀREAS"/>
    <s v="Coordinar, supervisar y ejecutar actividades técnicas especializadas en las Plantas de Tratamiento de Agua Residual y red de bombeo de la Esmeralda."/>
    <x v="27"/>
    <s v="NO"/>
    <x v="1"/>
    <x v="25"/>
    <s v="• Neumonitis intersticial_x000a_• Miopericarditis_x000a_• Lesiones vasculíticas cutáneas_x000a_• Meningitis linfocitaria_x000a_• Afectación hepática_x000a_• Afectaciones renales_x000a_• Afectaciones gastrointestinal._x000a_"/>
    <n v="8"/>
    <n v="6"/>
    <n v="1"/>
    <s v="• Afectación hepática"/>
    <s v="Ninguno"/>
    <s v="Ninguno"/>
    <s v="• Uso de tapabocas _x000a_• Uso de mono gafas._x000a_•Uso de guantes de vinilo"/>
    <n v="2"/>
    <n v="2"/>
    <n v="4"/>
    <x v="0"/>
    <n v="25"/>
    <n v="100"/>
    <s v="III"/>
    <x v="0"/>
    <s v="Ninguno"/>
    <s v="Ninguno"/>
    <x v="16"/>
    <x v="20"/>
    <s v="• Gafas de protección visual transparentes_x000a_• Uso obligatorio de tapabocas _x000a_• Uso de ropa de dotaciòn._x000a_"/>
    <s v="• Resolución 1164 del 2002_x000a_• Decreto 077 de 1997_x000a_• Decreto 4126 del 2005_x000a_• Resolución 2183 de 2004_x000a_• Decreto 1832 de 1994_x000a_•  Decreto 2676 del 2000_x000a_"/>
    <m/>
  </r>
  <r>
    <s v="PROCESO ESTRATEGICO"/>
    <x v="5"/>
    <s v="ADMINISTRATIVA/OPERATIVA"/>
    <s v="OTRAS ÀREAS"/>
    <s v="Coordinar, supervisar y ejecutar actividades técnicas especializadas en las Plantas de Tratamiento de Agua Residual y red de bombeo de la Esmeralda."/>
    <x v="27"/>
    <s v="NO"/>
    <x v="1"/>
    <x v="16"/>
    <s v="• Un área amplia de inflamación y enrojecimiento_x000a_• Fiebre baja_x000a_• Ronchas_x000a_• Inflamación de los ganglios linfáticos_x000a_"/>
    <n v="8"/>
    <n v="6"/>
    <n v="1"/>
    <s v="• La muerte"/>
    <s v="Ninguno"/>
    <s v="Ninguno"/>
    <s v="• Repelente de sancudos_x000a_• Dotacion con camisa manga larga."/>
    <n v="2"/>
    <n v="3"/>
    <n v="6"/>
    <x v="1"/>
    <n v="60"/>
    <n v="360"/>
    <s v="II"/>
    <x v="1"/>
    <s v="Ninguno"/>
    <s v="Ninguno"/>
    <x v="10"/>
    <x v="13"/>
    <s v="• Gafas de protección visual transparentes_x000a_• Uso obligatorio de repelente. _x000a_• Uso de ropa de dotaciòn._x000a_"/>
    <s v="• Resolución 1164 del 2002_x000a_• Decreto 077 de 1997_x000a_• Decreto 4126 del 2005_x000a_• Resolución 2183 de 2004_x000a_• Decreto 1832 de 1994_x000a_•  Decreto 2676 del 2000_x000a_"/>
    <m/>
  </r>
  <r>
    <s v="PROCESO ESTRATEGICO"/>
    <x v="5"/>
    <s v="ADMINISTRATIVA/OPERATIVA"/>
    <s v="OTRAS ÀREAS"/>
    <s v="Coordinar, supervisar y ejecutar actividades técnicas especializadas en las Plantas de Tratamiento de Agua Residual y red de bombeo de la Esmeralda."/>
    <x v="27"/>
    <s v="NO"/>
    <x v="1"/>
    <x v="17"/>
    <s v="• Presión arterial baja._x000a_• Náuseas y vómitos. _x000a_• Entumecimiento._x000a_• hormigueo. _x000a_• Dolor en el sitio de la mordedura._x000a_"/>
    <n v="8"/>
    <n v="6"/>
    <n v="1"/>
    <s v="• La muerte"/>
    <s v="Ninguno"/>
    <s v="Ninguno"/>
    <s v="_x000a_• Botas de segurida altas "/>
    <n v="6"/>
    <n v="1"/>
    <n v="6"/>
    <x v="1"/>
    <n v="60"/>
    <n v="360"/>
    <s v="II"/>
    <x v="1"/>
    <s v="Ninguno"/>
    <s v="Ninguno"/>
    <x v="10"/>
    <x v="14"/>
    <s v="• Gafas de protección visual transparentes_x000a_• Uso de bota de seguridad alta_x000a_• Uso obligatorio de repelente. _x000a_• Uso de ropa de dotaciòn._x000a_"/>
    <s v="• Resolución 1164 del 2002_x000a_• Decreto 077 de 1997_x000a_• Decreto 4126 del 2005_x000a_• Resolución 2183 de 2004_x000a_• Decreto 1832 de 1994_x000a_•  Decreto 2676 del 2000_x000a_"/>
    <m/>
  </r>
  <r>
    <s v="PROCESO ESTRATEGICO"/>
    <x v="5"/>
    <s v="ADMINISTRATIVA/OPERATIVA"/>
    <s v="OTRAS ÀREAS"/>
    <s v="Coordinar, supervisar y ejecutar actividades técnicas especializadas en las Plantas de Tratamiento de Agua Residual y red de bombeo de la Esmeralda."/>
    <x v="27"/>
    <s v="NO"/>
    <x v="5"/>
    <x v="11"/>
    <s v="• Dolor_x000a_• Rigidez_x000a_• Entumecimiento_x000a_• Hormigueo_x000a_• Sensación de calor y dolor localizado en la nuca, espalda, hombros, codos, muñecas y columna vertebral"/>
    <n v="8"/>
    <n v="6"/>
    <n v="1"/>
    <s v="• Sensación de calor y dolor localizado en la nuca, espalda, hombros, codos, muñecas y columna vertebral"/>
    <s v="Ninguno"/>
    <s v="Ninguno"/>
    <s v="Ninguno"/>
    <n v="2"/>
    <n v="3"/>
    <n v="6"/>
    <x v="1"/>
    <n v="25"/>
    <n v="150"/>
    <s v="II"/>
    <x v="1"/>
    <s v="Ninguno"/>
    <s v="Ninguno"/>
    <x v="7"/>
    <x v="9"/>
    <s v="N/A"/>
    <s v="• Resolución 1016 de 1989_x000a_• Resolución 2844 de 2007_x000a_• GATISO 2007"/>
    <m/>
  </r>
  <r>
    <s v="PROCESO ESTRATEGICO"/>
    <x v="5"/>
    <s v="ADMINISTRATIVA/OPERATIVA"/>
    <s v="OTRAS ÀREAS"/>
    <s v="Coordinar, supervisar y ejecutar actividades técnicas especializadas en las Plantas de Tratamiento de Agua Residual y red de bombeo de la Esmeralda."/>
    <x v="27"/>
    <s v="NO"/>
    <x v="2"/>
    <x v="3"/>
    <s v="• Cansancio_x000a_• Abuso de confianza_x000a_• Falta de compromiso_x000a_• Desmotivación_x000a_• Disminución desempeño laboral_x000a_• Dolor de espalda_x000a_• Trastornos respiratorios_x000a_• Infartos_x000a_• Enfermedades cardiovasculares_x000a_• Enfermedades respiratorias_x000a_• Enfermedades osteomusculares_x000a_• Estrés"/>
    <n v="8"/>
    <n v="6"/>
    <n v="1"/>
    <s v="• Estrés"/>
    <s v="Ninguno"/>
    <s v="Ninguno"/>
    <s v="Ninguno"/>
    <n v="2"/>
    <n v="2"/>
    <n v="4"/>
    <x v="0"/>
    <n v="25"/>
    <n v="100"/>
    <s v="III"/>
    <x v="0"/>
    <s v="Ninguno"/>
    <s v="Ninguno"/>
    <x v="3"/>
    <x v="3"/>
    <s v="N/A"/>
    <s v="• Ley 1010 de 2006_x000a_• Ley 1566 de 2012_x000a_• Decreto 614 de 1984_x000a_• Decreto 231 de 2006_x000a_• Resolución 1016 de 1989. Art. 10, numeral 12 y art. 11_x000a_• Resolución 734 de 2006_x000a_• Resolución 2646 de 2008_x000a_• Resolución 652 de 2012_x000a_• Resolución 1356 de 2012"/>
    <m/>
  </r>
  <r>
    <s v="PROCESO ESTRATEGICO"/>
    <x v="5"/>
    <s v="ADMINISTRATIVA/OPERATIVA"/>
    <s v="OTRAS ÀREAS"/>
    <s v="Coordinar, supervisar y ejecutar actividades técnicas especializadas en las Plantas de Tratamiento de Agua Residual y red de bombeo de la Esmeralda."/>
    <x v="27"/>
    <s v="NO"/>
    <x v="2"/>
    <x v="4"/>
    <s v="• Cansancio_x000a_• Abuso de confianza_x000a_• Falta de compromiso_x000a_• Desmotivación_x000a_• Disminución desempeño laboral_x000a_• Dolor de espalda_x000a_• Trastornos respiratorios_x000a_• Infartos_x000a_• Enfermedades cardiovasculares_x000a_• Enfermedades respiratorias_x000a_• Enfermedades osteomusculares_x000a_• Estrés"/>
    <n v="8"/>
    <n v="6"/>
    <n v="1"/>
    <s v="• Estrés"/>
    <s v="Ninguno"/>
    <s v="Ninguno"/>
    <s v="Ninguno"/>
    <n v="2"/>
    <n v="3"/>
    <n v="6"/>
    <x v="1"/>
    <n v="25"/>
    <n v="150"/>
    <s v="II"/>
    <x v="1"/>
    <s v="Ninguno"/>
    <s v="Ninguno"/>
    <x v="3"/>
    <x v="3"/>
    <s v="N/A"/>
    <s v="• Ley 1010 de 2006_x000a_• Ley 1566 de 2012_x000a_• Decreto 614 de 1984_x000a_• Decreto 231 de 2006_x000a_• Resolución 1016 de 1989. Art. 10, numeral 12 y art. 11_x000a_• Resolución 734 de 2006_x000a_• Resolución 2646 de 2008_x000a_• Resolución 652 de 2012_x000a_• Resolución 1356 de 2012"/>
    <m/>
  </r>
  <r>
    <s v="PROCESO ESTRATEGICO"/>
    <x v="5"/>
    <s v="ADMINISTRATIVA/OPERATIVA"/>
    <s v="OTRAS ÀREAS"/>
    <s v="Coordinar, supervisar y ejecutar actividades técnicas especializadas en las Plantas de Tratamiento de Agua Residual y red de bombeo de la Esmeralda."/>
    <x v="27"/>
    <s v="NO"/>
    <x v="2"/>
    <x v="26"/>
    <s v="• Cansancio_x000a_• Abuso de confianza_x000a_• Falta de compromiso_x000a_• Desmotivación_x000a_• Disminución desempeño laboral_x000a_• Dolor de espalda_x000a_• Trastornos respiratorios_x000a_• Infartos_x000a_• Enfermedades cardiovasculares_x000a_• Enfermedades respiratorias_x000a_• Enfermedades osteomusculares_x000a_• Estrés"/>
    <n v="8"/>
    <n v="6"/>
    <n v="1"/>
    <s v="• Estrés"/>
    <s v="Ninguno"/>
    <s v="Ninguno"/>
    <s v="Ninguno"/>
    <n v="2"/>
    <n v="3"/>
    <n v="6"/>
    <x v="1"/>
    <n v="25"/>
    <n v="150"/>
    <s v="II"/>
    <x v="1"/>
    <s v="Ninguno"/>
    <s v="Ninguno"/>
    <x v="3"/>
    <x v="3"/>
    <s v="N/A"/>
    <s v="• Ley 1010 de 2006_x000a_• Ley 1566 de 2012_x000a_• Decreto 614 de 1984_x000a_• Decreto 231 de 2006_x000a_• Resolución 1016 de 1989. Art. 10, numeral 12 y art. 11_x000a_• Resolución 734 de 2006_x000a_• Resolución 2646 de 2008_x000a_• Resolución 652 de 2012_x000a_• Resolución 1356 de 2012"/>
    <m/>
  </r>
  <r>
    <s v="PROCESO ESTRATEGICO"/>
    <x v="5"/>
    <s v="ADMINISTRATIVA/OPERATIVA"/>
    <s v="OTRAS ÀREAS"/>
    <s v="Coordinar, supervisar y ejecutar actividades técnicas especializadas en las Plantas de Tratamiento de Agua Residual y red de bombeo de la Esmeralda."/>
    <x v="27"/>
    <s v="NO"/>
    <x v="2"/>
    <x v="5"/>
    <s v="• Cansancio_x000a_• Abuso de confianza_x000a_• Falta de compromiso_x000a_• Desmotivación_x000a_• Disminución desempeño laboral_x000a_• Dolor de espalda_x000a_• Trastornos respiratorios_x000a_• Infartos_x000a_• Enfermedades cardiovasculares_x000a_• Enfermedades respiratorias_x000a_• Enfermedades osteomusculares_x000a_• Estrés"/>
    <n v="8"/>
    <n v="6"/>
    <n v="1"/>
    <s v="• Estrés"/>
    <s v="Ninguno"/>
    <s v="Ninguno"/>
    <s v="Ninguno"/>
    <n v="2"/>
    <n v="3"/>
    <n v="6"/>
    <x v="1"/>
    <n v="26"/>
    <n v="156"/>
    <s v="II"/>
    <x v="1"/>
    <s v="Ninguno"/>
    <s v="Ninguno"/>
    <x v="3"/>
    <x v="3"/>
    <s v="N/A"/>
    <s v="• Ley 1010 de 2006_x000a_• Ley 1566 de 2012_x000a_• Decreto 614 de 1984_x000a_• Decreto 231 de 2006_x000a_• Resolución 1016 de 1989. Art. 10, numeral 12 y art. 11_x000a_• Resolución 734 de 2006_x000a_• Resolución 2646 de 2008_x000a_• Resolución 652 de 2012_x000a_• Resolución 1356 de 2012"/>
    <m/>
  </r>
  <r>
    <s v="PROCESO ESTRATEGICO"/>
    <x v="5"/>
    <s v="ADMINISTRATIVA/OPERATIVA"/>
    <s v="OTRAS ÀREAS"/>
    <s v="Coordinar, supervisar y ejecutar actividades técnicas especializadas en las Plantas de Tratamiento de Agua Residual y red de bombeo de la Esmeralda."/>
    <x v="27"/>
    <s v="NO"/>
    <x v="3"/>
    <x v="6"/>
    <s v="• Tropezones_x000a_• Resbalones_x000a_• Golpes_x000a_• Choques_x000a_• Contusiones _x000a_• Lesión de tejidos blandos_x000a_• Fracturas"/>
    <n v="8"/>
    <n v="6"/>
    <n v="1"/>
    <s v="• Lesión de tejidos blandos"/>
    <s v="Ninguno"/>
    <s v="Ninguno"/>
    <s v="Ninguno"/>
    <n v="2"/>
    <n v="3"/>
    <n v="6"/>
    <x v="1"/>
    <n v="25"/>
    <n v="150"/>
    <s v="II"/>
    <x v="1"/>
    <s v="Ninguno"/>
    <s v="Ninguno"/>
    <x v="3"/>
    <x v="4"/>
    <s v="• Uso adecuado de calzado cerrado y con suela antideslizante"/>
    <s v="• Ley 9 de 1979_x000a_• Decreto 2663 de 1950_x000a_• Resolución 1016 de 1989_x000a_• Resolución 3673 de 2008_x000a_• Resolución 2400 de 1979"/>
    <m/>
  </r>
  <r>
    <s v="PROCESO ESTRATEGICO"/>
    <x v="5"/>
    <s v="ADMINISTRATIVA/OPERATIVA"/>
    <s v="OTRAS ÀREAS"/>
    <s v="Coordinar, supervisar y ejecutar actividades técnicas especializadas en las Plantas de Tratamiento de Agua Residual y red de bombeo de la Esmeralda."/>
    <x v="27"/>
    <s v="NO"/>
    <x v="3"/>
    <x v="21"/>
    <s v="• Quemaduras por choque o arco eléctrico._x000a_• Caídas o golpes como consecuencia de choque o arco eléctrico._x000a_• Incendios o explosiones originados por la electricidad. _x000a_• Quemaduras hasta la fibrilación ventricular_x000a_• La muerte._x000a_"/>
    <n v="8"/>
    <n v="6"/>
    <n v="1"/>
    <s v="·         La muerte."/>
    <s v="Ninguno"/>
    <s v="Ninguno"/>
    <s v="• Botas de seguridad dielectricas"/>
    <n v="6"/>
    <n v="2"/>
    <n v="12"/>
    <x v="2"/>
    <n v="60"/>
    <n v="720"/>
    <s v="I"/>
    <x v="2"/>
    <s v="Ninguno"/>
    <s v="Ninguno"/>
    <x v="14"/>
    <x v="18"/>
    <s v="• Botas de seguridad dieléctricas._x000a_• Casco de seguridad dieléctrico._x000a_• Uso de uniforme de dotación._x000a_"/>
    <s v="• Resolución 2550 de 2020_x000a_• Resolución 5018 de 2019_x000a_• Resolución 41291 de 2018_x000a_• Resolución 40908 de 2018_x000a_• Decreto 2073 de 2015_x000a_• Resolución 40492 de 2015_x000a_• Resolución 90795 de 2014_x000a_• Resolución 90907 de 2013_x000a_• Resolución 90908 de 2013_x000a_• Resolución 180195 de 2013_x000a_• Resolución 2400 de 1979 Art. 121 a 152_x000a_• Ley 51 de 1986_x000a_• Ley 19 de 1990_x000a_"/>
    <m/>
  </r>
  <r>
    <s v="PROCESO ESTRATEGICO"/>
    <x v="5"/>
    <s v="ADMINISTRATIVA/OPERATIVA"/>
    <s v="OTRAS ÀREAS"/>
    <s v="Coordinar, supervisar y ejecutar actividades técnicas especializadas en las Plantas de Tratamiento de Agua Residual y red de bombeo de la Esmeralda."/>
    <x v="27"/>
    <s v="NO"/>
    <x v="4"/>
    <x v="9"/>
    <s v="• Pérdidas materiales_x000a_• Traumas_x000a_• Golpes_x000a_• Aplastamiento_x000a_• Heridas_x000a_• Atrapamiento_x000a_• Muerte"/>
    <n v="2"/>
    <n v="2"/>
    <n v="1"/>
    <s v="• Heridas"/>
    <s v="Ninguno"/>
    <s v="Ninguno"/>
    <s v="Ninguno"/>
    <n v="2"/>
    <n v="3"/>
    <n v="6"/>
    <x v="1"/>
    <n v="25"/>
    <n v="150"/>
    <s v="II"/>
    <x v="1"/>
    <s v="Ninguno"/>
    <s v="Ninguno"/>
    <x v="6"/>
    <x v="7"/>
    <s v="• Uso obligatorio del tapabocas, mientras la situación lo amerite _x000a_• Elementos de protección personal y dotación para los brigadistas"/>
    <s v="• Constitución Política de Colombia de 1991_x000a_• Ley 100 de 1993_x000a_• Ley 1523 de 2012_x000a_• Decreto 93 de 1998_x000a_• Decreto 926 de 2010_x000a_• Resolución 2400 de 1979_x000a_• Resolución 1016 de 1989"/>
    <m/>
  </r>
  <r>
    <s v="PROCESO ESTRATEGICO"/>
    <x v="5"/>
    <s v="ADMINISTRATIVA/OPERATIVA"/>
    <s v="OTRAS ÀREAS"/>
    <s v="Coordinar, supervisar y ejecutar actividades técnicas especializadas en las Plantas de Tratamiento de Agua Residual y red de bombeo de la Esmeralda."/>
    <x v="27"/>
    <s v="NO"/>
    <x v="4"/>
    <x v="10"/>
    <s v="• Enfermedades respiratorias_x000a_• Resfriados_x000a_• Hipotermia_x000a_• Virus_x000a_• Rinitis_x000a_• Reumatismo_x000a_• Neumonía"/>
    <n v="2"/>
    <n v="2"/>
    <n v="1"/>
    <s v="• Resfriados"/>
    <s v="Ninguno"/>
    <s v="Ninguno"/>
    <s v="Ninguno"/>
    <n v="2"/>
    <n v="3"/>
    <n v="6"/>
    <x v="1"/>
    <n v="25"/>
    <n v="150"/>
    <s v="II"/>
    <x v="1"/>
    <s v="Ninguno"/>
    <s v="Ninguno"/>
    <x v="6"/>
    <x v="8"/>
    <s v="• Uso obligatorio del tapabocas, mientras la situación lo amerite _x000a_• Elementos de protección personal y dotación para los brigadistas"/>
    <s v="• Constitución Política de Colombia de 1991_x000a_• Ley 100 de 1993_x000a_• Ley 1523 de 2012_x000a_• Decreto 93 de 1998_x000a_• Decreto 926 de 2010_x000a_• Resolución 2400 de 1979_x000a_• Resolución 1016 de 1989"/>
    <m/>
  </r>
  <r>
    <s v="PROCESO ESTRATEGICO"/>
    <x v="5"/>
    <s v="ADMINISTRATIVA/OPERATIVA"/>
    <s v="OTRAS ÀREAS"/>
    <s v="Coordinar, supervisar y ejecutar actividades técnicas especializadas en las Plantas de Tratamiento de Agua Residual y red de bombeo de la Esmeralda."/>
    <x v="28"/>
    <s v="NO"/>
    <x v="0"/>
    <x v="14"/>
    <s v="• Visión borrosa_x000a_• Fatiga ocular_x000a_• Lagrimeo_x000a_• Sequedad ocular_x000a_• Ojos rojos_x000a_• Cefaleas"/>
    <n v="8"/>
    <n v="6"/>
    <n v="1"/>
    <s v="• Cefaleas"/>
    <s v="Ninguno"/>
    <s v="Ninguno"/>
    <s v="Ninguno"/>
    <n v="2"/>
    <n v="3"/>
    <n v="6"/>
    <x v="1"/>
    <n v="25"/>
    <n v="150"/>
    <s v="II"/>
    <x v="1"/>
    <s v="Ninguno"/>
    <s v="Ninguno"/>
    <x v="8"/>
    <x v="11"/>
    <s v="• Uso de gafas protección personal"/>
    <s v="• Ley 9 de 1979. Título III. Art. 105, 106_x000a_• Decreto 614 de 1984_x000a_• Decreto 1477 de 2014_x000a_• Decreto 1072 de 2015. Cap. VI._x000a_• Resolución 2400 de 1979. Art. 79, 85 y 86_x000a_• Resolución 180540 de 2010"/>
    <m/>
  </r>
  <r>
    <s v="PROCESO ESTRATEGICO"/>
    <x v="5"/>
    <s v="ADMINISTRATIVA/OPERATIVA"/>
    <s v="OTRAS ÀREAS"/>
    <s v="Coordinar, supervisar y ejecutar actividades técnicas especializadas en las Plantas de Tratamiento de Agua Residual y red de bombeo de la Esmeralda."/>
    <x v="28"/>
    <s v="NO"/>
    <x v="0"/>
    <x v="1"/>
    <s v="• Cataratas_x000a_• Lesión de la córnea_x000a_• Enrojecimiento de la piel_x000a_• Calor excesivo_x000a_• Transpiración excesiva_x000a_• Cefaleas_x000a_• Mareos_x000a_• Fatiga_x000a_• Hormigueo_x000a_• Depresiones_x000a_• Fallos de memoria"/>
    <n v="8"/>
    <n v="6"/>
    <n v="1"/>
    <s v="• Fallos de memoria"/>
    <s v="Ninguno"/>
    <s v="Ninguno"/>
    <s v="Ninguno"/>
    <n v="2"/>
    <n v="3"/>
    <n v="6"/>
    <x v="1"/>
    <n v="25"/>
    <n v="150"/>
    <s v="II"/>
    <x v="1"/>
    <s v="Ninguno"/>
    <s v="Ninguno"/>
    <x v="1"/>
    <x v="1"/>
    <s v="• Uso de gafas protección personal"/>
    <s v="• Ley 9 de 1979  Art. 105-196-249_x000a_• Resolucion 2400 de 1979 Art 63,64. Título III, Capitulo VI. Art- 2.3.6_x000a_• Resolucion 1016 de 1989 art 11 numeral 2 y 3_x000a_• Resolución 181294 de 2008"/>
    <m/>
  </r>
  <r>
    <s v="PROCESO ESTRATEGICO"/>
    <x v="5"/>
    <s v="ADMINISTRATIVA/OPERATIVA"/>
    <s v="OTRAS ÀREAS"/>
    <s v="Coordinar, supervisar y ejecutar actividades técnicas especializadas en las Plantas de Tratamiento de Agua Residual y red de bombeo de la Esmeralda."/>
    <x v="28"/>
    <s v="NO"/>
    <x v="1"/>
    <x v="2"/>
    <s v="• Fiebre_x000a_• Intenso dolor en articulaciones y músculos_x000a_• Inflamación de los ganglios linfáticos_x000a_• Erupción ocasional en la piel_x000a_• Postración_x000a_• Mialgia_x000a_• Artralgias_x000a_• Dolor abdominal_x000a_• Cefalea_x000a_• Erupciones hemorrágicas en la piel_x000a_• Dermatitis por contacto_x000a_• Alergias tópicas o respiratorias_x000a_• Enfermedades infectocontagiosas"/>
    <n v="8"/>
    <n v="6"/>
    <n v="1"/>
    <s v="• Enfermedades infectocontagiosas"/>
    <s v="Ninguno"/>
    <s v="Ninguno"/>
    <s v="• Uso de tapabocas en caso de sintomas de gripe_x000a_• Todo el personal debe estar vacunado contra el Covid 19"/>
    <n v="2"/>
    <n v="2"/>
    <n v="4"/>
    <x v="0"/>
    <n v="60"/>
    <n v="240"/>
    <s v="II"/>
    <x v="1"/>
    <s v="Ninguno"/>
    <s v="Ninguno"/>
    <x v="2"/>
    <x v="2"/>
    <s v="• Gafas de protección visual transparentes_x000a_• Uso obligatorio de tapabocas en caso de sintomas de gripe_x000a_• Uso de ropa de dotaciòn"/>
    <s v="• Ley 09 de 1979_x000a_• Resolución 2400 de 1979_x000a_• Resolución 666 de 2020_x000a_• Resolución 1050 de 2020_x000a_• Circular 149160 de 2009"/>
    <m/>
  </r>
  <r>
    <s v="PROCESO ESTRATEGICO"/>
    <x v="5"/>
    <s v="ADMINISTRATIVA/OPERATIVA"/>
    <s v="OTRAS ÀREAS"/>
    <s v="Coordinar, supervisar y ejecutar actividades técnicas especializadas en las Plantas de Tratamiento de Agua Residual y red de bombeo de la Esmeralda."/>
    <x v="28"/>
    <s v="NO"/>
    <x v="5"/>
    <x v="11"/>
    <s v="• Dolor_x000a_• Rigidez_x000a_• Entumecimiento_x000a_• Hormigueo_x000a_• Sensación de calor y dolor localizado en la nuca, espalda, hombros, codos, muñecas y columna vertebral"/>
    <n v="8"/>
    <n v="6"/>
    <n v="1"/>
    <s v="• Sensación de calor y dolor localizado en la nuca, espalda, hombros, codos, muñecas y columna vertebral"/>
    <s v="Ninguno"/>
    <s v="Ninguno"/>
    <s v="Ninguno"/>
    <n v="2"/>
    <n v="3"/>
    <n v="6"/>
    <x v="1"/>
    <n v="25"/>
    <n v="150"/>
    <s v="II"/>
    <x v="1"/>
    <s v="Ninguno"/>
    <s v="Ninguno"/>
    <x v="7"/>
    <x v="9"/>
    <s v="N/A"/>
    <s v="• Resolución 1016 de 1989_x000a_• Resolución 2844 de 2007_x000a_• GATISO 2007"/>
    <m/>
  </r>
  <r>
    <s v="PROCESO ESTRATEGICO"/>
    <x v="5"/>
    <s v="ADMINISTRATIVA/OPERATIVA"/>
    <s v="OTRAS ÀREAS"/>
    <s v="Coordinar, supervisar y ejecutar actividades técnicas especializadas en las Plantas de Tratamiento de Agua Residual y red de bombeo de la Esmeralda."/>
    <x v="28"/>
    <s v="NO"/>
    <x v="5"/>
    <x v="12"/>
    <s v="• Fatiga muscular_x000a_• Tensión lumbar y cervical_x000a_• Epicondilitis_x000a_• Síndrome de túnel del carpo"/>
    <n v="8"/>
    <n v="6"/>
    <n v="1"/>
    <s v="• Síndrome de túnel del carpo"/>
    <s v="Ninguno"/>
    <s v="Ninguno"/>
    <s v="Ninguno"/>
    <n v="2"/>
    <n v="2"/>
    <n v="4"/>
    <x v="0"/>
    <n v="60"/>
    <n v="240"/>
    <s v="II"/>
    <x v="1"/>
    <s v="Ninguno"/>
    <s v="Ninguno"/>
    <x v="3"/>
    <x v="10"/>
    <s v="N/A"/>
    <s v="• Resolución 1016 de 1989_x000a_• Resolución 2844 de 2007_x000a_• GATISO 2007"/>
    <m/>
  </r>
  <r>
    <s v="PROCESO ESTRATEGICO"/>
    <x v="5"/>
    <s v="ADMINISTRATIVA/OPERATIVA"/>
    <s v="OTRAS ÀREAS"/>
    <s v="Coordinar, supervisar y ejecutar actividades técnicas especializadas en las Plantas de Tratamiento de Agua Residual y red de bombeo de la Esmeralda."/>
    <x v="28"/>
    <s v="NO"/>
    <x v="2"/>
    <x v="3"/>
    <s v="• Cansancio_x000a_• Abuso de confianza_x000a_• Falta de compromiso_x000a_• Desmotivación_x000a_• Disminución desempeño laboral_x000a_• Dolor de espalda_x000a_• Trastornos respiratorios_x000a_• Infartos_x000a_• Enfermedades cardiovasculares_x000a_• Enfermedades respiratorias_x000a_• Enfermedades osteomusculares_x000a_• Estrés"/>
    <n v="8"/>
    <n v="6"/>
    <n v="1"/>
    <s v="• Estrés"/>
    <s v="Ninguno"/>
    <s v="Ninguno"/>
    <s v="Ninguno"/>
    <n v="2"/>
    <n v="2"/>
    <n v="4"/>
    <x v="0"/>
    <n v="25"/>
    <n v="100"/>
    <s v="III"/>
    <x v="0"/>
    <s v="Ninguno"/>
    <s v="Ninguno"/>
    <x v="3"/>
    <x v="3"/>
    <s v="N/A"/>
    <s v="• Ley 1010 de 2006_x000a_• Ley 1566 de 2012_x000a_• Decreto 614 de 1984_x000a_• Decreto 231 de 2006_x000a_• Resolución 1016 de 1989. Art. 10, numeral 12 y art. 11_x000a_• Resolución 734 de 2006_x000a_• Resolución 2646 de 2008_x000a_• Resolución 652 de 2012_x000a_• Resolución 1356 de 2012"/>
    <m/>
  </r>
  <r>
    <s v="PROCESO ESTRATEGICO"/>
    <x v="5"/>
    <s v="ADMINISTRATIVA/OPERATIVA"/>
    <s v="OTRAS ÀREAS"/>
    <s v="Coordinar, supervisar y ejecutar actividades técnicas especializadas en las Plantas de Tratamiento de Agua Residual y red de bombeo de la Esmeralda."/>
    <x v="28"/>
    <s v="NO"/>
    <x v="2"/>
    <x v="4"/>
    <s v="• Cansancio_x000a_• Abuso de confianza_x000a_• Falta de compromiso_x000a_• Desmotivación_x000a_• Disminución desempeño laboral_x000a_• Dolor de espalda_x000a_• Trastornos respiratorios_x000a_• Infartos_x000a_• Enfermedades cardiovasculares_x000a_• Enfermedades respiratorias_x000a_• Enfermedades osteomusculares_x000a_• Estrés"/>
    <n v="8"/>
    <n v="6"/>
    <n v="1"/>
    <s v="• Estrés"/>
    <s v="Ninguno"/>
    <s v="Ninguno"/>
    <s v="Ninguno"/>
    <n v="2"/>
    <n v="3"/>
    <n v="6"/>
    <x v="1"/>
    <n v="25"/>
    <n v="150"/>
    <s v="II"/>
    <x v="1"/>
    <s v="Ninguno"/>
    <s v="Ninguno"/>
    <x v="3"/>
    <x v="3"/>
    <s v="N/A"/>
    <s v="• Ley 1010 de 2006_x000a_• Ley 1566 de 2012_x000a_• Decreto 614 de 1984_x000a_• Decreto 231 de 2006_x000a_• Resolución 1016 de 1989. Art. 10, numeral 12 y art. 11_x000a_• Resolución 734 de 2006_x000a_• Resolución 2646 de 2008_x000a_• Resolución 652 de 2012_x000a_• Resolución 1356 de 2012"/>
    <m/>
  </r>
  <r>
    <s v="PROCESO ESTRATEGICO"/>
    <x v="5"/>
    <s v="ADMINISTRATIVA/OPERATIVA"/>
    <s v="OTRAS ÀREAS"/>
    <s v="Coordinar, supervisar y ejecutar actividades técnicas especializadas en las Plantas de Tratamiento de Agua Residual y red de bombeo de la Esmeralda."/>
    <x v="28"/>
    <s v="NO"/>
    <x v="2"/>
    <x v="5"/>
    <s v="• Cansancio_x000a_• Abuso de confianza_x000a_• Falta de compromiso_x000a_• Desmotivación_x000a_• Disminución desempeño laboral_x000a_• Dolor de espalda_x000a_• Trastornos respiratorios_x000a_• Infartos_x000a_• Enfermedades cardiovasculares_x000a_• Enfermedades respiratorias_x000a_• Enfermedades osteomusculares_x000a_• Estrés"/>
    <n v="8"/>
    <n v="6"/>
    <n v="1"/>
    <s v="• Estrés"/>
    <s v="Ninguno"/>
    <s v="Ninguno"/>
    <s v="Ninguno"/>
    <n v="2"/>
    <n v="3"/>
    <n v="6"/>
    <x v="1"/>
    <n v="26"/>
    <n v="156"/>
    <s v="II"/>
    <x v="1"/>
    <s v="Ninguno"/>
    <s v="Ninguno"/>
    <x v="3"/>
    <x v="3"/>
    <s v="N/A"/>
    <s v="• Ley 1010 de 2006_x000a_• Ley 1566 de 2012_x000a_• Decreto 614 de 1984_x000a_• Decreto 231 de 2006_x000a_• Resolución 1016 de 1989. Art. 10, numeral 12 y art. 11_x000a_• Resolución 734 de 2006_x000a_• Resolución 2646 de 2008_x000a_• Resolución 652 de 2012_x000a_• Resolución 1356 de 2012"/>
    <m/>
  </r>
  <r>
    <s v="PROCESO ESTRATEGICO"/>
    <x v="5"/>
    <s v="ADMINISTRATIVA/OPERATIVA"/>
    <s v="OTRAS ÀREAS"/>
    <s v="Coordinar, supervisar y ejecutar actividades técnicas especializadas en las Plantas de Tratamiento de Agua Residual y red de bombeo de la Esmeralda."/>
    <x v="28"/>
    <s v="NO"/>
    <x v="3"/>
    <x v="6"/>
    <s v="• Tropezones_x000a_• Resbalones_x000a_• Golpes_x000a_• Choques_x000a_• Contusiones _x000a_• Lesión de tejidos blandos_x000a_• Fracturas"/>
    <n v="8"/>
    <n v="6"/>
    <n v="1"/>
    <s v="• Lesión de tejidos blandos"/>
    <s v="Ninguno"/>
    <s v="Ninguno"/>
    <s v="Ninguno"/>
    <n v="2"/>
    <n v="3"/>
    <n v="6"/>
    <x v="1"/>
    <n v="25"/>
    <n v="150"/>
    <s v="II"/>
    <x v="1"/>
    <s v="Ninguno"/>
    <s v="Ninguno"/>
    <x v="3"/>
    <x v="4"/>
    <s v="• Uso adecuado de calzado cerrado y con suela antideslizante"/>
    <s v="• Ley 9 de 1979_x000a_• Decreto 2663 de 1950_x000a_• Resolución 1016 de 1989_x000a_• Resolución 3673 de 2008_x000a_• Resolución 2400 de 1979"/>
    <m/>
  </r>
  <r>
    <s v="PROCESO ESTRATEGICO"/>
    <x v="5"/>
    <s v="ADMINISTRATIVA/OPERATIVA"/>
    <s v="OTRAS ÀREAS"/>
    <s v="Coordinar, supervisar y ejecutar actividades técnicas especializadas en las Plantas de Tratamiento de Agua Residual y red de bombeo de la Esmeralda."/>
    <x v="28"/>
    <s v="NO"/>
    <x v="4"/>
    <x v="9"/>
    <s v="• Pérdidas materiales_x000a_• Traumas_x000a_• Golpes_x000a_• Aplastamiento_x000a_• Heridas_x000a_• Atrapamiento_x000a_• Muerte"/>
    <n v="2"/>
    <n v="2"/>
    <n v="1"/>
    <s v="• Heridas"/>
    <s v="Ninguno"/>
    <s v="Ninguno"/>
    <s v="Ninguno"/>
    <n v="2"/>
    <n v="3"/>
    <n v="6"/>
    <x v="1"/>
    <n v="25"/>
    <n v="150"/>
    <s v="II"/>
    <x v="1"/>
    <s v="Ninguno"/>
    <s v="Ninguno"/>
    <x v="6"/>
    <x v="7"/>
    <s v="• Uso obligatorio del tapabocas, mientras la situación lo amerite _x000a_• Elementos de protección personal y dotación para los brigadistas"/>
    <s v="• Constitución Política de Colombia de 1991_x000a_• Ley 100 de 1993_x000a_• Ley 1523 de 2012_x000a_• Decreto 93 de 1998_x000a_• Decreto 926 de 2010_x000a_• Resolución 2400 de 1979_x000a_• Resolución 1016 de 1989"/>
    <m/>
  </r>
  <r>
    <s v="PROCESO ESTRATEGICO"/>
    <x v="6"/>
    <s v="ADMINISTRATIVA/OPERATIVA"/>
    <s v="OTRAS ÀREAS"/>
    <s v="Planear, organizar, diseñar, dirigir y liderar todas las actividades de manteniemiento con el fin de garantizar la operatividad de los distintos puestos de trabajo."/>
    <x v="29"/>
    <s v="NO"/>
    <x v="0"/>
    <x v="14"/>
    <s v="• Visión borrosa_x000a_• Fatiga ocular_x000a_• Lagrimeo_x000a_• Sequedad ocular_x000a_• Ojos rojos_x000a_• Cefaleas"/>
    <n v="8"/>
    <n v="6"/>
    <n v="1"/>
    <s v="• Cefaleas"/>
    <s v="Ninguno"/>
    <s v="Ninguno"/>
    <s v="Ninguno"/>
    <n v="2"/>
    <n v="3"/>
    <n v="6"/>
    <x v="1"/>
    <n v="25"/>
    <n v="150"/>
    <s v="II"/>
    <x v="1"/>
    <s v="Ninguno"/>
    <s v="Ninguno"/>
    <x v="8"/>
    <x v="11"/>
    <s v="• Uso de gafas protección personal"/>
    <s v="• Ley 9 de 1979. Título III. Art. 105, 106_x000a_• Decreto 614 de 1984_x000a_• Decreto 1477 de 2014_x000a_• Decreto 1072 de 2015. Cap. VI._x000a_• Resolución 2400 de 1979. Art. 79, 85 y 86_x000a_• Resolución 180540 de 2010"/>
    <m/>
  </r>
  <r>
    <s v="PROCESO ESTRATEGICO"/>
    <x v="6"/>
    <s v="ADMINISTRATIVA/OPERATIVA"/>
    <s v="OTRAS ÀREAS"/>
    <s v="Planear, organizar, diseñar, dirigir y liderar todas las actividades de manteniemiento con el fin de garantizar la operatividad de los distintos puestos de trabajo."/>
    <x v="29"/>
    <s v="NO"/>
    <x v="0"/>
    <x v="0"/>
    <s v="• Agotamiento por calor_x000a_• Deshidratación_x000a_• Desmayos_x000a_• Estrés por calor o golpe de calor"/>
    <n v="8"/>
    <n v="6"/>
    <n v="1"/>
    <s v="• Estrés por calor o golpe de calor"/>
    <s v="Ninguno"/>
    <s v="ventilación artificial"/>
    <s v="Ninguno"/>
    <n v="2"/>
    <n v="2"/>
    <n v="4"/>
    <x v="0"/>
    <n v="25"/>
    <n v="100"/>
    <s v="III"/>
    <x v="0"/>
    <s v="Ninguno"/>
    <s v="Ninguno"/>
    <x v="0"/>
    <x v="0"/>
    <s v="Ninguno"/>
    <s v="• Ley 09 de 1979. Art. 107, 108, 109_x000a_• Decreto 2663 de 1950_x000a_• Decreto 614 de 1984_x000a_• Resolución 2400 de 1979_x000a_• Resolución 1016 de 1989"/>
    <m/>
  </r>
  <r>
    <s v="PROCESO ESTRATEGICO"/>
    <x v="6"/>
    <s v="ADMINISTRATIVA/OPERATIVA"/>
    <s v="OTRAS ÀREAS"/>
    <s v="Planear, organizar, diseñar, dirigir y liderar todas las actividades de manteniemiento con el fin de garantizar la operatividad de los distintos puestos de trabajo."/>
    <x v="29"/>
    <s v="NO"/>
    <x v="0"/>
    <x v="1"/>
    <s v="• Cataratas_x000a_• Lesión de la córnea_x000a_• Enrojecimiento de la piel_x000a_• Calor excesivo_x000a_• Transpiración excesiva_x000a_• Cefaleas_x000a_• Mareos_x000a_• Fatiga_x000a_• Hormigueo_x000a_• Depresiones_x000a_• Fallos de memoria"/>
    <n v="8"/>
    <n v="6"/>
    <n v="1"/>
    <s v="• Fallos de memoria"/>
    <s v="Ninguno"/>
    <s v="Ninguno"/>
    <s v="Ninguno"/>
    <n v="2"/>
    <n v="3"/>
    <n v="6"/>
    <x v="1"/>
    <n v="25"/>
    <n v="150"/>
    <s v="II"/>
    <x v="1"/>
    <s v="Ninguno"/>
    <s v="Ninguno"/>
    <x v="1"/>
    <x v="1"/>
    <s v="• Uso de gafas protección personal"/>
    <s v="• Ley 9 de 1979  Art. 105-196-249_x000a_• Resolucion 2400 de 1979 Art 63,64. Título III, Capitulo VI. Art- 2.3.6_x000a_• Resolucion 1016 de 1989 art 11 numeral 2 y 3_x000a_• Resolución 181294 de 2008"/>
    <m/>
  </r>
  <r>
    <s v="PROCESO ESTRATEGICO"/>
    <x v="6"/>
    <s v="ADMINISTRATIVA/OPERATIVA"/>
    <s v="OTRAS ÀREAS"/>
    <s v="Planear, organizar, diseñar, dirigir y liderar todas las actividades de manteniemiento con el fin de garantizar la operatividad de los distintos puestos de trabajo."/>
    <x v="29"/>
    <s v="NO"/>
    <x v="6"/>
    <x v="15"/>
    <s v="• Bisinosis_x000a_• Bagazosis_x000a_• Neumonitis por hipersensibilidad_x000a_• Neumoconiosis. _x000a_• Asma laboral _x000a_• Asbestosis_x000a_• Enfermedad del pulmón negro_x000a_• silicosis_x000a_"/>
    <n v="8"/>
    <n v="6"/>
    <n v="1"/>
    <s v="• La muerte"/>
    <s v="Ninguno"/>
    <s v="Ninguno"/>
    <s v="• Protector respiratorio &quot;careta con filtro&quot;"/>
    <n v="2"/>
    <n v="2"/>
    <n v="4"/>
    <x v="0"/>
    <n v="25"/>
    <n v="100"/>
    <s v="III"/>
    <x v="0"/>
    <s v="Ninguno"/>
    <s v="Ninguno"/>
    <x v="9"/>
    <x v="12"/>
    <s v="• Uso de protecion respiratoria &quot; carecta con filtros&quot; de  protección personal"/>
    <s v="• Ley 55 de 1993_x000a_• Resolucion 773 del 2021_x000a_• Decreto 1496 de 2018_x000a_• Decreto 1973 de 1995_x000a_• Decreto 1281 de 1994."/>
    <m/>
  </r>
  <r>
    <s v="PROCESO ESTRATEGICO"/>
    <x v="6"/>
    <s v="ADMINISTRATIVA/OPERATIVA"/>
    <s v="OTRAS ÀREAS"/>
    <s v="Planear, organizar, diseñar, dirigir y liderar todas las actividades de manteniemiento con el fin de garantizar la operatividad de los distintos puestos de trabajo."/>
    <x v="29"/>
    <s v="NO"/>
    <x v="6"/>
    <x v="28"/>
    <s v="• Disminución de la función pulmonar_x000a_• Aumento de la presión arterial, _x000a_• Relacionado a la aparición de enfermedades laborales_x000a_• Como asbestosis_x000a_• Silicosis_x000a_• Neumoconiosis_x000a_• Infarto agudo de miocardio_x000a_• Arritmias cardiacas._x000a_• La muerte."/>
    <n v="8"/>
    <n v="6"/>
    <n v="1"/>
    <s v="• La muerte."/>
    <s v="Ninguno"/>
    <s v="Ninguno"/>
    <s v="• Protector respiratorio &quot;careta con filtro&quot;"/>
    <n v="2"/>
    <n v="3"/>
    <n v="6"/>
    <x v="1"/>
    <n v="60"/>
    <n v="360"/>
    <s v="II"/>
    <x v="1"/>
    <s v="Ninguno"/>
    <s v="Ninguno"/>
    <x v="9"/>
    <x v="23"/>
    <s v="• Uso de protecion respiratoria &quot; carecta con filtros&quot; de  protección personal._x000a_• Uso de traje anti fluidos_x000a_• Guantes de nitrilo._x000a_• Mono gafas de seguridad"/>
    <s v="• Resolución 2254 de 2017_x000a_• Ley 1972 de 2019_x000a_"/>
    <m/>
  </r>
  <r>
    <s v="PROCESO ESTRATEGICO"/>
    <x v="6"/>
    <s v="ADMINISTRATIVA/OPERATIVA"/>
    <s v="OTRAS ÀREAS"/>
    <s v="Planear, organizar, diseñar, dirigir y liderar todas las actividades de manteniemiento con el fin de garantizar la operatividad de los distintos puestos de trabajo."/>
    <x v="29"/>
    <s v="NO"/>
    <x v="1"/>
    <x v="2"/>
    <s v="• Fiebre_x000a_• Intenso dolor en articulaciones y músculos_x000a_• Inflamación de los ganglios linfáticos_x000a_• Erupción ocasional en la piel_x000a_• Postración_x000a_• Mialgia_x000a_• Artralgias_x000a_• Dolor abdominal_x000a_• Cefalea_x000a_• Erupciones hemorrágicas en la piel_x000a_• Dermatitis por contacto_x000a_• Alergias tópicas o respiratorias_x000a_• Enfermedades infectocontagiosas"/>
    <n v="8"/>
    <n v="6"/>
    <n v="1"/>
    <s v="• Enfermedades infectocontagiosas"/>
    <s v="Ninguno"/>
    <s v="Ninguno"/>
    <s v="• Uso de tapabocas en caso de sintomas de gripe_x000a_• Todo el personal debe estar vacunado contra el Covid 19"/>
    <n v="2"/>
    <n v="2"/>
    <n v="4"/>
    <x v="0"/>
    <n v="60"/>
    <n v="240"/>
    <s v="II"/>
    <x v="1"/>
    <s v="Ninguno"/>
    <s v="Ninguno"/>
    <x v="2"/>
    <x v="2"/>
    <s v="• Gafas de protección visual transparentes_x000a_• Uso obligatorio de tapabocas en caso de sintomas de gripe_x000a_• Uso de ropa de dotaciòn"/>
    <s v="• Ley 09 de 1979_x000a_• Resolución 2400 de 1979_x000a_• Resolución 666 de 2020_x000a_• Resolución 1050 de 2020_x000a_• Circular 149160 de 2009"/>
    <m/>
  </r>
  <r>
    <s v="PROCESO ESTRATEGICO"/>
    <x v="6"/>
    <s v="ADMINISTRATIVA/OPERATIVA"/>
    <s v="OTRAS ÀREAS"/>
    <s v="Planear, organizar, diseñar, dirigir y liderar todas las actividades de manteniemiento con el fin de garantizar la operatividad de los distintos puestos de trabajo."/>
    <x v="29"/>
    <s v="NO"/>
    <x v="1"/>
    <x v="22"/>
    <s v="• Fiebre_x000a_• Inflamación de los ganglios linfáticos_x000a_• Erupción ocasional en la piel_x000a_• Erupciones hemorrágicas en la piel_x000a_• Dermatitis por contacto_x000a_• Alergias tópicas o respiratorias_x000a_• Enfermedades infectocontagiosas_x000a_• Amigdalitis estreptocócica."/>
    <n v="8"/>
    <n v="6"/>
    <n v="1"/>
    <s v="• Enfermedades infectocontagiosas"/>
    <s v="Ninguno"/>
    <s v="Ninguno"/>
    <s v="• Uso de tapabocas _x000a_• Uso de mono gafas._x000a_•Uso de guantes de vinilo"/>
    <n v="2"/>
    <n v="2"/>
    <n v="4"/>
    <x v="0"/>
    <n v="60"/>
    <n v="240"/>
    <s v="II"/>
    <x v="1"/>
    <s v="Ninguno"/>
    <s v="Ninguno"/>
    <x v="15"/>
    <x v="19"/>
    <s v="• Gafas de protección visual transparentes_x000a_• Uso obligatorio de tapabocas _x000a_• Uso de ropa de dotaciòn._x000a_• Uso de guantes de vinilo"/>
    <s v="• Resolución 1164 del 2002_x000a_• Decreto 077 de 1997_x000a_• Decreto 4126 del 2005_x000a_• Resolución 2183 de 2004_x000a_• Decreto 1832 de 1994_x000a_"/>
    <m/>
  </r>
  <r>
    <s v="PROCESO ESTRATEGICO"/>
    <x v="6"/>
    <s v="ADMINISTRATIVA/OPERATIVA"/>
    <s v="OTRAS ÀREAS"/>
    <s v="Planear, organizar, diseñar, dirigir y liderar todas las actividades de manteniemiento con el fin de garantizar la operatividad de los distintos puestos de trabajo."/>
    <x v="29"/>
    <s v="NO"/>
    <x v="1"/>
    <x v="25"/>
    <s v="• Neumonitis intersticial_x000a_• Miopericarditis_x000a_• Lesiones vasculíticas cutáneas_x000a_• Meningitis linfocitaria_x000a_• Afectación hepática_x000a_• Afectaciones renales_x000a_• Afectaciones gastrointestinal._x000a_"/>
    <n v="8"/>
    <n v="6"/>
    <n v="1"/>
    <s v="• Afectación hepática"/>
    <s v="Ninguno"/>
    <s v="Ninguno"/>
    <s v="• Uso de tapabocas _x000a_• Uso de mono gafas._x000a_•Uso de guantes de vinilo"/>
    <n v="2"/>
    <n v="2"/>
    <n v="4"/>
    <x v="0"/>
    <n v="25"/>
    <n v="100"/>
    <s v="III"/>
    <x v="0"/>
    <s v="Ninguno"/>
    <s v="Ninguno"/>
    <x v="16"/>
    <x v="20"/>
    <s v="• Gafas de protección visual transparentes_x000a_• Uso obligatorio de tapabocas _x000a_• Uso de ropa de dotaciòn._x000a_"/>
    <s v="• Resolución 1164 del 2002_x000a_• Decreto 077 de 1997_x000a_• Decreto 4126 del 2005_x000a_• Resolución 2183 de 2004_x000a_• Decreto 1832 de 1994_x000a_•  Decreto 2676 del 2000_x000a_"/>
    <m/>
  </r>
  <r>
    <s v="PROCESO ESTRATEGICO"/>
    <x v="6"/>
    <s v="ADMINISTRATIVA/OPERATIVA"/>
    <s v="OTRAS ÀREAS"/>
    <s v="Planear, organizar, diseñar, dirigir y liderar todas las actividades de manteniemiento con el fin de garantizar la operatividad de los distintos puestos de trabajo."/>
    <x v="29"/>
    <s v="NO"/>
    <x v="1"/>
    <x v="16"/>
    <s v="• Un área amplia de inflamación y enrojecimiento_x000a_• Fiebre baja_x000a_• Ronchas_x000a_• Inflamación de los ganglios linfáticos_x000a_"/>
    <n v="8"/>
    <n v="6"/>
    <n v="1"/>
    <s v="• La muerte"/>
    <s v="Ninguno"/>
    <s v="Ninguno"/>
    <s v="• Repelente de sancudos_x000a_• Dotacion con camisa manga larga."/>
    <n v="2"/>
    <n v="3"/>
    <n v="6"/>
    <x v="1"/>
    <n v="60"/>
    <n v="360"/>
    <s v="II"/>
    <x v="1"/>
    <s v="Ninguno"/>
    <s v="Ninguno"/>
    <x v="10"/>
    <x v="13"/>
    <s v="• Gafas de protección visual transparentes_x000a_• Uso obligatorio de repelente. _x000a_• Uso de ropa de dotaciòn._x000a_"/>
    <s v="• Resolución 1164 del 2002_x000a_• Decreto 077 de 1997_x000a_• Decreto 4126 del 2005_x000a_• Resolución 2183 de 2004_x000a_• Decreto 1832 de 1994_x000a_•  Decreto 2676 del 2000_x000a_"/>
    <m/>
  </r>
  <r>
    <s v="PROCESO ESTRATEGICO"/>
    <x v="6"/>
    <s v="ADMINISTRATIVA/OPERATIVA"/>
    <s v="OTRAS ÀREAS"/>
    <s v="Planear, organizar, diseñar, dirigir y liderar todas las actividades de manteniemiento con el fin de garantizar la operatividad de los distintos puestos de trabajo."/>
    <x v="29"/>
    <s v="NO"/>
    <x v="1"/>
    <x v="17"/>
    <s v="• Presión arterial baja._x000a_• Náuseas y vómitos. _x000a_• Entumecimiento._x000a_• hormigueo. _x000a_• Dolor en el sitio de la mordedura._x000a_"/>
    <n v="8"/>
    <n v="6"/>
    <n v="1"/>
    <s v="• La muerte"/>
    <s v="Ninguno"/>
    <s v="Ninguno"/>
    <s v="_x000a_• Botas de segurida altas "/>
    <n v="6"/>
    <n v="1"/>
    <n v="6"/>
    <x v="1"/>
    <n v="60"/>
    <n v="360"/>
    <s v="II"/>
    <x v="1"/>
    <s v="Ninguno"/>
    <s v="Ninguno"/>
    <x v="10"/>
    <x v="14"/>
    <s v="• Gafas de protección visual transparentes_x000a_• Uso de bota de seguridad alta_x000a_• Uso obligatorio de repelente. _x000a_• Uso de ropa de dotaciòn._x000a_"/>
    <s v="• Resolución 1164 del 2002_x000a_• Decreto 077 de 1997_x000a_• Decreto 4126 del 2005_x000a_• Resolución 2183 de 2004_x000a_• Decreto 1832 de 1994_x000a_•  Decreto 2676 del 2000_x000a_"/>
    <m/>
  </r>
  <r>
    <s v="PROCESO ESTRATEGICO"/>
    <x v="6"/>
    <s v="ADMINISTRATIVA/OPERATIVA"/>
    <s v="OTRAS ÀREAS"/>
    <s v="Planear, organizar, diseñar, dirigir y liderar todas las actividades de manteniemiento con el fin de garantizar la operatividad de los distintos puestos de trabajo."/>
    <x v="29"/>
    <s v="NO"/>
    <x v="5"/>
    <x v="11"/>
    <s v="• Dolor_x000a_• Rigidez_x000a_• Entumecimiento_x000a_• Hormigueo_x000a_• Sensación de calor y dolor localizado en la nuca, espalda, hombros, codos, muñecas y columna vertebral"/>
    <n v="8"/>
    <n v="6"/>
    <n v="1"/>
    <s v="• Sensación de calor y dolor localizado en la nuca, espalda, hombros, codos, muñecas y columna vertebral"/>
    <s v="Ninguno"/>
    <s v="Ninguno"/>
    <s v="Ninguno"/>
    <n v="2"/>
    <n v="3"/>
    <n v="6"/>
    <x v="1"/>
    <n v="25"/>
    <n v="150"/>
    <s v="II"/>
    <x v="1"/>
    <s v="Ninguno"/>
    <s v="Ninguno"/>
    <x v="7"/>
    <x v="9"/>
    <s v="N/A"/>
    <s v="• Resolución 1016 de 1989_x000a_• Resolución 2844 de 2007_x000a_• GATISO 2007"/>
    <m/>
  </r>
  <r>
    <s v="PROCESO ESTRATEGICO"/>
    <x v="6"/>
    <s v="ADMINISTRATIVA/OPERATIVA"/>
    <s v="OTRAS ÀREAS"/>
    <s v="Planear, organizar, diseñar, dirigir y liderar todas las actividades de manteniemiento con el fin de garantizar la operatividad de los distintos puestos de trabajo."/>
    <x v="29"/>
    <s v="NO"/>
    <x v="5"/>
    <x v="12"/>
    <s v="• Fatiga muscular_x000a_• Tensión lumbar y cervical_x000a_• Epicondilitis_x000a_• Síndrome de túnel del carpo"/>
    <n v="8"/>
    <n v="6"/>
    <n v="1"/>
    <s v="• Síndrome de túnel del carpo"/>
    <s v="Ninguno"/>
    <s v="Ninguno"/>
    <s v="Ninguno"/>
    <n v="2"/>
    <n v="2"/>
    <n v="4"/>
    <x v="0"/>
    <n v="60"/>
    <n v="240"/>
    <s v="II"/>
    <x v="1"/>
    <s v="Ninguno"/>
    <s v="Ninguno"/>
    <x v="3"/>
    <x v="10"/>
    <s v="N/A"/>
    <s v="• Resolución 1016 de 1989_x000a_• Resolución 2844 de 2007_x000a_• GATISO 2007"/>
    <m/>
  </r>
  <r>
    <s v="PROCESO ESTRATEGICO"/>
    <x v="6"/>
    <s v="ADMINISTRATIVA/OPERATIVA"/>
    <s v="OTRAS ÀREAS"/>
    <s v="Planear, organizar, diseñar, dirigir y liderar todas las actividades de manteniemiento con el fin de garantizar la operatividad de los distintos puestos de trabajo."/>
    <x v="29"/>
    <s v="NO"/>
    <x v="2"/>
    <x v="3"/>
    <s v="• Cansancio_x000a_• Abuso de confianza_x000a_• Falta de compromiso_x000a_• Desmotivación_x000a_• Disminución desempeño laboral_x000a_• Dolor de espalda_x000a_• Trastornos respiratorios_x000a_• Infartos_x000a_• Enfermedades cardiovasculares_x000a_• Enfermedades respiratorias_x000a_• Enfermedades osteomusculares_x000a_• Estrés"/>
    <n v="8"/>
    <n v="6"/>
    <n v="1"/>
    <s v="• Estrés"/>
    <s v="Ninguno"/>
    <s v="Ninguno"/>
    <s v="Ninguno"/>
    <n v="2"/>
    <n v="2"/>
    <n v="4"/>
    <x v="0"/>
    <n v="25"/>
    <n v="100"/>
    <s v="III"/>
    <x v="0"/>
    <s v="Ninguno"/>
    <s v="Ninguno"/>
    <x v="3"/>
    <x v="3"/>
    <s v="N/A"/>
    <s v="• Ley 1010 de 2006_x000a_• Ley 1566 de 2012_x000a_• Decreto 614 de 1984_x000a_• Decreto 231 de 2006_x000a_• Resolución 1016 de 1989. Art. 10, numeral 12 y art. 11_x000a_• Resolución 734 de 2006_x000a_• Resolución 2646 de 2008_x000a_• Resolución 652 de 2012_x000a_• Resolución 1356 de 2012"/>
    <m/>
  </r>
  <r>
    <s v="PROCESO ESTRATEGICO"/>
    <x v="6"/>
    <s v="ADMINISTRATIVA/OPERATIVA"/>
    <s v="OTRAS ÀREAS"/>
    <s v="Planear, organizar, diseñar, dirigir y liderar todas las actividades de manteniemiento con el fin de garantizar la operatividad de los distintos puestos de trabajo."/>
    <x v="29"/>
    <s v="NO"/>
    <x v="2"/>
    <x v="4"/>
    <s v="• Cansancio_x000a_• Abuso de confianza_x000a_• Falta de compromiso_x000a_• Desmotivación_x000a_• Disminución desempeño laboral_x000a_• Dolor de espalda_x000a_• Trastornos respiratorios_x000a_• Infartos_x000a_• Enfermedades cardiovasculares_x000a_• Enfermedades respiratorias_x000a_• Enfermedades osteomusculares_x000a_• Estrés"/>
    <n v="8"/>
    <n v="6"/>
    <n v="1"/>
    <s v="• Estrés"/>
    <s v="Ninguno"/>
    <s v="Ninguno"/>
    <s v="Ninguno"/>
    <n v="2"/>
    <n v="3"/>
    <n v="6"/>
    <x v="1"/>
    <n v="25"/>
    <n v="150"/>
    <s v="II"/>
    <x v="1"/>
    <s v="Ninguno"/>
    <s v="Ninguno"/>
    <x v="3"/>
    <x v="3"/>
    <s v="N/A"/>
    <s v="• Ley 1010 de 2006_x000a_• Ley 1566 de 2012_x000a_• Decreto 614 de 1984_x000a_• Decreto 231 de 2006_x000a_• Resolución 1016 de 1989. Art. 10, numeral 12 y art. 11_x000a_• Resolución 734 de 2006_x000a_• Resolución 2646 de 2008_x000a_• Resolución 652 de 2012_x000a_• Resolución 1356 de 2012"/>
    <m/>
  </r>
  <r>
    <s v="PROCESO ESTRATEGICO"/>
    <x v="6"/>
    <s v="ADMINISTRATIVA/OPERATIVA"/>
    <s v="OTRAS ÀREAS"/>
    <s v="Planear, organizar, diseñar, dirigir y liderar todas las actividades de manteniemiento con el fin de garantizar la operatividad de los distintos puestos de trabajo."/>
    <x v="29"/>
    <s v="NO"/>
    <x v="2"/>
    <x v="5"/>
    <s v="• Cansancio_x000a_• Abuso de confianza_x000a_• Falta de compromiso_x000a_• Desmotivación_x000a_• Disminución desempeño laboral_x000a_• Dolor de espalda_x000a_• Trastornos respiratorios_x000a_• Infartos_x000a_• Enfermedades cardiovasculares_x000a_• Enfermedades respiratorias_x000a_• Enfermedades osteomusculares_x000a_• Estrés"/>
    <n v="8"/>
    <n v="6"/>
    <n v="1"/>
    <s v="• Estrés"/>
    <s v="Ninguno"/>
    <s v="Ninguno"/>
    <s v="Ninguno"/>
    <n v="2"/>
    <n v="3"/>
    <n v="6"/>
    <x v="1"/>
    <n v="26"/>
    <n v="156"/>
    <s v="II"/>
    <x v="1"/>
    <s v="Ninguno"/>
    <s v="Ninguno"/>
    <x v="3"/>
    <x v="3"/>
    <s v="N/A"/>
    <s v="• Ley 1010 de 2006_x000a_• Ley 1566 de 2012_x000a_• Decreto 614 de 1984_x000a_• Decreto 231 de 2006_x000a_• Resolución 1016 de 1989. Art. 10, numeral 12 y art. 11_x000a_• Resolución 734 de 2006_x000a_• Resolución 2646 de 2008_x000a_• Resolución 652 de 2012_x000a_• Resolución 1356 de 2012"/>
    <m/>
  </r>
  <r>
    <s v="PROCESO ESTRATEGICO"/>
    <x v="6"/>
    <s v="ADMINISTRATIVA/OPERATIVA"/>
    <s v="OTRAS ÀREAS"/>
    <s v="Planear, organizar, diseñar, dirigir y liderar todas las actividades de manteniemiento con el fin de garantizar la operatividad de los distintos puestos de trabajo."/>
    <x v="29"/>
    <s v="NO"/>
    <x v="3"/>
    <x v="29"/>
    <s v="• Golpes._x000a_• Cortes_x000a_• Laceraciones_x000a_• Abrasiones_x000a_• Punción_x000a_• Choques_x000a_• Aplastamiento_x000a_• Amputaciones_x000a_• La muerte. "/>
    <n v="8"/>
    <n v="6"/>
    <n v="1"/>
    <s v="• La muerte. "/>
    <s v="Ninguno"/>
    <s v="Ninguno"/>
    <s v="Ninguno"/>
    <n v="2"/>
    <n v="3"/>
    <n v="6"/>
    <x v="1"/>
    <n v="25"/>
    <n v="150"/>
    <s v="II"/>
    <x v="1"/>
    <s v="Ninguno"/>
    <s v="Ninguno"/>
    <x v="3"/>
    <x v="24"/>
    <s v="• Uso de gafas de seguridad_x000a_• Uso de guantes de carnaza o vaqueta._x000a_• Porte adecuado de la dotación._x000a_"/>
    <s v="• Ley 9 de 1979_x000a_• Decreto 2663 de 1950_x000a_• Resolución 1016 de 1989_x000a_• Resolución 3673 de 2008_x000a_• Resolución 2400 de 1979"/>
    <m/>
  </r>
  <r>
    <s v="PROCESO ESTRATEGICO"/>
    <x v="6"/>
    <s v="ADMINISTRATIVA/OPERATIVA"/>
    <s v="OTRAS ÀREAS"/>
    <s v="Planear, organizar, diseñar, dirigir y liderar todas las actividades de manteniemiento con el fin de garantizar la operatividad de los distintos puestos de trabajo."/>
    <x v="29"/>
    <s v="NO"/>
    <x v="3"/>
    <x v="30"/>
    <s v="• Quemaduras por arco eléctrico_x000a_• proyecciones de partículas_x000a_• Lesiones oftalmológicas por arcos eléctricos (conjuntivitis, cegueras) _x000a_• Incendios y explosiones._x000a_• La muerte. _x000a_"/>
    <n v="8"/>
    <n v="6"/>
    <n v="1"/>
    <s v="• La muerte. "/>
    <s v="Ninguno"/>
    <s v="Ninguno"/>
    <s v="• Botas de seguridad dielectricas"/>
    <n v="6"/>
    <n v="2"/>
    <n v="12"/>
    <x v="2"/>
    <n v="60"/>
    <n v="720"/>
    <s v="I"/>
    <x v="2"/>
    <s v="Ninguno"/>
    <s v="Ninguno"/>
    <x v="14"/>
    <x v="18"/>
    <s v="• Botas de seguridad dieléctricas._x000a_• Casco de seguridad dieléctrico._x000a_• Uso de uniforme de dotación._x000a_"/>
    <s v="• Resolución 2550 de 2020_x000a_• Resolución 5018 de 2019_x000a_• Resolución 41291 de 2018_x000a_• Resolución 40908 de 2018_x000a_• Decreto 2073 de 2015_x000a_• Resolución 40492 de 2015_x000a_• Resolución 90795 de 2014_x000a_• Resolución 90907 de 2013_x000a_• Resolución 90908 de 2013_x000a_• Resolución 180195 de 2013_x000a_• Resolución 2400 de 1979 Art. 121 a 152_x000a_• Ley 51 de 1986_x000a_• Ley 19 de 1990_x000a_"/>
    <m/>
  </r>
  <r>
    <s v="PROCESO ESTRATEGICO"/>
    <x v="6"/>
    <s v="ADMINISTRATIVA/OPERATIVA"/>
    <s v="OTRAS ÀREAS"/>
    <s v="Planear, organizar, diseñar, dirigir y liderar todas las actividades de manteniemiento con el fin de garantizar la operatividad de los distintos puestos de trabajo."/>
    <x v="29"/>
    <s v="NO"/>
    <x v="3"/>
    <x v="6"/>
    <s v="• Tropezones_x000a_• Resbalones_x000a_• Golpes_x000a_• Choques_x000a_• Contusiones _x000a_• Lesión de tejidos blandos_x000a_• Fracturas"/>
    <n v="8"/>
    <n v="6"/>
    <n v="1"/>
    <s v="• Lesión de tejidos blandos"/>
    <s v="Ninguno"/>
    <s v="Ninguno"/>
    <s v="Ninguno"/>
    <n v="2"/>
    <n v="3"/>
    <n v="6"/>
    <x v="1"/>
    <n v="25"/>
    <n v="150"/>
    <s v="II"/>
    <x v="1"/>
    <s v="Ninguno"/>
    <s v="Ninguno"/>
    <x v="3"/>
    <x v="4"/>
    <s v="• Uso adecuado de calzado cerrado y con suela antideslizante"/>
    <s v="• Ley 9 de 1979_x000a_• Decreto 2663 de 1950_x000a_• Resolución 1016 de 1989_x000a_• Resolución 3673 de 2008_x000a_• Resolución 2400 de 1979"/>
    <m/>
  </r>
  <r>
    <s v="PROCESO ESTRATEGICO"/>
    <x v="6"/>
    <s v="ADMINISTRATIVA/OPERATIVA"/>
    <s v="OTRAS ÀREAS"/>
    <s v="Planear, organizar, diseñar, dirigir y liderar todas las actividades de manteniemiento con el fin de garantizar la operatividad de los distintos puestos de trabajo."/>
    <x v="29"/>
    <s v="NO"/>
    <x v="3"/>
    <x v="21"/>
    <s v="• Quemaduras por choque o arco eléctrico._x000a_• Caídas o golpes como consecuencia de choque o arco eléctrico._x000a_• Incendios o explosiones originados por la electricidad. _x000a_• Quemaduras hasta la fibrilación ventricular_x000a_• La muerte._x000a_"/>
    <n v="8"/>
    <n v="6"/>
    <n v="1"/>
    <s v="·         La muerte."/>
    <s v="Ninguno"/>
    <s v="Ninguno"/>
    <s v="• Botas de seguridad dielectricas"/>
    <n v="6"/>
    <n v="2"/>
    <n v="12"/>
    <x v="2"/>
    <n v="60"/>
    <n v="720"/>
    <s v="I"/>
    <x v="2"/>
    <s v="Ninguno"/>
    <s v="Ninguno"/>
    <x v="14"/>
    <x v="18"/>
    <s v="• Botas de seguridad dieléctricas._x000a_• Casco de seguridad dieléctrico._x000a_• Uso de uniforme de dotación._x000a_"/>
    <s v="• Resolución 2550 de 2020_x000a_• Resolución 5018 de 2019_x000a_• Resolución 41291 de 2018_x000a_• Resolución 40908 de 2018_x000a_• Decreto 2073 de 2015_x000a_• Resolución 40492 de 2015_x000a_• Resolución 90795 de 2014_x000a_• Resolución 90907 de 2013_x000a_• Resolución 90908 de 2013_x000a_• Resolución 180195 de 2013_x000a_• Resolución 2400 de 1979 Art. 121 a 152_x000a_• Ley 51 de 1986_x000a_• Ley 19 de 1990_x000a_"/>
    <m/>
  </r>
  <r>
    <s v="PROCESO ESTRATEGICO"/>
    <x v="6"/>
    <s v="ADMINISTRATIVA/OPERATIVA"/>
    <s v="OTRAS ÀREAS"/>
    <s v="Planear, organizar, diseñar, dirigir y liderar todas las actividades de manteniemiento con el fin de garantizar la operatividad de los distintos puestos de trabajo."/>
    <x v="29"/>
    <s v="NO"/>
    <x v="4"/>
    <x v="9"/>
    <s v="• Pérdidas materiales_x000a_• Traumas_x000a_• Golpes_x000a_• Aplastamiento_x000a_• Heridas_x000a_• Atrapamiento_x000a_• Muerte"/>
    <n v="2"/>
    <n v="2"/>
    <n v="1"/>
    <s v="• Heridas"/>
    <s v="Ninguno"/>
    <s v="Ninguno"/>
    <s v="Ninguno"/>
    <n v="2"/>
    <n v="3"/>
    <n v="6"/>
    <x v="1"/>
    <n v="25"/>
    <n v="150"/>
    <s v="II"/>
    <x v="1"/>
    <s v="Ninguno"/>
    <s v="Ninguno"/>
    <x v="6"/>
    <x v="7"/>
    <s v="• Uso obligatorio del tapabocas, mientras la situación lo amerite _x000a_• Elementos de protección personal y dotación para los brigadistas"/>
    <s v="• Constitución Política de Colombia de 1991_x000a_• Ley 100 de 1993_x000a_• Ley 1523 de 2012_x000a_• Decreto 93 de 1998_x000a_• Decreto 926 de 2010_x000a_• Resolución 2400 de 1979_x000a_• Resolución 1016 de 1989"/>
    <m/>
  </r>
  <r>
    <s v="PROCESO ESTRATEGICO"/>
    <x v="6"/>
    <s v="ADMINISTRATIVA/OPERATIVA"/>
    <s v="OTRAS ÀREAS"/>
    <s v="Planear, organizar, diseñar, dirigir y liderar todas las actividades de manteniemiento con el fin de garantizar la operatividad de los distintos puestos de trabajo."/>
    <x v="29"/>
    <s v="NO"/>
    <x v="4"/>
    <x v="10"/>
    <s v="• Enfermedades respiratorias_x000a_• Resfriados_x000a_• Hipotermia_x000a_• Virus_x000a_• Rinitis_x000a_• Reumatismo_x000a_• Neumonía"/>
    <n v="2"/>
    <n v="2"/>
    <n v="1"/>
    <s v="• Resfriados"/>
    <s v="Ninguno"/>
    <s v="Ninguno"/>
    <s v="Ninguno"/>
    <n v="2"/>
    <n v="3"/>
    <n v="6"/>
    <x v="1"/>
    <n v="25"/>
    <n v="150"/>
    <s v="II"/>
    <x v="1"/>
    <s v="Ninguno"/>
    <s v="Ninguno"/>
    <x v="6"/>
    <x v="8"/>
    <s v="• Uso obligatorio del tapabocas, mientras la situación lo amerite _x000a_• Elementos de protección personal y dotación para los brigadistas"/>
    <s v="• Constitución Política de Colombia de 1991_x000a_• Ley 100 de 1993_x000a_• Ley 1523 de 2012_x000a_• Decreto 93 de 1998_x000a_• Decreto 926 de 2010_x000a_• Resolución 2400 de 1979_x000a_• Resolución 1016 de 1989"/>
    <m/>
  </r>
  <r>
    <s v="PROCESO ESTRATEGICO"/>
    <x v="6"/>
    <s v="ADMINISTRATIVA/OPERATIVA"/>
    <s v="OTRAS ÀREAS"/>
    <s v="Planear, organizar, diseñar, dirigir y liderar todas las actividades de manteniemiento con el fin de garantizar la operatividad de los distintos puestos de trabajo."/>
    <x v="30"/>
    <s v="SI"/>
    <x v="0"/>
    <x v="14"/>
    <s v="• Visión borrosa_x000a_• Fatiga ocular_x000a_• Lagrimeo_x000a_• Sequedad ocular_x000a_• Ojos rojos_x000a_• Cefaleas"/>
    <n v="8"/>
    <n v="6"/>
    <n v="1"/>
    <s v="• Cefaleas"/>
    <s v="Ninguno"/>
    <s v="Ninguno"/>
    <s v="Ninguno"/>
    <n v="2"/>
    <n v="3"/>
    <n v="6"/>
    <x v="1"/>
    <n v="25"/>
    <n v="150"/>
    <s v="II"/>
    <x v="1"/>
    <s v="Ninguno"/>
    <s v="Ninguno"/>
    <x v="8"/>
    <x v="11"/>
    <s v="• Uso de gafas protección personal"/>
    <s v="• Ley 9 de 1979. Título III. Art. 105, 106_x000a_• Decreto 614 de 1984_x000a_• Decreto 1477 de 2014_x000a_• Decreto 1072 de 2015. Cap. VI._x000a_• Resolución 2400 de 1979. Art. 79, 85 y 86_x000a_• Resolución 180540 de 2010"/>
    <m/>
  </r>
  <r>
    <s v="PROCESO ESTRATEGICO"/>
    <x v="6"/>
    <s v="ADMINISTRATIVA/OPERATIVA"/>
    <s v="OTRAS ÀREAS"/>
    <s v="Planear, organizar, diseñar, dirigir y liderar todas las actividades de manteniemiento con el fin de garantizar la operatividad de los distintos puestos de trabajo."/>
    <x v="30"/>
    <s v="SI"/>
    <x v="0"/>
    <x v="1"/>
    <s v="• Cataratas_x000a_• Lesión de la córnea_x000a_• Enrojecimiento de la piel_x000a_• Calor excesivo_x000a_• Transpiración excesiva_x000a_• Cefaleas_x000a_• Mareos_x000a_• Fatiga_x000a_• Hormigueo_x000a_• Depresiones_x000a_• Fallos de memoria"/>
    <n v="8"/>
    <n v="6"/>
    <n v="1"/>
    <s v="• Fallos de memoria"/>
    <s v="Ninguno"/>
    <s v="Ninguno"/>
    <s v="Ninguno"/>
    <n v="2"/>
    <n v="3"/>
    <n v="6"/>
    <x v="1"/>
    <n v="25"/>
    <n v="150"/>
    <s v="II"/>
    <x v="1"/>
    <s v="Ninguno"/>
    <s v="Ninguno"/>
    <x v="1"/>
    <x v="1"/>
    <s v="• Uso de gafas protección personal"/>
    <s v="• Ley 9 de 1979  Art. 105-196-249_x000a_• Resolucion 2400 de 1979 Art 63,64. Título III, Capitulo VI. Art- 2.3.6_x000a_• Resolucion 1016 de 1989 art 11 numeral 2 y 3_x000a_• Resolución 181294 de 2008"/>
    <m/>
  </r>
  <r>
    <s v="PROCESO ESTRATEGICO"/>
    <x v="6"/>
    <s v="ADMINISTRATIVA/OPERATIVA"/>
    <s v="OTRAS ÀREAS"/>
    <s v="Planear, organizar, diseñar, dirigir y liderar todas las actividades de manteniemiento con el fin de garantizar la operatividad de los distintos puestos de trabajo."/>
    <x v="30"/>
    <s v="SI"/>
    <x v="1"/>
    <x v="2"/>
    <s v="• Fiebre_x000a_• Intenso dolor en articulaciones y músculos_x000a_• Inflamación de los ganglios linfáticos_x000a_• Erupción ocasional en la piel_x000a_• Postración_x000a_• Mialgia_x000a_• Artralgias_x000a_• Dolor abdominal_x000a_• Cefalea_x000a_• Erupciones hemorrágicas en la piel_x000a_• Dermatitis por contacto_x000a_• Alergias tópicas o respiratorias_x000a_• Enfermedades infectocontagiosas"/>
    <n v="8"/>
    <n v="6"/>
    <n v="1"/>
    <s v="• Enfermedades infectocontagiosas"/>
    <s v="Ninguno"/>
    <s v="Ninguno"/>
    <s v="• Uso de tapabocas en caso de sintomas de gripe_x000a_• Todo el personal debe estar vacunado contra el Covid 19"/>
    <n v="2"/>
    <n v="2"/>
    <n v="4"/>
    <x v="0"/>
    <n v="60"/>
    <n v="240"/>
    <s v="II"/>
    <x v="1"/>
    <s v="Ninguno"/>
    <s v="Ninguno"/>
    <x v="2"/>
    <x v="2"/>
    <s v="• Gafas de protección visual transparentes_x000a_• Uso obligatorio de tapabocas en caso de sintomas de gripe_x000a_• Uso de ropa de dotaciòn"/>
    <s v="• Ley 09 de 1979_x000a_• Resolución 2400 de 1979_x000a_• Resolución 666 de 2020_x000a_• Resolución 1050 de 2020_x000a_• Circular 149160 de 2009"/>
    <m/>
  </r>
  <r>
    <s v="PROCESO ESTRATEGICO"/>
    <x v="6"/>
    <s v="ADMINISTRATIVA/OPERATIVA"/>
    <s v="OTRAS ÀREAS"/>
    <s v="Planear, organizar, diseñar, dirigir y liderar todas las actividades de manteniemiento con el fin de garantizar la operatividad de los distintos puestos de trabajo."/>
    <x v="30"/>
    <s v="SI"/>
    <x v="5"/>
    <x v="11"/>
    <s v="• Dolor_x000a_• Rigidez_x000a_• Entumecimiento_x000a_• Hormigueo_x000a_• Sensación de calor y dolor localizado en la nuca, espalda, hombros, codos, muñecas y columna vertebral"/>
    <n v="8"/>
    <n v="6"/>
    <n v="1"/>
    <s v="• Sensación de calor y dolor localizado en la nuca, espalda, hombros, codos, muñecas y columna vertebral"/>
    <s v="Ninguno"/>
    <s v="Ninguno"/>
    <s v="Ninguno"/>
    <n v="2"/>
    <n v="3"/>
    <n v="6"/>
    <x v="1"/>
    <n v="25"/>
    <n v="150"/>
    <s v="II"/>
    <x v="1"/>
    <s v="Ninguno"/>
    <s v="Ninguno"/>
    <x v="7"/>
    <x v="9"/>
    <s v="N/A"/>
    <s v="• Resolución 1016 de 1989_x000a_• Resolución 2844 de 2007_x000a_• GATISO 2007"/>
    <m/>
  </r>
  <r>
    <s v="PROCESO ESTRATEGICO"/>
    <x v="6"/>
    <s v="ADMINISTRATIVA/OPERATIVA"/>
    <s v="OTRAS ÀREAS"/>
    <s v="Planear, organizar, diseñar, dirigir y liderar todas las actividades de manteniemiento con el fin de garantizar la operatividad de los distintos puestos de trabajo."/>
    <x v="30"/>
    <s v="SI"/>
    <x v="5"/>
    <x v="12"/>
    <s v="• Fatiga muscular_x000a_• Tensión lumbar y cervical_x000a_• Epicondilitis_x000a_• Síndrome de túnel del carpo"/>
    <n v="8"/>
    <n v="6"/>
    <n v="1"/>
    <s v="• Síndrome de túnel del carpo"/>
    <s v="Ninguno"/>
    <s v="Ninguno"/>
    <s v="Ninguno"/>
    <n v="2"/>
    <n v="2"/>
    <n v="4"/>
    <x v="0"/>
    <n v="60"/>
    <n v="240"/>
    <s v="II"/>
    <x v="1"/>
    <s v="Ninguno"/>
    <s v="Ninguno"/>
    <x v="3"/>
    <x v="10"/>
    <s v="N/A"/>
    <s v="• Resolución 1016 de 1989_x000a_• Resolución 2844 de 2007_x000a_• GATISO 2007"/>
    <m/>
  </r>
  <r>
    <s v="PROCESO ESTRATEGICO"/>
    <x v="6"/>
    <s v="ADMINISTRATIVA/OPERATIVA"/>
    <s v="OTRAS ÀREAS"/>
    <s v="Planear, organizar, diseñar, dirigir y liderar todas las actividades de manteniemiento con el fin de garantizar la operatividad de los distintos puestos de trabajo."/>
    <x v="30"/>
    <s v="SI"/>
    <x v="2"/>
    <x v="3"/>
    <s v="• Cansancio_x000a_• Abuso de confianza_x000a_• Falta de compromiso_x000a_• Desmotivación_x000a_• Disminución desempeño laboral_x000a_• Dolor de espalda_x000a_• Trastornos respiratorios_x000a_• Infartos_x000a_• Enfermedades cardiovasculares_x000a_• Enfermedades respiratorias_x000a_• Enfermedades osteomusculares_x000a_• Estrés"/>
    <n v="8"/>
    <n v="6"/>
    <n v="1"/>
    <s v="• Estrés"/>
    <s v="Ninguno"/>
    <s v="Ninguno"/>
    <s v="Ninguno"/>
    <n v="2"/>
    <n v="2"/>
    <n v="4"/>
    <x v="0"/>
    <n v="25"/>
    <n v="100"/>
    <s v="III"/>
    <x v="0"/>
    <s v="Ninguno"/>
    <s v="Ninguno"/>
    <x v="3"/>
    <x v="3"/>
    <s v="N/A"/>
    <s v="• Ley 1010 de 2006_x000a_• Ley 1566 de 2012_x000a_• Decreto 614 de 1984_x000a_• Decreto 231 de 2006_x000a_• Resolución 1016 de 1989. Art. 10, numeral 12 y art. 11_x000a_• Resolución 734 de 2006_x000a_• Resolución 2646 de 2008_x000a_• Resolución 652 de 2012_x000a_• Resolución 1356 de 2012"/>
    <m/>
  </r>
  <r>
    <s v="PROCESO ESTRATEGICO"/>
    <x v="6"/>
    <s v="ADMINISTRATIVA/OPERATIVA"/>
    <s v="OTRAS ÀREAS"/>
    <s v="Planear, organizar, diseñar, dirigir y liderar todas las actividades de manteniemiento con el fin de garantizar la operatividad de los distintos puestos de trabajo."/>
    <x v="30"/>
    <s v="SI"/>
    <x v="2"/>
    <x v="4"/>
    <s v="• Cansancio_x000a_• Abuso de confianza_x000a_• Falta de compromiso_x000a_• Desmotivación_x000a_• Disminución desempeño laboral_x000a_• Dolor de espalda_x000a_• Trastornos respiratorios_x000a_• Infartos_x000a_• Enfermedades cardiovasculares_x000a_• Enfermedades respiratorias_x000a_• Enfermedades osteomusculares_x000a_• Estrés"/>
    <n v="8"/>
    <n v="6"/>
    <n v="1"/>
    <s v="• Estrés"/>
    <s v="Ninguno"/>
    <s v="Ninguno"/>
    <s v="Ninguno"/>
    <n v="2"/>
    <n v="3"/>
    <n v="6"/>
    <x v="1"/>
    <n v="25"/>
    <n v="150"/>
    <s v="II"/>
    <x v="1"/>
    <s v="Ninguno"/>
    <s v="Ninguno"/>
    <x v="3"/>
    <x v="3"/>
    <s v="N/A"/>
    <s v="• Ley 1010 de 2006_x000a_• Ley 1566 de 2012_x000a_• Decreto 614 de 1984_x000a_• Decreto 231 de 2006_x000a_• Resolución 1016 de 1989. Art. 10, numeral 12 y art. 11_x000a_• Resolución 734 de 2006_x000a_• Resolución 2646 de 2008_x000a_• Resolución 652 de 2012_x000a_• Resolución 1356 de 2012"/>
    <m/>
  </r>
  <r>
    <s v="PROCESO ESTRATEGICO"/>
    <x v="6"/>
    <s v="ADMINISTRATIVA/OPERATIVA"/>
    <s v="OTRAS ÀREAS"/>
    <s v="Planear, organizar, diseñar, dirigir y liderar todas las actividades de manteniemiento con el fin de garantizar la operatividad de los distintos puestos de trabajo."/>
    <x v="30"/>
    <s v="SI"/>
    <x v="2"/>
    <x v="5"/>
    <s v="• Cansancio_x000a_• Abuso de confianza_x000a_• Falta de compromiso_x000a_• Desmotivación_x000a_• Disminución desempeño laboral_x000a_• Dolor de espalda_x000a_• Trastornos respiratorios_x000a_• Infartos_x000a_• Enfermedades cardiovasculares_x000a_• Enfermedades respiratorias_x000a_• Enfermedades osteomusculares_x000a_• Estrés"/>
    <n v="8"/>
    <n v="6"/>
    <n v="1"/>
    <s v="• Estrés"/>
    <s v="Ninguno"/>
    <s v="Ninguno"/>
    <s v="Ninguno"/>
    <n v="2"/>
    <n v="3"/>
    <n v="6"/>
    <x v="1"/>
    <n v="26"/>
    <n v="156"/>
    <s v="II"/>
    <x v="1"/>
    <s v="Ninguno"/>
    <s v="Ninguno"/>
    <x v="3"/>
    <x v="3"/>
    <s v="N/A"/>
    <s v="• Ley 1010 de 2006_x000a_• Ley 1566 de 2012_x000a_• Decreto 614 de 1984_x000a_• Decreto 231 de 2006_x000a_• Resolución 1016 de 1989. Art. 10, numeral 12 y art. 11_x000a_• Resolución 734 de 2006_x000a_• Resolución 2646 de 2008_x000a_• Resolución 652 de 2012_x000a_• Resolución 1356 de 2012"/>
    <m/>
  </r>
  <r>
    <s v="PROCESO ESTRATEGICO"/>
    <x v="6"/>
    <s v="ADMINISTRATIVA/OPERATIVA"/>
    <s v="OTRAS ÀREAS"/>
    <s v="Planear, organizar, diseñar, dirigir y liderar todas las actividades de manteniemiento con el fin de garantizar la operatividad de los distintos puestos de trabajo."/>
    <x v="30"/>
    <s v="SI"/>
    <x v="3"/>
    <x v="6"/>
    <s v="• Tropezones_x000a_• Resbalones_x000a_• Golpes_x000a_• Choques_x000a_• Contusiones _x000a_• Lesión de tejidos blandos_x000a_• Fracturas"/>
    <n v="8"/>
    <n v="6"/>
    <n v="1"/>
    <s v="• Lesión de tejidos blandos"/>
    <s v="Ninguno"/>
    <s v="Ninguno"/>
    <s v="Ninguno"/>
    <n v="2"/>
    <n v="3"/>
    <n v="6"/>
    <x v="1"/>
    <n v="25"/>
    <n v="150"/>
    <s v="II"/>
    <x v="1"/>
    <s v="Ninguno"/>
    <s v="Ninguno"/>
    <x v="3"/>
    <x v="4"/>
    <s v="• Uso adecuado de calzado cerrado y con suela antideslizante"/>
    <s v="• Ley 9 de 1979_x000a_• Decreto 2663 de 1950_x000a_• Resolución 1016 de 1989_x000a_• Resolución 3673 de 2008_x000a_• Resolución 2400 de 1979"/>
    <m/>
  </r>
  <r>
    <s v="PROCESO ESTRATEGICO"/>
    <x v="6"/>
    <s v="ADMINISTRATIVA/OPERATIVA"/>
    <s v="OTRAS ÀREAS"/>
    <s v="Planear, organizar, diseñar, dirigir y liderar todas las actividades de manteniemiento con el fin de garantizar la operatividad de los distintos puestos de trabajo."/>
    <x v="30"/>
    <s v="SI"/>
    <x v="4"/>
    <x v="9"/>
    <s v="• Pérdidas materiales_x000a_• Traumas_x000a_• Golpes_x000a_• Aplastamiento_x000a_• Heridas_x000a_• Atrapamiento_x000a_• Muerte"/>
    <n v="2"/>
    <n v="2"/>
    <n v="1"/>
    <s v="• Heridas"/>
    <s v="Ninguno"/>
    <s v="Ninguno"/>
    <s v="Ninguno"/>
    <n v="2"/>
    <n v="3"/>
    <n v="6"/>
    <x v="1"/>
    <n v="25"/>
    <n v="150"/>
    <s v="II"/>
    <x v="1"/>
    <s v="Ninguno"/>
    <s v="Ninguno"/>
    <x v="6"/>
    <x v="7"/>
    <s v="• Uso obligatorio del tapabocas, mientras la situación lo amerite _x000a_• Elementos de protección personal y dotación para los brigadistas"/>
    <s v="• Constitución Política de Colombia de 1991_x000a_• Ley 100 de 1993_x000a_• Ley 1523 de 2012_x000a_• Decreto 93 de 1998_x000a_• Decreto 926 de 2010_x000a_• Resolución 2400 de 1979_x000a_• Resolución 1016 de 1989"/>
    <m/>
  </r>
  <r>
    <s v="PROCESO ESTRATEGICO"/>
    <x v="6"/>
    <s v="ADMINISTRATIVA/OPERATIVA"/>
    <s v="OTRAS ÀREAS"/>
    <s v="Planear, organizar, diseñar, dirigir y liderar todas las actividades de manteniemiento con el fin de garantizar la operatividad de los distintos puestos de trabajo."/>
    <x v="30"/>
    <s v="SI"/>
    <x v="4"/>
    <x v="10"/>
    <s v="• Enfermedades respiratorias_x000a_• Resfriados_x000a_• Hipotermia_x000a_• Virus_x000a_• Rinitis_x000a_• Reumatismo_x000a_• Neumonía"/>
    <n v="2"/>
    <n v="2"/>
    <n v="1"/>
    <s v="• Resfriados"/>
    <s v="Ninguno"/>
    <s v="Ninguno"/>
    <s v="Ninguno"/>
    <n v="2"/>
    <n v="3"/>
    <n v="6"/>
    <x v="1"/>
    <n v="25"/>
    <n v="150"/>
    <s v="II"/>
    <x v="1"/>
    <s v="Ninguno"/>
    <s v="Ninguno"/>
    <x v="6"/>
    <x v="8"/>
    <s v="• Uso obligatorio del tapabocas, mientras la situación lo amerite _x000a_• Elementos de protección personal y dotación para los brigadistas"/>
    <s v="• Constitución Política de Colombia de 1991_x000a_• Ley 100 de 1993_x000a_• Ley 1523 de 2012_x000a_• Decreto 93 de 1998_x000a_• Decreto 926 de 2010_x000a_• Resolución 2400 de 1979_x000a_• Resolución 1016 de 1989"/>
    <m/>
  </r>
  <r>
    <s v="PROCESO ESTRATEGICO"/>
    <x v="6"/>
    <s v="ADMINISTRATIVA/OPERATIVA"/>
    <s v="OTRAS ÀREAS"/>
    <s v="Planear, organizar, diseñar, dirigir y liderar todas las actividades de manteniemiento con el fin de garantizar la operatividad de los distintos puestos de trabajo."/>
    <x v="31"/>
    <s v="SI"/>
    <x v="0"/>
    <x v="14"/>
    <s v="• Visión borrosa_x000a_• Fatiga ocular_x000a_• Lagrimeo_x000a_• Sequedad ocular_x000a_• Ojos rojos_x000a_• Cefaleas"/>
    <n v="8"/>
    <n v="6"/>
    <n v="1"/>
    <s v="• Cefaleas"/>
    <s v="Ninguno"/>
    <s v="Ninguno"/>
    <s v="Ninguno"/>
    <n v="2"/>
    <n v="3"/>
    <n v="6"/>
    <x v="1"/>
    <n v="25"/>
    <n v="150"/>
    <s v="II"/>
    <x v="1"/>
    <s v="Ninguno"/>
    <s v="Ninguno"/>
    <x v="8"/>
    <x v="11"/>
    <s v="• Uso de gafas protección personal"/>
    <s v="• Ley 9 de 1979. Título III. Art. 105, 106_x000a_• Decreto 614 de 1984_x000a_• Decreto 1477 de 2014_x000a_• Decreto 1072 de 2015. Cap. VI._x000a_• Resolución 2400 de 1979. Art. 79, 85 y 86_x000a_• Resolución 180540 de 2010"/>
    <m/>
  </r>
  <r>
    <s v="PROCESO ESTRATEGICO"/>
    <x v="6"/>
    <s v="ADMINISTRATIVA/OPERATIVA"/>
    <s v="OTRAS ÀREAS"/>
    <s v="Planear, organizar, diseñar, dirigir y liderar todas las actividades de manteniemiento con el fin de garantizar la operatividad de los distintos puestos de trabajo."/>
    <x v="31"/>
    <s v="SI"/>
    <x v="0"/>
    <x v="1"/>
    <s v="• Cataratas_x000a_• Lesión de la córnea_x000a_• Enrojecimiento de la piel_x000a_• Calor excesivo_x000a_• Transpiración excesiva_x000a_• Cefaleas_x000a_• Mareos_x000a_• Fatiga_x000a_• Hormigueo_x000a_• Depresiones_x000a_• Fallos de memoria"/>
    <n v="8"/>
    <n v="6"/>
    <n v="1"/>
    <s v="• Fallos de memoria"/>
    <s v="Ninguno"/>
    <s v="Ninguno"/>
    <s v="Ninguno"/>
    <n v="2"/>
    <n v="3"/>
    <n v="6"/>
    <x v="1"/>
    <n v="25"/>
    <n v="150"/>
    <s v="II"/>
    <x v="1"/>
    <s v="Ninguno"/>
    <s v="Ninguno"/>
    <x v="1"/>
    <x v="1"/>
    <s v="• Uso de gafas protección personal"/>
    <s v="• Ley 9 de 1979  Art. 105-196-249_x000a_• Resolucion 2400 de 1979 Art 63,64. Título III, Capitulo VI. Art- 2.3.6_x000a_• Resolucion 1016 de 1989 art 11 numeral 2 y 3_x000a_• Resolución 181294 de 2008"/>
    <m/>
  </r>
  <r>
    <s v="PROCESO ESTRATEGICO"/>
    <x v="6"/>
    <s v="ADMINISTRATIVA/OPERATIVA"/>
    <s v="OTRAS ÀREAS"/>
    <s v="Planear, organizar, diseñar, dirigir y liderar todas las actividades de manteniemiento con el fin de garantizar la operatividad de los distintos puestos de trabajo."/>
    <x v="31"/>
    <s v="SI"/>
    <x v="1"/>
    <x v="2"/>
    <s v="• Fiebre_x000a_• Intenso dolor en articulaciones y músculos_x000a_• Inflamación de los ganglios linfáticos_x000a_• Erupción ocasional en la piel_x000a_• Postración_x000a_• Mialgia_x000a_• Artralgias_x000a_• Dolor abdominal_x000a_• Cefalea_x000a_• Erupciones hemorrágicas en la piel_x000a_• Dermatitis por contacto_x000a_• Alergias tópicas o respiratorias_x000a_• Enfermedades infectocontagiosas"/>
    <n v="8"/>
    <n v="6"/>
    <n v="1"/>
    <s v="• Enfermedades infectocontagiosas"/>
    <s v="Ninguno"/>
    <s v="Ninguno"/>
    <s v="• Uso de tapabocas en caso de sintomas de gripe_x000a_• Todo el personal debe estar vacunado contra el Covid 19"/>
    <n v="2"/>
    <n v="2"/>
    <n v="4"/>
    <x v="0"/>
    <n v="60"/>
    <n v="240"/>
    <s v="II"/>
    <x v="1"/>
    <s v="Ninguno"/>
    <s v="Ninguno"/>
    <x v="2"/>
    <x v="2"/>
    <s v="• Gafas de protección visual transparentes_x000a_• Uso obligatorio de tapabocas en caso de sintomas de gripe_x000a_• Uso de ropa de dotaciòn"/>
    <s v="• Ley 09 de 1979_x000a_• Resolución 2400 de 1979_x000a_• Resolución 666 de 2020_x000a_• Resolución 1050 de 2020_x000a_• Circular 149160 de 2009"/>
    <m/>
  </r>
  <r>
    <s v="PROCESO ESTRATEGICO"/>
    <x v="6"/>
    <s v="ADMINISTRATIVA/OPERATIVA"/>
    <s v="OTRAS ÀREAS"/>
    <s v="Planear, organizar, diseñar, dirigir y liderar todas las actividades de manteniemiento con el fin de garantizar la operatividad de los distintos puestos de trabajo."/>
    <x v="31"/>
    <s v="SI"/>
    <x v="5"/>
    <x v="11"/>
    <s v="• Dolor_x000a_• Rigidez_x000a_• Entumecimiento_x000a_• Hormigueo_x000a_• Sensación de calor y dolor localizado en la nuca, espalda, hombros, codos, muñecas y columna vertebral"/>
    <n v="8"/>
    <n v="6"/>
    <n v="1"/>
    <s v="• Sensación de calor y dolor localizado en la nuca, espalda, hombros, codos, muñecas y columna vertebral"/>
    <s v="Ninguno"/>
    <s v="Ninguno"/>
    <s v="Ninguno"/>
    <n v="2"/>
    <n v="3"/>
    <n v="6"/>
    <x v="1"/>
    <n v="25"/>
    <n v="150"/>
    <s v="II"/>
    <x v="1"/>
    <s v="Ninguno"/>
    <s v="Ninguno"/>
    <x v="7"/>
    <x v="9"/>
    <s v="N/A"/>
    <s v="• Resolución 1016 de 1989_x000a_• Resolución 2844 de 2007_x000a_• GATISO 2007"/>
    <m/>
  </r>
  <r>
    <s v="PROCESO ESTRATEGICO"/>
    <x v="6"/>
    <s v="ADMINISTRATIVA/OPERATIVA"/>
    <s v="OTRAS ÀREAS"/>
    <s v="Planear, organizar, diseñar, dirigir y liderar todas las actividades de manteniemiento con el fin de garantizar la operatividad de los distintos puestos de trabajo."/>
    <x v="31"/>
    <s v="SI"/>
    <x v="5"/>
    <x v="12"/>
    <s v="• Fatiga muscular_x000a_• Tensión lumbar y cervical_x000a_• Epicondilitis_x000a_• Síndrome de túnel del carpo"/>
    <n v="8"/>
    <n v="6"/>
    <n v="1"/>
    <s v="• Síndrome de túnel del carpo"/>
    <s v="Ninguno"/>
    <s v="Ninguno"/>
    <s v="Ninguno"/>
    <n v="2"/>
    <n v="2"/>
    <n v="4"/>
    <x v="0"/>
    <n v="60"/>
    <n v="240"/>
    <s v="II"/>
    <x v="1"/>
    <s v="Ninguno"/>
    <s v="Ninguno"/>
    <x v="3"/>
    <x v="10"/>
    <s v="N/A"/>
    <s v="• Resolución 1016 de 1989_x000a_• Resolución 2844 de 2007_x000a_• GATISO 2007"/>
    <m/>
  </r>
  <r>
    <s v="PROCESO ESTRATEGICO"/>
    <x v="6"/>
    <s v="ADMINISTRATIVA/OPERATIVA"/>
    <s v="OTRAS ÀREAS"/>
    <s v="Planear, organizar, diseñar, dirigir y liderar todas las actividades de manteniemiento con el fin de garantizar la operatividad de los distintos puestos de trabajo."/>
    <x v="31"/>
    <s v="SI"/>
    <x v="2"/>
    <x v="3"/>
    <s v="• Cansancio_x000a_• Abuso de confianza_x000a_• Falta de compromiso_x000a_• Desmotivación_x000a_• Disminución desempeño laboral_x000a_• Dolor de espalda_x000a_• Trastornos respiratorios_x000a_• Infartos_x000a_• Enfermedades cardiovasculares_x000a_• Enfermedades respiratorias_x000a_• Enfermedades osteomusculares_x000a_• Estrés"/>
    <n v="8"/>
    <n v="6"/>
    <n v="1"/>
    <s v="• Estrés"/>
    <s v="Ninguno"/>
    <s v="Ninguno"/>
    <s v="Ninguno"/>
    <n v="2"/>
    <n v="2"/>
    <n v="4"/>
    <x v="0"/>
    <n v="25"/>
    <n v="100"/>
    <s v="III"/>
    <x v="0"/>
    <s v="Ninguno"/>
    <s v="Ninguno"/>
    <x v="3"/>
    <x v="3"/>
    <s v="N/A"/>
    <s v="• Ley 1010 de 2006_x000a_• Ley 1566 de 2012_x000a_• Decreto 614 de 1984_x000a_• Decreto 231 de 2006_x000a_• Resolución 1016 de 1989. Art. 10, numeral 12 y art. 11_x000a_• Resolución 734 de 2006_x000a_• Resolución 2646 de 2008_x000a_• Resolución 652 de 2012_x000a_• Resolución 1356 de 2012"/>
    <m/>
  </r>
  <r>
    <s v="PROCESO ESTRATEGICO"/>
    <x v="6"/>
    <s v="ADMINISTRATIVA/OPERATIVA"/>
    <s v="OTRAS ÀREAS"/>
    <s v="Planear, organizar, diseñar, dirigir y liderar todas las actividades de manteniemiento con el fin de garantizar la operatividad de los distintos puestos de trabajo."/>
    <x v="31"/>
    <s v="SI"/>
    <x v="2"/>
    <x v="4"/>
    <s v="• Cansancio_x000a_• Abuso de confianza_x000a_• Falta de compromiso_x000a_• Desmotivación_x000a_• Disminución desempeño laboral_x000a_• Dolor de espalda_x000a_• Trastornos respiratorios_x000a_• Infartos_x000a_• Enfermedades cardiovasculares_x000a_• Enfermedades respiratorias_x000a_• Enfermedades osteomusculares_x000a_• Estrés"/>
    <n v="8"/>
    <n v="6"/>
    <n v="1"/>
    <s v="• Estrés"/>
    <s v="Ninguno"/>
    <s v="Ninguno"/>
    <s v="Ninguno"/>
    <n v="2"/>
    <n v="3"/>
    <n v="6"/>
    <x v="1"/>
    <n v="25"/>
    <n v="150"/>
    <s v="II"/>
    <x v="1"/>
    <s v="Ninguno"/>
    <s v="Ninguno"/>
    <x v="3"/>
    <x v="3"/>
    <s v="N/A"/>
    <s v="• Ley 1010 de 2006_x000a_• Ley 1566 de 2012_x000a_• Decreto 614 de 1984_x000a_• Decreto 231 de 2006_x000a_• Resolución 1016 de 1989. Art. 10, numeral 12 y art. 11_x000a_• Resolución 734 de 2006_x000a_• Resolución 2646 de 2008_x000a_• Resolución 652 de 2012_x000a_• Resolución 1356 de 2012"/>
    <m/>
  </r>
  <r>
    <s v="PROCESO ESTRATEGICO"/>
    <x v="6"/>
    <s v="ADMINISTRATIVA/OPERATIVA"/>
    <s v="OTRAS ÀREAS"/>
    <s v="Planear, organizar, diseñar, dirigir y liderar todas las actividades de manteniemiento con el fin de garantizar la operatividad de los distintos puestos de trabajo."/>
    <x v="31"/>
    <s v="SI"/>
    <x v="2"/>
    <x v="5"/>
    <s v="• Cansancio_x000a_• Abuso de confianza_x000a_• Falta de compromiso_x000a_• Desmotivación_x000a_• Disminución desempeño laboral_x000a_• Dolor de espalda_x000a_• Trastornos respiratorios_x000a_• Infartos_x000a_• Enfermedades cardiovasculares_x000a_• Enfermedades respiratorias_x000a_• Enfermedades osteomusculares_x000a_• Estrés"/>
    <n v="8"/>
    <n v="6"/>
    <n v="1"/>
    <s v="• Estrés"/>
    <s v="Ninguno"/>
    <s v="Ninguno"/>
    <s v="Ninguno"/>
    <n v="2"/>
    <n v="3"/>
    <n v="6"/>
    <x v="1"/>
    <n v="26"/>
    <n v="156"/>
    <s v="II"/>
    <x v="1"/>
    <s v="Ninguno"/>
    <s v="Ninguno"/>
    <x v="3"/>
    <x v="3"/>
    <s v="N/A"/>
    <s v="• Ley 1010 de 2006_x000a_• Ley 1566 de 2012_x000a_• Decreto 614 de 1984_x000a_• Decreto 231 de 2006_x000a_• Resolución 1016 de 1989. Art. 10, numeral 12 y art. 11_x000a_• Resolución 734 de 2006_x000a_• Resolución 2646 de 2008_x000a_• Resolución 652 de 2012_x000a_• Resolución 1356 de 2012"/>
    <m/>
  </r>
  <r>
    <s v="PROCESO ESTRATEGICO"/>
    <x v="6"/>
    <s v="ADMINISTRATIVA/OPERATIVA"/>
    <s v="OTRAS ÀREAS"/>
    <s v="Planear, organizar, diseñar, dirigir y liderar todas las actividades de manteniemiento con el fin de garantizar la operatividad de los distintos puestos de trabajo."/>
    <x v="31"/>
    <s v="SI"/>
    <x v="3"/>
    <x v="6"/>
    <s v="• Tropezones_x000a_• Resbalones_x000a_• Golpes_x000a_• Choques_x000a_• Contusiones _x000a_• Lesión de tejidos blandos_x000a_• Fracturas"/>
    <n v="8"/>
    <n v="6"/>
    <n v="1"/>
    <s v="• Lesión de tejidos blandos"/>
    <s v="Ninguno"/>
    <s v="Ninguno"/>
    <s v="Ninguno"/>
    <n v="2"/>
    <n v="3"/>
    <n v="6"/>
    <x v="1"/>
    <n v="25"/>
    <n v="150"/>
    <s v="II"/>
    <x v="1"/>
    <s v="Ninguno"/>
    <s v="Ninguno"/>
    <x v="3"/>
    <x v="4"/>
    <s v="• Uso adecuado de calzado cerrado y con suela antideslizante"/>
    <s v="• Ley 9 de 1979_x000a_• Decreto 2663 de 1950_x000a_• Resolución 1016 de 1989_x000a_• Resolución 3673 de 2008_x000a_• Resolución 2400 de 1979"/>
    <m/>
  </r>
  <r>
    <s v="PROCESO ESTRATEGICO"/>
    <x v="6"/>
    <s v="ADMINISTRATIVA/OPERATIVA"/>
    <s v="OTRAS ÀREAS"/>
    <s v="Planear, organizar, diseñar, dirigir y liderar todas las actividades de manteniemiento con el fin de garantizar la operatividad de los distintos puestos de trabajo."/>
    <x v="31"/>
    <s v="SI"/>
    <x v="4"/>
    <x v="9"/>
    <s v="• Pérdidas materiales_x000a_• Traumas_x000a_• Golpes_x000a_• Aplastamiento_x000a_• Heridas_x000a_• Atrapamiento_x000a_• Muerte"/>
    <n v="2"/>
    <n v="2"/>
    <n v="1"/>
    <s v="• Heridas"/>
    <s v="Ninguno"/>
    <s v="Ninguno"/>
    <s v="Ninguno"/>
    <n v="2"/>
    <n v="3"/>
    <n v="6"/>
    <x v="1"/>
    <n v="25"/>
    <n v="150"/>
    <s v="II"/>
    <x v="1"/>
    <s v="Ninguno"/>
    <s v="Ninguno"/>
    <x v="6"/>
    <x v="7"/>
    <s v="• Uso obligatorio del tapabocas, mientras la situación lo amerite _x000a_• Elementos de protección personal y dotación para los brigadistas"/>
    <s v="• Constitución Política de Colombia de 1991_x000a_• Ley 100 de 1993_x000a_• Ley 1523 de 2012_x000a_• Decreto 93 de 1998_x000a_• Decreto 926 de 2010_x000a_• Resolución 2400 de 1979_x000a_• Resolución 1016 de 1989"/>
    <m/>
  </r>
  <r>
    <s v="PROCESO ESTRATEGICO"/>
    <x v="6"/>
    <s v="ADMINISTRATIVA/OPERATIVA"/>
    <s v="OTRAS ÀREAS"/>
    <s v="Planear, organizar, diseñar, dirigir y liderar todas las actividades de manteniemiento con el fin de garantizar la operatividad de los distintos puestos de trabajo."/>
    <x v="31"/>
    <s v="SI"/>
    <x v="4"/>
    <x v="10"/>
    <s v="• Enfermedades respiratorias_x000a_• Resfriados_x000a_• Hipotermia_x000a_• Virus_x000a_• Rinitis_x000a_• Reumatismo_x000a_• Neumonía"/>
    <n v="2"/>
    <n v="2"/>
    <n v="1"/>
    <s v="• Resfriados"/>
    <s v="Ninguno"/>
    <s v="Ninguno"/>
    <s v="Ninguno"/>
    <n v="2"/>
    <n v="3"/>
    <n v="6"/>
    <x v="1"/>
    <n v="25"/>
    <n v="150"/>
    <s v="II"/>
    <x v="1"/>
    <s v="Ninguno"/>
    <s v="Ninguno"/>
    <x v="6"/>
    <x v="8"/>
    <s v="• Uso obligatorio del tapabocas, mientras la situación lo amerite _x000a_• Elementos de protección personal y dotación para los brigadistas"/>
    <s v="• Constitución Política de Colombia de 1991_x000a_• Ley 100 de 1993_x000a_• Ley 1523 de 2012_x000a_• Decreto 93 de 1998_x000a_• Decreto 926 de 2010_x000a_• Resolución 2400 de 1979_x000a_• Resolución 1016 de 1989"/>
    <m/>
  </r>
  <r>
    <s v="PROCESO ESTRATEGICO"/>
    <x v="6"/>
    <s v="ADMINISTRATIVA/OPERATIVA"/>
    <s v="OTRAS ÀREAS"/>
    <s v="Planear, organizar, diseñar, dirigir y liderar todas las actividades de manteniemiento con el fin de garantizar la operatividad de los distintos puestos de trabajo."/>
    <x v="32"/>
    <s v="NO"/>
    <x v="0"/>
    <x v="14"/>
    <s v="• Visión borrosa_x000a_• Fatiga ocular_x000a_• Lagrimeo_x000a_• Sequedad ocular_x000a_• Ojos rojos_x000a_• Cefaleas"/>
    <n v="8"/>
    <n v="6"/>
    <n v="1"/>
    <s v="• Cefaleas"/>
    <s v="Ninguno"/>
    <s v="Ninguno"/>
    <s v="Ninguno"/>
    <n v="2"/>
    <n v="3"/>
    <n v="6"/>
    <x v="1"/>
    <n v="25"/>
    <n v="150"/>
    <s v="II"/>
    <x v="1"/>
    <s v="Ninguno"/>
    <s v="Ninguno"/>
    <x v="8"/>
    <x v="11"/>
    <s v="• Uso de gafas protección personal"/>
    <s v="• Ley 9 de 1979. Título III. Art. 105, 106_x000a_• Decreto 614 de 1984_x000a_• Decreto 1477 de 2014_x000a_• Decreto 1072 de 2015. Cap. VI._x000a_• Resolución 2400 de 1979. Art. 79, 85 y 86_x000a_• Resolución 180540 de 2010"/>
    <m/>
  </r>
  <r>
    <s v="PROCESO ESTRATEGICO"/>
    <x v="6"/>
    <s v="ADMINISTRATIVA/OPERATIVA"/>
    <s v="OTRAS ÀREAS"/>
    <s v="Planear, organizar, diseñar, dirigir y liderar todas las actividades de manteniemiento con el fin de garantizar la operatividad de los distintos puestos de trabajo."/>
    <x v="32"/>
    <s v="NO"/>
    <x v="0"/>
    <x v="1"/>
    <s v="• Cataratas_x000a_• Lesión de la córnea_x000a_• Enrojecimiento de la piel_x000a_• Calor excesivo_x000a_• Transpiración excesiva_x000a_• Cefaleas_x000a_• Mareos_x000a_• Fatiga_x000a_• Hormigueo_x000a_• Depresiones_x000a_• Fallos de memoria"/>
    <n v="8"/>
    <n v="6"/>
    <n v="1"/>
    <s v="• Fallos de memoria"/>
    <s v="Ninguno"/>
    <s v="Ninguno"/>
    <s v="Ninguno"/>
    <n v="2"/>
    <n v="3"/>
    <n v="6"/>
    <x v="1"/>
    <n v="25"/>
    <n v="150"/>
    <s v="II"/>
    <x v="1"/>
    <s v="Ninguno"/>
    <s v="Ninguno"/>
    <x v="1"/>
    <x v="1"/>
    <s v="• Uso de gafas protección personal"/>
    <s v="• Ley 9 de 1979  Art. 105-196-249_x000a_• Resolucion 2400 de 1979 Art 63,64. Título III, Capitulo VI. Art- 2.3.6_x000a_• Resolucion 1016 de 1989 art 11 numeral 2 y 3_x000a_• Resolución 181294 de 2008"/>
    <m/>
  </r>
  <r>
    <s v="PROCESO ESTRATEGICO"/>
    <x v="6"/>
    <s v="ADMINISTRATIVA/OPERATIVA"/>
    <s v="OTRAS ÀREAS"/>
    <s v="Planear, organizar, diseñar, dirigir y liderar todas las actividades de manteniemiento con el fin de garantizar la operatividad de los distintos puestos de trabajo."/>
    <x v="32"/>
    <s v="NO"/>
    <x v="1"/>
    <x v="2"/>
    <s v="• Fiebre_x000a_• Intenso dolor en articulaciones y músculos_x000a_• Inflamación de los ganglios linfáticos_x000a_• Erupción ocasional en la piel_x000a_• Postración_x000a_• Mialgia_x000a_• Artralgias_x000a_• Dolor abdominal_x000a_• Cefalea_x000a_• Erupciones hemorrágicas en la piel_x000a_• Dermatitis por contacto_x000a_• Alergias tópicas o respiratorias_x000a_• Enfermedades infectocontagiosas"/>
    <n v="8"/>
    <n v="6"/>
    <n v="1"/>
    <s v="• Enfermedades infectocontagiosas"/>
    <s v="Ninguno"/>
    <s v="Ninguno"/>
    <s v="• Uso de tapabocas en caso de sintomas de gripe_x000a_• Todo el personal debe estar vacunado contra el Covid 19"/>
    <n v="2"/>
    <n v="2"/>
    <n v="4"/>
    <x v="0"/>
    <n v="60"/>
    <n v="240"/>
    <s v="II"/>
    <x v="1"/>
    <s v="Ninguno"/>
    <s v="Ninguno"/>
    <x v="2"/>
    <x v="2"/>
    <s v="• Gafas de protección visual transparentes_x000a_• Uso obligatorio de tapabocas en caso de sintomas de gripe_x000a_• Uso de ropa de dotaciòn"/>
    <s v="• Ley 09 de 1979_x000a_• Resolución 2400 de 1979_x000a_• Resolución 666 de 2020_x000a_• Resolución 1050 de 2020_x000a_• Circular 149160 de 2009"/>
    <m/>
  </r>
  <r>
    <s v="PROCESO ESTRATEGICO"/>
    <x v="6"/>
    <s v="ADMINISTRATIVA/OPERATIVA"/>
    <s v="OTRAS ÀREAS"/>
    <s v="Planear, organizar, diseñar, dirigir y liderar todas las actividades de manteniemiento con el fin de garantizar la operatividad de los distintos puestos de trabajo."/>
    <x v="32"/>
    <s v="NO"/>
    <x v="5"/>
    <x v="11"/>
    <s v="• Dolor_x000a_• Rigidez_x000a_• Entumecimiento_x000a_• Hormigueo_x000a_• Sensación de calor y dolor localizado en la nuca, espalda, hombros, codos, muñecas y columna vertebral"/>
    <n v="8"/>
    <n v="6"/>
    <n v="1"/>
    <s v="• Sensación de calor y dolor localizado en la nuca, espalda, hombros, codos, muñecas y columna vertebral"/>
    <s v="Ninguno"/>
    <s v="Ninguno"/>
    <s v="Ninguno"/>
    <n v="2"/>
    <n v="3"/>
    <n v="6"/>
    <x v="1"/>
    <n v="25"/>
    <n v="150"/>
    <s v="II"/>
    <x v="1"/>
    <s v="Ninguno"/>
    <s v="Ninguno"/>
    <x v="7"/>
    <x v="9"/>
    <s v="N/A"/>
    <s v="• Resolución 1016 de 1989_x000a_• Resolución 2844 de 2007_x000a_• GATISO 2007"/>
    <m/>
  </r>
  <r>
    <s v="PROCESO ESTRATEGICO"/>
    <x v="6"/>
    <s v="ADMINISTRATIVA/OPERATIVA"/>
    <s v="OTRAS ÀREAS"/>
    <s v="Planear, organizar, diseñar, dirigir y liderar todas las actividades de manteniemiento con el fin de garantizar la operatividad de los distintos puestos de trabajo."/>
    <x v="32"/>
    <s v="NO"/>
    <x v="5"/>
    <x v="12"/>
    <s v="• Fatiga muscular_x000a_• Tensión lumbar y cervical_x000a_• Epicondilitis_x000a_• Síndrome de túnel del carpo"/>
    <n v="8"/>
    <n v="6"/>
    <n v="1"/>
    <s v="• Síndrome de túnel del carpo"/>
    <s v="Ninguno"/>
    <s v="Ninguno"/>
    <s v="Ninguno"/>
    <n v="2"/>
    <n v="2"/>
    <n v="4"/>
    <x v="0"/>
    <n v="60"/>
    <n v="240"/>
    <s v="II"/>
    <x v="1"/>
    <s v="Ninguno"/>
    <s v="Ninguno"/>
    <x v="3"/>
    <x v="10"/>
    <s v="N/A"/>
    <s v="• Resolución 1016 de 1989_x000a_• Resolución 2844 de 2007_x000a_• GATISO 2007"/>
    <m/>
  </r>
  <r>
    <s v="PROCESO ESTRATEGICO"/>
    <x v="6"/>
    <s v="ADMINISTRATIVA/OPERATIVA"/>
    <s v="OTRAS ÀREAS"/>
    <s v="Planear, organizar, diseñar, dirigir y liderar todas las actividades de manteniemiento con el fin de garantizar la operatividad de los distintos puestos de trabajo."/>
    <x v="32"/>
    <s v="NO"/>
    <x v="2"/>
    <x v="3"/>
    <s v="• Cansancio_x000a_• Abuso de confianza_x000a_• Falta de compromiso_x000a_• Desmotivación_x000a_• Disminución desempeño laboral_x000a_• Dolor de espalda_x000a_• Trastornos respiratorios_x000a_• Infartos_x000a_• Enfermedades cardiovasculares_x000a_• Enfermedades respiratorias_x000a_• Enfermedades osteomusculares_x000a_• Estrés"/>
    <n v="8"/>
    <n v="6"/>
    <n v="1"/>
    <s v="• Estrés"/>
    <s v="Ninguno"/>
    <s v="Ninguno"/>
    <s v="Ninguno"/>
    <n v="2"/>
    <n v="2"/>
    <n v="4"/>
    <x v="0"/>
    <n v="25"/>
    <n v="100"/>
    <s v="III"/>
    <x v="0"/>
    <s v="Ninguno"/>
    <s v="Ninguno"/>
    <x v="3"/>
    <x v="3"/>
    <s v="N/A"/>
    <s v="• Ley 1010 de 2006_x000a_• Ley 1566 de 2012_x000a_• Decreto 614 de 1984_x000a_• Decreto 231 de 2006_x000a_• Resolución 1016 de 1989. Art. 10, numeral 12 y art. 11_x000a_• Resolución 734 de 2006_x000a_• Resolución 2646 de 2008_x000a_• Resolución 652 de 2012_x000a_• Resolución 1356 de 2012"/>
    <m/>
  </r>
  <r>
    <s v="PROCESO ESTRATEGICO"/>
    <x v="6"/>
    <s v="ADMINISTRATIVA/OPERATIVA"/>
    <s v="OTRAS ÀREAS"/>
    <s v="Planear, organizar, diseñar, dirigir y liderar todas las actividades de manteniemiento con el fin de garantizar la operatividad de los distintos puestos de trabajo."/>
    <x v="32"/>
    <s v="NO"/>
    <x v="2"/>
    <x v="4"/>
    <s v="• Cansancio_x000a_• Abuso de confianza_x000a_• Falta de compromiso_x000a_• Desmotivación_x000a_• Disminución desempeño laboral_x000a_• Dolor de espalda_x000a_• Trastornos respiratorios_x000a_• Infartos_x000a_• Enfermedades cardiovasculares_x000a_• Enfermedades respiratorias_x000a_• Enfermedades osteomusculares_x000a_• Estrés"/>
    <n v="8"/>
    <n v="6"/>
    <n v="1"/>
    <s v="• Estrés"/>
    <s v="Ninguno"/>
    <s v="Ninguno"/>
    <s v="Ninguno"/>
    <n v="2"/>
    <n v="3"/>
    <n v="6"/>
    <x v="1"/>
    <n v="25"/>
    <n v="150"/>
    <s v="II"/>
    <x v="1"/>
    <s v="Ninguno"/>
    <s v="Ninguno"/>
    <x v="3"/>
    <x v="3"/>
    <s v="N/A"/>
    <s v="• Ley 1010 de 2006_x000a_• Ley 1566 de 2012_x000a_• Decreto 614 de 1984_x000a_• Decreto 231 de 2006_x000a_• Resolución 1016 de 1989. Art. 10, numeral 12 y art. 11_x000a_• Resolución 734 de 2006_x000a_• Resolución 2646 de 2008_x000a_• Resolución 652 de 2012_x000a_• Resolución 1356 de 2012"/>
    <m/>
  </r>
  <r>
    <s v="PROCESO ESTRATEGICO"/>
    <x v="6"/>
    <s v="ADMINISTRATIVA/OPERATIVA"/>
    <s v="OTRAS ÀREAS"/>
    <s v="Planear, organizar, diseñar, dirigir y liderar todas las actividades de manteniemiento con el fin de garantizar la operatividad de los distintos puestos de trabajo."/>
    <x v="32"/>
    <s v="NO"/>
    <x v="2"/>
    <x v="5"/>
    <s v="• Cansancio_x000a_• Abuso de confianza_x000a_• Falta de compromiso_x000a_• Desmotivación_x000a_• Disminución desempeño laboral_x000a_• Dolor de espalda_x000a_• Trastornos respiratorios_x000a_• Infartos_x000a_• Enfermedades cardiovasculares_x000a_• Enfermedades respiratorias_x000a_• Enfermedades osteomusculares_x000a_• Estrés"/>
    <n v="8"/>
    <n v="6"/>
    <n v="1"/>
    <s v="• Estrés"/>
    <s v="Ninguno"/>
    <s v="Ninguno"/>
    <s v="Ninguno"/>
    <n v="2"/>
    <n v="3"/>
    <n v="6"/>
    <x v="1"/>
    <n v="26"/>
    <n v="156"/>
    <s v="II"/>
    <x v="1"/>
    <s v="Ninguno"/>
    <s v="Ninguno"/>
    <x v="3"/>
    <x v="3"/>
    <s v="N/A"/>
    <s v="• Ley 1010 de 2006_x000a_• Ley 1566 de 2012_x000a_• Decreto 614 de 1984_x000a_• Decreto 231 de 2006_x000a_• Resolución 1016 de 1989. Art. 10, numeral 12 y art. 11_x000a_• Resolución 734 de 2006_x000a_• Resolución 2646 de 2008_x000a_• Resolución 652 de 2012_x000a_• Resolución 1356 de 2012"/>
    <m/>
  </r>
  <r>
    <s v="PROCESO ESTRATEGICO"/>
    <x v="6"/>
    <s v="ADMINISTRATIVA/OPERATIVA"/>
    <s v="OTRAS ÀREAS"/>
    <s v="Planear, organizar, diseñar, dirigir y liderar todas las actividades de manteniemiento con el fin de garantizar la operatividad de los distintos puestos de trabajo."/>
    <x v="32"/>
    <s v="NO"/>
    <x v="3"/>
    <x v="6"/>
    <s v="• Tropezones_x000a_• Resbalones_x000a_• Golpes_x000a_• Choques_x000a_• Contusiones _x000a_• Lesión de tejidos blandos_x000a_• Fracturas"/>
    <n v="8"/>
    <n v="6"/>
    <n v="1"/>
    <s v="• Lesión de tejidos blandos"/>
    <s v="Ninguno"/>
    <s v="Ninguno"/>
    <s v="Ninguno"/>
    <n v="2"/>
    <n v="3"/>
    <n v="6"/>
    <x v="1"/>
    <n v="25"/>
    <n v="150"/>
    <s v="II"/>
    <x v="1"/>
    <s v="Ninguno"/>
    <s v="Ninguno"/>
    <x v="3"/>
    <x v="4"/>
    <s v="• Uso adecuado de calzado cerrado y con suela antideslizante"/>
    <s v="• Ley 9 de 1979_x000a_• Decreto 2663 de 1950_x000a_• Resolución 1016 de 1989_x000a_• Resolución 3673 de 2008_x000a_• Resolución 2400 de 1979"/>
    <m/>
  </r>
  <r>
    <s v="PROCESO ESTRATEGICO"/>
    <x v="6"/>
    <s v="ADMINISTRATIVA/OPERATIVA"/>
    <s v="OTRAS ÀREAS"/>
    <s v="Planear, organizar, diseñar, dirigir y liderar todas las actividades de manteniemiento con el fin de garantizar la operatividad de los distintos puestos de trabajo."/>
    <x v="32"/>
    <s v="NO"/>
    <x v="4"/>
    <x v="9"/>
    <s v="• Pérdidas materiales_x000a_• Traumas_x000a_• Golpes_x000a_• Aplastamiento_x000a_• Heridas_x000a_• Atrapamiento_x000a_• Muerte"/>
    <n v="2"/>
    <n v="2"/>
    <n v="1"/>
    <s v="• Heridas"/>
    <s v="Ninguno"/>
    <s v="Ninguno"/>
    <s v="Ninguno"/>
    <n v="2"/>
    <n v="3"/>
    <n v="6"/>
    <x v="1"/>
    <n v="25"/>
    <n v="150"/>
    <s v="II"/>
    <x v="1"/>
    <s v="Ninguno"/>
    <s v="Ninguno"/>
    <x v="6"/>
    <x v="7"/>
    <s v="• Uso obligatorio del tapabocas, mientras la situación lo amerite _x000a_• Elementos de protección personal y dotación para los brigadistas"/>
    <s v="• Constitución Política de Colombia de 1991_x000a_• Ley 100 de 1993_x000a_• Ley 1523 de 2012_x000a_• Decreto 93 de 1998_x000a_• Decreto 926 de 2010_x000a_• Resolución 2400 de 1979_x000a_• Resolución 1016 de 1989"/>
    <m/>
  </r>
  <r>
    <s v="PROCESO ESTRATEGICO"/>
    <x v="6"/>
    <s v="ADMINISTRATIVA/OPERATIVA"/>
    <s v="OTRAS ÀREAS"/>
    <s v="Planear, organizar, diseñar, dirigir y liderar todas las actividades de manteniemiento con el fin de garantizar la operatividad de los distintos puestos de trabajo."/>
    <x v="33"/>
    <s v="NO"/>
    <x v="0"/>
    <x v="14"/>
    <s v="• Visión borrosa_x000a_• Fatiga ocular_x000a_• Lagrimeo_x000a_• Sequedad ocular_x000a_• Ojos rojos_x000a_• Cefaleas"/>
    <n v="8"/>
    <n v="6"/>
    <n v="1"/>
    <s v="• Cefaleas"/>
    <s v="Ninguno"/>
    <s v="Ninguno"/>
    <s v="Ninguno"/>
    <n v="2"/>
    <n v="3"/>
    <n v="6"/>
    <x v="1"/>
    <n v="25"/>
    <n v="150"/>
    <s v="II"/>
    <x v="1"/>
    <s v="Ninguno"/>
    <s v="Ninguno"/>
    <x v="8"/>
    <x v="11"/>
    <s v="• Uso de gafas protección personal"/>
    <s v="• Ley 9 de 1979. Título III. Art. 105, 106_x000a_• Decreto 614 de 1984_x000a_• Decreto 1477 de 2014_x000a_• Decreto 1072 de 2015. Cap. VI._x000a_• Resolución 2400 de 1979. Art. 79, 85 y 86_x000a_• Resolución 180540 de 2010"/>
    <m/>
  </r>
  <r>
    <s v="PROCESO ESTRATEGICO"/>
    <x v="6"/>
    <s v="ADMINISTRATIVA/OPERATIVA"/>
    <s v="OTRAS ÀREAS"/>
    <s v="Planear, organizar, diseñar, dirigir y liderar todas las actividades de manteniemiento con el fin de garantizar la operatividad de los distintos puestos de trabajo."/>
    <x v="33"/>
    <s v="NO"/>
    <x v="0"/>
    <x v="1"/>
    <s v="• Cataratas_x000a_• Lesión de la córnea_x000a_• Enrojecimiento de la piel_x000a_• Calor excesivo_x000a_• Transpiración excesiva_x000a_• Cefaleas_x000a_• Mareos_x000a_• Fatiga_x000a_• Hormigueo_x000a_• Depresiones_x000a_• Fallos de memoria"/>
    <n v="8"/>
    <n v="6"/>
    <n v="1"/>
    <s v="• Fallos de memoria"/>
    <s v="Ninguno"/>
    <s v="Ninguno"/>
    <s v="Ninguno"/>
    <n v="2"/>
    <n v="3"/>
    <n v="6"/>
    <x v="1"/>
    <n v="25"/>
    <n v="150"/>
    <s v="II"/>
    <x v="1"/>
    <s v="Ninguno"/>
    <s v="Ninguno"/>
    <x v="1"/>
    <x v="1"/>
    <s v="• Uso de gafas protección personal"/>
    <s v="• Ley 9 de 1979  Art. 105-196-249_x000a_• Resolucion 2400 de 1979 Art 63,64. Título III, Capitulo VI. Art- 2.3.6_x000a_• Resolucion 1016 de 1989 art 11 numeral 2 y 3_x000a_• Resolución 181294 de 2008"/>
    <m/>
  </r>
  <r>
    <s v="PROCESO ESTRATEGICO"/>
    <x v="6"/>
    <s v="ADMINISTRATIVA/OPERATIVA"/>
    <s v="OTRAS ÀREAS"/>
    <s v="Planear, organizar, diseñar, dirigir y liderar todas las actividades de manteniemiento con el fin de garantizar la operatividad de los distintos puestos de trabajo."/>
    <x v="33"/>
    <s v="NO"/>
    <x v="1"/>
    <x v="2"/>
    <s v="• Fiebre_x000a_• Intenso dolor en articulaciones y músculos_x000a_• Inflamación de los ganglios linfáticos_x000a_• Erupción ocasional en la piel_x000a_• Postración_x000a_• Mialgia_x000a_• Artralgias_x000a_• Dolor abdominal_x000a_• Cefalea_x000a_• Erupciones hemorrágicas en la piel_x000a_• Dermatitis por contacto_x000a_• Alergias tópicas o respiratorias_x000a_• Enfermedades infectocontagiosas"/>
    <n v="8"/>
    <n v="6"/>
    <n v="1"/>
    <s v="• Enfermedades infectocontagiosas"/>
    <s v="Ninguno"/>
    <s v="Ninguno"/>
    <s v="• Uso de tapabocas en caso de sintomas de gripe_x000a_• Todo el personal debe estar vacunado contra el Covid 19"/>
    <n v="2"/>
    <n v="2"/>
    <n v="4"/>
    <x v="0"/>
    <n v="60"/>
    <n v="240"/>
    <s v="II"/>
    <x v="1"/>
    <s v="Ninguno"/>
    <s v="Ninguno"/>
    <x v="2"/>
    <x v="2"/>
    <s v="• Gafas de protección visual transparentes_x000a_• Uso obligatorio de tapabocas en caso de sintomas de gripe_x000a_• Uso de ropa de dotaciòn"/>
    <s v="• Ley 09 de 1979_x000a_• Resolución 2400 de 1979_x000a_• Resolución 666 de 2020_x000a_• Resolución 1050 de 2020_x000a_• Circular 149160 de 2009"/>
    <m/>
  </r>
  <r>
    <s v="PROCESO ESTRATEGICO"/>
    <x v="6"/>
    <s v="ADMINISTRATIVA/OPERATIVA"/>
    <s v="OTRAS ÀREAS"/>
    <s v="Planear, organizar, diseñar, dirigir y liderar todas las actividades de manteniemiento con el fin de garantizar la operatividad de los distintos puestos de trabajo."/>
    <x v="33"/>
    <s v="NO"/>
    <x v="5"/>
    <x v="11"/>
    <s v="• Dolor_x000a_• Rigidez_x000a_• Entumecimiento_x000a_• Hormigueo_x000a_• Sensación de calor y dolor localizado en la nuca, espalda, hombros, codos, muñecas y columna vertebral"/>
    <n v="8"/>
    <n v="6"/>
    <n v="1"/>
    <s v="• Sensación de calor y dolor localizado en la nuca, espalda, hombros, codos, muñecas y columna vertebral"/>
    <s v="Ninguno"/>
    <s v="Ninguno"/>
    <s v="Ninguno"/>
    <n v="2"/>
    <n v="3"/>
    <n v="6"/>
    <x v="1"/>
    <n v="25"/>
    <n v="150"/>
    <s v="II"/>
    <x v="1"/>
    <s v="Ninguno"/>
    <s v="Ninguno"/>
    <x v="7"/>
    <x v="9"/>
    <s v="N/A"/>
    <s v="• Resolución 1016 de 1989_x000a_• Resolución 2844 de 2007_x000a_• GATISO 2007"/>
    <m/>
  </r>
  <r>
    <s v="PROCESO ESTRATEGICO"/>
    <x v="6"/>
    <s v="ADMINISTRATIVA/OPERATIVA"/>
    <s v="OTRAS ÀREAS"/>
    <s v="Planear, organizar, diseñar, dirigir y liderar todas las actividades de manteniemiento con el fin de garantizar la operatividad de los distintos puestos de trabajo."/>
    <x v="33"/>
    <s v="NO"/>
    <x v="5"/>
    <x v="12"/>
    <s v="• Fatiga muscular_x000a_• Tensión lumbar y cervical_x000a_• Epicondilitis_x000a_• Síndrome de túnel del carpo"/>
    <n v="8"/>
    <n v="6"/>
    <n v="1"/>
    <s v="• Síndrome de túnel del carpo"/>
    <s v="Ninguno"/>
    <s v="Ninguno"/>
    <s v="Ninguno"/>
    <n v="2"/>
    <n v="2"/>
    <n v="4"/>
    <x v="0"/>
    <n v="60"/>
    <n v="240"/>
    <s v="II"/>
    <x v="1"/>
    <s v="Ninguno"/>
    <s v="Ninguno"/>
    <x v="3"/>
    <x v="10"/>
    <s v="N/A"/>
    <s v="• Resolución 1016 de 1989_x000a_• Resolución 2844 de 2007_x000a_• GATISO 2007"/>
    <m/>
  </r>
  <r>
    <s v="PROCESO ESTRATEGICO"/>
    <x v="6"/>
    <s v="ADMINISTRATIVA/OPERATIVA"/>
    <s v="OTRAS ÀREAS"/>
    <s v="Planear, organizar, diseñar, dirigir y liderar todas las actividades de manteniemiento con el fin de garantizar la operatividad de los distintos puestos de trabajo."/>
    <x v="33"/>
    <s v="NO"/>
    <x v="2"/>
    <x v="3"/>
    <s v="• Cansancio_x000a_• Abuso de confianza_x000a_• Falta de compromiso_x000a_• Desmotivación_x000a_• Disminución desempeño laboral_x000a_• Dolor de espalda_x000a_• Trastornos respiratorios_x000a_• Infartos_x000a_• Enfermedades cardiovasculares_x000a_• Enfermedades respiratorias_x000a_• Enfermedades osteomusculares_x000a_• Estrés"/>
    <n v="8"/>
    <n v="6"/>
    <n v="1"/>
    <s v="• Estrés"/>
    <s v="Ninguno"/>
    <s v="Ninguno"/>
    <s v="Ninguno"/>
    <n v="2"/>
    <n v="2"/>
    <n v="4"/>
    <x v="0"/>
    <n v="25"/>
    <n v="100"/>
    <s v="III"/>
    <x v="0"/>
    <s v="Ninguno"/>
    <s v="Ninguno"/>
    <x v="3"/>
    <x v="3"/>
    <s v="N/A"/>
    <s v="• Ley 1010 de 2006_x000a_• Ley 1566 de 2012_x000a_• Decreto 614 de 1984_x000a_• Decreto 231 de 2006_x000a_• Resolución 1016 de 1989. Art. 10, numeral 12 y art. 11_x000a_• Resolución 734 de 2006_x000a_• Resolución 2646 de 2008_x000a_• Resolución 652 de 2012_x000a_• Resolución 1356 de 2012"/>
    <m/>
  </r>
  <r>
    <s v="PROCESO ESTRATEGICO"/>
    <x v="6"/>
    <s v="ADMINISTRATIVA/OPERATIVA"/>
    <s v="OTRAS ÀREAS"/>
    <s v="Planear, organizar, diseñar, dirigir y liderar todas las actividades de manteniemiento con el fin de garantizar la operatividad de los distintos puestos de trabajo."/>
    <x v="33"/>
    <s v="NO"/>
    <x v="2"/>
    <x v="4"/>
    <s v="• Cansancio_x000a_• Abuso de confianza_x000a_• Falta de compromiso_x000a_• Desmotivación_x000a_• Disminución desempeño laboral_x000a_• Dolor de espalda_x000a_• Trastornos respiratorios_x000a_• Infartos_x000a_• Enfermedades cardiovasculares_x000a_• Enfermedades respiratorias_x000a_• Enfermedades osteomusculares_x000a_• Estrés"/>
    <n v="8"/>
    <n v="6"/>
    <n v="1"/>
    <s v="• Estrés"/>
    <s v="Ninguno"/>
    <s v="Ninguno"/>
    <s v="Ninguno"/>
    <n v="2"/>
    <n v="3"/>
    <n v="6"/>
    <x v="1"/>
    <n v="25"/>
    <n v="150"/>
    <s v="II"/>
    <x v="1"/>
    <s v="Ninguno"/>
    <s v="Ninguno"/>
    <x v="3"/>
    <x v="3"/>
    <s v="N/A"/>
    <s v="• Ley 1010 de 2006_x000a_• Ley 1566 de 2012_x000a_• Decreto 614 de 1984_x000a_• Decreto 231 de 2006_x000a_• Resolución 1016 de 1989. Art. 10, numeral 12 y art. 11_x000a_• Resolución 734 de 2006_x000a_• Resolución 2646 de 2008_x000a_• Resolución 652 de 2012_x000a_• Resolución 1356 de 2012"/>
    <m/>
  </r>
  <r>
    <s v="PROCESO ESTRATEGICO"/>
    <x v="6"/>
    <s v="ADMINISTRATIVA/OPERATIVA"/>
    <s v="OTRAS ÀREAS"/>
    <s v="Planear, organizar, diseñar, dirigir y liderar todas las actividades de manteniemiento con el fin de garantizar la operatividad de los distintos puestos de trabajo."/>
    <x v="33"/>
    <s v="NO"/>
    <x v="2"/>
    <x v="5"/>
    <s v="• Cansancio_x000a_• Abuso de confianza_x000a_• Falta de compromiso_x000a_• Desmotivación_x000a_• Disminución desempeño laboral_x000a_• Dolor de espalda_x000a_• Trastornos respiratorios_x000a_• Infartos_x000a_• Enfermedades cardiovasculares_x000a_• Enfermedades respiratorias_x000a_• Enfermedades osteomusculares_x000a_• Estrés"/>
    <n v="8"/>
    <n v="6"/>
    <n v="1"/>
    <s v="• Estrés"/>
    <s v="Ninguno"/>
    <s v="Ninguno"/>
    <s v="Ninguno"/>
    <n v="2"/>
    <n v="3"/>
    <n v="6"/>
    <x v="1"/>
    <n v="26"/>
    <n v="156"/>
    <s v="II"/>
    <x v="1"/>
    <s v="Ninguno"/>
    <s v="Ninguno"/>
    <x v="3"/>
    <x v="3"/>
    <s v="N/A"/>
    <s v="• Ley 1010 de 2006_x000a_• Ley 1566 de 2012_x000a_• Decreto 614 de 1984_x000a_• Decreto 231 de 2006_x000a_• Resolución 1016 de 1989. Art. 10, numeral 12 y art. 11_x000a_• Resolución 734 de 2006_x000a_• Resolución 2646 de 2008_x000a_• Resolución 652 de 2012_x000a_• Resolución 1356 de 2012"/>
    <m/>
  </r>
  <r>
    <s v="PROCESO ESTRATEGICO"/>
    <x v="6"/>
    <s v="ADMINISTRATIVA/OPERATIVA"/>
    <s v="OTRAS ÀREAS"/>
    <s v="Planear, organizar, diseñar, dirigir y liderar todas las actividades de manteniemiento con el fin de garantizar la operatividad de los distintos puestos de trabajo."/>
    <x v="33"/>
    <s v="NO"/>
    <x v="3"/>
    <x v="6"/>
    <s v="• Tropezones_x000a_• Resbalones_x000a_• Golpes_x000a_• Choques_x000a_• Contusiones _x000a_• Lesión de tejidos blandos_x000a_• Fracturas"/>
    <n v="8"/>
    <n v="6"/>
    <n v="1"/>
    <s v="• Lesión de tejidos blandos"/>
    <s v="Ninguno"/>
    <s v="Ninguno"/>
    <s v="Ninguno"/>
    <n v="2"/>
    <n v="3"/>
    <n v="6"/>
    <x v="1"/>
    <n v="25"/>
    <n v="150"/>
    <s v="II"/>
    <x v="1"/>
    <s v="Ninguno"/>
    <s v="Ninguno"/>
    <x v="3"/>
    <x v="4"/>
    <s v="• Uso adecuado de calzado cerrado y con suela antideslizante"/>
    <s v="• Ley 9 de 1979_x000a_• Decreto 2663 de 1950_x000a_• Resolución 1016 de 1989_x000a_• Resolución 3673 de 2008_x000a_• Resolución 2400 de 1979"/>
    <m/>
  </r>
  <r>
    <s v="PROCESO ESTRATEGICO"/>
    <x v="6"/>
    <s v="ADMINISTRATIVA/OPERATIVA"/>
    <s v="OTRAS ÀREAS"/>
    <s v="Planear, organizar, diseñar, dirigir y liderar todas las actividades de manteniemiento con el fin de garantizar la operatividad de los distintos puestos de trabajo."/>
    <x v="33"/>
    <s v="NO"/>
    <x v="4"/>
    <x v="9"/>
    <s v="• Pérdidas materiales_x000a_• Traumas_x000a_• Golpes_x000a_• Aplastamiento_x000a_• Heridas_x000a_• Atrapamiento_x000a_• Muerte"/>
    <n v="2"/>
    <n v="2"/>
    <n v="1"/>
    <s v="• Heridas"/>
    <s v="Ninguno"/>
    <s v="Ninguno"/>
    <s v="Ninguno"/>
    <n v="2"/>
    <n v="3"/>
    <n v="6"/>
    <x v="1"/>
    <n v="25"/>
    <n v="150"/>
    <s v="II"/>
    <x v="1"/>
    <s v="Ninguno"/>
    <s v="Ninguno"/>
    <x v="6"/>
    <x v="7"/>
    <s v="• Uso obligatorio del tapabocas, mientras la situación lo amerite _x000a_• Elementos de protección personal y dotación para los brigadistas"/>
    <s v="• Constitución Política de Colombia de 1991_x000a_• Ley 100 de 1993_x000a_• Ley 1523 de 2012_x000a_• Decreto 93 de 1998_x000a_• Decreto 926 de 2010_x000a_• Resolución 2400 de 1979_x000a_• Resolución 1016 de 1989"/>
    <m/>
  </r>
  <r>
    <s v="PROCESO ESTRATEGICO"/>
    <x v="6"/>
    <s v="ADMINISTRATIVA/OPERATIVA"/>
    <s v="OTRAS ÀREAS"/>
    <s v="Planear, organizar, diseñar, dirigir y liderar todas las actividades de manteniemiento con el fin de garantizar la operatividad de los distintos puestos de trabajo."/>
    <x v="33"/>
    <s v="NO"/>
    <x v="4"/>
    <x v="10"/>
    <s v="• Enfermedades respiratorias_x000a_• Resfriados_x000a_• Hipotermia_x000a_• Virus_x000a_• Rinitis_x000a_• Reumatismo_x000a_• Neumonía"/>
    <n v="2"/>
    <n v="2"/>
    <n v="1"/>
    <s v="• Resfriados"/>
    <s v="Ninguno"/>
    <s v="Ninguno"/>
    <s v="Ninguno"/>
    <n v="2"/>
    <n v="3"/>
    <n v="6"/>
    <x v="1"/>
    <n v="25"/>
    <n v="150"/>
    <s v="II"/>
    <x v="1"/>
    <s v="Ninguno"/>
    <s v="Ninguno"/>
    <x v="6"/>
    <x v="8"/>
    <s v="• Uso obligatorio del tapabocas, mientras la situación lo amerite _x000a_• Elementos de protección personal y dotación para los brigadistas"/>
    <s v="• Constitución Política de Colombia de 1991_x000a_• Ley 100 de 1993_x000a_• Ley 1523 de 2012_x000a_• Decreto 93 de 1998_x000a_• Decreto 926 de 2010_x000a_• Resolución 2400 de 1979_x000a_• Resolución 1016 de 1989"/>
    <m/>
  </r>
  <r>
    <s v="PROCESO ESTRATEGICO"/>
    <x v="6"/>
    <s v="ADMINISTRATIVA/OPERATIVA"/>
    <s v="OTRAS ÀREAS"/>
    <s v="Planear, organizar, diseñar, dirigir y liderar todas las actividades de manteniemiento con el fin de garantizar la operatividad de los distintos puestos de trabajo."/>
    <x v="34"/>
    <s v="NO"/>
    <x v="0"/>
    <x v="14"/>
    <s v="• Visión borrosa_x000a_• Fatiga ocular_x000a_• Lagrimeo_x000a_• Sequedad ocular_x000a_• Ojos rojos_x000a_• Cefaleas"/>
    <n v="8"/>
    <n v="6"/>
    <n v="1"/>
    <s v="• Cefaleas"/>
    <s v="Ninguno"/>
    <s v="Ninguno"/>
    <s v="Ninguno"/>
    <n v="2"/>
    <n v="3"/>
    <n v="6"/>
    <x v="1"/>
    <n v="25"/>
    <n v="150"/>
    <s v="II"/>
    <x v="1"/>
    <s v="Ninguno"/>
    <s v="Ninguno"/>
    <x v="8"/>
    <x v="11"/>
    <s v="• Uso de gafas protección personal"/>
    <s v="• Ley 9 de 1979. Título III. Art. 105, 106_x000a_• Decreto 614 de 1984_x000a_• Decreto 1477 de 2014_x000a_• Decreto 1072 de 2015. Cap. VI._x000a_• Resolución 2400 de 1979. Art. 79, 85 y 86_x000a_• Resolución 180540 de 2010"/>
    <m/>
  </r>
  <r>
    <s v="PROCESO ESTRATEGICO"/>
    <x v="6"/>
    <s v="ADMINISTRATIVA/OPERATIVA"/>
    <s v="OTRAS ÀREAS"/>
    <s v="Planear, organizar, diseñar, dirigir y liderar todas las actividades de manteniemiento con el fin de garantizar la operatividad de los distintos puestos de trabajo."/>
    <x v="34"/>
    <s v="NO"/>
    <x v="0"/>
    <x v="1"/>
    <s v="• Cataratas_x000a_• Lesión de la córnea_x000a_• Enrojecimiento de la piel_x000a_• Calor excesivo_x000a_• Transpiración excesiva_x000a_• Cefaleas_x000a_• Mareos_x000a_• Fatiga_x000a_• Hormigueo_x000a_• Depresiones_x000a_• Fallos de memoria"/>
    <n v="8"/>
    <n v="6"/>
    <n v="1"/>
    <s v="• Fallos de memoria"/>
    <s v="Ninguno"/>
    <s v="Ninguno"/>
    <s v="Ninguno"/>
    <n v="2"/>
    <n v="3"/>
    <n v="6"/>
    <x v="1"/>
    <n v="25"/>
    <n v="150"/>
    <s v="II"/>
    <x v="1"/>
    <s v="Ninguno"/>
    <s v="Ninguno"/>
    <x v="1"/>
    <x v="1"/>
    <s v="• Uso de gafas protección personal"/>
    <s v="• Ley 9 de 1979  Art. 105-196-249_x000a_• Resolucion 2400 de 1979 Art 63,64. Título III, Capitulo VI. Art- 2.3.6_x000a_• Resolucion 1016 de 1989 art 11 numeral 2 y 3_x000a_• Resolución 181294 de 2008"/>
    <m/>
  </r>
  <r>
    <s v="PROCESO ESTRATEGICO"/>
    <x v="6"/>
    <s v="ADMINISTRATIVA/OPERATIVA"/>
    <s v="OTRAS ÀREAS"/>
    <s v="Planear, organizar, diseñar, dirigir y liderar todas las actividades de manteniemiento con el fin de garantizar la operatividad de los distintos puestos de trabajo."/>
    <x v="34"/>
    <s v="NO"/>
    <x v="1"/>
    <x v="2"/>
    <s v="• Fiebre_x000a_• Intenso dolor en articulaciones y músculos_x000a_• Inflamación de los ganglios linfáticos_x000a_• Erupción ocasional en la piel_x000a_• Postración_x000a_• Mialgia_x000a_• Artralgias_x000a_• Dolor abdominal_x000a_• Cefalea_x000a_• Erupciones hemorrágicas en la piel_x000a_• Dermatitis por contacto_x000a_• Alergias tópicas o respiratorias_x000a_• Enfermedades infectocontagiosas"/>
    <n v="8"/>
    <n v="6"/>
    <n v="1"/>
    <s v="• Enfermedades infectocontagiosas"/>
    <s v="Ninguno"/>
    <s v="Ninguno"/>
    <s v="• Uso de tapabocas en caso de sintomas de gripe_x000a_• Todo el personal debe estar vacunado contra el Covid 19"/>
    <n v="2"/>
    <n v="2"/>
    <n v="4"/>
    <x v="0"/>
    <n v="60"/>
    <n v="240"/>
    <s v="II"/>
    <x v="1"/>
    <s v="Ninguno"/>
    <s v="Ninguno"/>
    <x v="2"/>
    <x v="2"/>
    <s v="• Gafas de protección visual transparentes_x000a_• Uso obligatorio de tapabocas en caso de sintomas de gripe_x000a_• Uso de ropa de dotaciòn"/>
    <s v="• Ley 09 de 1979_x000a_• Resolución 2400 de 1979_x000a_• Resolución 666 de 2020_x000a_• Resolución 1050 de 2020_x000a_• Circular 149160 de 2009"/>
    <m/>
  </r>
  <r>
    <s v="PROCESO ESTRATEGICO"/>
    <x v="6"/>
    <s v="ADMINISTRATIVA/OPERATIVA"/>
    <s v="OTRAS ÀREAS"/>
    <s v="Planear, organizar, diseñar, dirigir y liderar todas las actividades de manteniemiento con el fin de garantizar la operatividad de los distintos puestos de trabajo."/>
    <x v="34"/>
    <s v="NO"/>
    <x v="5"/>
    <x v="11"/>
    <s v="• Dolor_x000a_• Rigidez_x000a_• Entumecimiento_x000a_• Hormigueo_x000a_• Sensación de calor y dolor localizado en la nuca, espalda, hombros, codos, muñecas y columna vertebral"/>
    <n v="8"/>
    <n v="6"/>
    <n v="1"/>
    <s v="• Sensación de calor y dolor localizado en la nuca, espalda, hombros, codos, muñecas y columna vertebral"/>
    <s v="Ninguno"/>
    <s v="Ninguno"/>
    <s v="Ninguno"/>
    <n v="2"/>
    <n v="3"/>
    <n v="6"/>
    <x v="1"/>
    <n v="25"/>
    <n v="150"/>
    <s v="II"/>
    <x v="1"/>
    <s v="Ninguno"/>
    <s v="Ninguno"/>
    <x v="7"/>
    <x v="9"/>
    <s v="N/A"/>
    <s v="• Resolución 1016 de 1989_x000a_• Resolución 2844 de 2007_x000a_• GATISO 2007"/>
    <m/>
  </r>
  <r>
    <s v="PROCESO ESTRATEGICO"/>
    <x v="6"/>
    <s v="ADMINISTRATIVA/OPERATIVA"/>
    <s v="OTRAS ÀREAS"/>
    <s v="Planear, organizar, diseñar, dirigir y liderar todas las actividades de manteniemiento con el fin de garantizar la operatividad de los distintos puestos de trabajo."/>
    <x v="34"/>
    <s v="NO"/>
    <x v="5"/>
    <x v="12"/>
    <s v="• Fatiga muscular_x000a_• Tensión lumbar y cervical_x000a_• Epicondilitis_x000a_• Síndrome de túnel del carpo"/>
    <n v="8"/>
    <n v="6"/>
    <n v="1"/>
    <s v="• Síndrome de túnel del carpo"/>
    <s v="Ninguno"/>
    <s v="Ninguno"/>
    <s v="Ninguno"/>
    <n v="2"/>
    <n v="2"/>
    <n v="4"/>
    <x v="0"/>
    <n v="60"/>
    <n v="240"/>
    <s v="II"/>
    <x v="1"/>
    <s v="Ninguno"/>
    <s v="Ninguno"/>
    <x v="3"/>
    <x v="10"/>
    <s v="N/A"/>
    <s v="• Resolución 1016 de 1989_x000a_• Resolución 2844 de 2007_x000a_• GATISO 2007"/>
    <m/>
  </r>
  <r>
    <s v="PROCESO ESTRATEGICO"/>
    <x v="6"/>
    <s v="ADMINISTRATIVA/OPERATIVA"/>
    <s v="OTRAS ÀREAS"/>
    <s v="Planear, organizar, diseñar, dirigir y liderar todas las actividades de manteniemiento con el fin de garantizar la operatividad de los distintos puestos de trabajo."/>
    <x v="34"/>
    <s v="NO"/>
    <x v="2"/>
    <x v="3"/>
    <s v="• Cansancio_x000a_• Abuso de confianza_x000a_• Falta de compromiso_x000a_• Desmotivación_x000a_• Disminución desempeño laboral_x000a_• Dolor de espalda_x000a_• Trastornos respiratorios_x000a_• Infartos_x000a_• Enfermedades cardiovasculares_x000a_• Enfermedades respiratorias_x000a_• Enfermedades osteomusculares_x000a_• Estrés"/>
    <n v="8"/>
    <n v="6"/>
    <n v="1"/>
    <s v="• Estrés"/>
    <s v="Ninguno"/>
    <s v="Ninguno"/>
    <s v="Ninguno"/>
    <n v="2"/>
    <n v="2"/>
    <n v="4"/>
    <x v="0"/>
    <n v="25"/>
    <n v="100"/>
    <s v="III"/>
    <x v="0"/>
    <s v="Ninguno"/>
    <s v="Ninguno"/>
    <x v="3"/>
    <x v="3"/>
    <s v="N/A"/>
    <s v="• Ley 1010 de 2006_x000a_• Ley 1566 de 2012_x000a_• Decreto 614 de 1984_x000a_• Decreto 231 de 2006_x000a_• Resolución 1016 de 1989. Art. 10, numeral 12 y art. 11_x000a_• Resolución 734 de 2006_x000a_• Resolución 2646 de 2008_x000a_• Resolución 652 de 2012_x000a_• Resolución 1356 de 2012"/>
    <m/>
  </r>
  <r>
    <s v="PROCESO ESTRATEGICO"/>
    <x v="6"/>
    <s v="ADMINISTRATIVA/OPERATIVA"/>
    <s v="OTRAS ÀREAS"/>
    <s v="Planear, organizar, diseñar, dirigir y liderar todas las actividades de manteniemiento con el fin de garantizar la operatividad de los distintos puestos de trabajo."/>
    <x v="34"/>
    <s v="NO"/>
    <x v="2"/>
    <x v="4"/>
    <s v="• Cansancio_x000a_• Abuso de confianza_x000a_• Falta de compromiso_x000a_• Desmotivación_x000a_• Disminución desempeño laboral_x000a_• Dolor de espalda_x000a_• Trastornos respiratorios_x000a_• Infartos_x000a_• Enfermedades cardiovasculares_x000a_• Enfermedades respiratorias_x000a_• Enfermedades osteomusculares_x000a_• Estrés"/>
    <n v="8"/>
    <n v="6"/>
    <n v="1"/>
    <s v="• Estrés"/>
    <s v="Ninguno"/>
    <s v="Ninguno"/>
    <s v="Ninguno"/>
    <n v="2"/>
    <n v="3"/>
    <n v="6"/>
    <x v="1"/>
    <n v="25"/>
    <n v="150"/>
    <s v="II"/>
    <x v="1"/>
    <s v="Ninguno"/>
    <s v="Ninguno"/>
    <x v="3"/>
    <x v="3"/>
    <s v="N/A"/>
    <s v="• Ley 1010 de 2006_x000a_• Ley 1566 de 2012_x000a_• Decreto 614 de 1984_x000a_• Decreto 231 de 2006_x000a_• Resolución 1016 de 1989. Art. 10, numeral 12 y art. 11_x000a_• Resolución 734 de 2006_x000a_• Resolución 2646 de 2008_x000a_• Resolución 652 de 2012_x000a_• Resolución 1356 de 2012"/>
    <m/>
  </r>
  <r>
    <s v="PROCESO ESTRATEGICO"/>
    <x v="6"/>
    <s v="ADMINISTRATIVA/OPERATIVA"/>
    <s v="OTRAS ÀREAS"/>
    <s v="Planear, organizar, diseñar, dirigir y liderar todas las actividades de manteniemiento con el fin de garantizar la operatividad de los distintos puestos de trabajo."/>
    <x v="34"/>
    <s v="NO"/>
    <x v="2"/>
    <x v="5"/>
    <s v="• Cansancio_x000a_• Abuso de confianza_x000a_• Falta de compromiso_x000a_• Desmotivación_x000a_• Disminución desempeño laboral_x000a_• Dolor de espalda_x000a_• Trastornos respiratorios_x000a_• Infartos_x000a_• Enfermedades cardiovasculares_x000a_• Enfermedades respiratorias_x000a_• Enfermedades osteomusculares_x000a_• Estrés"/>
    <n v="8"/>
    <n v="6"/>
    <n v="1"/>
    <s v="• Estrés"/>
    <s v="Ninguno"/>
    <s v="Ninguno"/>
    <s v="Ninguno"/>
    <n v="2"/>
    <n v="3"/>
    <n v="6"/>
    <x v="1"/>
    <n v="26"/>
    <n v="156"/>
    <s v="II"/>
    <x v="1"/>
    <s v="Ninguno"/>
    <s v="Ninguno"/>
    <x v="3"/>
    <x v="3"/>
    <s v="N/A"/>
    <s v="• Ley 1010 de 2006_x000a_• Ley 1566 de 2012_x000a_• Decreto 614 de 1984_x000a_• Decreto 231 de 2006_x000a_• Resolución 1016 de 1989. Art. 10, numeral 12 y art. 11_x000a_• Resolución 734 de 2006_x000a_• Resolución 2646 de 2008_x000a_• Resolución 652 de 2012_x000a_• Resolución 1356 de 2012"/>
    <m/>
  </r>
  <r>
    <s v="PROCESO ESTRATEGICO"/>
    <x v="6"/>
    <s v="ADMINISTRATIVA/OPERATIVA"/>
    <s v="OTRAS ÀREAS"/>
    <s v="Planear, organizar, diseñar, dirigir y liderar todas las actividades de manteniemiento con el fin de garantizar la operatividad de los distintos puestos de trabajo."/>
    <x v="34"/>
    <s v="NO"/>
    <x v="3"/>
    <x v="6"/>
    <s v="• Tropezones_x000a_• Resbalones_x000a_• Golpes_x000a_• Choques_x000a_• Contusiones _x000a_• Lesión de tejidos blandos_x000a_• Fracturas"/>
    <n v="8"/>
    <n v="6"/>
    <n v="1"/>
    <s v="• Lesión de tejidos blandos"/>
    <s v="Ninguno"/>
    <s v="Ninguno"/>
    <s v="Ninguno"/>
    <n v="2"/>
    <n v="3"/>
    <n v="6"/>
    <x v="1"/>
    <n v="25"/>
    <n v="150"/>
    <s v="II"/>
    <x v="1"/>
    <s v="Ninguno"/>
    <s v="Ninguno"/>
    <x v="3"/>
    <x v="4"/>
    <s v="• Uso adecuado de calzado cerrado y con suela antideslizante"/>
    <s v="• Ley 9 de 1979_x000a_• Decreto 2663 de 1950_x000a_• Resolución 1016 de 1989_x000a_• Resolución 3673 de 2008_x000a_• Resolución 2400 de 1979"/>
    <m/>
  </r>
  <r>
    <s v="PROCESO ESTRATEGICO"/>
    <x v="6"/>
    <s v="ADMINISTRATIVA/OPERATIVA"/>
    <s v="OTRAS ÀREAS"/>
    <s v="Planear, organizar, diseñar, dirigir y liderar todas las actividades de manteniemiento con el fin de garantizar la operatividad de los distintos puestos de trabajo."/>
    <x v="34"/>
    <s v="NO"/>
    <x v="4"/>
    <x v="9"/>
    <s v="• Pérdidas materiales_x000a_• Traumas_x000a_• Golpes_x000a_• Aplastamiento_x000a_• Heridas_x000a_• Atrapamiento_x000a_• Muerte"/>
    <n v="2"/>
    <n v="2"/>
    <n v="1"/>
    <s v="• Heridas"/>
    <s v="Ninguno"/>
    <s v="Ninguno"/>
    <s v="Ninguno"/>
    <n v="2"/>
    <n v="3"/>
    <n v="6"/>
    <x v="1"/>
    <n v="25"/>
    <n v="150"/>
    <s v="II"/>
    <x v="1"/>
    <s v="Ninguno"/>
    <s v="Ninguno"/>
    <x v="6"/>
    <x v="7"/>
    <s v="• Uso obligatorio del tapabocas, mientras la situación lo amerite _x000a_• Elementos de protección personal y dotación para los brigadistas"/>
    <s v="• Constitución Política de Colombia de 1991_x000a_• Ley 100 de 1993_x000a_• Ley 1523 de 2012_x000a_• Decreto 93 de 1998_x000a_• Decreto 926 de 2010_x000a_• Resolución 2400 de 1979_x000a_• Resolución 1016 de 1989"/>
    <m/>
  </r>
  <r>
    <s v="PROCESO ESTRATEGICO"/>
    <x v="6"/>
    <s v="ADMINISTRATIVA/OPERATIVA"/>
    <s v="OTRAS ÀREAS"/>
    <s v="Planear, organizar, diseñar, dirigir y liderar todas las actividades de manteniemiento con el fin de garantizar la operatividad de los distintos puestos de trabajo."/>
    <x v="34"/>
    <s v="NO"/>
    <x v="4"/>
    <x v="10"/>
    <s v="• Enfermedades respiratorias_x000a_• Resfriados_x000a_• Hipotermia_x000a_• Virus_x000a_• Rinitis_x000a_• Reumatismo_x000a_• Neumonía"/>
    <n v="2"/>
    <n v="2"/>
    <n v="1"/>
    <s v="• Resfriados"/>
    <s v="Ninguno"/>
    <s v="Ninguno"/>
    <s v="Ninguno"/>
    <n v="2"/>
    <n v="3"/>
    <n v="6"/>
    <x v="1"/>
    <n v="25"/>
    <n v="150"/>
    <s v="II"/>
    <x v="1"/>
    <s v="Ninguno"/>
    <s v="Ninguno"/>
    <x v="6"/>
    <x v="8"/>
    <s v="• Uso obligatorio del tapabocas, mientras la situación lo amerite _x000a_• Elementos de protección personal y dotación para los brigadistas"/>
    <s v="• Constitución Política de Colombia de 1991_x000a_• Ley 100 de 1993_x000a_• Ley 1523 de 2012_x000a_• Decreto 93 de 1998_x000a_• Decreto 926 de 2010_x000a_• Resolución 2400 de 1979_x000a_• Resolución 1016 de 1989"/>
    <m/>
  </r>
  <r>
    <s v="PROCESO ESTRATEGICO"/>
    <x v="6"/>
    <s v="ADMINISTRATIVA/OPERATIVA"/>
    <s v="OTRAS ÀREAS"/>
    <s v="Planear, organizar, diseñar, dirigir y liderar todas las actividades de manteniemiento con el fin de garantizar la operatividad de los distintos puestos de trabajo."/>
    <x v="35"/>
    <s v="SI"/>
    <x v="0"/>
    <x v="19"/>
    <s v="• Cefalea._x000a_• Dificultad para la comunicación oral._x000a_• Disminución de la capacidad auditiva._x000a_• Perturbación del sueño y descanso._x000a_• Estrés._x000a_• Fatiga, neurosis, depresión._x000a_• Molestias o sensaciones desagradables que el ruido provoca, como zumbidos y tinnitus, en forma continua o intermitente._x000a_• Efectos sobre el rendimiento._x000a_• Alteración del sistema circulatorio._x000a_• Alteración del sistema digestivo._x000a_• Aumento de secreciones hormonales (tiroides y suprarenales)._x000a_• Trastornos en el sistema neurosensorial._x000a_• Disfunción sexual._x000a_"/>
    <n v="8"/>
    <n v="6"/>
    <n v="1"/>
    <s v="Riesgo de padecer THA"/>
    <s v="Ninguno"/>
    <s v="Ninguno"/>
    <s v="• Uso de proctetores auditivos._x000a_• Examnes medicos ocupacionales anual."/>
    <n v="6"/>
    <n v="1"/>
    <n v="6"/>
    <x v="1"/>
    <n v="60"/>
    <n v="360"/>
    <s v="II"/>
    <x v="1"/>
    <s v="Ninguno"/>
    <s v="Ninguno"/>
    <x v="12"/>
    <x v="16"/>
    <s v=" •  Proctetor auditivo de insercion._x000a_• Protetor auditivo de Diadema_x000a_"/>
    <s v="• Ley 09 de 1979. Art. 107, 108, 109_x000a_• Decreto 2663 de 1950_x000a_• Decreto 614 de 1984_x000a_• Resolución 2400 de 1979_x000a_• Resolución 1016 de 1989"/>
    <m/>
  </r>
  <r>
    <s v="PROCESO ESTRATEGICO"/>
    <x v="6"/>
    <s v="ADMINISTRATIVA/OPERATIVA"/>
    <s v="OTRAS ÀREAS"/>
    <s v="Planear, organizar, diseñar, dirigir y liderar todas las actividades de manteniemiento con el fin de garantizar la operatividad de los distintos puestos de trabajo."/>
    <x v="35"/>
    <s v="SI"/>
    <x v="0"/>
    <x v="14"/>
    <s v="• Visión borrosa_x000a_• Fatiga ocular_x000a_• Lagrimeo_x000a_• Sequedad ocular_x000a_• Ojos rojos_x000a_• Cefaleas"/>
    <n v="8"/>
    <n v="6"/>
    <n v="1"/>
    <s v="• Cefaleas"/>
    <s v="Ninguno"/>
    <s v="Ninguno"/>
    <s v="Ninguno"/>
    <n v="2"/>
    <n v="3"/>
    <n v="6"/>
    <x v="1"/>
    <n v="25"/>
    <n v="150"/>
    <s v="II"/>
    <x v="1"/>
    <s v="Ninguno"/>
    <s v="Ninguno"/>
    <x v="8"/>
    <x v="11"/>
    <s v="• Uso de gafas protección personal"/>
    <s v="• Ley 9 de 1979. Título III. Art. 105, 106_x000a_• Decreto 614 de 1984_x000a_• Decreto 1477 de 2014_x000a_• Decreto 1072 de 2015. Cap. VI._x000a_• Resolución 2400 de 1979. Art. 79, 85 y 86_x000a_• Resolución 180540 de 2010"/>
    <m/>
  </r>
  <r>
    <s v="PROCESO ESTRATEGICO"/>
    <x v="6"/>
    <s v="ADMINISTRATIVA/OPERATIVA"/>
    <s v="OTRAS ÀREAS"/>
    <s v="Planear, organizar, diseñar, dirigir y liderar todas las actividades de manteniemiento con el fin de garantizar la operatividad de los distintos puestos de trabajo."/>
    <x v="35"/>
    <s v="SI"/>
    <x v="0"/>
    <x v="31"/>
    <s v="• trastornos respiratorios._x000a_• músculo-esqueléticos_x000a_• sensoriales_x000a_• cardiovasculares_x000a_• efectos sobre el sistema nervioso_x000a_• sobre el sistema circulatorio o sobre el sistema digestivo."/>
    <n v="8"/>
    <n v="6"/>
    <n v="1"/>
    <s v="• efectos sobre el sistema nervioso"/>
    <s v="Ninguno"/>
    <s v="Ninguno"/>
    <s v="• Prolongar tiempo de exposición del riesgo, 15 minutos de exposición por 5 de descanso."/>
    <n v="2"/>
    <n v="2"/>
    <n v="4"/>
    <x v="0"/>
    <n v="25"/>
    <n v="100"/>
    <s v="III"/>
    <x v="0"/>
    <s v="Ninguno"/>
    <s v="Ninguno"/>
    <x v="3"/>
    <x v="25"/>
    <s v="• Guantes de seguridad. _x000a_• Gafas de seguridad _x000a_• Botas de seguridad. _x000a_"/>
    <s v="• Ley 09 de 1979. Art. 107, 108, 109_x000a_• Decreto 2663 de 1950_x000a_• Decreto 614 de 1984_x000a_• Resolución 2400 de 1979_x000a_• Resolución 1016 de 1989"/>
    <m/>
  </r>
  <r>
    <s v="PROCESO ESTRATEGICO"/>
    <x v="6"/>
    <s v="ADMINISTRATIVA/OPERATIVA"/>
    <s v="OTRAS ÀREAS"/>
    <s v="Planear, organizar, diseñar, dirigir y liderar todas las actividades de manteniemiento con el fin de garantizar la operatividad de los distintos puestos de trabajo."/>
    <x v="35"/>
    <s v="SI"/>
    <x v="0"/>
    <x v="0"/>
    <s v="• Agotamiento por calor_x000a_• Deshidratación_x000a_• Desmayos_x000a_• Estrés por calor o golpe de calor"/>
    <n v="8"/>
    <n v="6"/>
    <n v="1"/>
    <s v="• Estrés por calor o golpe de calor"/>
    <s v="Ninguno"/>
    <s v="ventilación artificial"/>
    <s v="Ninguno"/>
    <n v="2"/>
    <n v="2"/>
    <n v="4"/>
    <x v="0"/>
    <n v="25"/>
    <n v="100"/>
    <s v="III"/>
    <x v="0"/>
    <s v="Ninguno"/>
    <s v="Ninguno"/>
    <x v="0"/>
    <x v="0"/>
    <s v="Ninguno"/>
    <s v="• Ley 09 de 1979. Art. 107, 108, 109_x000a_• Decreto 2663 de 1950_x000a_• Decreto 614 de 1984_x000a_• Resolución 2400 de 1979_x000a_• Resolución 1016 de 1989"/>
    <m/>
  </r>
  <r>
    <s v="PROCESO ESTRATEGICO"/>
    <x v="6"/>
    <s v="ADMINISTRATIVA/OPERATIVA"/>
    <s v="OTRAS ÀREAS"/>
    <s v="Planear, organizar, diseñar, dirigir y liderar todas las actividades de manteniemiento con el fin de garantizar la operatividad de los distintos puestos de trabajo."/>
    <x v="35"/>
    <s v="SI"/>
    <x v="0"/>
    <x v="1"/>
    <s v="• Cataratas_x000a_• Lesión de la córnea_x000a_• Enrojecimiento de la piel_x000a_• Calor excesivo_x000a_• Transpiración excesiva_x000a_• Cefaleas_x000a_• Mareos_x000a_• Fatiga_x000a_• Hormigueo_x000a_• Depresiones_x000a_• Fallos de memoria"/>
    <n v="8"/>
    <n v="6"/>
    <n v="1"/>
    <s v="• Fallos de memoria"/>
    <s v="Ninguno"/>
    <s v="Ninguno"/>
    <s v="Ninguno"/>
    <n v="2"/>
    <n v="3"/>
    <n v="6"/>
    <x v="1"/>
    <n v="25"/>
    <n v="150"/>
    <s v="II"/>
    <x v="1"/>
    <s v="Ninguno"/>
    <s v="Ninguno"/>
    <x v="1"/>
    <x v="1"/>
    <s v="• Uso de gafas protección personal"/>
    <s v="• Ley 9 de 1979  Art. 105-196-249_x000a_• Resolucion 2400 de 1979 Art 63,64. Título III, Capitulo VI. Art- 2.3.6_x000a_• Resolucion 1016 de 1989 art 11 numeral 2 y 3_x000a_• Resolución 181294 de 2008"/>
    <m/>
  </r>
  <r>
    <s v="PROCESO ESTRATEGICO"/>
    <x v="6"/>
    <s v="ADMINISTRATIVA/OPERATIVA"/>
    <s v="OTRAS ÀREAS"/>
    <s v="Planear, organizar, diseñar, dirigir y liderar todas las actividades de manteniemiento con el fin de garantizar la operatividad de los distintos puestos de trabajo."/>
    <x v="35"/>
    <s v="SI"/>
    <x v="6"/>
    <x v="27"/>
    <s v="• Asfixia, _x000a_• Alteraciones del sistema nervioso central_x000a_• Paros cardiorrespiratorios_x000a_• Muerte._x000a_"/>
    <n v="8"/>
    <n v="6"/>
    <n v="1"/>
    <s v="• La muerte."/>
    <s v="Ninguno"/>
    <s v="Ninguno"/>
    <s v="• Protector respiratorio &quot;careta con filtro&quot;"/>
    <n v="2"/>
    <n v="3"/>
    <n v="6"/>
    <x v="1"/>
    <n v="60"/>
    <n v="360"/>
    <s v="II"/>
    <x v="1"/>
    <s v="Ninguno"/>
    <s v="Ninguno"/>
    <x v="9"/>
    <x v="22"/>
    <s v="• Uso de protecion respiratoria &quot; carecta con filtros&quot; de  protección personal._x000a_• Uso de traje anti fluidos_x000a_• Guantes de nitrilo._x000a_• Mono gafas de seguridad"/>
    <s v="• Ley 55 de 1993_x000a_• Resolucion 773 del 2021_x000a_• Decreto 1496 de 2018_x000a_• Decreto 1973 de 1995_x000a_• Decreto 1281 de 1994."/>
    <m/>
  </r>
  <r>
    <s v="PROCESO ESTRATEGICO"/>
    <x v="6"/>
    <s v="ADMINISTRATIVA/OPERATIVA"/>
    <s v="OTRAS ÀREAS"/>
    <s v="Planear, organizar, diseñar, dirigir y liderar todas las actividades de manteniemiento con el fin de garantizar la operatividad de los distintos puestos de trabajo."/>
    <x v="35"/>
    <s v="SI"/>
    <x v="6"/>
    <x v="28"/>
    <s v="• Disminución de la función pulmonar_x000a_• Aumento de la presión arterial, _x000a_• Relacionado a la aparición de enfermedades laborales_x000a_• Como asbestosis_x000a_• Silicosis_x000a_• Neumoconiosis_x000a_• Infarto agudo de miocardio_x000a_• Arritmias cardiacas._x000a_• La muerte."/>
    <n v="8"/>
    <n v="6"/>
    <n v="1"/>
    <s v="• La muerte."/>
    <s v="Ninguno"/>
    <s v="Ninguno"/>
    <s v="• Protector respiratorio &quot;careta con filtro&quot;"/>
    <n v="2"/>
    <n v="3"/>
    <n v="6"/>
    <x v="1"/>
    <n v="60"/>
    <n v="360"/>
    <s v="II"/>
    <x v="1"/>
    <s v="Ninguno"/>
    <s v="Ninguno"/>
    <x v="9"/>
    <x v="23"/>
    <s v="• Uso de protecion respiratoria &quot; carecta con filtros&quot; de  protección personal._x000a_• Uso de traje anti fluidos_x000a_• Guantes de nitrilo._x000a_• Mono gafas de seguridad"/>
    <s v="• Resolución 2254 de 2017_x000a_• Ley 1972 de 2019_x000a_"/>
    <m/>
  </r>
  <r>
    <s v="PROCESO ESTRATEGICO"/>
    <x v="6"/>
    <s v="ADMINISTRATIVA/OPERATIVA"/>
    <s v="OTRAS ÀREAS"/>
    <s v="Planear, organizar, diseñar, dirigir y liderar todas las actividades de manteniemiento con el fin de garantizar la operatividad de los distintos puestos de trabajo."/>
    <x v="35"/>
    <s v="SI"/>
    <x v="1"/>
    <x v="2"/>
    <s v="• Fiebre_x000a_• Intenso dolor en articulaciones y músculos_x000a_• Inflamación de los ganglios linfáticos_x000a_• Erupción ocasional en la piel_x000a_• Postración_x000a_• Mialgia_x000a_• Artralgias_x000a_• Dolor abdominal_x000a_• Cefalea_x000a_• Erupciones hemorrágicas en la piel_x000a_• Dermatitis por contacto_x000a_• Alergias tópicas o respiratorias_x000a_• Enfermedades infectocontagiosas"/>
    <n v="8"/>
    <n v="6"/>
    <n v="1"/>
    <s v="• Enfermedades infectocontagiosas"/>
    <s v="Ninguno"/>
    <s v="Ninguno"/>
    <s v="• Uso de tapabocas en caso de sintomas de gripe_x000a_• Todo el personal debe estar vacunado contra el Covid 19"/>
    <n v="2"/>
    <n v="2"/>
    <n v="4"/>
    <x v="0"/>
    <n v="60"/>
    <n v="240"/>
    <s v="II"/>
    <x v="1"/>
    <s v="Ninguno"/>
    <s v="Ninguno"/>
    <x v="2"/>
    <x v="2"/>
    <s v="• Gafas de protección visual transparentes_x000a_• Uso obligatorio de tapabocas en caso de sintomas de gripe_x000a_• Uso de ropa de dotaciòn"/>
    <s v="• Ley 09 de 1979_x000a_• Resolución 2400 de 1979_x000a_• Resolución 666 de 2020_x000a_• Resolución 1050 de 2020_x000a_• Circular 149160 de 2009"/>
    <m/>
  </r>
  <r>
    <s v="PROCESO ESTRATEGICO"/>
    <x v="6"/>
    <s v="ADMINISTRATIVA/OPERATIVA"/>
    <s v="OTRAS ÀREAS"/>
    <s v="Planear, organizar, diseñar, dirigir y liderar todas las actividades de manteniemiento con el fin de garantizar la operatividad de los distintos puestos de trabajo."/>
    <x v="35"/>
    <s v="SI"/>
    <x v="1"/>
    <x v="16"/>
    <s v="• Un área amplia de inflamación y enrojecimiento_x000a_• Fiebre baja_x000a_• Ronchas_x000a_• Inflamación de los ganglios linfáticos_x000a_"/>
    <n v="8"/>
    <n v="6"/>
    <n v="1"/>
    <s v="• La muerte"/>
    <s v="Ninguno"/>
    <s v="Ninguno"/>
    <s v="• Repelente de sancudos_x000a_• Dotacion con camisa manga larga."/>
    <n v="2"/>
    <n v="3"/>
    <n v="6"/>
    <x v="1"/>
    <n v="60"/>
    <n v="360"/>
    <s v="II"/>
    <x v="1"/>
    <s v="Ninguno"/>
    <s v="Ninguno"/>
    <x v="10"/>
    <x v="13"/>
    <s v="• Gafas de protección visual transparentes_x000a_• Uso obligatorio de repelente. _x000a_• Uso de ropa de dotaciòn._x000a_"/>
    <s v="• Resolución 1164 del 2002_x000a_• Decreto 077 de 1997_x000a_• Decreto 4126 del 2005_x000a_• Resolución 2183 de 2004_x000a_• Decreto 1832 de 1994_x000a_•  Decreto 2676 del 2000_x000a_"/>
    <m/>
  </r>
  <r>
    <s v="PROCESO ESTRATEGICO"/>
    <x v="6"/>
    <s v="ADMINISTRATIVA/OPERATIVA"/>
    <s v="OTRAS ÀREAS"/>
    <s v="Planear, organizar, diseñar, dirigir y liderar todas las actividades de manteniemiento con el fin de garantizar la operatividad de los distintos puestos de trabajo."/>
    <x v="35"/>
    <s v="SI"/>
    <x v="1"/>
    <x v="17"/>
    <s v="• Presión arterial baja._x000a_• Náuseas y vómitos. _x000a_• Entumecimiento._x000a_• hormigueo. _x000a_• Dolor en el sitio de la mordedura._x000a_"/>
    <n v="8"/>
    <n v="6"/>
    <n v="1"/>
    <s v="• La muerte"/>
    <s v="Ninguno"/>
    <s v="Ninguno"/>
    <s v="_x000a_• Botas de segurida altas "/>
    <n v="6"/>
    <n v="1"/>
    <n v="6"/>
    <x v="1"/>
    <n v="60"/>
    <n v="360"/>
    <s v="II"/>
    <x v="1"/>
    <s v="Ninguno"/>
    <s v="Ninguno"/>
    <x v="10"/>
    <x v="14"/>
    <s v="• Gafas de protección visual transparentes_x000a_• Uso de bota de seguridad alta_x000a_• Uso obligatorio de repelente. _x000a_• Uso de ropa de dotaciòn._x000a_"/>
    <s v="• Resolución 1164 del 2002_x000a_• Decreto 077 de 1997_x000a_• Decreto 4126 del 2005_x000a_• Resolución 2183 de 2004_x000a_• Decreto 1832 de 1994_x000a_•  Decreto 2676 del 2000_x000a_"/>
    <m/>
  </r>
  <r>
    <s v="PROCESO ESTRATEGICO"/>
    <x v="6"/>
    <s v="ADMINISTRATIVA/OPERATIVA"/>
    <s v="OTRAS ÀREAS"/>
    <s v="Planear, organizar, diseñar, dirigir y liderar todas las actividades de manteniemiento con el fin de garantizar la operatividad de los distintos puestos de trabajo."/>
    <x v="35"/>
    <s v="SI"/>
    <x v="5"/>
    <x v="11"/>
    <s v="• Dolor_x000a_• Rigidez_x000a_• Entumecimiento_x000a_• Hormigueo_x000a_• Sensación de calor y dolor localizado en la nuca, espalda, hombros, codos, muñecas y columna vertebral"/>
    <n v="8"/>
    <n v="6"/>
    <n v="1"/>
    <s v="• Sensación de calor y dolor localizado en la nuca, espalda, hombros, codos, muñecas y columna vertebral"/>
    <s v="Ninguno"/>
    <s v="Ninguno"/>
    <s v="Ninguno"/>
    <n v="2"/>
    <n v="3"/>
    <n v="6"/>
    <x v="1"/>
    <n v="25"/>
    <n v="150"/>
    <s v="II"/>
    <x v="1"/>
    <s v="Ninguno"/>
    <s v="Ninguno"/>
    <x v="7"/>
    <x v="9"/>
    <s v="N/A"/>
    <s v="• Resolución 1016 de 1989_x000a_• Resolución 2844 de 2007_x000a_• GATISO 2007"/>
    <m/>
  </r>
  <r>
    <s v="PROCESO ESTRATEGICO"/>
    <x v="6"/>
    <s v="ADMINISTRATIVA/OPERATIVA"/>
    <s v="OTRAS ÀREAS"/>
    <s v="Planear, organizar, diseñar, dirigir y liderar todas las actividades de manteniemiento con el fin de garantizar la operatividad de los distintos puestos de trabajo."/>
    <x v="35"/>
    <s v="SI"/>
    <x v="5"/>
    <x v="12"/>
    <s v="• Fatiga muscular_x000a_• Tensión lumbar y cervical_x000a_• Epicondilitis_x000a_• Síndrome de túnel del carpo"/>
    <n v="8"/>
    <n v="6"/>
    <n v="1"/>
    <s v="• Síndrome de túnel del carpo"/>
    <s v="Ninguno"/>
    <s v="Ninguno"/>
    <s v="Ninguno"/>
    <n v="2"/>
    <n v="2"/>
    <n v="4"/>
    <x v="0"/>
    <n v="60"/>
    <n v="240"/>
    <s v="II"/>
    <x v="1"/>
    <s v="Ninguno"/>
    <s v="Ninguno"/>
    <x v="3"/>
    <x v="10"/>
    <s v="N/A"/>
    <s v="• Resolución 1016 de 1989_x000a_• Resolución 2844 de 2007_x000a_• GATISO 2007"/>
    <m/>
  </r>
  <r>
    <s v="PROCESO ESTRATEGICO"/>
    <x v="6"/>
    <s v="ADMINISTRATIVA/OPERATIVA"/>
    <s v="OTRAS ÀREAS"/>
    <s v="Planear, organizar, diseñar, dirigir y liderar todas las actividades de manteniemiento con el fin de garantizar la operatividad de los distintos puestos de trabajo."/>
    <x v="35"/>
    <s v="SI"/>
    <x v="2"/>
    <x v="3"/>
    <s v="• Cansancio_x000a_• Abuso de confianza_x000a_• Falta de compromiso_x000a_• Desmotivación_x000a_• Disminución desempeño laboral_x000a_• Dolor de espalda_x000a_• Trastornos respiratorios_x000a_• Infartos_x000a_• Enfermedades cardiovasculares_x000a_• Enfermedades respiratorias_x000a_• Enfermedades osteomusculares_x000a_• Estrés"/>
    <n v="8"/>
    <n v="6"/>
    <n v="1"/>
    <s v="• Estrés"/>
    <s v="Ninguno"/>
    <s v="Ninguno"/>
    <s v="Ninguno"/>
    <n v="2"/>
    <n v="2"/>
    <n v="4"/>
    <x v="0"/>
    <n v="25"/>
    <n v="100"/>
    <s v="III"/>
    <x v="0"/>
    <s v="Ninguno"/>
    <s v="Ninguno"/>
    <x v="3"/>
    <x v="3"/>
    <s v="N/A"/>
    <s v="• Ley 1010 de 2006_x000a_• Ley 1566 de 2012_x000a_• Decreto 614 de 1984_x000a_• Decreto 231 de 2006_x000a_• Resolución 1016 de 1989. Art. 10, numeral 12 y art. 11_x000a_• Resolución 734 de 2006_x000a_• Resolución 2646 de 2008_x000a_• Resolución 652 de 2012_x000a_• Resolución 1356 de 2012"/>
    <m/>
  </r>
  <r>
    <s v="PROCESO ESTRATEGICO"/>
    <x v="6"/>
    <s v="ADMINISTRATIVA/OPERATIVA"/>
    <s v="OTRAS ÀREAS"/>
    <s v="Planear, organizar, diseñar, dirigir y liderar todas las actividades de manteniemiento con el fin de garantizar la operatividad de los distintos puestos de trabajo."/>
    <x v="35"/>
    <s v="SI"/>
    <x v="2"/>
    <x v="4"/>
    <s v="• Cansancio_x000a_• Abuso de confianza_x000a_• Falta de compromiso_x000a_• Desmotivación_x000a_• Disminución desempeño laboral_x000a_• Dolor de espalda_x000a_• Trastornos respiratorios_x000a_• Infartos_x000a_• Enfermedades cardiovasculares_x000a_• Enfermedades respiratorias_x000a_• Enfermedades osteomusculares_x000a_• Estrés"/>
    <n v="8"/>
    <n v="6"/>
    <n v="1"/>
    <s v="• Estrés"/>
    <s v="Ninguno"/>
    <s v="Ninguno"/>
    <s v="Ninguno"/>
    <n v="2"/>
    <n v="3"/>
    <n v="6"/>
    <x v="1"/>
    <n v="25"/>
    <n v="150"/>
    <s v="II"/>
    <x v="1"/>
    <s v="Ninguno"/>
    <s v="Ninguno"/>
    <x v="3"/>
    <x v="3"/>
    <s v="N/A"/>
    <s v="• Ley 1010 de 2006_x000a_• Ley 1566 de 2012_x000a_• Decreto 614 de 1984_x000a_• Decreto 231 de 2006_x000a_• Resolución 1016 de 1989. Art. 10, numeral 12 y art. 11_x000a_• Resolución 734 de 2006_x000a_• Resolución 2646 de 2008_x000a_• Resolución 652 de 2012_x000a_• Resolución 1356 de 2012"/>
    <m/>
  </r>
  <r>
    <s v="PROCESO ESTRATEGICO"/>
    <x v="6"/>
    <s v="ADMINISTRATIVA/OPERATIVA"/>
    <s v="OTRAS ÀREAS"/>
    <s v="Planear, organizar, diseñar, dirigir y liderar todas las actividades de manteniemiento con el fin de garantizar la operatividad de los distintos puestos de trabajo."/>
    <x v="35"/>
    <s v="SI"/>
    <x v="2"/>
    <x v="5"/>
    <s v="• Cansancio_x000a_• Abuso de confianza_x000a_• Falta de compromiso_x000a_• Desmotivación_x000a_• Disminución desempeño laboral_x000a_• Dolor de espalda_x000a_• Trastornos respiratorios_x000a_• Infartos_x000a_• Enfermedades cardiovasculares_x000a_• Enfermedades respiratorias_x000a_• Enfermedades osteomusculares_x000a_• Estrés"/>
    <n v="8"/>
    <n v="6"/>
    <n v="1"/>
    <s v="• Estrés"/>
    <s v="Ninguno"/>
    <s v="Ninguno"/>
    <s v="Ninguno"/>
    <n v="2"/>
    <n v="3"/>
    <n v="6"/>
    <x v="1"/>
    <n v="26"/>
    <n v="156"/>
    <s v="II"/>
    <x v="1"/>
    <s v="Ninguno"/>
    <s v="Ninguno"/>
    <x v="3"/>
    <x v="3"/>
    <s v="N/A"/>
    <s v="• Ley 1010 de 2006_x000a_• Ley 1566 de 2012_x000a_• Decreto 614 de 1984_x000a_• Decreto 231 de 2006_x000a_• Resolución 1016 de 1989. Art. 10, numeral 12 y art. 11_x000a_• Resolución 734 de 2006_x000a_• Resolución 2646 de 2008_x000a_• Resolución 652 de 2012_x000a_• Resolución 1356 de 2012"/>
    <m/>
  </r>
  <r>
    <s v="PROCESO ESTRATEGICO"/>
    <x v="6"/>
    <s v="ADMINISTRATIVA/OPERATIVA"/>
    <s v="OTRAS ÀREAS"/>
    <s v="Planear, organizar, diseñar, dirigir y liderar todas las actividades de manteniemiento con el fin de garantizar la operatividad de los distintos puestos de trabajo."/>
    <x v="35"/>
    <s v="SI"/>
    <x v="2"/>
    <x v="13"/>
    <s v="• Cansancio_x000a_• Abuso de confianza_x000a_• Falta de compromiso_x000a_• Desmotivación_x000a_• Disminución desempeño laboral_x000a_• Dolor de espalda_x000a_• Trastornos respiratorios_x000a_• Infartos_x000a_• Enfermedades cardiovasculares_x000a_• Enfermedades respiratorias_x000a_• Enfermedades osteomusculares_x000a_• Estrés"/>
    <n v="8"/>
    <n v="6"/>
    <n v="1"/>
    <s v="• Estrés"/>
    <s v="Ninguno"/>
    <s v="Ninguno"/>
    <s v="Ninguno"/>
    <n v="2"/>
    <n v="3"/>
    <n v="6"/>
    <x v="1"/>
    <n v="25"/>
    <n v="150"/>
    <s v="II"/>
    <x v="1"/>
    <s v="Ninguno"/>
    <s v="Ninguno"/>
    <x v="3"/>
    <x v="3"/>
    <s v="N/A"/>
    <s v="• Ley 1010 de 2006_x000a_• Ley 1566 de 2012_x000a_• Decreto 614 de 1984_x000a_• Decreto 231 de 2006_x000a_• Resolución 1016 de 1989. Art. 10, numeral 12 y art. 11_x000a_• Resolución 734 de 2006_x000a_• Resolución 2646 de 2008_x000a_• Resolución 652 de 2012_x000a_• Resolución 1356 de 2012"/>
    <m/>
  </r>
  <r>
    <s v="PROCESO ESTRATEGICO"/>
    <x v="6"/>
    <s v="ADMINISTRATIVA/OPERATIVA"/>
    <s v="OTRAS ÀREAS"/>
    <s v="Planear, organizar, diseñar, dirigir y liderar todas las actividades de manteniemiento con el fin de garantizar la operatividad de los distintos puestos de trabajo."/>
    <x v="35"/>
    <s v="SI"/>
    <x v="3"/>
    <x v="29"/>
    <s v="• Golpes._x000a_• Cortes_x000a_• Laceraciones_x000a_• Abrasiones_x000a_• Punción_x000a_• Choques_x000a_• Aplastamiento_x000a_• Amputaciones_x000a_• La muerte. "/>
    <n v="8"/>
    <n v="6"/>
    <n v="1"/>
    <s v="• La muerte. "/>
    <s v="Ninguno"/>
    <s v="Ninguno"/>
    <s v="Ninguno"/>
    <n v="2"/>
    <n v="3"/>
    <n v="6"/>
    <x v="1"/>
    <n v="25"/>
    <n v="150"/>
    <s v="II"/>
    <x v="1"/>
    <s v="Ninguno"/>
    <s v="Ninguno"/>
    <x v="3"/>
    <x v="24"/>
    <s v="• Uso de gafas de seguridad_x000a_• Uso de guantes de carnaza o vaqueta._x000a_• Porte adecuado de la dotación._x000a_"/>
    <s v="• Ley 9 de 1979_x000a_• Decreto 2663 de 1950_x000a_• Resolución 1016 de 1989_x000a_• Resolución 3673 de 2008_x000a_• Resolución 2400 de 1979"/>
    <m/>
  </r>
  <r>
    <s v="PROCESO ESTRATEGICO"/>
    <x v="6"/>
    <s v="ADMINISTRATIVA/OPERATIVA"/>
    <s v="OTRAS ÀREAS"/>
    <s v="Planear, organizar, diseñar, dirigir y liderar todas las actividades de manteniemiento con el fin de garantizar la operatividad de los distintos puestos de trabajo."/>
    <x v="35"/>
    <s v="SI"/>
    <x v="3"/>
    <x v="30"/>
    <s v="• Quemaduras por arco eléctrico_x000a_• proyecciones de partículas_x000a_• Lesiones oftalmológicas por arcos eléctricos (conjuntivitis, cegueras) _x000a_• Incendios y explosiones._x000a_• La muerte. _x000a_"/>
    <n v="8"/>
    <n v="6"/>
    <n v="1"/>
    <s v="• La muerte. "/>
    <s v="Ninguno"/>
    <s v="Ninguno"/>
    <s v="• Botas de seguridad dielectricas"/>
    <n v="6"/>
    <n v="2"/>
    <n v="12"/>
    <x v="2"/>
    <n v="60"/>
    <n v="720"/>
    <s v="I"/>
    <x v="2"/>
    <s v="Ninguno"/>
    <s v="Ninguno"/>
    <x v="14"/>
    <x v="18"/>
    <s v="• Botas de seguridad dieléctricas._x000a_• Casco de seguridad dieléctrico._x000a_• Uso de uniforme de dotación._x000a_"/>
    <s v="• Resolución 2550 de 2020_x000a_• Resolución 5018 de 2019_x000a_• Resolución 41291 de 2018_x000a_• Resolución 40908 de 2018_x000a_• Decreto 2073 de 2015_x000a_• Resolución 40492 de 2015_x000a_• Resolución 90795 de 2014_x000a_• Resolución 90907 de 2013_x000a_• Resolución 90908 de 2013_x000a_• Resolución 180195 de 2013_x000a_• Resolución 2400 de 1979 Art. 121 a 152_x000a_• Ley 51 de 1986_x000a_• Ley 19 de 1990_x000a_"/>
    <m/>
  </r>
  <r>
    <s v="PROCESO ESTRATEGICO"/>
    <x v="6"/>
    <s v="ADMINISTRATIVA/OPERATIVA"/>
    <s v="OTRAS ÀREAS"/>
    <s v="Planear, organizar, diseñar, dirigir y liderar todas las actividades de manteniemiento con el fin de garantizar la operatividad de los distintos puestos de trabajo."/>
    <x v="35"/>
    <s v="SI"/>
    <x v="3"/>
    <x v="6"/>
    <s v="• Tropezones_x000a_• Resbalones_x000a_• Golpes_x000a_• Choques_x000a_• Contusiones _x000a_• Lesión de tejidos blandos_x000a_• Fracturas"/>
    <n v="8"/>
    <n v="6"/>
    <n v="1"/>
    <s v="• Lesión de tejidos blandos"/>
    <s v="Ninguno"/>
    <s v="Ninguno"/>
    <s v="Ninguno"/>
    <n v="2"/>
    <n v="3"/>
    <n v="6"/>
    <x v="1"/>
    <n v="25"/>
    <n v="150"/>
    <s v="II"/>
    <x v="1"/>
    <s v="Ninguno"/>
    <s v="Ninguno"/>
    <x v="3"/>
    <x v="4"/>
    <s v="• Uso adecuado de calzado cerrado y con suela antideslizante"/>
    <s v="• Ley 9 de 1979_x000a_• Decreto 2663 de 1950_x000a_• Resolución 1016 de 1989_x000a_• Resolución 3673 de 2008_x000a_• Resolución 2400 de 1979"/>
    <m/>
  </r>
  <r>
    <s v="PROCESO ESTRATEGICO"/>
    <x v="6"/>
    <s v="ADMINISTRATIVA/OPERATIVA"/>
    <s v="OTRAS ÀREAS"/>
    <s v="Planear, organizar, diseñar, dirigir y liderar todas las actividades de manteniemiento con el fin de garantizar la operatividad de los distintos puestos de trabajo."/>
    <x v="35"/>
    <s v="SI"/>
    <x v="3"/>
    <x v="32"/>
    <s v="• Lesión en ojos._x000a_• Irritación en piel o quemaduras_x000a_• Explosiones por gases o vapores._x000a_• Intoxicaciones._x000a_• Amputación._x000a_• La muerte _x000a_"/>
    <n v="8"/>
    <n v="6"/>
    <n v="1"/>
    <s v="• La muerte "/>
    <s v="Ninguno"/>
    <s v="Ninguno"/>
    <s v="• Elementos de EPP careta de para soldadura._x000a_• Guantes de vaqueta._x000a_• Peto de cuero_x000a_• Botas de seguridad dieléctricas_x000a_"/>
    <n v="2"/>
    <n v="3"/>
    <n v="6"/>
    <x v="1"/>
    <n v="25"/>
    <n v="150"/>
    <s v="II"/>
    <x v="1"/>
    <s v="Ninguno"/>
    <s v="Ninguno"/>
    <x v="3"/>
    <x v="26"/>
    <s v="• Elementos de EPP careta de para soldadura._x000a_• Guantes de vaqueta._x000a_• Peto de cuero_x000a_• Botas de seguridad dieléctricas_x000a_"/>
    <s v="• Resolución 2550 de 2020_x000a_• Resolución 5018 de 2019_x000a_• Resolución 41291 de 2018_x000a_• Resolución 40908 de 2018_x000a_• Decreto 2073 de 2015_x000a_• Resolución 40492 de 2015_x000a_• Resolución 90795 de 2014_x000a_• Resolución 90907 de 2013_x000a_• Resolución 90908 de 2013_x000a_• Resolución 180195 de 2013_x000a_• Resolución 2400 de 1979 Art. 121 a 152_x000a_• Ley 51 de 1986_x000a_• Ley 19 de 1990_x000a_"/>
    <m/>
  </r>
  <r>
    <s v="PROCESO ESTRATEGICO"/>
    <x v="6"/>
    <s v="ADMINISTRATIVA/OPERATIVA"/>
    <s v="OTRAS ÀREAS"/>
    <s v="Planear, organizar, diseñar, dirigir y liderar todas las actividades de manteniemiento con el fin de garantizar la operatividad de los distintos puestos de trabajo."/>
    <x v="35"/>
    <s v="SI"/>
    <x v="3"/>
    <x v="21"/>
    <s v="• Quemaduras por choque o arco eléctrico._x000a_• Caídas o golpes como consecuencia de choque o arco eléctrico._x000a_• Incendios o explosiones originados por la electricidad. _x000a_• Quemaduras hasta la fibrilación ventricular_x000a_• La muerte._x000a_"/>
    <n v="8"/>
    <n v="6"/>
    <n v="1"/>
    <s v="·         La muerte."/>
    <s v="Ninguno"/>
    <s v="Ninguno"/>
    <s v="• Botas de seguridad dielectricas"/>
    <n v="6"/>
    <n v="2"/>
    <n v="12"/>
    <x v="2"/>
    <n v="60"/>
    <n v="720"/>
    <s v="I"/>
    <x v="2"/>
    <s v="Ninguno"/>
    <s v="Ninguno"/>
    <x v="14"/>
    <x v="18"/>
    <s v="• Botas de seguridad dieléctricas._x000a_• Casco de seguridad dieléctrico._x000a_• Uso de uniforme de dotación._x000a_"/>
    <s v="• Resolución 2550 de 2020_x000a_• Resolución 5018 de 2019_x000a_• Resolución 41291 de 2018_x000a_• Resolución 40908 de 2018_x000a_• Decreto 2073 de 2015_x000a_• Resolución 40492 de 2015_x000a_• Resolución 90795 de 2014_x000a_• Resolución 90907 de 2013_x000a_• Resolución 90908 de 2013_x000a_• Resolución 180195 de 2013_x000a_• Resolución 2400 de 1979 Art. 121 a 152_x000a_• Ley 51 de 1986_x000a_• Ley 19 de 1990_x000a_"/>
    <m/>
  </r>
  <r>
    <s v="PROCESO ESTRATEGICO"/>
    <x v="6"/>
    <s v="ADMINISTRATIVA/OPERATIVA"/>
    <s v="OTRAS ÀREAS"/>
    <s v="Planear, organizar, diseñar, dirigir y liderar todas las actividades de manteniemiento con el fin de garantizar la operatividad de los distintos puestos de trabajo."/>
    <x v="35"/>
    <s v="SI"/>
    <x v="4"/>
    <x v="9"/>
    <s v="• Pérdidas materiales_x000a_• Traumas_x000a_• Golpes_x000a_• Aplastamiento_x000a_• Heridas_x000a_• Atrapamiento_x000a_• Muerte"/>
    <n v="2"/>
    <n v="2"/>
    <n v="1"/>
    <s v="• Heridas"/>
    <s v="Ninguno"/>
    <s v="Ninguno"/>
    <s v="Ninguno"/>
    <n v="2"/>
    <n v="3"/>
    <n v="6"/>
    <x v="1"/>
    <n v="25"/>
    <n v="150"/>
    <s v="II"/>
    <x v="1"/>
    <s v="Ninguno"/>
    <s v="Ninguno"/>
    <x v="6"/>
    <x v="7"/>
    <s v="• Uso obligatorio del tapabocas, mientras la situación lo amerite _x000a_• Elementos de protección personal y dotación para los brigadistas"/>
    <s v="• Constitución Política de Colombia de 1991_x000a_• Ley 100 de 1993_x000a_• Ley 1523 de 2012_x000a_• Decreto 93 de 1998_x000a_• Decreto 926 de 2010_x000a_• Resolución 2400 de 1979_x000a_• Resolución 1016 de 1989"/>
    <m/>
  </r>
  <r>
    <s v="PROCESO ESTRATEGICO"/>
    <x v="6"/>
    <s v="ADMINISTRATIVA/OPERATIVA"/>
    <s v="OTRAS ÀREAS"/>
    <s v="Planear, organizar, diseñar, dirigir y liderar todas las actividades de manteniemiento con el fin de garantizar la operatividad de los distintos puestos de trabajo."/>
    <x v="35"/>
    <s v="SI"/>
    <x v="4"/>
    <x v="10"/>
    <s v="• Enfermedades respiratorias_x000a_• Resfriados_x000a_• Hipotermia_x000a_• Virus_x000a_• Rinitis_x000a_• Reumatismo_x000a_• Neumonía"/>
    <n v="2"/>
    <n v="2"/>
    <n v="1"/>
    <s v="• Resfriados"/>
    <s v="Ninguno"/>
    <s v="Ninguno"/>
    <s v="Ninguno"/>
    <n v="2"/>
    <n v="3"/>
    <n v="6"/>
    <x v="1"/>
    <n v="25"/>
    <n v="150"/>
    <s v="II"/>
    <x v="1"/>
    <s v="Ninguno"/>
    <s v="Ninguno"/>
    <x v="6"/>
    <x v="8"/>
    <s v="• Uso obligatorio del tapabocas, mientras la situación lo amerite _x000a_• Elementos de protección personal y dotación para los brigadistas"/>
    <s v="• Constitución Política de Colombia de 1991_x000a_• Ley 100 de 1993_x000a_• Ley 1523 de 2012_x000a_• Decreto 93 de 1998_x000a_• Decreto 926 de 2010_x000a_• Resolución 2400 de 1979_x000a_• Resolución 1016 de 1989"/>
    <m/>
  </r>
  <r>
    <s v="PROCESO ESTRATEGICO"/>
    <x v="6"/>
    <s v="ADMINISTRATIVA/OPERATIVA"/>
    <s v="OTRAS ÀREAS"/>
    <s v="Planear, organizar, diseñar, dirigir y liderar todas las actividades de manteniemiento con el fin de garantizar la operatividad de los distintos puestos de trabajo."/>
    <x v="36"/>
    <s v="NO"/>
    <x v="0"/>
    <x v="19"/>
    <s v="• Cefalea._x000a_• Dificultad para la comunicación oral._x000a_• Disminución de la capacidad auditiva._x000a_• Perturbación del sueño y descanso._x000a_• Estrés._x000a_• Fatiga, neurosis, depresión._x000a_• Molestias o sensaciones desagradables que el ruido provoca, como zumbidos y tinnitus, en forma continua o intermitente._x000a_• Efectos sobre el rendimiento._x000a_• Alteración del sistema circulatorio._x000a_• Alteración del sistema digestivo._x000a_• Aumento de secreciones hormonales (tiroides y suprarenales)._x000a_• Trastornos en el sistema neurosensorial._x000a_• Disfunción sexual._x000a_"/>
    <n v="8"/>
    <n v="6"/>
    <n v="1"/>
    <s v="Riesgo de padecer THA"/>
    <s v="Ninguno"/>
    <s v="Ninguno"/>
    <s v="• Uso de proctetores auditivos._x000a_• Examnes medicos ocupacionales anual."/>
    <n v="6"/>
    <n v="1"/>
    <n v="6"/>
    <x v="1"/>
    <n v="60"/>
    <n v="360"/>
    <s v="II"/>
    <x v="1"/>
    <s v="Ninguno"/>
    <s v="Ninguno"/>
    <x v="12"/>
    <x v="16"/>
    <s v=" •  Proctetor auditivo de insercion._x000a_• Protetor auditivo de Diadema_x000a_"/>
    <s v="• Ley 09 de 1979. Art. 107, 108, 109_x000a_• Decreto 2663 de 1950_x000a_• Decreto 614 de 1984_x000a_• Resolución 2400 de 1979_x000a_• Resolución 1016 de 1989"/>
    <m/>
  </r>
  <r>
    <s v="PROCESO ESTRATEGICO"/>
    <x v="6"/>
    <s v="ADMINISTRATIVA/OPERATIVA"/>
    <s v="OTRAS ÀREAS"/>
    <s v="Planear, organizar, diseñar, dirigir y liderar todas las actividades de manteniemiento con el fin de garantizar la operatividad de los distintos puestos de trabajo."/>
    <x v="36"/>
    <s v="NO"/>
    <x v="0"/>
    <x v="14"/>
    <s v="• Visión borrosa_x000a_• Fatiga ocular_x000a_• Lagrimeo_x000a_• Sequedad ocular_x000a_• Ojos rojos_x000a_• Cefaleas"/>
    <n v="8"/>
    <n v="6"/>
    <n v="1"/>
    <s v="• Cefaleas"/>
    <s v="Ninguno"/>
    <s v="Ninguno"/>
    <s v="Ninguno"/>
    <n v="2"/>
    <n v="3"/>
    <n v="6"/>
    <x v="1"/>
    <n v="25"/>
    <n v="150"/>
    <s v="II"/>
    <x v="1"/>
    <s v="Ninguno"/>
    <s v="Ninguno"/>
    <x v="8"/>
    <x v="11"/>
    <s v="• Uso de gafas protección personal"/>
    <s v="• Ley 9 de 1979. Título III. Art. 105, 106_x000a_• Decreto 614 de 1984_x000a_• Decreto 1477 de 2014_x000a_• Decreto 1072 de 2015. Cap. VI._x000a_• Resolución 2400 de 1979. Art. 79, 85 y 86_x000a_• Resolución 180540 de 2010"/>
    <m/>
  </r>
  <r>
    <s v="PROCESO ESTRATEGICO"/>
    <x v="6"/>
    <s v="ADMINISTRATIVA/OPERATIVA"/>
    <s v="OTRAS ÀREAS"/>
    <s v="Planear, organizar, diseñar, dirigir y liderar todas las actividades de manteniemiento con el fin de garantizar la operatividad de los distintos puestos de trabajo."/>
    <x v="36"/>
    <s v="NO"/>
    <x v="0"/>
    <x v="31"/>
    <s v="• trastornos respiratorios._x000a_• músculo-esqueléticos_x000a_• sensoriales_x000a_• cardiovasculares_x000a_• efectos sobre el sistema nervioso_x000a_• sobre el sistema circulatorio o sobre el sistema digestivo."/>
    <n v="8"/>
    <n v="6"/>
    <n v="1"/>
    <s v="• efectos sobre el sistema nervioso"/>
    <s v="Ninguno"/>
    <s v="Ninguno"/>
    <s v="• Prolongar tiempo de exposición del riesgo, 15 minutos de exposición por 5 de descanso."/>
    <n v="2"/>
    <n v="2"/>
    <n v="4"/>
    <x v="0"/>
    <n v="25"/>
    <n v="100"/>
    <s v="III"/>
    <x v="0"/>
    <s v="Ninguno"/>
    <s v="Ninguno"/>
    <x v="3"/>
    <x v="25"/>
    <s v="• Guantes de seguridad. _x000a_• Gafas de seguridad _x000a_• Botas de seguridad. _x000a_"/>
    <s v="• Ley 09 de 1979. Art. 107, 108, 109_x000a_• Decreto 2663 de 1950_x000a_• Decreto 614 de 1984_x000a_• Resolución 2400 de 1979_x000a_• Resolución 1016 de 1989"/>
    <m/>
  </r>
  <r>
    <s v="PROCESO ESTRATEGICO"/>
    <x v="6"/>
    <s v="ADMINISTRATIVA/OPERATIVA"/>
    <s v="OTRAS ÀREAS"/>
    <s v="Planear, organizar, diseñar, dirigir y liderar todas las actividades de manteniemiento con el fin de garantizar la operatividad de los distintos puestos de trabajo."/>
    <x v="36"/>
    <s v="NO"/>
    <x v="0"/>
    <x v="0"/>
    <s v="• Agotamiento por calor_x000a_• Deshidratación_x000a_• Desmayos_x000a_• Estrés por calor o golpe de calor"/>
    <n v="8"/>
    <n v="6"/>
    <n v="1"/>
    <s v="• Estrés por calor o golpe de calor"/>
    <s v="Ninguno"/>
    <s v="ventilación artificial"/>
    <s v="Ninguno"/>
    <n v="2"/>
    <n v="2"/>
    <n v="4"/>
    <x v="0"/>
    <n v="25"/>
    <n v="100"/>
    <s v="III"/>
    <x v="0"/>
    <s v="Ninguno"/>
    <s v="Ninguno"/>
    <x v="0"/>
    <x v="0"/>
    <s v="Ninguno"/>
    <s v="• Ley 09 de 1979. Art. 107, 108, 109_x000a_• Decreto 2663 de 1950_x000a_• Decreto 614 de 1984_x000a_• Resolución 2400 de 1979_x000a_• Resolución 1016 de 1989"/>
    <m/>
  </r>
  <r>
    <s v="PROCESO ESTRATEGICO"/>
    <x v="6"/>
    <s v="ADMINISTRATIVA/OPERATIVA"/>
    <s v="OTRAS ÀREAS"/>
    <s v="Planear, organizar, diseñar, dirigir y liderar todas las actividades de manteniemiento con el fin de garantizar la operatividad de los distintos puestos de trabajo."/>
    <x v="36"/>
    <s v="NO"/>
    <x v="0"/>
    <x v="1"/>
    <s v="• Cataratas_x000a_• Lesión de la córnea_x000a_• Enrojecimiento de la piel_x000a_• Calor excesivo_x000a_• Transpiración excesiva_x000a_• Cefaleas_x000a_• Mareos_x000a_• Fatiga_x000a_• Hormigueo_x000a_• Depresiones_x000a_• Fallos de memoria"/>
    <n v="8"/>
    <n v="6"/>
    <n v="1"/>
    <s v="• Fallos de memoria"/>
    <s v="Ninguno"/>
    <s v="Ninguno"/>
    <s v="Ninguno"/>
    <n v="2"/>
    <n v="3"/>
    <n v="6"/>
    <x v="1"/>
    <n v="25"/>
    <n v="150"/>
    <s v="II"/>
    <x v="1"/>
    <s v="Ninguno"/>
    <s v="Ninguno"/>
    <x v="1"/>
    <x v="1"/>
    <s v="• Uso de gafas protección personal"/>
    <s v="• Ley 9 de 1979  Art. 105-196-249_x000a_• Resolucion 2400 de 1979 Art 63,64. Título III, Capitulo VI. Art- 2.3.6_x000a_• Resolucion 1016 de 1989 art 11 numeral 2 y 3_x000a_• Resolución 181294 de 2008"/>
    <m/>
  </r>
  <r>
    <s v="PROCESO ESTRATEGICO"/>
    <x v="6"/>
    <s v="ADMINISTRATIVA/OPERATIVA"/>
    <s v="OTRAS ÀREAS"/>
    <s v="Planear, organizar, diseñar, dirigir y liderar todas las actividades de manteniemiento con el fin de garantizar la operatividad de los distintos puestos de trabajo."/>
    <x v="36"/>
    <s v="NO"/>
    <x v="6"/>
    <x v="27"/>
    <s v="• Asfixia, _x000a_• Alteraciones del sistema nervioso central_x000a_• Paros cardiorrespiratorios_x000a_• Muerte._x000a_"/>
    <n v="8"/>
    <n v="6"/>
    <n v="1"/>
    <s v="• La muerte."/>
    <s v="Ninguno"/>
    <s v="Ninguno"/>
    <s v="• Protector respiratorio &quot;careta con filtro&quot;"/>
    <n v="2"/>
    <n v="3"/>
    <n v="6"/>
    <x v="1"/>
    <n v="60"/>
    <n v="360"/>
    <s v="II"/>
    <x v="1"/>
    <s v="Ninguno"/>
    <s v="Ninguno"/>
    <x v="9"/>
    <x v="22"/>
    <s v="• Uso de protecion respiratoria &quot; carecta con filtros&quot; de  protección personal._x000a_• Uso de traje anti fluidos_x000a_• Guantes de nitrilo._x000a_• Mono gafas de seguridad"/>
    <s v="• Ley 55 de 1993_x000a_• Resolucion 773 del 2021_x000a_• Decreto 1496 de 2018_x000a_• Decreto 1973 de 1995_x000a_• Decreto 1281 de 1994."/>
    <m/>
  </r>
  <r>
    <s v="PROCESO ESTRATEGICO"/>
    <x v="6"/>
    <s v="ADMINISTRATIVA/OPERATIVA"/>
    <s v="OTRAS ÀREAS"/>
    <s v="Planear, organizar, diseñar, dirigir y liderar todas las actividades de manteniemiento con el fin de garantizar la operatividad de los distintos puestos de trabajo."/>
    <x v="36"/>
    <s v="NO"/>
    <x v="6"/>
    <x v="28"/>
    <s v="• Disminución de la función pulmonar_x000a_• Aumento de la presión arterial, _x000a_• Relacionado a la aparición de enfermedades laborales_x000a_• Como asbestosis_x000a_• Silicosis_x000a_• Neumoconiosis_x000a_• Infarto agudo de miocardio_x000a_• Arritmias cardiacas._x000a_• La muerte."/>
    <n v="8"/>
    <n v="6"/>
    <n v="1"/>
    <s v="• La muerte."/>
    <s v="Ninguno"/>
    <s v="Ninguno"/>
    <s v="• Protector respiratorio &quot;careta con filtro&quot;"/>
    <n v="2"/>
    <n v="3"/>
    <n v="6"/>
    <x v="1"/>
    <n v="60"/>
    <n v="360"/>
    <s v="II"/>
    <x v="1"/>
    <s v="Ninguno"/>
    <s v="Ninguno"/>
    <x v="9"/>
    <x v="23"/>
    <s v="• Uso de protecion respiratoria &quot; carecta con filtros&quot; de  protección personal._x000a_• Uso de traje anti fluidos_x000a_• Guantes de nitrilo._x000a_• Mono gafas de seguridad"/>
    <s v="• Resolución 2254 de 2017_x000a_• Ley 1972 de 2019_x000a_"/>
    <m/>
  </r>
  <r>
    <s v="PROCESO ESTRATEGICO"/>
    <x v="6"/>
    <s v="ADMINISTRATIVA/OPERATIVA"/>
    <s v="OTRAS ÀREAS"/>
    <s v="Planear, organizar, diseñar, dirigir y liderar todas las actividades de manteniemiento con el fin de garantizar la operatividad de los distintos puestos de trabajo."/>
    <x v="36"/>
    <s v="NO"/>
    <x v="1"/>
    <x v="2"/>
    <s v="• Fiebre_x000a_• Intenso dolor en articulaciones y músculos_x000a_• Inflamación de los ganglios linfáticos_x000a_• Erupción ocasional en la piel_x000a_• Postración_x000a_• Mialgia_x000a_• Artralgias_x000a_• Dolor abdominal_x000a_• Cefalea_x000a_• Erupciones hemorrágicas en la piel_x000a_• Dermatitis por contacto_x000a_• Alergias tópicas o respiratorias_x000a_• Enfermedades infectocontagiosas"/>
    <n v="8"/>
    <n v="6"/>
    <n v="1"/>
    <s v="• Enfermedades infectocontagiosas"/>
    <s v="Ninguno"/>
    <s v="Ninguno"/>
    <s v="• Uso de tapabocas en caso de sintomas de gripe_x000a_• Todo el personal debe estar vacunado contra el Covid 19"/>
    <n v="2"/>
    <n v="2"/>
    <n v="4"/>
    <x v="0"/>
    <n v="60"/>
    <n v="240"/>
    <s v="II"/>
    <x v="1"/>
    <s v="Ninguno"/>
    <s v="Ninguno"/>
    <x v="2"/>
    <x v="2"/>
    <s v="• Gafas de protección visual transparentes_x000a_• Uso obligatorio de tapabocas en caso de sintomas de gripe_x000a_• Uso de ropa de dotaciòn"/>
    <s v="• Ley 09 de 1979_x000a_• Resolución 2400 de 1979_x000a_• Resolución 666 de 2020_x000a_• Resolución 1050 de 2020_x000a_• Circular 149160 de 2009"/>
    <m/>
  </r>
  <r>
    <s v="PROCESO ESTRATEGICO"/>
    <x v="6"/>
    <s v="ADMINISTRATIVA/OPERATIVA"/>
    <s v="OTRAS ÀREAS"/>
    <s v="Planear, organizar, diseñar, dirigir y liderar todas las actividades de manteniemiento con el fin de garantizar la operatividad de los distintos puestos de trabajo."/>
    <x v="36"/>
    <s v="NO"/>
    <x v="1"/>
    <x v="16"/>
    <s v="• Un área amplia de inflamación y enrojecimiento_x000a_• Fiebre baja_x000a_• Ronchas_x000a_• Inflamación de los ganglios linfáticos_x000a_"/>
    <n v="8"/>
    <n v="6"/>
    <n v="1"/>
    <s v="• La muerte"/>
    <s v="Ninguno"/>
    <s v="Ninguno"/>
    <s v="• Repelente de sancudos_x000a_• Dotacion con camisa manga larga."/>
    <n v="2"/>
    <n v="3"/>
    <n v="6"/>
    <x v="1"/>
    <n v="60"/>
    <n v="360"/>
    <s v="II"/>
    <x v="1"/>
    <s v="Ninguno"/>
    <s v="Ninguno"/>
    <x v="10"/>
    <x v="13"/>
    <s v="• Gafas de protección visual transparentes_x000a_• Uso obligatorio de repelente. _x000a_• Uso de ropa de dotaciòn._x000a_"/>
    <s v="• Resolución 1164 del 2002_x000a_• Decreto 077 de 1997_x000a_• Decreto 4126 del 2005_x000a_• Resolución 2183 de 2004_x000a_• Decreto 1832 de 1994_x000a_•  Decreto 2676 del 2000_x000a_"/>
    <m/>
  </r>
  <r>
    <s v="PROCESO ESTRATEGICO"/>
    <x v="6"/>
    <s v="ADMINISTRATIVA/OPERATIVA"/>
    <s v="OTRAS ÀREAS"/>
    <s v="Planear, organizar, diseñar, dirigir y liderar todas las actividades de manteniemiento con el fin de garantizar la operatividad de los distintos puestos de trabajo."/>
    <x v="36"/>
    <s v="NO"/>
    <x v="1"/>
    <x v="17"/>
    <s v="• Presión arterial baja._x000a_• Náuseas y vómitos. _x000a_• Entumecimiento._x000a_• hormigueo. _x000a_• Dolor en el sitio de la mordedura._x000a_"/>
    <n v="8"/>
    <n v="6"/>
    <n v="1"/>
    <s v="• La muerte"/>
    <s v="Ninguno"/>
    <s v="Ninguno"/>
    <s v="_x000a_• Botas de segurida altas "/>
    <n v="6"/>
    <n v="1"/>
    <n v="6"/>
    <x v="1"/>
    <n v="60"/>
    <n v="360"/>
    <s v="II"/>
    <x v="1"/>
    <s v="Ninguno"/>
    <s v="Ninguno"/>
    <x v="10"/>
    <x v="14"/>
    <s v="• Gafas de protección visual transparentes_x000a_• Uso de bota de seguridad alta_x000a_• Uso obligatorio de repelente. _x000a_• Uso de ropa de dotaciòn._x000a_"/>
    <s v="• Resolución 1164 del 2002_x000a_• Decreto 077 de 1997_x000a_• Decreto 4126 del 2005_x000a_• Resolución 2183 de 2004_x000a_• Decreto 1832 de 1994_x000a_•  Decreto 2676 del 2000_x000a_"/>
    <m/>
  </r>
  <r>
    <s v="PROCESO ESTRATEGICO"/>
    <x v="6"/>
    <s v="ADMINISTRATIVA/OPERATIVA"/>
    <s v="OTRAS ÀREAS"/>
    <s v="Planear, organizar, diseñar, dirigir y liderar todas las actividades de manteniemiento con el fin de garantizar la operatividad de los distintos puestos de trabajo."/>
    <x v="36"/>
    <s v="NO"/>
    <x v="5"/>
    <x v="11"/>
    <s v="• Dolor_x000a_• Rigidez_x000a_• Entumecimiento_x000a_• Hormigueo_x000a_• Sensación de calor y dolor localizado en la nuca, espalda, hombros, codos, muñecas y columna vertebral"/>
    <n v="8"/>
    <n v="6"/>
    <n v="1"/>
    <s v="• Sensación de calor y dolor localizado en la nuca, espalda, hombros, codos, muñecas y columna vertebral"/>
    <s v="Ninguno"/>
    <s v="Ninguno"/>
    <s v="Ninguno"/>
    <n v="2"/>
    <n v="3"/>
    <n v="6"/>
    <x v="1"/>
    <n v="25"/>
    <n v="150"/>
    <s v="II"/>
    <x v="1"/>
    <s v="Ninguno"/>
    <s v="Ninguno"/>
    <x v="7"/>
    <x v="9"/>
    <s v="N/A"/>
    <s v="• Resolución 1016 de 1989_x000a_• Resolución 2844 de 2007_x000a_• GATISO 2007"/>
    <m/>
  </r>
  <r>
    <s v="PROCESO ESTRATEGICO"/>
    <x v="6"/>
    <s v="ADMINISTRATIVA/OPERATIVA"/>
    <s v="OTRAS ÀREAS"/>
    <s v="Planear, organizar, diseñar, dirigir y liderar todas las actividades de manteniemiento con el fin de garantizar la operatividad de los distintos puestos de trabajo."/>
    <x v="36"/>
    <s v="NO"/>
    <x v="5"/>
    <x v="12"/>
    <s v="• Fatiga muscular_x000a_• Tensión lumbar y cervical_x000a_• Epicondilitis_x000a_• Síndrome de túnel del carpo"/>
    <n v="8"/>
    <n v="6"/>
    <n v="1"/>
    <s v="• Síndrome de túnel del carpo"/>
    <s v="Ninguno"/>
    <s v="Ninguno"/>
    <s v="Ninguno"/>
    <n v="2"/>
    <n v="2"/>
    <n v="4"/>
    <x v="0"/>
    <n v="60"/>
    <n v="240"/>
    <s v="II"/>
    <x v="1"/>
    <s v="Ninguno"/>
    <s v="Ninguno"/>
    <x v="3"/>
    <x v="10"/>
    <s v="N/A"/>
    <s v="• Resolución 1016 de 1989_x000a_• Resolución 2844 de 2007_x000a_• GATISO 2007"/>
    <m/>
  </r>
  <r>
    <s v="PROCESO ESTRATEGICO"/>
    <x v="6"/>
    <s v="ADMINISTRATIVA/OPERATIVA"/>
    <s v="OTRAS ÀREAS"/>
    <s v="Planear, organizar, diseñar, dirigir y liderar todas las actividades de manteniemiento con el fin de garantizar la operatividad de los distintos puestos de trabajo."/>
    <x v="36"/>
    <s v="NO"/>
    <x v="2"/>
    <x v="3"/>
    <s v="• Cansancio_x000a_• Abuso de confianza_x000a_• Falta de compromiso_x000a_• Desmotivación_x000a_• Disminución desempeño laboral_x000a_• Dolor de espalda_x000a_• Trastornos respiratorios_x000a_• Infartos_x000a_• Enfermedades cardiovasculares_x000a_• Enfermedades respiratorias_x000a_• Enfermedades osteomusculares_x000a_• Estrés"/>
    <n v="8"/>
    <n v="6"/>
    <n v="1"/>
    <s v="• Estrés"/>
    <s v="Ninguno"/>
    <s v="Ninguno"/>
    <s v="Ninguno"/>
    <n v="2"/>
    <n v="2"/>
    <n v="4"/>
    <x v="0"/>
    <n v="25"/>
    <n v="100"/>
    <s v="III"/>
    <x v="0"/>
    <s v="Ninguno"/>
    <s v="Ninguno"/>
    <x v="3"/>
    <x v="3"/>
    <s v="N/A"/>
    <s v="• Ley 1010 de 2006_x000a_• Ley 1566 de 2012_x000a_• Decreto 614 de 1984_x000a_• Decreto 231 de 2006_x000a_• Resolución 1016 de 1989. Art. 10, numeral 12 y art. 11_x000a_• Resolución 734 de 2006_x000a_• Resolución 2646 de 2008_x000a_• Resolución 652 de 2012_x000a_• Resolución 1356 de 2012"/>
    <m/>
  </r>
  <r>
    <s v="PROCESO ESTRATEGICO"/>
    <x v="6"/>
    <s v="ADMINISTRATIVA/OPERATIVA"/>
    <s v="OTRAS ÀREAS"/>
    <s v="Planear, organizar, diseñar, dirigir y liderar todas las actividades de manteniemiento con el fin de garantizar la operatividad de los distintos puestos de trabajo."/>
    <x v="36"/>
    <s v="NO"/>
    <x v="2"/>
    <x v="4"/>
    <s v="• Cansancio_x000a_• Abuso de confianza_x000a_• Falta de compromiso_x000a_• Desmotivación_x000a_• Disminución desempeño laboral_x000a_• Dolor de espalda_x000a_• Trastornos respiratorios_x000a_• Infartos_x000a_• Enfermedades cardiovasculares_x000a_• Enfermedades respiratorias_x000a_• Enfermedades osteomusculares_x000a_• Estrés"/>
    <n v="8"/>
    <n v="6"/>
    <n v="1"/>
    <s v="• Estrés"/>
    <s v="Ninguno"/>
    <s v="Ninguno"/>
    <s v="Ninguno"/>
    <n v="2"/>
    <n v="3"/>
    <n v="6"/>
    <x v="1"/>
    <n v="25"/>
    <n v="150"/>
    <s v="II"/>
    <x v="1"/>
    <s v="Ninguno"/>
    <s v="Ninguno"/>
    <x v="3"/>
    <x v="3"/>
    <s v="N/A"/>
    <s v="• Ley 1010 de 2006_x000a_• Ley 1566 de 2012_x000a_• Decreto 614 de 1984_x000a_• Decreto 231 de 2006_x000a_• Resolución 1016 de 1989. Art. 10, numeral 12 y art. 11_x000a_• Resolución 734 de 2006_x000a_• Resolución 2646 de 2008_x000a_• Resolución 652 de 2012_x000a_• Resolución 1356 de 2012"/>
    <m/>
  </r>
  <r>
    <s v="PROCESO ESTRATEGICO"/>
    <x v="6"/>
    <s v="ADMINISTRATIVA/OPERATIVA"/>
    <s v="OTRAS ÀREAS"/>
    <s v="Planear, organizar, diseñar, dirigir y liderar todas las actividades de manteniemiento con el fin de garantizar la operatividad de los distintos puestos de trabajo."/>
    <x v="36"/>
    <s v="NO"/>
    <x v="2"/>
    <x v="5"/>
    <s v="• Cansancio_x000a_• Abuso de confianza_x000a_• Falta de compromiso_x000a_• Desmotivación_x000a_• Disminución desempeño laboral_x000a_• Dolor de espalda_x000a_• Trastornos respiratorios_x000a_• Infartos_x000a_• Enfermedades cardiovasculares_x000a_• Enfermedades respiratorias_x000a_• Enfermedades osteomusculares_x000a_• Estrés"/>
    <n v="8"/>
    <n v="6"/>
    <n v="1"/>
    <s v="• Estrés"/>
    <s v="Ninguno"/>
    <s v="Ninguno"/>
    <s v="Ninguno"/>
    <n v="2"/>
    <n v="3"/>
    <n v="6"/>
    <x v="1"/>
    <n v="26"/>
    <n v="156"/>
    <s v="II"/>
    <x v="1"/>
    <s v="Ninguno"/>
    <s v="Ninguno"/>
    <x v="3"/>
    <x v="3"/>
    <s v="N/A"/>
    <s v="• Ley 1010 de 2006_x000a_• Ley 1566 de 2012_x000a_• Decreto 614 de 1984_x000a_• Decreto 231 de 2006_x000a_• Resolución 1016 de 1989. Art. 10, numeral 12 y art. 11_x000a_• Resolución 734 de 2006_x000a_• Resolución 2646 de 2008_x000a_• Resolución 652 de 2012_x000a_• Resolución 1356 de 2012"/>
    <m/>
  </r>
  <r>
    <s v="PROCESO ESTRATEGICO"/>
    <x v="6"/>
    <s v="ADMINISTRATIVA/OPERATIVA"/>
    <s v="OTRAS ÀREAS"/>
    <s v="Planear, organizar, diseñar, dirigir y liderar todas las actividades de manteniemiento con el fin de garantizar la operatividad de los distintos puestos de trabajo."/>
    <x v="36"/>
    <s v="NO"/>
    <x v="2"/>
    <x v="13"/>
    <s v="• Cansancio_x000a_• Abuso de confianza_x000a_• Falta de compromiso_x000a_• Desmotivación_x000a_• Disminución desempeño laboral_x000a_• Dolor de espalda_x000a_• Trastornos respiratorios_x000a_• Infartos_x000a_• Enfermedades cardiovasculares_x000a_• Enfermedades respiratorias_x000a_• Enfermedades osteomusculares_x000a_• Estrés"/>
    <n v="8"/>
    <n v="6"/>
    <n v="1"/>
    <s v="• Estrés"/>
    <s v="Ninguno"/>
    <s v="Ninguno"/>
    <s v="Ninguno"/>
    <n v="2"/>
    <n v="3"/>
    <n v="6"/>
    <x v="1"/>
    <n v="25"/>
    <n v="150"/>
    <s v="II"/>
    <x v="1"/>
    <s v="Ninguno"/>
    <s v="Ninguno"/>
    <x v="3"/>
    <x v="3"/>
    <s v="N/A"/>
    <s v="• Ley 1010 de 2006_x000a_• Ley 1566 de 2012_x000a_• Decreto 614 de 1984_x000a_• Decreto 231 de 2006_x000a_• Resolución 1016 de 1989. Art. 10, numeral 12 y art. 11_x000a_• Resolución 734 de 2006_x000a_• Resolución 2646 de 2008_x000a_• Resolución 652 de 2012_x000a_• Resolución 1356 de 2012"/>
    <m/>
  </r>
  <r>
    <s v="PROCESO ESTRATEGICO"/>
    <x v="6"/>
    <s v="ADMINISTRATIVA/OPERATIVA"/>
    <s v="OTRAS ÀREAS"/>
    <s v="Planear, organizar, diseñar, dirigir y liderar todas las actividades de manteniemiento con el fin de garantizar la operatividad de los distintos puestos de trabajo."/>
    <x v="36"/>
    <s v="NO"/>
    <x v="3"/>
    <x v="29"/>
    <s v="• Golpes._x000a_• Cortes_x000a_• Laceraciones_x000a_• Abrasiones_x000a_• Punción_x000a_• Choques_x000a_• Aplastamiento_x000a_• Amputaciones_x000a_• La muerte. "/>
    <n v="8"/>
    <n v="6"/>
    <n v="1"/>
    <s v="• La muerte. "/>
    <s v="Ninguno"/>
    <s v="Ninguno"/>
    <s v="Ninguno"/>
    <n v="2"/>
    <n v="3"/>
    <n v="6"/>
    <x v="1"/>
    <n v="25"/>
    <n v="150"/>
    <s v="II"/>
    <x v="1"/>
    <s v="Ninguno"/>
    <s v="Ninguno"/>
    <x v="3"/>
    <x v="24"/>
    <s v="• Uso de gafas de seguridad_x000a_• Uso de guantes de carnaza o vaqueta._x000a_• Porte adecuado de la dotación._x000a_"/>
    <s v="• Ley 9 de 1979_x000a_• Decreto 2663 de 1950_x000a_• Resolución 1016 de 1989_x000a_• Resolución 3673 de 2008_x000a_• Resolución 2400 de 1979"/>
    <m/>
  </r>
  <r>
    <s v="PROCESO ESTRATEGICO"/>
    <x v="6"/>
    <s v="ADMINISTRATIVA/OPERATIVA"/>
    <s v="OTRAS ÀREAS"/>
    <s v="Planear, organizar, diseñar, dirigir y liderar todas las actividades de manteniemiento con el fin de garantizar la operatividad de los distintos puestos de trabajo."/>
    <x v="36"/>
    <s v="NO"/>
    <x v="3"/>
    <x v="30"/>
    <s v="• Quemaduras por arco eléctrico_x000a_• proyecciones de partículas_x000a_• Lesiones oftalmológicas por arcos eléctricos (conjuntivitis, cegueras) _x000a_• Incendios y explosiones._x000a_• La muerte. _x000a_"/>
    <n v="8"/>
    <n v="6"/>
    <n v="1"/>
    <s v="• La muerte. "/>
    <s v="Ninguno"/>
    <s v="Ninguno"/>
    <s v="• Botas de seguridad dielectricas"/>
    <n v="6"/>
    <n v="2"/>
    <n v="12"/>
    <x v="2"/>
    <n v="60"/>
    <n v="720"/>
    <s v="I"/>
    <x v="2"/>
    <s v="Ninguno"/>
    <s v="Ninguno"/>
    <x v="14"/>
    <x v="18"/>
    <s v="• Botas de seguridad dieléctricas._x000a_• Casco de seguridad dieléctrico._x000a_• Uso de uniforme de dotación._x000a_"/>
    <s v="• Resolución 2550 de 2020_x000a_• Resolución 5018 de 2019_x000a_• Resolución 41291 de 2018_x000a_• Resolución 40908 de 2018_x000a_• Decreto 2073 de 2015_x000a_• Resolución 40492 de 2015_x000a_• Resolución 90795 de 2014_x000a_• Resolución 90907 de 2013_x000a_• Resolución 90908 de 2013_x000a_• Resolución 180195 de 2013_x000a_• Resolución 2400 de 1979 Art. 121 a 152_x000a_• Ley 51 de 1986_x000a_• Ley 19 de 1990_x000a_"/>
    <m/>
  </r>
  <r>
    <s v="PROCESO ESTRATEGICO"/>
    <x v="6"/>
    <s v="ADMINISTRATIVA/OPERATIVA"/>
    <s v="OTRAS ÀREAS"/>
    <s v="Planear, organizar, diseñar, dirigir y liderar todas las actividades de manteniemiento con el fin de garantizar la operatividad de los distintos puestos de trabajo."/>
    <x v="36"/>
    <s v="NO"/>
    <x v="3"/>
    <x v="6"/>
    <s v="• Tropezones_x000a_• Resbalones_x000a_• Golpes_x000a_• Choques_x000a_• Contusiones _x000a_• Lesión de tejidos blandos_x000a_• Fracturas"/>
    <n v="8"/>
    <n v="6"/>
    <n v="1"/>
    <s v="• Lesión de tejidos blandos"/>
    <s v="Ninguno"/>
    <s v="Ninguno"/>
    <s v="Ninguno"/>
    <n v="2"/>
    <n v="3"/>
    <n v="6"/>
    <x v="1"/>
    <n v="25"/>
    <n v="150"/>
    <s v="II"/>
    <x v="1"/>
    <s v="Ninguno"/>
    <s v="Ninguno"/>
    <x v="3"/>
    <x v="4"/>
    <s v="• Uso adecuado de calzado cerrado y con suela antideslizante"/>
    <s v="• Ley 9 de 1979_x000a_• Decreto 2663 de 1950_x000a_• Resolución 1016 de 1989_x000a_• Resolución 3673 de 2008_x000a_• Resolución 2400 de 1979"/>
    <m/>
  </r>
  <r>
    <s v="PROCESO ESTRATEGICO"/>
    <x v="6"/>
    <s v="ADMINISTRATIVA/OPERATIVA"/>
    <s v="OTRAS ÀREAS"/>
    <s v="Planear, organizar, diseñar, dirigir y liderar todas las actividades de manteniemiento con el fin de garantizar la operatividad de los distintos puestos de trabajo."/>
    <x v="36"/>
    <s v="NO"/>
    <x v="3"/>
    <x v="32"/>
    <s v="• Lesión en ojos._x000a_• Irritación en piel o quemaduras_x000a_• Explosiones por gases o vapores._x000a_• Intoxicaciones._x000a_• Amputación._x000a_• La muerte _x000a_"/>
    <n v="8"/>
    <n v="6"/>
    <n v="1"/>
    <s v="• La muerte "/>
    <s v="Ninguno"/>
    <s v="Ninguno"/>
    <s v="• Elementos de EPP careta de para soldadura._x000a_• Guantes de vaqueta._x000a_• Peto de cuero_x000a_• Botas de seguridad dieléctricas_x000a_"/>
    <n v="2"/>
    <n v="3"/>
    <n v="6"/>
    <x v="1"/>
    <n v="25"/>
    <n v="150"/>
    <s v="II"/>
    <x v="1"/>
    <s v="Ninguno"/>
    <s v="Ninguno"/>
    <x v="3"/>
    <x v="26"/>
    <s v="• Elementos de EPP careta de para soldadura._x000a_• Guantes de vaqueta._x000a_• Peto de cuero_x000a_• Botas de seguridad dieléctricas_x000a_"/>
    <s v="• Resolución 2550 de 2020_x000a_• Resolución 5018 de 2019_x000a_• Resolución 41291 de 2018_x000a_• Resolución 40908 de 2018_x000a_• Decreto 2073 de 2015_x000a_• Resolución 40492 de 2015_x000a_• Resolución 90795 de 2014_x000a_• Resolución 90907 de 2013_x000a_• Resolución 90908 de 2013_x000a_• Resolución 180195 de 2013_x000a_• Resolución 2400 de 1979 Art. 121 a 152_x000a_• Ley 51 de 1986_x000a_• Ley 19 de 1990_x000a_"/>
    <m/>
  </r>
  <r>
    <s v="PROCESO ESTRATEGICO"/>
    <x v="6"/>
    <s v="ADMINISTRATIVA/OPERATIVA"/>
    <s v="OTRAS ÀREAS"/>
    <s v="Planear, organizar, diseñar, dirigir y liderar todas las actividades de manteniemiento con el fin de garantizar la operatividad de los distintos puestos de trabajo."/>
    <x v="36"/>
    <s v="NO"/>
    <x v="3"/>
    <x v="21"/>
    <s v="• Quemaduras por choque o arco eléctrico._x000a_• Caídas o golpes como consecuencia de choque o arco eléctrico._x000a_• Incendios o explosiones originados por la electricidad. _x000a_• Quemaduras hasta la fibrilación ventricular_x000a_• La muerte._x000a_"/>
    <n v="8"/>
    <n v="6"/>
    <n v="1"/>
    <s v="·         La muerte."/>
    <s v="Ninguno"/>
    <s v="Ninguno"/>
    <s v="• Botas de seguridad dielectricas"/>
    <n v="6"/>
    <n v="2"/>
    <n v="12"/>
    <x v="2"/>
    <n v="60"/>
    <n v="720"/>
    <s v="I"/>
    <x v="2"/>
    <s v="Ninguno"/>
    <s v="Ninguno"/>
    <x v="14"/>
    <x v="18"/>
    <s v="• Botas de seguridad dieléctricas._x000a_• Casco de seguridad dieléctrico._x000a_• Uso de uniforme de dotación._x000a_"/>
    <s v="• Resolución 2550 de 2020_x000a_• Resolución 5018 de 2019_x000a_• Resolución 41291 de 2018_x000a_• Resolución 40908 de 2018_x000a_• Decreto 2073 de 2015_x000a_• Resolución 40492 de 2015_x000a_• Resolución 90795 de 2014_x000a_• Resolución 90907 de 2013_x000a_• Resolución 90908 de 2013_x000a_• Resolución 180195 de 2013_x000a_• Resolución 2400 de 1979 Art. 121 a 152_x000a_• Ley 51 de 1986_x000a_• Ley 19 de 1990_x000a_"/>
    <m/>
  </r>
  <r>
    <s v="PROCESO ESTRATEGICO"/>
    <x v="6"/>
    <s v="ADMINISTRATIVA/OPERATIVA"/>
    <s v="OTRAS ÀREAS"/>
    <s v="Planear, organizar, diseñar, dirigir y liderar todas las actividades de manteniemiento con el fin de garantizar la operatividad de los distintos puestos de trabajo."/>
    <x v="36"/>
    <s v="NO"/>
    <x v="4"/>
    <x v="9"/>
    <s v="• Pérdidas materiales_x000a_• Traumas_x000a_• Golpes_x000a_• Aplastamiento_x000a_• Heridas_x000a_• Atrapamiento_x000a_• Muerte"/>
    <n v="2"/>
    <n v="2"/>
    <n v="1"/>
    <s v="• Heridas"/>
    <s v="Ninguno"/>
    <s v="Ninguno"/>
    <s v="Ninguno"/>
    <n v="2"/>
    <n v="3"/>
    <n v="6"/>
    <x v="1"/>
    <n v="25"/>
    <n v="150"/>
    <s v="II"/>
    <x v="1"/>
    <s v="Ninguno"/>
    <s v="Ninguno"/>
    <x v="6"/>
    <x v="7"/>
    <s v="• Uso obligatorio del tapabocas, mientras la situación lo amerite _x000a_• Elementos de protección personal y dotación para los brigadistas"/>
    <s v="• Constitución Política de Colombia de 1991_x000a_• Ley 100 de 1993_x000a_• Ley 1523 de 2012_x000a_• Decreto 93 de 1998_x000a_• Decreto 926 de 2010_x000a_• Resolución 2400 de 1979_x000a_• Resolución 1016 de 1989"/>
    <m/>
  </r>
  <r>
    <s v="PROCESO ESTRATEGICO"/>
    <x v="6"/>
    <s v="ADMINISTRATIVA/OPERATIVA"/>
    <s v="OTRAS ÀREAS"/>
    <s v="Planear, organizar, diseñar, dirigir y liderar todas las actividades de manteniemiento con el fin de garantizar la operatividad de los distintos puestos de trabajo."/>
    <x v="36"/>
    <s v="NO"/>
    <x v="4"/>
    <x v="10"/>
    <s v="• Enfermedades respiratorias_x000a_• Resfriados_x000a_• Hipotermia_x000a_• Virus_x000a_• Rinitis_x000a_• Reumatismo_x000a_• Neumonía"/>
    <n v="2"/>
    <n v="2"/>
    <n v="1"/>
    <s v="• Resfriados"/>
    <s v="Ninguno"/>
    <s v="Ninguno"/>
    <s v="Ninguno"/>
    <n v="2"/>
    <n v="3"/>
    <n v="6"/>
    <x v="1"/>
    <n v="25"/>
    <n v="150"/>
    <s v="II"/>
    <x v="1"/>
    <s v="Ninguno"/>
    <s v="Ninguno"/>
    <x v="6"/>
    <x v="8"/>
    <s v="• Uso obligatorio del tapabocas, mientras la situación lo amerite _x000a_• Elementos de protección personal y dotación para los brigadistas"/>
    <s v="• Constitución Política de Colombia de 1991_x000a_• Ley 100 de 1993_x000a_• Ley 1523 de 2012_x000a_• Decreto 93 de 1998_x000a_• Decreto 926 de 2010_x000a_• Resolución 2400 de 1979_x000a_• Resolución 1016 de 1989"/>
    <m/>
  </r>
  <r>
    <s v="PROCESO ESTRATEGICO"/>
    <x v="6"/>
    <s v="ADMINISTRATIVA/OPERATIVA"/>
    <s v="OTRAS ÀREAS"/>
    <s v="Planear, organizar, diseñar, dirigir y liderar todas las actividades de manteniemiento con el fin de garantizar la operatividad de los distintos puestos de trabajo."/>
    <x v="37"/>
    <s v="NO"/>
    <x v="0"/>
    <x v="0"/>
    <s v="• Agotamiento por calor_x000a_• Deshidratación_x000a_• Desmayos_x000a_• Estrés por calor o golpe de calor"/>
    <n v="8"/>
    <n v="6"/>
    <n v="1"/>
    <s v="• Estrés por calor o golpe de calor"/>
    <s v="Ninguno"/>
    <s v="ventilación artificial"/>
    <s v="Ninguno"/>
    <n v="2"/>
    <n v="2"/>
    <n v="4"/>
    <x v="0"/>
    <n v="25"/>
    <n v="100"/>
    <s v="III"/>
    <x v="0"/>
    <s v="Ninguno"/>
    <s v="Ninguno"/>
    <x v="0"/>
    <x v="0"/>
    <s v="Ninguno"/>
    <s v="• Ley 09 de 1979. Art. 107, 108, 109_x000a_• Decreto 2663 de 1950_x000a_• Decreto 614 de 1984_x000a_• Resolución 2400 de 1979_x000a_• Resolución 1016 de 1989"/>
    <m/>
  </r>
  <r>
    <s v="PROCESO ESTRATEGICO"/>
    <x v="6"/>
    <s v="ADMINISTRATIVA/OPERATIVA"/>
    <s v="OTRAS ÀREAS"/>
    <s v="Planear, organizar, diseñar, dirigir y liderar todas las actividades de manteniemiento con el fin de garantizar la operatividad de los distintos puestos de trabajo."/>
    <x v="37"/>
    <s v="NO"/>
    <x v="0"/>
    <x v="1"/>
    <s v="• Cataratas_x000a_• Lesión de la córnea_x000a_• Enrojecimiento de la piel_x000a_• Calor excesivo_x000a_• Transpiración excesiva_x000a_• Cefaleas_x000a_• Mareos_x000a_• Fatiga_x000a_• Hormigueo_x000a_• Depresiones_x000a_• Fallos de memoria"/>
    <n v="8"/>
    <n v="6"/>
    <n v="1"/>
    <s v="• Fallos de memoria"/>
    <s v="Ninguno"/>
    <s v="Ninguno"/>
    <s v="Ninguno"/>
    <n v="2"/>
    <n v="3"/>
    <n v="6"/>
    <x v="1"/>
    <n v="25"/>
    <n v="150"/>
    <s v="II"/>
    <x v="1"/>
    <s v="Ninguno"/>
    <s v="Ninguno"/>
    <x v="1"/>
    <x v="1"/>
    <s v="• Uso de gafas protección personal"/>
    <s v="• Ley 9 de 1979  Art. 105-196-249_x000a_• Resolucion 2400 de 1979 Art 63,64. Título III, Capitulo VI. Art- 2.3.6_x000a_• Resolucion 1016 de 1989 art 11 numeral 2 y 3_x000a_• Resolución 181294 de 2008"/>
    <m/>
  </r>
  <r>
    <s v="PROCESO ESTRATEGICO"/>
    <x v="6"/>
    <s v="ADMINISTRATIVA/OPERATIVA"/>
    <s v="OTRAS ÀREAS"/>
    <s v="Planear, organizar, diseñar, dirigir y liderar todas las actividades de manteniemiento con el fin de garantizar la operatividad de los distintos puestos de trabajo."/>
    <x v="37"/>
    <s v="NO"/>
    <x v="6"/>
    <x v="15"/>
    <s v="• Bisinosis_x000a_• Bagazosis_x000a_• Neumonitis por hipersensibilidad_x000a_• Neumoconiosis. _x000a_• Asma laboral _x000a_• Asbestosis_x000a_• Enfermedad del pulmón negro_x000a_• silicosis_x000a_"/>
    <n v="8"/>
    <n v="6"/>
    <n v="1"/>
    <s v="• La muerte"/>
    <s v="Ninguno"/>
    <s v="Ninguno"/>
    <s v="• Protector respiratorio &quot;careta con filtro&quot;"/>
    <n v="2"/>
    <n v="2"/>
    <n v="4"/>
    <x v="0"/>
    <n v="25"/>
    <n v="100"/>
    <s v="III"/>
    <x v="0"/>
    <s v="Ninguno"/>
    <s v="Ninguno"/>
    <x v="9"/>
    <x v="12"/>
    <s v="• Uso de protecion respiratoria &quot; carecta con filtros&quot; de  protección personal"/>
    <s v="• Ley 55 de 1993_x000a_• Resolucion 773 del 2021_x000a_• Decreto 1496 de 2018_x000a_• Decreto 1973 de 1995_x000a_• Decreto 1281 de 1994."/>
    <m/>
  </r>
  <r>
    <s v="PROCESO ESTRATEGICO"/>
    <x v="6"/>
    <s v="ADMINISTRATIVA/OPERATIVA"/>
    <s v="OTRAS ÀREAS"/>
    <s v="Planear, organizar, diseñar, dirigir y liderar todas las actividades de manteniemiento con el fin de garantizar la operatividad de los distintos puestos de trabajo."/>
    <x v="37"/>
    <s v="NO"/>
    <x v="6"/>
    <x v="28"/>
    <s v="• Disminución de la función pulmonar_x000a_• Aumento de la presión arterial, _x000a_• Relacionado a la aparición de enfermedades laborales_x000a_• Como asbestosis_x000a_• Silicosis_x000a_• Neumoconiosis_x000a_• Infarto agudo de miocardio_x000a_• Arritmias cardiacas._x000a_• La muerte."/>
    <n v="8"/>
    <n v="6"/>
    <n v="1"/>
    <s v="• La muerte."/>
    <s v="Ninguno"/>
    <s v="Ninguno"/>
    <s v="• Protector respiratorio &quot;careta con filtro&quot;"/>
    <n v="2"/>
    <n v="3"/>
    <n v="6"/>
    <x v="1"/>
    <n v="60"/>
    <n v="360"/>
    <s v="II"/>
    <x v="1"/>
    <s v="Ninguno"/>
    <s v="Ninguno"/>
    <x v="9"/>
    <x v="23"/>
    <s v="• Uso de protecion respiratoria &quot; carecta con filtros&quot; de  protección personal._x000a_• Uso de traje anti fluidos_x000a_• Guantes de nitrilo._x000a_• Mono gafas de seguridad"/>
    <s v="• Resolución 2254 de 2017_x000a_• Ley 1972 de 2019_x000a_"/>
    <m/>
  </r>
  <r>
    <s v="PROCESO ESTRATEGICO"/>
    <x v="6"/>
    <s v="ADMINISTRATIVA/OPERATIVA"/>
    <s v="OTRAS ÀREAS"/>
    <s v="Planear, organizar, diseñar, dirigir y liderar todas las actividades de manteniemiento con el fin de garantizar la operatividad de los distintos puestos de trabajo."/>
    <x v="37"/>
    <s v="NO"/>
    <x v="1"/>
    <x v="2"/>
    <s v="• Fiebre_x000a_• Intenso dolor en articulaciones y músculos_x000a_• Inflamación de los ganglios linfáticos_x000a_• Erupción ocasional en la piel_x000a_• Postración_x000a_• Mialgia_x000a_• Artralgias_x000a_• Dolor abdominal_x000a_• Cefalea_x000a_• Erupciones hemorrágicas en la piel_x000a_• Dermatitis por contacto_x000a_• Alergias tópicas o respiratorias_x000a_• Enfermedades infectocontagiosas"/>
    <n v="8"/>
    <n v="6"/>
    <n v="1"/>
    <s v="• Enfermedades infectocontagiosas"/>
    <s v="Ninguno"/>
    <s v="Ninguno"/>
    <s v="• Uso de tapabocas en caso de sintomas de gripe_x000a_• Todo el personal debe estar vacunado contra el Covid 19"/>
    <n v="2"/>
    <n v="2"/>
    <n v="4"/>
    <x v="0"/>
    <n v="60"/>
    <n v="240"/>
    <s v="II"/>
    <x v="1"/>
    <s v="Ninguno"/>
    <s v="Ninguno"/>
    <x v="2"/>
    <x v="2"/>
    <s v="• Gafas de protección visual transparentes_x000a_• Uso obligatorio de tapabocas en caso de sintomas de gripe_x000a_• Uso de ropa de dotaciòn"/>
    <s v="• Ley 09 de 1979_x000a_• Resolución 2400 de 1979_x000a_• Resolución 666 de 2020_x000a_• Resolución 1050 de 2020_x000a_• Circular 149160 de 2009"/>
    <m/>
  </r>
  <r>
    <s v="PROCESO ESTRATEGICO"/>
    <x v="6"/>
    <s v="ADMINISTRATIVA/OPERATIVA"/>
    <s v="OTRAS ÀREAS"/>
    <s v="Planear, organizar, diseñar, dirigir y liderar todas las actividades de manteniemiento con el fin de garantizar la operatividad de los distintos puestos de trabajo."/>
    <x v="37"/>
    <s v="NO"/>
    <x v="1"/>
    <x v="16"/>
    <s v="• Un área amplia de inflamación y enrojecimiento_x000a_• Fiebre baja_x000a_• Ronchas_x000a_• Inflamación de los ganglios linfáticos_x000a_"/>
    <n v="8"/>
    <n v="6"/>
    <n v="1"/>
    <s v="• La muerte"/>
    <s v="Ninguno"/>
    <s v="Ninguno"/>
    <s v="• Repelente de sancudos_x000a_• Dotacion con camisa manga larga."/>
    <n v="2"/>
    <n v="3"/>
    <n v="6"/>
    <x v="1"/>
    <n v="60"/>
    <n v="360"/>
    <s v="II"/>
    <x v="1"/>
    <s v="Ninguno"/>
    <s v="Ninguno"/>
    <x v="10"/>
    <x v="13"/>
    <s v="• Gafas de protección visual transparentes_x000a_• Uso obligatorio de repelente. _x000a_• Uso de ropa de dotaciòn._x000a_"/>
    <s v="• Resolución 1164 del 2002_x000a_• Decreto 077 de 1997_x000a_• Decreto 4126 del 2005_x000a_• Resolución 2183 de 2004_x000a_• Decreto 1832 de 1994_x000a_•  Decreto 2676 del 2000_x000a_"/>
    <m/>
  </r>
  <r>
    <s v="PROCESO ESTRATEGICO"/>
    <x v="6"/>
    <s v="ADMINISTRATIVA/OPERATIVA"/>
    <s v="OTRAS ÀREAS"/>
    <s v="Planear, organizar, diseñar, dirigir y liderar todas las actividades de manteniemiento con el fin de garantizar la operatividad de los distintos puestos de trabajo."/>
    <x v="37"/>
    <s v="NO"/>
    <x v="1"/>
    <x v="17"/>
    <s v="• Presión arterial baja._x000a_• Náuseas y vómitos. _x000a_• Entumecimiento._x000a_• hormigueo. _x000a_• Dolor en el sitio de la mordedura._x000a_"/>
    <n v="8"/>
    <n v="6"/>
    <n v="1"/>
    <s v="• La muerte"/>
    <s v="Ninguno"/>
    <s v="Ninguno"/>
    <s v="_x000a_• Botas de segurida altas "/>
    <n v="6"/>
    <n v="1"/>
    <n v="6"/>
    <x v="1"/>
    <n v="60"/>
    <n v="360"/>
    <s v="II"/>
    <x v="1"/>
    <s v="Ninguno"/>
    <s v="Ninguno"/>
    <x v="10"/>
    <x v="14"/>
    <s v="• Gafas de protección visual transparentes_x000a_• Uso de bota de seguridad alta_x000a_• Uso obligatorio de repelente. _x000a_• Uso de ropa de dotaciòn._x000a_"/>
    <s v="• Resolución 1164 del 2002_x000a_• Decreto 077 de 1997_x000a_• Decreto 4126 del 2005_x000a_• Resolución 2183 de 2004_x000a_• Decreto 1832 de 1994_x000a_•  Decreto 2676 del 2000_x000a_"/>
    <m/>
  </r>
  <r>
    <s v="PROCESO ESTRATEGICO"/>
    <x v="6"/>
    <s v="ADMINISTRATIVA/OPERATIVA"/>
    <s v="OTRAS ÀREAS"/>
    <s v="Planear, organizar, diseñar, dirigir y liderar todas las actividades de manteniemiento con el fin de garantizar la operatividad de los distintos puestos de trabajo."/>
    <x v="37"/>
    <s v="NO"/>
    <x v="5"/>
    <x v="11"/>
    <s v="• Dolor_x000a_• Rigidez_x000a_• Entumecimiento_x000a_• Hormigueo_x000a_• Sensación de calor y dolor localizado en la nuca, espalda, hombros, codos, muñecas y columna vertebral"/>
    <n v="8"/>
    <n v="6"/>
    <n v="1"/>
    <s v="• Sensación de calor y dolor localizado en la nuca, espalda, hombros, codos, muñecas y columna vertebral"/>
    <s v="Ninguno"/>
    <s v="Ninguno"/>
    <s v="Ninguno"/>
    <n v="2"/>
    <n v="3"/>
    <n v="6"/>
    <x v="1"/>
    <n v="25"/>
    <n v="150"/>
    <s v="II"/>
    <x v="1"/>
    <s v="Ninguno"/>
    <s v="Ninguno"/>
    <x v="7"/>
    <x v="9"/>
    <s v="N/A"/>
    <s v="• Resolución 1016 de 1989_x000a_• Resolución 2844 de 2007_x000a_• GATISO 2007"/>
    <m/>
  </r>
  <r>
    <s v="PROCESO ESTRATEGICO"/>
    <x v="6"/>
    <s v="ADMINISTRATIVA/OPERATIVA"/>
    <s v="OTRAS ÀREAS"/>
    <s v="Planear, organizar, diseñar, dirigir y liderar todas las actividades de manteniemiento con el fin de garantizar la operatividad de los distintos puestos de trabajo."/>
    <x v="37"/>
    <s v="NO"/>
    <x v="2"/>
    <x v="3"/>
    <s v="• Cansancio_x000a_• Abuso de confianza_x000a_• Falta de compromiso_x000a_• Desmotivación_x000a_• Disminución desempeño laboral_x000a_• Dolor de espalda_x000a_• Trastornos respiratorios_x000a_• Infartos_x000a_• Enfermedades cardiovasculares_x000a_• Enfermedades respiratorias_x000a_• Enfermedades osteomusculares_x000a_• Estrés"/>
    <n v="8"/>
    <n v="6"/>
    <n v="1"/>
    <s v="• Estrés"/>
    <s v="Ninguno"/>
    <s v="Ninguno"/>
    <s v="Ninguno"/>
    <n v="2"/>
    <n v="2"/>
    <n v="4"/>
    <x v="0"/>
    <n v="25"/>
    <n v="100"/>
    <s v="III"/>
    <x v="0"/>
    <s v="Ninguno"/>
    <s v="Ninguno"/>
    <x v="3"/>
    <x v="3"/>
    <s v="N/A"/>
    <s v="• Ley 1010 de 2006_x000a_• Ley 1566 de 2012_x000a_• Decreto 614 de 1984_x000a_• Decreto 231 de 2006_x000a_• Resolución 1016 de 1989. Art. 10, numeral 12 y art. 11_x000a_• Resolución 734 de 2006_x000a_• Resolución 2646 de 2008_x000a_• Resolución 652 de 2012_x000a_• Resolución 1356 de 2012"/>
    <m/>
  </r>
  <r>
    <s v="PROCESO ESTRATEGICO"/>
    <x v="6"/>
    <s v="ADMINISTRATIVA/OPERATIVA"/>
    <s v="OTRAS ÀREAS"/>
    <s v="Planear, organizar, diseñar, dirigir y liderar todas las actividades de manteniemiento con el fin de garantizar la operatividad de los distintos puestos de trabajo."/>
    <x v="37"/>
    <s v="NO"/>
    <x v="2"/>
    <x v="4"/>
    <s v="• Cansancio_x000a_• Abuso de confianza_x000a_• Falta de compromiso_x000a_• Desmotivación_x000a_• Disminución desempeño laboral_x000a_• Dolor de espalda_x000a_• Trastornos respiratorios_x000a_• Infartos_x000a_• Enfermedades cardiovasculares_x000a_• Enfermedades respiratorias_x000a_• Enfermedades osteomusculares_x000a_• Estrés"/>
    <n v="8"/>
    <n v="6"/>
    <n v="1"/>
    <s v="• Estrés"/>
    <s v="Ninguno"/>
    <s v="Ninguno"/>
    <s v="Ninguno"/>
    <n v="2"/>
    <n v="3"/>
    <n v="6"/>
    <x v="1"/>
    <n v="25"/>
    <n v="150"/>
    <s v="II"/>
    <x v="1"/>
    <s v="Ninguno"/>
    <s v="Ninguno"/>
    <x v="3"/>
    <x v="3"/>
    <s v="N/A"/>
    <s v="• Ley 1010 de 2006_x000a_• Ley 1566 de 2012_x000a_• Decreto 614 de 1984_x000a_• Decreto 231 de 2006_x000a_• Resolución 1016 de 1989. Art. 10, numeral 12 y art. 11_x000a_• Resolución 734 de 2006_x000a_• Resolución 2646 de 2008_x000a_• Resolución 652 de 2012_x000a_• Resolución 1356 de 2012"/>
    <m/>
  </r>
  <r>
    <s v="PROCESO ESTRATEGICO"/>
    <x v="6"/>
    <s v="ADMINISTRATIVA/OPERATIVA"/>
    <s v="OTRAS ÀREAS"/>
    <s v="Planear, organizar, diseñar, dirigir y liderar todas las actividades de manteniemiento con el fin de garantizar la operatividad de los distintos puestos de trabajo."/>
    <x v="37"/>
    <s v="NO"/>
    <x v="2"/>
    <x v="5"/>
    <s v="• Cansancio_x000a_• Abuso de confianza_x000a_• Falta de compromiso_x000a_• Desmotivación_x000a_• Disminución desempeño laboral_x000a_• Dolor de espalda_x000a_• Trastornos respiratorios_x000a_• Infartos_x000a_• Enfermedades cardiovasculares_x000a_• Enfermedades respiratorias_x000a_• Enfermedades osteomusculares_x000a_• Estrés"/>
    <n v="8"/>
    <n v="6"/>
    <n v="1"/>
    <s v="• Estrés"/>
    <s v="Ninguno"/>
    <s v="Ninguno"/>
    <s v="Ninguno"/>
    <n v="2"/>
    <n v="3"/>
    <n v="6"/>
    <x v="1"/>
    <n v="26"/>
    <n v="156"/>
    <s v="II"/>
    <x v="1"/>
    <s v="Ninguno"/>
    <s v="Ninguno"/>
    <x v="3"/>
    <x v="3"/>
    <s v="N/A"/>
    <s v="• Ley 1010 de 2006_x000a_• Ley 1566 de 2012_x000a_• Decreto 614 de 1984_x000a_• Decreto 231 de 2006_x000a_• Resolución 1016 de 1989. Art. 10, numeral 12 y art. 11_x000a_• Resolución 734 de 2006_x000a_• Resolución 2646 de 2008_x000a_• Resolución 652 de 2012_x000a_• Resolución 1356 de 2012"/>
    <m/>
  </r>
  <r>
    <s v="PROCESO ESTRATEGICO"/>
    <x v="6"/>
    <s v="ADMINISTRATIVA/OPERATIVA"/>
    <s v="OTRAS ÀREAS"/>
    <s v="Planear, organizar, diseñar, dirigir y liderar todas las actividades de manteniemiento con el fin de garantizar la operatividad de los distintos puestos de trabajo."/>
    <x v="37"/>
    <s v="NO"/>
    <x v="2"/>
    <x v="13"/>
    <s v="• Cansancio_x000a_• Abuso de confianza_x000a_• Falta de compromiso_x000a_• Desmotivación_x000a_• Disminución desempeño laboral_x000a_• Dolor de espalda_x000a_• Trastornos respiratorios_x000a_• Infartos_x000a_• Enfermedades cardiovasculares_x000a_• Enfermedades respiratorias_x000a_• Enfermedades osteomusculares_x000a_• Estrés"/>
    <n v="8"/>
    <n v="6"/>
    <n v="1"/>
    <s v="• Estrés"/>
    <s v="Ninguno"/>
    <s v="Ninguno"/>
    <s v="Ninguno"/>
    <n v="2"/>
    <n v="3"/>
    <n v="6"/>
    <x v="1"/>
    <n v="25"/>
    <n v="150"/>
    <s v="II"/>
    <x v="1"/>
    <s v="Ninguno"/>
    <s v="Ninguno"/>
    <x v="3"/>
    <x v="3"/>
    <s v="N/A"/>
    <s v="• Ley 1010 de 2006_x000a_• Ley 1566 de 2012_x000a_• Decreto 614 de 1984_x000a_• Decreto 231 de 2006_x000a_• Resolución 1016 de 1989. Art. 10, numeral 12 y art. 11_x000a_• Resolución 734 de 2006_x000a_• Resolución 2646 de 2008_x000a_• Resolución 652 de 2012_x000a_• Resolución 1356 de 2012"/>
    <m/>
  </r>
  <r>
    <s v="PROCESO ESTRATEGICO"/>
    <x v="6"/>
    <s v="ADMINISTRATIVA/OPERATIVA"/>
    <s v="OTRAS ÀREAS"/>
    <s v="Planear, organizar, diseñar, dirigir y liderar todas las actividades de manteniemiento con el fin de garantizar la operatividad de los distintos puestos de trabajo."/>
    <x v="37"/>
    <s v="NO"/>
    <x v="3"/>
    <x v="29"/>
    <s v="• Golpes._x000a_• Cortes_x000a_• Laceraciones_x000a_• Abrasiones_x000a_• Punción_x000a_• Choques_x000a_• Aplastamiento_x000a_• Amputaciones_x000a_• La muerte. "/>
    <n v="8"/>
    <n v="6"/>
    <n v="1"/>
    <s v="• La muerte. "/>
    <s v="Ninguno"/>
    <s v="Ninguno"/>
    <s v="Ninguno"/>
    <n v="2"/>
    <n v="3"/>
    <n v="6"/>
    <x v="1"/>
    <n v="25"/>
    <n v="150"/>
    <s v="II"/>
    <x v="1"/>
    <s v="Ninguno"/>
    <s v="Ninguno"/>
    <x v="3"/>
    <x v="24"/>
    <s v="• Uso de gafas de seguridad_x000a_• Uso de guantes de carnaza o vaqueta._x000a_• Porte adecuado de la dotación._x000a_"/>
    <s v="• Ley 9 de 1979_x000a_• Decreto 2663 de 1950_x000a_• Resolución 1016 de 1989_x000a_• Resolución 3673 de 2008_x000a_• Resolución 2400 de 1979"/>
    <m/>
  </r>
  <r>
    <s v="PROCESO ESTRATEGICO"/>
    <x v="6"/>
    <s v="ADMINISTRATIVA/OPERATIVA"/>
    <s v="OTRAS ÀREAS"/>
    <s v="Planear, organizar, diseñar, dirigir y liderar todas las actividades de manteniemiento con el fin de garantizar la operatividad de los distintos puestos de trabajo."/>
    <x v="37"/>
    <s v="NO"/>
    <x v="3"/>
    <x v="6"/>
    <s v="• Tropezones_x000a_• Resbalones_x000a_• Golpes_x000a_• Choques_x000a_• Contusiones _x000a_• Lesión de tejidos blandos_x000a_• Fracturas"/>
    <n v="8"/>
    <n v="6"/>
    <n v="1"/>
    <s v="• Lesión de tejidos blandos"/>
    <s v="Ninguno"/>
    <s v="Ninguno"/>
    <s v="Ninguno"/>
    <n v="2"/>
    <n v="3"/>
    <n v="6"/>
    <x v="1"/>
    <n v="25"/>
    <n v="150"/>
    <s v="II"/>
    <x v="1"/>
    <s v="Ninguno"/>
    <s v="Ninguno"/>
    <x v="3"/>
    <x v="4"/>
    <s v="• Uso adecuado de calzado cerrado y con suela antideslizante"/>
    <s v="• Ley 9 de 1979_x000a_• Decreto 2663 de 1950_x000a_• Resolución 1016 de 1989_x000a_• Resolución 3673 de 2008_x000a_• Resolución 2400 de 1979"/>
    <m/>
  </r>
  <r>
    <s v="PROCESO ESTRATEGICO"/>
    <x v="6"/>
    <s v="ADMINISTRATIVA/OPERATIVA"/>
    <s v="OTRAS ÀREAS"/>
    <s v="Planear, organizar, diseñar, dirigir y liderar todas las actividades de manteniemiento con el fin de garantizar la operatividad de los distintos puestos de trabajo."/>
    <x v="37"/>
    <s v="NO"/>
    <x v="3"/>
    <x v="24"/>
    <s v="• Tóxicos agudos_x000a_• Corrosivos_x000a_• Irritantes_x000a_• Corrosivos oculares_x000a_• Irritantes oculares_x000a_• Sensibilizantes respiratorios_x000a_• Sensibilizantes cutáneos_x000a_• Cancerígenos o carcinógenos._x000a_• • Intoxicación _x000a_• La muerte"/>
    <n v="8"/>
    <n v="6"/>
    <n v="1"/>
    <s v="·         La muerte."/>
    <s v="Ninguno"/>
    <s v="Ninguno"/>
    <s v="• Traje de impermeable de bioseguridad_x000a_• Guantes de nitrilo _x000a_• Careta con filtro de seguridad._x000a_"/>
    <n v="2"/>
    <n v="3"/>
    <n v="6"/>
    <x v="1"/>
    <n v="60"/>
    <n v="360"/>
    <s v="II"/>
    <x v="1"/>
    <s v="Ninguno"/>
    <s v="Ninguno"/>
    <x v="17"/>
    <x v="21"/>
    <s v="• Traje de impermeable de bioseguridad_x000a_• Guantes de nitrilo _x000a_• Careta con filtro de seguridad._x000a_"/>
    <s v="• Resolución 773 de 2021_x000a_• Decreto 1496 de 2018_x000a_• Resolución 1209 de 2018_x000a_• Decreto 1609 de 2002_x000a_• Decreto 1973 de 1995_x000a_• Ley 55 de 1993_x000a_"/>
    <m/>
  </r>
  <r>
    <s v="PROCESO ESTRATEGICO"/>
    <x v="6"/>
    <s v="ADMINISTRATIVA/OPERATIVA"/>
    <s v="OTRAS ÀREAS"/>
    <s v="Planear, organizar, diseñar, dirigir y liderar todas las actividades de manteniemiento con el fin de garantizar la operatividad de los distintos puestos de trabajo."/>
    <x v="37"/>
    <s v="NO"/>
    <x v="4"/>
    <x v="9"/>
    <s v="• Pérdidas materiales_x000a_• Traumas_x000a_• Golpes_x000a_• Aplastamiento_x000a_• Heridas_x000a_• Atrapamiento_x000a_• Muerte"/>
    <n v="2"/>
    <n v="2"/>
    <n v="1"/>
    <s v="• Heridas"/>
    <s v="Ninguno"/>
    <s v="Ninguno"/>
    <s v="Ninguno"/>
    <n v="2"/>
    <n v="3"/>
    <n v="6"/>
    <x v="1"/>
    <n v="25"/>
    <n v="150"/>
    <s v="II"/>
    <x v="1"/>
    <s v="Ninguno"/>
    <s v="Ninguno"/>
    <x v="6"/>
    <x v="7"/>
    <s v="• Uso obligatorio del tapabocas, mientras la situación lo amerite _x000a_• Elementos de protección personal y dotación para los brigadistas"/>
    <s v="• Constitución Política de Colombia de 1991_x000a_• Ley 100 de 1993_x000a_• Ley 1523 de 2012_x000a_• Decreto 93 de 1998_x000a_• Decreto 926 de 2010_x000a_• Resolución 2400 de 1979_x000a_• Resolución 1016 de 1989"/>
    <m/>
  </r>
  <r>
    <s v="PROCESO ESTRATEGICO"/>
    <x v="6"/>
    <s v="ADMINISTRATIVA/OPERATIVA"/>
    <s v="OTRAS ÀREAS"/>
    <s v="Planear, organizar, diseñar, dirigir y liderar todas las actividades de manteniemiento con el fin de garantizar la operatividad de los distintos puestos de trabajo."/>
    <x v="37"/>
    <s v="NO"/>
    <x v="4"/>
    <x v="10"/>
    <s v="• Enfermedades respiratorias_x000a_• Resfriados_x000a_• Hipotermia_x000a_• Virus_x000a_• Rinitis_x000a_• Reumatismo_x000a_• Neumonía"/>
    <n v="2"/>
    <n v="2"/>
    <n v="1"/>
    <s v="• Resfriados"/>
    <s v="Ninguno"/>
    <s v="Ninguno"/>
    <s v="Ninguno"/>
    <n v="2"/>
    <n v="3"/>
    <n v="6"/>
    <x v="1"/>
    <n v="25"/>
    <n v="150"/>
    <s v="II"/>
    <x v="1"/>
    <s v="Ninguno"/>
    <s v="Ninguno"/>
    <x v="6"/>
    <x v="8"/>
    <s v="• Uso obligatorio del tapabocas, mientras la situación lo amerite _x000a_• Elementos de protección personal y dotación para los brigadistas"/>
    <s v="• Constitución Política de Colombia de 1991_x000a_• Ley 100 de 1993_x000a_• Ley 1523 de 2012_x000a_• Decreto 93 de 1998_x000a_• Decreto 926 de 2010_x000a_• Resolución 2400 de 1979_x000a_• Resolución 1016 de 1989"/>
    <m/>
  </r>
  <r>
    <s v="PROCESO ESTRATEGICO"/>
    <x v="6"/>
    <s v="ADMINISTRATIVA/OPERATIVA"/>
    <s v="OTRAS ÀREAS"/>
    <s v="Planear, organizar, diseñar, dirigir y liderar todas las actividades de manteniemiento con el fin de garantizar la operatividad de los distintos puestos de trabajo."/>
    <x v="38"/>
    <s v="SI"/>
    <x v="0"/>
    <x v="14"/>
    <s v="• Visión borrosa_x000a_• Fatiga ocular_x000a_• Lagrimeo_x000a_• Sequedad ocular_x000a_• Ojos rojos_x000a_• Cefaleas"/>
    <n v="8"/>
    <n v="6"/>
    <n v="1"/>
    <s v="• Cefaleas"/>
    <s v="Ninguno"/>
    <s v="Ninguno"/>
    <s v="Ninguno"/>
    <n v="2"/>
    <n v="3"/>
    <n v="6"/>
    <x v="1"/>
    <n v="25"/>
    <n v="150"/>
    <s v="II"/>
    <x v="1"/>
    <s v="Ninguno"/>
    <s v="Ninguno"/>
    <x v="8"/>
    <x v="11"/>
    <s v="• Uso de gafas protección personal"/>
    <s v="• Ley 9 de 1979. Título III. Art. 105, 106_x000a_• Decreto 614 de 1984_x000a_• Decreto 1477 de 2014_x000a_• Decreto 1072 de 2015. Cap. VI._x000a_• Resolución 2400 de 1979. Art. 79, 85 y 86_x000a_• Resolución 180540 de 2010"/>
    <m/>
  </r>
  <r>
    <s v="PROCESO ESTRATEGICO"/>
    <x v="6"/>
    <s v="ADMINISTRATIVA/OPERATIVA"/>
    <s v="OTRAS ÀREAS"/>
    <s v="Planear, organizar, diseñar, dirigir y liderar todas las actividades de manteniemiento con el fin de garantizar la operatividad de los distintos puestos de trabajo."/>
    <x v="38"/>
    <s v="SI"/>
    <x v="0"/>
    <x v="0"/>
    <s v="• Agotamiento por calor_x000a_• Deshidratación_x000a_• Desmayos_x000a_• Estrés por calor o golpe de calor"/>
    <n v="8"/>
    <n v="6"/>
    <n v="1"/>
    <s v="• Estrés por calor o golpe de calor"/>
    <s v="Ninguno"/>
    <s v="ventilación artificial"/>
    <s v="Ninguno"/>
    <n v="2"/>
    <n v="2"/>
    <n v="4"/>
    <x v="0"/>
    <n v="25"/>
    <n v="100"/>
    <s v="III"/>
    <x v="0"/>
    <s v="Ninguno"/>
    <s v="Ninguno"/>
    <x v="0"/>
    <x v="0"/>
    <s v="Ninguno"/>
    <s v="• Ley 09 de 1979. Art. 107, 108, 109_x000a_• Decreto 2663 de 1950_x000a_• Decreto 614 de 1984_x000a_• Resolución 2400 de 1979_x000a_• Resolución 1016 de 1989"/>
    <m/>
  </r>
  <r>
    <s v="PROCESO ESTRATEGICO"/>
    <x v="6"/>
    <s v="ADMINISTRATIVA/OPERATIVA"/>
    <s v="OTRAS ÀREAS"/>
    <s v="Planear, organizar, diseñar, dirigir y liderar todas las actividades de manteniemiento con el fin de garantizar la operatividad de los distintos puestos de trabajo."/>
    <x v="38"/>
    <s v="SI"/>
    <x v="0"/>
    <x v="1"/>
    <s v="• Cataratas_x000a_• Lesión de la córnea_x000a_• Enrojecimiento de la piel_x000a_• Calor excesivo_x000a_• Transpiración excesiva_x000a_• Cefaleas_x000a_• Mareos_x000a_• Fatiga_x000a_• Hormigueo_x000a_• Depresiones_x000a_• Fallos de memoria"/>
    <n v="8"/>
    <n v="6"/>
    <n v="1"/>
    <s v="• Fallos de memoria"/>
    <s v="Ninguno"/>
    <s v="Ninguno"/>
    <s v="Ninguno"/>
    <n v="2"/>
    <n v="3"/>
    <n v="6"/>
    <x v="1"/>
    <n v="25"/>
    <n v="150"/>
    <s v="II"/>
    <x v="1"/>
    <s v="Ninguno"/>
    <s v="Ninguno"/>
    <x v="1"/>
    <x v="1"/>
    <s v="• Uso de gafas protección personal"/>
    <s v="• Ley 9 de 1979  Art. 105-196-249_x000a_• Resolucion 2400 de 1979 Art 63,64. Título III, Capitulo VI. Art- 2.3.6_x000a_• Resolucion 1016 de 1989 art 11 numeral 2 y 3_x000a_• Resolución 181294 de 2008"/>
    <m/>
  </r>
  <r>
    <s v="PROCESO ESTRATEGICO"/>
    <x v="6"/>
    <s v="ADMINISTRATIVA/OPERATIVA"/>
    <s v="OTRAS ÀREAS"/>
    <s v="Planear, organizar, diseñar, dirigir y liderar todas las actividades de manteniemiento con el fin de garantizar la operatividad de los distintos puestos de trabajo."/>
    <x v="38"/>
    <s v="SI"/>
    <x v="1"/>
    <x v="2"/>
    <s v="• Fiebre_x000a_• Intenso dolor en articulaciones y músculos_x000a_• Inflamación de los ganglios linfáticos_x000a_• Erupción ocasional en la piel_x000a_• Postración_x000a_• Mialgia_x000a_• Artralgias_x000a_• Dolor abdominal_x000a_• Cefalea_x000a_• Erupciones hemorrágicas en la piel_x000a_• Dermatitis por contacto_x000a_• Alergias tópicas o respiratorias_x000a_• Enfermedades infectocontagiosas"/>
    <n v="8"/>
    <n v="6"/>
    <n v="1"/>
    <s v="• Enfermedades infectocontagiosas"/>
    <s v="Ninguno"/>
    <s v="Ninguno"/>
    <s v="• Uso de tapabocas en caso de sintomas de gripe_x000a_• Todo el personal debe estar vacunado contra el Covid 19"/>
    <n v="2"/>
    <n v="2"/>
    <n v="4"/>
    <x v="0"/>
    <n v="60"/>
    <n v="240"/>
    <s v="II"/>
    <x v="1"/>
    <s v="Ninguno"/>
    <s v="Ninguno"/>
    <x v="2"/>
    <x v="2"/>
    <s v="• Gafas de protección visual transparentes_x000a_• Uso obligatorio de tapabocas en caso de sintomas de gripe_x000a_• Uso de ropa de dotaciòn"/>
    <s v="• Ley 09 de 1979_x000a_• Resolución 2400 de 1979_x000a_• Resolución 666 de 2020_x000a_• Resolución 1050 de 2020_x000a_• Circular 149160 de 2009"/>
    <m/>
  </r>
  <r>
    <s v="PROCESO ESTRATEGICO"/>
    <x v="6"/>
    <s v="ADMINISTRATIVA/OPERATIVA"/>
    <s v="OTRAS ÀREAS"/>
    <s v="Planear, organizar, diseñar, dirigir y liderar todas las actividades de manteniemiento con el fin de garantizar la operatividad de los distintos puestos de trabajo."/>
    <x v="38"/>
    <s v="SI"/>
    <x v="1"/>
    <x v="16"/>
    <s v="• Un área amplia de inflamación y enrojecimiento_x000a_• Fiebre baja_x000a_• Ronchas_x000a_• Inflamación de los ganglios linfáticos_x000a_"/>
    <n v="8"/>
    <n v="6"/>
    <n v="1"/>
    <s v="• La muerte"/>
    <s v="Ninguno"/>
    <s v="Ninguno"/>
    <s v="• Repelente de sancudos_x000a_• Dotacion con camisa manga larga."/>
    <n v="2"/>
    <n v="3"/>
    <n v="6"/>
    <x v="1"/>
    <n v="60"/>
    <n v="360"/>
    <s v="II"/>
    <x v="1"/>
    <s v="Ninguno"/>
    <s v="Ninguno"/>
    <x v="10"/>
    <x v="13"/>
    <s v="• Gafas de protección visual transparentes_x000a_• Uso obligatorio de repelente. _x000a_• Uso de ropa de dotaciòn._x000a_"/>
    <s v="• Resolución 1164 del 2002_x000a_• Decreto 077 de 1997_x000a_• Decreto 4126 del 2005_x000a_• Resolución 2183 de 2004_x000a_• Decreto 1832 de 1994_x000a_•  Decreto 2676 del 2000_x000a_"/>
    <m/>
  </r>
  <r>
    <s v="PROCESO ESTRATEGICO"/>
    <x v="6"/>
    <s v="ADMINISTRATIVA/OPERATIVA"/>
    <s v="OTRAS ÀREAS"/>
    <s v="Planear, organizar, diseñar, dirigir y liderar todas las actividades de manteniemiento con el fin de garantizar la operatividad de los distintos puestos de trabajo."/>
    <x v="38"/>
    <s v="SI"/>
    <x v="1"/>
    <x v="17"/>
    <s v="• Presión arterial baja._x000a_• Náuseas y vómitos. _x000a_• Entumecimiento._x000a_• hormigueo. _x000a_• Dolor en el sitio de la mordedura._x000a_"/>
    <n v="8"/>
    <n v="6"/>
    <n v="1"/>
    <s v="• La muerte"/>
    <s v="Ninguno"/>
    <s v="Ninguno"/>
    <s v="_x000a_• Botas de segurida altas "/>
    <n v="6"/>
    <n v="1"/>
    <n v="6"/>
    <x v="1"/>
    <n v="60"/>
    <n v="360"/>
    <s v="II"/>
    <x v="1"/>
    <s v="Ninguno"/>
    <s v="Ninguno"/>
    <x v="10"/>
    <x v="14"/>
    <s v="• Gafas de protección visual transparentes_x000a_• Uso de bota de seguridad alta_x000a_• Uso obligatorio de repelente. _x000a_• Uso de ropa de dotaciòn._x000a_"/>
    <s v="• Resolución 1164 del 2002_x000a_• Decreto 077 de 1997_x000a_• Decreto 4126 del 2005_x000a_• Resolución 2183 de 2004_x000a_• Decreto 1832 de 1994_x000a_•  Decreto 2676 del 2000_x000a_"/>
    <m/>
  </r>
  <r>
    <s v="PROCESO ESTRATEGICO"/>
    <x v="6"/>
    <s v="ADMINISTRATIVA/OPERATIVA"/>
    <s v="OTRAS ÀREAS"/>
    <s v="Planear, organizar, diseñar, dirigir y liderar todas las actividades de manteniemiento con el fin de garantizar la operatividad de los distintos puestos de trabajo."/>
    <x v="38"/>
    <s v="SI"/>
    <x v="5"/>
    <x v="11"/>
    <s v="• Dolor_x000a_• Rigidez_x000a_• Entumecimiento_x000a_• Hormigueo_x000a_• Sensación de calor y dolor localizado en la nuca, espalda, hombros, codos, muñecas y columna vertebral"/>
    <n v="8"/>
    <n v="6"/>
    <n v="1"/>
    <s v="• Sensación de calor y dolor localizado en la nuca, espalda, hombros, codos, muñecas y columna vertebral"/>
    <s v="Ninguno"/>
    <s v="Ninguno"/>
    <s v="Ninguno"/>
    <n v="2"/>
    <n v="3"/>
    <n v="6"/>
    <x v="1"/>
    <n v="25"/>
    <n v="150"/>
    <s v="II"/>
    <x v="1"/>
    <s v="Ninguno"/>
    <s v="Ninguno"/>
    <x v="7"/>
    <x v="9"/>
    <s v="N/A"/>
    <s v="• Resolución 1016 de 1989_x000a_• Resolución 2844 de 2007_x000a_• GATISO 2007"/>
    <m/>
  </r>
  <r>
    <s v="PROCESO ESTRATEGICO"/>
    <x v="6"/>
    <s v="ADMINISTRATIVA/OPERATIVA"/>
    <s v="OTRAS ÀREAS"/>
    <s v="Planear, organizar, diseñar, dirigir y liderar todas las actividades de manteniemiento con el fin de garantizar la operatividad de los distintos puestos de trabajo."/>
    <x v="38"/>
    <s v="SI"/>
    <x v="5"/>
    <x v="12"/>
    <s v="• Fatiga muscular_x000a_• Tensión lumbar y cervical_x000a_• Epicondilitis_x000a_• Síndrome de túnel del carpo"/>
    <n v="8"/>
    <n v="6"/>
    <n v="1"/>
    <s v="• Síndrome de túnel del carpo"/>
    <s v="Ninguno"/>
    <s v="Ninguno"/>
    <s v="Ninguno"/>
    <n v="2"/>
    <n v="2"/>
    <n v="4"/>
    <x v="0"/>
    <n v="60"/>
    <n v="240"/>
    <s v="II"/>
    <x v="1"/>
    <s v="Ninguno"/>
    <s v="Ninguno"/>
    <x v="3"/>
    <x v="10"/>
    <s v="N/A"/>
    <s v="• Resolución 1016 de 1989_x000a_• Resolución 2844 de 2007_x000a_• GATISO 2007"/>
    <m/>
  </r>
  <r>
    <s v="PROCESO ESTRATEGICO"/>
    <x v="6"/>
    <s v="ADMINISTRATIVA/OPERATIVA"/>
    <s v="OTRAS ÀREAS"/>
    <s v="Planear, organizar, diseñar, dirigir y liderar todas las actividades de manteniemiento con el fin de garantizar la operatividad de los distintos puestos de trabajo."/>
    <x v="38"/>
    <s v="SI"/>
    <x v="2"/>
    <x v="3"/>
    <s v="• Cansancio_x000a_• Abuso de confianza_x000a_• Falta de compromiso_x000a_• Desmotivación_x000a_• Disminución desempeño laboral_x000a_• Dolor de espalda_x000a_• Trastornos respiratorios_x000a_• Infartos_x000a_• Enfermedades cardiovasculares_x000a_• Enfermedades respiratorias_x000a_• Enfermedades osteomusculares_x000a_• Estrés"/>
    <n v="8"/>
    <n v="6"/>
    <n v="1"/>
    <s v="• Estrés"/>
    <s v="Ninguno"/>
    <s v="Ninguno"/>
    <s v="Ninguno"/>
    <n v="2"/>
    <n v="2"/>
    <n v="4"/>
    <x v="0"/>
    <n v="25"/>
    <n v="100"/>
    <s v="III"/>
    <x v="0"/>
    <s v="Ninguno"/>
    <s v="Ninguno"/>
    <x v="3"/>
    <x v="3"/>
    <s v="N/A"/>
    <s v="• Ley 1010 de 2006_x000a_• Ley 1566 de 2012_x000a_• Decreto 614 de 1984_x000a_• Decreto 231 de 2006_x000a_• Resolución 1016 de 1989. Art. 10, numeral 12 y art. 11_x000a_• Resolución 734 de 2006_x000a_• Resolución 2646 de 2008_x000a_• Resolución 652 de 2012_x000a_• Resolución 1356 de 2012"/>
    <m/>
  </r>
  <r>
    <s v="PROCESO ESTRATEGICO"/>
    <x v="6"/>
    <s v="ADMINISTRATIVA/OPERATIVA"/>
    <s v="OTRAS ÀREAS"/>
    <s v="Planear, organizar, diseñar, dirigir y liderar todas las actividades de manteniemiento con el fin de garantizar la operatividad de los distintos puestos de trabajo."/>
    <x v="38"/>
    <s v="SI"/>
    <x v="2"/>
    <x v="4"/>
    <s v="• Cansancio_x000a_• Abuso de confianza_x000a_• Falta de compromiso_x000a_• Desmotivación_x000a_• Disminución desempeño laboral_x000a_• Dolor de espalda_x000a_• Trastornos respiratorios_x000a_• Infartos_x000a_• Enfermedades cardiovasculares_x000a_• Enfermedades respiratorias_x000a_• Enfermedades osteomusculares_x000a_• Estrés"/>
    <n v="8"/>
    <n v="6"/>
    <n v="1"/>
    <s v="• Estrés"/>
    <s v="Ninguno"/>
    <s v="Ninguno"/>
    <s v="Ninguno"/>
    <n v="2"/>
    <n v="3"/>
    <n v="6"/>
    <x v="1"/>
    <n v="25"/>
    <n v="150"/>
    <s v="II"/>
    <x v="1"/>
    <s v="Ninguno"/>
    <s v="Ninguno"/>
    <x v="3"/>
    <x v="3"/>
    <s v="N/A"/>
    <s v="• Ley 1010 de 2006_x000a_• Ley 1566 de 2012_x000a_• Decreto 614 de 1984_x000a_• Decreto 231 de 2006_x000a_• Resolución 1016 de 1989. Art. 10, numeral 12 y art. 11_x000a_• Resolución 734 de 2006_x000a_• Resolución 2646 de 2008_x000a_• Resolución 652 de 2012_x000a_• Resolución 1356 de 2012"/>
    <m/>
  </r>
  <r>
    <s v="PROCESO ESTRATEGICO"/>
    <x v="6"/>
    <s v="ADMINISTRATIVA/OPERATIVA"/>
    <s v="OTRAS ÀREAS"/>
    <s v="Planear, organizar, diseñar, dirigir y liderar todas las actividades de manteniemiento con el fin de garantizar la operatividad de los distintos puestos de trabajo."/>
    <x v="38"/>
    <s v="SI"/>
    <x v="2"/>
    <x v="5"/>
    <s v="• Cansancio_x000a_• Abuso de confianza_x000a_• Falta de compromiso_x000a_• Desmotivación_x000a_• Disminución desempeño laboral_x000a_• Dolor de espalda_x000a_• Trastornos respiratorios_x000a_• Infartos_x000a_• Enfermedades cardiovasculares_x000a_• Enfermedades respiratorias_x000a_• Enfermedades osteomusculares_x000a_• Estrés"/>
    <n v="8"/>
    <n v="6"/>
    <n v="1"/>
    <s v="• Estrés"/>
    <s v="Ninguno"/>
    <s v="Ninguno"/>
    <s v="Ninguno"/>
    <n v="2"/>
    <n v="3"/>
    <n v="6"/>
    <x v="1"/>
    <n v="26"/>
    <n v="156"/>
    <s v="II"/>
    <x v="1"/>
    <s v="Ninguno"/>
    <s v="Ninguno"/>
    <x v="3"/>
    <x v="3"/>
    <s v="N/A"/>
    <s v="• Ley 1010 de 2006_x000a_• Ley 1566 de 2012_x000a_• Decreto 614 de 1984_x000a_• Decreto 231 de 2006_x000a_• Resolución 1016 de 1989. Art. 10, numeral 12 y art. 11_x000a_• Resolución 734 de 2006_x000a_• Resolución 2646 de 2008_x000a_• Resolución 652 de 2012_x000a_• Resolución 1356 de 2012"/>
    <m/>
  </r>
  <r>
    <s v="PROCESO ESTRATEGICO"/>
    <x v="6"/>
    <s v="ADMINISTRATIVA/OPERATIVA"/>
    <s v="OTRAS ÀREAS"/>
    <s v="Planear, organizar, diseñar, dirigir y liderar todas las actividades de manteniemiento con el fin de garantizar la operatividad de los distintos puestos de trabajo."/>
    <x v="38"/>
    <s v="SI"/>
    <x v="2"/>
    <x v="13"/>
    <s v="• Cansancio_x000a_• Abuso de confianza_x000a_• Falta de compromiso_x000a_• Desmotivación_x000a_• Disminución desempeño laboral_x000a_• Dolor de espalda_x000a_• Trastornos respiratorios_x000a_• Infartos_x000a_• Enfermedades cardiovasculares_x000a_• Enfermedades respiratorias_x000a_• Enfermedades osteomusculares_x000a_• Estrés"/>
    <n v="8"/>
    <n v="6"/>
    <n v="1"/>
    <s v="• Estrés"/>
    <s v="Ninguno"/>
    <s v="Ninguno"/>
    <s v="Ninguno"/>
    <n v="2"/>
    <n v="3"/>
    <n v="6"/>
    <x v="1"/>
    <n v="25"/>
    <n v="150"/>
    <s v="II"/>
    <x v="1"/>
    <s v="Ninguno"/>
    <s v="Ninguno"/>
    <x v="3"/>
    <x v="3"/>
    <s v="N/A"/>
    <s v="• Ley 1010 de 2006_x000a_• Ley 1566 de 2012_x000a_• Decreto 614 de 1984_x000a_• Decreto 231 de 2006_x000a_• Resolución 1016 de 1989. Art. 10, numeral 12 y art. 11_x000a_• Resolución 734 de 2006_x000a_• Resolución 2646 de 2008_x000a_• Resolución 652 de 2012_x000a_• Resolución 1356 de 2012"/>
    <m/>
  </r>
  <r>
    <s v="PROCESO ESTRATEGICO"/>
    <x v="6"/>
    <s v="ADMINISTRATIVA/OPERATIVA"/>
    <s v="OTRAS ÀREAS"/>
    <s v="Planear, organizar, diseñar, dirigir y liderar todas las actividades de manteniemiento con el fin de garantizar la operatividad de los distintos puestos de trabajo."/>
    <x v="38"/>
    <s v="SI"/>
    <x v="3"/>
    <x v="6"/>
    <s v="• Tropezones_x000a_• Resbalones_x000a_• Golpes_x000a_• Choques_x000a_• Contusiones _x000a_• Lesión de tejidos blandos_x000a_• Fracturas"/>
    <n v="8"/>
    <n v="6"/>
    <n v="1"/>
    <s v="• Lesión de tejidos blandos"/>
    <s v="Ninguno"/>
    <s v="Ninguno"/>
    <s v="Ninguno"/>
    <n v="2"/>
    <n v="3"/>
    <n v="6"/>
    <x v="1"/>
    <n v="25"/>
    <n v="150"/>
    <s v="II"/>
    <x v="1"/>
    <s v="Ninguno"/>
    <s v="Ninguno"/>
    <x v="3"/>
    <x v="4"/>
    <s v="• Uso adecuado de calzado cerrado y con suela antideslizante"/>
    <s v="• Ley 9 de 1979_x000a_• Decreto 2663 de 1950_x000a_• Resolución 1016 de 1989_x000a_• Resolución 3673 de 2008_x000a_• Resolución 2400 de 1979"/>
    <m/>
  </r>
  <r>
    <s v="PROCESO ESTRATEGICO"/>
    <x v="6"/>
    <s v="ADMINISTRATIVA/OPERATIVA"/>
    <s v="OTRAS ÀREAS"/>
    <s v="Planear, organizar, diseñar, dirigir y liderar todas las actividades de manteniemiento con el fin de garantizar la operatividad de los distintos puestos de trabajo."/>
    <x v="38"/>
    <s v="SI"/>
    <x v="4"/>
    <x v="9"/>
    <s v="• Pérdidas materiales_x000a_• Traumas_x000a_• Golpes_x000a_• Aplastamiento_x000a_• Heridas_x000a_• Atrapamiento_x000a_• Muerte"/>
    <n v="2"/>
    <n v="2"/>
    <n v="1"/>
    <s v="• Heridas"/>
    <s v="Ninguno"/>
    <s v="Ninguno"/>
    <s v="Ninguno"/>
    <n v="2"/>
    <n v="3"/>
    <n v="6"/>
    <x v="1"/>
    <n v="25"/>
    <n v="150"/>
    <s v="II"/>
    <x v="1"/>
    <s v="Ninguno"/>
    <s v="Ninguno"/>
    <x v="6"/>
    <x v="7"/>
    <s v="• Uso obligatorio del tapabocas, mientras la situación lo amerite _x000a_• Elementos de protección personal y dotación para los brigadistas"/>
    <s v="• Constitución Política de Colombia de 1991_x000a_• Ley 100 de 1993_x000a_• Ley 1523 de 2012_x000a_• Decreto 93 de 1998_x000a_• Decreto 926 de 2010_x000a_• Resolución 2400 de 1979_x000a_• Resolución 1016 de 1989"/>
    <m/>
  </r>
  <r>
    <s v="PROCESO ESTRATEGICO"/>
    <x v="6"/>
    <s v="ADMINISTRATIVA/OPERATIVA"/>
    <s v="OTRAS ÀREAS"/>
    <s v="Planear, organizar, diseñar, dirigir y liderar todas las actividades de manteniemiento con el fin de garantizar la operatividad de los distintos puestos de trabajo."/>
    <x v="39"/>
    <s v="NO"/>
    <x v="0"/>
    <x v="14"/>
    <s v="• Visión borrosa_x000a_• Fatiga ocular_x000a_• Lagrimeo_x000a_• Sequedad ocular_x000a_• Ojos rojos_x000a_• Cefaleas"/>
    <n v="8"/>
    <n v="6"/>
    <n v="1"/>
    <s v="• Cefaleas"/>
    <s v="Ninguno"/>
    <s v="Ninguno"/>
    <s v="Ninguno"/>
    <n v="2"/>
    <n v="3"/>
    <n v="6"/>
    <x v="1"/>
    <n v="25"/>
    <n v="150"/>
    <s v="II"/>
    <x v="1"/>
    <s v="Ninguno"/>
    <s v="Ninguno"/>
    <x v="8"/>
    <x v="11"/>
    <s v="• Uso de gafas protección personal"/>
    <s v="• Ley 9 de 1979. Título III. Art. 105, 106_x000a_• Decreto 614 de 1984_x000a_• Decreto 1477 de 2014_x000a_• Decreto 1072 de 2015. Cap. VI._x000a_• Resolución 2400 de 1979. Art. 79, 85 y 86_x000a_• Resolución 180540 de 2010"/>
    <m/>
  </r>
  <r>
    <s v="PROCESO ESTRATEGICO"/>
    <x v="6"/>
    <s v="ADMINISTRATIVA/OPERATIVA"/>
    <s v="OTRAS ÀREAS"/>
    <s v="Planear, organizar, diseñar, dirigir y liderar todas las actividades de manteniemiento con el fin de garantizar la operatividad de los distintos puestos de trabajo."/>
    <x v="39"/>
    <s v="NO"/>
    <x v="0"/>
    <x v="0"/>
    <s v="• Agotamiento por calor_x000a_• Deshidratación_x000a_• Desmayos_x000a_• Estrés por calor o golpe de calor"/>
    <n v="8"/>
    <n v="6"/>
    <n v="1"/>
    <s v="• Estrés por calor o golpe de calor"/>
    <s v="Ninguno"/>
    <s v="ventilación artificial"/>
    <s v="Ninguno"/>
    <n v="2"/>
    <n v="2"/>
    <n v="4"/>
    <x v="0"/>
    <n v="25"/>
    <n v="100"/>
    <s v="III"/>
    <x v="0"/>
    <s v="Ninguno"/>
    <s v="Ninguno"/>
    <x v="0"/>
    <x v="0"/>
    <s v="Ninguno"/>
    <s v="• Ley 09 de 1979. Art. 107, 108, 109_x000a_• Decreto 2663 de 1950_x000a_• Decreto 614 de 1984_x000a_• Resolución 2400 de 1979_x000a_• Resolución 1016 de 1989"/>
    <m/>
  </r>
  <r>
    <s v="PROCESO ESTRATEGICO"/>
    <x v="6"/>
    <s v="ADMINISTRATIVA/OPERATIVA"/>
    <s v="OTRAS ÀREAS"/>
    <s v="Planear, organizar, diseñar, dirigir y liderar todas las actividades de manteniemiento con el fin de garantizar la operatividad de los distintos puestos de trabajo."/>
    <x v="39"/>
    <s v="NO"/>
    <x v="0"/>
    <x v="1"/>
    <s v="• Cataratas_x000a_• Lesión de la córnea_x000a_• Enrojecimiento de la piel_x000a_• Calor excesivo_x000a_• Transpiración excesiva_x000a_• Cefaleas_x000a_• Mareos_x000a_• Fatiga_x000a_• Hormigueo_x000a_• Depresiones_x000a_• Fallos de memoria"/>
    <n v="8"/>
    <n v="6"/>
    <n v="1"/>
    <s v="• Fallos de memoria"/>
    <s v="Ninguno"/>
    <s v="Ninguno"/>
    <s v="Ninguno"/>
    <n v="2"/>
    <n v="3"/>
    <n v="6"/>
    <x v="1"/>
    <n v="25"/>
    <n v="150"/>
    <s v="II"/>
    <x v="1"/>
    <s v="Ninguno"/>
    <s v="Ninguno"/>
    <x v="1"/>
    <x v="1"/>
    <s v="• Uso de gafas protección personal"/>
    <s v="• Ley 9 de 1979  Art. 105-196-249_x000a_• Resolucion 2400 de 1979 Art 63,64. Título III, Capitulo VI. Art- 2.3.6_x000a_• Resolucion 1016 de 1989 art 11 numeral 2 y 3_x000a_• Resolución 181294 de 2008"/>
    <m/>
  </r>
  <r>
    <s v="PROCESO ESTRATEGICO"/>
    <x v="6"/>
    <s v="ADMINISTRATIVA/OPERATIVA"/>
    <s v="OTRAS ÀREAS"/>
    <s v="Planear, organizar, diseñar, dirigir y liderar todas las actividades de manteniemiento con el fin de garantizar la operatividad de los distintos puestos de trabajo."/>
    <x v="39"/>
    <s v="NO"/>
    <x v="1"/>
    <x v="2"/>
    <s v="• Fiebre_x000a_• Intenso dolor en articulaciones y músculos_x000a_• Inflamación de los ganglios linfáticos_x000a_• Erupción ocasional en la piel_x000a_• Postración_x000a_• Mialgia_x000a_• Artralgias_x000a_• Dolor abdominal_x000a_• Cefalea_x000a_• Erupciones hemorrágicas en la piel_x000a_• Dermatitis por contacto_x000a_• Alergias tópicas o respiratorias_x000a_• Enfermedades infectocontagiosas"/>
    <n v="8"/>
    <n v="6"/>
    <n v="1"/>
    <s v="• Enfermedades infectocontagiosas"/>
    <s v="Ninguno"/>
    <s v="Ninguno"/>
    <s v="• Uso de tapabocas en caso de sintomas de gripe_x000a_• Todo el personal debe estar vacunado contra el Covid 19"/>
    <n v="2"/>
    <n v="2"/>
    <n v="4"/>
    <x v="0"/>
    <n v="60"/>
    <n v="240"/>
    <s v="II"/>
    <x v="1"/>
    <s v="Ninguno"/>
    <s v="Ninguno"/>
    <x v="2"/>
    <x v="2"/>
    <s v="• Gafas de protección visual transparentes_x000a_• Uso obligatorio de tapabocas en caso de sintomas de gripe_x000a_• Uso de ropa de dotaciòn"/>
    <s v="• Ley 09 de 1979_x000a_• Resolución 2400 de 1979_x000a_• Resolución 666 de 2020_x000a_• Resolución 1050 de 2020_x000a_• Circular 149160 de 2009"/>
    <m/>
  </r>
  <r>
    <s v="PROCESO ESTRATEGICO"/>
    <x v="6"/>
    <s v="ADMINISTRATIVA/OPERATIVA"/>
    <s v="OTRAS ÀREAS"/>
    <s v="Planear, organizar, diseñar, dirigir y liderar todas las actividades de manteniemiento con el fin de garantizar la operatividad de los distintos puestos de trabajo."/>
    <x v="39"/>
    <s v="NO"/>
    <x v="1"/>
    <x v="16"/>
    <s v="• Un área amplia de inflamación y enrojecimiento_x000a_• Fiebre baja_x000a_• Ronchas_x000a_• Inflamación de los ganglios linfáticos_x000a_"/>
    <n v="8"/>
    <n v="6"/>
    <n v="1"/>
    <s v="• La muerte"/>
    <s v="Ninguno"/>
    <s v="Ninguno"/>
    <s v="• Repelente de sancudos_x000a_• Dotacion con camisa manga larga."/>
    <n v="2"/>
    <n v="3"/>
    <n v="6"/>
    <x v="1"/>
    <n v="60"/>
    <n v="360"/>
    <s v="II"/>
    <x v="1"/>
    <s v="Ninguno"/>
    <s v="Ninguno"/>
    <x v="10"/>
    <x v="13"/>
    <s v="• Gafas de protección visual transparentes_x000a_• Uso obligatorio de repelente. _x000a_• Uso de ropa de dotaciòn._x000a_"/>
    <s v="• Resolución 1164 del 2002_x000a_• Decreto 077 de 1997_x000a_• Decreto 4126 del 2005_x000a_• Resolución 2183 de 2004_x000a_• Decreto 1832 de 1994_x000a_•  Decreto 2676 del 2000_x000a_"/>
    <m/>
  </r>
  <r>
    <s v="PROCESO ESTRATEGICO"/>
    <x v="6"/>
    <s v="ADMINISTRATIVA/OPERATIVA"/>
    <s v="OTRAS ÀREAS"/>
    <s v="Planear, organizar, diseñar, dirigir y liderar todas las actividades de manteniemiento con el fin de garantizar la operatividad de los distintos puestos de trabajo."/>
    <x v="39"/>
    <s v="NO"/>
    <x v="1"/>
    <x v="17"/>
    <s v="• Presión arterial baja._x000a_• Náuseas y vómitos. _x000a_• Entumecimiento._x000a_• hormigueo. _x000a_• Dolor en el sitio de la mordedura._x000a_"/>
    <n v="8"/>
    <n v="6"/>
    <n v="1"/>
    <s v="• La muerte"/>
    <s v="Ninguno"/>
    <s v="Ninguno"/>
    <s v="_x000a_• Botas de segurida altas "/>
    <n v="6"/>
    <n v="1"/>
    <n v="6"/>
    <x v="1"/>
    <n v="60"/>
    <n v="360"/>
    <s v="II"/>
    <x v="1"/>
    <s v="Ninguno"/>
    <s v="Ninguno"/>
    <x v="10"/>
    <x v="14"/>
    <s v="• Gafas de protección visual transparentes_x000a_• Uso de bota de seguridad alta_x000a_• Uso obligatorio de repelente. _x000a_• Uso de ropa de dotaciòn._x000a_"/>
    <s v="• Resolución 1164 del 2002_x000a_• Decreto 077 de 1997_x000a_• Decreto 4126 del 2005_x000a_• Resolución 2183 de 2004_x000a_• Decreto 1832 de 1994_x000a_•  Decreto 2676 del 2000_x000a_"/>
    <m/>
  </r>
  <r>
    <s v="PROCESO ESTRATEGICO"/>
    <x v="6"/>
    <s v="ADMINISTRATIVA/OPERATIVA"/>
    <s v="OTRAS ÀREAS"/>
    <s v="Planear, organizar, diseñar, dirigir y liderar todas las actividades de manteniemiento con el fin de garantizar la operatividad de los distintos puestos de trabajo."/>
    <x v="39"/>
    <s v="NO"/>
    <x v="5"/>
    <x v="11"/>
    <s v="• Dolor_x000a_• Rigidez_x000a_• Entumecimiento_x000a_• Hormigueo_x000a_• Sensación de calor y dolor localizado en la nuca, espalda, hombros, codos, muñecas y columna vertebral"/>
    <n v="8"/>
    <n v="6"/>
    <n v="1"/>
    <s v="• Sensación de calor y dolor localizado en la nuca, espalda, hombros, codos, muñecas y columna vertebral"/>
    <s v="Ninguno"/>
    <s v="Ninguno"/>
    <s v="Ninguno"/>
    <n v="2"/>
    <n v="3"/>
    <n v="6"/>
    <x v="1"/>
    <n v="25"/>
    <n v="150"/>
    <s v="II"/>
    <x v="1"/>
    <s v="Ninguno"/>
    <s v="Ninguno"/>
    <x v="7"/>
    <x v="9"/>
    <s v="N/A"/>
    <s v="• Resolución 1016 de 1989_x000a_• Resolución 2844 de 2007_x000a_• GATISO 2007"/>
    <m/>
  </r>
  <r>
    <s v="PROCESO ESTRATEGICO"/>
    <x v="6"/>
    <s v="ADMINISTRATIVA/OPERATIVA"/>
    <s v="OTRAS ÀREAS"/>
    <s v="Planear, organizar, diseñar, dirigir y liderar todas las actividades de manteniemiento con el fin de garantizar la operatividad de los distintos puestos de trabajo."/>
    <x v="39"/>
    <s v="NO"/>
    <x v="5"/>
    <x v="12"/>
    <s v="• Fatiga muscular_x000a_• Tensión lumbar y cervical_x000a_• Epicondilitis_x000a_• Síndrome de túnel del carpo"/>
    <n v="8"/>
    <n v="6"/>
    <n v="1"/>
    <s v="• Síndrome de túnel del carpo"/>
    <s v="Ninguno"/>
    <s v="Ninguno"/>
    <s v="Ninguno"/>
    <n v="2"/>
    <n v="2"/>
    <n v="4"/>
    <x v="0"/>
    <n v="60"/>
    <n v="240"/>
    <s v="II"/>
    <x v="1"/>
    <s v="Ninguno"/>
    <s v="Ninguno"/>
    <x v="3"/>
    <x v="10"/>
    <s v="N/A"/>
    <s v="• Resolución 1016 de 1989_x000a_• Resolución 2844 de 2007_x000a_• GATISO 2007"/>
    <m/>
  </r>
  <r>
    <s v="PROCESO ESTRATEGICO"/>
    <x v="6"/>
    <s v="ADMINISTRATIVA/OPERATIVA"/>
    <s v="OTRAS ÀREAS"/>
    <s v="Planear, organizar, diseñar, dirigir y liderar todas las actividades de manteniemiento con el fin de garantizar la operatividad de los distintos puestos de trabajo."/>
    <x v="39"/>
    <s v="NO"/>
    <x v="2"/>
    <x v="3"/>
    <s v="• Cansancio_x000a_• Abuso de confianza_x000a_• Falta de compromiso_x000a_• Desmotivación_x000a_• Disminución desempeño laboral_x000a_• Dolor de espalda_x000a_• Trastornos respiratorios_x000a_• Infartos_x000a_• Enfermedades cardiovasculares_x000a_• Enfermedades respiratorias_x000a_• Enfermedades osteomusculares_x000a_• Estrés"/>
    <n v="8"/>
    <n v="6"/>
    <n v="1"/>
    <s v="• Estrés"/>
    <s v="Ninguno"/>
    <s v="Ninguno"/>
    <s v="Ninguno"/>
    <n v="2"/>
    <n v="2"/>
    <n v="4"/>
    <x v="0"/>
    <n v="25"/>
    <n v="100"/>
    <s v="III"/>
    <x v="0"/>
    <s v="Ninguno"/>
    <s v="Ninguno"/>
    <x v="3"/>
    <x v="3"/>
    <s v="N/A"/>
    <s v="• Ley 1010 de 2006_x000a_• Ley 1566 de 2012_x000a_• Decreto 614 de 1984_x000a_• Decreto 231 de 2006_x000a_• Resolución 1016 de 1989. Art. 10, numeral 12 y art. 11_x000a_• Resolución 734 de 2006_x000a_• Resolución 2646 de 2008_x000a_• Resolución 652 de 2012_x000a_• Resolución 1356 de 2012"/>
    <m/>
  </r>
  <r>
    <s v="PROCESO ESTRATEGICO"/>
    <x v="6"/>
    <s v="ADMINISTRATIVA/OPERATIVA"/>
    <s v="OTRAS ÀREAS"/>
    <s v="Planear, organizar, diseñar, dirigir y liderar todas las actividades de manteniemiento con el fin de garantizar la operatividad de los distintos puestos de trabajo."/>
    <x v="39"/>
    <s v="NO"/>
    <x v="2"/>
    <x v="4"/>
    <s v="• Cansancio_x000a_• Abuso de confianza_x000a_• Falta de compromiso_x000a_• Desmotivación_x000a_• Disminución desempeño laboral_x000a_• Dolor de espalda_x000a_• Trastornos respiratorios_x000a_• Infartos_x000a_• Enfermedades cardiovasculares_x000a_• Enfermedades respiratorias_x000a_• Enfermedades osteomusculares_x000a_• Estrés"/>
    <n v="8"/>
    <n v="6"/>
    <n v="1"/>
    <s v="• Estrés"/>
    <s v="Ninguno"/>
    <s v="Ninguno"/>
    <s v="Ninguno"/>
    <n v="2"/>
    <n v="3"/>
    <n v="6"/>
    <x v="1"/>
    <n v="25"/>
    <n v="150"/>
    <s v="II"/>
    <x v="1"/>
    <s v="Ninguno"/>
    <s v="Ninguno"/>
    <x v="3"/>
    <x v="3"/>
    <s v="N/A"/>
    <s v="• Ley 1010 de 2006_x000a_• Ley 1566 de 2012_x000a_• Decreto 614 de 1984_x000a_• Decreto 231 de 2006_x000a_• Resolución 1016 de 1989. Art. 10, numeral 12 y art. 11_x000a_• Resolución 734 de 2006_x000a_• Resolución 2646 de 2008_x000a_• Resolución 652 de 2012_x000a_• Resolución 1356 de 2012"/>
    <m/>
  </r>
  <r>
    <s v="PROCESO ESTRATEGICO"/>
    <x v="6"/>
    <s v="ADMINISTRATIVA/OPERATIVA"/>
    <s v="OTRAS ÀREAS"/>
    <s v="Planear, organizar, diseñar, dirigir y liderar todas las actividades de manteniemiento con el fin de garantizar la operatividad de los distintos puestos de trabajo."/>
    <x v="39"/>
    <s v="NO"/>
    <x v="2"/>
    <x v="5"/>
    <s v="• Cansancio_x000a_• Abuso de confianza_x000a_• Falta de compromiso_x000a_• Desmotivación_x000a_• Disminución desempeño laboral_x000a_• Dolor de espalda_x000a_• Trastornos respiratorios_x000a_• Infartos_x000a_• Enfermedades cardiovasculares_x000a_• Enfermedades respiratorias_x000a_• Enfermedades osteomusculares_x000a_• Estrés"/>
    <n v="8"/>
    <n v="6"/>
    <n v="1"/>
    <s v="• Estrés"/>
    <s v="Ninguno"/>
    <s v="Ninguno"/>
    <s v="Ninguno"/>
    <n v="2"/>
    <n v="3"/>
    <n v="6"/>
    <x v="1"/>
    <n v="26"/>
    <n v="156"/>
    <s v="II"/>
    <x v="1"/>
    <s v="Ninguno"/>
    <s v="Ninguno"/>
    <x v="3"/>
    <x v="3"/>
    <s v="N/A"/>
    <s v="• Ley 1010 de 2006_x000a_• Ley 1566 de 2012_x000a_• Decreto 614 de 1984_x000a_• Decreto 231 de 2006_x000a_• Resolución 1016 de 1989. Art. 10, numeral 12 y art. 11_x000a_• Resolución 734 de 2006_x000a_• Resolución 2646 de 2008_x000a_• Resolución 652 de 2012_x000a_• Resolución 1356 de 2012"/>
    <m/>
  </r>
  <r>
    <s v="PROCESO ESTRATEGICO"/>
    <x v="6"/>
    <s v="ADMINISTRATIVA/OPERATIVA"/>
    <s v="OTRAS ÀREAS"/>
    <s v="Planear, organizar, diseñar, dirigir y liderar todas las actividades de manteniemiento con el fin de garantizar la operatividad de los distintos puestos de trabajo."/>
    <x v="39"/>
    <s v="NO"/>
    <x v="2"/>
    <x v="13"/>
    <s v="• Cansancio_x000a_• Abuso de confianza_x000a_• Falta de compromiso_x000a_• Desmotivación_x000a_• Disminución desempeño laboral_x000a_• Dolor de espalda_x000a_• Trastornos respiratorios_x000a_• Infartos_x000a_• Enfermedades cardiovasculares_x000a_• Enfermedades respiratorias_x000a_• Enfermedades osteomusculares_x000a_• Estrés"/>
    <n v="8"/>
    <n v="6"/>
    <n v="1"/>
    <s v="• Estrés"/>
    <s v="Ninguno"/>
    <s v="Ninguno"/>
    <s v="Ninguno"/>
    <n v="2"/>
    <n v="3"/>
    <n v="6"/>
    <x v="1"/>
    <n v="25"/>
    <n v="150"/>
    <s v="II"/>
    <x v="1"/>
    <s v="Ninguno"/>
    <s v="Ninguno"/>
    <x v="3"/>
    <x v="3"/>
    <s v="N/A"/>
    <s v="• Ley 1010 de 2006_x000a_• Ley 1566 de 2012_x000a_• Decreto 614 de 1984_x000a_• Decreto 231 de 2006_x000a_• Resolución 1016 de 1989. Art. 10, numeral 12 y art. 11_x000a_• Resolución 734 de 2006_x000a_• Resolución 2646 de 2008_x000a_• Resolución 652 de 2012_x000a_• Resolución 1356 de 2012"/>
    <m/>
  </r>
  <r>
    <s v="PROCESO ESTRATEGICO"/>
    <x v="6"/>
    <s v="ADMINISTRATIVA/OPERATIVA"/>
    <s v="OTRAS ÀREAS"/>
    <s v="Planear, organizar, diseñar, dirigir y liderar todas las actividades de manteniemiento con el fin de garantizar la operatividad de los distintos puestos de trabajo."/>
    <x v="39"/>
    <s v="NO"/>
    <x v="3"/>
    <x v="6"/>
    <s v="• Tropezones_x000a_• Resbalones_x000a_• Golpes_x000a_• Choques_x000a_• Contusiones _x000a_• Lesión de tejidos blandos_x000a_• Fracturas"/>
    <n v="8"/>
    <n v="6"/>
    <n v="1"/>
    <s v="• Lesión de tejidos blandos"/>
    <s v="Ninguno"/>
    <s v="Ninguno"/>
    <s v="Ninguno"/>
    <n v="2"/>
    <n v="3"/>
    <n v="6"/>
    <x v="1"/>
    <n v="25"/>
    <n v="150"/>
    <s v="II"/>
    <x v="1"/>
    <s v="Ninguno"/>
    <s v="Ninguno"/>
    <x v="3"/>
    <x v="4"/>
    <s v="• Uso adecuado de calzado cerrado y con suela antideslizante"/>
    <s v="• Ley 9 de 1979_x000a_• Decreto 2663 de 1950_x000a_• Resolución 1016 de 1989_x000a_• Resolución 3673 de 2008_x000a_• Resolución 2400 de 1979"/>
    <m/>
  </r>
  <r>
    <s v="PROCESO ESTRATEGICO"/>
    <x v="6"/>
    <s v="ADMINISTRATIVA/OPERATIVA"/>
    <s v="OTRAS ÀREAS"/>
    <s v="Planear, organizar, diseñar, dirigir y liderar todas las actividades de manteniemiento con el fin de garantizar la operatividad de los distintos puestos de trabajo."/>
    <x v="39"/>
    <s v="NO"/>
    <x v="4"/>
    <x v="9"/>
    <s v="• Pérdidas materiales_x000a_• Traumas_x000a_• Golpes_x000a_• Aplastamiento_x000a_• Heridas_x000a_• Atrapamiento_x000a_• Muerte"/>
    <n v="2"/>
    <n v="2"/>
    <n v="1"/>
    <s v="• Heridas"/>
    <s v="Ninguno"/>
    <s v="Ninguno"/>
    <s v="Ninguno"/>
    <n v="2"/>
    <n v="3"/>
    <n v="6"/>
    <x v="1"/>
    <n v="25"/>
    <n v="150"/>
    <s v="II"/>
    <x v="1"/>
    <s v="Ninguno"/>
    <s v="Ninguno"/>
    <x v="6"/>
    <x v="7"/>
    <s v="• Uso obligatorio del tapabocas, mientras la situación lo amerite _x000a_• Elementos de protección personal y dotación para los brigadistas"/>
    <s v="• Constitución Política de Colombia de 1991_x000a_• Ley 100 de 1993_x000a_• Ley 1523 de 2012_x000a_• Decreto 93 de 1998_x000a_• Decreto 926 de 2010_x000a_• Resolución 2400 de 1979_x000a_• Resolución 1016 de 1989"/>
    <m/>
  </r>
  <r>
    <s v="PROCESO ESTRATEGICO"/>
    <x v="6"/>
    <s v="ADMINISTRATIVA/OPERATIVA"/>
    <s v="OTRAS ÀREAS"/>
    <s v="Planear, organizar, diseñar, dirigir y liderar todas las actividades de manteniemiento con el fin de garantizar la operatividad de los distintos puestos de trabajo."/>
    <x v="40"/>
    <s v="NO"/>
    <x v="0"/>
    <x v="14"/>
    <s v="• Visión borrosa_x000a_• Fatiga ocular_x000a_• Lagrimeo_x000a_• Sequedad ocular_x000a_• Ojos rojos_x000a_• Cefaleas"/>
    <n v="8"/>
    <n v="6"/>
    <n v="1"/>
    <s v="• Cefaleas"/>
    <s v="Ninguno"/>
    <s v="Ninguno"/>
    <s v="Ninguno"/>
    <n v="2"/>
    <n v="3"/>
    <n v="6"/>
    <x v="1"/>
    <n v="25"/>
    <n v="150"/>
    <s v="II"/>
    <x v="1"/>
    <s v="Ninguno"/>
    <s v="Ninguno"/>
    <x v="8"/>
    <x v="11"/>
    <s v="• Uso de gafas protección personal"/>
    <s v="• Ley 9 de 1979. Título III. Art. 105, 106_x000a_• Decreto 614 de 1984_x000a_• Decreto 1477 de 2014_x000a_• Decreto 1072 de 2015. Cap. VI._x000a_• Resolución 2400 de 1979. Art. 79, 85 y 86_x000a_• Resolución 180540 de 2010"/>
    <m/>
  </r>
  <r>
    <s v="PROCESO ESTRATEGICO"/>
    <x v="6"/>
    <s v="ADMINISTRATIVA/OPERATIVA"/>
    <s v="OTRAS ÀREAS"/>
    <s v="Planear, organizar, diseñar, dirigir y liderar todas las actividades de manteniemiento con el fin de garantizar la operatividad de los distintos puestos de trabajo."/>
    <x v="40"/>
    <s v="NO"/>
    <x v="0"/>
    <x v="0"/>
    <s v="• Agotamiento por calor_x000a_• Deshidratación_x000a_• Desmayos_x000a_• Estrés por calor o golpe de calor"/>
    <n v="8"/>
    <n v="6"/>
    <n v="1"/>
    <s v="• Estrés por calor o golpe de calor"/>
    <s v="Ninguno"/>
    <s v="ventilación artificial"/>
    <s v="Ninguno"/>
    <n v="2"/>
    <n v="2"/>
    <n v="4"/>
    <x v="0"/>
    <n v="25"/>
    <n v="100"/>
    <s v="III"/>
    <x v="0"/>
    <s v="Ninguno"/>
    <s v="Ninguno"/>
    <x v="0"/>
    <x v="0"/>
    <s v="Ninguno"/>
    <s v="• Ley 09 de 1979. Art. 107, 108, 109_x000a_• Decreto 2663 de 1950_x000a_• Decreto 614 de 1984_x000a_• Resolución 2400 de 1979_x000a_• Resolución 1016 de 1989"/>
    <m/>
  </r>
  <r>
    <s v="PROCESO ESTRATEGICO"/>
    <x v="6"/>
    <s v="ADMINISTRATIVA/OPERATIVA"/>
    <s v="OTRAS ÀREAS"/>
    <s v="Planear, organizar, diseñar, dirigir y liderar todas las actividades de manteniemiento con el fin de garantizar la operatividad de los distintos puestos de trabajo."/>
    <x v="40"/>
    <s v="NO"/>
    <x v="0"/>
    <x v="1"/>
    <s v="• Cataratas_x000a_• Lesión de la córnea_x000a_• Enrojecimiento de la piel_x000a_• Calor excesivo_x000a_• Transpiración excesiva_x000a_• Cefaleas_x000a_• Mareos_x000a_• Fatiga_x000a_• Hormigueo_x000a_• Depresiones_x000a_• Fallos de memoria"/>
    <n v="8"/>
    <n v="6"/>
    <n v="1"/>
    <s v="• Fallos de memoria"/>
    <s v="Ninguno"/>
    <s v="Ninguno"/>
    <s v="Ninguno"/>
    <n v="2"/>
    <n v="3"/>
    <n v="6"/>
    <x v="1"/>
    <n v="25"/>
    <n v="150"/>
    <s v="II"/>
    <x v="1"/>
    <s v="Ninguno"/>
    <s v="Ninguno"/>
    <x v="1"/>
    <x v="1"/>
    <s v="• Uso de gafas protección personal"/>
    <s v="• Ley 9 de 1979  Art. 105-196-249_x000a_• Resolucion 2400 de 1979 Art 63,64. Título III, Capitulo VI. Art- 2.3.6_x000a_• Resolucion 1016 de 1989 art 11 numeral 2 y 3_x000a_• Resolución 181294 de 2008"/>
    <m/>
  </r>
  <r>
    <s v="PROCESO ESTRATEGICO"/>
    <x v="6"/>
    <s v="ADMINISTRATIVA/OPERATIVA"/>
    <s v="OTRAS ÀREAS"/>
    <s v="Planear, organizar, diseñar, dirigir y liderar todas las actividades de manteniemiento con el fin de garantizar la operatividad de los distintos puestos de trabajo."/>
    <x v="40"/>
    <s v="NO"/>
    <x v="1"/>
    <x v="2"/>
    <s v="• Fiebre_x000a_• Intenso dolor en articulaciones y músculos_x000a_• Inflamación de los ganglios linfáticos_x000a_• Erupción ocasional en la piel_x000a_• Postración_x000a_• Mialgia_x000a_• Artralgias_x000a_• Dolor abdominal_x000a_• Cefalea_x000a_• Erupciones hemorrágicas en la piel_x000a_• Dermatitis por contacto_x000a_• Alergias tópicas o respiratorias_x000a_• Enfermedades infectocontagiosas"/>
    <n v="8"/>
    <n v="6"/>
    <n v="1"/>
    <s v="• Enfermedades infectocontagiosas"/>
    <s v="Ninguno"/>
    <s v="Ninguno"/>
    <s v="• Uso de tapabocas en caso de sintomas de gripe_x000a_• Todo el personal debe estar vacunado contra el Covid 19"/>
    <n v="2"/>
    <n v="2"/>
    <n v="4"/>
    <x v="0"/>
    <n v="60"/>
    <n v="240"/>
    <s v="II"/>
    <x v="1"/>
    <s v="Ninguno"/>
    <s v="Ninguno"/>
    <x v="2"/>
    <x v="2"/>
    <s v="• Gafas de protección visual transparentes_x000a_• Uso obligatorio de tapabocas en caso de sintomas de gripe_x000a_• Uso de ropa de dotaciòn"/>
    <s v="• Ley 09 de 1979_x000a_• Resolución 2400 de 1979_x000a_• Resolución 666 de 2020_x000a_• Resolución 1050 de 2020_x000a_• Circular 149160 de 2009"/>
    <m/>
  </r>
  <r>
    <s v="PROCESO ESTRATEGICO"/>
    <x v="6"/>
    <s v="ADMINISTRATIVA/OPERATIVA"/>
    <s v="OTRAS ÀREAS"/>
    <s v="Planear, organizar, diseñar, dirigir y liderar todas las actividades de manteniemiento con el fin de garantizar la operatividad de los distintos puestos de trabajo."/>
    <x v="40"/>
    <s v="NO"/>
    <x v="1"/>
    <x v="16"/>
    <s v="• Un área amplia de inflamación y enrojecimiento_x000a_• Fiebre baja_x000a_• Ronchas_x000a_• Inflamación de los ganglios linfáticos_x000a_"/>
    <n v="8"/>
    <n v="6"/>
    <n v="1"/>
    <s v="• La muerte"/>
    <s v="Ninguno"/>
    <s v="Ninguno"/>
    <s v="• Repelente de sancudos_x000a_• Dotacion con camisa manga larga."/>
    <n v="2"/>
    <n v="3"/>
    <n v="6"/>
    <x v="1"/>
    <n v="60"/>
    <n v="360"/>
    <s v="II"/>
    <x v="1"/>
    <s v="Ninguno"/>
    <s v="Ninguno"/>
    <x v="10"/>
    <x v="13"/>
    <s v="• Gafas de protección visual transparentes_x000a_• Uso obligatorio de repelente. _x000a_• Uso de ropa de dotaciòn._x000a_"/>
    <s v="• Resolución 1164 del 2002_x000a_• Decreto 077 de 1997_x000a_• Decreto 4126 del 2005_x000a_• Resolución 2183 de 2004_x000a_• Decreto 1832 de 1994_x000a_•  Decreto 2676 del 2000_x000a_"/>
    <m/>
  </r>
  <r>
    <s v="PROCESO ESTRATEGICO"/>
    <x v="6"/>
    <s v="ADMINISTRATIVA/OPERATIVA"/>
    <s v="OTRAS ÀREAS"/>
    <s v="Planear, organizar, diseñar, dirigir y liderar todas las actividades de manteniemiento con el fin de garantizar la operatividad de los distintos puestos de trabajo."/>
    <x v="40"/>
    <s v="NO"/>
    <x v="1"/>
    <x v="17"/>
    <s v="• Presión arterial baja._x000a_• Náuseas y vómitos. _x000a_• Entumecimiento._x000a_• hormigueo. _x000a_• Dolor en el sitio de la mordedura._x000a_"/>
    <n v="8"/>
    <n v="6"/>
    <n v="1"/>
    <s v="• La muerte"/>
    <s v="Ninguno"/>
    <s v="Ninguno"/>
    <s v="_x000a_• Botas de segurida altas "/>
    <n v="6"/>
    <n v="1"/>
    <n v="6"/>
    <x v="1"/>
    <n v="60"/>
    <n v="360"/>
    <s v="II"/>
    <x v="1"/>
    <s v="Ninguno"/>
    <s v="Ninguno"/>
    <x v="10"/>
    <x v="14"/>
    <s v="• Gafas de protección visual transparentes_x000a_• Uso de bota de seguridad alta_x000a_• Uso obligatorio de repelente. _x000a_• Uso de ropa de dotaciòn._x000a_"/>
    <s v="• Resolución 1164 del 2002_x000a_• Decreto 077 de 1997_x000a_• Decreto 4126 del 2005_x000a_• Resolución 2183 de 2004_x000a_• Decreto 1832 de 1994_x000a_•  Decreto 2676 del 2000_x000a_"/>
    <m/>
  </r>
  <r>
    <s v="PROCESO ESTRATEGICO"/>
    <x v="6"/>
    <s v="ADMINISTRATIVA/OPERATIVA"/>
    <s v="OTRAS ÀREAS"/>
    <s v="Planear, organizar, diseñar, dirigir y liderar todas las actividades de manteniemiento con el fin de garantizar la operatividad de los distintos puestos de trabajo."/>
    <x v="40"/>
    <s v="NO"/>
    <x v="5"/>
    <x v="11"/>
    <s v="• Dolor_x000a_• Rigidez_x000a_• Entumecimiento_x000a_• Hormigueo_x000a_• Sensación de calor y dolor localizado en la nuca, espalda, hombros, codos, muñecas y columna vertebral"/>
    <n v="8"/>
    <n v="6"/>
    <n v="1"/>
    <s v="• Sensación de calor y dolor localizado en la nuca, espalda, hombros, codos, muñecas y columna vertebral"/>
    <s v="Ninguno"/>
    <s v="Ninguno"/>
    <s v="Ninguno"/>
    <n v="2"/>
    <n v="3"/>
    <n v="6"/>
    <x v="1"/>
    <n v="25"/>
    <n v="150"/>
    <s v="II"/>
    <x v="1"/>
    <s v="Ninguno"/>
    <s v="Ninguno"/>
    <x v="7"/>
    <x v="9"/>
    <s v="N/A"/>
    <s v="• Resolución 1016 de 1989_x000a_• Resolución 2844 de 2007_x000a_• GATISO 2007"/>
    <m/>
  </r>
  <r>
    <s v="PROCESO ESTRATEGICO"/>
    <x v="6"/>
    <s v="ADMINISTRATIVA/OPERATIVA"/>
    <s v="OTRAS ÀREAS"/>
    <s v="Planear, organizar, diseñar, dirigir y liderar todas las actividades de manteniemiento con el fin de garantizar la operatividad de los distintos puestos de trabajo."/>
    <x v="40"/>
    <s v="NO"/>
    <x v="5"/>
    <x v="12"/>
    <s v="• Fatiga muscular_x000a_• Tensión lumbar y cervical_x000a_• Epicondilitis_x000a_• Síndrome de túnel del carpo"/>
    <n v="8"/>
    <n v="6"/>
    <n v="1"/>
    <s v="• Síndrome de túnel del carpo"/>
    <s v="Ninguno"/>
    <s v="Ninguno"/>
    <s v="Ninguno"/>
    <n v="2"/>
    <n v="2"/>
    <n v="4"/>
    <x v="0"/>
    <n v="60"/>
    <n v="240"/>
    <s v="II"/>
    <x v="1"/>
    <s v="Ninguno"/>
    <s v="Ninguno"/>
    <x v="3"/>
    <x v="10"/>
    <s v="N/A"/>
    <s v="• Resolución 1016 de 1989_x000a_• Resolución 2844 de 2007_x000a_• GATISO 2007"/>
    <m/>
  </r>
  <r>
    <s v="PROCESO ESTRATEGICO"/>
    <x v="6"/>
    <s v="ADMINISTRATIVA/OPERATIVA"/>
    <s v="OTRAS ÀREAS"/>
    <s v="Planear, organizar, diseñar, dirigir y liderar todas las actividades de manteniemiento con el fin de garantizar la operatividad de los distintos puestos de trabajo."/>
    <x v="40"/>
    <s v="NO"/>
    <x v="2"/>
    <x v="3"/>
    <s v="• Cansancio_x000a_• Abuso de confianza_x000a_• Falta de compromiso_x000a_• Desmotivación_x000a_• Disminución desempeño laboral_x000a_• Dolor de espalda_x000a_• Trastornos respiratorios_x000a_• Infartos_x000a_• Enfermedades cardiovasculares_x000a_• Enfermedades respiratorias_x000a_• Enfermedades osteomusculares_x000a_• Estrés"/>
    <n v="8"/>
    <n v="6"/>
    <n v="1"/>
    <s v="• Estrés"/>
    <s v="Ninguno"/>
    <s v="Ninguno"/>
    <s v="Ninguno"/>
    <n v="2"/>
    <n v="2"/>
    <n v="4"/>
    <x v="0"/>
    <n v="25"/>
    <n v="100"/>
    <s v="III"/>
    <x v="0"/>
    <s v="Ninguno"/>
    <s v="Ninguno"/>
    <x v="3"/>
    <x v="3"/>
    <s v="N/A"/>
    <s v="• Ley 1010 de 2006_x000a_• Ley 1566 de 2012_x000a_• Decreto 614 de 1984_x000a_• Decreto 231 de 2006_x000a_• Resolución 1016 de 1989. Art. 10, numeral 12 y art. 11_x000a_• Resolución 734 de 2006_x000a_• Resolución 2646 de 2008_x000a_• Resolución 652 de 2012_x000a_• Resolución 1356 de 2012"/>
    <m/>
  </r>
  <r>
    <s v="PROCESO ESTRATEGICO"/>
    <x v="6"/>
    <s v="ADMINISTRATIVA/OPERATIVA"/>
    <s v="OTRAS ÀREAS"/>
    <s v="Planear, organizar, diseñar, dirigir y liderar todas las actividades de manteniemiento con el fin de garantizar la operatividad de los distintos puestos de trabajo."/>
    <x v="40"/>
    <s v="NO"/>
    <x v="2"/>
    <x v="4"/>
    <s v="• Cansancio_x000a_• Abuso de confianza_x000a_• Falta de compromiso_x000a_• Desmotivación_x000a_• Disminución desempeño laboral_x000a_• Dolor de espalda_x000a_• Trastornos respiratorios_x000a_• Infartos_x000a_• Enfermedades cardiovasculares_x000a_• Enfermedades respiratorias_x000a_• Enfermedades osteomusculares_x000a_• Estrés"/>
    <n v="8"/>
    <n v="6"/>
    <n v="1"/>
    <s v="• Estrés"/>
    <s v="Ninguno"/>
    <s v="Ninguno"/>
    <s v="Ninguno"/>
    <n v="2"/>
    <n v="3"/>
    <n v="6"/>
    <x v="1"/>
    <n v="25"/>
    <n v="150"/>
    <s v="II"/>
    <x v="1"/>
    <s v="Ninguno"/>
    <s v="Ninguno"/>
    <x v="3"/>
    <x v="3"/>
    <s v="N/A"/>
    <s v="• Ley 1010 de 2006_x000a_• Ley 1566 de 2012_x000a_• Decreto 614 de 1984_x000a_• Decreto 231 de 2006_x000a_• Resolución 1016 de 1989. Art. 10, numeral 12 y art. 11_x000a_• Resolución 734 de 2006_x000a_• Resolución 2646 de 2008_x000a_• Resolución 652 de 2012_x000a_• Resolución 1356 de 2012"/>
    <m/>
  </r>
  <r>
    <s v="PROCESO ESTRATEGICO"/>
    <x v="6"/>
    <s v="ADMINISTRATIVA/OPERATIVA"/>
    <s v="OTRAS ÀREAS"/>
    <s v="Planear, organizar, diseñar, dirigir y liderar todas las actividades de manteniemiento con el fin de garantizar la operatividad de los distintos puestos de trabajo."/>
    <x v="40"/>
    <s v="NO"/>
    <x v="2"/>
    <x v="5"/>
    <s v="• Cansancio_x000a_• Abuso de confianza_x000a_• Falta de compromiso_x000a_• Desmotivación_x000a_• Disminución desempeño laboral_x000a_• Dolor de espalda_x000a_• Trastornos respiratorios_x000a_• Infartos_x000a_• Enfermedades cardiovasculares_x000a_• Enfermedades respiratorias_x000a_• Enfermedades osteomusculares_x000a_• Estrés"/>
    <n v="8"/>
    <n v="6"/>
    <n v="1"/>
    <s v="• Estrés"/>
    <s v="Ninguno"/>
    <s v="Ninguno"/>
    <s v="Ninguno"/>
    <n v="2"/>
    <n v="3"/>
    <n v="6"/>
    <x v="1"/>
    <n v="26"/>
    <n v="156"/>
    <s v="II"/>
    <x v="1"/>
    <s v="Ninguno"/>
    <s v="Ninguno"/>
    <x v="3"/>
    <x v="3"/>
    <s v="N/A"/>
    <s v="• Ley 1010 de 2006_x000a_• Ley 1566 de 2012_x000a_• Decreto 614 de 1984_x000a_• Decreto 231 de 2006_x000a_• Resolución 1016 de 1989. Art. 10, numeral 12 y art. 11_x000a_• Resolución 734 de 2006_x000a_• Resolución 2646 de 2008_x000a_• Resolución 652 de 2012_x000a_• Resolución 1356 de 2012"/>
    <m/>
  </r>
  <r>
    <s v="PROCESO ESTRATEGICO"/>
    <x v="6"/>
    <s v="ADMINISTRATIVA/OPERATIVA"/>
    <s v="OTRAS ÀREAS"/>
    <s v="Planear, organizar, diseñar, dirigir y liderar todas las actividades de manteniemiento con el fin de garantizar la operatividad de los distintos puestos de trabajo."/>
    <x v="40"/>
    <s v="NO"/>
    <x v="2"/>
    <x v="13"/>
    <s v="• Cansancio_x000a_• Abuso de confianza_x000a_• Falta de compromiso_x000a_• Desmotivación_x000a_• Disminución desempeño laboral_x000a_• Dolor de espalda_x000a_• Trastornos respiratorios_x000a_• Infartos_x000a_• Enfermedades cardiovasculares_x000a_• Enfermedades respiratorias_x000a_• Enfermedades osteomusculares_x000a_• Estrés"/>
    <n v="8"/>
    <n v="6"/>
    <n v="1"/>
    <s v="• Estrés"/>
    <s v="Ninguno"/>
    <s v="Ninguno"/>
    <s v="Ninguno"/>
    <n v="2"/>
    <n v="3"/>
    <n v="6"/>
    <x v="1"/>
    <n v="25"/>
    <n v="150"/>
    <s v="II"/>
    <x v="1"/>
    <s v="Ninguno"/>
    <s v="Ninguno"/>
    <x v="3"/>
    <x v="3"/>
    <s v="N/A"/>
    <s v="• Ley 1010 de 2006_x000a_• Ley 1566 de 2012_x000a_• Decreto 614 de 1984_x000a_• Decreto 231 de 2006_x000a_• Resolución 1016 de 1989. Art. 10, numeral 12 y art. 11_x000a_• Resolución 734 de 2006_x000a_• Resolución 2646 de 2008_x000a_• Resolución 652 de 2012_x000a_• Resolución 1356 de 2012"/>
    <m/>
  </r>
  <r>
    <s v="PROCESO ESTRATEGICO"/>
    <x v="6"/>
    <s v="ADMINISTRATIVA/OPERATIVA"/>
    <s v="OTRAS ÀREAS"/>
    <s v="Planear, organizar, diseñar, dirigir y liderar todas las actividades de manteniemiento con el fin de garantizar la operatividad de los distintos puestos de trabajo."/>
    <x v="40"/>
    <s v="NO"/>
    <x v="3"/>
    <x v="6"/>
    <s v="• Tropezones_x000a_• Resbalones_x000a_• Golpes_x000a_• Choques_x000a_• Contusiones _x000a_• Lesión de tejidos blandos_x000a_• Fracturas"/>
    <n v="8"/>
    <n v="6"/>
    <n v="1"/>
    <s v="• Lesión de tejidos blandos"/>
    <s v="Ninguno"/>
    <s v="Ninguno"/>
    <s v="Ninguno"/>
    <n v="2"/>
    <n v="3"/>
    <n v="6"/>
    <x v="1"/>
    <n v="25"/>
    <n v="150"/>
    <s v="II"/>
    <x v="1"/>
    <s v="Ninguno"/>
    <s v="Ninguno"/>
    <x v="3"/>
    <x v="4"/>
    <s v="• Uso adecuado de calzado cerrado y con suela antideslizante"/>
    <s v="• Ley 9 de 1979_x000a_• Decreto 2663 de 1950_x000a_• Resolución 1016 de 1989_x000a_• Resolución 3673 de 2008_x000a_• Resolución 2400 de 1979"/>
    <m/>
  </r>
  <r>
    <s v="PROCESO ESTRATEGICO"/>
    <x v="6"/>
    <s v="ADMINISTRATIVA/OPERATIVA"/>
    <s v="OTRAS ÀREAS"/>
    <s v="Planear, organizar, diseñar, dirigir y liderar todas las actividades de manteniemiento con el fin de garantizar la operatividad de los distintos puestos de trabajo."/>
    <x v="40"/>
    <s v="NO"/>
    <x v="4"/>
    <x v="9"/>
    <s v="• Pérdidas materiales_x000a_• Traumas_x000a_• Golpes_x000a_• Aplastamiento_x000a_• Heridas_x000a_• Atrapamiento_x000a_• Muerte"/>
    <n v="2"/>
    <n v="2"/>
    <n v="1"/>
    <s v="• Heridas"/>
    <s v="Ninguno"/>
    <s v="Ninguno"/>
    <s v="Ninguno"/>
    <n v="2"/>
    <n v="3"/>
    <n v="6"/>
    <x v="1"/>
    <n v="25"/>
    <n v="150"/>
    <s v="II"/>
    <x v="1"/>
    <s v="Ninguno"/>
    <s v="Ninguno"/>
    <x v="6"/>
    <x v="7"/>
    <s v="• Uso obligatorio del tapabocas, mientras la situación lo amerite _x000a_• Elementos de protección personal y dotación para los brigadistas"/>
    <s v="• Constitución Política de Colombia de 1991_x000a_• Ley 100 de 1993_x000a_• Ley 1523 de 2012_x000a_• Decreto 93 de 1998_x000a_• Decreto 926 de 2010_x000a_• Resolución 2400 de 1979_x000a_• Resolución 1016 de 1989"/>
    <m/>
  </r>
  <r>
    <s v="PROCESO ESTRATEGICO"/>
    <x v="6"/>
    <s v="ADMINISTRATIVA/OPERATIVA"/>
    <s v="OTRAS ÀREAS"/>
    <s v="Planear, organizar, diseñar, dirigir y liderar todas las actividades de manteniemiento con el fin de garantizar la operatividad de los distintos puestos de trabajo."/>
    <x v="41"/>
    <s v="NO"/>
    <x v="0"/>
    <x v="14"/>
    <s v="• Visión borrosa_x000a_• Fatiga ocular_x000a_• Lagrimeo_x000a_• Sequedad ocular_x000a_• Ojos rojos_x000a_• Cefaleas"/>
    <n v="8"/>
    <n v="6"/>
    <n v="1"/>
    <s v="• Cefaleas"/>
    <s v="Ninguno"/>
    <s v="Ninguno"/>
    <s v="Ninguno"/>
    <n v="2"/>
    <n v="3"/>
    <n v="6"/>
    <x v="1"/>
    <n v="25"/>
    <n v="150"/>
    <s v="II"/>
    <x v="1"/>
    <s v="Ninguno"/>
    <s v="Ninguno"/>
    <x v="8"/>
    <x v="11"/>
    <s v="• Uso de gafas protección personal"/>
    <s v="• Ley 9 de 1979. Título III. Art. 105, 106_x000a_• Decreto 614 de 1984_x000a_• Decreto 1477 de 2014_x000a_• Decreto 1072 de 2015. Cap. VI._x000a_• Resolución 2400 de 1979. Art. 79, 85 y 86_x000a_• Resolución 180540 de 2010"/>
    <m/>
  </r>
  <r>
    <s v="PROCESO ESTRATEGICO"/>
    <x v="6"/>
    <s v="ADMINISTRATIVA/OPERATIVA"/>
    <s v="OTRAS ÀREAS"/>
    <s v="Planear, organizar, diseñar, dirigir y liderar todas las actividades de manteniemiento con el fin de garantizar la operatividad de los distintos puestos de trabajo."/>
    <x v="41"/>
    <s v="NO"/>
    <x v="0"/>
    <x v="0"/>
    <s v="• Agotamiento por calor_x000a_• Deshidratación_x000a_• Desmayos_x000a_• Estrés por calor o golpe de calor"/>
    <n v="8"/>
    <n v="6"/>
    <n v="1"/>
    <s v="• Estrés por calor o golpe de calor"/>
    <s v="Ninguno"/>
    <s v="ventilación artificial"/>
    <s v="Ninguno"/>
    <n v="2"/>
    <n v="2"/>
    <n v="4"/>
    <x v="0"/>
    <n v="25"/>
    <n v="100"/>
    <s v="III"/>
    <x v="0"/>
    <s v="Ninguno"/>
    <s v="Ninguno"/>
    <x v="0"/>
    <x v="0"/>
    <s v="Ninguno"/>
    <s v="• Ley 09 de 1979. Art. 107, 108, 109_x000a_• Decreto 2663 de 1950_x000a_• Decreto 614 de 1984_x000a_• Resolución 2400 de 1979_x000a_• Resolución 1016 de 1989"/>
    <m/>
  </r>
  <r>
    <s v="PROCESO ESTRATEGICO"/>
    <x v="6"/>
    <s v="ADMINISTRATIVA/OPERATIVA"/>
    <s v="OTRAS ÀREAS"/>
    <s v="Planear, organizar, diseñar, dirigir y liderar todas las actividades de manteniemiento con el fin de garantizar la operatividad de los distintos puestos de trabajo."/>
    <x v="41"/>
    <s v="NO"/>
    <x v="0"/>
    <x v="1"/>
    <s v="• Cataratas_x000a_• Lesión de la córnea_x000a_• Enrojecimiento de la piel_x000a_• Calor excesivo_x000a_• Transpiración excesiva_x000a_• Cefaleas_x000a_• Mareos_x000a_• Fatiga_x000a_• Hormigueo_x000a_• Depresiones_x000a_• Fallos de memoria"/>
    <n v="8"/>
    <n v="6"/>
    <n v="1"/>
    <s v="• Fallos de memoria"/>
    <s v="Ninguno"/>
    <s v="Ninguno"/>
    <s v="Ninguno"/>
    <n v="2"/>
    <n v="3"/>
    <n v="6"/>
    <x v="1"/>
    <n v="25"/>
    <n v="150"/>
    <s v="II"/>
    <x v="1"/>
    <s v="Ninguno"/>
    <s v="Ninguno"/>
    <x v="1"/>
    <x v="1"/>
    <s v="• Uso de gafas protección personal"/>
    <s v="• Ley 9 de 1979  Art. 105-196-249_x000a_• Resolucion 2400 de 1979 Art 63,64. Título III, Capitulo VI. Art- 2.3.6_x000a_• Resolucion 1016 de 1989 art 11 numeral 2 y 3_x000a_• Resolución 181294 de 2008"/>
    <m/>
  </r>
  <r>
    <s v="PROCESO ESTRATEGICO"/>
    <x v="6"/>
    <s v="ADMINISTRATIVA/OPERATIVA"/>
    <s v="OTRAS ÀREAS"/>
    <s v="Planear, organizar, diseñar, dirigir y liderar todas las actividades de manteniemiento con el fin de garantizar la operatividad de los distintos puestos de trabajo."/>
    <x v="41"/>
    <s v="NO"/>
    <x v="1"/>
    <x v="2"/>
    <s v="• Fiebre_x000a_• Intenso dolor en articulaciones y músculos_x000a_• Inflamación de los ganglios linfáticos_x000a_• Erupción ocasional en la piel_x000a_• Postración_x000a_• Mialgia_x000a_• Artralgias_x000a_• Dolor abdominal_x000a_• Cefalea_x000a_• Erupciones hemorrágicas en la piel_x000a_• Dermatitis por contacto_x000a_• Alergias tópicas o respiratorias_x000a_• Enfermedades infectocontagiosas"/>
    <n v="8"/>
    <n v="6"/>
    <n v="1"/>
    <s v="• Enfermedades infectocontagiosas"/>
    <s v="Ninguno"/>
    <s v="Ninguno"/>
    <s v="• Uso de tapabocas en caso de sintomas de gripe_x000a_• Todo el personal debe estar vacunado contra el Covid 19"/>
    <n v="2"/>
    <n v="2"/>
    <n v="4"/>
    <x v="0"/>
    <n v="60"/>
    <n v="240"/>
    <s v="II"/>
    <x v="1"/>
    <s v="Ninguno"/>
    <s v="Ninguno"/>
    <x v="2"/>
    <x v="2"/>
    <s v="• Gafas de protección visual transparentes_x000a_• Uso obligatorio de tapabocas en caso de sintomas de gripe_x000a_• Uso de ropa de dotaciòn"/>
    <s v="• Ley 09 de 1979_x000a_• Resolución 2400 de 1979_x000a_• Resolución 666 de 2020_x000a_• Resolución 1050 de 2020_x000a_• Circular 149160 de 2009"/>
    <m/>
  </r>
  <r>
    <s v="PROCESO ESTRATEGICO"/>
    <x v="6"/>
    <s v="ADMINISTRATIVA/OPERATIVA"/>
    <s v="OTRAS ÀREAS"/>
    <s v="Planear, organizar, diseñar, dirigir y liderar todas las actividades de manteniemiento con el fin de garantizar la operatividad de los distintos puestos de trabajo."/>
    <x v="41"/>
    <s v="NO"/>
    <x v="1"/>
    <x v="16"/>
    <s v="• Un área amplia de inflamación y enrojecimiento_x000a_• Fiebre baja_x000a_• Ronchas_x000a_• Inflamación de los ganglios linfáticos_x000a_"/>
    <n v="8"/>
    <n v="6"/>
    <n v="1"/>
    <s v="• La muerte"/>
    <s v="Ninguno"/>
    <s v="Ninguno"/>
    <s v="• Repelente de sancudos_x000a_• Dotacion con camisa manga larga."/>
    <n v="2"/>
    <n v="3"/>
    <n v="6"/>
    <x v="1"/>
    <n v="60"/>
    <n v="360"/>
    <s v="II"/>
    <x v="1"/>
    <s v="Ninguno"/>
    <s v="Ninguno"/>
    <x v="10"/>
    <x v="13"/>
    <s v="• Gafas de protección visual transparentes_x000a_• Uso obligatorio de repelente. _x000a_• Uso de ropa de dotaciòn._x000a_"/>
    <s v="• Resolución 1164 del 2002_x000a_• Decreto 077 de 1997_x000a_• Decreto 4126 del 2005_x000a_• Resolución 2183 de 2004_x000a_• Decreto 1832 de 1994_x000a_•  Decreto 2676 del 2000_x000a_"/>
    <m/>
  </r>
  <r>
    <s v="PROCESO ESTRATEGICO"/>
    <x v="6"/>
    <s v="ADMINISTRATIVA/OPERATIVA"/>
    <s v="OTRAS ÀREAS"/>
    <s v="Planear, organizar, diseñar, dirigir y liderar todas las actividades de manteniemiento con el fin de garantizar la operatividad de los distintos puestos de trabajo."/>
    <x v="41"/>
    <s v="NO"/>
    <x v="1"/>
    <x v="17"/>
    <s v="• Presión arterial baja._x000a_• Náuseas y vómitos. _x000a_• Entumecimiento._x000a_• hormigueo. _x000a_• Dolor en el sitio de la mordedura._x000a_"/>
    <n v="8"/>
    <n v="6"/>
    <n v="1"/>
    <s v="• La muerte"/>
    <s v="Ninguno"/>
    <s v="Ninguno"/>
    <s v="_x000a_• Botas de segurida altas "/>
    <n v="6"/>
    <n v="1"/>
    <n v="6"/>
    <x v="1"/>
    <n v="60"/>
    <n v="360"/>
    <s v="II"/>
    <x v="1"/>
    <s v="Ninguno"/>
    <s v="Ninguno"/>
    <x v="10"/>
    <x v="14"/>
    <s v="• Gafas de protección visual transparentes_x000a_• Uso de bota de seguridad alta_x000a_• Uso obligatorio de repelente. _x000a_• Uso de ropa de dotaciòn._x000a_"/>
    <s v="• Resolución 1164 del 2002_x000a_• Decreto 077 de 1997_x000a_• Decreto 4126 del 2005_x000a_• Resolución 2183 de 2004_x000a_• Decreto 1832 de 1994_x000a_•  Decreto 2676 del 2000_x000a_"/>
    <m/>
  </r>
  <r>
    <s v="PROCESO ESTRATEGICO"/>
    <x v="6"/>
    <s v="ADMINISTRATIVA/OPERATIVA"/>
    <s v="OTRAS ÀREAS"/>
    <s v="Planear, organizar, diseñar, dirigir y liderar todas las actividades de manteniemiento con el fin de garantizar la operatividad de los distintos puestos de trabajo."/>
    <x v="41"/>
    <s v="NO"/>
    <x v="5"/>
    <x v="11"/>
    <s v="• Dolor_x000a_• Rigidez_x000a_• Entumecimiento_x000a_• Hormigueo_x000a_• Sensación de calor y dolor localizado en la nuca, espalda, hombros, codos, muñecas y columna vertebral"/>
    <n v="8"/>
    <n v="6"/>
    <n v="1"/>
    <s v="• Sensación de calor y dolor localizado en la nuca, espalda, hombros, codos, muñecas y columna vertebral"/>
    <s v="Ninguno"/>
    <s v="Ninguno"/>
    <s v="Ninguno"/>
    <n v="2"/>
    <n v="3"/>
    <n v="6"/>
    <x v="1"/>
    <n v="25"/>
    <n v="150"/>
    <s v="II"/>
    <x v="1"/>
    <s v="Ninguno"/>
    <s v="Ninguno"/>
    <x v="7"/>
    <x v="9"/>
    <s v="N/A"/>
    <s v="• Resolución 1016 de 1989_x000a_• Resolución 2844 de 2007_x000a_• GATISO 2007"/>
    <m/>
  </r>
  <r>
    <s v="PROCESO ESTRATEGICO"/>
    <x v="6"/>
    <s v="ADMINISTRATIVA/OPERATIVA"/>
    <s v="OTRAS ÀREAS"/>
    <s v="Planear, organizar, diseñar, dirigir y liderar todas las actividades de manteniemiento con el fin de garantizar la operatividad de los distintos puestos de trabajo."/>
    <x v="41"/>
    <s v="NO"/>
    <x v="5"/>
    <x v="12"/>
    <s v="• Fatiga muscular_x000a_• Tensión lumbar y cervical_x000a_• Epicondilitis_x000a_• Síndrome de túnel del carpo"/>
    <n v="8"/>
    <n v="6"/>
    <n v="1"/>
    <s v="• Síndrome de túnel del carpo"/>
    <s v="Ninguno"/>
    <s v="Ninguno"/>
    <s v="Ninguno"/>
    <n v="2"/>
    <n v="2"/>
    <n v="4"/>
    <x v="0"/>
    <n v="60"/>
    <n v="240"/>
    <s v="II"/>
    <x v="1"/>
    <s v="Ninguno"/>
    <s v="Ninguno"/>
    <x v="3"/>
    <x v="10"/>
    <s v="N/A"/>
    <s v="• Resolución 1016 de 1989_x000a_• Resolución 2844 de 2007_x000a_• GATISO 2007"/>
    <m/>
  </r>
  <r>
    <s v="PROCESO ESTRATEGICO"/>
    <x v="6"/>
    <s v="ADMINISTRATIVA/OPERATIVA"/>
    <s v="OTRAS ÀREAS"/>
    <s v="Planear, organizar, diseñar, dirigir y liderar todas las actividades de manteniemiento con el fin de garantizar la operatividad de los distintos puestos de trabajo."/>
    <x v="41"/>
    <s v="NO"/>
    <x v="2"/>
    <x v="3"/>
    <s v="• Cansancio_x000a_• Abuso de confianza_x000a_• Falta de compromiso_x000a_• Desmotivación_x000a_• Disminución desempeño laboral_x000a_• Dolor de espalda_x000a_• Trastornos respiratorios_x000a_• Infartos_x000a_• Enfermedades cardiovasculares_x000a_• Enfermedades respiratorias_x000a_• Enfermedades osteomusculares_x000a_• Estrés"/>
    <n v="8"/>
    <n v="6"/>
    <n v="1"/>
    <s v="• Estrés"/>
    <s v="Ninguno"/>
    <s v="Ninguno"/>
    <s v="Ninguno"/>
    <n v="2"/>
    <n v="2"/>
    <n v="4"/>
    <x v="0"/>
    <n v="25"/>
    <n v="100"/>
    <s v="III"/>
    <x v="0"/>
    <s v="Ninguno"/>
    <s v="Ninguno"/>
    <x v="3"/>
    <x v="3"/>
    <s v="N/A"/>
    <s v="• Ley 1010 de 2006_x000a_• Ley 1566 de 2012_x000a_• Decreto 614 de 1984_x000a_• Decreto 231 de 2006_x000a_• Resolución 1016 de 1989. Art. 10, numeral 12 y art. 11_x000a_• Resolución 734 de 2006_x000a_• Resolución 2646 de 2008_x000a_• Resolución 652 de 2012_x000a_• Resolución 1356 de 2012"/>
    <m/>
  </r>
  <r>
    <s v="PROCESO ESTRATEGICO"/>
    <x v="6"/>
    <s v="ADMINISTRATIVA/OPERATIVA"/>
    <s v="OTRAS ÀREAS"/>
    <s v="Planear, organizar, diseñar, dirigir y liderar todas las actividades de manteniemiento con el fin de garantizar la operatividad de los distintos puestos de trabajo."/>
    <x v="41"/>
    <s v="NO"/>
    <x v="2"/>
    <x v="4"/>
    <s v="• Cansancio_x000a_• Abuso de confianza_x000a_• Falta de compromiso_x000a_• Desmotivación_x000a_• Disminución desempeño laboral_x000a_• Dolor de espalda_x000a_• Trastornos respiratorios_x000a_• Infartos_x000a_• Enfermedades cardiovasculares_x000a_• Enfermedades respiratorias_x000a_• Enfermedades osteomusculares_x000a_• Estrés"/>
    <n v="8"/>
    <n v="6"/>
    <n v="1"/>
    <s v="• Estrés"/>
    <s v="Ninguno"/>
    <s v="Ninguno"/>
    <s v="Ninguno"/>
    <n v="2"/>
    <n v="3"/>
    <n v="6"/>
    <x v="1"/>
    <n v="25"/>
    <n v="150"/>
    <s v="II"/>
    <x v="1"/>
    <s v="Ninguno"/>
    <s v="Ninguno"/>
    <x v="3"/>
    <x v="3"/>
    <s v="N/A"/>
    <s v="• Ley 1010 de 2006_x000a_• Ley 1566 de 2012_x000a_• Decreto 614 de 1984_x000a_• Decreto 231 de 2006_x000a_• Resolución 1016 de 1989. Art. 10, numeral 12 y art. 11_x000a_• Resolución 734 de 2006_x000a_• Resolución 2646 de 2008_x000a_• Resolución 652 de 2012_x000a_• Resolución 1356 de 2012"/>
    <m/>
  </r>
  <r>
    <s v="PROCESO ESTRATEGICO"/>
    <x v="6"/>
    <s v="ADMINISTRATIVA/OPERATIVA"/>
    <s v="OTRAS ÀREAS"/>
    <s v="Planear, organizar, diseñar, dirigir y liderar todas las actividades de manteniemiento con el fin de garantizar la operatividad de los distintos puestos de trabajo."/>
    <x v="41"/>
    <s v="NO"/>
    <x v="2"/>
    <x v="5"/>
    <s v="• Cansancio_x000a_• Abuso de confianza_x000a_• Falta de compromiso_x000a_• Desmotivación_x000a_• Disminución desempeño laboral_x000a_• Dolor de espalda_x000a_• Trastornos respiratorios_x000a_• Infartos_x000a_• Enfermedades cardiovasculares_x000a_• Enfermedades respiratorias_x000a_• Enfermedades osteomusculares_x000a_• Estrés"/>
    <n v="8"/>
    <n v="6"/>
    <n v="1"/>
    <s v="• Estrés"/>
    <s v="Ninguno"/>
    <s v="Ninguno"/>
    <s v="Ninguno"/>
    <n v="2"/>
    <n v="3"/>
    <n v="6"/>
    <x v="1"/>
    <n v="26"/>
    <n v="156"/>
    <s v="II"/>
    <x v="1"/>
    <s v="Ninguno"/>
    <s v="Ninguno"/>
    <x v="3"/>
    <x v="3"/>
    <s v="N/A"/>
    <s v="• Ley 1010 de 2006_x000a_• Ley 1566 de 2012_x000a_• Decreto 614 de 1984_x000a_• Decreto 231 de 2006_x000a_• Resolución 1016 de 1989. Art. 10, numeral 12 y art. 11_x000a_• Resolución 734 de 2006_x000a_• Resolución 2646 de 2008_x000a_• Resolución 652 de 2012_x000a_• Resolución 1356 de 2012"/>
    <m/>
  </r>
  <r>
    <s v="PROCESO ESTRATEGICO"/>
    <x v="6"/>
    <s v="ADMINISTRATIVA/OPERATIVA"/>
    <s v="OTRAS ÀREAS"/>
    <s v="Planear, organizar, diseñar, dirigir y liderar todas las actividades de manteniemiento con el fin de garantizar la operatividad de los distintos puestos de trabajo."/>
    <x v="41"/>
    <s v="NO"/>
    <x v="2"/>
    <x v="13"/>
    <s v="• Cansancio_x000a_• Abuso de confianza_x000a_• Falta de compromiso_x000a_• Desmotivación_x000a_• Disminución desempeño laboral_x000a_• Dolor de espalda_x000a_• Trastornos respiratorios_x000a_• Infartos_x000a_• Enfermedades cardiovasculares_x000a_• Enfermedades respiratorias_x000a_• Enfermedades osteomusculares_x000a_• Estrés"/>
    <n v="8"/>
    <n v="6"/>
    <n v="1"/>
    <s v="• Estrés"/>
    <s v="Ninguno"/>
    <s v="Ninguno"/>
    <s v="Ninguno"/>
    <n v="2"/>
    <n v="3"/>
    <n v="6"/>
    <x v="1"/>
    <n v="25"/>
    <n v="150"/>
    <s v="II"/>
    <x v="1"/>
    <s v="Ninguno"/>
    <s v="Ninguno"/>
    <x v="3"/>
    <x v="3"/>
    <s v="N/A"/>
    <s v="• Ley 1010 de 2006_x000a_• Ley 1566 de 2012_x000a_• Decreto 614 de 1984_x000a_• Decreto 231 de 2006_x000a_• Resolución 1016 de 1989. Art. 10, numeral 12 y art. 11_x000a_• Resolución 734 de 2006_x000a_• Resolución 2646 de 2008_x000a_• Resolución 652 de 2012_x000a_• Resolución 1356 de 2012"/>
    <m/>
  </r>
  <r>
    <s v="PROCESO ESTRATEGICO"/>
    <x v="6"/>
    <s v="ADMINISTRATIVA/OPERATIVA"/>
    <s v="OTRAS ÀREAS"/>
    <s v="Planear, organizar, diseñar, dirigir y liderar todas las actividades de manteniemiento con el fin de garantizar la operatividad de los distintos puestos de trabajo."/>
    <x v="41"/>
    <s v="NO"/>
    <x v="3"/>
    <x v="6"/>
    <s v="• Tropezones_x000a_• Resbalones_x000a_• Golpes_x000a_• Choques_x000a_• Contusiones _x000a_• Lesión de tejidos blandos_x000a_• Fracturas"/>
    <n v="8"/>
    <n v="6"/>
    <n v="1"/>
    <s v="• Lesión de tejidos blandos"/>
    <s v="Ninguno"/>
    <s v="Ninguno"/>
    <s v="Ninguno"/>
    <n v="2"/>
    <n v="3"/>
    <n v="6"/>
    <x v="1"/>
    <n v="25"/>
    <n v="150"/>
    <s v="II"/>
    <x v="1"/>
    <s v="Ninguno"/>
    <s v="Ninguno"/>
    <x v="3"/>
    <x v="4"/>
    <s v="• Uso adecuado de calzado cerrado y con suela antideslizante"/>
    <s v="• Ley 9 de 1979_x000a_• Decreto 2663 de 1950_x000a_• Resolución 1016 de 1989_x000a_• Resolución 3673 de 2008_x000a_• Resolución 2400 de 1979"/>
    <m/>
  </r>
  <r>
    <s v="PROCESO ESTRATEGICO"/>
    <x v="6"/>
    <s v="ADMINISTRATIVA/OPERATIVA"/>
    <s v="OTRAS ÀREAS"/>
    <s v="Planear, organizar, diseñar, dirigir y liderar todas las actividades de manteniemiento con el fin de garantizar la operatividad de los distintos puestos de trabajo."/>
    <x v="41"/>
    <s v="NO"/>
    <x v="4"/>
    <x v="9"/>
    <s v="• Pérdidas materiales_x000a_• Traumas_x000a_• Golpes_x000a_• Aplastamiento_x000a_• Heridas_x000a_• Atrapamiento_x000a_• Muerte"/>
    <n v="2"/>
    <n v="2"/>
    <n v="1"/>
    <s v="• Heridas"/>
    <s v="Ninguno"/>
    <s v="Ninguno"/>
    <s v="Ninguno"/>
    <n v="2"/>
    <n v="3"/>
    <n v="6"/>
    <x v="1"/>
    <n v="25"/>
    <n v="150"/>
    <s v="II"/>
    <x v="1"/>
    <s v="Ninguno"/>
    <s v="Ninguno"/>
    <x v="6"/>
    <x v="7"/>
    <s v="• Uso obligatorio del tapabocas, mientras la situación lo amerite _x000a_• Elementos de protección personal y dotación para los brigadistas"/>
    <s v="• Constitución Política de Colombia de 1991_x000a_• Ley 100 de 1993_x000a_• Ley 1523 de 2012_x000a_• Decreto 93 de 1998_x000a_• Decreto 926 de 2010_x000a_• Resolución 2400 de 1979_x000a_• Resolución 1016 de 1989"/>
    <m/>
  </r>
  <r>
    <s v="PROCESO ESTRATEGICO"/>
    <x v="6"/>
    <s v="ADMINISTRATIVA/OPERATIVA"/>
    <s v="OTRAS ÀREAS"/>
    <s v="Planear, organizar, diseñar, dirigir y liderar todas las actividades de manteniemiento con el fin de garantizar la operatividad de los distintos puestos de trabajo."/>
    <x v="42"/>
    <s v="NO"/>
    <x v="0"/>
    <x v="14"/>
    <s v="• Visión borrosa_x000a_• Fatiga ocular_x000a_• Lagrimeo_x000a_• Sequedad ocular_x000a_• Ojos rojos_x000a_• Cefaleas"/>
    <n v="8"/>
    <n v="6"/>
    <n v="1"/>
    <s v="• Cefaleas"/>
    <s v="Ninguno"/>
    <s v="Ninguno"/>
    <s v="Ninguno"/>
    <n v="2"/>
    <n v="3"/>
    <n v="6"/>
    <x v="1"/>
    <n v="25"/>
    <n v="150"/>
    <s v="II"/>
    <x v="1"/>
    <s v="Ninguno"/>
    <s v="Ninguno"/>
    <x v="8"/>
    <x v="11"/>
    <s v="• Uso de gafas protección personal"/>
    <s v="• Ley 9 de 1979. Título III. Art. 105, 106_x000a_• Decreto 614 de 1984_x000a_• Decreto 1477 de 2014_x000a_• Decreto 1072 de 2015. Cap. VI._x000a_• Resolución 2400 de 1979. Art. 79, 85 y 86_x000a_• Resolución 180540 de 2010"/>
    <m/>
  </r>
  <r>
    <s v="PROCESO ESTRATEGICO"/>
    <x v="6"/>
    <s v="ADMINISTRATIVA/OPERATIVA"/>
    <s v="OTRAS ÀREAS"/>
    <s v="Planear, organizar, diseñar, dirigir y liderar todas las actividades de manteniemiento con el fin de garantizar la operatividad de los distintos puestos de trabajo."/>
    <x v="42"/>
    <s v="NO"/>
    <x v="0"/>
    <x v="0"/>
    <s v="• Agotamiento por calor_x000a_• Deshidratación_x000a_• Desmayos_x000a_• Estrés por calor o golpe de calor"/>
    <n v="8"/>
    <n v="6"/>
    <n v="1"/>
    <s v="• Estrés por calor o golpe de calor"/>
    <s v="Ninguno"/>
    <s v="ventilación artificial"/>
    <s v="Ninguno"/>
    <n v="2"/>
    <n v="2"/>
    <n v="4"/>
    <x v="0"/>
    <n v="25"/>
    <n v="100"/>
    <s v="III"/>
    <x v="0"/>
    <s v="Ninguno"/>
    <s v="Ninguno"/>
    <x v="0"/>
    <x v="0"/>
    <s v="Ninguno"/>
    <s v="• Ley 09 de 1979. Art. 107, 108, 109_x000a_• Decreto 2663 de 1950_x000a_• Decreto 614 de 1984_x000a_• Resolución 2400 de 1979_x000a_• Resolución 1016 de 1989"/>
    <m/>
  </r>
  <r>
    <s v="PROCESO ESTRATEGICO"/>
    <x v="6"/>
    <s v="ADMINISTRATIVA/OPERATIVA"/>
    <s v="OTRAS ÀREAS"/>
    <s v="Planear, organizar, diseñar, dirigir y liderar todas las actividades de manteniemiento con el fin de garantizar la operatividad de los distintos puestos de trabajo."/>
    <x v="42"/>
    <s v="NO"/>
    <x v="0"/>
    <x v="1"/>
    <s v="• Cataratas_x000a_• Lesión de la córnea_x000a_• Enrojecimiento de la piel_x000a_• Calor excesivo_x000a_• Transpiración excesiva_x000a_• Cefaleas_x000a_• Mareos_x000a_• Fatiga_x000a_• Hormigueo_x000a_• Depresiones_x000a_• Fallos de memoria"/>
    <n v="8"/>
    <n v="6"/>
    <n v="1"/>
    <s v="• Fallos de memoria"/>
    <s v="Ninguno"/>
    <s v="Ninguno"/>
    <s v="Ninguno"/>
    <n v="2"/>
    <n v="3"/>
    <n v="6"/>
    <x v="1"/>
    <n v="25"/>
    <n v="150"/>
    <s v="II"/>
    <x v="1"/>
    <s v="Ninguno"/>
    <s v="Ninguno"/>
    <x v="1"/>
    <x v="1"/>
    <s v="• Uso de gafas protección personal"/>
    <s v="• Ley 9 de 1979  Art. 105-196-249_x000a_• Resolucion 2400 de 1979 Art 63,64. Título III, Capitulo VI. Art- 2.3.6_x000a_• Resolucion 1016 de 1989 art 11 numeral 2 y 3_x000a_• Resolución 181294 de 2008"/>
    <m/>
  </r>
  <r>
    <s v="PROCESO ESTRATEGICO"/>
    <x v="6"/>
    <s v="ADMINISTRATIVA/OPERATIVA"/>
    <s v="OTRAS ÀREAS"/>
    <s v="Planear, organizar, diseñar, dirigir y liderar todas las actividades de manteniemiento con el fin de garantizar la operatividad de los distintos puestos de trabajo."/>
    <x v="42"/>
    <s v="NO"/>
    <x v="1"/>
    <x v="2"/>
    <s v="• Fiebre_x000a_• Intenso dolor en articulaciones y músculos_x000a_• Inflamación de los ganglios linfáticos_x000a_• Erupción ocasional en la piel_x000a_• Postración_x000a_• Mialgia_x000a_• Artralgias_x000a_• Dolor abdominal_x000a_• Cefalea_x000a_• Erupciones hemorrágicas en la piel_x000a_• Dermatitis por contacto_x000a_• Alergias tópicas o respiratorias_x000a_• Enfermedades infectocontagiosas"/>
    <n v="8"/>
    <n v="6"/>
    <n v="1"/>
    <s v="• Enfermedades infectocontagiosas"/>
    <s v="Ninguno"/>
    <s v="Ninguno"/>
    <s v="• Uso de tapabocas en caso de sintomas de gripe_x000a_• Todo el personal debe estar vacunado contra el Covid 19"/>
    <n v="2"/>
    <n v="2"/>
    <n v="4"/>
    <x v="0"/>
    <n v="60"/>
    <n v="240"/>
    <s v="II"/>
    <x v="1"/>
    <s v="Ninguno"/>
    <s v="Ninguno"/>
    <x v="2"/>
    <x v="2"/>
    <s v="• Gafas de protección visual transparentes_x000a_• Uso obligatorio de tapabocas en caso de sintomas de gripe_x000a_• Uso de ropa de dotaciòn"/>
    <s v="• Ley 09 de 1979_x000a_• Resolución 2400 de 1979_x000a_• Resolución 666 de 2020_x000a_• Resolución 1050 de 2020_x000a_• Circular 149160 de 2009"/>
    <m/>
  </r>
  <r>
    <s v="PROCESO ESTRATEGICO"/>
    <x v="6"/>
    <s v="ADMINISTRATIVA/OPERATIVA"/>
    <s v="OTRAS ÀREAS"/>
    <s v="Planear, organizar, diseñar, dirigir y liderar todas las actividades de manteniemiento con el fin de garantizar la operatividad de los distintos puestos de trabajo."/>
    <x v="42"/>
    <s v="NO"/>
    <x v="1"/>
    <x v="16"/>
    <s v="• Un área amplia de inflamación y enrojecimiento_x000a_• Fiebre baja_x000a_• Ronchas_x000a_• Inflamación de los ganglios linfáticos_x000a_"/>
    <n v="8"/>
    <n v="6"/>
    <n v="1"/>
    <s v="• La muerte"/>
    <s v="Ninguno"/>
    <s v="Ninguno"/>
    <s v="• Repelente de sancudos_x000a_• Dotacion con camisa manga larga."/>
    <n v="2"/>
    <n v="3"/>
    <n v="6"/>
    <x v="1"/>
    <n v="60"/>
    <n v="360"/>
    <s v="II"/>
    <x v="1"/>
    <s v="Ninguno"/>
    <s v="Ninguno"/>
    <x v="10"/>
    <x v="13"/>
    <s v="• Gafas de protección visual transparentes_x000a_• Uso obligatorio de repelente. _x000a_• Uso de ropa de dotaciòn._x000a_"/>
    <s v="• Resolución 1164 del 2002_x000a_• Decreto 077 de 1997_x000a_• Decreto 4126 del 2005_x000a_• Resolución 2183 de 2004_x000a_• Decreto 1832 de 1994_x000a_•  Decreto 2676 del 2000_x000a_"/>
    <m/>
  </r>
  <r>
    <s v="PROCESO ESTRATEGICO"/>
    <x v="6"/>
    <s v="ADMINISTRATIVA/OPERATIVA"/>
    <s v="OTRAS ÀREAS"/>
    <s v="Planear, organizar, diseñar, dirigir y liderar todas las actividades de manteniemiento con el fin de garantizar la operatividad de los distintos puestos de trabajo."/>
    <x v="42"/>
    <s v="NO"/>
    <x v="1"/>
    <x v="17"/>
    <s v="• Presión arterial baja._x000a_• Náuseas y vómitos. _x000a_• Entumecimiento._x000a_• hormigueo. _x000a_• Dolor en el sitio de la mordedura._x000a_"/>
    <n v="8"/>
    <n v="6"/>
    <n v="1"/>
    <s v="• La muerte"/>
    <s v="Ninguno"/>
    <s v="Ninguno"/>
    <s v="_x000a_• Botas de segurida altas "/>
    <n v="6"/>
    <n v="1"/>
    <n v="6"/>
    <x v="1"/>
    <n v="60"/>
    <n v="360"/>
    <s v="II"/>
    <x v="1"/>
    <s v="Ninguno"/>
    <s v="Ninguno"/>
    <x v="10"/>
    <x v="14"/>
    <s v="• Gafas de protección visual transparentes_x000a_• Uso de bota de seguridad alta_x000a_• Uso obligatorio de repelente. _x000a_• Uso de ropa de dotaciòn._x000a_"/>
    <s v="• Resolución 1164 del 2002_x000a_• Decreto 077 de 1997_x000a_• Decreto 4126 del 2005_x000a_• Resolución 2183 de 2004_x000a_• Decreto 1832 de 1994_x000a_•  Decreto 2676 del 2000_x000a_"/>
    <m/>
  </r>
  <r>
    <s v="PROCESO ESTRATEGICO"/>
    <x v="6"/>
    <s v="ADMINISTRATIVA/OPERATIVA"/>
    <s v="OTRAS ÀREAS"/>
    <s v="Planear, organizar, diseñar, dirigir y liderar todas las actividades de manteniemiento con el fin de garantizar la operatividad de los distintos puestos de trabajo."/>
    <x v="42"/>
    <s v="NO"/>
    <x v="5"/>
    <x v="11"/>
    <s v="• Dolor_x000a_• Rigidez_x000a_• Entumecimiento_x000a_• Hormigueo_x000a_• Sensación de calor y dolor localizado en la nuca, espalda, hombros, codos, muñecas y columna vertebral"/>
    <n v="8"/>
    <n v="6"/>
    <n v="1"/>
    <s v="• Sensación de calor y dolor localizado en la nuca, espalda, hombros, codos, muñecas y columna vertebral"/>
    <s v="Ninguno"/>
    <s v="Ninguno"/>
    <s v="Ninguno"/>
    <n v="2"/>
    <n v="3"/>
    <n v="6"/>
    <x v="1"/>
    <n v="25"/>
    <n v="150"/>
    <s v="II"/>
    <x v="1"/>
    <s v="Ninguno"/>
    <s v="Ninguno"/>
    <x v="7"/>
    <x v="9"/>
    <s v="N/A"/>
    <s v="• Resolución 1016 de 1989_x000a_• Resolución 2844 de 2007_x000a_• GATISO 2007"/>
    <m/>
  </r>
  <r>
    <s v="PROCESO ESTRATEGICO"/>
    <x v="6"/>
    <s v="ADMINISTRATIVA/OPERATIVA"/>
    <s v="OTRAS ÀREAS"/>
    <s v="Planear, organizar, diseñar, dirigir y liderar todas las actividades de manteniemiento con el fin de garantizar la operatividad de los distintos puestos de trabajo."/>
    <x v="42"/>
    <s v="NO"/>
    <x v="5"/>
    <x v="12"/>
    <s v="• Fatiga muscular_x000a_• Tensión lumbar y cervical_x000a_• Epicondilitis_x000a_• Síndrome de túnel del carpo"/>
    <n v="8"/>
    <n v="6"/>
    <n v="1"/>
    <s v="• Síndrome de túnel del carpo"/>
    <s v="Ninguno"/>
    <s v="Ninguno"/>
    <s v="Ninguno"/>
    <n v="2"/>
    <n v="2"/>
    <n v="4"/>
    <x v="0"/>
    <n v="60"/>
    <n v="240"/>
    <s v="II"/>
    <x v="1"/>
    <s v="Ninguno"/>
    <s v="Ninguno"/>
    <x v="3"/>
    <x v="10"/>
    <s v="N/A"/>
    <s v="• Resolución 1016 de 1989_x000a_• Resolución 2844 de 2007_x000a_• GATISO 2007"/>
    <m/>
  </r>
  <r>
    <s v="PROCESO ESTRATEGICO"/>
    <x v="6"/>
    <s v="ADMINISTRATIVA/OPERATIVA"/>
    <s v="OTRAS ÀREAS"/>
    <s v="Planear, organizar, diseñar, dirigir y liderar todas las actividades de manteniemiento con el fin de garantizar la operatividad de los distintos puestos de trabajo."/>
    <x v="42"/>
    <s v="NO"/>
    <x v="2"/>
    <x v="3"/>
    <s v="• Cansancio_x000a_• Abuso de confianza_x000a_• Falta de compromiso_x000a_• Desmotivación_x000a_• Disminución desempeño laboral_x000a_• Dolor de espalda_x000a_• Trastornos respiratorios_x000a_• Infartos_x000a_• Enfermedades cardiovasculares_x000a_• Enfermedades respiratorias_x000a_• Enfermedades osteomusculares_x000a_• Estrés"/>
    <n v="8"/>
    <n v="6"/>
    <n v="1"/>
    <s v="• Estrés"/>
    <s v="Ninguno"/>
    <s v="Ninguno"/>
    <s v="Ninguno"/>
    <n v="2"/>
    <n v="2"/>
    <n v="4"/>
    <x v="0"/>
    <n v="25"/>
    <n v="100"/>
    <s v="III"/>
    <x v="0"/>
    <s v="Ninguno"/>
    <s v="Ninguno"/>
    <x v="3"/>
    <x v="3"/>
    <s v="N/A"/>
    <s v="• Ley 1010 de 2006_x000a_• Ley 1566 de 2012_x000a_• Decreto 614 de 1984_x000a_• Decreto 231 de 2006_x000a_• Resolución 1016 de 1989. Art. 10, numeral 12 y art. 11_x000a_• Resolución 734 de 2006_x000a_• Resolución 2646 de 2008_x000a_• Resolución 652 de 2012_x000a_• Resolución 1356 de 2012"/>
    <m/>
  </r>
  <r>
    <s v="PROCESO ESTRATEGICO"/>
    <x v="6"/>
    <s v="ADMINISTRATIVA/OPERATIVA"/>
    <s v="OTRAS ÀREAS"/>
    <s v="Planear, organizar, diseñar, dirigir y liderar todas las actividades de manteniemiento con el fin de garantizar la operatividad de los distintos puestos de trabajo."/>
    <x v="42"/>
    <s v="NO"/>
    <x v="2"/>
    <x v="4"/>
    <s v="• Cansancio_x000a_• Abuso de confianza_x000a_• Falta de compromiso_x000a_• Desmotivación_x000a_• Disminución desempeño laboral_x000a_• Dolor de espalda_x000a_• Trastornos respiratorios_x000a_• Infartos_x000a_• Enfermedades cardiovasculares_x000a_• Enfermedades respiratorias_x000a_• Enfermedades osteomusculares_x000a_• Estrés"/>
    <n v="8"/>
    <n v="6"/>
    <n v="1"/>
    <s v="• Estrés"/>
    <s v="Ninguno"/>
    <s v="Ninguno"/>
    <s v="Ninguno"/>
    <n v="2"/>
    <n v="3"/>
    <n v="6"/>
    <x v="1"/>
    <n v="25"/>
    <n v="150"/>
    <s v="II"/>
    <x v="1"/>
    <s v="Ninguno"/>
    <s v="Ninguno"/>
    <x v="3"/>
    <x v="3"/>
    <s v="N/A"/>
    <s v="• Ley 1010 de 2006_x000a_• Ley 1566 de 2012_x000a_• Decreto 614 de 1984_x000a_• Decreto 231 de 2006_x000a_• Resolución 1016 de 1989. Art. 10, numeral 12 y art. 11_x000a_• Resolución 734 de 2006_x000a_• Resolución 2646 de 2008_x000a_• Resolución 652 de 2012_x000a_• Resolución 1356 de 2012"/>
    <m/>
  </r>
  <r>
    <s v="PROCESO ESTRATEGICO"/>
    <x v="6"/>
    <s v="ADMINISTRATIVA/OPERATIVA"/>
    <s v="OTRAS ÀREAS"/>
    <s v="Planear, organizar, diseñar, dirigir y liderar todas las actividades de manteniemiento con el fin de garantizar la operatividad de los distintos puestos de trabajo."/>
    <x v="42"/>
    <s v="NO"/>
    <x v="2"/>
    <x v="5"/>
    <s v="• Cansancio_x000a_• Abuso de confianza_x000a_• Falta de compromiso_x000a_• Desmotivación_x000a_• Disminución desempeño laboral_x000a_• Dolor de espalda_x000a_• Trastornos respiratorios_x000a_• Infartos_x000a_• Enfermedades cardiovasculares_x000a_• Enfermedades respiratorias_x000a_• Enfermedades osteomusculares_x000a_• Estrés"/>
    <n v="8"/>
    <n v="6"/>
    <n v="1"/>
    <s v="• Estrés"/>
    <s v="Ninguno"/>
    <s v="Ninguno"/>
    <s v="Ninguno"/>
    <n v="2"/>
    <n v="3"/>
    <n v="6"/>
    <x v="1"/>
    <n v="26"/>
    <n v="156"/>
    <s v="II"/>
    <x v="1"/>
    <s v="Ninguno"/>
    <s v="Ninguno"/>
    <x v="3"/>
    <x v="3"/>
    <s v="N/A"/>
    <s v="• Ley 1010 de 2006_x000a_• Ley 1566 de 2012_x000a_• Decreto 614 de 1984_x000a_• Decreto 231 de 2006_x000a_• Resolución 1016 de 1989. Art. 10, numeral 12 y art. 11_x000a_• Resolución 734 de 2006_x000a_• Resolución 2646 de 2008_x000a_• Resolución 652 de 2012_x000a_• Resolución 1356 de 2012"/>
    <m/>
  </r>
  <r>
    <s v="PROCESO ESTRATEGICO"/>
    <x v="6"/>
    <s v="ADMINISTRATIVA/OPERATIVA"/>
    <s v="OTRAS ÀREAS"/>
    <s v="Planear, organizar, diseñar, dirigir y liderar todas las actividades de manteniemiento con el fin de garantizar la operatividad de los distintos puestos de trabajo."/>
    <x v="42"/>
    <s v="NO"/>
    <x v="2"/>
    <x v="13"/>
    <s v="• Cansancio_x000a_• Abuso de confianza_x000a_• Falta de compromiso_x000a_• Desmotivación_x000a_• Disminución desempeño laboral_x000a_• Dolor de espalda_x000a_• Trastornos respiratorios_x000a_• Infartos_x000a_• Enfermedades cardiovasculares_x000a_• Enfermedades respiratorias_x000a_• Enfermedades osteomusculares_x000a_• Estrés"/>
    <n v="8"/>
    <n v="6"/>
    <n v="1"/>
    <s v="• Estrés"/>
    <s v="Ninguno"/>
    <s v="Ninguno"/>
    <s v="Ninguno"/>
    <n v="2"/>
    <n v="3"/>
    <n v="6"/>
    <x v="1"/>
    <n v="25"/>
    <n v="150"/>
    <s v="II"/>
    <x v="1"/>
    <s v="Ninguno"/>
    <s v="Ninguno"/>
    <x v="3"/>
    <x v="3"/>
    <s v="N/A"/>
    <s v="• Ley 1010 de 2006_x000a_• Ley 1566 de 2012_x000a_• Decreto 614 de 1984_x000a_• Decreto 231 de 2006_x000a_• Resolución 1016 de 1989. Art. 10, numeral 12 y art. 11_x000a_• Resolución 734 de 2006_x000a_• Resolución 2646 de 2008_x000a_• Resolución 652 de 2012_x000a_• Resolución 1356 de 2012"/>
    <m/>
  </r>
  <r>
    <s v="PROCESO ESTRATEGICO"/>
    <x v="6"/>
    <s v="ADMINISTRATIVA/OPERATIVA"/>
    <s v="OTRAS ÀREAS"/>
    <s v="Planear, organizar, diseñar, dirigir y liderar todas las actividades de manteniemiento con el fin de garantizar la operatividad de los distintos puestos de trabajo."/>
    <x v="42"/>
    <s v="NO"/>
    <x v="3"/>
    <x v="6"/>
    <s v="• Tropezones_x000a_• Resbalones_x000a_• Golpes_x000a_• Choques_x000a_• Contusiones _x000a_• Lesión de tejidos blandos_x000a_• Fracturas"/>
    <n v="8"/>
    <n v="6"/>
    <n v="1"/>
    <s v="• Lesión de tejidos blandos"/>
    <s v="Ninguno"/>
    <s v="Ninguno"/>
    <s v="Ninguno"/>
    <n v="2"/>
    <n v="3"/>
    <n v="6"/>
    <x v="1"/>
    <n v="25"/>
    <n v="150"/>
    <s v="II"/>
    <x v="1"/>
    <s v="Ninguno"/>
    <s v="Ninguno"/>
    <x v="3"/>
    <x v="4"/>
    <s v="• Uso adecuado de calzado cerrado y con suela antideslizante"/>
    <s v="• Ley 9 de 1979_x000a_• Decreto 2663 de 1950_x000a_• Resolución 1016 de 1989_x000a_• Resolución 3673 de 2008_x000a_• Resolución 2400 de 1979"/>
    <m/>
  </r>
  <r>
    <s v="PROCESO ESTRATEGICO"/>
    <x v="6"/>
    <s v="ADMINISTRATIVA/OPERATIVA"/>
    <s v="OTRAS ÀREAS"/>
    <s v="Planear, organizar, diseñar, dirigir y liderar todas las actividades de manteniemiento con el fin de garantizar la operatividad de los distintos puestos de trabajo."/>
    <x v="42"/>
    <s v="NO"/>
    <x v="4"/>
    <x v="9"/>
    <s v="• Pérdidas materiales_x000a_• Traumas_x000a_• Golpes_x000a_• Aplastamiento_x000a_• Heridas_x000a_• Atrapamiento_x000a_• Muerte"/>
    <n v="2"/>
    <n v="2"/>
    <n v="1"/>
    <s v="• Heridas"/>
    <s v="Ninguno"/>
    <s v="Ninguno"/>
    <s v="Ninguno"/>
    <n v="2"/>
    <n v="3"/>
    <n v="6"/>
    <x v="1"/>
    <n v="25"/>
    <n v="150"/>
    <s v="II"/>
    <x v="1"/>
    <s v="Ninguno"/>
    <s v="Ninguno"/>
    <x v="6"/>
    <x v="7"/>
    <s v="• Uso obligatorio del tapabocas, mientras la situación lo amerite _x000a_• Elementos de protección personal y dotación para los brigadistas"/>
    <s v="• Constitución Política de Colombia de 1991_x000a_• Ley 100 de 1993_x000a_• Ley 1523 de 2012_x000a_• Decreto 93 de 1998_x000a_• Decreto 926 de 2010_x000a_• Resolución 2400 de 1979_x000a_• Resolución 1016 de 1989"/>
    <m/>
  </r>
  <r>
    <s v="PROCESO ESTRATEGICO"/>
    <x v="6"/>
    <s v="ADMINISTRATIVA/OPERATIVA"/>
    <s v="OTRAS ÀREAS"/>
    <s v="Planear, organizar, diseñar, dirigir y liderar todas las actividades de manteniemiento con el fin de garantizar la operatividad de los distintos puestos de trabajo."/>
    <x v="43"/>
    <s v="SI"/>
    <x v="0"/>
    <x v="14"/>
    <s v="• Visión borrosa_x000a_• Fatiga ocular_x000a_• Lagrimeo_x000a_• Sequedad ocular_x000a_• Ojos rojos_x000a_• Cefaleas"/>
    <n v="8"/>
    <n v="6"/>
    <n v="1"/>
    <s v="• Cefaleas"/>
    <s v="Ninguno"/>
    <s v="Ninguno"/>
    <s v="Ninguno"/>
    <n v="2"/>
    <n v="3"/>
    <n v="6"/>
    <x v="1"/>
    <n v="25"/>
    <n v="150"/>
    <s v="II"/>
    <x v="1"/>
    <s v="Ninguno"/>
    <s v="Ninguno"/>
    <x v="8"/>
    <x v="11"/>
    <s v="• Uso de gafas protección personal"/>
    <s v="• Ley 9 de 1979. Título III. Art. 105, 106_x000a_• Decreto 614 de 1984_x000a_• Decreto 1477 de 2014_x000a_• Decreto 1072 de 2015. Cap. VI._x000a_• Resolución 2400 de 1979. Art. 79, 85 y 86_x000a_• Resolución 180540 de 2010"/>
    <m/>
  </r>
  <r>
    <s v="PROCESO ESTRATEGICO"/>
    <x v="6"/>
    <s v="ADMINISTRATIVA/OPERATIVA"/>
    <s v="OTRAS ÀREAS"/>
    <s v="Planear, organizar, diseñar, dirigir y liderar todas las actividades de manteniemiento con el fin de garantizar la operatividad de los distintos puestos de trabajo."/>
    <x v="43"/>
    <s v="SI"/>
    <x v="0"/>
    <x v="0"/>
    <s v="• Agotamiento por calor_x000a_• Deshidratación_x000a_• Desmayos_x000a_• Estrés por calor o golpe de calor"/>
    <n v="8"/>
    <n v="6"/>
    <n v="1"/>
    <s v="• Estrés por calor o golpe de calor"/>
    <s v="Ninguno"/>
    <s v="ventilación artificial"/>
    <s v="Ninguno"/>
    <n v="2"/>
    <n v="2"/>
    <n v="4"/>
    <x v="0"/>
    <n v="25"/>
    <n v="100"/>
    <s v="III"/>
    <x v="0"/>
    <s v="Ninguno"/>
    <s v="Ninguno"/>
    <x v="0"/>
    <x v="0"/>
    <s v="Ninguno"/>
    <s v="• Ley 09 de 1979. Art. 107, 108, 109_x000a_• Decreto 2663 de 1950_x000a_• Decreto 614 de 1984_x000a_• Resolución 2400 de 1979_x000a_• Resolución 1016 de 1989"/>
    <m/>
  </r>
  <r>
    <s v="PROCESO ESTRATEGICO"/>
    <x v="6"/>
    <s v="ADMINISTRATIVA/OPERATIVA"/>
    <s v="OTRAS ÀREAS"/>
    <s v="Planear, organizar, diseñar, dirigir y liderar todas las actividades de manteniemiento con el fin de garantizar la operatividad de los distintos puestos de trabajo."/>
    <x v="43"/>
    <s v="SI"/>
    <x v="0"/>
    <x v="1"/>
    <s v="• Cataratas_x000a_• Lesión de la córnea_x000a_• Enrojecimiento de la piel_x000a_• Calor excesivo_x000a_• Transpiración excesiva_x000a_• Cefaleas_x000a_• Mareos_x000a_• Fatiga_x000a_• Hormigueo_x000a_• Depresiones_x000a_• Fallos de memoria"/>
    <n v="8"/>
    <n v="6"/>
    <n v="1"/>
    <s v="• Fallos de memoria"/>
    <s v="Ninguno"/>
    <s v="Ninguno"/>
    <s v="Ninguno"/>
    <n v="2"/>
    <n v="3"/>
    <n v="6"/>
    <x v="1"/>
    <n v="25"/>
    <n v="150"/>
    <s v="II"/>
    <x v="1"/>
    <s v="Ninguno"/>
    <s v="Ninguno"/>
    <x v="1"/>
    <x v="1"/>
    <s v="• Uso de gafas protección personal"/>
    <s v="• Ley 9 de 1979  Art. 105-196-249_x000a_• Resolucion 2400 de 1979 Art 63,64. Título III, Capitulo VI. Art- 2.3.6_x000a_• Resolucion 1016 de 1989 art 11 numeral 2 y 3_x000a_• Resolución 181294 de 2008"/>
    <m/>
  </r>
  <r>
    <s v="PROCESO ESTRATEGICO"/>
    <x v="6"/>
    <s v="ADMINISTRATIVA/OPERATIVA"/>
    <s v="OTRAS ÀREAS"/>
    <s v="Planear, organizar, diseñar, dirigir y liderar todas las actividades de manteniemiento con el fin de garantizar la operatividad de los distintos puestos de trabajo."/>
    <x v="43"/>
    <s v="SI"/>
    <x v="1"/>
    <x v="2"/>
    <s v="• Fiebre_x000a_• Intenso dolor en articulaciones y músculos_x000a_• Inflamación de los ganglios linfáticos_x000a_• Erupción ocasional en la piel_x000a_• Postración_x000a_• Mialgia_x000a_• Artralgias_x000a_• Dolor abdominal_x000a_• Cefalea_x000a_• Erupciones hemorrágicas en la piel_x000a_• Dermatitis por contacto_x000a_• Alergias tópicas o respiratorias_x000a_• Enfermedades infectocontagiosas"/>
    <n v="8"/>
    <n v="6"/>
    <n v="1"/>
    <s v="• Enfermedades infectocontagiosas"/>
    <s v="Ninguno"/>
    <s v="Ninguno"/>
    <s v="• Uso de tapabocas en caso de sintomas de gripe_x000a_• Todo el personal debe estar vacunado contra el Covid 19"/>
    <n v="2"/>
    <n v="2"/>
    <n v="4"/>
    <x v="0"/>
    <n v="60"/>
    <n v="240"/>
    <s v="II"/>
    <x v="1"/>
    <s v="Ninguno"/>
    <s v="Ninguno"/>
    <x v="2"/>
    <x v="2"/>
    <s v="• Gafas de protección visual transparentes_x000a_• Uso obligatorio de tapabocas en caso de sintomas de gripe_x000a_• Uso de ropa de dotaciòn"/>
    <s v="• Ley 09 de 1979_x000a_• Resolución 2400 de 1979_x000a_• Resolución 666 de 2020_x000a_• Resolución 1050 de 2020_x000a_• Circular 149160 de 2009"/>
    <m/>
  </r>
  <r>
    <s v="PROCESO ESTRATEGICO"/>
    <x v="6"/>
    <s v="ADMINISTRATIVA/OPERATIVA"/>
    <s v="OTRAS ÀREAS"/>
    <s v="Planear, organizar, diseñar, dirigir y liderar todas las actividades de manteniemiento con el fin de garantizar la operatividad de los distintos puestos de trabajo."/>
    <x v="43"/>
    <s v="SI"/>
    <x v="1"/>
    <x v="16"/>
    <s v="• Un área amplia de inflamación y enrojecimiento_x000a_• Fiebre baja_x000a_• Ronchas_x000a_• Inflamación de los ganglios linfáticos_x000a_"/>
    <n v="8"/>
    <n v="6"/>
    <n v="1"/>
    <s v="• La muerte"/>
    <s v="Ninguno"/>
    <s v="Ninguno"/>
    <s v="• Repelente de sancudos_x000a_• Dotacion con camisa manga larga."/>
    <n v="2"/>
    <n v="3"/>
    <n v="6"/>
    <x v="1"/>
    <n v="60"/>
    <n v="360"/>
    <s v="II"/>
    <x v="1"/>
    <s v="Ninguno"/>
    <s v="Ninguno"/>
    <x v="10"/>
    <x v="13"/>
    <s v="• Gafas de protección visual transparentes_x000a_• Uso obligatorio de repelente. _x000a_• Uso de ropa de dotaciòn._x000a_"/>
    <s v="• Resolución 1164 del 2002_x000a_• Decreto 077 de 1997_x000a_• Decreto 4126 del 2005_x000a_• Resolución 2183 de 2004_x000a_• Decreto 1832 de 1994_x000a_•  Decreto 2676 del 2000_x000a_"/>
    <m/>
  </r>
  <r>
    <s v="PROCESO ESTRATEGICO"/>
    <x v="6"/>
    <s v="ADMINISTRATIVA/OPERATIVA"/>
    <s v="OTRAS ÀREAS"/>
    <s v="Planear, organizar, diseñar, dirigir y liderar todas las actividades de manteniemiento con el fin de garantizar la operatividad de los distintos puestos de trabajo."/>
    <x v="43"/>
    <s v="SI"/>
    <x v="1"/>
    <x v="17"/>
    <s v="• Presión arterial baja._x000a_• Náuseas y vómitos. _x000a_• Entumecimiento._x000a_• hormigueo. _x000a_• Dolor en el sitio de la mordedura._x000a_"/>
    <n v="8"/>
    <n v="6"/>
    <n v="1"/>
    <s v="• La muerte"/>
    <s v="Ninguno"/>
    <s v="Ninguno"/>
    <s v="_x000a_• Botas de segurida altas "/>
    <n v="6"/>
    <n v="1"/>
    <n v="6"/>
    <x v="1"/>
    <n v="60"/>
    <n v="360"/>
    <s v="II"/>
    <x v="1"/>
    <s v="Ninguno"/>
    <s v="Ninguno"/>
    <x v="10"/>
    <x v="14"/>
    <s v="• Gafas de protección visual transparentes_x000a_• Uso de bota de seguridad alta_x000a_• Uso obligatorio de repelente. _x000a_• Uso de ropa de dotaciòn._x000a_"/>
    <s v="• Resolución 1164 del 2002_x000a_• Decreto 077 de 1997_x000a_• Decreto 4126 del 2005_x000a_• Resolución 2183 de 2004_x000a_• Decreto 1832 de 1994_x000a_•  Decreto 2676 del 2000_x000a_"/>
    <m/>
  </r>
  <r>
    <s v="PROCESO ESTRATEGICO"/>
    <x v="6"/>
    <s v="ADMINISTRATIVA/OPERATIVA"/>
    <s v="OTRAS ÀREAS"/>
    <s v="Planear, organizar, diseñar, dirigir y liderar todas las actividades de manteniemiento con el fin de garantizar la operatividad de los distintos puestos de trabajo."/>
    <x v="43"/>
    <s v="SI"/>
    <x v="5"/>
    <x v="11"/>
    <s v="• Dolor_x000a_• Rigidez_x000a_• Entumecimiento_x000a_• Hormigueo_x000a_• Sensación de calor y dolor localizado en la nuca, espalda, hombros, codos, muñecas y columna vertebral"/>
    <n v="8"/>
    <n v="6"/>
    <n v="1"/>
    <s v="• Sensación de calor y dolor localizado en la nuca, espalda, hombros, codos, muñecas y columna vertebral"/>
    <s v="Ninguno"/>
    <s v="Ninguno"/>
    <s v="Ninguno"/>
    <n v="2"/>
    <n v="3"/>
    <n v="6"/>
    <x v="1"/>
    <n v="25"/>
    <n v="150"/>
    <s v="II"/>
    <x v="1"/>
    <s v="Ninguno"/>
    <s v="Ninguno"/>
    <x v="7"/>
    <x v="9"/>
    <s v="N/A"/>
    <s v="• Resolución 1016 de 1989_x000a_• Resolución 2844 de 2007_x000a_• GATISO 2007"/>
    <m/>
  </r>
  <r>
    <s v="PROCESO ESTRATEGICO"/>
    <x v="6"/>
    <s v="ADMINISTRATIVA/OPERATIVA"/>
    <s v="OTRAS ÀREAS"/>
    <s v="Planear, organizar, diseñar, dirigir y liderar todas las actividades de manteniemiento con el fin de garantizar la operatividad de los distintos puestos de trabajo."/>
    <x v="43"/>
    <s v="SI"/>
    <x v="5"/>
    <x v="12"/>
    <s v="• Fatiga muscular_x000a_• Tensión lumbar y cervical_x000a_• Epicondilitis_x000a_• Síndrome de túnel del carpo"/>
    <n v="8"/>
    <n v="6"/>
    <n v="1"/>
    <s v="• Síndrome de túnel del carpo"/>
    <s v="Ninguno"/>
    <s v="Ninguno"/>
    <s v="Ninguno"/>
    <n v="2"/>
    <n v="2"/>
    <n v="4"/>
    <x v="0"/>
    <n v="60"/>
    <n v="240"/>
    <s v="II"/>
    <x v="1"/>
    <s v="Ninguno"/>
    <s v="Ninguno"/>
    <x v="3"/>
    <x v="10"/>
    <s v="N/A"/>
    <s v="• Resolución 1016 de 1989_x000a_• Resolución 2844 de 2007_x000a_• GATISO 2007"/>
    <m/>
  </r>
  <r>
    <s v="PROCESO ESTRATEGICO"/>
    <x v="6"/>
    <s v="ADMINISTRATIVA/OPERATIVA"/>
    <s v="OTRAS ÀREAS"/>
    <s v="Planear, organizar, diseñar, dirigir y liderar todas las actividades de manteniemiento con el fin de garantizar la operatividad de los distintos puestos de trabajo."/>
    <x v="43"/>
    <s v="SI"/>
    <x v="2"/>
    <x v="3"/>
    <s v="• Cansancio_x000a_• Abuso de confianza_x000a_• Falta de compromiso_x000a_• Desmotivación_x000a_• Disminución desempeño laboral_x000a_• Dolor de espalda_x000a_• Trastornos respiratorios_x000a_• Infartos_x000a_• Enfermedades cardiovasculares_x000a_• Enfermedades respiratorias_x000a_• Enfermedades osteomusculares_x000a_• Estrés"/>
    <n v="8"/>
    <n v="6"/>
    <n v="1"/>
    <s v="• Estrés"/>
    <s v="Ninguno"/>
    <s v="Ninguno"/>
    <s v="Ninguno"/>
    <n v="2"/>
    <n v="2"/>
    <n v="4"/>
    <x v="0"/>
    <n v="25"/>
    <n v="100"/>
    <s v="III"/>
    <x v="0"/>
    <s v="Ninguno"/>
    <s v="Ninguno"/>
    <x v="3"/>
    <x v="3"/>
    <s v="N/A"/>
    <s v="• Ley 1010 de 2006_x000a_• Ley 1566 de 2012_x000a_• Decreto 614 de 1984_x000a_• Decreto 231 de 2006_x000a_• Resolución 1016 de 1989. Art. 10, numeral 12 y art. 11_x000a_• Resolución 734 de 2006_x000a_• Resolución 2646 de 2008_x000a_• Resolución 652 de 2012_x000a_• Resolución 1356 de 2012"/>
    <m/>
  </r>
  <r>
    <s v="PROCESO ESTRATEGICO"/>
    <x v="6"/>
    <s v="ADMINISTRATIVA/OPERATIVA"/>
    <s v="OTRAS ÀREAS"/>
    <s v="Planear, organizar, diseñar, dirigir y liderar todas las actividades de manteniemiento con el fin de garantizar la operatividad de los distintos puestos de trabajo."/>
    <x v="43"/>
    <s v="SI"/>
    <x v="2"/>
    <x v="4"/>
    <s v="• Cansancio_x000a_• Abuso de confianza_x000a_• Falta de compromiso_x000a_• Desmotivación_x000a_• Disminución desempeño laboral_x000a_• Dolor de espalda_x000a_• Trastornos respiratorios_x000a_• Infartos_x000a_• Enfermedades cardiovasculares_x000a_• Enfermedades respiratorias_x000a_• Enfermedades osteomusculares_x000a_• Estrés"/>
    <n v="8"/>
    <n v="6"/>
    <n v="1"/>
    <s v="• Estrés"/>
    <s v="Ninguno"/>
    <s v="Ninguno"/>
    <s v="Ninguno"/>
    <n v="2"/>
    <n v="3"/>
    <n v="6"/>
    <x v="1"/>
    <n v="25"/>
    <n v="150"/>
    <s v="II"/>
    <x v="1"/>
    <s v="Ninguno"/>
    <s v="Ninguno"/>
    <x v="3"/>
    <x v="3"/>
    <s v="N/A"/>
    <s v="• Ley 1010 de 2006_x000a_• Ley 1566 de 2012_x000a_• Decreto 614 de 1984_x000a_• Decreto 231 de 2006_x000a_• Resolución 1016 de 1989. Art. 10, numeral 12 y art. 11_x000a_• Resolución 734 de 2006_x000a_• Resolución 2646 de 2008_x000a_• Resolución 652 de 2012_x000a_• Resolución 1356 de 2012"/>
    <m/>
  </r>
  <r>
    <s v="PROCESO ESTRATEGICO"/>
    <x v="6"/>
    <s v="ADMINISTRATIVA/OPERATIVA"/>
    <s v="OTRAS ÀREAS"/>
    <s v="Planear, organizar, diseñar, dirigir y liderar todas las actividades de manteniemiento con el fin de garantizar la operatividad de los distintos puestos de trabajo."/>
    <x v="43"/>
    <s v="SI"/>
    <x v="2"/>
    <x v="26"/>
    <s v="• Cansancio_x000a_• Abuso de confianza_x000a_• Falta de compromiso_x000a_• Desmotivación_x000a_• Disminución desempeño laboral_x000a_• Dolor de espalda_x000a_• Trastornos respiratorios_x000a_• Infartos_x000a_• Enfermedades cardiovasculares_x000a_• Enfermedades respiratorias_x000a_• Enfermedades osteomusculares_x000a_• Estrés"/>
    <n v="8"/>
    <n v="6"/>
    <n v="1"/>
    <s v="• Estrés"/>
    <s v="Ninguno"/>
    <s v="Ninguno"/>
    <s v="Ninguno"/>
    <n v="2"/>
    <n v="3"/>
    <n v="6"/>
    <x v="1"/>
    <n v="25"/>
    <n v="150"/>
    <s v="II"/>
    <x v="1"/>
    <s v="Ninguno"/>
    <s v="Ninguno"/>
    <x v="3"/>
    <x v="3"/>
    <s v="N/A"/>
    <s v="• Ley 1010 de 2006_x000a_• Ley 1566 de 2012_x000a_• Decreto 614 de 1984_x000a_• Decreto 231 de 2006_x000a_• Resolución 1016 de 1989. Art. 10, numeral 12 y art. 11_x000a_• Resolución 734 de 2006_x000a_• Resolución 2646 de 2008_x000a_• Resolución 652 de 2012_x000a_• Resolución 1356 de 2012"/>
    <m/>
  </r>
  <r>
    <s v="PROCESO ESTRATEGICO"/>
    <x v="6"/>
    <s v="ADMINISTRATIVA/OPERATIVA"/>
    <s v="OTRAS ÀREAS"/>
    <s v="Planear, organizar, diseñar, dirigir y liderar todas las actividades de manteniemiento con el fin de garantizar la operatividad de los distintos puestos de trabajo."/>
    <x v="43"/>
    <s v="SI"/>
    <x v="2"/>
    <x v="5"/>
    <s v="• Cansancio_x000a_• Abuso de confianza_x000a_• Falta de compromiso_x000a_• Desmotivación_x000a_• Disminución desempeño laboral_x000a_• Dolor de espalda_x000a_• Trastornos respiratorios_x000a_• Infartos_x000a_• Enfermedades cardiovasculares_x000a_• Enfermedades respiratorias_x000a_• Enfermedades osteomusculares_x000a_• Estrés"/>
    <n v="8"/>
    <n v="6"/>
    <n v="1"/>
    <s v="• Estrés"/>
    <s v="Ninguno"/>
    <s v="Ninguno"/>
    <s v="Ninguno"/>
    <n v="2"/>
    <n v="3"/>
    <n v="6"/>
    <x v="1"/>
    <n v="26"/>
    <n v="156"/>
    <s v="II"/>
    <x v="1"/>
    <s v="Ninguno"/>
    <s v="Ninguno"/>
    <x v="3"/>
    <x v="3"/>
    <s v="N/A"/>
    <s v="• Ley 1010 de 2006_x000a_• Ley 1566 de 2012_x000a_• Decreto 614 de 1984_x000a_• Decreto 231 de 2006_x000a_• Resolución 1016 de 1989. Art. 10, numeral 12 y art. 11_x000a_• Resolución 734 de 2006_x000a_• Resolución 2646 de 2008_x000a_• Resolución 652 de 2012_x000a_• Resolución 1356 de 2012"/>
    <m/>
  </r>
  <r>
    <s v="PROCESO ESTRATEGICO"/>
    <x v="6"/>
    <s v="ADMINISTRATIVA/OPERATIVA"/>
    <s v="OTRAS ÀREAS"/>
    <s v="Planear, organizar, diseñar, dirigir y liderar todas las actividades de manteniemiento con el fin de garantizar la operatividad de los distintos puestos de trabajo."/>
    <x v="43"/>
    <s v="SI"/>
    <x v="3"/>
    <x v="6"/>
    <s v="• Tropezones_x000a_• Resbalones_x000a_• Golpes_x000a_• Choques_x000a_• Contusiones _x000a_• Lesión de tejidos blandos_x000a_• Fracturas"/>
    <n v="8"/>
    <n v="6"/>
    <n v="1"/>
    <s v="• Lesión de tejidos blandos"/>
    <s v="Ninguno"/>
    <s v="Ninguno"/>
    <s v="Ninguno"/>
    <n v="2"/>
    <n v="3"/>
    <n v="6"/>
    <x v="1"/>
    <n v="25"/>
    <n v="150"/>
    <s v="II"/>
    <x v="1"/>
    <s v="Ninguno"/>
    <s v="Ninguno"/>
    <x v="3"/>
    <x v="4"/>
    <s v="• Uso adecuado de calzado cerrado y con suela antideslizante"/>
    <s v="• Ley 9 de 1979_x000a_• Decreto 2663 de 1950_x000a_• Resolución 1016 de 1989_x000a_• Resolución 3673 de 2008_x000a_• Resolución 2400 de 1979"/>
    <m/>
  </r>
  <r>
    <s v="PROCESO ESTRATEGICO"/>
    <x v="6"/>
    <s v="ADMINISTRATIVA/OPERATIVA"/>
    <s v="OTRAS ÀREAS"/>
    <s v="Planear, organizar, diseñar, dirigir y liderar todas las actividades de manteniemiento con el fin de garantizar la operatividad de los distintos puestos de trabajo."/>
    <x v="43"/>
    <s v="SI"/>
    <x v="4"/>
    <x v="9"/>
    <s v="• Pérdidas materiales_x000a_• Traumas_x000a_• Golpes_x000a_• Aplastamiento_x000a_• Heridas_x000a_• Atrapamiento_x000a_• Muerte"/>
    <n v="2"/>
    <n v="2"/>
    <n v="1"/>
    <s v="• Heridas"/>
    <s v="Ninguno"/>
    <s v="Ninguno"/>
    <s v="Ninguno"/>
    <n v="2"/>
    <n v="3"/>
    <n v="6"/>
    <x v="1"/>
    <n v="25"/>
    <n v="150"/>
    <s v="II"/>
    <x v="1"/>
    <s v="Ninguno"/>
    <s v="Ninguno"/>
    <x v="6"/>
    <x v="7"/>
    <s v="• Uso obligatorio del tapabocas, mientras la situación lo amerite _x000a_• Elementos de protección personal y dotación para los brigadistas"/>
    <s v="• Constitución Política de Colombia de 1991_x000a_• Ley 100 de 1993_x000a_• Ley 1523 de 2012_x000a_• Decreto 93 de 1998_x000a_• Decreto 926 de 2010_x000a_• Resolución 2400 de 1979_x000a_• Resolución 1016 de 1989"/>
    <m/>
  </r>
  <r>
    <s v="PROCESO ESTRATEGICO"/>
    <x v="6"/>
    <s v="ADMINISTRATIVA/OPERATIVA"/>
    <s v="OTRAS ÀREAS"/>
    <s v="Planear, organizar, diseñar, dirigir y liderar todas las actividades de manteniemiento con el fin de garantizar la operatividad de los distintos puestos de trabajo."/>
    <x v="44"/>
    <s v="SI"/>
    <x v="0"/>
    <x v="14"/>
    <s v="• Visión borrosa_x000a_• Fatiga ocular_x000a_• Lagrimeo_x000a_• Sequedad ocular_x000a_• Ojos rojos_x000a_• Cefaleas"/>
    <n v="8"/>
    <n v="6"/>
    <n v="1"/>
    <s v="• Cefaleas"/>
    <s v="Ninguno"/>
    <s v="Ninguno"/>
    <s v="Ninguno"/>
    <n v="2"/>
    <n v="3"/>
    <n v="6"/>
    <x v="1"/>
    <n v="25"/>
    <n v="150"/>
    <s v="II"/>
    <x v="1"/>
    <s v="Ninguno"/>
    <s v="Ninguno"/>
    <x v="8"/>
    <x v="11"/>
    <s v="• Uso de gafas protección personal"/>
    <s v="• Ley 9 de 1979. Título III. Art. 105, 106_x000a_• Decreto 614 de 1984_x000a_• Decreto 1477 de 2014_x000a_• Decreto 1072 de 2015. Cap. VI._x000a_• Resolución 2400 de 1979. Art. 79, 85 y 86_x000a_• Resolución 180540 de 2010"/>
    <m/>
  </r>
  <r>
    <s v="PROCESO ESTRATEGICO"/>
    <x v="6"/>
    <s v="ADMINISTRATIVA/OPERATIVA"/>
    <s v="OTRAS ÀREAS"/>
    <s v="Planear, organizar, diseñar, dirigir y liderar todas las actividades de manteniemiento con el fin de garantizar la operatividad de los distintos puestos de trabajo."/>
    <x v="44"/>
    <s v="SI"/>
    <x v="0"/>
    <x v="0"/>
    <s v="• Agotamiento por calor_x000a_• Deshidratación_x000a_• Desmayos_x000a_• Estrés por calor o golpe de calor"/>
    <n v="8"/>
    <n v="6"/>
    <n v="1"/>
    <s v="• Estrés por calor o golpe de calor"/>
    <s v="Ninguno"/>
    <s v="ventilación artificial"/>
    <s v="Ninguno"/>
    <n v="2"/>
    <n v="2"/>
    <n v="4"/>
    <x v="0"/>
    <n v="25"/>
    <n v="100"/>
    <s v="III"/>
    <x v="0"/>
    <s v="Ninguno"/>
    <s v="Ninguno"/>
    <x v="0"/>
    <x v="0"/>
    <s v="Ninguno"/>
    <s v="• Ley 09 de 1979. Art. 107, 108, 109_x000a_• Decreto 2663 de 1950_x000a_• Decreto 614 de 1984_x000a_• Resolución 2400 de 1979_x000a_• Resolución 1016 de 1989"/>
    <m/>
  </r>
  <r>
    <s v="PROCESO ESTRATEGICO"/>
    <x v="6"/>
    <s v="ADMINISTRATIVA/OPERATIVA"/>
    <s v="OTRAS ÀREAS"/>
    <s v="Planear, organizar, diseñar, dirigir y liderar todas las actividades de manteniemiento con el fin de garantizar la operatividad de los distintos puestos de trabajo."/>
    <x v="44"/>
    <s v="SI"/>
    <x v="0"/>
    <x v="1"/>
    <s v="• Cataratas_x000a_• Lesión de la córnea_x000a_• Enrojecimiento de la piel_x000a_• Calor excesivo_x000a_• Transpiración excesiva_x000a_• Cefaleas_x000a_• Mareos_x000a_• Fatiga_x000a_• Hormigueo_x000a_• Depresiones_x000a_• Fallos de memoria"/>
    <n v="8"/>
    <n v="6"/>
    <n v="1"/>
    <s v="• Fallos de memoria"/>
    <s v="Ninguno"/>
    <s v="Ninguno"/>
    <s v="Ninguno"/>
    <n v="2"/>
    <n v="3"/>
    <n v="6"/>
    <x v="1"/>
    <n v="25"/>
    <n v="150"/>
    <s v="II"/>
    <x v="1"/>
    <s v="Ninguno"/>
    <s v="Ninguno"/>
    <x v="1"/>
    <x v="1"/>
    <s v="• Uso de gafas protección personal"/>
    <s v="• Ley 9 de 1979  Art. 105-196-249_x000a_• Resolucion 2400 de 1979 Art 63,64. Título III, Capitulo VI. Art- 2.3.6_x000a_• Resolucion 1016 de 1989 art 11 numeral 2 y 3_x000a_• Resolución 181294 de 2008"/>
    <m/>
  </r>
  <r>
    <s v="PROCESO ESTRATEGICO"/>
    <x v="6"/>
    <s v="ADMINISTRATIVA/OPERATIVA"/>
    <s v="OTRAS ÀREAS"/>
    <s v="Planear, organizar, diseñar, dirigir y liderar todas las actividades de manteniemiento con el fin de garantizar la operatividad de los distintos puestos de trabajo."/>
    <x v="44"/>
    <s v="SI"/>
    <x v="1"/>
    <x v="2"/>
    <s v="• Fiebre_x000a_• Intenso dolor en articulaciones y músculos_x000a_• Inflamación de los ganglios linfáticos_x000a_• Erupción ocasional en la piel_x000a_• Postración_x000a_• Mialgia_x000a_• Artralgias_x000a_• Dolor abdominal_x000a_• Cefalea_x000a_• Erupciones hemorrágicas en la piel_x000a_• Dermatitis por contacto_x000a_• Alergias tópicas o respiratorias_x000a_• Enfermedades infectocontagiosas"/>
    <n v="8"/>
    <n v="6"/>
    <n v="1"/>
    <s v="• Enfermedades infectocontagiosas"/>
    <s v="Ninguno"/>
    <s v="Ninguno"/>
    <s v="• Uso de tapabocas en caso de sintomas de gripe_x000a_• Todo el personal debe estar vacunado contra el Covid 19"/>
    <n v="2"/>
    <n v="2"/>
    <n v="4"/>
    <x v="0"/>
    <n v="60"/>
    <n v="240"/>
    <s v="II"/>
    <x v="1"/>
    <s v="Ninguno"/>
    <s v="Ninguno"/>
    <x v="2"/>
    <x v="2"/>
    <s v="• Gafas de protección visual transparentes_x000a_• Uso obligatorio de tapabocas en caso de sintomas de gripe_x000a_• Uso de ropa de dotaciòn"/>
    <s v="• Ley 09 de 1979_x000a_• Resolución 2400 de 1979_x000a_• Resolución 666 de 2020_x000a_• Resolución 1050 de 2020_x000a_• Circular 149160 de 2009"/>
    <m/>
  </r>
  <r>
    <s v="PROCESO ESTRATEGICO"/>
    <x v="6"/>
    <s v="ADMINISTRATIVA/OPERATIVA"/>
    <s v="OTRAS ÀREAS"/>
    <s v="Planear, organizar, diseñar, dirigir y liderar todas las actividades de manteniemiento con el fin de garantizar la operatividad de los distintos puestos de trabajo."/>
    <x v="44"/>
    <s v="SI"/>
    <x v="1"/>
    <x v="16"/>
    <s v="• Un área amplia de inflamación y enrojecimiento_x000a_• Fiebre baja_x000a_• Ronchas_x000a_• Inflamación de los ganglios linfáticos_x000a_"/>
    <n v="8"/>
    <n v="6"/>
    <n v="1"/>
    <s v="• La muerte"/>
    <s v="Ninguno"/>
    <s v="Ninguno"/>
    <s v="• Repelente de sancudos_x000a_• Dotacion con camisa manga larga."/>
    <n v="2"/>
    <n v="3"/>
    <n v="6"/>
    <x v="1"/>
    <n v="60"/>
    <n v="360"/>
    <s v="II"/>
    <x v="1"/>
    <s v="Ninguno"/>
    <s v="Ninguno"/>
    <x v="10"/>
    <x v="13"/>
    <s v="• Gafas de protección visual transparentes_x000a_• Uso obligatorio de repelente. _x000a_• Uso de ropa de dotaciòn._x000a_"/>
    <s v="• Resolución 1164 del 2002_x000a_• Decreto 077 de 1997_x000a_• Decreto 4126 del 2005_x000a_• Resolución 2183 de 2004_x000a_• Decreto 1832 de 1994_x000a_•  Decreto 2676 del 2000_x000a_"/>
    <m/>
  </r>
  <r>
    <s v="PROCESO ESTRATEGICO"/>
    <x v="6"/>
    <s v="ADMINISTRATIVA/OPERATIVA"/>
    <s v="OTRAS ÀREAS"/>
    <s v="Planear, organizar, diseñar, dirigir y liderar todas las actividades de manteniemiento con el fin de garantizar la operatividad de los distintos puestos de trabajo."/>
    <x v="44"/>
    <s v="SI"/>
    <x v="1"/>
    <x v="17"/>
    <s v="• Presión arterial baja._x000a_• Náuseas y vómitos. _x000a_• Entumecimiento._x000a_• hormigueo. _x000a_• Dolor en el sitio de la mordedura._x000a_"/>
    <n v="8"/>
    <n v="6"/>
    <n v="1"/>
    <s v="• La muerte"/>
    <s v="Ninguno"/>
    <s v="Ninguno"/>
    <s v="_x000a_• Botas de segurida altas "/>
    <n v="6"/>
    <n v="1"/>
    <n v="6"/>
    <x v="1"/>
    <n v="60"/>
    <n v="360"/>
    <s v="II"/>
    <x v="1"/>
    <s v="Ninguno"/>
    <s v="Ninguno"/>
    <x v="10"/>
    <x v="14"/>
    <s v="• Gafas de protección visual transparentes_x000a_• Uso de bota de seguridad alta_x000a_• Uso obligatorio de repelente. _x000a_• Uso de ropa de dotaciòn._x000a_"/>
    <s v="• Resolución 1164 del 2002_x000a_• Decreto 077 de 1997_x000a_• Decreto 4126 del 2005_x000a_• Resolución 2183 de 2004_x000a_• Decreto 1832 de 1994_x000a_•  Decreto 2676 del 2000_x000a_"/>
    <m/>
  </r>
  <r>
    <s v="PROCESO ESTRATEGICO"/>
    <x v="6"/>
    <s v="ADMINISTRATIVA/OPERATIVA"/>
    <s v="OTRAS ÀREAS"/>
    <s v="Planear, organizar, diseñar, dirigir y liderar todas las actividades de manteniemiento con el fin de garantizar la operatividad de los distintos puestos de trabajo."/>
    <x v="44"/>
    <s v="SI"/>
    <x v="5"/>
    <x v="11"/>
    <s v="• Dolor_x000a_• Rigidez_x000a_• Entumecimiento_x000a_• Hormigueo_x000a_• Sensación de calor y dolor localizado en la nuca, espalda, hombros, codos, muñecas y columna vertebral"/>
    <n v="8"/>
    <n v="6"/>
    <n v="1"/>
    <s v="• Sensación de calor y dolor localizado en la nuca, espalda, hombros, codos, muñecas y columna vertebral"/>
    <s v="Ninguno"/>
    <s v="Ninguno"/>
    <s v="Ninguno"/>
    <n v="2"/>
    <n v="3"/>
    <n v="6"/>
    <x v="1"/>
    <n v="25"/>
    <n v="150"/>
    <s v="II"/>
    <x v="1"/>
    <s v="Ninguno"/>
    <s v="Ninguno"/>
    <x v="7"/>
    <x v="9"/>
    <s v="N/A"/>
    <s v="• Resolución 1016 de 1989_x000a_• Resolución 2844 de 2007_x000a_• GATISO 2007"/>
    <m/>
  </r>
  <r>
    <s v="PROCESO ESTRATEGICO"/>
    <x v="6"/>
    <s v="ADMINISTRATIVA/OPERATIVA"/>
    <s v="OTRAS ÀREAS"/>
    <s v="Planear, organizar, diseñar, dirigir y liderar todas las actividades de manteniemiento con el fin de garantizar la operatividad de los distintos puestos de trabajo."/>
    <x v="44"/>
    <s v="SI"/>
    <x v="5"/>
    <x v="12"/>
    <s v="• Fatiga muscular_x000a_• Tensión lumbar y cervical_x000a_• Epicondilitis_x000a_• Síndrome de túnel del carpo"/>
    <n v="8"/>
    <n v="6"/>
    <n v="1"/>
    <s v="• Síndrome de túnel del carpo"/>
    <s v="Ninguno"/>
    <s v="Ninguno"/>
    <s v="Ninguno"/>
    <n v="2"/>
    <n v="2"/>
    <n v="4"/>
    <x v="0"/>
    <n v="60"/>
    <n v="240"/>
    <s v="II"/>
    <x v="1"/>
    <s v="Ninguno"/>
    <s v="Ninguno"/>
    <x v="3"/>
    <x v="10"/>
    <s v="N/A"/>
    <s v="• Resolución 1016 de 1989_x000a_• Resolución 2844 de 2007_x000a_• GATISO 2007"/>
    <m/>
  </r>
  <r>
    <s v="PROCESO ESTRATEGICO"/>
    <x v="6"/>
    <s v="ADMINISTRATIVA/OPERATIVA"/>
    <s v="OTRAS ÀREAS"/>
    <s v="Planear, organizar, diseñar, dirigir y liderar todas las actividades de manteniemiento con el fin de garantizar la operatividad de los distintos puestos de trabajo."/>
    <x v="44"/>
    <s v="SI"/>
    <x v="2"/>
    <x v="3"/>
    <s v="• Cansancio_x000a_• Abuso de confianza_x000a_• Falta de compromiso_x000a_• Desmotivación_x000a_• Disminución desempeño laboral_x000a_• Dolor de espalda_x000a_• Trastornos respiratorios_x000a_• Infartos_x000a_• Enfermedades cardiovasculares_x000a_• Enfermedades respiratorias_x000a_• Enfermedades osteomusculares_x000a_• Estrés"/>
    <n v="8"/>
    <n v="6"/>
    <n v="1"/>
    <s v="• Estrés"/>
    <s v="Ninguno"/>
    <s v="Ninguno"/>
    <s v="Ninguno"/>
    <n v="2"/>
    <n v="2"/>
    <n v="4"/>
    <x v="0"/>
    <n v="25"/>
    <n v="100"/>
    <s v="III"/>
    <x v="0"/>
    <s v="Ninguno"/>
    <s v="Ninguno"/>
    <x v="3"/>
    <x v="3"/>
    <s v="N/A"/>
    <s v="• Ley 1010 de 2006_x000a_• Ley 1566 de 2012_x000a_• Decreto 614 de 1984_x000a_• Decreto 231 de 2006_x000a_• Resolución 1016 de 1989. Art. 10, numeral 12 y art. 11_x000a_• Resolución 734 de 2006_x000a_• Resolución 2646 de 2008_x000a_• Resolución 652 de 2012_x000a_• Resolución 1356 de 2012"/>
    <m/>
  </r>
  <r>
    <s v="PROCESO ESTRATEGICO"/>
    <x v="6"/>
    <s v="ADMINISTRATIVA/OPERATIVA"/>
    <s v="OTRAS ÀREAS"/>
    <s v="Planear, organizar, diseñar, dirigir y liderar todas las actividades de manteniemiento con el fin de garantizar la operatividad de los distintos puestos de trabajo."/>
    <x v="44"/>
    <s v="SI"/>
    <x v="2"/>
    <x v="4"/>
    <s v="• Cansancio_x000a_• Abuso de confianza_x000a_• Falta de compromiso_x000a_• Desmotivación_x000a_• Disminución desempeño laboral_x000a_• Dolor de espalda_x000a_• Trastornos respiratorios_x000a_• Infartos_x000a_• Enfermedades cardiovasculares_x000a_• Enfermedades respiratorias_x000a_• Enfermedades osteomusculares_x000a_• Estrés"/>
    <n v="8"/>
    <n v="6"/>
    <n v="1"/>
    <s v="• Estrés"/>
    <s v="Ninguno"/>
    <s v="Ninguno"/>
    <s v="Ninguno"/>
    <n v="2"/>
    <n v="3"/>
    <n v="6"/>
    <x v="1"/>
    <n v="25"/>
    <n v="150"/>
    <s v="II"/>
    <x v="1"/>
    <s v="Ninguno"/>
    <s v="Ninguno"/>
    <x v="3"/>
    <x v="3"/>
    <s v="N/A"/>
    <s v="• Ley 1010 de 2006_x000a_• Ley 1566 de 2012_x000a_• Decreto 614 de 1984_x000a_• Decreto 231 de 2006_x000a_• Resolución 1016 de 1989. Art. 10, numeral 12 y art. 11_x000a_• Resolución 734 de 2006_x000a_• Resolución 2646 de 2008_x000a_• Resolución 652 de 2012_x000a_• Resolución 1356 de 2012"/>
    <m/>
  </r>
  <r>
    <s v="PROCESO ESTRATEGICO"/>
    <x v="6"/>
    <s v="ADMINISTRATIVA/OPERATIVA"/>
    <s v="OTRAS ÀREAS"/>
    <s v="Planear, organizar, diseñar, dirigir y liderar todas las actividades de manteniemiento con el fin de garantizar la operatividad de los distintos puestos de trabajo."/>
    <x v="44"/>
    <s v="SI"/>
    <x v="2"/>
    <x v="5"/>
    <s v="• Cansancio_x000a_• Abuso de confianza_x000a_• Falta de compromiso_x000a_• Desmotivación_x000a_• Disminución desempeño laboral_x000a_• Dolor de espalda_x000a_• Trastornos respiratorios_x000a_• Infartos_x000a_• Enfermedades cardiovasculares_x000a_• Enfermedades respiratorias_x000a_• Enfermedades osteomusculares_x000a_• Estrés"/>
    <n v="8"/>
    <n v="6"/>
    <n v="1"/>
    <s v="• Estrés"/>
    <s v="Ninguno"/>
    <s v="Ninguno"/>
    <s v="Ninguno"/>
    <n v="2"/>
    <n v="3"/>
    <n v="6"/>
    <x v="1"/>
    <n v="26"/>
    <n v="156"/>
    <s v="II"/>
    <x v="1"/>
    <s v="Ninguno"/>
    <s v="Ninguno"/>
    <x v="3"/>
    <x v="3"/>
    <s v="N/A"/>
    <s v="• Ley 1010 de 2006_x000a_• Ley 1566 de 2012_x000a_• Decreto 614 de 1984_x000a_• Decreto 231 de 2006_x000a_• Resolución 1016 de 1989. Art. 10, numeral 12 y art. 11_x000a_• Resolución 734 de 2006_x000a_• Resolución 2646 de 2008_x000a_• Resolución 652 de 2012_x000a_• Resolución 1356 de 2012"/>
    <m/>
  </r>
  <r>
    <s v="PROCESO ESTRATEGICO"/>
    <x v="6"/>
    <s v="ADMINISTRATIVA/OPERATIVA"/>
    <s v="OTRAS ÀREAS"/>
    <s v="Planear, organizar, diseñar, dirigir y liderar todas las actividades de manteniemiento con el fin de garantizar la operatividad de los distintos puestos de trabajo."/>
    <x v="44"/>
    <s v="SI"/>
    <x v="2"/>
    <x v="13"/>
    <s v="• Cansancio_x000a_• Abuso de confianza_x000a_• Falta de compromiso_x000a_• Desmotivación_x000a_• Disminución desempeño laboral_x000a_• Dolor de espalda_x000a_• Trastornos respiratorios_x000a_• Infartos_x000a_• Enfermedades cardiovasculares_x000a_• Enfermedades respiratorias_x000a_• Enfermedades osteomusculares_x000a_• Estrés"/>
    <n v="8"/>
    <n v="6"/>
    <n v="1"/>
    <s v="• Estrés"/>
    <s v="Ninguno"/>
    <s v="Ninguno"/>
    <s v="Ninguno"/>
    <n v="2"/>
    <n v="3"/>
    <n v="6"/>
    <x v="1"/>
    <n v="25"/>
    <n v="150"/>
    <s v="II"/>
    <x v="1"/>
    <s v="Ninguno"/>
    <s v="Ninguno"/>
    <x v="3"/>
    <x v="3"/>
    <s v="N/A"/>
    <s v="• Ley 1010 de 2006_x000a_• Ley 1566 de 2012_x000a_• Decreto 614 de 1984_x000a_• Decreto 231 de 2006_x000a_• Resolución 1016 de 1989. Art. 10, numeral 12 y art. 11_x000a_• Resolución 734 de 2006_x000a_• Resolución 2646 de 2008_x000a_• Resolución 652 de 2012_x000a_• Resolución 1356 de 2012"/>
    <m/>
  </r>
  <r>
    <s v="PROCESO ESTRATEGICO"/>
    <x v="6"/>
    <s v="ADMINISTRATIVA/OPERATIVA"/>
    <s v="OTRAS ÀREAS"/>
    <s v="Planear, organizar, diseñar, dirigir y liderar todas las actividades de manteniemiento con el fin de garantizar la operatividad de los distintos puestos de trabajo."/>
    <x v="44"/>
    <s v="SI"/>
    <x v="3"/>
    <x v="6"/>
    <s v="• Tropezones_x000a_• Resbalones_x000a_• Golpes_x000a_• Choques_x000a_• Contusiones _x000a_• Lesión de tejidos blandos_x000a_• Fracturas"/>
    <n v="8"/>
    <n v="6"/>
    <n v="1"/>
    <s v="• Lesión de tejidos blandos"/>
    <s v="Ninguno"/>
    <s v="Ninguno"/>
    <s v="Ninguno"/>
    <n v="2"/>
    <n v="3"/>
    <n v="6"/>
    <x v="1"/>
    <n v="25"/>
    <n v="150"/>
    <s v="II"/>
    <x v="1"/>
    <s v="Ninguno"/>
    <s v="Ninguno"/>
    <x v="3"/>
    <x v="4"/>
    <s v="• Uso adecuado de calzado cerrado y con suela antideslizante"/>
    <s v="• Ley 9 de 1979_x000a_• Decreto 2663 de 1950_x000a_• Resolución 1016 de 1989_x000a_• Resolución 3673 de 2008_x000a_• Resolución 2400 de 1979"/>
    <m/>
  </r>
  <r>
    <s v="PROCESO ESTRATEGICO"/>
    <x v="6"/>
    <s v="ADMINISTRATIVA/OPERATIVA"/>
    <s v="OTRAS ÀREAS"/>
    <s v="Planear, organizar, diseñar, dirigir y liderar todas las actividades de manteniemiento con el fin de garantizar la operatividad de los distintos puestos de trabajo."/>
    <x v="44"/>
    <s v="SI"/>
    <x v="4"/>
    <x v="9"/>
    <s v="• Pérdidas materiales_x000a_• Traumas_x000a_• Golpes_x000a_• Aplastamiento_x000a_• Heridas_x000a_• Atrapamiento_x000a_• Muerte"/>
    <n v="2"/>
    <n v="2"/>
    <n v="1"/>
    <s v="• Heridas"/>
    <s v="Ninguno"/>
    <s v="Ninguno"/>
    <s v="Ninguno"/>
    <n v="2"/>
    <n v="3"/>
    <n v="6"/>
    <x v="1"/>
    <n v="25"/>
    <n v="150"/>
    <s v="II"/>
    <x v="1"/>
    <s v="Ninguno"/>
    <s v="Ninguno"/>
    <x v="6"/>
    <x v="7"/>
    <s v="• Uso obligatorio del tapabocas, mientras la situación lo amerite _x000a_• Elementos de protección personal y dotación para los brigadistas"/>
    <s v="• Constitución Política de Colombia de 1991_x000a_• Ley 100 de 1993_x000a_• Ley 1523 de 2012_x000a_• Decreto 93 de 1998_x000a_• Decreto 926 de 2010_x000a_• Resolución 2400 de 1979_x000a_• Resolución 1016 de 1989"/>
    <m/>
  </r>
  <r>
    <s v="PROCESO ESTRATEGICO"/>
    <x v="6"/>
    <s v="ADMINISTRATIVA/OPERATIVA"/>
    <s v="OTRAS ÀREAS"/>
    <s v="Planear, organizar, diseñar, dirigir y liderar todas las actividades de manteniemiento con el fin de garantizar la operatividad de los distintos puestos de trabajo."/>
    <x v="45"/>
    <s v="NO"/>
    <x v="0"/>
    <x v="14"/>
    <s v="• Visión borrosa_x000a_• Fatiga ocular_x000a_• Lagrimeo_x000a_• Sequedad ocular_x000a_• Ojos rojos_x000a_• Cefaleas"/>
    <n v="8"/>
    <n v="6"/>
    <n v="1"/>
    <s v="• Cefaleas"/>
    <s v="Ninguno"/>
    <s v="Ninguno"/>
    <s v="Ninguno"/>
    <n v="2"/>
    <n v="3"/>
    <n v="6"/>
    <x v="1"/>
    <n v="25"/>
    <n v="150"/>
    <s v="II"/>
    <x v="1"/>
    <s v="Ninguno"/>
    <s v="Ninguno"/>
    <x v="8"/>
    <x v="11"/>
    <s v="• Uso de gafas protección personal"/>
    <s v="• Ley 9 de 1979. Título III. Art. 105, 106_x000a_• Decreto 614 de 1984_x000a_• Decreto 1477 de 2014_x000a_• Decreto 1072 de 2015. Cap. VI._x000a_• Resolución 2400 de 1979. Art. 79, 85 y 86_x000a_• Resolución 180540 de 2010"/>
    <m/>
  </r>
  <r>
    <s v="PROCESO ESTRATEGICO"/>
    <x v="6"/>
    <s v="ADMINISTRATIVA/OPERATIVA"/>
    <s v="OTRAS ÀREAS"/>
    <s v="Planear, organizar, diseñar, dirigir y liderar todas las actividades de manteniemiento con el fin de garantizar la operatividad de los distintos puestos de trabajo."/>
    <x v="45"/>
    <s v="NO"/>
    <x v="0"/>
    <x v="0"/>
    <s v="• Agotamiento por calor_x000a_• Deshidratación_x000a_• Desmayos_x000a_• Estrés por calor o golpe de calor"/>
    <n v="8"/>
    <n v="6"/>
    <n v="1"/>
    <s v="• Estrés por calor o golpe de calor"/>
    <s v="Ninguno"/>
    <s v="ventilación artificial"/>
    <s v="Ninguno"/>
    <n v="2"/>
    <n v="2"/>
    <n v="4"/>
    <x v="0"/>
    <n v="25"/>
    <n v="100"/>
    <s v="III"/>
    <x v="0"/>
    <s v="Ninguno"/>
    <s v="Ninguno"/>
    <x v="0"/>
    <x v="0"/>
    <s v="Ninguno"/>
    <s v="• Ley 09 de 1979. Art. 107, 108, 109_x000a_• Decreto 2663 de 1950_x000a_• Decreto 614 de 1984_x000a_• Resolución 2400 de 1979_x000a_• Resolución 1016 de 1989"/>
    <m/>
  </r>
  <r>
    <s v="PROCESO ESTRATEGICO"/>
    <x v="6"/>
    <s v="ADMINISTRATIVA/OPERATIVA"/>
    <s v="OTRAS ÀREAS"/>
    <s v="Planear, organizar, diseñar, dirigir y liderar todas las actividades de manteniemiento con el fin de garantizar la operatividad de los distintos puestos de trabajo."/>
    <x v="45"/>
    <s v="NO"/>
    <x v="0"/>
    <x v="1"/>
    <s v="• Cataratas_x000a_• Lesión de la córnea_x000a_• Enrojecimiento de la piel_x000a_• Calor excesivo_x000a_• Transpiración excesiva_x000a_• Cefaleas_x000a_• Mareos_x000a_• Fatiga_x000a_• Hormigueo_x000a_• Depresiones_x000a_• Fallos de memoria"/>
    <n v="8"/>
    <n v="6"/>
    <n v="1"/>
    <s v="• Fallos de memoria"/>
    <s v="Ninguno"/>
    <s v="Ninguno"/>
    <s v="Ninguno"/>
    <n v="2"/>
    <n v="3"/>
    <n v="6"/>
    <x v="1"/>
    <n v="25"/>
    <n v="150"/>
    <s v="II"/>
    <x v="1"/>
    <s v="Ninguno"/>
    <s v="Ninguno"/>
    <x v="1"/>
    <x v="1"/>
    <s v="• Uso de gafas protección personal"/>
    <s v="• Ley 9 de 1979  Art. 105-196-249_x000a_• Resolucion 2400 de 1979 Art 63,64. Título III, Capitulo VI. Art- 2.3.6_x000a_• Resolucion 1016 de 1989 art 11 numeral 2 y 3_x000a_• Resolución 181294 de 2008"/>
    <m/>
  </r>
  <r>
    <s v="PROCESO ESTRATEGICO"/>
    <x v="6"/>
    <s v="ADMINISTRATIVA/OPERATIVA"/>
    <s v="OTRAS ÀREAS"/>
    <s v="Planear, organizar, diseñar, dirigir y liderar todas las actividades de manteniemiento con el fin de garantizar la operatividad de los distintos puestos de trabajo."/>
    <x v="45"/>
    <s v="NO"/>
    <x v="1"/>
    <x v="2"/>
    <s v="• Fiebre_x000a_• Intenso dolor en articulaciones y músculos_x000a_• Inflamación de los ganglios linfáticos_x000a_• Erupción ocasional en la piel_x000a_• Postración_x000a_• Mialgia_x000a_• Artralgias_x000a_• Dolor abdominal_x000a_• Cefalea_x000a_• Erupciones hemorrágicas en la piel_x000a_• Dermatitis por contacto_x000a_• Alergias tópicas o respiratorias_x000a_• Enfermedades infectocontagiosas"/>
    <n v="8"/>
    <n v="6"/>
    <n v="1"/>
    <s v="• Enfermedades infectocontagiosas"/>
    <s v="Ninguno"/>
    <s v="Ninguno"/>
    <s v="• Uso de tapabocas en caso de sintomas de gripe_x000a_• Todo el personal debe estar vacunado contra el Covid 19"/>
    <n v="2"/>
    <n v="2"/>
    <n v="4"/>
    <x v="0"/>
    <n v="60"/>
    <n v="240"/>
    <s v="II"/>
    <x v="1"/>
    <s v="Ninguno"/>
    <s v="Ninguno"/>
    <x v="2"/>
    <x v="2"/>
    <s v="• Gafas de protección visual transparentes_x000a_• Uso obligatorio de tapabocas en caso de sintomas de gripe_x000a_• Uso de ropa de dotaciòn"/>
    <s v="• Ley 09 de 1979_x000a_• Resolución 2400 de 1979_x000a_• Resolución 666 de 2020_x000a_• Resolución 1050 de 2020_x000a_• Circular 149160 de 2009"/>
    <m/>
  </r>
  <r>
    <s v="PROCESO ESTRATEGICO"/>
    <x v="6"/>
    <s v="ADMINISTRATIVA/OPERATIVA"/>
    <s v="OTRAS ÀREAS"/>
    <s v="Planear, organizar, diseñar, dirigir y liderar todas las actividades de manteniemiento con el fin de garantizar la operatividad de los distintos puestos de trabajo."/>
    <x v="45"/>
    <s v="NO"/>
    <x v="1"/>
    <x v="16"/>
    <s v="• Un área amplia de inflamación y enrojecimiento_x000a_• Fiebre baja_x000a_• Ronchas_x000a_• Inflamación de los ganglios linfáticos_x000a_"/>
    <n v="8"/>
    <n v="6"/>
    <n v="1"/>
    <s v="• La muerte"/>
    <s v="Ninguno"/>
    <s v="Ninguno"/>
    <s v="• Repelente de sancudos_x000a_• Dotacion con camisa manga larga."/>
    <n v="2"/>
    <n v="3"/>
    <n v="6"/>
    <x v="1"/>
    <n v="60"/>
    <n v="360"/>
    <s v="II"/>
    <x v="1"/>
    <s v="Ninguno"/>
    <s v="Ninguno"/>
    <x v="10"/>
    <x v="13"/>
    <s v="• Gafas de protección visual transparentes_x000a_• Uso obligatorio de repelente. _x000a_• Uso de ropa de dotaciòn._x000a_"/>
    <s v="• Resolución 1164 del 2002_x000a_• Decreto 077 de 1997_x000a_• Decreto 4126 del 2005_x000a_• Resolución 2183 de 2004_x000a_• Decreto 1832 de 1994_x000a_•  Decreto 2676 del 2000_x000a_"/>
    <m/>
  </r>
  <r>
    <s v="PROCESO ESTRATEGICO"/>
    <x v="6"/>
    <s v="ADMINISTRATIVA/OPERATIVA"/>
    <s v="OTRAS ÀREAS"/>
    <s v="Planear, organizar, diseñar, dirigir y liderar todas las actividades de manteniemiento con el fin de garantizar la operatividad de los distintos puestos de trabajo."/>
    <x v="45"/>
    <s v="NO"/>
    <x v="1"/>
    <x v="17"/>
    <s v="• Presión arterial baja._x000a_• Náuseas y vómitos. _x000a_• Entumecimiento._x000a_• hormigueo. _x000a_• Dolor en el sitio de la mordedura._x000a_"/>
    <n v="8"/>
    <n v="6"/>
    <n v="1"/>
    <s v="• La muerte"/>
    <s v="Ninguno"/>
    <s v="Ninguno"/>
    <s v="_x000a_• Botas de segurida altas "/>
    <n v="6"/>
    <n v="1"/>
    <n v="6"/>
    <x v="1"/>
    <n v="60"/>
    <n v="360"/>
    <s v="II"/>
    <x v="1"/>
    <s v="Ninguno"/>
    <s v="Ninguno"/>
    <x v="10"/>
    <x v="14"/>
    <s v="• Gafas de protección visual transparentes_x000a_• Uso de bota de seguridad alta_x000a_• Uso obligatorio de repelente. _x000a_• Uso de ropa de dotaciòn._x000a_"/>
    <s v="• Resolución 1164 del 2002_x000a_• Decreto 077 de 1997_x000a_• Decreto 4126 del 2005_x000a_• Resolución 2183 de 2004_x000a_• Decreto 1832 de 1994_x000a_•  Decreto 2676 del 2000_x000a_"/>
    <m/>
  </r>
  <r>
    <s v="PROCESO ESTRATEGICO"/>
    <x v="6"/>
    <s v="ADMINISTRATIVA/OPERATIVA"/>
    <s v="OTRAS ÀREAS"/>
    <s v="Planear, organizar, diseñar, dirigir y liderar todas las actividades de manteniemiento con el fin de garantizar la operatividad de los distintos puestos de trabajo."/>
    <x v="45"/>
    <s v="NO"/>
    <x v="5"/>
    <x v="11"/>
    <s v="• Dolor_x000a_• Rigidez_x000a_• Entumecimiento_x000a_• Hormigueo_x000a_• Sensación de calor y dolor localizado en la nuca, espalda, hombros, codos, muñecas y columna vertebral"/>
    <n v="8"/>
    <n v="6"/>
    <n v="1"/>
    <s v="• Sensación de calor y dolor localizado en la nuca, espalda, hombros, codos, muñecas y columna vertebral"/>
    <s v="Ninguno"/>
    <s v="Ninguno"/>
    <s v="Ninguno"/>
    <n v="2"/>
    <n v="3"/>
    <n v="6"/>
    <x v="1"/>
    <n v="25"/>
    <n v="150"/>
    <s v="II"/>
    <x v="1"/>
    <s v="Ninguno"/>
    <s v="Ninguno"/>
    <x v="7"/>
    <x v="9"/>
    <s v="N/A"/>
    <s v="• Resolución 1016 de 1989_x000a_• Resolución 2844 de 2007_x000a_• GATISO 2007"/>
    <m/>
  </r>
  <r>
    <s v="PROCESO ESTRATEGICO"/>
    <x v="6"/>
    <s v="ADMINISTRATIVA/OPERATIVA"/>
    <s v="OTRAS ÀREAS"/>
    <s v="Planear, organizar, diseñar, dirigir y liderar todas las actividades de manteniemiento con el fin de garantizar la operatividad de los distintos puestos de trabajo."/>
    <x v="45"/>
    <s v="NO"/>
    <x v="5"/>
    <x v="12"/>
    <s v="• Fatiga muscular_x000a_• Tensión lumbar y cervical_x000a_• Epicondilitis_x000a_• Síndrome de túnel del carpo"/>
    <n v="8"/>
    <n v="6"/>
    <n v="1"/>
    <s v="• Síndrome de túnel del carpo"/>
    <s v="Ninguno"/>
    <s v="Ninguno"/>
    <s v="Ninguno"/>
    <n v="2"/>
    <n v="2"/>
    <n v="4"/>
    <x v="0"/>
    <n v="60"/>
    <n v="240"/>
    <s v="II"/>
    <x v="1"/>
    <s v="Ninguno"/>
    <s v="Ninguno"/>
    <x v="3"/>
    <x v="10"/>
    <s v="N/A"/>
    <s v="• Resolución 1016 de 1989_x000a_• Resolución 2844 de 2007_x000a_• GATISO 2007"/>
    <m/>
  </r>
  <r>
    <s v="PROCESO ESTRATEGICO"/>
    <x v="6"/>
    <s v="ADMINISTRATIVA/OPERATIVA"/>
    <s v="OTRAS ÀREAS"/>
    <s v="Planear, organizar, diseñar, dirigir y liderar todas las actividades de manteniemiento con el fin de garantizar la operatividad de los distintos puestos de trabajo."/>
    <x v="45"/>
    <s v="NO"/>
    <x v="2"/>
    <x v="3"/>
    <s v="• Cansancio_x000a_• Abuso de confianza_x000a_• Falta de compromiso_x000a_• Desmotivación_x000a_• Disminución desempeño laboral_x000a_• Dolor de espalda_x000a_• Trastornos respiratorios_x000a_• Infartos_x000a_• Enfermedades cardiovasculares_x000a_• Enfermedades respiratorias_x000a_• Enfermedades osteomusculares_x000a_• Estrés"/>
    <n v="8"/>
    <n v="6"/>
    <n v="1"/>
    <s v="• Estrés"/>
    <s v="Ninguno"/>
    <s v="Ninguno"/>
    <s v="Ninguno"/>
    <n v="2"/>
    <n v="2"/>
    <n v="4"/>
    <x v="0"/>
    <n v="25"/>
    <n v="100"/>
    <s v="III"/>
    <x v="0"/>
    <s v="Ninguno"/>
    <s v="Ninguno"/>
    <x v="3"/>
    <x v="3"/>
    <s v="N/A"/>
    <s v="• Ley 1010 de 2006_x000a_• Ley 1566 de 2012_x000a_• Decreto 614 de 1984_x000a_• Decreto 231 de 2006_x000a_• Resolución 1016 de 1989. Art. 10, numeral 12 y art. 11_x000a_• Resolución 734 de 2006_x000a_• Resolución 2646 de 2008_x000a_• Resolución 652 de 2012_x000a_• Resolución 1356 de 2012"/>
    <m/>
  </r>
  <r>
    <s v="PROCESO ESTRATEGICO"/>
    <x v="6"/>
    <s v="ADMINISTRATIVA/OPERATIVA"/>
    <s v="OTRAS ÀREAS"/>
    <s v="Planear, organizar, diseñar, dirigir y liderar todas las actividades de manteniemiento con el fin de garantizar la operatividad de los distintos puestos de trabajo."/>
    <x v="45"/>
    <s v="NO"/>
    <x v="2"/>
    <x v="4"/>
    <s v="• Cansancio_x000a_• Abuso de confianza_x000a_• Falta de compromiso_x000a_• Desmotivación_x000a_• Disminución desempeño laboral_x000a_• Dolor de espalda_x000a_• Trastornos respiratorios_x000a_• Infartos_x000a_• Enfermedades cardiovasculares_x000a_• Enfermedades respiratorias_x000a_• Enfermedades osteomusculares_x000a_• Estrés"/>
    <n v="8"/>
    <n v="6"/>
    <n v="1"/>
    <s v="• Estrés"/>
    <s v="Ninguno"/>
    <s v="Ninguno"/>
    <s v="Ninguno"/>
    <n v="2"/>
    <n v="3"/>
    <n v="6"/>
    <x v="1"/>
    <n v="25"/>
    <n v="150"/>
    <s v="II"/>
    <x v="1"/>
    <s v="Ninguno"/>
    <s v="Ninguno"/>
    <x v="3"/>
    <x v="3"/>
    <s v="N/A"/>
    <s v="• Ley 1010 de 2006_x000a_• Ley 1566 de 2012_x000a_• Decreto 614 de 1984_x000a_• Decreto 231 de 2006_x000a_• Resolución 1016 de 1989. Art. 10, numeral 12 y art. 11_x000a_• Resolución 734 de 2006_x000a_• Resolución 2646 de 2008_x000a_• Resolución 652 de 2012_x000a_• Resolución 1356 de 2012"/>
    <m/>
  </r>
  <r>
    <s v="PROCESO ESTRATEGICO"/>
    <x v="6"/>
    <s v="ADMINISTRATIVA/OPERATIVA"/>
    <s v="OTRAS ÀREAS"/>
    <s v="Planear, organizar, diseñar, dirigir y liderar todas las actividades de manteniemiento con el fin de garantizar la operatividad de los distintos puestos de trabajo."/>
    <x v="45"/>
    <s v="NO"/>
    <x v="2"/>
    <x v="5"/>
    <s v="• Cansancio_x000a_• Abuso de confianza_x000a_• Falta de compromiso_x000a_• Desmotivación_x000a_• Disminución desempeño laboral_x000a_• Dolor de espalda_x000a_• Trastornos respiratorios_x000a_• Infartos_x000a_• Enfermedades cardiovasculares_x000a_• Enfermedades respiratorias_x000a_• Enfermedades osteomusculares_x000a_• Estrés"/>
    <n v="8"/>
    <n v="6"/>
    <n v="1"/>
    <s v="• Estrés"/>
    <s v="Ninguno"/>
    <s v="Ninguno"/>
    <s v="Ninguno"/>
    <n v="2"/>
    <n v="3"/>
    <n v="6"/>
    <x v="1"/>
    <n v="26"/>
    <n v="156"/>
    <s v="II"/>
    <x v="1"/>
    <s v="Ninguno"/>
    <s v="Ninguno"/>
    <x v="3"/>
    <x v="3"/>
    <s v="N/A"/>
    <s v="• Ley 1010 de 2006_x000a_• Ley 1566 de 2012_x000a_• Decreto 614 de 1984_x000a_• Decreto 231 de 2006_x000a_• Resolución 1016 de 1989. Art. 10, numeral 12 y art. 11_x000a_• Resolución 734 de 2006_x000a_• Resolución 2646 de 2008_x000a_• Resolución 652 de 2012_x000a_• Resolución 1356 de 2012"/>
    <m/>
  </r>
  <r>
    <s v="PROCESO ESTRATEGICO"/>
    <x v="6"/>
    <s v="ADMINISTRATIVA/OPERATIVA"/>
    <s v="OTRAS ÀREAS"/>
    <s v="Planear, organizar, diseñar, dirigir y liderar todas las actividades de manteniemiento con el fin de garantizar la operatividad de los distintos puestos de trabajo."/>
    <x v="45"/>
    <s v="NO"/>
    <x v="2"/>
    <x v="13"/>
    <s v="• Cansancio_x000a_• Abuso de confianza_x000a_• Falta de compromiso_x000a_• Desmotivación_x000a_• Disminución desempeño laboral_x000a_• Dolor de espalda_x000a_• Trastornos respiratorios_x000a_• Infartos_x000a_• Enfermedades cardiovasculares_x000a_• Enfermedades respiratorias_x000a_• Enfermedades osteomusculares_x000a_• Estrés"/>
    <n v="8"/>
    <n v="6"/>
    <n v="1"/>
    <s v="• Estrés"/>
    <s v="Ninguno"/>
    <s v="Ninguno"/>
    <s v="Ninguno"/>
    <n v="2"/>
    <n v="3"/>
    <n v="6"/>
    <x v="1"/>
    <n v="25"/>
    <n v="150"/>
    <s v="II"/>
    <x v="1"/>
    <s v="Ninguno"/>
    <s v="Ninguno"/>
    <x v="3"/>
    <x v="3"/>
    <s v="N/A"/>
    <s v="• Ley 1010 de 2006_x000a_• Ley 1566 de 2012_x000a_• Decreto 614 de 1984_x000a_• Decreto 231 de 2006_x000a_• Resolución 1016 de 1989. Art. 10, numeral 12 y art. 11_x000a_• Resolución 734 de 2006_x000a_• Resolución 2646 de 2008_x000a_• Resolución 652 de 2012_x000a_• Resolución 1356 de 2012"/>
    <m/>
  </r>
  <r>
    <s v="PROCESO ESTRATEGICO"/>
    <x v="6"/>
    <s v="ADMINISTRATIVA/OPERATIVA"/>
    <s v="OTRAS ÀREAS"/>
    <s v="Planear, organizar, diseñar, dirigir y liderar todas las actividades de manteniemiento con el fin de garantizar la operatividad de los distintos puestos de trabajo."/>
    <x v="45"/>
    <s v="NO"/>
    <x v="3"/>
    <x v="6"/>
    <s v="• Tropezones_x000a_• Resbalones_x000a_• Golpes_x000a_• Choques_x000a_• Contusiones _x000a_• Lesión de tejidos blandos_x000a_• Fracturas"/>
    <n v="8"/>
    <n v="6"/>
    <n v="1"/>
    <s v="• Lesión de tejidos blandos"/>
    <s v="Ninguno"/>
    <s v="Ninguno"/>
    <s v="Ninguno"/>
    <n v="2"/>
    <n v="3"/>
    <n v="6"/>
    <x v="1"/>
    <n v="25"/>
    <n v="150"/>
    <s v="II"/>
    <x v="1"/>
    <s v="Ninguno"/>
    <s v="Ninguno"/>
    <x v="3"/>
    <x v="4"/>
    <s v="• Uso adecuado de calzado cerrado y con suela antideslizante"/>
    <s v="• Ley 9 de 1979_x000a_• Decreto 2663 de 1950_x000a_• Resolución 1016 de 1989_x000a_• Resolución 3673 de 2008_x000a_• Resolución 2400 de 1979"/>
    <m/>
  </r>
  <r>
    <s v="PROCESO ESTRATEGICO"/>
    <x v="6"/>
    <s v="ADMINISTRATIVA/OPERATIVA"/>
    <s v="OTRAS ÀREAS"/>
    <s v="Planear, organizar, diseñar, dirigir y liderar todas las actividades de manteniemiento con el fin de garantizar la operatividad de los distintos puestos de trabajo."/>
    <x v="45"/>
    <s v="NO"/>
    <x v="4"/>
    <x v="9"/>
    <s v="• Pérdidas materiales_x000a_• Traumas_x000a_• Golpes_x000a_• Aplastamiento_x000a_• Heridas_x000a_• Atrapamiento_x000a_• Muerte"/>
    <n v="2"/>
    <n v="2"/>
    <n v="1"/>
    <s v="• Heridas"/>
    <s v="Ninguno"/>
    <s v="Ninguno"/>
    <s v="Ninguno"/>
    <n v="2"/>
    <n v="3"/>
    <n v="6"/>
    <x v="1"/>
    <n v="25"/>
    <n v="150"/>
    <s v="II"/>
    <x v="1"/>
    <s v="Ninguno"/>
    <s v="Ninguno"/>
    <x v="6"/>
    <x v="7"/>
    <s v="• Uso obligatorio del tapabocas, mientras la situación lo amerite _x000a_• Elementos de protección personal y dotación para los brigadistas"/>
    <s v="• Constitución Política de Colombia de 1991_x000a_• Ley 100 de 1993_x000a_• Ley 1523 de 2012_x000a_• Decreto 93 de 1998_x000a_• Decreto 926 de 2010_x000a_• Resolución 2400 de 1979_x000a_• Resolución 1016 de 1989"/>
    <m/>
  </r>
  <r>
    <s v="PROCESO ESTRATEGICO"/>
    <x v="6"/>
    <s v="ADMINISTRATIVA/OPERATIVA"/>
    <s v="OTRAS ÀREAS"/>
    <s v="Planear, organizar, diseñar, dirigir y liderar todas las actividades de manteniemiento con el fin de garantizar la operatividad de los distintos puestos de trabajo."/>
    <x v="46"/>
    <s v="SI"/>
    <x v="0"/>
    <x v="14"/>
    <s v="• Visión borrosa_x000a_• Fatiga ocular_x000a_• Lagrimeo_x000a_• Sequedad ocular_x000a_• Ojos rojos_x000a_• Cefaleas"/>
    <n v="8"/>
    <n v="6"/>
    <n v="1"/>
    <s v="• Cefaleas"/>
    <s v="Ninguno"/>
    <s v="Ninguno"/>
    <s v="Ninguno"/>
    <n v="2"/>
    <n v="3"/>
    <n v="6"/>
    <x v="1"/>
    <n v="25"/>
    <n v="150"/>
    <s v="II"/>
    <x v="1"/>
    <s v="Ninguno"/>
    <s v="Ninguno"/>
    <x v="8"/>
    <x v="11"/>
    <s v="• Uso de gafas protección personal"/>
    <s v="• Ley 9 de 1979. Título III. Art. 105, 106_x000a_• Decreto 614 de 1984_x000a_• Decreto 1477 de 2014_x000a_• Decreto 1072 de 2015. Cap. VI._x000a_• Resolución 2400 de 1979. Art. 79, 85 y 86_x000a_• Resolución 180540 de 2010"/>
    <m/>
  </r>
  <r>
    <s v="PROCESO ESTRATEGICO"/>
    <x v="6"/>
    <s v="ADMINISTRATIVA/OPERATIVA"/>
    <s v="OTRAS ÀREAS"/>
    <s v="Planear, organizar, diseñar, dirigir y liderar todas las actividades de manteniemiento con el fin de garantizar la operatividad de los distintos puestos de trabajo."/>
    <x v="46"/>
    <s v="SI"/>
    <x v="0"/>
    <x v="0"/>
    <s v="• Agotamiento por calor_x000a_• Deshidratación_x000a_• Desmayos_x000a_• Estrés por calor o golpe de calor"/>
    <n v="8"/>
    <n v="6"/>
    <n v="1"/>
    <s v="• Estrés por calor o golpe de calor"/>
    <s v="Ninguno"/>
    <s v="ventilación artificial"/>
    <s v="Ninguno"/>
    <n v="2"/>
    <n v="2"/>
    <n v="4"/>
    <x v="0"/>
    <n v="25"/>
    <n v="100"/>
    <s v="III"/>
    <x v="0"/>
    <s v="Ninguno"/>
    <s v="Ninguno"/>
    <x v="0"/>
    <x v="0"/>
    <s v="Ninguno"/>
    <s v="• Ley 09 de 1979. Art. 107, 108, 109_x000a_• Decreto 2663 de 1950_x000a_• Decreto 614 de 1984_x000a_• Resolución 2400 de 1979_x000a_• Resolución 1016 de 1989"/>
    <m/>
  </r>
  <r>
    <s v="PROCESO ESTRATEGICO"/>
    <x v="6"/>
    <s v="ADMINISTRATIVA/OPERATIVA"/>
    <s v="OTRAS ÀREAS"/>
    <s v="Planear, organizar, diseñar, dirigir y liderar todas las actividades de manteniemiento con el fin de garantizar la operatividad de los distintos puestos de trabajo."/>
    <x v="46"/>
    <s v="SI"/>
    <x v="0"/>
    <x v="1"/>
    <s v="• Cataratas_x000a_• Lesión de la córnea_x000a_• Enrojecimiento de la piel_x000a_• Calor excesivo_x000a_• Transpiración excesiva_x000a_• Cefaleas_x000a_• Mareos_x000a_• Fatiga_x000a_• Hormigueo_x000a_• Depresiones_x000a_• Fallos de memoria"/>
    <n v="8"/>
    <n v="6"/>
    <n v="1"/>
    <s v="• Fallos de memoria"/>
    <s v="Ninguno"/>
    <s v="Ninguno"/>
    <s v="Ninguno"/>
    <n v="2"/>
    <n v="3"/>
    <n v="6"/>
    <x v="1"/>
    <n v="25"/>
    <n v="150"/>
    <s v="II"/>
    <x v="1"/>
    <s v="Ninguno"/>
    <s v="Ninguno"/>
    <x v="1"/>
    <x v="1"/>
    <s v="• Uso de gafas protección personal"/>
    <s v="• Ley 9 de 1979  Art. 105-196-249_x000a_• Resolucion 2400 de 1979 Art 63,64. Título III, Capitulo VI. Art- 2.3.6_x000a_• Resolucion 1016 de 1989 art 11 numeral 2 y 3_x000a_• Resolución 181294 de 2008"/>
    <m/>
  </r>
  <r>
    <s v="PROCESO ESTRATEGICO"/>
    <x v="6"/>
    <s v="ADMINISTRATIVA/OPERATIVA"/>
    <s v="OTRAS ÀREAS"/>
    <s v="Planear, organizar, diseñar, dirigir y liderar todas las actividades de manteniemiento con el fin de garantizar la operatividad de los distintos puestos de trabajo."/>
    <x v="46"/>
    <s v="SI"/>
    <x v="1"/>
    <x v="2"/>
    <s v="• Fiebre_x000a_• Intenso dolor en articulaciones y músculos_x000a_• Inflamación de los ganglios linfáticos_x000a_• Erupción ocasional en la piel_x000a_• Postración_x000a_• Mialgia_x000a_• Artralgias_x000a_• Dolor abdominal_x000a_• Cefalea_x000a_• Erupciones hemorrágicas en la piel_x000a_• Dermatitis por contacto_x000a_• Alergias tópicas o respiratorias_x000a_• Enfermedades infectocontagiosas"/>
    <n v="8"/>
    <n v="6"/>
    <n v="1"/>
    <s v="• Enfermedades infectocontagiosas"/>
    <s v="Ninguno"/>
    <s v="Ninguno"/>
    <s v="• Uso de tapabocas en caso de sintomas de gripe_x000a_• Todo el personal debe estar vacunado contra el Covid 19"/>
    <n v="2"/>
    <n v="2"/>
    <n v="4"/>
    <x v="0"/>
    <n v="60"/>
    <n v="240"/>
    <s v="II"/>
    <x v="1"/>
    <s v="Ninguno"/>
    <s v="Ninguno"/>
    <x v="2"/>
    <x v="2"/>
    <s v="• Gafas de protección visual transparentes_x000a_• Uso obligatorio de tapabocas en caso de sintomas de gripe_x000a_• Uso de ropa de dotaciòn"/>
    <s v="• Ley 09 de 1979_x000a_• Resolución 2400 de 1979_x000a_• Resolución 666 de 2020_x000a_• Resolución 1050 de 2020_x000a_• Circular 149160 de 2009"/>
    <m/>
  </r>
  <r>
    <s v="PROCESO ESTRATEGICO"/>
    <x v="6"/>
    <s v="ADMINISTRATIVA/OPERATIVA"/>
    <s v="OTRAS ÀREAS"/>
    <s v="Planear, organizar, diseñar, dirigir y liderar todas las actividades de manteniemiento con el fin de garantizar la operatividad de los distintos puestos de trabajo."/>
    <x v="46"/>
    <s v="SI"/>
    <x v="1"/>
    <x v="16"/>
    <s v="• Un área amplia de inflamación y enrojecimiento_x000a_• Fiebre baja_x000a_• Ronchas_x000a_• Inflamación de los ganglios linfáticos_x000a_"/>
    <n v="8"/>
    <n v="6"/>
    <n v="1"/>
    <s v="• La muerte"/>
    <s v="Ninguno"/>
    <s v="Ninguno"/>
    <s v="• Repelente de sancudos_x000a_• Dotacion con camisa manga larga."/>
    <n v="2"/>
    <n v="3"/>
    <n v="6"/>
    <x v="1"/>
    <n v="60"/>
    <n v="360"/>
    <s v="II"/>
    <x v="1"/>
    <s v="Ninguno"/>
    <s v="Ninguno"/>
    <x v="10"/>
    <x v="13"/>
    <s v="• Gafas de protección visual transparentes_x000a_• Uso obligatorio de repelente. _x000a_• Uso de ropa de dotaciòn._x000a_"/>
    <s v="• Resolución 1164 del 2002_x000a_• Decreto 077 de 1997_x000a_• Decreto 4126 del 2005_x000a_• Resolución 2183 de 2004_x000a_• Decreto 1832 de 1994_x000a_•  Decreto 2676 del 2000_x000a_"/>
    <m/>
  </r>
  <r>
    <s v="PROCESO ESTRATEGICO"/>
    <x v="6"/>
    <s v="ADMINISTRATIVA/OPERATIVA"/>
    <s v="OTRAS ÀREAS"/>
    <s v="Planear, organizar, diseñar, dirigir y liderar todas las actividades de manteniemiento con el fin de garantizar la operatividad de los distintos puestos de trabajo."/>
    <x v="46"/>
    <s v="SI"/>
    <x v="1"/>
    <x v="17"/>
    <s v="• Presión arterial baja._x000a_• Náuseas y vómitos. _x000a_• Entumecimiento._x000a_• hormigueo. _x000a_• Dolor en el sitio de la mordedura._x000a_"/>
    <n v="8"/>
    <n v="6"/>
    <n v="1"/>
    <s v="• La muerte"/>
    <s v="Ninguno"/>
    <s v="Ninguno"/>
    <s v="_x000a_• Botas de segurida altas "/>
    <n v="6"/>
    <n v="1"/>
    <n v="6"/>
    <x v="1"/>
    <n v="60"/>
    <n v="360"/>
    <s v="II"/>
    <x v="1"/>
    <s v="Ninguno"/>
    <s v="Ninguno"/>
    <x v="10"/>
    <x v="14"/>
    <s v="• Gafas de protección visual transparentes_x000a_• Uso de bota de seguridad alta_x000a_• Uso obligatorio de repelente. _x000a_• Uso de ropa de dotaciòn._x000a_"/>
    <s v="• Resolución 1164 del 2002_x000a_• Decreto 077 de 1997_x000a_• Decreto 4126 del 2005_x000a_• Resolución 2183 de 2004_x000a_• Decreto 1832 de 1994_x000a_•  Decreto 2676 del 2000_x000a_"/>
    <m/>
  </r>
  <r>
    <s v="PROCESO ESTRATEGICO"/>
    <x v="6"/>
    <s v="ADMINISTRATIVA/OPERATIVA"/>
    <s v="OTRAS ÀREAS"/>
    <s v="Planear, organizar, diseñar, dirigir y liderar todas las actividades de manteniemiento con el fin de garantizar la operatividad de los distintos puestos de trabajo."/>
    <x v="46"/>
    <s v="SI"/>
    <x v="5"/>
    <x v="11"/>
    <s v="• Dolor_x000a_• Rigidez_x000a_• Entumecimiento_x000a_• Hormigueo_x000a_• Sensación de calor y dolor localizado en la nuca, espalda, hombros, codos, muñecas y columna vertebral"/>
    <n v="8"/>
    <n v="6"/>
    <n v="1"/>
    <s v="• Sensación de calor y dolor localizado en la nuca, espalda, hombros, codos, muñecas y columna vertebral"/>
    <s v="Ninguno"/>
    <s v="Ninguno"/>
    <s v="Ninguno"/>
    <n v="2"/>
    <n v="3"/>
    <n v="6"/>
    <x v="1"/>
    <n v="25"/>
    <n v="150"/>
    <s v="II"/>
    <x v="1"/>
    <s v="Ninguno"/>
    <s v="Ninguno"/>
    <x v="7"/>
    <x v="9"/>
    <s v="N/A"/>
    <s v="• Resolución 1016 de 1989_x000a_• Resolución 2844 de 2007_x000a_• GATISO 2007"/>
    <m/>
  </r>
  <r>
    <s v="PROCESO ESTRATEGICO"/>
    <x v="6"/>
    <s v="ADMINISTRATIVA/OPERATIVA"/>
    <s v="OTRAS ÀREAS"/>
    <s v="Planear, organizar, diseñar, dirigir y liderar todas las actividades de manteniemiento con el fin de garantizar la operatividad de los distintos puestos de trabajo."/>
    <x v="46"/>
    <s v="SI"/>
    <x v="5"/>
    <x v="12"/>
    <s v="• Fatiga muscular_x000a_• Tensión lumbar y cervical_x000a_• Epicondilitis_x000a_• Síndrome de túnel del carpo"/>
    <n v="8"/>
    <n v="6"/>
    <n v="1"/>
    <s v="• Síndrome de túnel del carpo"/>
    <s v="Ninguno"/>
    <s v="Ninguno"/>
    <s v="Ninguno"/>
    <n v="2"/>
    <n v="2"/>
    <n v="4"/>
    <x v="0"/>
    <n v="60"/>
    <n v="240"/>
    <s v="II"/>
    <x v="1"/>
    <s v="Ninguno"/>
    <s v="Ninguno"/>
    <x v="3"/>
    <x v="10"/>
    <s v="N/A"/>
    <s v="• Resolución 1016 de 1989_x000a_• Resolución 2844 de 2007_x000a_• GATISO 2007"/>
    <m/>
  </r>
  <r>
    <s v="PROCESO ESTRATEGICO"/>
    <x v="6"/>
    <s v="ADMINISTRATIVA/OPERATIVA"/>
    <s v="OTRAS ÀREAS"/>
    <s v="Planear, organizar, diseñar, dirigir y liderar todas las actividades de manteniemiento con el fin de garantizar la operatividad de los distintos puestos de trabajo."/>
    <x v="46"/>
    <s v="SI"/>
    <x v="2"/>
    <x v="3"/>
    <s v="• Cansancio_x000a_• Abuso de confianza_x000a_• Falta de compromiso_x000a_• Desmotivación_x000a_• Disminución desempeño laboral_x000a_• Dolor de espalda_x000a_• Trastornos respiratorios_x000a_• Infartos_x000a_• Enfermedades cardiovasculares_x000a_• Enfermedades respiratorias_x000a_• Enfermedades osteomusculares_x000a_• Estrés"/>
    <n v="8"/>
    <n v="6"/>
    <n v="1"/>
    <s v="• Estrés"/>
    <s v="Ninguno"/>
    <s v="Ninguno"/>
    <s v="Ninguno"/>
    <n v="2"/>
    <n v="2"/>
    <n v="4"/>
    <x v="0"/>
    <n v="25"/>
    <n v="100"/>
    <s v="III"/>
    <x v="0"/>
    <s v="Ninguno"/>
    <s v="Ninguno"/>
    <x v="3"/>
    <x v="3"/>
    <s v="N/A"/>
    <s v="• Ley 1010 de 2006_x000a_• Ley 1566 de 2012_x000a_• Decreto 614 de 1984_x000a_• Decreto 231 de 2006_x000a_• Resolución 1016 de 1989. Art. 10, numeral 12 y art. 11_x000a_• Resolución 734 de 2006_x000a_• Resolución 2646 de 2008_x000a_• Resolución 652 de 2012_x000a_• Resolución 1356 de 2012"/>
    <m/>
  </r>
  <r>
    <s v="PROCESO ESTRATEGICO"/>
    <x v="6"/>
    <s v="ADMINISTRATIVA/OPERATIVA"/>
    <s v="OTRAS ÀREAS"/>
    <s v="Planear, organizar, diseñar, dirigir y liderar todas las actividades de manteniemiento con el fin de garantizar la operatividad de los distintos puestos de trabajo."/>
    <x v="46"/>
    <s v="SI"/>
    <x v="2"/>
    <x v="4"/>
    <s v="• Cansancio_x000a_• Abuso de confianza_x000a_• Falta de compromiso_x000a_• Desmotivación_x000a_• Disminución desempeño laboral_x000a_• Dolor de espalda_x000a_• Trastornos respiratorios_x000a_• Infartos_x000a_• Enfermedades cardiovasculares_x000a_• Enfermedades respiratorias_x000a_• Enfermedades osteomusculares_x000a_• Estrés"/>
    <n v="8"/>
    <n v="6"/>
    <n v="1"/>
    <s v="• Estrés"/>
    <s v="Ninguno"/>
    <s v="Ninguno"/>
    <s v="Ninguno"/>
    <n v="2"/>
    <n v="3"/>
    <n v="6"/>
    <x v="1"/>
    <n v="25"/>
    <n v="150"/>
    <s v="II"/>
    <x v="1"/>
    <s v="Ninguno"/>
    <s v="Ninguno"/>
    <x v="3"/>
    <x v="3"/>
    <s v="N/A"/>
    <s v="• Ley 1010 de 2006_x000a_• Ley 1566 de 2012_x000a_• Decreto 614 de 1984_x000a_• Decreto 231 de 2006_x000a_• Resolución 1016 de 1989. Art. 10, numeral 12 y art. 11_x000a_• Resolución 734 de 2006_x000a_• Resolución 2646 de 2008_x000a_• Resolución 652 de 2012_x000a_• Resolución 1356 de 2012"/>
    <m/>
  </r>
  <r>
    <s v="PROCESO ESTRATEGICO"/>
    <x v="6"/>
    <s v="ADMINISTRATIVA/OPERATIVA"/>
    <s v="OTRAS ÀREAS"/>
    <s v="Planear, organizar, diseñar, dirigir y liderar todas las actividades de manteniemiento con el fin de garantizar la operatividad de los distintos puestos de trabajo."/>
    <x v="46"/>
    <s v="SI"/>
    <x v="2"/>
    <x v="26"/>
    <s v="• Cansancio_x000a_• Abuso de confianza_x000a_• Falta de compromiso_x000a_• Desmotivación_x000a_• Disminución desempeño laboral_x000a_• Dolor de espalda_x000a_• Trastornos respiratorios_x000a_• Infartos_x000a_• Enfermedades cardiovasculares_x000a_• Enfermedades respiratorias_x000a_• Enfermedades osteomusculares_x000a_• Estrés"/>
    <n v="8"/>
    <n v="6"/>
    <n v="1"/>
    <s v="• Estrés"/>
    <s v="Ninguno"/>
    <s v="Ninguno"/>
    <s v="Ninguno"/>
    <n v="2"/>
    <n v="3"/>
    <n v="6"/>
    <x v="1"/>
    <n v="25"/>
    <n v="150"/>
    <s v="II"/>
    <x v="1"/>
    <s v="Ninguno"/>
    <s v="Ninguno"/>
    <x v="3"/>
    <x v="3"/>
    <s v="N/A"/>
    <s v="• Ley 1010 de 2006_x000a_• Ley 1566 de 2012_x000a_• Decreto 614 de 1984_x000a_• Decreto 231 de 2006_x000a_• Resolución 1016 de 1989. Art. 10, numeral 12 y art. 11_x000a_• Resolución 734 de 2006_x000a_• Resolución 2646 de 2008_x000a_• Resolución 652 de 2012_x000a_• Resolución 1356 de 2012"/>
    <m/>
  </r>
  <r>
    <s v="PROCESO ESTRATEGICO"/>
    <x v="6"/>
    <s v="ADMINISTRATIVA/OPERATIVA"/>
    <s v="OTRAS ÀREAS"/>
    <s v="Planear, organizar, diseñar, dirigir y liderar todas las actividades de manteniemiento con el fin de garantizar la operatividad de los distintos puestos de trabajo."/>
    <x v="46"/>
    <s v="SI"/>
    <x v="2"/>
    <x v="5"/>
    <s v="• Cansancio_x000a_• Abuso de confianza_x000a_• Falta de compromiso_x000a_• Desmotivación_x000a_• Disminución desempeño laboral_x000a_• Dolor de espalda_x000a_• Trastornos respiratorios_x000a_• Infartos_x000a_• Enfermedades cardiovasculares_x000a_• Enfermedades respiratorias_x000a_• Enfermedades osteomusculares_x000a_• Estrés"/>
    <n v="8"/>
    <n v="6"/>
    <n v="1"/>
    <s v="• Estrés"/>
    <s v="Ninguno"/>
    <s v="Ninguno"/>
    <s v="Ninguno"/>
    <n v="2"/>
    <n v="3"/>
    <n v="6"/>
    <x v="1"/>
    <n v="26"/>
    <n v="156"/>
    <s v="II"/>
    <x v="1"/>
    <s v="Ninguno"/>
    <s v="Ninguno"/>
    <x v="3"/>
    <x v="3"/>
    <s v="N/A"/>
    <s v="• Ley 1010 de 2006_x000a_• Ley 1566 de 2012_x000a_• Decreto 614 de 1984_x000a_• Decreto 231 de 2006_x000a_• Resolución 1016 de 1989. Art. 10, numeral 12 y art. 11_x000a_• Resolución 734 de 2006_x000a_• Resolución 2646 de 2008_x000a_• Resolución 652 de 2012_x000a_• Resolución 1356 de 2012"/>
    <m/>
  </r>
  <r>
    <s v="PROCESO ESTRATEGICO"/>
    <x v="6"/>
    <s v="ADMINISTRATIVA/OPERATIVA"/>
    <s v="OTRAS ÀREAS"/>
    <s v="Planear, organizar, diseñar, dirigir y liderar todas las actividades de manteniemiento con el fin de garantizar la operatividad de los distintos puestos de trabajo."/>
    <x v="46"/>
    <s v="SI"/>
    <x v="3"/>
    <x v="6"/>
    <s v="• Tropezones_x000a_• Resbalones_x000a_• Golpes_x000a_• Choques_x000a_• Contusiones _x000a_• Lesión de tejidos blandos_x000a_• Fracturas"/>
    <n v="8"/>
    <n v="6"/>
    <n v="1"/>
    <s v="• Lesión de tejidos blandos"/>
    <s v="Ninguno"/>
    <s v="Ninguno"/>
    <s v="Ninguno"/>
    <n v="2"/>
    <n v="3"/>
    <n v="6"/>
    <x v="1"/>
    <n v="25"/>
    <n v="150"/>
    <s v="II"/>
    <x v="1"/>
    <s v="Ninguno"/>
    <s v="Ninguno"/>
    <x v="3"/>
    <x v="4"/>
    <s v="• Uso adecuado de calzado cerrado y con suela antideslizante"/>
    <s v="• Ley 9 de 1979_x000a_• Decreto 2663 de 1950_x000a_• Resolución 1016 de 1989_x000a_• Resolución 3673 de 2008_x000a_• Resolución 2400 de 1979"/>
    <m/>
  </r>
  <r>
    <s v="PROCESO ESTRATEGICO"/>
    <x v="6"/>
    <s v="ADMINISTRATIVA/OPERATIVA"/>
    <s v="OTRAS ÀREAS"/>
    <s v="Planear, organizar, diseñar, dirigir y liderar todas las actividades de manteniemiento con el fin de garantizar la operatividad de los distintos puestos de trabajo."/>
    <x v="46"/>
    <s v="SI"/>
    <x v="4"/>
    <x v="9"/>
    <s v="• Pérdidas materiales_x000a_• Traumas_x000a_• Golpes_x000a_• Aplastamiento_x000a_• Heridas_x000a_• Atrapamiento_x000a_• Muerte"/>
    <n v="2"/>
    <n v="2"/>
    <n v="1"/>
    <s v="• Heridas"/>
    <s v="Ninguno"/>
    <s v="Ninguno"/>
    <s v="Ninguno"/>
    <n v="2"/>
    <n v="3"/>
    <n v="6"/>
    <x v="1"/>
    <n v="25"/>
    <n v="150"/>
    <s v="II"/>
    <x v="1"/>
    <s v="Ninguno"/>
    <s v="Ninguno"/>
    <x v="6"/>
    <x v="7"/>
    <s v="• Uso obligatorio del tapabocas, mientras la situación lo amerite _x000a_• Elementos de protección personal y dotación para los brigadistas"/>
    <s v="• Constitución Política de Colombia de 1991_x000a_• Ley 100 de 1993_x000a_• Ley 1523 de 2012_x000a_• Decreto 93 de 1998_x000a_• Decreto 926 de 2010_x000a_• Resolución 2400 de 1979_x000a_• Resolución 1016 de 1989"/>
    <m/>
  </r>
  <r>
    <s v="PROCESO ESTRATEGICO"/>
    <x v="6"/>
    <s v="ADMINISTRATIVA/OPERATIVA"/>
    <s v="OTRAS ÀREAS"/>
    <s v="Planear, organizar, diseñar, dirigir y liderar todas las actividades de manteniemiento con el fin de garantizar la operatividad de los distintos puestos de trabajo."/>
    <x v="47"/>
    <s v="SI"/>
    <x v="0"/>
    <x v="14"/>
    <s v="• Visión borrosa_x000a_• Fatiga ocular_x000a_• Lagrimeo_x000a_• Sequedad ocular_x000a_• Ojos rojos_x000a_• Cefaleas"/>
    <n v="8"/>
    <n v="6"/>
    <n v="1"/>
    <s v="• Cefaleas"/>
    <s v="Ninguno"/>
    <s v="Ninguno"/>
    <s v="Ninguno"/>
    <n v="2"/>
    <n v="3"/>
    <n v="6"/>
    <x v="1"/>
    <n v="25"/>
    <n v="150"/>
    <s v="II"/>
    <x v="1"/>
    <s v="Ninguno"/>
    <s v="Ninguno"/>
    <x v="8"/>
    <x v="11"/>
    <s v="• Uso de gafas protección personal"/>
    <s v="• Ley 9 de 1979. Título III. Art. 105, 106_x000a_• Decreto 614 de 1984_x000a_• Decreto 1477 de 2014_x000a_• Decreto 1072 de 2015. Cap. VI._x000a_• Resolución 2400 de 1979. Art. 79, 85 y 86_x000a_• Resolución 180540 de 2010"/>
    <m/>
  </r>
  <r>
    <s v="PROCESO ESTRATEGICO"/>
    <x v="6"/>
    <s v="ADMINISTRATIVA/OPERATIVA"/>
    <s v="OTRAS ÀREAS"/>
    <s v="Planear, organizar, diseñar, dirigir y liderar todas las actividades de manteniemiento con el fin de garantizar la operatividad de los distintos puestos de trabajo."/>
    <x v="47"/>
    <s v="SI"/>
    <x v="0"/>
    <x v="0"/>
    <s v="• Agotamiento por calor_x000a_• Deshidratación_x000a_• Desmayos_x000a_• Estrés por calor o golpe de calor"/>
    <n v="8"/>
    <n v="6"/>
    <n v="1"/>
    <s v="• Estrés por calor o golpe de calor"/>
    <s v="Ninguno"/>
    <s v="ventilación artificial"/>
    <s v="Ninguno"/>
    <n v="2"/>
    <n v="2"/>
    <n v="4"/>
    <x v="0"/>
    <n v="25"/>
    <n v="100"/>
    <s v="III"/>
    <x v="0"/>
    <s v="Ninguno"/>
    <s v="Ninguno"/>
    <x v="0"/>
    <x v="0"/>
    <s v="Ninguno"/>
    <s v="• Ley 09 de 1979. Art. 107, 108, 109_x000a_• Decreto 2663 de 1950_x000a_• Decreto 614 de 1984_x000a_• Resolución 2400 de 1979_x000a_• Resolución 1016 de 1989"/>
    <m/>
  </r>
  <r>
    <s v="PROCESO ESTRATEGICO"/>
    <x v="6"/>
    <s v="ADMINISTRATIVA/OPERATIVA"/>
    <s v="OTRAS ÀREAS"/>
    <s v="Planear, organizar, diseñar, dirigir y liderar todas las actividades de manteniemiento con el fin de garantizar la operatividad de los distintos puestos de trabajo."/>
    <x v="47"/>
    <s v="SI"/>
    <x v="0"/>
    <x v="1"/>
    <s v="• Cataratas_x000a_• Lesión de la córnea_x000a_• Enrojecimiento de la piel_x000a_• Calor excesivo_x000a_• Transpiración excesiva_x000a_• Cefaleas_x000a_• Mareos_x000a_• Fatiga_x000a_• Hormigueo_x000a_• Depresiones_x000a_• Fallos de memoria"/>
    <n v="8"/>
    <n v="6"/>
    <n v="1"/>
    <s v="• Fallos de memoria"/>
    <s v="Ninguno"/>
    <s v="Ninguno"/>
    <s v="Ninguno"/>
    <n v="2"/>
    <n v="3"/>
    <n v="6"/>
    <x v="1"/>
    <n v="25"/>
    <n v="150"/>
    <s v="II"/>
    <x v="1"/>
    <s v="Ninguno"/>
    <s v="Ninguno"/>
    <x v="1"/>
    <x v="1"/>
    <s v="• Uso de gafas protección personal"/>
    <s v="• Ley 9 de 1979  Art. 105-196-249_x000a_• Resolucion 2400 de 1979 Art 63,64. Título III, Capitulo VI. Art- 2.3.6_x000a_• Resolucion 1016 de 1989 art 11 numeral 2 y 3_x000a_• Resolución 181294 de 2008"/>
    <m/>
  </r>
  <r>
    <s v="PROCESO ESTRATEGICO"/>
    <x v="6"/>
    <s v="ADMINISTRATIVA/OPERATIVA"/>
    <s v="OTRAS ÀREAS"/>
    <s v="Planear, organizar, diseñar, dirigir y liderar todas las actividades de manteniemiento con el fin de garantizar la operatividad de los distintos puestos de trabajo."/>
    <x v="47"/>
    <s v="SI"/>
    <x v="1"/>
    <x v="2"/>
    <s v="• Fiebre_x000a_• Intenso dolor en articulaciones y músculos_x000a_• Inflamación de los ganglios linfáticos_x000a_• Erupción ocasional en la piel_x000a_• Postración_x000a_• Mialgia_x000a_• Artralgias_x000a_• Dolor abdominal_x000a_• Cefalea_x000a_• Erupciones hemorrágicas en la piel_x000a_• Dermatitis por contacto_x000a_• Alergias tópicas o respiratorias_x000a_• Enfermedades infectocontagiosas"/>
    <n v="8"/>
    <n v="6"/>
    <n v="1"/>
    <s v="• Enfermedades infectocontagiosas"/>
    <s v="Ninguno"/>
    <s v="Ninguno"/>
    <s v="• Uso de tapabocas en caso de sintomas de gripe_x000a_• Todo el personal debe estar vacunado contra el Covid 19"/>
    <n v="2"/>
    <n v="2"/>
    <n v="4"/>
    <x v="0"/>
    <n v="60"/>
    <n v="240"/>
    <s v="II"/>
    <x v="1"/>
    <s v="Ninguno"/>
    <s v="Ninguno"/>
    <x v="2"/>
    <x v="2"/>
    <s v="• Gafas de protección visual transparentes_x000a_• Uso obligatorio de tapabocas en caso de sintomas de gripe_x000a_• Uso de ropa de dotaciòn"/>
    <s v="• Ley 09 de 1979_x000a_• Resolución 2400 de 1979_x000a_• Resolución 666 de 2020_x000a_• Resolución 1050 de 2020_x000a_• Circular 149160 de 2009"/>
    <m/>
  </r>
  <r>
    <s v="PROCESO ESTRATEGICO"/>
    <x v="6"/>
    <s v="ADMINISTRATIVA/OPERATIVA"/>
    <s v="OTRAS ÀREAS"/>
    <s v="Planear, organizar, diseñar, dirigir y liderar todas las actividades de manteniemiento con el fin de garantizar la operatividad de los distintos puestos de trabajo."/>
    <x v="47"/>
    <s v="SI"/>
    <x v="1"/>
    <x v="16"/>
    <s v="• Un área amplia de inflamación y enrojecimiento_x000a_• Fiebre baja_x000a_• Ronchas_x000a_• Inflamación de los ganglios linfáticos_x000a_"/>
    <n v="8"/>
    <n v="6"/>
    <n v="1"/>
    <s v="• La muerte"/>
    <s v="Ninguno"/>
    <s v="Ninguno"/>
    <s v="• Repelente de sancudos_x000a_• Dotacion con camisa manga larga."/>
    <n v="2"/>
    <n v="3"/>
    <n v="6"/>
    <x v="1"/>
    <n v="60"/>
    <n v="360"/>
    <s v="II"/>
    <x v="1"/>
    <s v="Ninguno"/>
    <s v="Ninguno"/>
    <x v="10"/>
    <x v="13"/>
    <s v="• Gafas de protección visual transparentes_x000a_• Uso obligatorio de repelente. _x000a_• Uso de ropa de dotaciòn._x000a_"/>
    <s v="• Resolución 1164 del 2002_x000a_• Decreto 077 de 1997_x000a_• Decreto 4126 del 2005_x000a_• Resolución 2183 de 2004_x000a_• Decreto 1832 de 1994_x000a_•  Decreto 2676 del 2000_x000a_"/>
    <m/>
  </r>
  <r>
    <s v="PROCESO ESTRATEGICO"/>
    <x v="6"/>
    <s v="ADMINISTRATIVA/OPERATIVA"/>
    <s v="OTRAS ÀREAS"/>
    <s v="Planear, organizar, diseñar, dirigir y liderar todas las actividades de manteniemiento con el fin de garantizar la operatividad de los distintos puestos de trabajo."/>
    <x v="47"/>
    <s v="SI"/>
    <x v="1"/>
    <x v="17"/>
    <s v="• Presión arterial baja._x000a_• Náuseas y vómitos. _x000a_• Entumecimiento._x000a_• hormigueo. _x000a_• Dolor en el sitio de la mordedura._x000a_"/>
    <n v="8"/>
    <n v="6"/>
    <n v="1"/>
    <s v="• La muerte"/>
    <s v="Ninguno"/>
    <s v="Ninguno"/>
    <s v="_x000a_• Botas de segurida altas "/>
    <n v="6"/>
    <n v="1"/>
    <n v="6"/>
    <x v="1"/>
    <n v="60"/>
    <n v="360"/>
    <s v="II"/>
    <x v="1"/>
    <s v="Ninguno"/>
    <s v="Ninguno"/>
    <x v="10"/>
    <x v="14"/>
    <s v="• Gafas de protección visual transparentes_x000a_• Uso de bota de seguridad alta_x000a_• Uso obligatorio de repelente. _x000a_• Uso de ropa de dotaciòn._x000a_"/>
    <s v="• Resolución 1164 del 2002_x000a_• Decreto 077 de 1997_x000a_• Decreto 4126 del 2005_x000a_• Resolución 2183 de 2004_x000a_• Decreto 1832 de 1994_x000a_•  Decreto 2676 del 2000_x000a_"/>
    <m/>
  </r>
  <r>
    <s v="PROCESO ESTRATEGICO"/>
    <x v="6"/>
    <s v="ADMINISTRATIVA/OPERATIVA"/>
    <s v="OTRAS ÀREAS"/>
    <s v="Planear, organizar, diseñar, dirigir y liderar todas las actividades de manteniemiento con el fin de garantizar la operatividad de los distintos puestos de trabajo."/>
    <x v="47"/>
    <s v="SI"/>
    <x v="5"/>
    <x v="11"/>
    <s v="• Dolor_x000a_• Rigidez_x000a_• Entumecimiento_x000a_• Hormigueo_x000a_• Sensación de calor y dolor localizado en la nuca, espalda, hombros, codos, muñecas y columna vertebral"/>
    <n v="8"/>
    <n v="6"/>
    <n v="1"/>
    <s v="• Sensación de calor y dolor localizado en la nuca, espalda, hombros, codos, muñecas y columna vertebral"/>
    <s v="Ninguno"/>
    <s v="Ninguno"/>
    <s v="Ninguno"/>
    <n v="2"/>
    <n v="3"/>
    <n v="6"/>
    <x v="1"/>
    <n v="25"/>
    <n v="150"/>
    <s v="II"/>
    <x v="1"/>
    <s v="Ninguno"/>
    <s v="Ninguno"/>
    <x v="7"/>
    <x v="9"/>
    <s v="N/A"/>
    <s v="• Resolución 1016 de 1989_x000a_• Resolución 2844 de 2007_x000a_• GATISO 2007"/>
    <m/>
  </r>
  <r>
    <s v="PROCESO ESTRATEGICO"/>
    <x v="6"/>
    <s v="ADMINISTRATIVA/OPERATIVA"/>
    <s v="OTRAS ÀREAS"/>
    <s v="Planear, organizar, diseñar, dirigir y liderar todas las actividades de manteniemiento con el fin de garantizar la operatividad de los distintos puestos de trabajo."/>
    <x v="47"/>
    <s v="SI"/>
    <x v="5"/>
    <x v="12"/>
    <s v="• Fatiga muscular_x000a_• Tensión lumbar y cervical_x000a_• Epicondilitis_x000a_• Síndrome de túnel del carpo"/>
    <n v="8"/>
    <n v="6"/>
    <n v="1"/>
    <s v="• Síndrome de túnel del carpo"/>
    <s v="Ninguno"/>
    <s v="Ninguno"/>
    <s v="Ninguno"/>
    <n v="2"/>
    <n v="2"/>
    <n v="4"/>
    <x v="0"/>
    <n v="60"/>
    <n v="240"/>
    <s v="II"/>
    <x v="1"/>
    <s v="Ninguno"/>
    <s v="Ninguno"/>
    <x v="3"/>
    <x v="10"/>
    <s v="N/A"/>
    <s v="• Resolución 1016 de 1989_x000a_• Resolución 2844 de 2007_x000a_• GATISO 2007"/>
    <m/>
  </r>
  <r>
    <s v="PROCESO ESTRATEGICO"/>
    <x v="6"/>
    <s v="ADMINISTRATIVA/OPERATIVA"/>
    <s v="OTRAS ÀREAS"/>
    <s v="Planear, organizar, diseñar, dirigir y liderar todas las actividades de manteniemiento con el fin de garantizar la operatividad de los distintos puestos de trabajo."/>
    <x v="47"/>
    <s v="SI"/>
    <x v="2"/>
    <x v="3"/>
    <s v="• Cansancio_x000a_• Abuso de confianza_x000a_• Falta de compromiso_x000a_• Desmotivación_x000a_• Disminución desempeño laboral_x000a_• Dolor de espalda_x000a_• Trastornos respiratorios_x000a_• Infartos_x000a_• Enfermedades cardiovasculares_x000a_• Enfermedades respiratorias_x000a_• Enfermedades osteomusculares_x000a_• Estrés"/>
    <n v="8"/>
    <n v="6"/>
    <n v="1"/>
    <s v="• Estrés"/>
    <s v="Ninguno"/>
    <s v="Ninguno"/>
    <s v="Ninguno"/>
    <n v="2"/>
    <n v="2"/>
    <n v="4"/>
    <x v="0"/>
    <n v="25"/>
    <n v="100"/>
    <s v="III"/>
    <x v="0"/>
    <s v="Ninguno"/>
    <s v="Ninguno"/>
    <x v="3"/>
    <x v="3"/>
    <s v="N/A"/>
    <s v="• Ley 1010 de 2006_x000a_• Ley 1566 de 2012_x000a_• Decreto 614 de 1984_x000a_• Decreto 231 de 2006_x000a_• Resolución 1016 de 1989. Art. 10, numeral 12 y art. 11_x000a_• Resolución 734 de 2006_x000a_• Resolución 2646 de 2008_x000a_• Resolución 652 de 2012_x000a_• Resolución 1356 de 2012"/>
    <m/>
  </r>
  <r>
    <s v="PROCESO ESTRATEGICO"/>
    <x v="6"/>
    <s v="ADMINISTRATIVA/OPERATIVA"/>
    <s v="OTRAS ÀREAS"/>
    <s v="Planear, organizar, diseñar, dirigir y liderar todas las actividades de manteniemiento con el fin de garantizar la operatividad de los distintos puestos de trabajo."/>
    <x v="47"/>
    <s v="SI"/>
    <x v="2"/>
    <x v="4"/>
    <s v="• Cansancio_x000a_• Abuso de confianza_x000a_• Falta de compromiso_x000a_• Desmotivación_x000a_• Disminución desempeño laboral_x000a_• Dolor de espalda_x000a_• Trastornos respiratorios_x000a_• Infartos_x000a_• Enfermedades cardiovasculares_x000a_• Enfermedades respiratorias_x000a_• Enfermedades osteomusculares_x000a_• Estrés"/>
    <n v="8"/>
    <n v="6"/>
    <n v="1"/>
    <s v="• Estrés"/>
    <s v="Ninguno"/>
    <s v="Ninguno"/>
    <s v="Ninguno"/>
    <n v="2"/>
    <n v="3"/>
    <n v="6"/>
    <x v="1"/>
    <n v="25"/>
    <n v="150"/>
    <s v="II"/>
    <x v="1"/>
    <s v="Ninguno"/>
    <s v="Ninguno"/>
    <x v="3"/>
    <x v="3"/>
    <s v="N/A"/>
    <s v="• Ley 1010 de 2006_x000a_• Ley 1566 de 2012_x000a_• Decreto 614 de 1984_x000a_• Decreto 231 de 2006_x000a_• Resolución 1016 de 1989. Art. 10, numeral 12 y art. 11_x000a_• Resolución 734 de 2006_x000a_• Resolución 2646 de 2008_x000a_• Resolución 652 de 2012_x000a_• Resolución 1356 de 2012"/>
    <m/>
  </r>
  <r>
    <s v="PROCESO ESTRATEGICO"/>
    <x v="6"/>
    <s v="ADMINISTRATIVA/OPERATIVA"/>
    <s v="OTRAS ÀREAS"/>
    <s v="Planear, organizar, diseñar, dirigir y liderar todas las actividades de manteniemiento con el fin de garantizar la operatividad de los distintos puestos de trabajo."/>
    <x v="47"/>
    <s v="SI"/>
    <x v="2"/>
    <x v="26"/>
    <s v="• Cansancio_x000a_• Abuso de confianza_x000a_• Falta de compromiso_x000a_• Desmotivación_x000a_• Disminución desempeño laboral_x000a_• Dolor de espalda_x000a_• Trastornos respiratorios_x000a_• Infartos_x000a_• Enfermedades cardiovasculares_x000a_• Enfermedades respiratorias_x000a_• Enfermedades osteomusculares_x000a_• Estrés"/>
    <n v="8"/>
    <n v="6"/>
    <n v="1"/>
    <s v="• Estrés"/>
    <s v="Ninguno"/>
    <s v="Ninguno"/>
    <s v="Ninguno"/>
    <n v="2"/>
    <n v="3"/>
    <n v="6"/>
    <x v="1"/>
    <n v="25"/>
    <n v="150"/>
    <s v="II"/>
    <x v="1"/>
    <s v="Ninguno"/>
    <s v="Ninguno"/>
    <x v="3"/>
    <x v="3"/>
    <s v="N/A"/>
    <s v="• Ley 1010 de 2006_x000a_• Ley 1566 de 2012_x000a_• Decreto 614 de 1984_x000a_• Decreto 231 de 2006_x000a_• Resolución 1016 de 1989. Art. 10, numeral 12 y art. 11_x000a_• Resolución 734 de 2006_x000a_• Resolución 2646 de 2008_x000a_• Resolución 652 de 2012_x000a_• Resolución 1356 de 2012"/>
    <m/>
  </r>
  <r>
    <s v="PROCESO ESTRATEGICO"/>
    <x v="6"/>
    <s v="ADMINISTRATIVA/OPERATIVA"/>
    <s v="OTRAS ÀREAS"/>
    <s v="Planear, organizar, diseñar, dirigir y liderar todas las actividades de manteniemiento con el fin de garantizar la operatividad de los distintos puestos de trabajo."/>
    <x v="47"/>
    <s v="SI"/>
    <x v="2"/>
    <x v="5"/>
    <s v="• Cansancio_x000a_• Abuso de confianza_x000a_• Falta de compromiso_x000a_• Desmotivación_x000a_• Disminución desempeño laboral_x000a_• Dolor de espalda_x000a_• Trastornos respiratorios_x000a_• Infartos_x000a_• Enfermedades cardiovasculares_x000a_• Enfermedades respiratorias_x000a_• Enfermedades osteomusculares_x000a_• Estrés"/>
    <n v="8"/>
    <n v="6"/>
    <n v="1"/>
    <s v="• Estrés"/>
    <s v="Ninguno"/>
    <s v="Ninguno"/>
    <s v="Ninguno"/>
    <n v="2"/>
    <n v="3"/>
    <n v="6"/>
    <x v="1"/>
    <n v="26"/>
    <n v="156"/>
    <s v="II"/>
    <x v="1"/>
    <s v="Ninguno"/>
    <s v="Ninguno"/>
    <x v="3"/>
    <x v="3"/>
    <s v="N/A"/>
    <s v="• Ley 1010 de 2006_x000a_• Ley 1566 de 2012_x000a_• Decreto 614 de 1984_x000a_• Decreto 231 de 2006_x000a_• Resolución 1016 de 1989. Art. 10, numeral 12 y art. 11_x000a_• Resolución 734 de 2006_x000a_• Resolución 2646 de 2008_x000a_• Resolución 652 de 2012_x000a_• Resolución 1356 de 2012"/>
    <m/>
  </r>
  <r>
    <s v="PROCESO ESTRATEGICO"/>
    <x v="6"/>
    <s v="ADMINISTRATIVA/OPERATIVA"/>
    <s v="OTRAS ÀREAS"/>
    <s v="Planear, organizar, diseñar, dirigir y liderar todas las actividades de manteniemiento con el fin de garantizar la operatividad de los distintos puestos de trabajo."/>
    <x v="47"/>
    <s v="SI"/>
    <x v="3"/>
    <x v="6"/>
    <s v="• Tropezones_x000a_• Resbalones_x000a_• Golpes_x000a_• Choques_x000a_• Contusiones _x000a_• Lesión de tejidos blandos_x000a_• Fracturas"/>
    <n v="8"/>
    <n v="6"/>
    <n v="1"/>
    <s v="• Lesión de tejidos blandos"/>
    <s v="Ninguno"/>
    <s v="Ninguno"/>
    <s v="Ninguno"/>
    <n v="2"/>
    <n v="3"/>
    <n v="6"/>
    <x v="1"/>
    <n v="25"/>
    <n v="150"/>
    <s v="II"/>
    <x v="1"/>
    <s v="Ninguno"/>
    <s v="Ninguno"/>
    <x v="3"/>
    <x v="4"/>
    <s v="• Uso adecuado de calzado cerrado y con suela antideslizante"/>
    <s v="• Ley 9 de 1979_x000a_• Decreto 2663 de 1950_x000a_• Resolución 1016 de 1989_x000a_• Resolución 3673 de 2008_x000a_• Resolución 2400 de 1979"/>
    <m/>
  </r>
  <r>
    <s v="PROCESO ESTRATEGICO"/>
    <x v="6"/>
    <s v="ADMINISTRATIVA/OPERATIVA"/>
    <s v="OTRAS ÀREAS"/>
    <s v="Planear, organizar, diseñar, dirigir y liderar todas las actividades de manteniemiento con el fin de garantizar la operatividad de los distintos puestos de trabajo."/>
    <x v="47"/>
    <s v="SI"/>
    <x v="4"/>
    <x v="9"/>
    <s v="• Pérdidas materiales_x000a_• Traumas_x000a_• Golpes_x000a_• Aplastamiento_x000a_• Heridas_x000a_• Atrapamiento_x000a_• Muerte"/>
    <n v="2"/>
    <n v="2"/>
    <n v="1"/>
    <s v="• Heridas"/>
    <s v="Ninguno"/>
    <s v="Ninguno"/>
    <s v="Ninguno"/>
    <n v="2"/>
    <n v="3"/>
    <n v="6"/>
    <x v="1"/>
    <n v="25"/>
    <n v="150"/>
    <s v="II"/>
    <x v="1"/>
    <s v="Ninguno"/>
    <s v="Ninguno"/>
    <x v="6"/>
    <x v="7"/>
    <s v="• Uso obligatorio del tapabocas, mientras la situación lo amerite _x000a_• Elementos de protección personal y dotación para los brigadistas"/>
    <s v="• Constitución Política de Colombia de 1991_x000a_• Ley 100 de 1993_x000a_• Ley 1523 de 2012_x000a_• Decreto 93 de 1998_x000a_• Decreto 926 de 2010_x000a_• Resolución 2400 de 1979_x000a_• Resolución 1016 de 1989"/>
    <m/>
  </r>
  <r>
    <s v="PROCESO ESTRATEGICO"/>
    <x v="6"/>
    <s v="ADMINISTRATIVA/OPERATIVA"/>
    <s v="OTRAS ÀREAS"/>
    <s v="Planear, organizar, diseñar, dirigir y liderar todas las actividades de manteniemiento con el fin de garantizar la operatividad de los distintos puestos de trabajo."/>
    <x v="47"/>
    <s v="SI"/>
    <x v="4"/>
    <x v="10"/>
    <s v="• Enfermedades respiratorias_x000a_• Resfriados_x000a_• Hipotermia_x000a_• Virus_x000a_• Rinitis_x000a_• Reumatismo_x000a_• Neumonía"/>
    <n v="2"/>
    <n v="2"/>
    <n v="1"/>
    <s v="• Resfriados"/>
    <s v="Ninguno"/>
    <s v="Ninguno"/>
    <s v="Ninguno"/>
    <n v="2"/>
    <n v="3"/>
    <n v="6"/>
    <x v="1"/>
    <n v="25"/>
    <n v="150"/>
    <s v="II"/>
    <x v="1"/>
    <s v="Ninguno"/>
    <s v="Ninguno"/>
    <x v="6"/>
    <x v="8"/>
    <s v="• Uso obligatorio del tapabocas, mientras la situación lo amerite _x000a_• Elementos de protección personal y dotación para los brigadistas"/>
    <s v="• Constitución Política de Colombia de 1991_x000a_• Ley 100 de 1993_x000a_• Ley 1523 de 2012_x000a_• Decreto 93 de 1998_x000a_• Decreto 926 de 2010_x000a_• Resolución 2400 de 1979_x000a_• Resolución 1016 de 1989"/>
    <m/>
  </r>
  <r>
    <s v="PROCESO MISIONAL"/>
    <x v="7"/>
    <s v="OPERATIVA"/>
    <s v="OTRAS ÀREAS"/>
    <s v="Garantizar la efectiva operación, manipulación, seguimiento, monitoreo y control del proceso del sistema de tratamiento de agua potable -PTAP"/>
    <x v="48"/>
    <s v="SI"/>
    <x v="0"/>
    <x v="19"/>
    <s v="• Cefalea._x000a_• Dificultad para la comunicación oral._x000a_• Disminución de la capacidad auditiva._x000a_• Perturbación del sueño y descanso._x000a_• Estrés._x000a_• Fatiga, neurosis, depresión._x000a_• Molestias o sensaciones desagradables que el ruido provoca, como zumbidos y tinnitus, en forma continua o intermitente._x000a_• Efectos sobre el rendimiento._x000a_• Alteración del sistema circulatorio._x000a_• Alteración del sistema digestivo._x000a_• Aumento de secreciones hormonales (tiroides y suprarenales)._x000a_• Trastornos en el sistema neurosensorial._x000a_• Disfunción sexual._x000a_"/>
    <n v="8"/>
    <n v="6"/>
    <n v="5"/>
    <s v="Riesgo de padecer THA"/>
    <s v="Ninguno"/>
    <s v="Ninguno"/>
    <s v="• Uso de proctetores auditivos._x000a_• Examnes medicos ocupacionales anual."/>
    <n v="6"/>
    <n v="1"/>
    <n v="6"/>
    <x v="1"/>
    <n v="60"/>
    <n v="360"/>
    <s v="II"/>
    <x v="1"/>
    <s v="Ninguno"/>
    <s v="Ninguno"/>
    <x v="12"/>
    <x v="16"/>
    <s v=" •  Proctetor auditivo de insercion._x000a_• Protetor auditivo de Diadema_x000a_"/>
    <s v="• Ley 09 de 1979. Art. 107, 108, 109_x000a_• Decreto 2663 de 1950_x000a_• Decreto 614 de 1984_x000a_• Resolución 2400 de 1979_x000a_• Resolución 1016 de 1989"/>
    <m/>
  </r>
  <r>
    <s v="PROCESO MISIONAL"/>
    <x v="7"/>
    <s v="OPERATIVA"/>
    <s v="OTRAS ÀREAS"/>
    <s v="Garantizar la efectiva operación, manipulación, seguimiento, monitoreo y control del proceso del sistema de tratamiento de agua potable -PTAP"/>
    <x v="48"/>
    <s v="SI"/>
    <x v="0"/>
    <x v="14"/>
    <s v="• Visión borrosa_x000a_• Fatiga ocular_x000a_• Lagrimeo_x000a_• Sequedad ocular_x000a_• Ojos rojos_x000a_• Cefaleas"/>
    <n v="8"/>
    <n v="6"/>
    <n v="5"/>
    <s v="• Cefaleas"/>
    <s v="Ninguno"/>
    <s v="Ninguno"/>
    <s v="Ninguno"/>
    <n v="2"/>
    <n v="3"/>
    <n v="6"/>
    <x v="1"/>
    <n v="25"/>
    <n v="150"/>
    <s v="II"/>
    <x v="1"/>
    <s v="Ninguno"/>
    <s v="Ninguno"/>
    <x v="8"/>
    <x v="11"/>
    <s v="• Uso de gafas protección personal"/>
    <s v="• Ley 9 de 1979. Título III. Art. 105, 106_x000a_• Decreto 614 de 1984_x000a_• Decreto 1477 de 2014_x000a_• Decreto 1072 de 2015. Cap. VI._x000a_• Resolución 2400 de 1979. Art. 79, 85 y 86_x000a_• Resolución 180540 de 2010"/>
    <m/>
  </r>
  <r>
    <s v="PROCESO MISIONAL"/>
    <x v="7"/>
    <s v="OPERATIVA"/>
    <s v="OTRAS ÀREAS"/>
    <s v="Garantizar la efectiva operación, manipulación, seguimiento, monitoreo y control del proceso del sistema de tratamiento de agua potable -PTAP"/>
    <x v="48"/>
    <s v="SI"/>
    <x v="0"/>
    <x v="0"/>
    <s v="• Agotamiento por calor_x000a_• Deshidratación_x000a_• Desmayos_x000a_• Estrés por calor o golpe de calor"/>
    <n v="8"/>
    <n v="6"/>
    <n v="5"/>
    <s v="• Estrés por calor o golpe de calor"/>
    <s v="Ninguno"/>
    <s v="ventilación artificial"/>
    <s v="Ninguno"/>
    <n v="2"/>
    <n v="2"/>
    <n v="4"/>
    <x v="0"/>
    <n v="25"/>
    <n v="100"/>
    <s v="III"/>
    <x v="0"/>
    <s v="Ninguno"/>
    <s v="Ninguno"/>
    <x v="0"/>
    <x v="0"/>
    <s v="Ninguno"/>
    <s v="• Ley 09 de 1979. Art. 107, 108, 109_x000a_• Decreto 2663 de 1950_x000a_• Decreto 614 de 1984_x000a_• Resolución 2400 de 1979_x000a_• Resolución 1016 de 1989"/>
    <m/>
  </r>
  <r>
    <s v="PROCESO MISIONAL"/>
    <x v="7"/>
    <s v="OPERATIVA"/>
    <s v="OTRAS ÀREAS"/>
    <s v="Garantizar la efectiva operación, manipulación, seguimiento, monitoreo y control del proceso del sistema de tratamiento de agua potable -PTAP"/>
    <x v="48"/>
    <s v="SI"/>
    <x v="0"/>
    <x v="1"/>
    <s v="• Cataratas_x000a_• Lesión de la córnea_x000a_• Enrojecimiento de la piel_x000a_• Calor excesivo_x000a_• Transpiración excesiva_x000a_• Cefaleas_x000a_• Mareos_x000a_• Fatiga_x000a_• Hormigueo_x000a_• Depresiones_x000a_• Fallos de memoria"/>
    <n v="8"/>
    <n v="6"/>
    <n v="5"/>
    <s v="• Fallos de memoria"/>
    <s v="Ninguno"/>
    <s v="Ninguno"/>
    <s v="Ninguno"/>
    <n v="2"/>
    <n v="3"/>
    <n v="6"/>
    <x v="1"/>
    <n v="25"/>
    <n v="150"/>
    <s v="II"/>
    <x v="1"/>
    <s v="Ninguno"/>
    <s v="Ninguno"/>
    <x v="1"/>
    <x v="1"/>
    <s v="• Uso de gafas protección personal"/>
    <s v="• Ley 9 de 1979  Art. 105-196-249_x000a_• Resolucion 2400 de 1979 Art 63,64. Título III, Capitulo VI. Art- 2.3.6_x000a_• Resolucion 1016 de 1989 art 11 numeral 2 y 3_x000a_• Resolución 181294 de 2008"/>
    <m/>
  </r>
  <r>
    <s v="PROCESO MISIONAL"/>
    <x v="7"/>
    <s v="OPERATIVA"/>
    <s v="OTRAS ÀREAS"/>
    <s v="Garantizar la efectiva operación, manipulación, seguimiento, monitoreo y control del proceso del sistema de tratamiento de agua potable -PTAP"/>
    <x v="48"/>
    <s v="SI"/>
    <x v="1"/>
    <x v="2"/>
    <s v="• Fiebre_x000a_• Intenso dolor en articulaciones y músculos_x000a_• Inflamación de los ganglios linfáticos_x000a_• Erupción ocasional en la piel_x000a_• Postración_x000a_• Mialgia_x000a_• Artralgias_x000a_• Dolor abdominal_x000a_• Cefalea_x000a_• Erupciones hemorrágicas en la piel_x000a_• Dermatitis por contacto_x000a_• Alergias tópicas o respiratorias_x000a_• Enfermedades infectocontagiosas"/>
    <n v="8"/>
    <n v="6"/>
    <n v="5"/>
    <s v="• Enfermedades infectocontagiosas"/>
    <s v="Ninguno"/>
    <s v="Ninguno"/>
    <s v="• Uso de tapabocas en caso de sintomas de gripe_x000a_• Todo el personal debe estar vacunado contra el Covid 19"/>
    <n v="2"/>
    <n v="2"/>
    <n v="4"/>
    <x v="0"/>
    <n v="60"/>
    <n v="240"/>
    <s v="II"/>
    <x v="1"/>
    <s v="Ninguno"/>
    <s v="Ninguno"/>
    <x v="2"/>
    <x v="2"/>
    <s v="• Gafas de protección visual transparentes_x000a_• Uso obligatorio de tapabocas en caso de sintomas de gripe_x000a_• Uso de ropa de dotaciòn"/>
    <s v="• Ley 09 de 1979_x000a_• Resolución 2400 de 1979_x000a_• Resolución 666 de 2020_x000a_• Resolución 1050 de 2020_x000a_• Circular 149160 de 2009"/>
    <m/>
  </r>
  <r>
    <s v="PROCESO MISIONAL"/>
    <x v="7"/>
    <s v="OPERATIVA"/>
    <s v="OTRAS ÀREAS"/>
    <s v="Garantizar la efectiva operación, manipulación, seguimiento, monitoreo y control del proceso del sistema de tratamiento de agua potable -PTAP"/>
    <x v="48"/>
    <s v="SI"/>
    <x v="1"/>
    <x v="22"/>
    <s v="• Fiebre_x000a_• Inflamación de los ganglios linfáticos_x000a_• Erupción ocasional en la piel_x000a_• Erupciones hemorrágicas en la piel_x000a_• Dermatitis por contacto_x000a_• Alergias tópicas o respiratorias_x000a_• Enfermedades infectocontagiosas_x000a_• Amigdalitis estreptocócica."/>
    <n v="8"/>
    <n v="6"/>
    <n v="5"/>
    <s v="• Enfermedades infectocontagiosas"/>
    <s v="Ninguno"/>
    <s v="Ninguno"/>
    <s v="• Uso de tapabocas _x000a_• Uso de mono gafas._x000a_•Uso de guantes de vinilo"/>
    <n v="2"/>
    <n v="2"/>
    <n v="4"/>
    <x v="0"/>
    <n v="60"/>
    <n v="240"/>
    <s v="II"/>
    <x v="1"/>
    <s v="Ninguno"/>
    <s v="Ninguno"/>
    <x v="15"/>
    <x v="19"/>
    <s v="• Gafas de protección visual transparentes_x000a_• Uso obligatorio de tapabocas _x000a_• Uso de ropa de dotaciòn._x000a_• Uso de guantes de vinilo"/>
    <s v="• Resolución 1164 del 2002_x000a_• Decreto 077 de 1997_x000a_• Decreto 4126 del 2005_x000a_• Resolución 2183 de 2004_x000a_• Decreto 1832 de 1994_x000a_"/>
    <m/>
  </r>
  <r>
    <s v="PROCESO MISIONAL"/>
    <x v="7"/>
    <s v="OPERATIVA"/>
    <s v="OTRAS ÀREAS"/>
    <s v="Garantizar la efectiva operación, manipulación, seguimiento, monitoreo y control del proceso del sistema de tratamiento de agua potable -PTAP"/>
    <x v="48"/>
    <s v="SI"/>
    <x v="1"/>
    <x v="25"/>
    <s v="• Neumonitis intersticial_x000a_• Miopericarditis_x000a_• Lesiones vasculíticas cutáneas_x000a_• Meningitis linfocitaria_x000a_• Afectación hepática_x000a_• Afectaciones renales_x000a_• Afectaciones gastrointestinal._x000a_"/>
    <n v="8"/>
    <n v="6"/>
    <n v="5"/>
    <s v="• Afectación hepática"/>
    <s v="Ninguno"/>
    <s v="Ninguno"/>
    <s v="• Uso de tapabocas _x000a_• Uso de mono gafas._x000a_•Uso de guantes de vinilo"/>
    <n v="2"/>
    <n v="2"/>
    <n v="4"/>
    <x v="0"/>
    <n v="25"/>
    <n v="100"/>
    <s v="III"/>
    <x v="0"/>
    <s v="Ninguno"/>
    <s v="Ninguno"/>
    <x v="16"/>
    <x v="20"/>
    <s v="• Gafas de protección visual transparentes_x000a_• Uso obligatorio de tapabocas _x000a_• Uso de ropa de dotaciòn._x000a_"/>
    <s v="• Resolución 1164 del 2002_x000a_• Decreto 077 de 1997_x000a_• Decreto 4126 del 2005_x000a_• Resolución 2183 de 2004_x000a_• Decreto 1832 de 1994_x000a_•  Decreto 2676 del 2000_x000a_"/>
    <m/>
  </r>
  <r>
    <s v="PROCESO MISIONAL"/>
    <x v="7"/>
    <s v="OPERATIVA"/>
    <s v="OTRAS ÀREAS"/>
    <s v="Garantizar la efectiva operación, manipulación, seguimiento, monitoreo y control del proceso del sistema de tratamiento de agua potable -PTAP"/>
    <x v="48"/>
    <s v="SI"/>
    <x v="1"/>
    <x v="16"/>
    <s v="• Un área amplia de inflamación y enrojecimiento_x000a_• Fiebre baja_x000a_• Ronchas_x000a_• Inflamación de los ganglios linfáticos_x000a_"/>
    <n v="8"/>
    <n v="6"/>
    <n v="5"/>
    <s v="• La muerte"/>
    <s v="Ninguno"/>
    <s v="Ninguno"/>
    <s v="• Repelente de sancudos_x000a_• Dotacion con camisa manga larga."/>
    <n v="2"/>
    <n v="3"/>
    <n v="6"/>
    <x v="1"/>
    <n v="60"/>
    <n v="360"/>
    <s v="II"/>
    <x v="1"/>
    <s v="Ninguno"/>
    <s v="Ninguno"/>
    <x v="10"/>
    <x v="13"/>
    <s v="• Gafas de protección visual transparentes_x000a_• Uso obligatorio de repelente. _x000a_• Uso de ropa de dotaciòn._x000a_"/>
    <s v="• Resolución 1164 del 2002_x000a_• Decreto 077 de 1997_x000a_• Decreto 4126 del 2005_x000a_• Resolución 2183 de 2004_x000a_• Decreto 1832 de 1994_x000a_•  Decreto 2676 del 2000_x000a_"/>
    <m/>
  </r>
  <r>
    <s v="PROCESO MISIONAL"/>
    <x v="7"/>
    <s v="OPERATIVA"/>
    <s v="OTRAS ÀREAS"/>
    <s v="Garantizar la efectiva operación, manipulación, seguimiento, monitoreo y control del proceso del sistema de tratamiento de agua potable -PTAP"/>
    <x v="48"/>
    <s v="SI"/>
    <x v="1"/>
    <x v="17"/>
    <s v="• Presión arterial baja._x000a_• Náuseas y vómitos. _x000a_• Entumecimiento._x000a_• hormigueo. _x000a_• Dolor en el sitio de la mordedura._x000a_"/>
    <n v="8"/>
    <n v="6"/>
    <n v="5"/>
    <s v="• La muerte"/>
    <s v="Ninguno"/>
    <s v="Ninguno"/>
    <s v="_x000a_• Botas de segurida altas "/>
    <n v="6"/>
    <n v="1"/>
    <n v="6"/>
    <x v="1"/>
    <n v="60"/>
    <n v="360"/>
    <s v="II"/>
    <x v="1"/>
    <s v="Ninguno"/>
    <s v="Ninguno"/>
    <x v="10"/>
    <x v="14"/>
    <s v="• Gafas de protección visual transparentes_x000a_• Uso de bota de seguridad alta_x000a_• Uso obligatorio de repelente. _x000a_• Uso de ropa de dotaciòn._x000a_"/>
    <s v="• Resolución 1164 del 2002_x000a_• Decreto 077 de 1997_x000a_• Decreto 4126 del 2005_x000a_• Resolución 2183 de 2004_x000a_• Decreto 1832 de 1994_x000a_•  Decreto 2676 del 2000_x000a_"/>
    <m/>
  </r>
  <r>
    <s v="PROCESO MISIONAL"/>
    <x v="7"/>
    <s v="OPERATIVA"/>
    <s v="OTRAS ÀREAS"/>
    <s v="Garantizar la efectiva operación, manipulación, seguimiento, monitoreo y control del proceso del sistema de tratamiento de agua potable -PTAP"/>
    <x v="48"/>
    <s v="SI"/>
    <x v="5"/>
    <x v="11"/>
    <s v="• Dolor_x000a_• Rigidez_x000a_• Entumecimiento_x000a_• Hormigueo_x000a_• Sensación de calor y dolor localizado en la nuca, espalda, hombros, codos, muñecas y columna vertebral"/>
    <n v="8"/>
    <n v="6"/>
    <n v="5"/>
    <s v="• Sensación de calor y dolor localizado en la nuca, espalda, hombros, codos, muñecas y columna vertebral"/>
    <s v="Ninguno"/>
    <s v="Ninguno"/>
    <s v="Ninguno"/>
    <n v="2"/>
    <n v="3"/>
    <n v="6"/>
    <x v="1"/>
    <n v="25"/>
    <n v="150"/>
    <s v="II"/>
    <x v="1"/>
    <s v="Ninguno"/>
    <s v="Ninguno"/>
    <x v="7"/>
    <x v="9"/>
    <s v="N/A"/>
    <s v="• Resolución 1016 de 1989_x000a_• Resolución 2844 de 2007_x000a_• GATISO 2007"/>
    <m/>
  </r>
  <r>
    <s v="PROCESO MISIONAL"/>
    <x v="7"/>
    <s v="OPERATIVA"/>
    <s v="OTRAS ÀREAS"/>
    <s v="Garantizar la efectiva operación, manipulación, seguimiento, monitoreo y control del proceso del sistema de tratamiento de agua potable -PTAP"/>
    <x v="48"/>
    <s v="SI"/>
    <x v="5"/>
    <x v="12"/>
    <s v="• Fatiga muscular_x000a_• Tensión lumbar y cervical_x000a_• Epicondilitis_x000a_• Síndrome de túnel del carpo"/>
    <n v="8"/>
    <n v="6"/>
    <n v="5"/>
    <s v="• Síndrome de túnel del carpo"/>
    <s v="Ninguno"/>
    <s v="Ninguno"/>
    <s v="Ninguno"/>
    <n v="2"/>
    <n v="2"/>
    <n v="4"/>
    <x v="0"/>
    <n v="60"/>
    <n v="240"/>
    <s v="II"/>
    <x v="1"/>
    <s v="Ninguno"/>
    <s v="Ninguno"/>
    <x v="3"/>
    <x v="10"/>
    <s v="N/A"/>
    <s v="• Resolución 1016 de 1989_x000a_• Resolución 2844 de 2007_x000a_• GATISO 2007"/>
    <m/>
  </r>
  <r>
    <s v="PROCESO MISIONAL"/>
    <x v="7"/>
    <s v="OPERATIVA"/>
    <s v="OTRAS ÀREAS"/>
    <s v="Garantizar la efectiva operación, manipulación, seguimiento, monitoreo y control del proceso del sistema de tratamiento de agua potable -PTAP"/>
    <x v="48"/>
    <s v="SI"/>
    <x v="5"/>
    <x v="33"/>
    <s v="• Fatiga física._x000a_• Lesiones que se pueden producir de una forma inmediata._x000a_• Acumulación de pequeños traumatismos, aparentemente sin importancia, hasta producir lesiones crónicas"/>
    <n v="8"/>
    <n v="6"/>
    <n v="5"/>
    <s v="• Fractura "/>
    <s v="Ninguno"/>
    <s v="Ninguno"/>
    <s v="Ninguno"/>
    <n v="2"/>
    <n v="3"/>
    <n v="6"/>
    <x v="1"/>
    <n v="60"/>
    <n v="360"/>
    <s v="II"/>
    <x v="1"/>
    <s v="Ninguno"/>
    <s v="Ninguno"/>
    <x v="18"/>
    <x v="27"/>
    <s v="• Guantes de seguridad._x000a_• Botas de seguridad. _x000a_• Ropa de dotación _x000a_"/>
    <s v="• Resolución 1016 de 1989_x000a_• Resolución 2844 de 2007_x000a_• GATISO 2007"/>
    <m/>
  </r>
  <r>
    <s v="PROCESO MISIONAL"/>
    <x v="7"/>
    <s v="OPERATIVA"/>
    <s v="OTRAS ÀREAS"/>
    <s v="Garantizar la efectiva operación, manipulación, seguimiento, monitoreo y control del proceso del sistema de tratamiento de agua potable -PTAP"/>
    <x v="48"/>
    <s v="SI"/>
    <x v="2"/>
    <x v="3"/>
    <s v="• Cansancio_x000a_• Abuso de confianza_x000a_• Falta de compromiso_x000a_• Desmotivación_x000a_• Disminución desempeño laboral_x000a_• Dolor de espalda_x000a_• Trastornos respiratorios_x000a_• Infartos_x000a_• Enfermedades cardiovasculares_x000a_• Enfermedades respiratorias_x000a_• Enfermedades osteomusculares_x000a_• Estrés"/>
    <n v="8"/>
    <n v="6"/>
    <n v="5"/>
    <s v="• Estrés"/>
    <s v="Ninguno"/>
    <s v="Ninguno"/>
    <s v="Ninguno"/>
    <n v="2"/>
    <n v="2"/>
    <n v="4"/>
    <x v="0"/>
    <n v="25"/>
    <n v="100"/>
    <s v="III"/>
    <x v="0"/>
    <s v="Ninguno"/>
    <s v="Ninguno"/>
    <x v="3"/>
    <x v="3"/>
    <s v="N/A"/>
    <s v="• Ley 1010 de 2006_x000a_• Ley 1566 de 2012_x000a_• Decreto 614 de 1984_x000a_• Decreto 231 de 2006_x000a_• Resolución 1016 de 1989. Art. 10, numeral 12 y art. 11_x000a_• Resolución 734 de 2006_x000a_• Resolución 2646 de 2008_x000a_• Resolución 652 de 2012_x000a_• Resolución 1356 de 2012"/>
    <m/>
  </r>
  <r>
    <s v="PROCESO MISIONAL"/>
    <x v="7"/>
    <s v="OPERATIVA"/>
    <s v="OTRAS ÀREAS"/>
    <s v="Garantizar la efectiva operación, manipulación, seguimiento, monitoreo y control del proceso del sistema de tratamiento de agua potable -PTAP"/>
    <x v="48"/>
    <s v="SI"/>
    <x v="2"/>
    <x v="4"/>
    <s v="• Cansancio_x000a_• Abuso de confianza_x000a_• Falta de compromiso_x000a_• Desmotivación_x000a_• Disminución desempeño laboral_x000a_• Dolor de espalda_x000a_• Trastornos respiratorios_x000a_• Infartos_x000a_• Enfermedades cardiovasculares_x000a_• Enfermedades respiratorias_x000a_• Enfermedades osteomusculares_x000a_• Estrés"/>
    <n v="8"/>
    <n v="6"/>
    <n v="5"/>
    <s v="• Estrés"/>
    <s v="Ninguno"/>
    <s v="Ninguno"/>
    <s v="Ninguno"/>
    <n v="2"/>
    <n v="3"/>
    <n v="6"/>
    <x v="1"/>
    <n v="25"/>
    <n v="150"/>
    <s v="II"/>
    <x v="1"/>
    <s v="Ninguno"/>
    <s v="Ninguno"/>
    <x v="3"/>
    <x v="3"/>
    <s v="N/A"/>
    <s v="• Ley 1010 de 2006_x000a_• Ley 1566 de 2012_x000a_• Decreto 614 de 1984_x000a_• Decreto 231 de 2006_x000a_• Resolución 1016 de 1989. Art. 10, numeral 12 y art. 11_x000a_• Resolución 734 de 2006_x000a_• Resolución 2646 de 2008_x000a_• Resolución 652 de 2012_x000a_• Resolución 1356 de 2012"/>
    <m/>
  </r>
  <r>
    <s v="PROCESO MISIONAL"/>
    <x v="7"/>
    <s v="OPERATIVA"/>
    <s v="OTRAS ÀREAS"/>
    <s v="Garantizar la efectiva operación, manipulación, seguimiento, monitoreo y control del proceso del sistema de tratamiento de agua potable -PTAP"/>
    <x v="48"/>
    <s v="SI"/>
    <x v="2"/>
    <x v="5"/>
    <s v="• Cansancio_x000a_• Abuso de confianza_x000a_• Falta de compromiso_x000a_• Desmotivación_x000a_• Disminución desempeño laboral_x000a_• Dolor de espalda_x000a_• Trastornos respiratorios_x000a_• Infartos_x000a_• Enfermedades cardiovasculares_x000a_• Enfermedades respiratorias_x000a_• Enfermedades osteomusculares_x000a_• Estrés"/>
    <n v="8"/>
    <n v="6"/>
    <n v="5"/>
    <s v="• Estrés"/>
    <s v="Ninguno"/>
    <s v="Ninguno"/>
    <s v="Ninguno"/>
    <n v="2"/>
    <n v="3"/>
    <n v="6"/>
    <x v="1"/>
    <n v="26"/>
    <n v="156"/>
    <s v="II"/>
    <x v="1"/>
    <s v="Ninguno"/>
    <s v="Ninguno"/>
    <x v="3"/>
    <x v="3"/>
    <s v="N/A"/>
    <s v="• Ley 1010 de 2006_x000a_• Ley 1566 de 2012_x000a_• Decreto 614 de 1984_x000a_• Decreto 231 de 2006_x000a_• Resolución 1016 de 1989. Art. 10, numeral 12 y art. 11_x000a_• Resolución 734 de 2006_x000a_• Resolución 2646 de 2008_x000a_• Resolución 652 de 2012_x000a_• Resolución 1356 de 2012"/>
    <m/>
  </r>
  <r>
    <s v="PROCESO MISIONAL"/>
    <x v="7"/>
    <s v="OPERATIVA"/>
    <s v="OTRAS ÀREAS"/>
    <s v="Garantizar la efectiva operación, manipulación, seguimiento, monitoreo y control del proceso del sistema de tratamiento de agua potable -PTAP"/>
    <x v="48"/>
    <s v="SI"/>
    <x v="2"/>
    <x v="13"/>
    <s v="• Cansancio_x000a_• Abuso de confianza_x000a_• Falta de compromiso_x000a_• Desmotivación_x000a_• Disminución desempeño laboral_x000a_• Dolor de espalda_x000a_• Trastornos respiratorios_x000a_• Infartos_x000a_• Enfermedades cardiovasculares_x000a_• Enfermedades respiratorias_x000a_• Enfermedades osteomusculares_x000a_• Estrés"/>
    <n v="8"/>
    <n v="6"/>
    <n v="5"/>
    <s v="• Estrés"/>
    <s v="Ninguno"/>
    <s v="Ninguno"/>
    <s v="Ninguno"/>
    <n v="2"/>
    <n v="3"/>
    <n v="6"/>
    <x v="1"/>
    <n v="25"/>
    <n v="150"/>
    <s v="II"/>
    <x v="1"/>
    <s v="Ninguno"/>
    <s v="Ninguno"/>
    <x v="3"/>
    <x v="3"/>
    <s v="N/A"/>
    <s v="• Ley 1010 de 2006_x000a_• Ley 1566 de 2012_x000a_• Decreto 614 de 1984_x000a_• Decreto 231 de 2006_x000a_• Resolución 1016 de 1989. Art. 10, numeral 12 y art. 11_x000a_• Resolución 734 de 2006_x000a_• Resolución 2646 de 2008_x000a_• Resolución 652 de 2012_x000a_• Resolución 1356 de 2012"/>
    <m/>
  </r>
  <r>
    <s v="PROCESO MISIONAL"/>
    <x v="7"/>
    <s v="OPERATIVA"/>
    <s v="OTRAS ÀREAS"/>
    <s v="Garantizar la efectiva operación, manipulación, seguimiento, monitoreo y control del proceso del sistema de tratamiento de agua potable -PTAP"/>
    <x v="48"/>
    <s v="SI"/>
    <x v="3"/>
    <x v="30"/>
    <s v="• Quemaduras por arco eléctrico_x000a_• proyecciones de partículas_x000a_• Lesiones oftalmológicas por arcos eléctricos (conjuntivitis, cegueras) _x000a_• Incendios y explosiones._x000a_• La muerte. _x000a_"/>
    <n v="8"/>
    <n v="6"/>
    <n v="5"/>
    <s v="• La muerte. "/>
    <s v="Ninguno"/>
    <s v="Ninguno"/>
    <s v="• Botas de seguridad dielectricas"/>
    <n v="6"/>
    <n v="2"/>
    <n v="12"/>
    <x v="2"/>
    <n v="60"/>
    <n v="720"/>
    <s v="I"/>
    <x v="2"/>
    <s v="Ninguno"/>
    <s v="Ninguno"/>
    <x v="14"/>
    <x v="18"/>
    <s v="• Botas de seguridad dieléctricas._x000a_• Casco de seguridad dieléctrico._x000a_• Uso de uniforme de dotación._x000a_"/>
    <s v="• Resolución 2550 de 2020_x000a_• Resolución 5018 de 2019_x000a_• Resolución 41291 de 2018_x000a_• Resolución 40908 de 2018_x000a_• Decreto 2073 de 2015_x000a_• Resolución 40492 de 2015_x000a_• Resolución 90795 de 2014_x000a_• Resolución 90907 de 2013_x000a_• Resolución 90908 de 2013_x000a_• Resolución 180195 de 2013_x000a_• Resolución 2400 de 1979 Art. 121 a 152_x000a_• Ley 51 de 1986_x000a_• Ley 19 de 1990_x000a_"/>
    <m/>
  </r>
  <r>
    <s v="PROCESO MISIONAL"/>
    <x v="7"/>
    <s v="OPERATIVA"/>
    <s v="OTRAS ÀREAS"/>
    <s v="Garantizar la efectiva operación, manipulación, seguimiento, monitoreo y control del proceso del sistema de tratamiento de agua potable -PTAP"/>
    <x v="48"/>
    <s v="SI"/>
    <x v="3"/>
    <x v="6"/>
    <s v="• Tropezones_x000a_• Resbalones_x000a_• Golpes_x000a_• Choques_x000a_• Contusiones _x000a_• Lesión de tejidos blandos_x000a_• Fracturas"/>
    <n v="8"/>
    <n v="6"/>
    <n v="5"/>
    <s v="• Lesión de tejidos blandos"/>
    <s v="Ninguno"/>
    <s v="Ninguno"/>
    <s v="Ninguno"/>
    <n v="2"/>
    <n v="3"/>
    <n v="6"/>
    <x v="1"/>
    <n v="25"/>
    <n v="150"/>
    <s v="II"/>
    <x v="1"/>
    <s v="Ninguno"/>
    <s v="Ninguno"/>
    <x v="3"/>
    <x v="4"/>
    <s v="• Uso adecuado de calzado cerrado y con suela antideslizante"/>
    <s v="• Ley 9 de 1979_x000a_• Decreto 2663 de 1950_x000a_• Resolución 1016 de 1989_x000a_• Resolución 3673 de 2008_x000a_• Resolución 2400 de 1979"/>
    <m/>
  </r>
  <r>
    <s v="PROCESO MISIONAL"/>
    <x v="7"/>
    <s v="OPERATIVA"/>
    <s v="OTRAS ÀREAS"/>
    <s v="Garantizar la efectiva operación, manipulación, seguimiento, monitoreo y control del proceso del sistema de tratamiento de agua potable -PTAP"/>
    <x v="48"/>
    <s v="SI"/>
    <x v="3"/>
    <x v="20"/>
    <s v="• Caídas a distinto nivel._x000a_• Derrumbe de estructuras._x000a_• Golpes por caída de objetos._x000a_• Atrapamiento._x000a_• Contactos eléctricos"/>
    <n v="8"/>
    <n v="6"/>
    <n v="5"/>
    <s v="• La muerte."/>
    <s v="Ninguno"/>
    <s v="Ninguno"/>
    <s v="• Casco de seguridad con barbuquejo._x000a_• Arnés_x000a_• Línea de posicionamiento._x000a_• Salva caídas: arrestador_x000a_• Conector doble con absorbedor de choque._x000a_• Botas de seguridad dieléctricas.   _x000a_"/>
    <n v="6"/>
    <n v="2"/>
    <n v="12"/>
    <x v="2"/>
    <n v="60"/>
    <n v="720"/>
    <s v="I"/>
    <x v="2"/>
    <s v="Ninguno"/>
    <s v="Ninguno"/>
    <x v="13"/>
    <x v="17"/>
    <s v="• Casco de seguridad con barbuquejo._x000a_• Arnés_x000a_• Línea de posicionamiento._x000a_• Salva caídas: arrestador_x000a_• Conector doble con absorbedor de choque._x000a_• Botas de seguridad dieléctricas.   _x000a_"/>
    <s v="• Ley 1562 de 2012_x000a_• Decreto 1072 de 2015_x000a_• Resolución 4272 de 2021_x000a_• Resolución 0491 del 2020_x000a_"/>
    <m/>
  </r>
  <r>
    <s v="PROCESO MISIONAL"/>
    <x v="7"/>
    <s v="OPERATIVA"/>
    <s v="OTRAS ÀREAS"/>
    <s v="Garantizar la efectiva operación, manipulación, seguimiento, monitoreo y control del proceso del sistema de tratamiento de agua potable -PTAP"/>
    <x v="48"/>
    <s v="SI"/>
    <x v="3"/>
    <x v="21"/>
    <s v="• Quemaduras por choque o arco eléctrico._x000a_• Caídas o golpes como consecuencia de choque o arco eléctrico._x000a_• Incendios o explosiones originados por la electricidad. _x000a_• Quemaduras hasta la fibrilación ventricular_x000a_• La muerte._x000a_"/>
    <n v="8"/>
    <n v="6"/>
    <n v="5"/>
    <s v="·         La muerte."/>
    <s v="Ninguno"/>
    <s v="Ninguno"/>
    <s v="• Botas de seguridad dielectricas"/>
    <n v="6"/>
    <n v="2"/>
    <n v="12"/>
    <x v="2"/>
    <n v="60"/>
    <n v="720"/>
    <s v="I"/>
    <x v="2"/>
    <s v="Ninguno"/>
    <s v="Ninguno"/>
    <x v="14"/>
    <x v="18"/>
    <s v="• Botas de seguridad dieléctricas._x000a_• Casco de seguridad dieléctrico._x000a_• Uso de uniforme de dotación._x000a_"/>
    <s v="• Resolución 2550 de 2020_x000a_• Resolución 5018 de 2019_x000a_• Resolución 41291 de 2018_x000a_• Resolución 40908 de 2018_x000a_• Decreto 2073 de 2015_x000a_• Resolución 40492 de 2015_x000a_• Resolución 90795 de 2014_x000a_• Resolución 90907 de 2013_x000a_• Resolución 90908 de 2013_x000a_• Resolución 180195 de 2013_x000a_• Resolución 2400 de 1979 Art. 121 a 152_x000a_• Ley 51 de 1986_x000a_• Ley 19 de 1990_x000a_"/>
    <m/>
  </r>
  <r>
    <s v="PROCESO MISIONAL"/>
    <x v="7"/>
    <s v="OPERATIVA"/>
    <s v="OTRAS ÀREAS"/>
    <s v="Garantizar la efectiva operación, manipulación, seguimiento, monitoreo y control del proceso del sistema de tratamiento de agua potable -PTAP"/>
    <x v="48"/>
    <s v="SI"/>
    <x v="4"/>
    <x v="9"/>
    <s v="• Pérdidas materiales_x000a_• Traumas_x000a_• Golpes_x000a_• Aplastamiento_x000a_• Heridas_x000a_• Atrapamiento_x000a_• Muerte"/>
    <n v="2"/>
    <n v="2"/>
    <n v="1"/>
    <s v="• Heridas"/>
    <s v="Ninguno"/>
    <s v="Ninguno"/>
    <s v="Ninguno"/>
    <n v="2"/>
    <n v="3"/>
    <n v="6"/>
    <x v="1"/>
    <n v="25"/>
    <n v="150"/>
    <s v="II"/>
    <x v="1"/>
    <s v="Ninguno"/>
    <s v="Ninguno"/>
    <x v="6"/>
    <x v="7"/>
    <s v="• Uso obligatorio del tapabocas, mientras la situación lo amerite _x000a_• Elementos de protección personal y dotación para los brigadistas"/>
    <s v="• Constitución Política de Colombia de 1991_x000a_• Ley 100 de 1993_x000a_• Ley 1523 de 2012_x000a_• Decreto 93 de 1998_x000a_• Decreto 926 de 2010_x000a_• Resolución 2400 de 1979_x000a_• Resolución 1016 de 1989"/>
    <m/>
  </r>
  <r>
    <s v="PROCESO MISIONAL"/>
    <x v="7"/>
    <s v="OPERATIVA"/>
    <s v="OTRAS ÀREAS"/>
    <s v="Garantizar la efectiva operación, manipulación, seguimiento, monitoreo y control del proceso del sistema de tratamiento de agua potable -PTAP"/>
    <x v="48"/>
    <s v="SI"/>
    <x v="4"/>
    <x v="10"/>
    <s v="• Enfermedades respiratorias_x000a_• Resfriados_x000a_• Hipotermia_x000a_• Virus_x000a_• Rinitis_x000a_• Reumatismo_x000a_• Neumonía"/>
    <n v="2"/>
    <n v="2"/>
    <n v="5"/>
    <s v="• Resfriados"/>
    <s v="Ninguno"/>
    <s v="Ninguno"/>
    <s v="Ninguno"/>
    <n v="2"/>
    <n v="3"/>
    <n v="6"/>
    <x v="1"/>
    <n v="25"/>
    <n v="150"/>
    <s v="II"/>
    <x v="1"/>
    <s v="Ninguno"/>
    <s v="Ninguno"/>
    <x v="6"/>
    <x v="8"/>
    <s v="• Uso obligatorio del tapabocas, mientras la situación lo amerite _x000a_• Elementos de protección personal y dotación para los brigadistas"/>
    <s v="• Constitución Política de Colombia de 1991_x000a_• Ley 100 de 1993_x000a_• Ley 1523 de 2012_x000a_• Decreto 93 de 1998_x000a_• Decreto 926 de 2010_x000a_• Resolución 2400 de 1979_x000a_• Resolución 1016 de 1989"/>
    <m/>
  </r>
  <r>
    <s v="PROCESO MISIONAL"/>
    <x v="7"/>
    <s v="OPERATIVA"/>
    <s v="OTRAS ÀREAS"/>
    <s v="Garantizar la efectiva operación, manipulación, seguimiento, monitoreo y control del proceso del sistema de tratamiento de agua potable -PTAP"/>
    <x v="49"/>
    <s v="SI"/>
    <x v="0"/>
    <x v="14"/>
    <s v="• Visión borrosa_x000a_• Fatiga ocular_x000a_• Lagrimeo_x000a_• Sequedad ocular_x000a_• Ojos rojos_x000a_• Cefaleas"/>
    <n v="8"/>
    <n v="6"/>
    <n v="5"/>
    <s v="• Cefaleas"/>
    <s v="Ninguno"/>
    <s v="Ninguno"/>
    <s v="Ninguno"/>
    <n v="2"/>
    <n v="3"/>
    <n v="6"/>
    <x v="1"/>
    <n v="25"/>
    <n v="150"/>
    <s v="II"/>
    <x v="1"/>
    <s v="Ninguno"/>
    <s v="Ninguno"/>
    <x v="8"/>
    <x v="11"/>
    <s v="• Uso de gafas protección personal"/>
    <s v="• Ley 9 de 1979. Título III. Art. 105, 106_x000a_• Decreto 614 de 1984_x000a_• Decreto 1477 de 2014_x000a_• Decreto 1072 de 2015. Cap. VI._x000a_• Resolución 2400 de 1979. Art. 79, 85 y 86_x000a_• Resolución 180540 de 2010"/>
    <m/>
  </r>
  <r>
    <s v="PROCESO MISIONAL"/>
    <x v="7"/>
    <s v="OPERATIVA"/>
    <s v="OTRAS ÀREAS"/>
    <s v="Garantizar la efectiva operación, manipulación, seguimiento, monitoreo y control del proceso del sistema de tratamiento de agua potable -PTAP"/>
    <x v="49"/>
    <s v="SI"/>
    <x v="0"/>
    <x v="0"/>
    <s v="• Agotamiento por calor_x000a_• Deshidratación_x000a_• Desmayos_x000a_• Estrés por calor o golpe de calor"/>
    <n v="8"/>
    <n v="6"/>
    <n v="5"/>
    <s v="• Estrés por calor o golpe de calor"/>
    <s v="Ninguno"/>
    <s v="ventilación artificial"/>
    <s v="Ninguno"/>
    <n v="2"/>
    <n v="2"/>
    <n v="4"/>
    <x v="0"/>
    <n v="25"/>
    <n v="100"/>
    <s v="III"/>
    <x v="0"/>
    <s v="Ninguno"/>
    <s v="Ninguno"/>
    <x v="0"/>
    <x v="0"/>
    <s v="Ninguno"/>
    <s v="• Ley 09 de 1979. Art. 107, 108, 109_x000a_• Decreto 2663 de 1950_x000a_• Decreto 614 de 1984_x000a_• Resolución 2400 de 1979_x000a_• Resolución 1016 de 1989"/>
    <m/>
  </r>
  <r>
    <s v="PROCESO MISIONAL"/>
    <x v="7"/>
    <s v="OPERATIVA"/>
    <s v="OTRAS ÀREAS"/>
    <s v="Garantizar la efectiva operación, manipulación, seguimiento, monitoreo y control del proceso del sistema de tratamiento de agua potable -PTAP"/>
    <x v="49"/>
    <s v="SI"/>
    <x v="0"/>
    <x v="1"/>
    <s v="• Cataratas_x000a_• Lesión de la córnea_x000a_• Enrojecimiento de la piel_x000a_• Calor excesivo_x000a_• Transpiración excesiva_x000a_• Cefaleas_x000a_• Mareos_x000a_• Fatiga_x000a_• Hormigueo_x000a_• Depresiones_x000a_• Fallos de memoria"/>
    <n v="8"/>
    <n v="6"/>
    <n v="5"/>
    <s v="• Fallos de memoria"/>
    <s v="Ninguno"/>
    <s v="Ninguno"/>
    <s v="Ninguno"/>
    <n v="2"/>
    <n v="3"/>
    <n v="6"/>
    <x v="1"/>
    <n v="25"/>
    <n v="150"/>
    <s v="II"/>
    <x v="1"/>
    <s v="Ninguno"/>
    <s v="Ninguno"/>
    <x v="1"/>
    <x v="1"/>
    <s v="• Uso de gafas protección personal"/>
    <s v="• Ley 9 de 1979  Art. 105-196-249_x000a_• Resolucion 2400 de 1979 Art 63,64. Título III, Capitulo VI. Art- 2.3.6_x000a_• Resolucion 1016 de 1989 art 11 numeral 2 y 3_x000a_• Resolución 181294 de 2008"/>
    <m/>
  </r>
  <r>
    <s v="PROCESO MISIONAL"/>
    <x v="7"/>
    <s v="OPERATIVA"/>
    <s v="OTRAS ÀREAS"/>
    <s v="Garantizar la efectiva operación, manipulación, seguimiento, monitoreo y control del proceso del sistema de tratamiento de agua potable -PTAP"/>
    <x v="49"/>
    <s v="SI"/>
    <x v="1"/>
    <x v="2"/>
    <s v="• Fiebre_x000a_• Intenso dolor en articulaciones y músculos_x000a_• Inflamación de los ganglios linfáticos_x000a_• Erupción ocasional en la piel_x000a_• Postración_x000a_• Mialgia_x000a_• Artralgias_x000a_• Dolor abdominal_x000a_• Cefalea_x000a_• Erupciones hemorrágicas en la piel_x000a_• Dermatitis por contacto_x000a_• Alergias tópicas o respiratorias_x000a_• Enfermedades infectocontagiosas"/>
    <n v="8"/>
    <n v="6"/>
    <n v="5"/>
    <s v="• Enfermedades infectocontagiosas"/>
    <s v="Ninguno"/>
    <s v="Ninguno"/>
    <s v="• Uso de tapabocas en caso de sintomas de gripe_x000a_• Todo el personal debe estar vacunado contra el Covid 19"/>
    <n v="2"/>
    <n v="2"/>
    <n v="4"/>
    <x v="0"/>
    <n v="60"/>
    <n v="240"/>
    <s v="II"/>
    <x v="1"/>
    <s v="Ninguno"/>
    <s v="Ninguno"/>
    <x v="2"/>
    <x v="2"/>
    <s v="• Gafas de protección visual transparentes_x000a_• Uso obligatorio de tapabocas en caso de sintomas de gripe_x000a_• Uso de ropa de dotaciòn"/>
    <s v="• Ley 09 de 1979_x000a_• Resolución 2400 de 1979_x000a_• Resolución 666 de 2020_x000a_• Resolución 1050 de 2020_x000a_• Circular 149160 de 2009"/>
    <m/>
  </r>
  <r>
    <s v="PROCESO MISIONAL"/>
    <x v="7"/>
    <s v="OPERATIVA"/>
    <s v="OTRAS ÀREAS"/>
    <s v="Garantizar la efectiva operación, manipulación, seguimiento, monitoreo y control del proceso del sistema de tratamiento de agua potable -PTAP"/>
    <x v="49"/>
    <s v="SI"/>
    <x v="1"/>
    <x v="22"/>
    <s v="• Fiebre_x000a_• Inflamación de los ganglios linfáticos_x000a_• Erupción ocasional en la piel_x000a_• Erupciones hemorrágicas en la piel_x000a_• Dermatitis por contacto_x000a_• Alergias tópicas o respiratorias_x000a_• Enfermedades infectocontagiosas_x000a_• Amigdalitis estreptocócica."/>
    <n v="8"/>
    <n v="6"/>
    <n v="5"/>
    <s v="• Enfermedades infectocontagiosas"/>
    <s v="Ninguno"/>
    <s v="Ninguno"/>
    <s v="• Uso de tapabocas _x000a_• Uso de mono gafas._x000a_•Uso de guantes de vinilo"/>
    <n v="2"/>
    <n v="2"/>
    <n v="4"/>
    <x v="0"/>
    <n v="60"/>
    <n v="240"/>
    <s v="II"/>
    <x v="1"/>
    <s v="Ninguno"/>
    <s v="Ninguno"/>
    <x v="15"/>
    <x v="19"/>
    <s v="• Gafas de protección visual transparentes_x000a_• Uso obligatorio de tapabocas _x000a_• Uso de ropa de dotaciòn._x000a_• Uso de guantes de vinilo"/>
    <s v="• Resolución 1164 del 2002_x000a_• Decreto 077 de 1997_x000a_• Decreto 4126 del 2005_x000a_• Resolución 2183 de 2004_x000a_• Decreto 1832 de 1994_x000a_"/>
    <m/>
  </r>
  <r>
    <s v="PROCESO MISIONAL"/>
    <x v="7"/>
    <s v="OPERATIVA"/>
    <s v="OTRAS ÀREAS"/>
    <s v="Garantizar la efectiva operación, manipulación, seguimiento, monitoreo y control del proceso del sistema de tratamiento de agua potable -PTAP"/>
    <x v="49"/>
    <s v="SI"/>
    <x v="1"/>
    <x v="25"/>
    <s v="• Neumonitis intersticial_x000a_• Miopericarditis_x000a_• Lesiones vasculíticas cutáneas_x000a_• Meningitis linfocitaria_x000a_• Afectación hepática_x000a_• Afectaciones renales_x000a_• Afectaciones gastrointestinal._x000a_"/>
    <n v="8"/>
    <n v="6"/>
    <n v="5"/>
    <s v="• Afectación hepática"/>
    <s v="Ninguno"/>
    <s v="Ninguno"/>
    <s v="• Uso de tapabocas _x000a_• Uso de mono gafas._x000a_•Uso de guantes de vinilo"/>
    <n v="2"/>
    <n v="2"/>
    <n v="4"/>
    <x v="0"/>
    <n v="25"/>
    <n v="100"/>
    <s v="III"/>
    <x v="0"/>
    <s v="Ninguno"/>
    <s v="Ninguno"/>
    <x v="16"/>
    <x v="20"/>
    <s v="• Gafas de protección visual transparentes_x000a_• Uso obligatorio de tapabocas _x000a_• Uso de ropa de dotaciòn._x000a_"/>
    <s v="• Resolución 1164 del 2002_x000a_• Decreto 077 de 1997_x000a_• Decreto 4126 del 2005_x000a_• Resolución 2183 de 2004_x000a_• Decreto 1832 de 1994_x000a_•  Decreto 2676 del 2000_x000a_"/>
    <m/>
  </r>
  <r>
    <s v="PROCESO MISIONAL"/>
    <x v="7"/>
    <s v="OPERATIVA"/>
    <s v="OTRAS ÀREAS"/>
    <s v="Garantizar la efectiva operación, manipulación, seguimiento, monitoreo y control del proceso del sistema de tratamiento de agua potable -PTAP"/>
    <x v="49"/>
    <s v="SI"/>
    <x v="1"/>
    <x v="16"/>
    <s v="• Un área amplia de inflamación y enrojecimiento_x000a_• Fiebre baja_x000a_• Ronchas_x000a_• Inflamación de los ganglios linfáticos_x000a_"/>
    <n v="8"/>
    <n v="6"/>
    <n v="5"/>
    <s v="• La muerte"/>
    <s v="Ninguno"/>
    <s v="Ninguno"/>
    <s v="• Repelente de sancudos_x000a_• Dotacion con camisa manga larga."/>
    <n v="2"/>
    <n v="3"/>
    <n v="6"/>
    <x v="1"/>
    <n v="60"/>
    <n v="360"/>
    <s v="II"/>
    <x v="1"/>
    <s v="Ninguno"/>
    <s v="Ninguno"/>
    <x v="10"/>
    <x v="13"/>
    <s v="• Gafas de protección visual transparentes_x000a_• Uso obligatorio de repelente. _x000a_• Uso de ropa de dotaciòn._x000a_"/>
    <s v="• Resolución 1164 del 2002_x000a_• Decreto 077 de 1997_x000a_• Decreto 4126 del 2005_x000a_• Resolución 2183 de 2004_x000a_• Decreto 1832 de 1994_x000a_•  Decreto 2676 del 2000_x000a_"/>
    <m/>
  </r>
  <r>
    <s v="PROCESO MISIONAL"/>
    <x v="7"/>
    <s v="OPERATIVA"/>
    <s v="OTRAS ÀREAS"/>
    <s v="Garantizar la efectiva operación, manipulación, seguimiento, monitoreo y control del proceso del sistema de tratamiento de agua potable -PTAP"/>
    <x v="49"/>
    <s v="SI"/>
    <x v="1"/>
    <x v="17"/>
    <s v="• Presión arterial baja._x000a_• Náuseas y vómitos. _x000a_• Entumecimiento._x000a_• hormigueo. _x000a_• Dolor en el sitio de la mordedura._x000a_"/>
    <n v="8"/>
    <n v="6"/>
    <n v="5"/>
    <s v="• La muerte"/>
    <s v="Ninguno"/>
    <s v="Ninguno"/>
    <s v="_x000a_• Botas de segurida altas "/>
    <n v="6"/>
    <n v="1"/>
    <n v="6"/>
    <x v="1"/>
    <n v="60"/>
    <n v="360"/>
    <s v="II"/>
    <x v="1"/>
    <s v="Ninguno"/>
    <s v="Ninguno"/>
    <x v="10"/>
    <x v="14"/>
    <s v="• Gafas de protección visual transparentes_x000a_• Uso de bota de seguridad alta_x000a_• Uso obligatorio de repelente. _x000a_• Uso de ropa de dotaciòn._x000a_"/>
    <s v="• Resolución 1164 del 2002_x000a_• Decreto 077 de 1997_x000a_• Decreto 4126 del 2005_x000a_• Resolución 2183 de 2004_x000a_• Decreto 1832 de 1994_x000a_•  Decreto 2676 del 2000_x000a_"/>
    <m/>
  </r>
  <r>
    <s v="PROCESO MISIONAL"/>
    <x v="7"/>
    <s v="OPERATIVA"/>
    <s v="OTRAS ÀREAS"/>
    <s v="Garantizar la efectiva operación, manipulación, seguimiento, monitoreo y control del proceso del sistema de tratamiento de agua potable -PTAP"/>
    <x v="49"/>
    <s v="SI"/>
    <x v="2"/>
    <x v="3"/>
    <s v="• Cansancio_x000a_• Abuso de confianza_x000a_• Falta de compromiso_x000a_• Desmotivación_x000a_• Disminución desempeño laboral_x000a_• Dolor de espalda_x000a_• Trastornos respiratorios_x000a_• Infartos_x000a_• Enfermedades cardiovasculares_x000a_• Enfermedades respiratorias_x000a_• Enfermedades osteomusculares_x000a_• Estrés"/>
    <n v="8"/>
    <n v="6"/>
    <n v="5"/>
    <s v="• Estrés"/>
    <s v="Ninguno"/>
    <s v="Ninguno"/>
    <s v="Ninguno"/>
    <n v="2"/>
    <n v="2"/>
    <n v="4"/>
    <x v="0"/>
    <n v="25"/>
    <n v="100"/>
    <s v="III"/>
    <x v="0"/>
    <s v="Ninguno"/>
    <s v="Ninguno"/>
    <x v="3"/>
    <x v="3"/>
    <s v="N/A"/>
    <s v="• Ley 1010 de 2006_x000a_• Ley 1566 de 2012_x000a_• Decreto 614 de 1984_x000a_• Decreto 231 de 2006_x000a_• Resolución 1016 de 1989. Art. 10, numeral 12 y art. 11_x000a_• Resolución 734 de 2006_x000a_• Resolución 2646 de 2008_x000a_• Resolución 652 de 2012_x000a_• Resolución 1356 de 2012"/>
    <m/>
  </r>
  <r>
    <s v="PROCESO MISIONAL"/>
    <x v="7"/>
    <s v="OPERATIVA"/>
    <s v="OTRAS ÀREAS"/>
    <s v="Garantizar la efectiva operación, manipulación, seguimiento, monitoreo y control del proceso del sistema de tratamiento de agua potable -PTAP"/>
    <x v="49"/>
    <s v="SI"/>
    <x v="2"/>
    <x v="4"/>
    <s v="• Cansancio_x000a_• Abuso de confianza_x000a_• Falta de compromiso_x000a_• Desmotivación_x000a_• Disminución desempeño laboral_x000a_• Dolor de espalda_x000a_• Trastornos respiratorios_x000a_• Infartos_x000a_• Enfermedades cardiovasculares_x000a_• Enfermedades respiratorias_x000a_• Enfermedades osteomusculares_x000a_• Estrés"/>
    <n v="8"/>
    <n v="6"/>
    <n v="5"/>
    <s v="• Estrés"/>
    <s v="Ninguno"/>
    <s v="Ninguno"/>
    <s v="Ninguno"/>
    <n v="2"/>
    <n v="3"/>
    <n v="6"/>
    <x v="1"/>
    <n v="25"/>
    <n v="150"/>
    <s v="II"/>
    <x v="1"/>
    <s v="Ninguno"/>
    <s v="Ninguno"/>
    <x v="3"/>
    <x v="3"/>
    <s v="N/A"/>
    <s v="• Ley 1010 de 2006_x000a_• Ley 1566 de 2012_x000a_• Decreto 614 de 1984_x000a_• Decreto 231 de 2006_x000a_• Resolución 1016 de 1989. Art. 10, numeral 12 y art. 11_x000a_• Resolución 734 de 2006_x000a_• Resolución 2646 de 2008_x000a_• Resolución 652 de 2012_x000a_• Resolución 1356 de 2012"/>
    <m/>
  </r>
  <r>
    <s v="PROCESO MISIONAL"/>
    <x v="7"/>
    <s v="OPERATIVA"/>
    <s v="OTRAS ÀREAS"/>
    <s v="Garantizar la efectiva operación, manipulación, seguimiento, monitoreo y control del proceso del sistema de tratamiento de agua potable -PTAP"/>
    <x v="49"/>
    <s v="SI"/>
    <x v="2"/>
    <x v="5"/>
    <s v="• Cansancio_x000a_• Abuso de confianza_x000a_• Falta de compromiso_x000a_• Desmotivación_x000a_• Disminución desempeño laboral_x000a_• Dolor de espalda_x000a_• Trastornos respiratorios_x000a_• Infartos_x000a_• Enfermedades cardiovasculares_x000a_• Enfermedades respiratorias_x000a_• Enfermedades osteomusculares_x000a_• Estrés"/>
    <n v="8"/>
    <n v="6"/>
    <n v="5"/>
    <s v="• Estrés"/>
    <s v="Ninguno"/>
    <s v="Ninguno"/>
    <s v="Ninguno"/>
    <n v="2"/>
    <n v="3"/>
    <n v="6"/>
    <x v="1"/>
    <n v="26"/>
    <n v="156"/>
    <s v="II"/>
    <x v="1"/>
    <s v="Ninguno"/>
    <s v="Ninguno"/>
    <x v="3"/>
    <x v="3"/>
    <s v="N/A"/>
    <s v="• Ley 1010 de 2006_x000a_• Ley 1566 de 2012_x000a_• Decreto 614 de 1984_x000a_• Decreto 231 de 2006_x000a_• Resolución 1016 de 1989. Art. 10, numeral 12 y art. 11_x000a_• Resolución 734 de 2006_x000a_• Resolución 2646 de 2008_x000a_• Resolución 652 de 2012_x000a_• Resolución 1356 de 2012"/>
    <m/>
  </r>
  <r>
    <s v="PROCESO MISIONAL"/>
    <x v="7"/>
    <s v="OPERATIVA"/>
    <s v="OTRAS ÀREAS"/>
    <s v="Garantizar la efectiva operación, manipulación, seguimiento, monitoreo y control del proceso del sistema de tratamiento de agua potable -PTAP"/>
    <x v="49"/>
    <s v="SI"/>
    <x v="3"/>
    <x v="6"/>
    <s v="• Tropezones_x000a_• Resbalones_x000a_• Golpes_x000a_• Choques_x000a_• Contusiones _x000a_• Lesión de tejidos blandos_x000a_• Fracturas"/>
    <n v="8"/>
    <n v="6"/>
    <n v="5"/>
    <s v="• Lesión de tejidos blandos"/>
    <s v="Ninguno"/>
    <s v="Ninguno"/>
    <s v="Ninguno"/>
    <n v="2"/>
    <n v="3"/>
    <n v="6"/>
    <x v="1"/>
    <n v="25"/>
    <n v="150"/>
    <s v="II"/>
    <x v="1"/>
    <s v="Ninguno"/>
    <s v="Ninguno"/>
    <x v="3"/>
    <x v="4"/>
    <s v="• Uso adecuado de calzado cerrado y con suela antideslizante"/>
    <s v="• Ley 9 de 1979_x000a_• Decreto 2663 de 1950_x000a_• Resolución 1016 de 1989_x000a_• Resolución 3673 de 2008_x000a_• Resolución 2400 de 1979"/>
    <m/>
  </r>
  <r>
    <s v="PROCESO MISIONAL"/>
    <x v="7"/>
    <s v="OPERATIVA"/>
    <s v="OTRAS ÀREAS"/>
    <s v="Garantizar la efectiva operación, manipulación, seguimiento, monitoreo y control del proceso del sistema de tratamiento de agua potable -PTAP"/>
    <x v="49"/>
    <s v="SI"/>
    <x v="3"/>
    <x v="20"/>
    <s v="• Caídas a distinto nivel._x000a_• Derrumbe de estructuras._x000a_• Golpes por caída de objetos._x000a_• Atrapamiento._x000a_• Contactos eléctricos"/>
    <n v="8"/>
    <n v="6"/>
    <n v="5"/>
    <s v="• La muerte."/>
    <s v="Ninguno"/>
    <s v="Ninguno"/>
    <s v="• Casco de seguridad con barbuquejo._x000a_• Arnés_x000a_• Línea de posicionamiento._x000a_• Salva caídas: arrestador_x000a_• Conector doble con absorbedor de choque._x000a_• Botas de seguridad dieléctricas.   _x000a_"/>
    <n v="6"/>
    <n v="2"/>
    <n v="12"/>
    <x v="2"/>
    <n v="60"/>
    <n v="720"/>
    <s v="I"/>
    <x v="2"/>
    <s v="Ninguno"/>
    <s v="Ninguno"/>
    <x v="13"/>
    <x v="17"/>
    <s v="• Casco de seguridad con barbuquejo._x000a_• Arnés_x000a_• Línea de posicionamiento._x000a_• Salva caídas: arrestador_x000a_• Conector doble con absorbedor de choque._x000a_• Botas de seguridad dieléctricas.   _x000a_"/>
    <s v="• Ley 1562 de 2012_x000a_• Decreto 1072 de 2015_x000a_• Resolución 4272 de 2021_x000a_• Resolución 0491 del 2020_x000a_"/>
    <m/>
  </r>
  <r>
    <s v="PROCESO MISIONAL"/>
    <x v="7"/>
    <s v="OPERATIVA"/>
    <s v="OTRAS ÀREAS"/>
    <s v="Garantizar la efectiva operación, manipulación, seguimiento, monitoreo y control del proceso del sistema de tratamiento de agua potable -PTAP"/>
    <x v="49"/>
    <s v="SI"/>
    <x v="3"/>
    <x v="24"/>
    <s v="• Tóxicos agudos_x000a_• Corrosivos_x000a_• Irritantes_x000a_• Corrosivos oculares_x000a_• Irritantes oculares_x000a_• Sensibilizantes respiratorios_x000a_• Sensibilizantes cutáneos_x000a_• Cancerígenos o carcinógenos._x000a_• • Intoxicación _x000a_• La muerte"/>
    <n v="8"/>
    <n v="6"/>
    <n v="5"/>
    <s v="·         La muerte."/>
    <s v="Ninguno"/>
    <s v="Ninguno"/>
    <s v="• Traje de impermeable de bioseguridad_x000a_• Guantes de nitrilo _x000a_• Careta con filtro de seguridad._x000a_"/>
    <n v="2"/>
    <n v="3"/>
    <n v="6"/>
    <x v="1"/>
    <n v="60"/>
    <n v="360"/>
    <s v="II"/>
    <x v="1"/>
    <s v="Ninguno"/>
    <s v="Ninguno"/>
    <x v="17"/>
    <x v="21"/>
    <s v="• Traje de impermeable de bioseguridad_x000a_• Guantes de nitrilo _x000a_• Careta con filtro de seguridad._x000a_"/>
    <s v="• Resolución 773 de 2021_x000a_• Decreto 1496 de 2018_x000a_• Resolución 1209 de 2018_x000a_• Decreto 1609 de 2002_x000a_• Decreto 1973 de 1995_x000a_• Ley 55 de 1993_x000a_"/>
    <m/>
  </r>
  <r>
    <s v="PROCESO MISIONAL"/>
    <x v="7"/>
    <s v="OPERATIVA"/>
    <s v="OTRAS ÀREAS"/>
    <s v="Garantizar la efectiva operación, manipulación, seguimiento, monitoreo y control del proceso del sistema de tratamiento de agua potable -PTAP"/>
    <x v="49"/>
    <s v="SI"/>
    <x v="4"/>
    <x v="9"/>
    <s v="• Pérdidas materiales_x000a_• Traumas_x000a_• Golpes_x000a_• Aplastamiento_x000a_• Heridas_x000a_• Atrapamiento_x000a_• Muerte"/>
    <n v="2"/>
    <n v="2"/>
    <n v="1"/>
    <s v="• Heridas"/>
    <s v="Ninguno"/>
    <s v="Ninguno"/>
    <s v="Ninguno"/>
    <n v="2"/>
    <n v="3"/>
    <n v="6"/>
    <x v="1"/>
    <n v="25"/>
    <n v="150"/>
    <s v="II"/>
    <x v="1"/>
    <s v="Ninguno"/>
    <s v="Ninguno"/>
    <x v="6"/>
    <x v="7"/>
    <s v="• Uso obligatorio del tapabocas, mientras la situación lo amerite _x000a_• Elementos de protección personal y dotación para los brigadistas"/>
    <s v="• Constitución Política de Colombia de 1991_x000a_• Ley 100 de 1993_x000a_• Ley 1523 de 2012_x000a_• Decreto 93 de 1998_x000a_• Decreto 926 de 2010_x000a_• Resolución 2400 de 1979_x000a_• Resolución 1016 de 1989"/>
    <m/>
  </r>
  <r>
    <s v="PROCESO MISIONAL"/>
    <x v="7"/>
    <s v="OPERATIVA"/>
    <s v="OTRAS ÀREAS"/>
    <s v="Garantizar la efectiva operación, manipulación, seguimiento, monitoreo y control del proceso del sistema de tratamiento de agua potable -PTAP"/>
    <x v="49"/>
    <s v="SI"/>
    <x v="4"/>
    <x v="10"/>
    <s v="• Enfermedades respiratorias_x000a_• Resfriados_x000a_• Hipotermia_x000a_• Virus_x000a_• Rinitis_x000a_• Reumatismo_x000a_• Neumonía"/>
    <n v="2"/>
    <n v="2"/>
    <n v="5"/>
    <s v="• Resfriados"/>
    <s v="Ninguno"/>
    <s v="Ninguno"/>
    <s v="Ninguno"/>
    <n v="2"/>
    <n v="3"/>
    <n v="6"/>
    <x v="1"/>
    <n v="25"/>
    <n v="150"/>
    <s v="II"/>
    <x v="1"/>
    <s v="Ninguno"/>
    <s v="Ninguno"/>
    <x v="6"/>
    <x v="8"/>
    <s v="• Uso obligatorio del tapabocas, mientras la situación lo amerite _x000a_• Elementos de protección personal y dotación para los brigadistas"/>
    <s v="• Constitución Política de Colombia de 1991_x000a_• Ley 100 de 1993_x000a_• Ley 1523 de 2012_x000a_• Decreto 93 de 1998_x000a_• Decreto 926 de 2010_x000a_• Resolución 2400 de 1979_x000a_• Resolución 1016 de 1989"/>
    <m/>
  </r>
  <r>
    <s v="PROCESO MISIONAL"/>
    <x v="7"/>
    <s v="OPERATIVA"/>
    <s v="OTRAS ÀREAS"/>
    <s v="Garantizar la efectiva operación, manipulación, seguimiento, monitoreo y control del proceso del sistema de tratamiento de agua potable -PTAP"/>
    <x v="50"/>
    <s v="SI"/>
    <x v="0"/>
    <x v="14"/>
    <s v="• Visión borrosa_x000a_• Fatiga ocular_x000a_• Lagrimeo_x000a_• Sequedad ocular_x000a_• Ojos rojos_x000a_• Cefaleas"/>
    <n v="8"/>
    <n v="6"/>
    <n v="5"/>
    <s v="• Cefaleas"/>
    <s v="Ninguno"/>
    <s v="Ninguno"/>
    <s v="Ninguno"/>
    <n v="2"/>
    <n v="3"/>
    <n v="6"/>
    <x v="1"/>
    <n v="25"/>
    <n v="150"/>
    <s v="II"/>
    <x v="1"/>
    <s v="Ninguno"/>
    <s v="Ninguno"/>
    <x v="8"/>
    <x v="11"/>
    <s v="• Uso de gafas protección personal"/>
    <s v="• Ley 9 de 1979. Título III. Art. 105, 106_x000a_• Decreto 614 de 1984_x000a_• Decreto 1477 de 2014_x000a_• Decreto 1072 de 2015. Cap. VI._x000a_• Resolución 2400 de 1979. Art. 79, 85 y 86_x000a_• Resolución 180540 de 2010"/>
    <m/>
  </r>
  <r>
    <s v="PROCESO MISIONAL"/>
    <x v="7"/>
    <s v="OPERATIVA"/>
    <s v="OTRAS ÀREAS"/>
    <s v="Garantizar la efectiva operación, manipulación, seguimiento, monitoreo y control del proceso del sistema de tratamiento de agua potable -PTAP"/>
    <x v="50"/>
    <s v="SI"/>
    <x v="0"/>
    <x v="0"/>
    <s v="• Agotamiento por calor_x000a_• Deshidratación_x000a_• Desmayos_x000a_• Estrés por calor o golpe de calor"/>
    <n v="8"/>
    <n v="6"/>
    <n v="5"/>
    <s v="• Estrés por calor o golpe de calor"/>
    <s v="Ninguno"/>
    <s v="ventilación artificial"/>
    <s v="Ninguno"/>
    <n v="2"/>
    <n v="2"/>
    <n v="4"/>
    <x v="0"/>
    <n v="25"/>
    <n v="100"/>
    <s v="III"/>
    <x v="0"/>
    <s v="Ninguno"/>
    <s v="Ninguno"/>
    <x v="0"/>
    <x v="0"/>
    <s v="Ninguno"/>
    <s v="• Ley 09 de 1979. Art. 107, 108, 109_x000a_• Decreto 2663 de 1950_x000a_• Decreto 614 de 1984_x000a_• Resolución 2400 de 1979_x000a_• Resolución 1016 de 1989"/>
    <m/>
  </r>
  <r>
    <s v="PROCESO MISIONAL"/>
    <x v="7"/>
    <s v="OPERATIVA"/>
    <s v="OTRAS ÀREAS"/>
    <s v="Garantizar la efectiva operación, manipulación, seguimiento, monitoreo y control del proceso del sistema de tratamiento de agua potable -PTAP"/>
    <x v="50"/>
    <s v="SI"/>
    <x v="0"/>
    <x v="1"/>
    <s v="• Cataratas_x000a_• Lesión de la córnea_x000a_• Enrojecimiento de la piel_x000a_• Calor excesivo_x000a_• Transpiración excesiva_x000a_• Cefaleas_x000a_• Mareos_x000a_• Fatiga_x000a_• Hormigueo_x000a_• Depresiones_x000a_• Fallos de memoria"/>
    <n v="8"/>
    <n v="6"/>
    <n v="5"/>
    <s v="• Fallos de memoria"/>
    <s v="Ninguno"/>
    <s v="Ninguno"/>
    <s v="Ninguno"/>
    <n v="2"/>
    <n v="3"/>
    <n v="6"/>
    <x v="1"/>
    <n v="25"/>
    <n v="150"/>
    <s v="II"/>
    <x v="1"/>
    <s v="Ninguno"/>
    <s v="Ninguno"/>
    <x v="1"/>
    <x v="1"/>
    <s v="• Uso de gafas protección personal"/>
    <s v="• Ley 9 de 1979  Art. 105-196-249_x000a_• Resolucion 2400 de 1979 Art 63,64. Título III, Capitulo VI. Art- 2.3.6_x000a_• Resolucion 1016 de 1989 art 11 numeral 2 y 3_x000a_• Resolución 181294 de 2008"/>
    <m/>
  </r>
  <r>
    <s v="PROCESO MISIONAL"/>
    <x v="7"/>
    <s v="OPERATIVA"/>
    <s v="OTRAS ÀREAS"/>
    <s v="Garantizar la efectiva operación, manipulación, seguimiento, monitoreo y control del proceso del sistema de tratamiento de agua potable -PTAP"/>
    <x v="50"/>
    <s v="SI"/>
    <x v="1"/>
    <x v="2"/>
    <s v="• Fiebre_x000a_• Intenso dolor en articulaciones y músculos_x000a_• Inflamación de los ganglios linfáticos_x000a_• Erupción ocasional en la piel_x000a_• Postración_x000a_• Mialgia_x000a_• Artralgias_x000a_• Dolor abdominal_x000a_• Cefalea_x000a_• Erupciones hemorrágicas en la piel_x000a_• Dermatitis por contacto_x000a_• Alergias tópicas o respiratorias_x000a_• Enfermedades infectocontagiosas"/>
    <n v="8"/>
    <n v="6"/>
    <n v="5"/>
    <s v="• Enfermedades infectocontagiosas"/>
    <s v="Ninguno"/>
    <s v="Ninguno"/>
    <s v="• Uso de tapabocas en caso de sintomas de gripe_x000a_• Todo el personal debe estar vacunado contra el Covid 19"/>
    <n v="2"/>
    <n v="2"/>
    <n v="4"/>
    <x v="0"/>
    <n v="60"/>
    <n v="240"/>
    <s v="II"/>
    <x v="1"/>
    <s v="Ninguno"/>
    <s v="Ninguno"/>
    <x v="2"/>
    <x v="2"/>
    <s v="• Gafas de protección visual transparentes_x000a_• Uso obligatorio de tapabocas en caso de sintomas de gripe_x000a_• Uso de ropa de dotaciòn"/>
    <s v="• Ley 09 de 1979_x000a_• Resolución 2400 de 1979_x000a_• Resolución 666 de 2020_x000a_• Resolución 1050 de 2020_x000a_• Circular 149160 de 2009"/>
    <m/>
  </r>
  <r>
    <s v="PROCESO MISIONAL"/>
    <x v="7"/>
    <s v="OPERATIVA"/>
    <s v="OTRAS ÀREAS"/>
    <s v="Garantizar la efectiva operación, manipulación, seguimiento, monitoreo y control del proceso del sistema de tratamiento de agua potable -PTAP"/>
    <x v="50"/>
    <s v="SI"/>
    <x v="1"/>
    <x v="22"/>
    <s v="• Fiebre_x000a_• Inflamación de los ganglios linfáticos_x000a_• Erupción ocasional en la piel_x000a_• Erupciones hemorrágicas en la piel_x000a_• Dermatitis por contacto_x000a_• Alergias tópicas o respiratorias_x000a_• Enfermedades infectocontagiosas_x000a_• Amigdalitis estreptocócica."/>
    <n v="8"/>
    <n v="6"/>
    <n v="5"/>
    <s v="• Enfermedades infectocontagiosas"/>
    <s v="Ninguno"/>
    <s v="Ninguno"/>
    <s v="• Uso de tapabocas _x000a_• Uso de mono gafas._x000a_•Uso de guantes de vinilo"/>
    <n v="2"/>
    <n v="2"/>
    <n v="4"/>
    <x v="0"/>
    <n v="60"/>
    <n v="240"/>
    <s v="II"/>
    <x v="1"/>
    <s v="Ninguno"/>
    <s v="Ninguno"/>
    <x v="15"/>
    <x v="19"/>
    <s v="• Gafas de protección visual transparentes_x000a_• Uso obligatorio de tapabocas _x000a_• Uso de ropa de dotaciòn._x000a_• Uso de guantes de vinilo"/>
    <s v="• Resolución 1164 del 2002_x000a_• Decreto 077 de 1997_x000a_• Decreto 4126 del 2005_x000a_• Resolución 2183 de 2004_x000a_• Decreto 1832 de 1994_x000a_"/>
    <m/>
  </r>
  <r>
    <s v="PROCESO MISIONAL"/>
    <x v="7"/>
    <s v="OPERATIVA"/>
    <s v="OTRAS ÀREAS"/>
    <s v="Garantizar la efectiva operación, manipulación, seguimiento, monitoreo y control del proceso del sistema de tratamiento de agua potable -PTAP"/>
    <x v="50"/>
    <s v="SI"/>
    <x v="1"/>
    <x v="25"/>
    <s v="• Neumonitis intersticial_x000a_• Miopericarditis_x000a_• Lesiones vasculíticas cutáneas_x000a_• Meningitis linfocitaria_x000a_• Afectación hepática_x000a_• Afectaciones renales_x000a_• Afectaciones gastrointestinal._x000a_"/>
    <n v="8"/>
    <n v="6"/>
    <n v="5"/>
    <s v="• Afectación hepática"/>
    <s v="Ninguno"/>
    <s v="Ninguno"/>
    <s v="• Uso de tapabocas _x000a_• Uso de mono gafas._x000a_•Uso de guantes de vinilo"/>
    <n v="2"/>
    <n v="2"/>
    <n v="4"/>
    <x v="0"/>
    <n v="25"/>
    <n v="100"/>
    <s v="III"/>
    <x v="0"/>
    <s v="Ninguno"/>
    <s v="Ninguno"/>
    <x v="16"/>
    <x v="20"/>
    <s v="• Gafas de protección visual transparentes_x000a_• Uso obligatorio de tapabocas _x000a_• Uso de ropa de dotaciòn._x000a_"/>
    <s v="• Resolución 1164 del 2002_x000a_• Decreto 077 de 1997_x000a_• Decreto 4126 del 2005_x000a_• Resolución 2183 de 2004_x000a_• Decreto 1832 de 1994_x000a_•  Decreto 2676 del 2000_x000a_"/>
    <m/>
  </r>
  <r>
    <s v="PROCESO MISIONAL"/>
    <x v="7"/>
    <s v="OPERATIVA"/>
    <s v="OTRAS ÀREAS"/>
    <s v="Garantizar la efectiva operación, manipulación, seguimiento, monitoreo y control del proceso del sistema de tratamiento de agua potable -PTAP"/>
    <x v="50"/>
    <s v="SI"/>
    <x v="1"/>
    <x v="16"/>
    <s v="• Un área amplia de inflamación y enrojecimiento_x000a_• Fiebre baja_x000a_• Ronchas_x000a_• Inflamación de los ganglios linfáticos_x000a_"/>
    <n v="8"/>
    <n v="6"/>
    <n v="5"/>
    <s v="• La muerte"/>
    <s v="Ninguno"/>
    <s v="Ninguno"/>
    <s v="• Repelente de sancudos_x000a_• Dotacion con camisa manga larga."/>
    <n v="2"/>
    <n v="3"/>
    <n v="6"/>
    <x v="1"/>
    <n v="60"/>
    <n v="360"/>
    <s v="II"/>
    <x v="1"/>
    <s v="Ninguno"/>
    <s v="Ninguno"/>
    <x v="10"/>
    <x v="13"/>
    <s v="• Gafas de protección visual transparentes_x000a_• Uso obligatorio de repelente. _x000a_• Uso de ropa de dotaciòn._x000a_"/>
    <s v="• Resolución 1164 del 2002_x000a_• Decreto 077 de 1997_x000a_• Decreto 4126 del 2005_x000a_• Resolución 2183 de 2004_x000a_• Decreto 1832 de 1994_x000a_•  Decreto 2676 del 2000_x000a_"/>
    <m/>
  </r>
  <r>
    <s v="PROCESO MISIONAL"/>
    <x v="7"/>
    <s v="OPERATIVA"/>
    <s v="OTRAS ÀREAS"/>
    <s v="Garantizar la efectiva operación, manipulación, seguimiento, monitoreo y control del proceso del sistema de tratamiento de agua potable -PTAP"/>
    <x v="50"/>
    <s v="SI"/>
    <x v="1"/>
    <x v="17"/>
    <s v="• Presión arterial baja._x000a_• Náuseas y vómitos. _x000a_• Entumecimiento._x000a_• hormigueo. _x000a_• Dolor en el sitio de la mordedura._x000a_"/>
    <n v="8"/>
    <n v="6"/>
    <n v="5"/>
    <s v="• La muerte"/>
    <s v="Ninguno"/>
    <s v="Ninguno"/>
    <s v="_x000a_• Botas de segurida altas "/>
    <n v="6"/>
    <n v="1"/>
    <n v="6"/>
    <x v="1"/>
    <n v="60"/>
    <n v="360"/>
    <s v="II"/>
    <x v="1"/>
    <s v="Ninguno"/>
    <s v="Ninguno"/>
    <x v="10"/>
    <x v="14"/>
    <s v="• Gafas de protección visual transparentes_x000a_• Uso de bota de seguridad alta_x000a_• Uso obligatorio de repelente. _x000a_• Uso de ropa de dotaciòn._x000a_"/>
    <s v="• Resolución 1164 del 2002_x000a_• Decreto 077 de 1997_x000a_• Decreto 4126 del 2005_x000a_• Resolución 2183 de 2004_x000a_• Decreto 1832 de 1994_x000a_•  Decreto 2676 del 2000_x000a_"/>
    <m/>
  </r>
  <r>
    <s v="PROCESO MISIONAL"/>
    <x v="7"/>
    <s v="OPERATIVA"/>
    <s v="OTRAS ÀREAS"/>
    <s v="Garantizar la efectiva operación, manipulación, seguimiento, monitoreo y control del proceso del sistema de tratamiento de agua potable -PTAP"/>
    <x v="50"/>
    <s v="SI"/>
    <x v="2"/>
    <x v="3"/>
    <s v="• Cansancio_x000a_• Abuso de confianza_x000a_• Falta de compromiso_x000a_• Desmotivación_x000a_• Disminución desempeño laboral_x000a_• Dolor de espalda_x000a_• Trastornos respiratorios_x000a_• Infartos_x000a_• Enfermedades cardiovasculares_x000a_• Enfermedades respiratorias_x000a_• Enfermedades osteomusculares_x000a_• Estrés"/>
    <n v="8"/>
    <n v="6"/>
    <n v="5"/>
    <s v="• Estrés"/>
    <s v="Ninguno"/>
    <s v="Ninguno"/>
    <s v="Ninguno"/>
    <n v="2"/>
    <n v="2"/>
    <n v="4"/>
    <x v="0"/>
    <n v="25"/>
    <n v="100"/>
    <s v="III"/>
    <x v="0"/>
    <s v="Ninguno"/>
    <s v="Ninguno"/>
    <x v="3"/>
    <x v="3"/>
    <s v="N/A"/>
    <s v="• Ley 1010 de 2006_x000a_• Ley 1566 de 2012_x000a_• Decreto 614 de 1984_x000a_• Decreto 231 de 2006_x000a_• Resolución 1016 de 1989. Art. 10, numeral 12 y art. 11_x000a_• Resolución 734 de 2006_x000a_• Resolución 2646 de 2008_x000a_• Resolución 652 de 2012_x000a_• Resolución 1356 de 2012"/>
    <m/>
  </r>
  <r>
    <s v="PROCESO MISIONAL"/>
    <x v="7"/>
    <s v="OPERATIVA"/>
    <s v="OTRAS ÀREAS"/>
    <s v="Garantizar la efectiva operación, manipulación, seguimiento, monitoreo y control del proceso del sistema de tratamiento de agua potable -PTAP"/>
    <x v="50"/>
    <s v="SI"/>
    <x v="2"/>
    <x v="4"/>
    <s v="• Cansancio_x000a_• Abuso de confianza_x000a_• Falta de compromiso_x000a_• Desmotivación_x000a_• Disminución desempeño laboral_x000a_• Dolor de espalda_x000a_• Trastornos respiratorios_x000a_• Infartos_x000a_• Enfermedades cardiovasculares_x000a_• Enfermedades respiratorias_x000a_• Enfermedades osteomusculares_x000a_• Estrés"/>
    <n v="8"/>
    <n v="6"/>
    <n v="5"/>
    <s v="• Estrés"/>
    <s v="Ninguno"/>
    <s v="Ninguno"/>
    <s v="Ninguno"/>
    <n v="2"/>
    <n v="3"/>
    <n v="6"/>
    <x v="1"/>
    <n v="25"/>
    <n v="150"/>
    <s v="II"/>
    <x v="1"/>
    <s v="Ninguno"/>
    <s v="Ninguno"/>
    <x v="3"/>
    <x v="3"/>
    <s v="N/A"/>
    <s v="• Ley 1010 de 2006_x000a_• Ley 1566 de 2012_x000a_• Decreto 614 de 1984_x000a_• Decreto 231 de 2006_x000a_• Resolución 1016 de 1989. Art. 10, numeral 12 y art. 11_x000a_• Resolución 734 de 2006_x000a_• Resolución 2646 de 2008_x000a_• Resolución 652 de 2012_x000a_• Resolución 1356 de 2012"/>
    <m/>
  </r>
  <r>
    <s v="PROCESO MISIONAL"/>
    <x v="7"/>
    <s v="OPERATIVA"/>
    <s v="OTRAS ÀREAS"/>
    <s v="Garantizar la efectiva operación, manipulación, seguimiento, monitoreo y control del proceso del sistema de tratamiento de agua potable -PTAP"/>
    <x v="50"/>
    <s v="SI"/>
    <x v="2"/>
    <x v="5"/>
    <s v="• Cansancio_x000a_• Abuso de confianza_x000a_• Falta de compromiso_x000a_• Desmotivación_x000a_• Disminución desempeño laboral_x000a_• Dolor de espalda_x000a_• Trastornos respiratorios_x000a_• Infartos_x000a_• Enfermedades cardiovasculares_x000a_• Enfermedades respiratorias_x000a_• Enfermedades osteomusculares_x000a_• Estrés"/>
    <n v="8"/>
    <n v="6"/>
    <n v="5"/>
    <s v="• Estrés"/>
    <s v="Ninguno"/>
    <s v="Ninguno"/>
    <s v="Ninguno"/>
    <n v="2"/>
    <n v="3"/>
    <n v="6"/>
    <x v="1"/>
    <n v="26"/>
    <n v="156"/>
    <s v="II"/>
    <x v="1"/>
    <s v="Ninguno"/>
    <s v="Ninguno"/>
    <x v="3"/>
    <x v="3"/>
    <s v="N/A"/>
    <s v="• Ley 1010 de 2006_x000a_• Ley 1566 de 2012_x000a_• Decreto 614 de 1984_x000a_• Decreto 231 de 2006_x000a_• Resolución 1016 de 1989. Art. 10, numeral 12 y art. 11_x000a_• Resolución 734 de 2006_x000a_• Resolución 2646 de 2008_x000a_• Resolución 652 de 2012_x000a_• Resolución 1356 de 2012"/>
    <m/>
  </r>
  <r>
    <s v="PROCESO MISIONAL"/>
    <x v="7"/>
    <s v="OPERATIVA"/>
    <s v="OTRAS ÀREAS"/>
    <s v="Garantizar la efectiva operación, manipulación, seguimiento, monitoreo y control del proceso del sistema de tratamiento de agua potable -PTAP"/>
    <x v="50"/>
    <s v="SI"/>
    <x v="3"/>
    <x v="6"/>
    <s v="• Tropezones_x000a_• Resbalones_x000a_• Golpes_x000a_• Choques_x000a_• Contusiones _x000a_• Lesión de tejidos blandos_x000a_• Fracturas"/>
    <n v="8"/>
    <n v="6"/>
    <n v="5"/>
    <s v="• Lesión de tejidos blandos"/>
    <s v="Ninguno"/>
    <s v="Ninguno"/>
    <s v="Ninguno"/>
    <n v="2"/>
    <n v="3"/>
    <n v="6"/>
    <x v="1"/>
    <n v="25"/>
    <n v="150"/>
    <s v="II"/>
    <x v="1"/>
    <s v="Ninguno"/>
    <s v="Ninguno"/>
    <x v="3"/>
    <x v="4"/>
    <s v="• Uso adecuado de calzado cerrado y con suela antideslizante"/>
    <s v="• Ley 9 de 1979_x000a_• Decreto 2663 de 1950_x000a_• Resolución 1016 de 1989_x000a_• Resolución 3673 de 2008_x000a_• Resolución 2400 de 1979"/>
    <m/>
  </r>
  <r>
    <s v="PROCESO MISIONAL"/>
    <x v="7"/>
    <s v="OPERATIVA"/>
    <s v="OTRAS ÀREAS"/>
    <s v="Garantizar la efectiva operación, manipulación, seguimiento, monitoreo y control del proceso del sistema de tratamiento de agua potable -PTAP"/>
    <x v="50"/>
    <s v="SI"/>
    <x v="3"/>
    <x v="20"/>
    <s v="• Caídas a distinto nivel._x000a_• Derrumbe de estructuras._x000a_• Golpes por caída de objetos._x000a_• Atrapamiento._x000a_• Contactos eléctricos"/>
    <n v="8"/>
    <n v="6"/>
    <n v="5"/>
    <s v="• La muerte."/>
    <s v="Ninguno"/>
    <s v="Ninguno"/>
    <s v="• Casco de seguridad con barbuquejo._x000a_• Arnés_x000a_• Línea de posicionamiento._x000a_• Salva caídas: arrestador_x000a_• Conector doble con absorbedor de choque._x000a_• Botas de seguridad dieléctricas.   _x000a_"/>
    <n v="6"/>
    <n v="2"/>
    <n v="12"/>
    <x v="2"/>
    <n v="60"/>
    <n v="720"/>
    <s v="I"/>
    <x v="2"/>
    <s v="Ninguno"/>
    <s v="Ninguno"/>
    <x v="13"/>
    <x v="17"/>
    <s v="• Casco de seguridad con barbuquejo._x000a_• Arnés_x000a_• Línea de posicionamiento._x000a_• Salva caídas: arrestador_x000a_• Conector doble con absorbedor de choque._x000a_• Botas de seguridad dieléctricas.   _x000a_"/>
    <s v="• Ley 1562 de 2012_x000a_• Decreto 1072 de 2015_x000a_• Resolución 4272 de 2021_x000a_• Resolución 0491 del 2020_x000a_"/>
    <m/>
  </r>
  <r>
    <s v="PROCESO MISIONAL"/>
    <x v="7"/>
    <s v="OPERATIVA"/>
    <s v="OTRAS ÀREAS"/>
    <s v="Garantizar la efectiva operación, manipulación, seguimiento, monitoreo y control del proceso del sistema de tratamiento de agua potable -PTAP"/>
    <x v="50"/>
    <s v="SI"/>
    <x v="3"/>
    <x v="24"/>
    <s v="• Tóxicos agudos_x000a_• Corrosivos_x000a_• Irritantes_x000a_• Corrosivos oculares_x000a_• Irritantes oculares_x000a_• Sensibilizantes respiratorios_x000a_• Sensibilizantes cutáneos_x000a_• Cancerígenos o carcinógenos._x000a_• • Intoxicación _x000a_• La muerte"/>
    <n v="8"/>
    <n v="6"/>
    <n v="5"/>
    <s v="·         La muerte."/>
    <s v="Ninguno"/>
    <s v="Ninguno"/>
    <s v="• Traje de impermeable de bioseguridad_x000a_• Guantes de nitrilo _x000a_• Careta con filtro de seguridad._x000a_"/>
    <n v="2"/>
    <n v="3"/>
    <n v="6"/>
    <x v="1"/>
    <n v="60"/>
    <n v="360"/>
    <s v="II"/>
    <x v="1"/>
    <s v="Ninguno"/>
    <s v="Ninguno"/>
    <x v="17"/>
    <x v="21"/>
    <s v="• Traje de impermeable de bioseguridad_x000a_• Guantes de nitrilo _x000a_• Careta con filtro de seguridad._x000a_"/>
    <s v="• Resolución 773 de 2021_x000a_• Decreto 1496 de 2018_x000a_• Resolución 1209 de 2018_x000a_• Decreto 1609 de 2002_x000a_• Decreto 1973 de 1995_x000a_• Ley 55 de 1993_x000a_"/>
    <m/>
  </r>
  <r>
    <s v="PROCESO MISIONAL"/>
    <x v="7"/>
    <s v="OPERATIVA"/>
    <s v="OTRAS ÀREAS"/>
    <s v="Garantizar la efectiva operación, manipulación, seguimiento, monitoreo y control del proceso del sistema de tratamiento de agua potable -PTAP"/>
    <x v="50"/>
    <s v="SI"/>
    <x v="4"/>
    <x v="9"/>
    <s v="• Pérdidas materiales_x000a_• Traumas_x000a_• Golpes_x000a_• Aplastamiento_x000a_• Heridas_x000a_• Atrapamiento_x000a_• Muerte"/>
    <n v="2"/>
    <n v="2"/>
    <n v="1"/>
    <s v="• Heridas"/>
    <s v="Ninguno"/>
    <s v="Ninguno"/>
    <s v="Ninguno"/>
    <n v="2"/>
    <n v="3"/>
    <n v="6"/>
    <x v="1"/>
    <n v="25"/>
    <n v="150"/>
    <s v="II"/>
    <x v="1"/>
    <s v="Ninguno"/>
    <s v="Ninguno"/>
    <x v="6"/>
    <x v="7"/>
    <s v="• Uso obligatorio del tapabocas, mientras la situación lo amerite _x000a_• Elementos de protección personal y dotación para los brigadistas"/>
    <s v="• Constitución Política de Colombia de 1991_x000a_• Ley 100 de 1993_x000a_• Ley 1523 de 2012_x000a_• Decreto 93 de 1998_x000a_• Decreto 926 de 2010_x000a_• Resolución 2400 de 1979_x000a_• Resolución 1016 de 1989"/>
    <m/>
  </r>
  <r>
    <s v="PROCESO MISIONAL"/>
    <x v="7"/>
    <s v="OPERATIVA"/>
    <s v="OTRAS ÀREAS"/>
    <s v="Garantizar la efectiva operación, manipulación, seguimiento, monitoreo y control del proceso del sistema de tratamiento de agua potable -PTAP"/>
    <x v="50"/>
    <s v="SI"/>
    <x v="4"/>
    <x v="10"/>
    <s v="• Enfermedades respiratorias_x000a_• Resfriados_x000a_• Hipotermia_x000a_• Virus_x000a_• Rinitis_x000a_• Reumatismo_x000a_• Neumonía"/>
    <n v="2"/>
    <n v="2"/>
    <n v="5"/>
    <s v="• Resfriados"/>
    <s v="Ninguno"/>
    <s v="Ninguno"/>
    <s v="Ninguno"/>
    <n v="2"/>
    <n v="3"/>
    <n v="6"/>
    <x v="1"/>
    <n v="25"/>
    <n v="150"/>
    <s v="II"/>
    <x v="1"/>
    <s v="Ninguno"/>
    <s v="Ninguno"/>
    <x v="6"/>
    <x v="8"/>
    <s v="• Uso obligatorio del tapabocas, mientras la situación lo amerite _x000a_• Elementos de protección personal y dotación para los brigadistas"/>
    <s v="• Constitución Política de Colombia de 1991_x000a_• Ley 100 de 1993_x000a_• Ley 1523 de 2012_x000a_• Decreto 93 de 1998_x000a_• Decreto 926 de 2010_x000a_• Resolución 2400 de 1979_x000a_• Resolución 1016 de 1989"/>
    <m/>
  </r>
  <r>
    <s v="PROCESO MISIONAL"/>
    <x v="7"/>
    <s v="OPERATIVA"/>
    <s v="OTRAS ÀREAS"/>
    <s v="Garantizar la efectiva operación, manipulación, seguimiento, monitoreo y control del proceso del sistema de tratamiento de agua potable -PTAP"/>
    <x v="51"/>
    <s v="NO"/>
    <x v="2"/>
    <x v="3"/>
    <s v="• Cansancio_x000a_• Abuso de confianza_x000a_• Falta de compromiso_x000a_• Desmotivación_x000a_• Disminución desempeño laboral_x000a_• Dolor de espalda_x000a_• Trastornos respiratorios_x000a_• Infartos_x000a_• Enfermedades cardiovasculares_x000a_• Enfermedades respiratorias_x000a_• Enfermedades osteomusculares_x000a_• Estrés"/>
    <n v="8"/>
    <n v="6"/>
    <n v="5"/>
    <s v="• Estrés"/>
    <s v="Ninguno"/>
    <s v="Ninguno"/>
    <s v="Ninguno"/>
    <n v="2"/>
    <n v="2"/>
    <n v="4"/>
    <x v="0"/>
    <n v="25"/>
    <n v="100"/>
    <s v="III"/>
    <x v="0"/>
    <s v="Ninguno"/>
    <s v="Ninguno"/>
    <x v="3"/>
    <x v="3"/>
    <s v="N/A"/>
    <s v="• Ley 1010 de 2006_x000a_• Ley 1566 de 2012_x000a_• Decreto 614 de 1984_x000a_• Decreto 231 de 2006_x000a_• Resolución 1016 de 1989. Art. 10, numeral 12 y art. 11_x000a_• Resolución 734 de 2006_x000a_• Resolución 2646 de 2008_x000a_• Resolución 652 de 2012_x000a_• Resolución 1356 de 2012"/>
    <m/>
  </r>
  <r>
    <s v="PROCESO MISIONAL"/>
    <x v="7"/>
    <s v="OPERATIVA"/>
    <s v="OTRAS ÀREAS"/>
    <s v="Garantizar la efectiva operación, manipulación, seguimiento, monitoreo y control del proceso del sistema de tratamiento de agua potable -PTAP"/>
    <x v="51"/>
    <s v="NO"/>
    <x v="2"/>
    <x v="4"/>
    <s v="• Cansancio_x000a_• Abuso de confianza_x000a_• Falta de compromiso_x000a_• Desmotivación_x000a_• Disminución desempeño laboral_x000a_• Dolor de espalda_x000a_• Trastornos respiratorios_x000a_• Infartos_x000a_• Enfermedades cardiovasculares_x000a_• Enfermedades respiratorias_x000a_• Enfermedades osteomusculares_x000a_• Estrés"/>
    <n v="8"/>
    <n v="6"/>
    <n v="5"/>
    <s v="• Estrés"/>
    <s v="Ninguno"/>
    <s v="Ninguno"/>
    <s v="Ninguno"/>
    <n v="2"/>
    <n v="3"/>
    <n v="6"/>
    <x v="1"/>
    <n v="25"/>
    <n v="150"/>
    <s v="II"/>
    <x v="1"/>
    <s v="Ninguno"/>
    <s v="Ninguno"/>
    <x v="3"/>
    <x v="3"/>
    <s v="N/A"/>
    <s v="• Ley 1010 de 2006_x000a_• Ley 1566 de 2012_x000a_• Decreto 614 de 1984_x000a_• Decreto 231 de 2006_x000a_• Resolución 1016 de 1989. Art. 10, numeral 12 y art. 11_x000a_• Resolución 734 de 2006_x000a_• Resolución 2646 de 2008_x000a_• Resolución 652 de 2012_x000a_• Resolución 1356 de 2012"/>
    <m/>
  </r>
  <r>
    <s v="PROCESO MISIONAL"/>
    <x v="7"/>
    <s v="OPERATIVA"/>
    <s v="OTRAS ÀREAS"/>
    <s v="Garantizar la efectiva operación, manipulación, seguimiento, monitoreo y control del proceso del sistema de tratamiento de agua potable -PTAP"/>
    <x v="51"/>
    <s v="NO"/>
    <x v="2"/>
    <x v="26"/>
    <s v="• Cansancio_x000a_• Abuso de confianza_x000a_• Falta de compromiso_x000a_• Desmotivación_x000a_• Disminución desempeño laboral_x000a_• Dolor de espalda_x000a_• Trastornos respiratorios_x000a_• Infartos_x000a_• Enfermedades cardiovasculares_x000a_• Enfermedades respiratorias_x000a_• Enfermedades osteomusculares_x000a_• Estrés"/>
    <n v="8"/>
    <n v="6"/>
    <n v="5"/>
    <s v="• Estrés"/>
    <s v="Ninguno"/>
    <s v="Ninguno"/>
    <s v="Ninguno"/>
    <n v="2"/>
    <n v="3"/>
    <n v="6"/>
    <x v="1"/>
    <n v="25"/>
    <n v="150"/>
    <s v="II"/>
    <x v="1"/>
    <s v="Ninguno"/>
    <s v="Ninguno"/>
    <x v="3"/>
    <x v="3"/>
    <s v="N/A"/>
    <s v="• Ley 1010 de 2006_x000a_• Ley 1566 de 2012_x000a_• Decreto 614 de 1984_x000a_• Decreto 231 de 2006_x000a_• Resolución 1016 de 1989. Art. 10, numeral 12 y art. 11_x000a_• Resolución 734 de 2006_x000a_• Resolución 2646 de 2008_x000a_• Resolución 652 de 2012_x000a_• Resolución 1356 de 2012"/>
    <m/>
  </r>
  <r>
    <s v="PROCESO MISIONAL"/>
    <x v="7"/>
    <s v="OPERATIVA"/>
    <s v="OTRAS ÀREAS"/>
    <s v="Garantizar la efectiva operación, manipulación, seguimiento, monitoreo y control del proceso del sistema de tratamiento de agua potable -PTAP"/>
    <x v="51"/>
    <s v="NO"/>
    <x v="2"/>
    <x v="5"/>
    <s v="• Cansancio_x000a_• Abuso de confianza_x000a_• Falta de compromiso_x000a_• Desmotivación_x000a_• Disminución desempeño laboral_x000a_• Dolor de espalda_x000a_• Trastornos respiratorios_x000a_• Infartos_x000a_• Enfermedades cardiovasculares_x000a_• Enfermedades respiratorias_x000a_• Enfermedades osteomusculares_x000a_• Estrés"/>
    <n v="8"/>
    <n v="6"/>
    <n v="5"/>
    <s v="• Estrés"/>
    <s v="Ninguno"/>
    <s v="Ninguno"/>
    <s v="Ninguno"/>
    <n v="2"/>
    <n v="3"/>
    <n v="6"/>
    <x v="1"/>
    <n v="26"/>
    <n v="156"/>
    <s v="II"/>
    <x v="1"/>
    <s v="Ninguno"/>
    <s v="Ninguno"/>
    <x v="3"/>
    <x v="3"/>
    <s v="N/A"/>
    <s v="• Ley 1010 de 2006_x000a_• Ley 1566 de 2012_x000a_• Decreto 614 de 1984_x000a_• Decreto 231 de 2006_x000a_• Resolución 1016 de 1989. Art. 10, numeral 12 y art. 11_x000a_• Resolución 734 de 2006_x000a_• Resolución 2646 de 2008_x000a_• Resolución 652 de 2012_x000a_• Resolución 1356 de 2012"/>
    <m/>
  </r>
  <r>
    <s v="PROCESO MISIONAL"/>
    <x v="7"/>
    <s v="OPERATIVA"/>
    <s v="OTRAS ÀREAS"/>
    <s v="Garantizar la efectiva operación, manipulación, seguimiento, monitoreo y control del proceso del sistema de tratamiento de agua potable -PTAP"/>
    <x v="51"/>
    <s v="NO"/>
    <x v="2"/>
    <x v="34"/>
    <s v="• Fatiga_x000a_• Cefalea_x000a_• Ulceras_x000a_• Trastornos osteomusculares_x000a_• Enfermedades cardiovasculares_x000a_• Desmotivación_x000a_• Estrés laboral_x000a_• Síndrome de Burnout_x000a_• Ansiedad_x000a_• Aislamiento_x000a_• Agresividad_x000a_• Absentismo_x000a_• Bajo rendimiento_x000a_• Accidentes de trabajo"/>
    <n v="8"/>
    <n v="6"/>
    <n v="5"/>
    <s v="• La muerte."/>
    <s v="Ninguno"/>
    <s v="Ninguno"/>
    <s v="Ninguno"/>
    <n v="2"/>
    <n v="2"/>
    <n v="4"/>
    <x v="0"/>
    <n v="25"/>
    <n v="100"/>
    <s v="III"/>
    <x v="0"/>
    <s v="Ninguno"/>
    <s v="Ninguno"/>
    <x v="3"/>
    <x v="28"/>
    <s v="N/A"/>
    <s v="• Ley 1010 de 2006_x000a_• Ley 1566 de 2012_x000a_• Decreto 614 de 1984_x000a_• Decreto 231 de 2006_x000a_• Resolución 1016 de 1989. Art. 10, numeral 12 y art. 11_x000a_• Resolución 734 de 2006_x000a_• Resolución 2646 de 2008_x000a_• Resolución 652 de 2012_x000a_• Resolución 1356 de 2012"/>
    <m/>
  </r>
  <r>
    <s v="PROCESO MISIONAL"/>
    <x v="7"/>
    <s v="OPERATIVA"/>
    <s v="OTRAS ÀREAS"/>
    <s v="Garantizar la efectiva operación, manipulación, seguimiento, monitoreo y control del proceso del sistema de tratamiento de agua potable -PTAP"/>
    <x v="52"/>
    <s v="SI"/>
    <x v="0"/>
    <x v="14"/>
    <s v="• Visión borrosa_x000a_• Fatiga ocular_x000a_• Lagrimeo_x000a_• Sequedad ocular_x000a_• Ojos rojos_x000a_• Cefaleas"/>
    <n v="8"/>
    <n v="6"/>
    <n v="5"/>
    <s v="• Cefaleas"/>
    <s v="Ninguno"/>
    <s v="Ninguno"/>
    <s v="Ninguno"/>
    <n v="2"/>
    <n v="3"/>
    <n v="6"/>
    <x v="1"/>
    <n v="25"/>
    <n v="150"/>
    <s v="II"/>
    <x v="1"/>
    <s v="Ninguno"/>
    <s v="Ninguno"/>
    <x v="8"/>
    <x v="11"/>
    <s v="• Uso de gafas protección personal"/>
    <s v="• Ley 9 de 1979. Título III. Art. 105, 106_x000a_• Decreto 614 de 1984_x000a_• Decreto 1477 de 2014_x000a_• Decreto 1072 de 2015. Cap. VI._x000a_• Resolución 2400 de 1979. Art. 79, 85 y 86_x000a_• Resolución 180540 de 2010"/>
    <m/>
  </r>
  <r>
    <s v="PROCESO MISIONAL"/>
    <x v="7"/>
    <s v="OPERATIVA"/>
    <s v="OTRAS ÀREAS"/>
    <s v="Garantizar la efectiva operación, manipulación, seguimiento, monitoreo y control del proceso del sistema de tratamiento de agua potable -PTAP"/>
    <x v="52"/>
    <s v="SI"/>
    <x v="0"/>
    <x v="0"/>
    <s v="• Agotamiento por calor_x000a_• Deshidratación_x000a_• Desmayos_x000a_• Estrés por calor o golpe de calor"/>
    <n v="8"/>
    <n v="6"/>
    <n v="5"/>
    <s v="• Estrés por calor o golpe de calor"/>
    <s v="Ninguno"/>
    <s v="ventilación artificial"/>
    <s v="Ninguno"/>
    <n v="2"/>
    <n v="2"/>
    <n v="4"/>
    <x v="0"/>
    <n v="25"/>
    <n v="100"/>
    <s v="III"/>
    <x v="0"/>
    <s v="Ninguno"/>
    <s v="Ninguno"/>
    <x v="0"/>
    <x v="0"/>
    <s v="Ninguno"/>
    <s v="• Ley 09 de 1979. Art. 107, 108, 109_x000a_• Decreto 2663 de 1950_x000a_• Decreto 614 de 1984_x000a_• Resolución 2400 de 1979_x000a_• Resolución 1016 de 1989"/>
    <m/>
  </r>
  <r>
    <s v="PROCESO MISIONAL"/>
    <x v="7"/>
    <s v="OPERATIVA"/>
    <s v="OTRAS ÀREAS"/>
    <s v="Garantizar la efectiva operación, manipulación, seguimiento, monitoreo y control del proceso del sistema de tratamiento de agua potable -PTAP"/>
    <x v="52"/>
    <s v="SI"/>
    <x v="0"/>
    <x v="1"/>
    <s v="• Cataratas_x000a_• Lesión de la córnea_x000a_• Enrojecimiento de la piel_x000a_• Calor excesivo_x000a_• Transpiración excesiva_x000a_• Cefaleas_x000a_• Mareos_x000a_• Fatiga_x000a_• Hormigueo_x000a_• Depresiones_x000a_• Fallos de memoria"/>
    <n v="8"/>
    <n v="6"/>
    <n v="5"/>
    <s v="• Fallos de memoria"/>
    <s v="Ninguno"/>
    <s v="Ninguno"/>
    <s v="Ninguno"/>
    <n v="2"/>
    <n v="3"/>
    <n v="6"/>
    <x v="1"/>
    <n v="25"/>
    <n v="150"/>
    <s v="II"/>
    <x v="1"/>
    <s v="Ninguno"/>
    <s v="Ninguno"/>
    <x v="1"/>
    <x v="1"/>
    <s v="• Uso de gafas protección personal"/>
    <s v="• Ley 9 de 1979  Art. 105-196-249_x000a_• Resolucion 2400 de 1979 Art 63,64. Título III, Capitulo VI. Art- 2.3.6_x000a_• Resolucion 1016 de 1989 art 11 numeral 2 y 3_x000a_• Resolución 181294 de 2008"/>
    <m/>
  </r>
  <r>
    <s v="PROCESO MISIONAL"/>
    <x v="7"/>
    <s v="OPERATIVA"/>
    <s v="OTRAS ÀREAS"/>
    <s v="Garantizar la efectiva operación, manipulación, seguimiento, monitoreo y control del proceso del sistema de tratamiento de agua potable -PTAP"/>
    <x v="52"/>
    <s v="SI"/>
    <x v="1"/>
    <x v="2"/>
    <s v="• Fiebre_x000a_• Intenso dolor en articulaciones y músculos_x000a_• Inflamación de los ganglios linfáticos_x000a_• Erupción ocasional en la piel_x000a_• Postración_x000a_• Mialgia_x000a_• Artralgias_x000a_• Dolor abdominal_x000a_• Cefalea_x000a_• Erupciones hemorrágicas en la piel_x000a_• Dermatitis por contacto_x000a_• Alergias tópicas o respiratorias_x000a_• Enfermedades infectocontagiosas"/>
    <n v="8"/>
    <n v="6"/>
    <n v="5"/>
    <s v="• Enfermedades infectocontagiosas"/>
    <s v="Ninguno"/>
    <s v="Ninguno"/>
    <s v="• Uso de tapabocas en caso de sintomas de gripe_x000a_• Todo el personal debe estar vacunado contra el Covid 19"/>
    <n v="2"/>
    <n v="2"/>
    <n v="4"/>
    <x v="0"/>
    <n v="60"/>
    <n v="240"/>
    <s v="II"/>
    <x v="1"/>
    <s v="Ninguno"/>
    <s v="Ninguno"/>
    <x v="2"/>
    <x v="2"/>
    <s v="• Gafas de protección visual transparentes_x000a_• Uso obligatorio de tapabocas en caso de sintomas de gripe_x000a_• Uso de ropa de dotaciòn"/>
    <s v="• Ley 09 de 1979_x000a_• Resolución 2400 de 1979_x000a_• Resolución 666 de 2020_x000a_• Resolución 1050 de 2020_x000a_• Circular 149160 de 2009"/>
    <m/>
  </r>
  <r>
    <s v="PROCESO MISIONAL"/>
    <x v="7"/>
    <s v="OPERATIVA"/>
    <s v="OTRAS ÀREAS"/>
    <s v="Garantizar la efectiva operación, manipulación, seguimiento, monitoreo y control del proceso del sistema de tratamiento de agua potable -PTAP"/>
    <x v="52"/>
    <s v="SI"/>
    <x v="1"/>
    <x v="22"/>
    <s v="• Fiebre_x000a_• Inflamación de los ganglios linfáticos_x000a_• Erupción ocasional en la piel_x000a_• Erupciones hemorrágicas en la piel_x000a_• Dermatitis por contacto_x000a_• Alergias tópicas o respiratorias_x000a_• Enfermedades infectocontagiosas_x000a_• Amigdalitis estreptocócica."/>
    <n v="8"/>
    <n v="6"/>
    <n v="5"/>
    <s v="• Enfermedades infectocontagiosas"/>
    <s v="Ninguno"/>
    <s v="Ninguno"/>
    <s v="• Uso de tapabocas _x000a_• Uso de mono gafas._x000a_•Uso de guantes de vinilo"/>
    <n v="2"/>
    <n v="2"/>
    <n v="4"/>
    <x v="0"/>
    <n v="60"/>
    <n v="240"/>
    <s v="II"/>
    <x v="1"/>
    <s v="Ninguno"/>
    <s v="Ninguno"/>
    <x v="15"/>
    <x v="19"/>
    <s v="• Gafas de protección visual transparentes_x000a_• Uso obligatorio de tapabocas _x000a_• Uso de ropa de dotaciòn._x000a_• Uso de guantes de vinilo"/>
    <s v="• Resolución 1164 del 2002_x000a_• Decreto 077 de 1997_x000a_• Decreto 4126 del 2005_x000a_• Resolución 2183 de 2004_x000a_• Decreto 1832 de 1994_x000a_"/>
    <m/>
  </r>
  <r>
    <s v="PROCESO MISIONAL"/>
    <x v="7"/>
    <s v="OPERATIVA"/>
    <s v="OTRAS ÀREAS"/>
    <s v="Garantizar la efectiva operación, manipulación, seguimiento, monitoreo y control del proceso del sistema de tratamiento de agua potable -PTAP"/>
    <x v="52"/>
    <s v="SI"/>
    <x v="1"/>
    <x v="25"/>
    <s v="• Neumonitis intersticial_x000a_• Miopericarditis_x000a_• Lesiones vasculíticas cutáneas_x000a_• Meningitis linfocitaria_x000a_• Afectación hepática_x000a_• Afectaciones renales_x000a_• Afectaciones gastrointestinal._x000a_"/>
    <n v="8"/>
    <n v="6"/>
    <n v="5"/>
    <s v="• Afectación hepática"/>
    <s v="Ninguno"/>
    <s v="Ninguno"/>
    <s v="• Uso de tapabocas _x000a_• Uso de mono gafas._x000a_•Uso de guantes de vinilo"/>
    <n v="2"/>
    <n v="2"/>
    <n v="4"/>
    <x v="0"/>
    <n v="25"/>
    <n v="100"/>
    <s v="III"/>
    <x v="0"/>
    <s v="Ninguno"/>
    <s v="Ninguno"/>
    <x v="16"/>
    <x v="20"/>
    <s v="• Gafas de protección visual transparentes_x000a_• Uso obligatorio de tapabocas _x000a_• Uso de ropa de dotaciòn._x000a_"/>
    <s v="• Resolución 1164 del 2002_x000a_• Decreto 077 de 1997_x000a_• Decreto 4126 del 2005_x000a_• Resolución 2183 de 2004_x000a_• Decreto 1832 de 1994_x000a_•  Decreto 2676 del 2000_x000a_"/>
    <m/>
  </r>
  <r>
    <s v="PROCESO MISIONAL"/>
    <x v="7"/>
    <s v="OPERATIVA"/>
    <s v="OTRAS ÀREAS"/>
    <s v="Garantizar la efectiva operación, manipulación, seguimiento, monitoreo y control del proceso del sistema de tratamiento de agua potable -PTAP"/>
    <x v="52"/>
    <s v="SI"/>
    <x v="1"/>
    <x v="16"/>
    <s v="• Un área amplia de inflamación y enrojecimiento_x000a_• Fiebre baja_x000a_• Ronchas_x000a_• Inflamación de los ganglios linfáticos_x000a_"/>
    <n v="8"/>
    <n v="6"/>
    <n v="5"/>
    <s v="• La muerte"/>
    <s v="Ninguno"/>
    <s v="Ninguno"/>
    <s v="• Repelente de sancudos_x000a_• Dotacion con camisa manga larga."/>
    <n v="2"/>
    <n v="3"/>
    <n v="6"/>
    <x v="1"/>
    <n v="60"/>
    <n v="360"/>
    <s v="II"/>
    <x v="1"/>
    <s v="Ninguno"/>
    <s v="Ninguno"/>
    <x v="10"/>
    <x v="13"/>
    <s v="• Gafas de protección visual transparentes_x000a_• Uso obligatorio de repelente. _x000a_• Uso de ropa de dotaciòn._x000a_"/>
    <s v="• Resolución 1164 del 2002_x000a_• Decreto 077 de 1997_x000a_• Decreto 4126 del 2005_x000a_• Resolución 2183 de 2004_x000a_• Decreto 1832 de 1994_x000a_•  Decreto 2676 del 2000_x000a_"/>
    <m/>
  </r>
  <r>
    <s v="PROCESO MISIONAL"/>
    <x v="7"/>
    <s v="OPERATIVA"/>
    <s v="OTRAS ÀREAS"/>
    <s v="Garantizar la efectiva operación, manipulación, seguimiento, monitoreo y control del proceso del sistema de tratamiento de agua potable -PTAP"/>
    <x v="52"/>
    <s v="SI"/>
    <x v="1"/>
    <x v="17"/>
    <s v="• Presión arterial baja._x000a_• Náuseas y vómitos. _x000a_• Entumecimiento._x000a_• hormigueo. _x000a_• Dolor en el sitio de la mordedura._x000a_"/>
    <n v="8"/>
    <n v="6"/>
    <n v="5"/>
    <s v="• La muerte"/>
    <s v="Ninguno"/>
    <s v="Ninguno"/>
    <s v="_x000a_• Botas de segurida altas "/>
    <n v="6"/>
    <n v="1"/>
    <n v="6"/>
    <x v="1"/>
    <n v="60"/>
    <n v="360"/>
    <s v="II"/>
    <x v="1"/>
    <s v="Ninguno"/>
    <s v="Ninguno"/>
    <x v="10"/>
    <x v="14"/>
    <s v="• Gafas de protección visual transparentes_x000a_• Uso de bota de seguridad alta_x000a_• Uso obligatorio de repelente. _x000a_• Uso de ropa de dotaciòn._x000a_"/>
    <s v="• Resolución 1164 del 2002_x000a_• Decreto 077 de 1997_x000a_• Decreto 4126 del 2005_x000a_• Resolución 2183 de 2004_x000a_• Decreto 1832 de 1994_x000a_•  Decreto 2676 del 2000_x000a_"/>
    <m/>
  </r>
  <r>
    <s v="PROCESO MISIONAL"/>
    <x v="7"/>
    <s v="OPERATIVA"/>
    <s v="OTRAS ÀREAS"/>
    <s v="Garantizar la efectiva operación, manipulación, seguimiento, monitoreo y control del proceso del sistema de tratamiento de agua potable -PTAP"/>
    <x v="52"/>
    <s v="SI"/>
    <x v="2"/>
    <x v="3"/>
    <s v="• Cansancio_x000a_• Abuso de confianza_x000a_• Falta de compromiso_x000a_• Desmotivación_x000a_• Disminución desempeño laboral_x000a_• Dolor de espalda_x000a_• Trastornos respiratorios_x000a_• Infartos_x000a_• Enfermedades cardiovasculares_x000a_• Enfermedades respiratorias_x000a_• Enfermedades osteomusculares_x000a_• Estrés"/>
    <n v="8"/>
    <n v="6"/>
    <n v="5"/>
    <s v="• Estrés"/>
    <s v="Ninguno"/>
    <s v="Ninguno"/>
    <s v="Ninguno"/>
    <n v="2"/>
    <n v="2"/>
    <n v="4"/>
    <x v="0"/>
    <n v="25"/>
    <n v="100"/>
    <s v="III"/>
    <x v="0"/>
    <s v="Ninguno"/>
    <s v="Ninguno"/>
    <x v="3"/>
    <x v="3"/>
    <s v="N/A"/>
    <s v="• Ley 1010 de 2006_x000a_• Ley 1566 de 2012_x000a_• Decreto 614 de 1984_x000a_• Decreto 231 de 2006_x000a_• Resolución 1016 de 1989. Art. 10, numeral 12 y art. 11_x000a_• Resolución 734 de 2006_x000a_• Resolución 2646 de 2008_x000a_• Resolución 652 de 2012_x000a_• Resolución 1356 de 2012"/>
    <m/>
  </r>
  <r>
    <s v="PROCESO MISIONAL"/>
    <x v="7"/>
    <s v="OPERATIVA"/>
    <s v="OTRAS ÀREAS"/>
    <s v="Garantizar la efectiva operación, manipulación, seguimiento, monitoreo y control del proceso del sistema de tratamiento de agua potable -PTAP"/>
    <x v="52"/>
    <s v="SI"/>
    <x v="2"/>
    <x v="4"/>
    <s v="• Cansancio_x000a_• Abuso de confianza_x000a_• Falta de compromiso_x000a_• Desmotivación_x000a_• Disminución desempeño laboral_x000a_• Dolor de espalda_x000a_• Trastornos respiratorios_x000a_• Infartos_x000a_• Enfermedades cardiovasculares_x000a_• Enfermedades respiratorias_x000a_• Enfermedades osteomusculares_x000a_• Estrés"/>
    <n v="8"/>
    <n v="6"/>
    <n v="5"/>
    <s v="• Estrés"/>
    <s v="Ninguno"/>
    <s v="Ninguno"/>
    <s v="Ninguno"/>
    <n v="2"/>
    <n v="3"/>
    <n v="6"/>
    <x v="1"/>
    <n v="25"/>
    <n v="150"/>
    <s v="II"/>
    <x v="1"/>
    <s v="Ninguno"/>
    <s v="Ninguno"/>
    <x v="3"/>
    <x v="3"/>
    <s v="N/A"/>
    <s v="• Ley 1010 de 2006_x000a_• Ley 1566 de 2012_x000a_• Decreto 614 de 1984_x000a_• Decreto 231 de 2006_x000a_• Resolución 1016 de 1989. Art. 10, numeral 12 y art. 11_x000a_• Resolución 734 de 2006_x000a_• Resolución 2646 de 2008_x000a_• Resolución 652 de 2012_x000a_• Resolución 1356 de 2012"/>
    <m/>
  </r>
  <r>
    <s v="PROCESO MISIONAL"/>
    <x v="7"/>
    <s v="OPERATIVA"/>
    <s v="OTRAS ÀREAS"/>
    <s v="Garantizar la efectiva operación, manipulación, seguimiento, monitoreo y control del proceso del sistema de tratamiento de agua potable -PTAP"/>
    <x v="52"/>
    <s v="SI"/>
    <x v="2"/>
    <x v="5"/>
    <s v="• Cansancio_x000a_• Abuso de confianza_x000a_• Falta de compromiso_x000a_• Desmotivación_x000a_• Disminución desempeño laboral_x000a_• Dolor de espalda_x000a_• Trastornos respiratorios_x000a_• Infartos_x000a_• Enfermedades cardiovasculares_x000a_• Enfermedades respiratorias_x000a_• Enfermedades osteomusculares_x000a_• Estrés"/>
    <n v="8"/>
    <n v="6"/>
    <n v="5"/>
    <s v="• Estrés"/>
    <s v="Ninguno"/>
    <s v="Ninguno"/>
    <s v="Ninguno"/>
    <n v="2"/>
    <n v="3"/>
    <n v="6"/>
    <x v="1"/>
    <n v="26"/>
    <n v="156"/>
    <s v="II"/>
    <x v="1"/>
    <s v="Ninguno"/>
    <s v="Ninguno"/>
    <x v="3"/>
    <x v="3"/>
    <s v="N/A"/>
    <s v="• Ley 1010 de 2006_x000a_• Ley 1566 de 2012_x000a_• Decreto 614 de 1984_x000a_• Decreto 231 de 2006_x000a_• Resolución 1016 de 1989. Art. 10, numeral 12 y art. 11_x000a_• Resolución 734 de 2006_x000a_• Resolución 2646 de 2008_x000a_• Resolución 652 de 2012_x000a_• Resolución 1356 de 2012"/>
    <m/>
  </r>
  <r>
    <s v="PROCESO MISIONAL"/>
    <x v="7"/>
    <s v="OPERATIVA"/>
    <s v="OTRAS ÀREAS"/>
    <s v="Garantizar la efectiva operación, manipulación, seguimiento, monitoreo y control del proceso del sistema de tratamiento de agua potable -PTAP"/>
    <x v="52"/>
    <s v="SI"/>
    <x v="3"/>
    <x v="6"/>
    <s v="• Tropezones_x000a_• Resbalones_x000a_• Golpes_x000a_• Choques_x000a_• Contusiones _x000a_• Lesión de tejidos blandos_x000a_• Fracturas"/>
    <n v="8"/>
    <n v="6"/>
    <n v="5"/>
    <s v="• Lesión de tejidos blandos"/>
    <s v="Ninguno"/>
    <s v="Ninguno"/>
    <s v="Ninguno"/>
    <n v="2"/>
    <n v="3"/>
    <n v="6"/>
    <x v="1"/>
    <n v="25"/>
    <n v="150"/>
    <s v="II"/>
    <x v="1"/>
    <s v="Ninguno"/>
    <s v="Ninguno"/>
    <x v="3"/>
    <x v="4"/>
    <s v="• Uso adecuado de calzado cerrado y con suela antideslizante"/>
    <s v="• Ley 9 de 1979_x000a_• Decreto 2663 de 1950_x000a_• Resolución 1016 de 1989_x000a_• Resolución 3673 de 2008_x000a_• Resolución 2400 de 1979"/>
    <m/>
  </r>
  <r>
    <s v="PROCESO MISIONAL"/>
    <x v="7"/>
    <s v="OPERATIVA"/>
    <s v="OTRAS ÀREAS"/>
    <s v="Garantizar la efectiva operación, manipulación, seguimiento, monitoreo y control del proceso del sistema de tratamiento de agua potable -PTAP"/>
    <x v="52"/>
    <s v="SI"/>
    <x v="3"/>
    <x v="20"/>
    <s v="• Caídas a distinto nivel._x000a_• Derrumbe de estructuras._x000a_• Golpes por caída de objetos._x000a_• Atrapamiento._x000a_• Contactos eléctricos"/>
    <n v="8"/>
    <n v="6"/>
    <n v="5"/>
    <s v="• La muerte."/>
    <s v="Ninguno"/>
    <s v="Ninguno"/>
    <s v="• Casco de seguridad con barbuquejo._x000a_• Arnés_x000a_• Línea de posicionamiento._x000a_• Salva caídas: arrestador_x000a_• Conector doble con absorbedor de choque._x000a_• Botas de seguridad dieléctricas.   _x000a_"/>
    <n v="6"/>
    <n v="2"/>
    <n v="12"/>
    <x v="2"/>
    <n v="60"/>
    <n v="720"/>
    <s v="I"/>
    <x v="2"/>
    <s v="Ninguno"/>
    <s v="Ninguno"/>
    <x v="13"/>
    <x v="17"/>
    <s v="• Casco de seguridad con barbuquejo._x000a_• Arnés_x000a_• Línea de posicionamiento._x000a_• Salva caídas: arrestador_x000a_• Conector doble con absorbedor de choque._x000a_• Botas de seguridad dieléctricas.   _x000a_"/>
    <s v="• Ley 1562 de 2012_x000a_• Decreto 1072 de 2015_x000a_• Resolución 4272 de 2021_x000a_• Resolución 0491 del 2020_x000a_"/>
    <m/>
  </r>
  <r>
    <s v="PROCESO MISIONAL"/>
    <x v="7"/>
    <s v="OPERATIVA"/>
    <s v="OTRAS ÀREAS"/>
    <s v="Garantizar la efectiva operación, manipulación, seguimiento, monitoreo y control del proceso del sistema de tratamiento de agua potable -PTAP"/>
    <x v="52"/>
    <s v="SI"/>
    <x v="3"/>
    <x v="24"/>
    <s v="• Tóxicos agudos_x000a_• Corrosivos_x000a_• Irritantes_x000a_• Corrosivos oculares_x000a_• Irritantes oculares_x000a_• Sensibilizantes respiratorios_x000a_• Sensibilizantes cutáneos_x000a_• Cancerígenos o carcinógenos._x000a_• • Intoxicación _x000a_• La muerte"/>
    <n v="8"/>
    <n v="6"/>
    <n v="5"/>
    <s v="·         La muerte."/>
    <s v="Ninguno"/>
    <s v="Ninguno"/>
    <s v="• Traje de impermeable de bioseguridad_x000a_• Guantes de nitrilo _x000a_• Careta con filtro de seguridad._x000a_"/>
    <n v="2"/>
    <n v="3"/>
    <n v="6"/>
    <x v="1"/>
    <n v="60"/>
    <n v="360"/>
    <s v="II"/>
    <x v="1"/>
    <s v="Ninguno"/>
    <s v="Ninguno"/>
    <x v="17"/>
    <x v="21"/>
    <s v="• Traje de impermeable de bioseguridad_x000a_• Guantes de nitrilo _x000a_• Careta con filtro de seguridad._x000a_"/>
    <s v="• Resolución 773 de 2021_x000a_• Decreto 1496 de 2018_x000a_• Resolución 1209 de 2018_x000a_• Decreto 1609 de 2002_x000a_• Decreto 1973 de 1995_x000a_• Ley 55 de 1993_x000a_"/>
    <m/>
  </r>
  <r>
    <s v="PROCESO MISIONAL"/>
    <x v="7"/>
    <s v="OPERATIVA"/>
    <s v="OTRAS ÀREAS"/>
    <s v="Garantizar la efectiva operación, manipulación, seguimiento, monitoreo y control del proceso del sistema de tratamiento de agua potable -PTAP"/>
    <x v="52"/>
    <s v="SI"/>
    <x v="4"/>
    <x v="9"/>
    <s v="• Pérdidas materiales_x000a_• Traumas_x000a_• Golpes_x000a_• Aplastamiento_x000a_• Heridas_x000a_• Atrapamiento_x000a_• Muerte"/>
    <n v="2"/>
    <n v="2"/>
    <n v="1"/>
    <s v="• Heridas"/>
    <s v="Ninguno"/>
    <s v="Ninguno"/>
    <s v="Ninguno"/>
    <n v="2"/>
    <n v="3"/>
    <n v="6"/>
    <x v="1"/>
    <n v="25"/>
    <n v="150"/>
    <s v="II"/>
    <x v="1"/>
    <s v="Ninguno"/>
    <s v="Ninguno"/>
    <x v="6"/>
    <x v="7"/>
    <s v="• Uso obligatorio del tapabocas, mientras la situación lo amerite _x000a_• Elementos de protección personal y dotación para los brigadistas"/>
    <s v="• Constitución Política de Colombia de 1991_x000a_• Ley 100 de 1993_x000a_• Ley 1523 de 2012_x000a_• Decreto 93 de 1998_x000a_• Decreto 926 de 2010_x000a_• Resolución 2400 de 1979_x000a_• Resolución 1016 de 1989"/>
    <m/>
  </r>
  <r>
    <s v="PROCESO MISIONAL"/>
    <x v="7"/>
    <s v="OPERATIVA"/>
    <s v="OTRAS ÀREAS"/>
    <s v="Garantizar la efectiva operación, manipulación, seguimiento, monitoreo y control del proceso del sistema de tratamiento de agua potable -PTAP"/>
    <x v="52"/>
    <s v="SI"/>
    <x v="4"/>
    <x v="10"/>
    <s v="• Enfermedades respiratorias_x000a_• Resfriados_x000a_• Hipotermia_x000a_• Virus_x000a_• Rinitis_x000a_• Reumatismo_x000a_• Neumonía"/>
    <n v="2"/>
    <n v="2"/>
    <n v="5"/>
    <s v="• Resfriados"/>
    <s v="Ninguno"/>
    <s v="Ninguno"/>
    <s v="Ninguno"/>
    <n v="2"/>
    <n v="3"/>
    <n v="6"/>
    <x v="1"/>
    <n v="25"/>
    <n v="150"/>
    <s v="II"/>
    <x v="1"/>
    <s v="Ninguno"/>
    <s v="Ninguno"/>
    <x v="6"/>
    <x v="8"/>
    <s v="• Uso obligatorio del tapabocas, mientras la situación lo amerite _x000a_• Elementos de protección personal y dotación para los brigadistas"/>
    <s v="• Constitución Política de Colombia de 1991_x000a_• Ley 100 de 1993_x000a_• Ley 1523 de 2012_x000a_• Decreto 93 de 1998_x000a_• Decreto 926 de 2010_x000a_• Resolución 2400 de 1979_x000a_• Resolución 1016 de 1989"/>
    <m/>
  </r>
  <r>
    <s v="PROCESO MISIONAL"/>
    <x v="7"/>
    <s v="OPERATIVA"/>
    <s v="OTRAS ÀREAS"/>
    <s v="Garantizar la efectiva operación, manipulación, seguimiento, monitoreo y control del proceso del sistema de tratamiento de agua potable -PTAP"/>
    <x v="53"/>
    <s v="SI"/>
    <x v="0"/>
    <x v="14"/>
    <s v="• Visión borrosa_x000a_• Fatiga ocular_x000a_• Lagrimeo_x000a_• Sequedad ocular_x000a_• Ojos rojos_x000a_• Cefaleas"/>
    <n v="8"/>
    <n v="6"/>
    <n v="5"/>
    <s v="• Cefaleas"/>
    <s v="Ninguno"/>
    <s v="Ninguno"/>
    <s v="Ninguno"/>
    <n v="2"/>
    <n v="3"/>
    <n v="6"/>
    <x v="1"/>
    <n v="25"/>
    <n v="150"/>
    <s v="II"/>
    <x v="1"/>
    <s v="Ninguno"/>
    <s v="Ninguno"/>
    <x v="8"/>
    <x v="11"/>
    <s v="• Uso de gafas protección personal"/>
    <s v="• Ley 9 de 1979. Título III. Art. 105, 106_x000a_• Decreto 614 de 1984_x000a_• Decreto 1477 de 2014_x000a_• Decreto 1072 de 2015. Cap. VI._x000a_• Resolución 2400 de 1979. Art. 79, 85 y 86_x000a_• Resolución 180540 de 2010"/>
    <m/>
  </r>
  <r>
    <s v="PROCESO MISIONAL"/>
    <x v="7"/>
    <s v="OPERATIVA"/>
    <s v="OTRAS ÀREAS"/>
    <s v="Garantizar la efectiva operación, manipulación, seguimiento, monitoreo y control del proceso del sistema de tratamiento de agua potable -PTAP"/>
    <x v="53"/>
    <s v="SI"/>
    <x v="0"/>
    <x v="0"/>
    <s v="• Agotamiento por calor_x000a_• Deshidratación_x000a_• Desmayos_x000a_• Estrés por calor o golpe de calor"/>
    <n v="8"/>
    <n v="6"/>
    <n v="5"/>
    <s v="• Estrés por calor o golpe de calor"/>
    <s v="Ninguno"/>
    <s v="ventilación artificial"/>
    <s v="Ninguno"/>
    <n v="2"/>
    <n v="2"/>
    <n v="4"/>
    <x v="0"/>
    <n v="25"/>
    <n v="100"/>
    <s v="III"/>
    <x v="0"/>
    <s v="Ninguno"/>
    <s v="Ninguno"/>
    <x v="0"/>
    <x v="0"/>
    <s v="Ninguno"/>
    <s v="• Ley 09 de 1979. Art. 107, 108, 109_x000a_• Decreto 2663 de 1950_x000a_• Decreto 614 de 1984_x000a_• Resolución 2400 de 1979_x000a_• Resolución 1016 de 1989"/>
    <m/>
  </r>
  <r>
    <s v="PROCESO MISIONAL"/>
    <x v="7"/>
    <s v="OPERATIVA"/>
    <s v="OTRAS ÀREAS"/>
    <s v="Garantizar la efectiva operación, manipulación, seguimiento, monitoreo y control del proceso del sistema de tratamiento de agua potable -PTAP"/>
    <x v="53"/>
    <s v="SI"/>
    <x v="0"/>
    <x v="1"/>
    <s v="• Cataratas_x000a_• Lesión de la córnea_x000a_• Enrojecimiento de la piel_x000a_• Calor excesivo_x000a_• Transpiración excesiva_x000a_• Cefaleas_x000a_• Mareos_x000a_• Fatiga_x000a_• Hormigueo_x000a_• Depresiones_x000a_• Fallos de memoria"/>
    <n v="8"/>
    <n v="6"/>
    <n v="5"/>
    <s v="• Fallos de memoria"/>
    <s v="Ninguno"/>
    <s v="Ninguno"/>
    <s v="Ninguno"/>
    <n v="2"/>
    <n v="3"/>
    <n v="6"/>
    <x v="1"/>
    <n v="25"/>
    <n v="150"/>
    <s v="II"/>
    <x v="1"/>
    <s v="Ninguno"/>
    <s v="Ninguno"/>
    <x v="1"/>
    <x v="1"/>
    <s v="• Uso de gafas protección personal"/>
    <s v="• Ley 9 de 1979  Art. 105-196-249_x000a_• Resolucion 2400 de 1979 Art 63,64. Título III, Capitulo VI. Art- 2.3.6_x000a_• Resolucion 1016 de 1989 art 11 numeral 2 y 3_x000a_• Resolución 181294 de 2008"/>
    <m/>
  </r>
  <r>
    <s v="PROCESO MISIONAL"/>
    <x v="7"/>
    <s v="OPERATIVA"/>
    <s v="OTRAS ÀREAS"/>
    <s v="Garantizar la efectiva operación, manipulación, seguimiento, monitoreo y control del proceso del sistema de tratamiento de agua potable -PTAP"/>
    <x v="53"/>
    <s v="SI"/>
    <x v="1"/>
    <x v="2"/>
    <s v="• Fiebre_x000a_• Intenso dolor en articulaciones y músculos_x000a_• Inflamación de los ganglios linfáticos_x000a_• Erupción ocasional en la piel_x000a_• Postración_x000a_• Mialgia_x000a_• Artralgias_x000a_• Dolor abdominal_x000a_• Cefalea_x000a_• Erupciones hemorrágicas en la piel_x000a_• Dermatitis por contacto_x000a_• Alergias tópicas o respiratorias_x000a_• Enfermedades infectocontagiosas"/>
    <n v="8"/>
    <n v="6"/>
    <n v="5"/>
    <s v="• Enfermedades infectocontagiosas"/>
    <s v="Ninguno"/>
    <s v="Ninguno"/>
    <s v="• Uso de tapabocas en caso de sintomas de gripe_x000a_• Todo el personal debe estar vacunado contra el Covid 19"/>
    <n v="2"/>
    <n v="2"/>
    <n v="4"/>
    <x v="0"/>
    <n v="60"/>
    <n v="240"/>
    <s v="II"/>
    <x v="1"/>
    <s v="Ninguno"/>
    <s v="Ninguno"/>
    <x v="2"/>
    <x v="2"/>
    <s v="• Gafas de protección visual transparentes_x000a_• Uso obligatorio de tapabocas en caso de sintomas de gripe_x000a_• Uso de ropa de dotaciòn"/>
    <s v="• Ley 09 de 1979_x000a_• Resolución 2400 de 1979_x000a_• Resolución 666 de 2020_x000a_• Resolución 1050 de 2020_x000a_• Circular 149160 de 2009"/>
    <m/>
  </r>
  <r>
    <s v="PROCESO MISIONAL"/>
    <x v="7"/>
    <s v="OPERATIVA"/>
    <s v="OTRAS ÀREAS"/>
    <s v="Garantizar la efectiva operación, manipulación, seguimiento, monitoreo y control del proceso del sistema de tratamiento de agua potable -PTAP"/>
    <x v="53"/>
    <s v="SI"/>
    <x v="1"/>
    <x v="22"/>
    <s v="• Fiebre_x000a_• Inflamación de los ganglios linfáticos_x000a_• Erupción ocasional en la piel_x000a_• Erupciones hemorrágicas en la piel_x000a_• Dermatitis por contacto_x000a_• Alergias tópicas o respiratorias_x000a_• Enfermedades infectocontagiosas_x000a_• Amigdalitis estreptocócica."/>
    <n v="8"/>
    <n v="6"/>
    <n v="5"/>
    <s v="• Enfermedades infectocontagiosas"/>
    <s v="Ninguno"/>
    <s v="Ninguno"/>
    <s v="• Uso de tapabocas _x000a_• Uso de mono gafas._x000a_•Uso de guantes de vinilo"/>
    <n v="2"/>
    <n v="2"/>
    <n v="4"/>
    <x v="0"/>
    <n v="60"/>
    <n v="240"/>
    <s v="II"/>
    <x v="1"/>
    <s v="Ninguno"/>
    <s v="Ninguno"/>
    <x v="15"/>
    <x v="19"/>
    <s v="• Gafas de protección visual transparentes_x000a_• Uso obligatorio de tapabocas _x000a_• Uso de ropa de dotaciòn._x000a_• Uso de guantes de vinilo"/>
    <s v="• Resolución 1164 del 2002_x000a_• Decreto 077 de 1997_x000a_• Decreto 4126 del 2005_x000a_• Resolución 2183 de 2004_x000a_• Decreto 1832 de 1994_x000a_"/>
    <m/>
  </r>
  <r>
    <s v="PROCESO MISIONAL"/>
    <x v="7"/>
    <s v="OPERATIVA"/>
    <s v="OTRAS ÀREAS"/>
    <s v="Garantizar la efectiva operación, manipulación, seguimiento, monitoreo y control del proceso del sistema de tratamiento de agua potable -PTAP"/>
    <x v="53"/>
    <s v="SI"/>
    <x v="1"/>
    <x v="25"/>
    <s v="• Neumonitis intersticial_x000a_• Miopericarditis_x000a_• Lesiones vasculíticas cutáneas_x000a_• Meningitis linfocitaria_x000a_• Afectación hepática_x000a_• Afectaciones renales_x000a_• Afectaciones gastrointestinal._x000a_"/>
    <n v="8"/>
    <n v="6"/>
    <n v="5"/>
    <s v="• Afectación hepática"/>
    <s v="Ninguno"/>
    <s v="Ninguno"/>
    <s v="• Uso de tapabocas _x000a_• Uso de mono gafas._x000a_•Uso de guantes de vinilo"/>
    <n v="2"/>
    <n v="2"/>
    <n v="4"/>
    <x v="0"/>
    <n v="25"/>
    <n v="100"/>
    <s v="III"/>
    <x v="0"/>
    <s v="Ninguno"/>
    <s v="Ninguno"/>
    <x v="16"/>
    <x v="20"/>
    <s v="• Gafas de protección visual transparentes_x000a_• Uso obligatorio de tapabocas _x000a_• Uso de ropa de dotaciòn._x000a_"/>
    <s v="• Resolución 1164 del 2002_x000a_• Decreto 077 de 1997_x000a_• Decreto 4126 del 2005_x000a_• Resolución 2183 de 2004_x000a_• Decreto 1832 de 1994_x000a_•  Decreto 2676 del 2000_x000a_"/>
    <m/>
  </r>
  <r>
    <s v="PROCESO MISIONAL"/>
    <x v="7"/>
    <s v="OPERATIVA"/>
    <s v="OTRAS ÀREAS"/>
    <s v="Garantizar la efectiva operación, manipulación, seguimiento, monitoreo y control del proceso del sistema de tratamiento de agua potable -PTAP"/>
    <x v="53"/>
    <s v="SI"/>
    <x v="1"/>
    <x v="16"/>
    <s v="• Un área amplia de inflamación y enrojecimiento_x000a_• Fiebre baja_x000a_• Ronchas_x000a_• Inflamación de los ganglios linfáticos_x000a_"/>
    <n v="8"/>
    <n v="6"/>
    <n v="5"/>
    <s v="• La muerte"/>
    <s v="Ninguno"/>
    <s v="Ninguno"/>
    <s v="• Repelente de sancudos_x000a_• Dotacion con camisa manga larga."/>
    <n v="2"/>
    <n v="3"/>
    <n v="6"/>
    <x v="1"/>
    <n v="60"/>
    <n v="360"/>
    <s v="II"/>
    <x v="1"/>
    <s v="Ninguno"/>
    <s v="Ninguno"/>
    <x v="10"/>
    <x v="13"/>
    <s v="• Gafas de protección visual transparentes_x000a_• Uso obligatorio de repelente. _x000a_• Uso de ropa de dotaciòn._x000a_"/>
    <s v="• Resolución 1164 del 2002_x000a_• Decreto 077 de 1997_x000a_• Decreto 4126 del 2005_x000a_• Resolución 2183 de 2004_x000a_• Decreto 1832 de 1994_x000a_•  Decreto 2676 del 2000_x000a_"/>
    <m/>
  </r>
  <r>
    <s v="PROCESO MISIONAL"/>
    <x v="7"/>
    <s v="OPERATIVA"/>
    <s v="OTRAS ÀREAS"/>
    <s v="Garantizar la efectiva operación, manipulación, seguimiento, monitoreo y control del proceso del sistema de tratamiento de agua potable -PTAP"/>
    <x v="53"/>
    <s v="SI"/>
    <x v="1"/>
    <x v="17"/>
    <s v="• Presión arterial baja._x000a_• Náuseas y vómitos. _x000a_• Entumecimiento._x000a_• hormigueo. _x000a_• Dolor en el sitio de la mordedura._x000a_"/>
    <n v="8"/>
    <n v="6"/>
    <n v="5"/>
    <s v="• La muerte"/>
    <s v="Ninguno"/>
    <s v="Ninguno"/>
    <s v="_x000a_• Botas de segurida altas "/>
    <n v="6"/>
    <n v="1"/>
    <n v="6"/>
    <x v="1"/>
    <n v="60"/>
    <n v="360"/>
    <s v="II"/>
    <x v="1"/>
    <s v="Ninguno"/>
    <s v="Ninguno"/>
    <x v="10"/>
    <x v="14"/>
    <s v="• Gafas de protección visual transparentes_x000a_• Uso de bota de seguridad alta_x000a_• Uso obligatorio de repelente. _x000a_• Uso de ropa de dotaciòn._x000a_"/>
    <s v="• Resolución 1164 del 2002_x000a_• Decreto 077 de 1997_x000a_• Decreto 4126 del 2005_x000a_• Resolución 2183 de 2004_x000a_• Decreto 1832 de 1994_x000a_•  Decreto 2676 del 2000_x000a_"/>
    <m/>
  </r>
  <r>
    <s v="PROCESO MISIONAL"/>
    <x v="7"/>
    <s v="OPERATIVA"/>
    <s v="OTRAS ÀREAS"/>
    <s v="Garantizar la efectiva operación, manipulación, seguimiento, monitoreo y control del proceso del sistema de tratamiento de agua potable -PTAP"/>
    <x v="53"/>
    <s v="SI"/>
    <x v="2"/>
    <x v="3"/>
    <s v="• Cansancio_x000a_• Abuso de confianza_x000a_• Falta de compromiso_x000a_• Desmotivación_x000a_• Disminución desempeño laboral_x000a_• Dolor de espalda_x000a_• Trastornos respiratorios_x000a_• Infartos_x000a_• Enfermedades cardiovasculares_x000a_• Enfermedades respiratorias_x000a_• Enfermedades osteomusculares_x000a_• Estrés"/>
    <n v="8"/>
    <n v="6"/>
    <n v="5"/>
    <s v="• Estrés"/>
    <s v="Ninguno"/>
    <s v="Ninguno"/>
    <s v="Ninguno"/>
    <n v="2"/>
    <n v="2"/>
    <n v="4"/>
    <x v="0"/>
    <n v="25"/>
    <n v="100"/>
    <s v="III"/>
    <x v="0"/>
    <s v="Ninguno"/>
    <s v="Ninguno"/>
    <x v="3"/>
    <x v="3"/>
    <s v="N/A"/>
    <s v="• Ley 1010 de 2006_x000a_• Ley 1566 de 2012_x000a_• Decreto 614 de 1984_x000a_• Decreto 231 de 2006_x000a_• Resolución 1016 de 1989. Art. 10, numeral 12 y art. 11_x000a_• Resolución 734 de 2006_x000a_• Resolución 2646 de 2008_x000a_• Resolución 652 de 2012_x000a_• Resolución 1356 de 2012"/>
    <m/>
  </r>
  <r>
    <s v="PROCESO MISIONAL"/>
    <x v="7"/>
    <s v="OPERATIVA"/>
    <s v="OTRAS ÀREAS"/>
    <s v="Garantizar la efectiva operación, manipulación, seguimiento, monitoreo y control del proceso del sistema de tratamiento de agua potable -PTAP"/>
    <x v="53"/>
    <s v="SI"/>
    <x v="2"/>
    <x v="4"/>
    <s v="• Cansancio_x000a_• Abuso de confianza_x000a_• Falta de compromiso_x000a_• Desmotivación_x000a_• Disminución desempeño laboral_x000a_• Dolor de espalda_x000a_• Trastornos respiratorios_x000a_• Infartos_x000a_• Enfermedades cardiovasculares_x000a_• Enfermedades respiratorias_x000a_• Enfermedades osteomusculares_x000a_• Estrés"/>
    <n v="8"/>
    <n v="6"/>
    <n v="5"/>
    <s v="• Estrés"/>
    <s v="Ninguno"/>
    <s v="Ninguno"/>
    <s v="Ninguno"/>
    <n v="2"/>
    <n v="3"/>
    <n v="6"/>
    <x v="1"/>
    <n v="25"/>
    <n v="150"/>
    <s v="II"/>
    <x v="1"/>
    <s v="Ninguno"/>
    <s v="Ninguno"/>
    <x v="3"/>
    <x v="3"/>
    <s v="N/A"/>
    <s v="• Ley 1010 de 2006_x000a_• Ley 1566 de 2012_x000a_• Decreto 614 de 1984_x000a_• Decreto 231 de 2006_x000a_• Resolución 1016 de 1989. Art. 10, numeral 12 y art. 11_x000a_• Resolución 734 de 2006_x000a_• Resolución 2646 de 2008_x000a_• Resolución 652 de 2012_x000a_• Resolución 1356 de 2012"/>
    <m/>
  </r>
  <r>
    <s v="PROCESO MISIONAL"/>
    <x v="7"/>
    <s v="OPERATIVA"/>
    <s v="OTRAS ÀREAS"/>
    <s v="Garantizar la efectiva operación, manipulación, seguimiento, monitoreo y control del proceso del sistema de tratamiento de agua potable -PTAP"/>
    <x v="53"/>
    <s v="SI"/>
    <x v="2"/>
    <x v="5"/>
    <s v="• Cansancio_x000a_• Abuso de confianza_x000a_• Falta de compromiso_x000a_• Desmotivación_x000a_• Disminución desempeño laboral_x000a_• Dolor de espalda_x000a_• Trastornos respiratorios_x000a_• Infartos_x000a_• Enfermedades cardiovasculares_x000a_• Enfermedades respiratorias_x000a_• Enfermedades osteomusculares_x000a_• Estrés"/>
    <n v="8"/>
    <n v="6"/>
    <n v="5"/>
    <s v="• Estrés"/>
    <s v="Ninguno"/>
    <s v="Ninguno"/>
    <s v="Ninguno"/>
    <n v="2"/>
    <n v="3"/>
    <n v="6"/>
    <x v="1"/>
    <n v="26"/>
    <n v="156"/>
    <s v="II"/>
    <x v="1"/>
    <s v="Ninguno"/>
    <s v="Ninguno"/>
    <x v="3"/>
    <x v="3"/>
    <s v="N/A"/>
    <s v="• Ley 1010 de 2006_x000a_• Ley 1566 de 2012_x000a_• Decreto 614 de 1984_x000a_• Decreto 231 de 2006_x000a_• Resolución 1016 de 1989. Art. 10, numeral 12 y art. 11_x000a_• Resolución 734 de 2006_x000a_• Resolución 2646 de 2008_x000a_• Resolución 652 de 2012_x000a_• Resolución 1356 de 2012"/>
    <m/>
  </r>
  <r>
    <s v="PROCESO MISIONAL"/>
    <x v="7"/>
    <s v="OPERATIVA"/>
    <s v="OTRAS ÀREAS"/>
    <s v="Garantizar la efectiva operación, manipulación, seguimiento, monitoreo y control del proceso del sistema de tratamiento de agua potable -PTAP"/>
    <x v="53"/>
    <s v="SI"/>
    <x v="3"/>
    <x v="6"/>
    <s v="• Tropezones_x000a_• Resbalones_x000a_• Golpes_x000a_• Choques_x000a_• Contusiones _x000a_• Lesión de tejidos blandos_x000a_• Fracturas"/>
    <n v="8"/>
    <n v="6"/>
    <n v="5"/>
    <s v="• Lesión de tejidos blandos"/>
    <s v="Ninguno"/>
    <s v="Ninguno"/>
    <s v="Ninguno"/>
    <n v="2"/>
    <n v="3"/>
    <n v="6"/>
    <x v="1"/>
    <n v="25"/>
    <n v="150"/>
    <s v="II"/>
    <x v="1"/>
    <s v="Ninguno"/>
    <s v="Ninguno"/>
    <x v="3"/>
    <x v="4"/>
    <s v="• Uso adecuado de calzado cerrado y con suela antideslizante"/>
    <s v="• Ley 9 de 1979_x000a_• Decreto 2663 de 1950_x000a_• Resolución 1016 de 1989_x000a_• Resolución 3673 de 2008_x000a_• Resolución 2400 de 1979"/>
    <m/>
  </r>
  <r>
    <s v="PROCESO MISIONAL"/>
    <x v="7"/>
    <s v="OPERATIVA"/>
    <s v="OTRAS ÀREAS"/>
    <s v="Garantizar la efectiva operación, manipulación, seguimiento, monitoreo y control del proceso del sistema de tratamiento de agua potable -PTAP"/>
    <x v="53"/>
    <s v="SI"/>
    <x v="3"/>
    <x v="20"/>
    <s v="• Caídas a distinto nivel._x000a_• Derrumbe de estructuras._x000a_• Golpes por caída de objetos._x000a_• Atrapamiento._x000a_• Contactos eléctricos"/>
    <n v="8"/>
    <n v="6"/>
    <n v="5"/>
    <s v="• La muerte."/>
    <s v="Ninguno"/>
    <s v="Ninguno"/>
    <s v="• Casco de seguridad con barbuquejo._x000a_• Arnés_x000a_• Línea de posicionamiento._x000a_• Salva caídas: arrestador_x000a_• Conector doble con absorbedor de choque._x000a_• Botas de seguridad dieléctricas.   _x000a_"/>
    <n v="6"/>
    <n v="2"/>
    <n v="12"/>
    <x v="2"/>
    <n v="60"/>
    <n v="720"/>
    <s v="I"/>
    <x v="2"/>
    <s v="Ninguno"/>
    <s v="Ninguno"/>
    <x v="13"/>
    <x v="17"/>
    <s v="• Casco de seguridad con barbuquejo._x000a_• Arnés_x000a_• Línea de posicionamiento._x000a_• Salva caídas: arrestador_x000a_• Conector doble con absorbedor de choque._x000a_• Botas de seguridad dieléctricas.   _x000a_"/>
    <s v="• Ley 1562 de 2012_x000a_• Decreto 1072 de 2015_x000a_• Resolución 4272 de 2021_x000a_• Resolución 0491 del 2020_x000a_"/>
    <m/>
  </r>
  <r>
    <s v="PROCESO MISIONAL"/>
    <x v="7"/>
    <s v="OPERATIVA"/>
    <s v="OTRAS ÀREAS"/>
    <s v="Garantizar la efectiva operación, manipulación, seguimiento, monitoreo y control del proceso del sistema de tratamiento de agua potable -PTAP"/>
    <x v="53"/>
    <s v="SI"/>
    <x v="3"/>
    <x v="24"/>
    <s v="• Tóxicos agudos_x000a_• Corrosivos_x000a_• Irritantes_x000a_• Corrosivos oculares_x000a_• Irritantes oculares_x000a_• Sensibilizantes respiratorios_x000a_• Sensibilizantes cutáneos_x000a_• Cancerígenos o carcinógenos._x000a_• • Intoxicación _x000a_• La muerte"/>
    <n v="8"/>
    <n v="6"/>
    <n v="5"/>
    <s v="·         La muerte."/>
    <s v="Ninguno"/>
    <s v="Ninguno"/>
    <s v="• Traje de impermeable de bioseguridad_x000a_• Guantes de nitrilo _x000a_• Careta con filtro de seguridad._x000a_"/>
    <n v="2"/>
    <n v="3"/>
    <n v="6"/>
    <x v="1"/>
    <n v="60"/>
    <n v="360"/>
    <s v="II"/>
    <x v="1"/>
    <s v="Ninguno"/>
    <s v="Ninguno"/>
    <x v="17"/>
    <x v="21"/>
    <s v="• Traje de impermeable de bioseguridad_x000a_• Guantes de nitrilo _x000a_• Careta con filtro de seguridad._x000a_"/>
    <s v="• Resolución 773 de 2021_x000a_• Decreto 1496 de 2018_x000a_• Resolución 1209 de 2018_x000a_• Decreto 1609 de 2002_x000a_• Decreto 1973 de 1995_x000a_• Ley 55 de 1993_x000a_"/>
    <m/>
  </r>
  <r>
    <s v="PROCESO MISIONAL"/>
    <x v="7"/>
    <s v="OPERATIVA"/>
    <s v="OTRAS ÀREAS"/>
    <s v="Garantizar la efectiva operación, manipulación, seguimiento, monitoreo y control del proceso del sistema de tratamiento de agua potable -PTAP"/>
    <x v="53"/>
    <s v="SI"/>
    <x v="4"/>
    <x v="9"/>
    <s v="• Pérdidas materiales_x000a_• Traumas_x000a_• Golpes_x000a_• Aplastamiento_x000a_• Heridas_x000a_• Atrapamiento_x000a_• Muerte"/>
    <n v="2"/>
    <n v="2"/>
    <n v="1"/>
    <s v="• Heridas"/>
    <s v="Ninguno"/>
    <s v="Ninguno"/>
    <s v="Ninguno"/>
    <n v="2"/>
    <n v="3"/>
    <n v="6"/>
    <x v="1"/>
    <n v="25"/>
    <n v="150"/>
    <s v="II"/>
    <x v="1"/>
    <s v="Ninguno"/>
    <s v="Ninguno"/>
    <x v="6"/>
    <x v="7"/>
    <s v="• Uso obligatorio del tapabocas, mientras la situación lo amerite _x000a_• Elementos de protección personal y dotación para los brigadistas"/>
    <s v="• Constitución Política de Colombia de 1991_x000a_• Ley 100 de 1993_x000a_• Ley 1523 de 2012_x000a_• Decreto 93 de 1998_x000a_• Decreto 926 de 2010_x000a_• Resolución 2400 de 1979_x000a_• Resolución 1016 de 1989"/>
    <m/>
  </r>
  <r>
    <s v="PROCESO MISIONAL"/>
    <x v="7"/>
    <s v="OPERATIVA"/>
    <s v="OTRAS ÀREAS"/>
    <s v="Garantizar la efectiva operación, manipulación, seguimiento, monitoreo y control del proceso del sistema de tratamiento de agua potable -PTAP"/>
    <x v="53"/>
    <s v="SI"/>
    <x v="4"/>
    <x v="10"/>
    <s v="• Enfermedades respiratorias_x000a_• Resfriados_x000a_• Hipotermia_x000a_• Virus_x000a_• Rinitis_x000a_• Reumatismo_x000a_• Neumonía"/>
    <n v="2"/>
    <n v="2"/>
    <n v="5"/>
    <s v="• Resfriados"/>
    <s v="Ninguno"/>
    <s v="Ninguno"/>
    <s v="Ninguno"/>
    <n v="2"/>
    <n v="3"/>
    <n v="6"/>
    <x v="1"/>
    <n v="25"/>
    <n v="150"/>
    <s v="II"/>
    <x v="1"/>
    <s v="Ninguno"/>
    <s v="Ninguno"/>
    <x v="6"/>
    <x v="8"/>
    <s v="• Uso obligatorio del tapabocas, mientras la situación lo amerite _x000a_• Elementos de protección personal y dotación para los brigadistas"/>
    <s v="• Constitución Política de Colombia de 1991_x000a_• Ley 100 de 1993_x000a_• Ley 1523 de 2012_x000a_• Decreto 93 de 1998_x000a_• Decreto 926 de 2010_x000a_• Resolución 2400 de 1979_x000a_• Resolución 1016 de 1989"/>
    <m/>
  </r>
  <r>
    <s v="PROCESO MISIONAL"/>
    <x v="7"/>
    <s v="OPERATIVA"/>
    <s v="OTRAS ÀREAS"/>
    <s v="Garantizar la efectiva operación, manipulación, seguimiento, monitoreo y control del proceso del sistema de tratamiento de agua potable -PTAP"/>
    <x v="54"/>
    <s v="SI"/>
    <x v="0"/>
    <x v="14"/>
    <s v="• Visión borrosa_x000a_• Fatiga ocular_x000a_• Lagrimeo_x000a_• Sequedad ocular_x000a_• Ojos rojos_x000a_• Cefaleas"/>
    <n v="8"/>
    <n v="6"/>
    <n v="5"/>
    <s v="• Cefaleas"/>
    <s v="Ninguno"/>
    <s v="Ninguno"/>
    <s v="Ninguno"/>
    <n v="2"/>
    <n v="3"/>
    <n v="6"/>
    <x v="1"/>
    <n v="25"/>
    <n v="150"/>
    <s v="II"/>
    <x v="1"/>
    <s v="Ninguno"/>
    <s v="Ninguno"/>
    <x v="8"/>
    <x v="11"/>
    <s v="• Uso de gafas protección personal"/>
    <s v="• Ley 9 de 1979. Título III. Art. 105, 106_x000a_• Decreto 614 de 1984_x000a_• Decreto 1477 de 2014_x000a_• Decreto 1072 de 2015. Cap. VI._x000a_• Resolución 2400 de 1979. Art. 79, 85 y 86_x000a_• Resolución 180540 de 2010"/>
    <m/>
  </r>
  <r>
    <s v="PROCESO MISIONAL"/>
    <x v="7"/>
    <s v="OPERATIVA"/>
    <s v="OTRAS ÀREAS"/>
    <s v="Garantizar la efectiva operación, manipulación, seguimiento, monitoreo y control del proceso del sistema de tratamiento de agua potable -PTAP"/>
    <x v="54"/>
    <s v="SI"/>
    <x v="0"/>
    <x v="1"/>
    <s v="• Cataratas_x000a_• Lesión de la córnea_x000a_• Enrojecimiento de la piel_x000a_• Calor excesivo_x000a_• Transpiración excesiva_x000a_• Cefaleas_x000a_• Mareos_x000a_• Fatiga_x000a_• Hormigueo_x000a_• Depresiones_x000a_• Fallos de memoria"/>
    <n v="8"/>
    <n v="6"/>
    <n v="5"/>
    <s v="• Fallos de memoria"/>
    <s v="Ninguno"/>
    <s v="Ninguno"/>
    <s v="Ninguno"/>
    <n v="2"/>
    <n v="3"/>
    <n v="6"/>
    <x v="1"/>
    <n v="25"/>
    <n v="150"/>
    <s v="II"/>
    <x v="1"/>
    <s v="Ninguno"/>
    <s v="Ninguno"/>
    <x v="1"/>
    <x v="1"/>
    <s v="• Uso de gafas protección personal"/>
    <s v="• Ley 9 de 1979  Art. 105-196-249_x000a_• Resolucion 2400 de 1979 Art 63,64. Título III, Capitulo VI. Art- 2.3.6_x000a_• Resolucion 1016 de 1989 art 11 numeral 2 y 3_x000a_• Resolución 181294 de 2008"/>
    <m/>
  </r>
  <r>
    <s v="PROCESO MISIONAL"/>
    <x v="7"/>
    <s v="OPERATIVA"/>
    <s v="OTRAS ÀREAS"/>
    <s v="Garantizar la efectiva operación, manipulación, seguimiento, monitoreo y control del proceso del sistema de tratamiento de agua potable -PTAP"/>
    <x v="54"/>
    <s v="SI"/>
    <x v="1"/>
    <x v="2"/>
    <s v="• Fiebre_x000a_• Intenso dolor en articulaciones y músculos_x000a_• Inflamación de los ganglios linfáticos_x000a_• Erupción ocasional en la piel_x000a_• Postración_x000a_• Mialgia_x000a_• Artralgias_x000a_• Dolor abdominal_x000a_• Cefalea_x000a_• Erupciones hemorrágicas en la piel_x000a_• Dermatitis por contacto_x000a_• Alergias tópicas o respiratorias_x000a_• Enfermedades infectocontagiosas"/>
    <n v="8"/>
    <n v="6"/>
    <n v="5"/>
    <s v="• Enfermedades infectocontagiosas"/>
    <s v="Ninguno"/>
    <s v="Ninguno"/>
    <s v="• Uso de tapabocas en caso de sintomas de gripe_x000a_• Todo el personal debe estar vacunado contra el Covid 19"/>
    <n v="2"/>
    <n v="2"/>
    <n v="4"/>
    <x v="0"/>
    <n v="60"/>
    <n v="240"/>
    <s v="II"/>
    <x v="1"/>
    <s v="Ninguno"/>
    <s v="Ninguno"/>
    <x v="2"/>
    <x v="2"/>
    <s v="• Gafas de protección visual transparentes_x000a_• Uso obligatorio de tapabocas en caso de sintomas de gripe_x000a_• Uso de ropa de dotaciòn"/>
    <s v="• Ley 09 de 1979_x000a_• Resolución 2400 de 1979_x000a_• Resolución 666 de 2020_x000a_• Resolución 1050 de 2020_x000a_• Circular 149160 de 2009"/>
    <m/>
  </r>
  <r>
    <s v="PROCESO MISIONAL"/>
    <x v="7"/>
    <s v="OPERATIVA"/>
    <s v="OTRAS ÀREAS"/>
    <s v="Garantizar la efectiva operación, manipulación, seguimiento, monitoreo y control del proceso del sistema de tratamiento de agua potable -PTAP"/>
    <x v="54"/>
    <s v="SI"/>
    <x v="1"/>
    <x v="22"/>
    <s v="• Fiebre_x000a_• Inflamación de los ganglios linfáticos_x000a_• Erupción ocasional en la piel_x000a_• Erupciones hemorrágicas en la piel_x000a_• Dermatitis por contacto_x000a_• Alergias tópicas o respiratorias_x000a_• Enfermedades infectocontagiosas_x000a_• Amigdalitis estreptocócica."/>
    <n v="8"/>
    <n v="6"/>
    <n v="5"/>
    <s v="• Enfermedades infectocontagiosas"/>
    <s v="Ninguno"/>
    <s v="Ninguno"/>
    <s v="• Uso de tapabocas _x000a_• Uso de mono gafas._x000a_•Uso de guantes de vinilo"/>
    <n v="2"/>
    <n v="2"/>
    <n v="4"/>
    <x v="0"/>
    <n v="60"/>
    <n v="240"/>
    <s v="II"/>
    <x v="1"/>
    <s v="Ninguno"/>
    <s v="Ninguno"/>
    <x v="15"/>
    <x v="19"/>
    <s v="• Gafas de protección visual transparentes_x000a_• Uso obligatorio de tapabocas _x000a_• Uso de ropa de dotaciòn._x000a_• Uso de guantes de vinilo"/>
    <s v="• Resolución 1164 del 2002_x000a_• Decreto 077 de 1997_x000a_• Decreto 4126 del 2005_x000a_• Resolución 2183 de 2004_x000a_• Decreto 1832 de 1994_x000a_"/>
    <m/>
  </r>
  <r>
    <s v="PROCESO MISIONAL"/>
    <x v="7"/>
    <s v="OPERATIVA"/>
    <s v="OTRAS ÀREAS"/>
    <s v="Garantizar la efectiva operación, manipulación, seguimiento, monitoreo y control del proceso del sistema de tratamiento de agua potable -PTAP"/>
    <x v="54"/>
    <s v="SI"/>
    <x v="1"/>
    <x v="25"/>
    <s v="• Neumonitis intersticial_x000a_• Miopericarditis_x000a_• Lesiones vasculíticas cutáneas_x000a_• Meningitis linfocitaria_x000a_• Afectación hepática_x000a_• Afectaciones renales_x000a_• Afectaciones gastrointestinal._x000a_"/>
    <n v="8"/>
    <n v="6"/>
    <n v="5"/>
    <s v="• Afectación hepática"/>
    <s v="Ninguno"/>
    <s v="Ninguno"/>
    <s v="• Uso de tapabocas _x000a_• Uso de mono gafas._x000a_•Uso de guantes de vinilo"/>
    <n v="2"/>
    <n v="2"/>
    <n v="4"/>
    <x v="0"/>
    <n v="25"/>
    <n v="100"/>
    <s v="III"/>
    <x v="0"/>
    <s v="Ninguno"/>
    <s v="Ninguno"/>
    <x v="16"/>
    <x v="20"/>
    <s v="• Gafas de protección visual transparentes_x000a_• Uso obligatorio de tapabocas _x000a_• Uso de ropa de dotaciòn._x000a_"/>
    <s v="• Resolución 1164 del 2002_x000a_• Decreto 077 de 1997_x000a_• Decreto 4126 del 2005_x000a_• Resolución 2183 de 2004_x000a_• Decreto 1832 de 1994_x000a_•  Decreto 2676 del 2000_x000a_"/>
    <m/>
  </r>
  <r>
    <s v="PROCESO MISIONAL"/>
    <x v="7"/>
    <s v="OPERATIVA"/>
    <s v="OTRAS ÀREAS"/>
    <s v="Garantizar la efectiva operación, manipulación, seguimiento, monitoreo y control del proceso del sistema de tratamiento de agua potable -PTAP"/>
    <x v="54"/>
    <s v="SI"/>
    <x v="5"/>
    <x v="11"/>
    <s v="• Dolor_x000a_• Rigidez_x000a_• Entumecimiento_x000a_• Hormigueo_x000a_• Sensación de calor y dolor localizado en la nuca, espalda, hombros, codos, muñecas y columna vertebral"/>
    <n v="8"/>
    <n v="6"/>
    <n v="5"/>
    <s v="• Sensación de calor y dolor localizado en la nuca, espalda, hombros, codos, muñecas y columna vertebral"/>
    <s v="Ninguno"/>
    <s v="Ninguno"/>
    <s v="Ninguno"/>
    <n v="2"/>
    <n v="3"/>
    <n v="6"/>
    <x v="1"/>
    <n v="25"/>
    <n v="150"/>
    <s v="II"/>
    <x v="1"/>
    <s v="Ninguno"/>
    <s v="Ninguno"/>
    <x v="7"/>
    <x v="9"/>
    <s v="N/A"/>
    <s v="• Resolución 1016 de 1989_x000a_• Resolución 2844 de 2007_x000a_• GATISO 2007"/>
    <m/>
  </r>
  <r>
    <s v="PROCESO MISIONAL"/>
    <x v="7"/>
    <s v="OPERATIVA"/>
    <s v="OTRAS ÀREAS"/>
    <s v="Garantizar la efectiva operación, manipulación, seguimiento, monitoreo y control del proceso del sistema de tratamiento de agua potable -PTAP"/>
    <x v="54"/>
    <s v="SI"/>
    <x v="5"/>
    <x v="12"/>
    <s v="• Fatiga muscular_x000a_• Tensión lumbar y cervical_x000a_• Epicondilitis_x000a_• Síndrome de túnel del carpo"/>
    <n v="8"/>
    <n v="6"/>
    <n v="5"/>
    <s v="• Síndrome de túnel del carpo"/>
    <s v="Ninguno"/>
    <s v="Ninguno"/>
    <s v="Ninguno"/>
    <n v="2"/>
    <n v="2"/>
    <n v="4"/>
    <x v="0"/>
    <n v="60"/>
    <n v="240"/>
    <s v="II"/>
    <x v="1"/>
    <s v="Ninguno"/>
    <s v="Ninguno"/>
    <x v="3"/>
    <x v="10"/>
    <s v="N/A"/>
    <s v="• Resolución 1016 de 1989_x000a_• Resolución 2844 de 2007_x000a_• GATISO 2007"/>
    <m/>
  </r>
  <r>
    <s v="PROCESO MISIONAL"/>
    <x v="7"/>
    <s v="OPERATIVA"/>
    <s v="OTRAS ÀREAS"/>
    <s v="Garantizar la efectiva operación, manipulación, seguimiento, monitoreo y control del proceso del sistema de tratamiento de agua potable -PTAP"/>
    <x v="54"/>
    <s v="SI"/>
    <x v="2"/>
    <x v="3"/>
    <s v="• Cansancio_x000a_• Abuso de confianza_x000a_• Falta de compromiso_x000a_• Desmotivación_x000a_• Disminución desempeño laboral_x000a_• Dolor de espalda_x000a_• Trastornos respiratorios_x000a_• Infartos_x000a_• Enfermedades cardiovasculares_x000a_• Enfermedades respiratorias_x000a_• Enfermedades osteomusculares_x000a_• Estrés"/>
    <n v="8"/>
    <n v="6"/>
    <n v="5"/>
    <s v="• Estrés"/>
    <s v="Ninguno"/>
    <s v="Ninguno"/>
    <s v="Ninguno"/>
    <n v="2"/>
    <n v="2"/>
    <n v="4"/>
    <x v="0"/>
    <n v="25"/>
    <n v="100"/>
    <s v="III"/>
    <x v="0"/>
    <s v="Ninguno"/>
    <s v="Ninguno"/>
    <x v="3"/>
    <x v="3"/>
    <s v="N/A"/>
    <s v="• Ley 1010 de 2006_x000a_• Ley 1566 de 2012_x000a_• Decreto 614 de 1984_x000a_• Decreto 231 de 2006_x000a_• Resolución 1016 de 1989. Art. 10, numeral 12 y art. 11_x000a_• Resolución 734 de 2006_x000a_• Resolución 2646 de 2008_x000a_• Resolución 652 de 2012_x000a_• Resolución 1356 de 2012"/>
    <m/>
  </r>
  <r>
    <s v="PROCESO MISIONAL"/>
    <x v="7"/>
    <s v="OPERATIVA"/>
    <s v="OTRAS ÀREAS"/>
    <s v="Garantizar la efectiva operación, manipulación, seguimiento, monitoreo y control del proceso del sistema de tratamiento de agua potable -PTAP"/>
    <x v="54"/>
    <s v="SI"/>
    <x v="2"/>
    <x v="4"/>
    <s v="• Cansancio_x000a_• Abuso de confianza_x000a_• Falta de compromiso_x000a_• Desmotivación_x000a_• Disminución desempeño laboral_x000a_• Dolor de espalda_x000a_• Trastornos respiratorios_x000a_• Infartos_x000a_• Enfermedades cardiovasculares_x000a_• Enfermedades respiratorias_x000a_• Enfermedades osteomusculares_x000a_• Estrés"/>
    <n v="8"/>
    <n v="6"/>
    <n v="5"/>
    <s v="• Estrés"/>
    <s v="Ninguno"/>
    <s v="Ninguno"/>
    <s v="Ninguno"/>
    <n v="2"/>
    <n v="3"/>
    <n v="6"/>
    <x v="1"/>
    <n v="25"/>
    <n v="150"/>
    <s v="II"/>
    <x v="1"/>
    <s v="Ninguno"/>
    <s v="Ninguno"/>
    <x v="3"/>
    <x v="3"/>
    <s v="N/A"/>
    <s v="• Ley 1010 de 2006_x000a_• Ley 1566 de 2012_x000a_• Decreto 614 de 1984_x000a_• Decreto 231 de 2006_x000a_• Resolución 1016 de 1989. Art. 10, numeral 12 y art. 11_x000a_• Resolución 734 de 2006_x000a_• Resolución 2646 de 2008_x000a_• Resolución 652 de 2012_x000a_• Resolución 1356 de 2012"/>
    <m/>
  </r>
  <r>
    <s v="PROCESO MISIONAL"/>
    <x v="7"/>
    <s v="OPERATIVA"/>
    <s v="OTRAS ÀREAS"/>
    <s v="Garantizar la efectiva operación, manipulación, seguimiento, monitoreo y control del proceso del sistema de tratamiento de agua potable -PTAP"/>
    <x v="54"/>
    <s v="SI"/>
    <x v="2"/>
    <x v="5"/>
    <s v="• Cansancio_x000a_• Abuso de confianza_x000a_• Falta de compromiso_x000a_• Desmotivación_x000a_• Disminución desempeño laboral_x000a_• Dolor de espalda_x000a_• Trastornos respiratorios_x000a_• Infartos_x000a_• Enfermedades cardiovasculares_x000a_• Enfermedades respiratorias_x000a_• Enfermedades osteomusculares_x000a_• Estrés"/>
    <n v="8"/>
    <n v="6"/>
    <n v="5"/>
    <s v="• Estrés"/>
    <s v="Ninguno"/>
    <s v="Ninguno"/>
    <s v="Ninguno"/>
    <n v="2"/>
    <n v="3"/>
    <n v="6"/>
    <x v="1"/>
    <n v="26"/>
    <n v="156"/>
    <s v="II"/>
    <x v="1"/>
    <s v="Ninguno"/>
    <s v="Ninguno"/>
    <x v="3"/>
    <x v="3"/>
    <s v="N/A"/>
    <s v="• Ley 1010 de 2006_x000a_• Ley 1566 de 2012_x000a_• Decreto 614 de 1984_x000a_• Decreto 231 de 2006_x000a_• Resolución 1016 de 1989. Art. 10, numeral 12 y art. 11_x000a_• Resolución 734 de 2006_x000a_• Resolución 2646 de 2008_x000a_• Resolución 652 de 2012_x000a_• Resolución 1356 de 2012"/>
    <m/>
  </r>
  <r>
    <s v="PROCESO MISIONAL"/>
    <x v="7"/>
    <s v="OPERATIVA"/>
    <s v="OTRAS ÀREAS"/>
    <s v="Garantizar la efectiva operación, manipulación, seguimiento, monitoreo y control del proceso del sistema de tratamiento de agua potable -PTAP"/>
    <x v="54"/>
    <s v="SI"/>
    <x v="3"/>
    <x v="6"/>
    <s v="• Tropezones_x000a_• Resbalones_x000a_• Golpes_x000a_• Choques_x000a_• Contusiones _x000a_• Lesión de tejidos blandos_x000a_• Fracturas"/>
    <n v="8"/>
    <n v="6"/>
    <n v="5"/>
    <s v="• Lesión de tejidos blandos"/>
    <s v="Ninguno"/>
    <s v="Ninguno"/>
    <s v="Ninguno"/>
    <n v="2"/>
    <n v="3"/>
    <n v="6"/>
    <x v="1"/>
    <n v="25"/>
    <n v="150"/>
    <s v="II"/>
    <x v="1"/>
    <s v="Ninguno"/>
    <s v="Ninguno"/>
    <x v="3"/>
    <x v="4"/>
    <s v="• Uso adecuado de calzado cerrado y con suela antideslizante"/>
    <s v="• Ley 9 de 1979_x000a_• Decreto 2663 de 1950_x000a_• Resolución 1016 de 1989_x000a_• Resolución 3673 de 2008_x000a_• Resolución 2400 de 1979"/>
    <m/>
  </r>
  <r>
    <s v="PROCESO MISIONAL"/>
    <x v="7"/>
    <s v="OPERATIVA"/>
    <s v="OTRAS ÀREAS"/>
    <s v="Garantizar la efectiva operación, manipulación, seguimiento, monitoreo y control del proceso del sistema de tratamiento de agua potable -PTAP"/>
    <x v="54"/>
    <s v="SI"/>
    <x v="3"/>
    <x v="20"/>
    <s v="• Caídas a distinto nivel._x000a_• Derrumbe de estructuras._x000a_• Golpes por caída de objetos._x000a_• Atrapamiento._x000a_• Contactos eléctricos"/>
    <n v="8"/>
    <n v="6"/>
    <n v="5"/>
    <s v="• La muerte."/>
    <s v="Ninguno"/>
    <s v="Ninguno"/>
    <s v="• Casco de seguridad con barbuquejo._x000a_• Arnés_x000a_• Línea de posicionamiento._x000a_• Salva caídas: arrestador_x000a_• Conector doble con absorbedor de choque._x000a_• Botas de seguridad dieléctricas.   _x000a_"/>
    <n v="6"/>
    <n v="2"/>
    <n v="12"/>
    <x v="2"/>
    <n v="60"/>
    <n v="720"/>
    <s v="I"/>
    <x v="2"/>
    <s v="Ninguno"/>
    <s v="Ninguno"/>
    <x v="13"/>
    <x v="17"/>
    <s v="• Casco de seguridad con barbuquejo._x000a_• Arnés_x000a_• Línea de posicionamiento._x000a_• Salva caídas: arrestador_x000a_• Conector doble con absorbedor de choque._x000a_• Botas de seguridad dieléctricas.   _x000a_"/>
    <s v="• Ley 1562 de 2012_x000a_• Decreto 1072 de 2015_x000a_• Resolución 4272 de 2021_x000a_• Resolución 0491 del 2020_x000a_"/>
    <m/>
  </r>
  <r>
    <s v="PROCESO MISIONAL"/>
    <x v="7"/>
    <s v="OPERATIVA"/>
    <s v="OTRAS ÀREAS"/>
    <s v="Garantizar la efectiva operación, manipulación, seguimiento, monitoreo y control del proceso del sistema de tratamiento de agua potable -PTAP"/>
    <x v="54"/>
    <s v="SI"/>
    <x v="3"/>
    <x v="24"/>
    <s v="• Tóxicos agudos_x000a_• Corrosivos_x000a_• Irritantes_x000a_• Corrosivos oculares_x000a_• Irritantes oculares_x000a_• Sensibilizantes respiratorios_x000a_• Sensibilizantes cutáneos_x000a_• Cancerígenos o carcinógenos._x000a_• • Intoxicación _x000a_• La muerte"/>
    <n v="8"/>
    <n v="6"/>
    <n v="5"/>
    <s v="·         La muerte."/>
    <s v="Ninguno"/>
    <s v="Ninguno"/>
    <s v="• Traje de impermeable de bioseguridad_x000a_• Guantes de nitrilo _x000a_• Careta con filtro de seguridad._x000a_"/>
    <n v="2"/>
    <n v="3"/>
    <n v="6"/>
    <x v="1"/>
    <n v="60"/>
    <n v="360"/>
    <s v="II"/>
    <x v="1"/>
    <s v="Ninguno"/>
    <s v="Ninguno"/>
    <x v="17"/>
    <x v="21"/>
    <s v="• Traje de impermeable de bioseguridad_x000a_• Guantes de nitrilo _x000a_• Careta con filtro de seguridad._x000a_"/>
    <s v="• Resolución 773 de 2021_x000a_• Decreto 1496 de 2018_x000a_• Resolución 1209 de 2018_x000a_• Decreto 1609 de 2002_x000a_• Decreto 1973 de 1995_x000a_• Ley 55 de 1993_x000a_"/>
    <m/>
  </r>
  <r>
    <s v="PROCESO MISIONAL"/>
    <x v="7"/>
    <s v="OPERATIVA"/>
    <s v="OTRAS ÀREAS"/>
    <s v="Garantizar la efectiva operación, manipulación, seguimiento, monitoreo y control del proceso del sistema de tratamiento de agua potable -PTAP"/>
    <x v="54"/>
    <s v="SI"/>
    <x v="4"/>
    <x v="9"/>
    <s v="• Pérdidas materiales_x000a_• Traumas_x000a_• Golpes_x000a_• Aplastamiento_x000a_• Heridas_x000a_• Atrapamiento_x000a_• Muerte"/>
    <n v="2"/>
    <n v="2"/>
    <n v="1"/>
    <s v="• Heridas"/>
    <s v="Ninguno"/>
    <s v="Ninguno"/>
    <s v="Ninguno"/>
    <n v="2"/>
    <n v="3"/>
    <n v="6"/>
    <x v="1"/>
    <n v="25"/>
    <n v="150"/>
    <s v="II"/>
    <x v="1"/>
    <s v="Ninguno"/>
    <s v="Ninguno"/>
    <x v="6"/>
    <x v="7"/>
    <s v="• Uso obligatorio del tapabocas, mientras la situación lo amerite _x000a_• Elementos de protección personal y dotación para los brigadistas"/>
    <s v="• Constitución Política de Colombia de 1991_x000a_• Ley 100 de 1993_x000a_• Ley 1523 de 2012_x000a_• Decreto 93 de 1998_x000a_• Decreto 926 de 2010_x000a_• Resolución 2400 de 1979_x000a_• Resolución 1016 de 1989"/>
    <m/>
  </r>
  <r>
    <s v="PROCESO MISIONAL"/>
    <x v="7"/>
    <s v="OPERATIVA"/>
    <s v="OTRAS ÀREAS"/>
    <s v="Garantizar la efectiva operación, manipulación, seguimiento, monitoreo y control del proceso del sistema de tratamiento de agua potable -PTAP"/>
    <x v="55"/>
    <s v="NO"/>
    <x v="0"/>
    <x v="14"/>
    <s v="• Visión borrosa_x000a_• Fatiga ocular_x000a_• Lagrimeo_x000a_• Sequedad ocular_x000a_• Ojos rojos_x000a_• Cefaleas"/>
    <n v="8"/>
    <n v="6"/>
    <n v="5"/>
    <s v="• Cefaleas"/>
    <s v="Ninguno"/>
    <s v="Ninguno"/>
    <s v="Ninguno"/>
    <n v="2"/>
    <n v="3"/>
    <n v="6"/>
    <x v="1"/>
    <n v="25"/>
    <n v="150"/>
    <s v="II"/>
    <x v="1"/>
    <s v="Ninguno"/>
    <s v="Ninguno"/>
    <x v="8"/>
    <x v="11"/>
    <s v="• Uso de gafas protección personal"/>
    <s v="• Ley 9 de 1979. Título III. Art. 105, 106_x000a_• Decreto 614 de 1984_x000a_• Decreto 1477 de 2014_x000a_• Decreto 1072 de 2015. Cap. VI._x000a_• Resolución 2400 de 1979. Art. 79, 85 y 86_x000a_• Resolución 180540 de 2010"/>
    <m/>
  </r>
  <r>
    <s v="PROCESO MISIONAL"/>
    <x v="7"/>
    <s v="OPERATIVA"/>
    <s v="OTRAS ÀREAS"/>
    <s v="Garantizar la efectiva operación, manipulación, seguimiento, monitoreo y control del proceso del sistema de tratamiento de agua potable -PTAP"/>
    <x v="55"/>
    <s v="NO"/>
    <x v="0"/>
    <x v="0"/>
    <s v="• Agotamiento por calor_x000a_• Deshidratación_x000a_• Desmayos_x000a_• Estrés por calor o golpe de calor"/>
    <n v="8"/>
    <n v="6"/>
    <n v="5"/>
    <s v="• Estrés por calor o golpe de calor"/>
    <s v="Ninguno"/>
    <s v="ventilación artificial"/>
    <s v="Ninguno"/>
    <n v="2"/>
    <n v="2"/>
    <n v="4"/>
    <x v="0"/>
    <n v="25"/>
    <n v="100"/>
    <s v="III"/>
    <x v="0"/>
    <s v="Ninguno"/>
    <s v="Ninguno"/>
    <x v="0"/>
    <x v="0"/>
    <s v="Ninguno"/>
    <s v="• Ley 09 de 1979. Art. 107, 108, 109_x000a_• Decreto 2663 de 1950_x000a_• Decreto 614 de 1984_x000a_• Resolución 2400 de 1979_x000a_• Resolución 1016 de 1989"/>
    <m/>
  </r>
  <r>
    <s v="PROCESO MISIONAL"/>
    <x v="7"/>
    <s v="OPERATIVA"/>
    <s v="OTRAS ÀREAS"/>
    <s v="Garantizar la efectiva operación, manipulación, seguimiento, monitoreo y control del proceso del sistema de tratamiento de agua potable -PTAP"/>
    <x v="55"/>
    <s v="NO"/>
    <x v="0"/>
    <x v="1"/>
    <s v="• Cataratas_x000a_• Lesión de la córnea_x000a_• Enrojecimiento de la piel_x000a_• Calor excesivo_x000a_• Transpiración excesiva_x000a_• Cefaleas_x000a_• Mareos_x000a_• Fatiga_x000a_• Hormigueo_x000a_• Depresiones_x000a_• Fallos de memoria"/>
    <n v="8"/>
    <n v="6"/>
    <n v="5"/>
    <s v="• Fallos de memoria"/>
    <s v="Ninguno"/>
    <s v="Ninguno"/>
    <s v="Ninguno"/>
    <n v="2"/>
    <n v="3"/>
    <n v="6"/>
    <x v="1"/>
    <n v="25"/>
    <n v="150"/>
    <s v="II"/>
    <x v="1"/>
    <s v="Ninguno"/>
    <s v="Ninguno"/>
    <x v="1"/>
    <x v="1"/>
    <s v="• Uso de gafas protección personal"/>
    <s v="• Ley 9 de 1979  Art. 105-196-249_x000a_• Resolucion 2400 de 1979 Art 63,64. Título III, Capitulo VI. Art- 2.3.6_x000a_• Resolucion 1016 de 1989 art 11 numeral 2 y 3_x000a_• Resolución 181294 de 2008"/>
    <m/>
  </r>
  <r>
    <s v="PROCESO MISIONAL"/>
    <x v="7"/>
    <s v="OPERATIVA"/>
    <s v="OTRAS ÀREAS"/>
    <s v="Garantizar la efectiva operación, manipulación, seguimiento, monitoreo y control del proceso del sistema de tratamiento de agua potable -PTAP"/>
    <x v="55"/>
    <s v="NO"/>
    <x v="1"/>
    <x v="2"/>
    <s v="• Fiebre_x000a_• Intenso dolor en articulaciones y músculos_x000a_• Inflamación de los ganglios linfáticos_x000a_• Erupción ocasional en la piel_x000a_• Postración_x000a_• Mialgia_x000a_• Artralgias_x000a_• Dolor abdominal_x000a_• Cefalea_x000a_• Erupciones hemorrágicas en la piel_x000a_• Dermatitis por contacto_x000a_• Alergias tópicas o respiratorias_x000a_• Enfermedades infectocontagiosas"/>
    <n v="8"/>
    <n v="6"/>
    <n v="5"/>
    <s v="• Enfermedades infectocontagiosas"/>
    <s v="Ninguno"/>
    <s v="Ninguno"/>
    <s v="• Uso de tapabocas en caso de sintomas de gripe_x000a_• Todo el personal debe estar vacunado contra el Covid 19"/>
    <n v="2"/>
    <n v="2"/>
    <n v="4"/>
    <x v="0"/>
    <n v="60"/>
    <n v="240"/>
    <s v="II"/>
    <x v="1"/>
    <s v="Ninguno"/>
    <s v="Ninguno"/>
    <x v="2"/>
    <x v="2"/>
    <s v="• Gafas de protección visual transparentes_x000a_• Uso obligatorio de tapabocas en caso de sintomas de gripe_x000a_• Uso de ropa de dotaciòn"/>
    <s v="• Ley 09 de 1979_x000a_• Resolución 2400 de 1979_x000a_• Resolución 666 de 2020_x000a_• Resolución 1050 de 2020_x000a_• Circular 149160 de 2009"/>
    <m/>
  </r>
  <r>
    <s v="PROCESO MISIONAL"/>
    <x v="7"/>
    <s v="OPERATIVA"/>
    <s v="OTRAS ÀREAS"/>
    <s v="Garantizar la efectiva operación, manipulación, seguimiento, monitoreo y control del proceso del sistema de tratamiento de agua potable -PTAP"/>
    <x v="55"/>
    <s v="NO"/>
    <x v="1"/>
    <x v="22"/>
    <s v="• Fiebre_x000a_• Inflamación de los ganglios linfáticos_x000a_• Erupción ocasional en la piel_x000a_• Erupciones hemorrágicas en la piel_x000a_• Dermatitis por contacto_x000a_• Alergias tópicas o respiratorias_x000a_• Enfermedades infectocontagiosas_x000a_• Amigdalitis estreptocócica."/>
    <n v="8"/>
    <n v="6"/>
    <n v="5"/>
    <s v="• Enfermedades infectocontagiosas"/>
    <s v="Ninguno"/>
    <s v="Ninguno"/>
    <s v="• Uso de tapabocas _x000a_• Uso de mono gafas._x000a_•Uso de guantes de vinilo"/>
    <n v="2"/>
    <n v="2"/>
    <n v="4"/>
    <x v="0"/>
    <n v="60"/>
    <n v="240"/>
    <s v="II"/>
    <x v="1"/>
    <s v="Ninguno"/>
    <s v="Ninguno"/>
    <x v="15"/>
    <x v="19"/>
    <s v="• Gafas de protección visual transparentes_x000a_• Uso obligatorio de tapabocas _x000a_• Uso de ropa de dotaciòn._x000a_• Uso de guantes de vinilo"/>
    <s v="• Resolución 1164 del 2002_x000a_• Decreto 077 de 1997_x000a_• Decreto 4126 del 2005_x000a_• Resolución 2183 de 2004_x000a_• Decreto 1832 de 1994_x000a_"/>
    <m/>
  </r>
  <r>
    <s v="PROCESO MISIONAL"/>
    <x v="7"/>
    <s v="OPERATIVA"/>
    <s v="OTRAS ÀREAS"/>
    <s v="Garantizar la efectiva operación, manipulación, seguimiento, monitoreo y control del proceso del sistema de tratamiento de agua potable -PTAP"/>
    <x v="55"/>
    <s v="NO"/>
    <x v="1"/>
    <x v="25"/>
    <s v="• Neumonitis intersticial_x000a_• Miopericarditis_x000a_• Lesiones vasculíticas cutáneas_x000a_• Meningitis linfocitaria_x000a_• Afectación hepática_x000a_• Afectaciones renales_x000a_• Afectaciones gastrointestinal._x000a_"/>
    <n v="8"/>
    <n v="6"/>
    <n v="5"/>
    <s v="• Afectación hepática"/>
    <s v="Ninguno"/>
    <s v="Ninguno"/>
    <s v="• Uso de tapabocas _x000a_• Uso de mono gafas._x000a_•Uso de guantes de vinilo"/>
    <n v="2"/>
    <n v="2"/>
    <n v="4"/>
    <x v="0"/>
    <n v="25"/>
    <n v="100"/>
    <s v="III"/>
    <x v="0"/>
    <s v="Ninguno"/>
    <s v="Ninguno"/>
    <x v="16"/>
    <x v="20"/>
    <s v="• Gafas de protección visual transparentes_x000a_• Uso obligatorio de tapabocas _x000a_• Uso de ropa de dotaciòn._x000a_"/>
    <s v="• Resolución 1164 del 2002_x000a_• Decreto 077 de 1997_x000a_• Decreto 4126 del 2005_x000a_• Resolución 2183 de 2004_x000a_• Decreto 1832 de 1994_x000a_•  Decreto 2676 del 2000_x000a_"/>
    <m/>
  </r>
  <r>
    <s v="PROCESO MISIONAL"/>
    <x v="7"/>
    <s v="OPERATIVA"/>
    <s v="OTRAS ÀREAS"/>
    <s v="Garantizar la efectiva operación, manipulación, seguimiento, monitoreo y control del proceso del sistema de tratamiento de agua potable -PTAP"/>
    <x v="55"/>
    <s v="NO"/>
    <x v="1"/>
    <x v="16"/>
    <s v="• Un área amplia de inflamación y enrojecimiento_x000a_• Fiebre baja_x000a_• Ronchas_x000a_• Inflamación de los ganglios linfáticos_x000a_"/>
    <n v="8"/>
    <n v="6"/>
    <n v="5"/>
    <s v="• La muerte"/>
    <s v="Ninguno"/>
    <s v="Ninguno"/>
    <s v="• Repelente de sancudos_x000a_• Dotacion con camisa manga larga."/>
    <n v="2"/>
    <n v="3"/>
    <n v="6"/>
    <x v="1"/>
    <n v="60"/>
    <n v="360"/>
    <s v="II"/>
    <x v="1"/>
    <s v="Ninguno"/>
    <s v="Ninguno"/>
    <x v="10"/>
    <x v="13"/>
    <s v="• Gafas de protección visual transparentes_x000a_• Uso obligatorio de repelente. _x000a_• Uso de ropa de dotaciòn._x000a_"/>
    <s v="• Resolución 1164 del 2002_x000a_• Decreto 077 de 1997_x000a_• Decreto 4126 del 2005_x000a_• Resolución 2183 de 2004_x000a_• Decreto 1832 de 1994_x000a_•  Decreto 2676 del 2000_x000a_"/>
    <m/>
  </r>
  <r>
    <s v="PROCESO MISIONAL"/>
    <x v="7"/>
    <s v="OPERATIVA"/>
    <s v="OTRAS ÀREAS"/>
    <s v="Garantizar la efectiva operación, manipulación, seguimiento, monitoreo y control del proceso del sistema de tratamiento de agua potable -PTAP"/>
    <x v="55"/>
    <s v="NO"/>
    <x v="1"/>
    <x v="17"/>
    <s v="• Presión arterial baja._x000a_• Náuseas y vómitos. _x000a_• Entumecimiento._x000a_• hormigueo. _x000a_• Dolor en el sitio de la mordedura._x000a_"/>
    <n v="8"/>
    <n v="6"/>
    <n v="5"/>
    <s v="• La muerte"/>
    <s v="Ninguno"/>
    <s v="Ninguno"/>
    <s v="_x000a_• Botas de segurida altas "/>
    <n v="6"/>
    <n v="1"/>
    <n v="6"/>
    <x v="1"/>
    <n v="60"/>
    <n v="360"/>
    <s v="II"/>
    <x v="1"/>
    <s v="Ninguno"/>
    <s v="Ninguno"/>
    <x v="10"/>
    <x v="14"/>
    <s v="• Gafas de protección visual transparentes_x000a_• Uso de bota de seguridad alta_x000a_• Uso obligatorio de repelente. _x000a_• Uso de ropa de dotaciòn._x000a_"/>
    <s v="• Resolución 1164 del 2002_x000a_• Decreto 077 de 1997_x000a_• Decreto 4126 del 2005_x000a_• Resolución 2183 de 2004_x000a_• Decreto 1832 de 1994_x000a_•  Decreto 2676 del 2000_x000a_"/>
    <m/>
  </r>
  <r>
    <s v="PROCESO MISIONAL"/>
    <x v="7"/>
    <s v="OPERATIVA"/>
    <s v="OTRAS ÀREAS"/>
    <s v="Garantizar la efectiva operación, manipulación, seguimiento, monitoreo y control del proceso del sistema de tratamiento de agua potable -PTAP"/>
    <x v="55"/>
    <s v="NO"/>
    <x v="2"/>
    <x v="3"/>
    <s v="• Cansancio_x000a_• Abuso de confianza_x000a_• Falta de compromiso_x000a_• Desmotivación_x000a_• Disminución desempeño laboral_x000a_• Dolor de espalda_x000a_• Trastornos respiratorios_x000a_• Infartos_x000a_• Enfermedades cardiovasculares_x000a_• Enfermedades respiratorias_x000a_• Enfermedades osteomusculares_x000a_• Estrés"/>
    <n v="8"/>
    <n v="6"/>
    <n v="5"/>
    <s v="• Estrés"/>
    <s v="Ninguno"/>
    <s v="Ninguno"/>
    <s v="Ninguno"/>
    <n v="2"/>
    <n v="2"/>
    <n v="4"/>
    <x v="0"/>
    <n v="25"/>
    <n v="100"/>
    <s v="III"/>
    <x v="0"/>
    <s v="Ninguno"/>
    <s v="Ninguno"/>
    <x v="3"/>
    <x v="3"/>
    <s v="N/A"/>
    <s v="• Ley 1010 de 2006_x000a_• Ley 1566 de 2012_x000a_• Decreto 614 de 1984_x000a_• Decreto 231 de 2006_x000a_• Resolución 1016 de 1989. Art. 10, numeral 12 y art. 11_x000a_• Resolución 734 de 2006_x000a_• Resolución 2646 de 2008_x000a_• Resolución 652 de 2012_x000a_• Resolución 1356 de 2012"/>
    <m/>
  </r>
  <r>
    <s v="PROCESO MISIONAL"/>
    <x v="7"/>
    <s v="OPERATIVA"/>
    <s v="OTRAS ÀREAS"/>
    <s v="Garantizar la efectiva operación, manipulación, seguimiento, monitoreo y control del proceso del sistema de tratamiento de agua potable -PTAP"/>
    <x v="55"/>
    <s v="NO"/>
    <x v="2"/>
    <x v="4"/>
    <s v="• Cansancio_x000a_• Abuso de confianza_x000a_• Falta de compromiso_x000a_• Desmotivación_x000a_• Disminución desempeño laboral_x000a_• Dolor de espalda_x000a_• Trastornos respiratorios_x000a_• Infartos_x000a_• Enfermedades cardiovasculares_x000a_• Enfermedades respiratorias_x000a_• Enfermedades osteomusculares_x000a_• Estrés"/>
    <n v="8"/>
    <n v="6"/>
    <n v="5"/>
    <s v="• Estrés"/>
    <s v="Ninguno"/>
    <s v="Ninguno"/>
    <s v="Ninguno"/>
    <n v="2"/>
    <n v="3"/>
    <n v="6"/>
    <x v="1"/>
    <n v="25"/>
    <n v="150"/>
    <s v="II"/>
    <x v="1"/>
    <s v="Ninguno"/>
    <s v="Ninguno"/>
    <x v="3"/>
    <x v="3"/>
    <s v="N/A"/>
    <s v="• Ley 1010 de 2006_x000a_• Ley 1566 de 2012_x000a_• Decreto 614 de 1984_x000a_• Decreto 231 de 2006_x000a_• Resolución 1016 de 1989. Art. 10, numeral 12 y art. 11_x000a_• Resolución 734 de 2006_x000a_• Resolución 2646 de 2008_x000a_• Resolución 652 de 2012_x000a_• Resolución 1356 de 2012"/>
    <m/>
  </r>
  <r>
    <s v="PROCESO MISIONAL"/>
    <x v="7"/>
    <s v="OPERATIVA"/>
    <s v="OTRAS ÀREAS"/>
    <s v="Garantizar la efectiva operación, manipulación, seguimiento, monitoreo y control del proceso del sistema de tratamiento de agua potable -PTAP"/>
    <x v="55"/>
    <s v="NO"/>
    <x v="2"/>
    <x v="26"/>
    <s v="• Cansancio_x000a_• Abuso de confianza_x000a_• Falta de compromiso_x000a_• Desmotivación_x000a_• Disminución desempeño laboral_x000a_• Dolor de espalda_x000a_• Trastornos respiratorios_x000a_• Infartos_x000a_• Enfermedades cardiovasculares_x000a_• Enfermedades respiratorias_x000a_• Enfermedades osteomusculares_x000a_• Estrés"/>
    <n v="8"/>
    <n v="6"/>
    <n v="5"/>
    <s v="• Estrés"/>
    <s v="Ninguno"/>
    <s v="Ninguno"/>
    <s v="Ninguno"/>
    <n v="2"/>
    <n v="3"/>
    <n v="6"/>
    <x v="1"/>
    <n v="25"/>
    <n v="150"/>
    <s v="II"/>
    <x v="1"/>
    <s v="Ninguno"/>
    <s v="Ninguno"/>
    <x v="3"/>
    <x v="3"/>
    <s v="N/A"/>
    <s v="• Ley 1010 de 2006_x000a_• Ley 1566 de 2012_x000a_• Decreto 614 de 1984_x000a_• Decreto 231 de 2006_x000a_• Resolución 1016 de 1989. Art. 10, numeral 12 y art. 11_x000a_• Resolución 734 de 2006_x000a_• Resolución 2646 de 2008_x000a_• Resolución 652 de 2012_x000a_• Resolución 1356 de 2012"/>
    <m/>
  </r>
  <r>
    <s v="PROCESO MISIONAL"/>
    <x v="7"/>
    <s v="OPERATIVA"/>
    <s v="OTRAS ÀREAS"/>
    <s v="Garantizar la efectiva operación, manipulación, seguimiento, monitoreo y control del proceso del sistema de tratamiento de agua potable -PTAP"/>
    <x v="55"/>
    <s v="NO"/>
    <x v="2"/>
    <x v="5"/>
    <s v="• Cansancio_x000a_• Abuso de confianza_x000a_• Falta de compromiso_x000a_• Desmotivación_x000a_• Disminución desempeño laboral_x000a_• Dolor de espalda_x000a_• Trastornos respiratorios_x000a_• Infartos_x000a_• Enfermedades cardiovasculares_x000a_• Enfermedades respiratorias_x000a_• Enfermedades osteomusculares_x000a_• Estrés"/>
    <n v="8"/>
    <n v="6"/>
    <n v="5"/>
    <s v="• Estrés"/>
    <s v="Ninguno"/>
    <s v="Ninguno"/>
    <s v="Ninguno"/>
    <n v="2"/>
    <n v="3"/>
    <n v="6"/>
    <x v="1"/>
    <n v="26"/>
    <n v="156"/>
    <s v="II"/>
    <x v="1"/>
    <s v="Ninguno"/>
    <s v="Ninguno"/>
    <x v="3"/>
    <x v="3"/>
    <s v="N/A"/>
    <s v="• Ley 1010 de 2006_x000a_• Ley 1566 de 2012_x000a_• Decreto 614 de 1984_x000a_• Decreto 231 de 2006_x000a_• Resolución 1016 de 1989. Art. 10, numeral 12 y art. 11_x000a_• Resolución 734 de 2006_x000a_• Resolución 2646 de 2008_x000a_• Resolución 652 de 2012_x000a_• Resolución 1356 de 2012"/>
    <m/>
  </r>
  <r>
    <s v="PROCESO MISIONAL"/>
    <x v="7"/>
    <s v="OPERATIVA"/>
    <s v="OTRAS ÀREAS"/>
    <s v="Garantizar la efectiva operación, manipulación, seguimiento, monitoreo y control del proceso del sistema de tratamiento de agua potable -PTAP"/>
    <x v="55"/>
    <s v="NO"/>
    <x v="2"/>
    <x v="34"/>
    <s v="• Fatiga_x000a_• Cefalea_x000a_• Ulceras_x000a_• Trastornos osteomusculares_x000a_• Enfermedades cardiovasculares_x000a_• Desmotivación_x000a_• Estrés laboral_x000a_• Síndrome de Burnout_x000a_• Ansiedad_x000a_• Aislamiento_x000a_• Agresividad_x000a_• Absentismo_x000a_• Bajo rendimiento_x000a_• Accidentes de trabajo"/>
    <n v="8"/>
    <n v="6"/>
    <n v="5"/>
    <s v="• La muerte."/>
    <s v="Ninguno"/>
    <s v="Ninguno"/>
    <s v="Ninguno"/>
    <n v="2"/>
    <n v="2"/>
    <n v="4"/>
    <x v="0"/>
    <n v="25"/>
    <n v="100"/>
    <s v="III"/>
    <x v="0"/>
    <s v="Ninguno"/>
    <s v="Ninguno"/>
    <x v="3"/>
    <x v="28"/>
    <s v="N/A"/>
    <s v="• Ley 1010 de 2006_x000a_• Ley 1566 de 2012_x000a_• Decreto 614 de 1984_x000a_• Decreto 231 de 2006_x000a_• Resolución 1016 de 1989. Art. 10, numeral 12 y art. 11_x000a_• Resolución 734 de 2006_x000a_• Resolución 2646 de 2008_x000a_• Resolución 652 de 2012_x000a_• Resolución 1356 de 2012"/>
    <m/>
  </r>
  <r>
    <s v="PROCESO MISIONAL"/>
    <x v="7"/>
    <s v="OPERATIVA"/>
    <s v="OTRAS ÀREAS"/>
    <s v="Garantizar la efectiva operación, manipulación, seguimiento, monitoreo y control del proceso del sistema de tratamiento de agua potable -PTAP"/>
    <x v="55"/>
    <s v="NO"/>
    <x v="3"/>
    <x v="6"/>
    <s v="• Tropezones_x000a_• Resbalones_x000a_• Golpes_x000a_• Choques_x000a_• Contusiones _x000a_• Lesión de tejidos blandos_x000a_• Fracturas"/>
    <n v="8"/>
    <n v="6"/>
    <n v="5"/>
    <s v="• Lesión de tejidos blandos"/>
    <s v="Ninguno"/>
    <s v="Ninguno"/>
    <s v="Ninguno"/>
    <n v="2"/>
    <n v="3"/>
    <n v="6"/>
    <x v="1"/>
    <n v="25"/>
    <n v="150"/>
    <s v="II"/>
    <x v="1"/>
    <s v="Ninguno"/>
    <s v="Ninguno"/>
    <x v="3"/>
    <x v="4"/>
    <s v="• Uso adecuado de calzado cerrado y con suela antideslizante"/>
    <s v="• Ley 9 de 1979_x000a_• Decreto 2663 de 1950_x000a_• Resolución 1016 de 1989_x000a_• Resolución 3673 de 2008_x000a_• Resolución 2400 de 1979"/>
    <m/>
  </r>
  <r>
    <s v="PROCESO MISIONAL"/>
    <x v="7"/>
    <s v="OPERATIVA"/>
    <s v="OTRAS ÀREAS"/>
    <s v="Garantizar la efectiva operación, manipulación, seguimiento, monitoreo y control del proceso del sistema de tratamiento de agua potable -PTAP"/>
    <x v="55"/>
    <s v="NO"/>
    <x v="3"/>
    <x v="20"/>
    <s v="• Caídas a distinto nivel._x000a_• Derrumbe de estructuras._x000a_• Golpes por caída de objetos._x000a_• Atrapamiento._x000a_• Contactos eléctricos"/>
    <n v="8"/>
    <n v="6"/>
    <n v="5"/>
    <s v="• La muerte."/>
    <s v="Ninguno"/>
    <s v="Ninguno"/>
    <s v="• Casco de seguridad con barbuquejo._x000a_• Arnés_x000a_• Línea de posicionamiento._x000a_• Salva caídas: arrestador_x000a_• Conector doble con absorbedor de choque._x000a_• Botas de seguridad dieléctricas.   _x000a_"/>
    <n v="6"/>
    <n v="2"/>
    <n v="12"/>
    <x v="2"/>
    <n v="60"/>
    <n v="720"/>
    <s v="I"/>
    <x v="2"/>
    <s v="Ninguno"/>
    <s v="Ninguno"/>
    <x v="13"/>
    <x v="17"/>
    <s v="• Casco de seguridad con barbuquejo._x000a_• Arnés_x000a_• Línea de posicionamiento._x000a_• Salva caídas: arrestador_x000a_• Conector doble con absorbedor de choque._x000a_• Botas de seguridad dieléctricas.   _x000a_"/>
    <s v="• Ley 1562 de 2012_x000a_• Decreto 1072 de 2015_x000a_• Resolución 4272 de 2021_x000a_• Resolución 0491 del 2020_x000a_"/>
    <m/>
  </r>
  <r>
    <s v="PROCESO MISIONAL"/>
    <x v="7"/>
    <s v="OPERATIVA"/>
    <s v="OTRAS ÀREAS"/>
    <s v="Garantizar la efectiva operación, manipulación, seguimiento, monitoreo y control del proceso del sistema de tratamiento de agua potable -PTAP"/>
    <x v="55"/>
    <s v="NO"/>
    <x v="3"/>
    <x v="24"/>
    <s v="• Tóxicos agudos_x000a_• Corrosivos_x000a_• Irritantes_x000a_• Corrosivos oculares_x000a_• Irritantes oculares_x000a_• Sensibilizantes respiratorios_x000a_• Sensibilizantes cutáneos_x000a_• Cancerígenos o carcinógenos._x000a_• • Intoxicación _x000a_• La muerte"/>
    <n v="8"/>
    <n v="6"/>
    <n v="5"/>
    <s v="·         La muerte."/>
    <s v="Ninguno"/>
    <s v="Ninguno"/>
    <s v="• Traje de impermeable de bioseguridad_x000a_• Guantes de nitrilo _x000a_• Careta con filtro de seguridad._x000a_"/>
    <n v="2"/>
    <n v="3"/>
    <n v="6"/>
    <x v="1"/>
    <n v="60"/>
    <n v="360"/>
    <s v="II"/>
    <x v="1"/>
    <s v="Ninguno"/>
    <s v="Ninguno"/>
    <x v="17"/>
    <x v="21"/>
    <s v="• Traje de impermeable de bioseguridad_x000a_• Guantes de nitrilo _x000a_• Careta con filtro de seguridad._x000a_"/>
    <s v="• Resolución 773 de 2021_x000a_• Decreto 1496 de 2018_x000a_• Resolución 1209 de 2018_x000a_• Decreto 1609 de 2002_x000a_• Decreto 1973 de 1995_x000a_• Ley 55 de 1993_x000a_"/>
    <m/>
  </r>
  <r>
    <s v="PROCESO MISIONAL"/>
    <x v="7"/>
    <s v="OPERATIVA"/>
    <s v="OTRAS ÀREAS"/>
    <s v="Garantizar la efectiva operación, manipulación, seguimiento, monitoreo y control del proceso del sistema de tratamiento de agua potable -PTAP"/>
    <x v="55"/>
    <s v="NO"/>
    <x v="4"/>
    <x v="9"/>
    <s v="• Pérdidas materiales_x000a_• Traumas_x000a_• Golpes_x000a_• Aplastamiento_x000a_• Heridas_x000a_• Atrapamiento_x000a_• Muerte"/>
    <n v="2"/>
    <n v="2"/>
    <n v="1"/>
    <s v="• Heridas"/>
    <s v="Ninguno"/>
    <s v="Ninguno"/>
    <s v="Ninguno"/>
    <n v="2"/>
    <n v="3"/>
    <n v="6"/>
    <x v="1"/>
    <n v="25"/>
    <n v="150"/>
    <s v="II"/>
    <x v="1"/>
    <s v="Ninguno"/>
    <s v="Ninguno"/>
    <x v="6"/>
    <x v="7"/>
    <s v="• Uso obligatorio del tapabocas, mientras la situación lo amerite _x000a_• Elementos de protección personal y dotación para los brigadistas"/>
    <s v="• Constitución Política de Colombia de 1991_x000a_• Ley 100 de 1993_x000a_• Ley 1523 de 2012_x000a_• Decreto 93 de 1998_x000a_• Decreto 926 de 2010_x000a_• Resolución 2400 de 1979_x000a_• Resolución 1016 de 1989"/>
    <m/>
  </r>
  <r>
    <s v="PROCESO MISIONAL"/>
    <x v="7"/>
    <s v="OPERATIVA"/>
    <s v="OTRAS ÀREAS"/>
    <s v="Garantizar la efectiva operación, manipulación, seguimiento, monitoreo y control del proceso del sistema de tratamiento de agua potable -PTAP"/>
    <x v="56"/>
    <s v="SI"/>
    <x v="2"/>
    <x v="3"/>
    <s v="• Cansancio_x000a_• Abuso de confianza_x000a_• Falta de compromiso_x000a_• Desmotivación_x000a_• Disminución desempeño laboral_x000a_• Dolor de espalda_x000a_• Trastornos respiratorios_x000a_• Infartos_x000a_• Enfermedades cardiovasculares_x000a_• Enfermedades respiratorias_x000a_• Enfermedades osteomusculares_x000a_• Estrés"/>
    <n v="8"/>
    <n v="6"/>
    <n v="5"/>
    <s v="• Estrés"/>
    <s v="Ninguno"/>
    <s v="Ninguno"/>
    <s v="Ninguno"/>
    <n v="2"/>
    <n v="2"/>
    <n v="4"/>
    <x v="0"/>
    <n v="25"/>
    <n v="100"/>
    <s v="III"/>
    <x v="0"/>
    <s v="Ninguno"/>
    <s v="Ninguno"/>
    <x v="3"/>
    <x v="3"/>
    <s v="N/A"/>
    <s v="• Ley 1010 de 2006_x000a_• Ley 1566 de 2012_x000a_• Decreto 614 de 1984_x000a_• Decreto 231 de 2006_x000a_• Resolución 1016 de 1989. Art. 10, numeral 12 y art. 11_x000a_• Resolución 734 de 2006_x000a_• Resolución 2646 de 2008_x000a_• Resolución 652 de 2012_x000a_• Resolución 1356 de 2012"/>
    <m/>
  </r>
  <r>
    <s v="PROCESO MISIONAL"/>
    <x v="7"/>
    <s v="OPERATIVA"/>
    <s v="OTRAS ÀREAS"/>
    <s v="Garantizar la efectiva operación, manipulación, seguimiento, monitoreo y control del proceso del sistema de tratamiento de agua potable -PTAP"/>
    <x v="56"/>
    <s v="SI"/>
    <x v="2"/>
    <x v="4"/>
    <s v="• Cansancio_x000a_• Abuso de confianza_x000a_• Falta de compromiso_x000a_• Desmotivación_x000a_• Disminución desempeño laboral_x000a_• Dolor de espalda_x000a_• Trastornos respiratorios_x000a_• Infartos_x000a_• Enfermedades cardiovasculares_x000a_• Enfermedades respiratorias_x000a_• Enfermedades osteomusculares_x000a_• Estrés"/>
    <n v="8"/>
    <n v="6"/>
    <n v="5"/>
    <s v="• Estrés"/>
    <s v="Ninguno"/>
    <s v="Ninguno"/>
    <s v="Ninguno"/>
    <n v="2"/>
    <n v="3"/>
    <n v="6"/>
    <x v="1"/>
    <n v="25"/>
    <n v="150"/>
    <s v="II"/>
    <x v="1"/>
    <s v="Ninguno"/>
    <s v="Ninguno"/>
    <x v="3"/>
    <x v="3"/>
    <s v="N/A"/>
    <s v="• Ley 1010 de 2006_x000a_• Ley 1566 de 2012_x000a_• Decreto 614 de 1984_x000a_• Decreto 231 de 2006_x000a_• Resolución 1016 de 1989. Art. 10, numeral 12 y art. 11_x000a_• Resolución 734 de 2006_x000a_• Resolución 2646 de 2008_x000a_• Resolución 652 de 2012_x000a_• Resolución 1356 de 2012"/>
    <m/>
  </r>
  <r>
    <s v="PROCESO MISIONAL"/>
    <x v="7"/>
    <s v="OPERATIVA"/>
    <s v="OTRAS ÀREAS"/>
    <s v="Garantizar la efectiva operación, manipulación, seguimiento, monitoreo y control del proceso del sistema de tratamiento de agua potable -PTAP"/>
    <x v="56"/>
    <s v="SI"/>
    <x v="2"/>
    <x v="26"/>
    <s v="• Cansancio_x000a_• Abuso de confianza_x000a_• Falta de compromiso_x000a_• Desmotivación_x000a_• Disminución desempeño laboral_x000a_• Dolor de espalda_x000a_• Trastornos respiratorios_x000a_• Infartos_x000a_• Enfermedades cardiovasculares_x000a_• Enfermedades respiratorias_x000a_• Enfermedades osteomusculares_x000a_• Estrés"/>
    <n v="8"/>
    <n v="6"/>
    <n v="5"/>
    <s v="• Estrés"/>
    <s v="Ninguno"/>
    <s v="Ninguno"/>
    <s v="Ninguno"/>
    <n v="2"/>
    <n v="3"/>
    <n v="6"/>
    <x v="1"/>
    <n v="25"/>
    <n v="150"/>
    <s v="II"/>
    <x v="1"/>
    <s v="Ninguno"/>
    <s v="Ninguno"/>
    <x v="3"/>
    <x v="3"/>
    <s v="N/A"/>
    <s v="• Ley 1010 de 2006_x000a_• Ley 1566 de 2012_x000a_• Decreto 614 de 1984_x000a_• Decreto 231 de 2006_x000a_• Resolución 1016 de 1989. Art. 10, numeral 12 y art. 11_x000a_• Resolución 734 de 2006_x000a_• Resolución 2646 de 2008_x000a_• Resolución 652 de 2012_x000a_• Resolución 1356 de 2012"/>
    <m/>
  </r>
  <r>
    <s v="PROCESO MISIONAL"/>
    <x v="7"/>
    <s v="OPERATIVA"/>
    <s v="OTRAS ÀREAS"/>
    <s v="Garantizar la efectiva operación, manipulación, seguimiento, monitoreo y control del proceso del sistema de tratamiento de agua potable -PTAP"/>
    <x v="56"/>
    <s v="SI"/>
    <x v="2"/>
    <x v="5"/>
    <s v="• Cansancio_x000a_• Abuso de confianza_x000a_• Falta de compromiso_x000a_• Desmotivación_x000a_• Disminución desempeño laboral_x000a_• Dolor de espalda_x000a_• Trastornos respiratorios_x000a_• Infartos_x000a_• Enfermedades cardiovasculares_x000a_• Enfermedades respiratorias_x000a_• Enfermedades osteomusculares_x000a_• Estrés"/>
    <n v="8"/>
    <n v="6"/>
    <n v="5"/>
    <s v="• Estrés"/>
    <s v="Ninguno"/>
    <s v="Ninguno"/>
    <s v="Ninguno"/>
    <n v="2"/>
    <n v="3"/>
    <n v="6"/>
    <x v="1"/>
    <n v="26"/>
    <n v="156"/>
    <s v="II"/>
    <x v="1"/>
    <s v="Ninguno"/>
    <s v="Ninguno"/>
    <x v="3"/>
    <x v="3"/>
    <s v="N/A"/>
    <s v="• Ley 1010 de 2006_x000a_• Ley 1566 de 2012_x000a_• Decreto 614 de 1984_x000a_• Decreto 231 de 2006_x000a_• Resolución 1016 de 1989. Art. 10, numeral 12 y art. 11_x000a_• Resolución 734 de 2006_x000a_• Resolución 2646 de 2008_x000a_• Resolución 652 de 2012_x000a_• Resolución 1356 de 2012"/>
    <m/>
  </r>
  <r>
    <s v="PROCESO MISIONAL"/>
    <x v="7"/>
    <s v="OPERATIVA"/>
    <s v="OTRAS ÀREAS"/>
    <s v="Garantizar la efectiva operación, manipulación, seguimiento, monitoreo y control del proceso del sistema de tratamiento de agua potable -PTAP"/>
    <x v="56"/>
    <s v="SI"/>
    <x v="2"/>
    <x v="34"/>
    <s v="• Fatiga_x000a_• Cefalea_x000a_• Ulceras_x000a_• Trastornos osteomusculares_x000a_• Enfermedades cardiovasculares_x000a_• Desmotivación_x000a_• Estrés laboral_x000a_• Síndrome de Burnout_x000a_• Ansiedad_x000a_• Aislamiento_x000a_• Agresividad_x000a_• Absentismo_x000a_• Bajo rendimiento_x000a_• Accidentes de trabajo"/>
    <n v="8"/>
    <n v="6"/>
    <n v="5"/>
    <s v="• La muerte."/>
    <s v="Ninguno"/>
    <s v="Ninguno"/>
    <s v="Ninguno"/>
    <n v="2"/>
    <n v="2"/>
    <n v="4"/>
    <x v="0"/>
    <n v="25"/>
    <n v="100"/>
    <s v="III"/>
    <x v="0"/>
    <s v="Ninguno"/>
    <s v="Ninguno"/>
    <x v="3"/>
    <x v="28"/>
    <s v="N/A"/>
    <s v="• Ley 1010 de 2006_x000a_• Ley 1566 de 2012_x000a_• Decreto 614 de 1984_x000a_• Decreto 231 de 2006_x000a_• Resolución 1016 de 1989. Art. 10, numeral 12 y art. 11_x000a_• Resolución 734 de 2006_x000a_• Resolución 2646 de 2008_x000a_• Resolución 652 de 2012_x000a_• Resolución 1356 de 2012"/>
    <m/>
  </r>
  <r>
    <s v="PROCESO MISIONAL"/>
    <x v="7"/>
    <s v="OPERATIVA"/>
    <s v="OTRAS ÀREAS"/>
    <s v="Garantizar la efectiva operación, manipulación, seguimiento, monitoreo y control del proceso del sistema de tratamiento de agua potable -PTAP"/>
    <x v="56"/>
    <s v="SI"/>
    <x v="3"/>
    <x v="6"/>
    <s v="• Tropezones_x000a_• Resbalones_x000a_• Golpes_x000a_• Choques_x000a_• Contusiones _x000a_• Lesión de tejidos blandos_x000a_• Fracturas"/>
    <n v="8"/>
    <n v="6"/>
    <n v="5"/>
    <s v="• Lesión de tejidos blandos"/>
    <s v="Ninguno"/>
    <s v="Ninguno"/>
    <s v="Ninguno"/>
    <n v="2"/>
    <n v="3"/>
    <n v="6"/>
    <x v="1"/>
    <n v="25"/>
    <n v="150"/>
    <s v="II"/>
    <x v="1"/>
    <s v="Ninguno"/>
    <s v="Ninguno"/>
    <x v="3"/>
    <x v="4"/>
    <s v="• Uso adecuado de calzado cerrado y con suela antideslizante"/>
    <s v="• Ley 9 de 1979_x000a_• Decreto 2663 de 1950_x000a_• Resolución 1016 de 1989_x000a_• Resolución 3673 de 2008_x000a_• Resolución 2400 de 1979"/>
    <m/>
  </r>
  <r>
    <s v="PROCESO MISIONAL"/>
    <x v="7"/>
    <s v="OPERATIVA"/>
    <s v="OTRAS ÀREAS"/>
    <s v="Garantizar la efectiva operación, manipulación, seguimiento, monitoreo y control del proceso del sistema de tratamiento de agua potable -PTAP"/>
    <x v="56"/>
    <s v="SI"/>
    <x v="3"/>
    <x v="24"/>
    <s v="• Tóxicos agudos_x000a_• Corrosivos_x000a_• Irritantes_x000a_• Corrosivos oculares_x000a_• Irritantes oculares_x000a_• Sensibilizantes respiratorios_x000a_• Sensibilizantes cutáneos_x000a_• Cancerígenos o carcinógenos._x000a_• • Intoxicación _x000a_• La muerte"/>
    <n v="8"/>
    <n v="6"/>
    <n v="5"/>
    <s v="·         La muerte."/>
    <s v="Ninguno"/>
    <s v="Ninguno"/>
    <s v="• Traje de impermeable de bioseguridad_x000a_• Guantes de nitrilo _x000a_• Careta con filtro de seguridad._x000a_"/>
    <n v="2"/>
    <n v="3"/>
    <n v="6"/>
    <x v="1"/>
    <n v="60"/>
    <n v="360"/>
    <s v="II"/>
    <x v="1"/>
    <s v="Ninguno"/>
    <s v="Ninguno"/>
    <x v="17"/>
    <x v="21"/>
    <s v="• Traje de impermeable de bioseguridad_x000a_• Guantes de nitrilo _x000a_• Careta con filtro de seguridad._x000a_"/>
    <s v="• Resolución 773 de 2021_x000a_• Decreto 1496 de 2018_x000a_• Resolución 1209 de 2018_x000a_• Decreto 1609 de 2002_x000a_• Decreto 1973 de 1995_x000a_• Ley 55 de 1993_x000a_"/>
    <m/>
  </r>
  <r>
    <s v="PROCESO MISIONAL"/>
    <x v="7"/>
    <s v="OPERATIVA"/>
    <s v="OTRAS ÀREAS"/>
    <s v="Garantizar la efectiva operación, manipulación, seguimiento, monitoreo y control del proceso del sistema de tratamiento de agua potable -PTAP"/>
    <x v="56"/>
    <s v="SI"/>
    <x v="4"/>
    <x v="9"/>
    <s v="• Pérdidas materiales_x000a_• Traumas_x000a_• Golpes_x000a_• Aplastamiento_x000a_• Heridas_x000a_• Atrapamiento_x000a_• Muerte"/>
    <n v="2"/>
    <n v="2"/>
    <n v="1"/>
    <s v="• Heridas"/>
    <s v="Ninguno"/>
    <s v="Ninguno"/>
    <s v="Ninguno"/>
    <n v="2"/>
    <n v="3"/>
    <n v="6"/>
    <x v="1"/>
    <n v="25"/>
    <n v="150"/>
    <s v="II"/>
    <x v="1"/>
    <s v="Ninguno"/>
    <s v="Ninguno"/>
    <x v="6"/>
    <x v="7"/>
    <s v="• Uso obligatorio del tapabocas, mientras la situación lo amerite _x000a_• Elementos de protección personal y dotación para los brigadistas"/>
    <s v="• Constitución Política de Colombia de 1991_x000a_• Ley 100 de 1993_x000a_• Ley 1523 de 2012_x000a_• Decreto 93 de 1998_x000a_• Decreto 926 de 2010_x000a_• Resolución 2400 de 1979_x000a_• Resolución 1016 de 1989"/>
    <m/>
  </r>
  <r>
    <s v="PROCESO MISIONAL"/>
    <x v="7"/>
    <s v="OPERATIVA"/>
    <s v="OTRAS ÀREAS"/>
    <s v="Garantizar la efectiva operación, manipulación, seguimiento, monitoreo y control del proceso del sistema de tratamiento de agua potable -PTAP"/>
    <x v="57"/>
    <s v="NO"/>
    <x v="0"/>
    <x v="14"/>
    <s v="• Visión borrosa_x000a_• Fatiga ocular_x000a_• Lagrimeo_x000a_• Sequedad ocular_x000a_• Ojos rojos_x000a_• Cefaleas"/>
    <n v="8"/>
    <n v="6"/>
    <n v="5"/>
    <s v="• Cefaleas"/>
    <s v="Ninguno"/>
    <s v="Ninguno"/>
    <s v="Ninguno"/>
    <n v="2"/>
    <n v="3"/>
    <n v="6"/>
    <x v="1"/>
    <n v="25"/>
    <n v="150"/>
    <s v="II"/>
    <x v="1"/>
    <s v="Ninguno"/>
    <s v="Ninguno"/>
    <x v="8"/>
    <x v="11"/>
    <s v="• Uso de gafas protección personal"/>
    <s v="• Ley 9 de 1979. Título III. Art. 105, 106_x000a_• Decreto 614 de 1984_x000a_• Decreto 1477 de 2014_x000a_• Decreto 1072 de 2015. Cap. VI._x000a_• Resolución 2400 de 1979. Art. 79, 85 y 86_x000a_• Resolución 180540 de 2010"/>
    <m/>
  </r>
  <r>
    <s v="PROCESO MISIONAL"/>
    <x v="7"/>
    <s v="OPERATIVA"/>
    <s v="OTRAS ÀREAS"/>
    <s v="Garantizar la efectiva operación, manipulación, seguimiento, monitoreo y control del proceso del sistema de tratamiento de agua potable -PTAP"/>
    <x v="57"/>
    <s v="NO"/>
    <x v="0"/>
    <x v="1"/>
    <s v="• Cataratas_x000a_• Lesión de la córnea_x000a_• Enrojecimiento de la piel_x000a_• Calor excesivo_x000a_• Transpiración excesiva_x000a_• Cefaleas_x000a_• Mareos_x000a_• Fatiga_x000a_• Hormigueo_x000a_• Depresiones_x000a_• Fallos de memoria"/>
    <n v="8"/>
    <n v="6"/>
    <n v="5"/>
    <s v="• Fallos de memoria"/>
    <s v="Ninguno"/>
    <s v="Ninguno"/>
    <s v="Ninguno"/>
    <n v="2"/>
    <n v="3"/>
    <n v="6"/>
    <x v="1"/>
    <n v="25"/>
    <n v="150"/>
    <s v="II"/>
    <x v="1"/>
    <s v="Ninguno"/>
    <s v="Ninguno"/>
    <x v="1"/>
    <x v="1"/>
    <s v="• Uso de gafas protección personal"/>
    <s v="• Ley 9 de 1979  Art. 105-196-249_x000a_• Resolucion 2400 de 1979 Art 63,64. Título III, Capitulo VI. Art- 2.3.6_x000a_• Resolucion 1016 de 1989 art 11 numeral 2 y 3_x000a_• Resolución 181294 de 2008"/>
    <m/>
  </r>
  <r>
    <s v="PROCESO MISIONAL"/>
    <x v="7"/>
    <s v="OPERATIVA"/>
    <s v="OTRAS ÀREAS"/>
    <s v="Garantizar la efectiva operación, manipulación, seguimiento, monitoreo y control del proceso del sistema de tratamiento de agua potable -PTAP"/>
    <x v="57"/>
    <s v="NO"/>
    <x v="1"/>
    <x v="2"/>
    <s v="• Fiebre_x000a_• Intenso dolor en articulaciones y músculos_x000a_• Inflamación de los ganglios linfáticos_x000a_• Erupción ocasional en la piel_x000a_• Postración_x000a_• Mialgia_x000a_• Artralgias_x000a_• Dolor abdominal_x000a_• Cefalea_x000a_• Erupciones hemorrágicas en la piel_x000a_• Dermatitis por contacto_x000a_• Alergias tópicas o respiratorias_x000a_• Enfermedades infectocontagiosas"/>
    <n v="8"/>
    <n v="6"/>
    <n v="5"/>
    <s v="• Enfermedades infectocontagiosas"/>
    <s v="Ninguno"/>
    <s v="Ninguno"/>
    <s v="• Uso de tapabocas en caso de sintomas de gripe_x000a_• Todo el personal debe estar vacunado contra el Covid 19"/>
    <n v="2"/>
    <n v="2"/>
    <n v="4"/>
    <x v="0"/>
    <n v="60"/>
    <n v="240"/>
    <s v="II"/>
    <x v="1"/>
    <s v="Ninguno"/>
    <s v="Ninguno"/>
    <x v="2"/>
    <x v="2"/>
    <s v="• Gafas de protección visual transparentes_x000a_• Uso obligatorio de tapabocas en caso de sintomas de gripe_x000a_• Uso de ropa de dotaciòn"/>
    <s v="• Ley 09 de 1979_x000a_• Resolución 2400 de 1979_x000a_• Resolución 666 de 2020_x000a_• Resolución 1050 de 2020_x000a_• Circular 149160 de 2009"/>
    <m/>
  </r>
  <r>
    <s v="PROCESO MISIONAL"/>
    <x v="7"/>
    <s v="OPERATIVA"/>
    <s v="OTRAS ÀREAS"/>
    <s v="Garantizar la efectiva operación, manipulación, seguimiento, monitoreo y control del proceso del sistema de tratamiento de agua potable -PTAP"/>
    <x v="57"/>
    <s v="NO"/>
    <x v="5"/>
    <x v="11"/>
    <s v="• Dolor_x000a_• Rigidez_x000a_• Entumecimiento_x000a_• Hormigueo_x000a_• Sensación de calor y dolor localizado en la nuca, espalda, hombros, codos, muñecas y columna vertebral"/>
    <n v="8"/>
    <n v="6"/>
    <n v="5"/>
    <s v="• Sensación de calor y dolor localizado en la nuca, espalda, hombros, codos, muñecas y columna vertebral"/>
    <s v="Ninguno"/>
    <s v="Ninguno"/>
    <s v="Ninguno"/>
    <n v="2"/>
    <n v="3"/>
    <n v="6"/>
    <x v="1"/>
    <n v="25"/>
    <n v="150"/>
    <s v="II"/>
    <x v="1"/>
    <s v="Ninguno"/>
    <s v="Ninguno"/>
    <x v="7"/>
    <x v="9"/>
    <s v="N/A"/>
    <s v="• Resolución 1016 de 1989_x000a_• Resolución 2844 de 2007_x000a_• GATISO 2007"/>
    <m/>
  </r>
  <r>
    <s v="PROCESO MISIONAL"/>
    <x v="7"/>
    <s v="OPERATIVA"/>
    <s v="OTRAS ÀREAS"/>
    <s v="Garantizar la efectiva operación, manipulación, seguimiento, monitoreo y control del proceso del sistema de tratamiento de agua potable -PTAP"/>
    <x v="57"/>
    <s v="NO"/>
    <x v="5"/>
    <x v="12"/>
    <s v="• Fatiga muscular_x000a_• Tensión lumbar y cervical_x000a_• Epicondilitis_x000a_• Síndrome de túnel del carpo"/>
    <n v="8"/>
    <n v="6"/>
    <n v="5"/>
    <s v="• Síndrome de túnel del carpo"/>
    <s v="Ninguno"/>
    <s v="Ninguno"/>
    <s v="Ninguno"/>
    <n v="2"/>
    <n v="2"/>
    <n v="4"/>
    <x v="0"/>
    <n v="60"/>
    <n v="240"/>
    <s v="II"/>
    <x v="1"/>
    <s v="Ninguno"/>
    <s v="Ninguno"/>
    <x v="3"/>
    <x v="10"/>
    <s v="N/A"/>
    <s v="• Resolución 1016 de 1989_x000a_• Resolución 2844 de 2007_x000a_• GATISO 2007"/>
    <m/>
  </r>
  <r>
    <s v="PROCESO MISIONAL"/>
    <x v="7"/>
    <s v="OPERATIVA"/>
    <s v="OTRAS ÀREAS"/>
    <s v="Garantizar la efectiva operación, manipulación, seguimiento, monitoreo y control del proceso del sistema de tratamiento de agua potable -PTAP"/>
    <x v="57"/>
    <s v="NO"/>
    <x v="2"/>
    <x v="3"/>
    <s v="• Cansancio_x000a_• Abuso de confianza_x000a_• Falta de compromiso_x000a_• Desmotivación_x000a_• Disminución desempeño laboral_x000a_• Dolor de espalda_x000a_• Trastornos respiratorios_x000a_• Infartos_x000a_• Enfermedades cardiovasculares_x000a_• Enfermedades respiratorias_x000a_• Enfermedades osteomusculares_x000a_• Estrés"/>
    <n v="8"/>
    <n v="6"/>
    <n v="5"/>
    <s v="• Estrés"/>
    <s v="Ninguno"/>
    <s v="Ninguno"/>
    <s v="Ninguno"/>
    <n v="2"/>
    <n v="2"/>
    <n v="4"/>
    <x v="0"/>
    <n v="25"/>
    <n v="100"/>
    <s v="III"/>
    <x v="0"/>
    <s v="Ninguno"/>
    <s v="Ninguno"/>
    <x v="3"/>
    <x v="3"/>
    <s v="N/A"/>
    <s v="• Ley 1010 de 2006_x000a_• Ley 1566 de 2012_x000a_• Decreto 614 de 1984_x000a_• Decreto 231 de 2006_x000a_• Resolución 1016 de 1989. Art. 10, numeral 12 y art. 11_x000a_• Resolución 734 de 2006_x000a_• Resolución 2646 de 2008_x000a_• Resolución 652 de 2012_x000a_• Resolución 1356 de 2012"/>
    <m/>
  </r>
  <r>
    <s v="PROCESO MISIONAL"/>
    <x v="7"/>
    <s v="OPERATIVA"/>
    <s v="OTRAS ÀREAS"/>
    <s v="Garantizar la efectiva operación, manipulación, seguimiento, monitoreo y control del proceso del sistema de tratamiento de agua potable -PTAP"/>
    <x v="57"/>
    <s v="NO"/>
    <x v="2"/>
    <x v="4"/>
    <s v="• Cansancio_x000a_• Abuso de confianza_x000a_• Falta de compromiso_x000a_• Desmotivación_x000a_• Disminución desempeño laboral_x000a_• Dolor de espalda_x000a_• Trastornos respiratorios_x000a_• Infartos_x000a_• Enfermedades cardiovasculares_x000a_• Enfermedades respiratorias_x000a_• Enfermedades osteomusculares_x000a_• Estrés"/>
    <n v="8"/>
    <n v="6"/>
    <n v="5"/>
    <s v="• Estrés"/>
    <s v="Ninguno"/>
    <s v="Ninguno"/>
    <s v="Ninguno"/>
    <n v="2"/>
    <n v="3"/>
    <n v="6"/>
    <x v="1"/>
    <n v="25"/>
    <n v="150"/>
    <s v="II"/>
    <x v="1"/>
    <s v="Ninguno"/>
    <s v="Ninguno"/>
    <x v="3"/>
    <x v="3"/>
    <s v="N/A"/>
    <s v="• Ley 1010 de 2006_x000a_• Ley 1566 de 2012_x000a_• Decreto 614 de 1984_x000a_• Decreto 231 de 2006_x000a_• Resolución 1016 de 1989. Art. 10, numeral 12 y art. 11_x000a_• Resolución 734 de 2006_x000a_• Resolución 2646 de 2008_x000a_• Resolución 652 de 2012_x000a_• Resolución 1356 de 2012"/>
    <m/>
  </r>
  <r>
    <s v="PROCESO MISIONAL"/>
    <x v="7"/>
    <s v="OPERATIVA"/>
    <s v="OTRAS ÀREAS"/>
    <s v="Garantizar la efectiva operación, manipulación, seguimiento, monitoreo y control del proceso del sistema de tratamiento de agua potable -PTAP"/>
    <x v="57"/>
    <s v="NO"/>
    <x v="2"/>
    <x v="5"/>
    <s v="• Cansancio_x000a_• Abuso de confianza_x000a_• Falta de compromiso_x000a_• Desmotivación_x000a_• Disminución desempeño laboral_x000a_• Dolor de espalda_x000a_• Trastornos respiratorios_x000a_• Infartos_x000a_• Enfermedades cardiovasculares_x000a_• Enfermedades respiratorias_x000a_• Enfermedades osteomusculares_x000a_• Estrés"/>
    <n v="8"/>
    <n v="6"/>
    <n v="5"/>
    <s v="• Estrés"/>
    <s v="Ninguno"/>
    <s v="Ninguno"/>
    <s v="Ninguno"/>
    <n v="2"/>
    <n v="3"/>
    <n v="6"/>
    <x v="1"/>
    <n v="26"/>
    <n v="156"/>
    <s v="II"/>
    <x v="1"/>
    <s v="Ninguno"/>
    <s v="Ninguno"/>
    <x v="3"/>
    <x v="3"/>
    <s v="N/A"/>
    <s v="• Ley 1010 de 2006_x000a_• Ley 1566 de 2012_x000a_• Decreto 614 de 1984_x000a_• Decreto 231 de 2006_x000a_• Resolución 1016 de 1989. Art. 10, numeral 12 y art. 11_x000a_• Resolución 734 de 2006_x000a_• Resolución 2646 de 2008_x000a_• Resolución 652 de 2012_x000a_• Resolución 1356 de 2012"/>
    <m/>
  </r>
  <r>
    <s v="PROCESO MISIONAL"/>
    <x v="7"/>
    <s v="OPERATIVA"/>
    <s v="OTRAS ÀREAS"/>
    <s v="Garantizar la efectiva operación, manipulación, seguimiento, monitoreo y control del proceso del sistema de tratamiento de agua potable -PTAP"/>
    <x v="57"/>
    <s v="NO"/>
    <x v="3"/>
    <x v="6"/>
    <s v="• Tropezones_x000a_• Resbalones_x000a_• Golpes_x000a_• Choques_x000a_• Contusiones _x000a_• Lesión de tejidos blandos_x000a_• Fracturas"/>
    <n v="8"/>
    <n v="6"/>
    <n v="5"/>
    <s v="• Lesión de tejidos blandos"/>
    <s v="Ninguno"/>
    <s v="Ninguno"/>
    <s v="Ninguno"/>
    <n v="2"/>
    <n v="3"/>
    <n v="6"/>
    <x v="1"/>
    <n v="25"/>
    <n v="150"/>
    <s v="II"/>
    <x v="1"/>
    <s v="Ninguno"/>
    <s v="Ninguno"/>
    <x v="3"/>
    <x v="4"/>
    <s v="• Uso adecuado de calzado cerrado y con suela antideslizante"/>
    <s v="• Ley 9 de 1979_x000a_• Decreto 2663 de 1950_x000a_• Resolución 1016 de 1989_x000a_• Resolución 3673 de 2008_x000a_• Resolución 2400 de 1979"/>
    <m/>
  </r>
  <r>
    <s v="PROCESO MISIONAL"/>
    <x v="7"/>
    <s v="OPERATIVA"/>
    <s v="OTRAS ÀREAS"/>
    <s v="Garantizar la efectiva operación, manipulación, seguimiento, monitoreo y control del proceso del sistema de tratamiento de agua potable -PTAP"/>
    <x v="57"/>
    <s v="NO"/>
    <x v="3"/>
    <x v="24"/>
    <s v="• Tóxicos agudos_x000a_• Corrosivos_x000a_• Irritantes_x000a_• Corrosivos oculares_x000a_• Irritantes oculares_x000a_• Sensibilizantes respiratorios_x000a_• Sensibilizantes cutáneos_x000a_• Cancerígenos o carcinógenos._x000a_• • Intoxicación _x000a_• La muerte"/>
    <n v="8"/>
    <n v="6"/>
    <n v="5"/>
    <s v="·         La muerte."/>
    <s v="Ninguno"/>
    <s v="Ninguno"/>
    <s v="• Traje de impermeable de bioseguridad_x000a_• Guantes de nitrilo _x000a_• Careta con filtro de seguridad._x000a_"/>
    <n v="2"/>
    <n v="3"/>
    <n v="6"/>
    <x v="1"/>
    <n v="60"/>
    <n v="360"/>
    <s v="II"/>
    <x v="1"/>
    <s v="Ninguno"/>
    <s v="Ninguno"/>
    <x v="17"/>
    <x v="21"/>
    <s v="• Traje de impermeable de bioseguridad_x000a_• Guantes de nitrilo _x000a_• Careta con filtro de seguridad._x000a_"/>
    <s v="• Resolución 773 de 2021_x000a_• Decreto 1496 de 2018_x000a_• Resolución 1209 de 2018_x000a_• Decreto 1609 de 2002_x000a_• Decreto 1973 de 1995_x000a_• Ley 55 de 1993_x000a_"/>
    <m/>
  </r>
  <r>
    <s v="PROCESO MISIONAL"/>
    <x v="7"/>
    <s v="OPERATIVA"/>
    <s v="OTRAS ÀREAS"/>
    <s v="Garantizar la efectiva operación, manipulación, seguimiento, monitoreo y control del proceso del sistema de tratamiento de agua potable -PTAP"/>
    <x v="57"/>
    <s v="NO"/>
    <x v="4"/>
    <x v="9"/>
    <s v="• Pérdidas materiales_x000a_• Traumas_x000a_• Golpes_x000a_• Aplastamiento_x000a_• Heridas_x000a_• Atrapamiento_x000a_• Muerte"/>
    <n v="2"/>
    <n v="2"/>
    <n v="1"/>
    <s v="• Heridas"/>
    <s v="Ninguno"/>
    <s v="Ninguno"/>
    <s v="Ninguno"/>
    <n v="2"/>
    <n v="3"/>
    <n v="6"/>
    <x v="1"/>
    <n v="25"/>
    <n v="150"/>
    <s v="II"/>
    <x v="1"/>
    <s v="Ninguno"/>
    <s v="Ninguno"/>
    <x v="6"/>
    <x v="7"/>
    <s v="• Uso obligatorio del tapabocas, mientras la situación lo amerite _x000a_• Elementos de protección personal y dotación para los brigadistas"/>
    <s v="• Constitución Política de Colombia de 1991_x000a_• Ley 100 de 1993_x000a_• Ley 1523 de 2012_x000a_• Decreto 93 de 1998_x000a_• Decreto 926 de 2010_x000a_• Resolución 2400 de 1979_x000a_• Resolución 1016 de 1989"/>
    <m/>
  </r>
  <r>
    <s v="PROCESO MISIONAL"/>
    <x v="7"/>
    <s v="OPERATIVA"/>
    <s v="OTRAS ÀREAS"/>
    <s v="Garantizar la efectiva operación, manipulación, seguimiento, monitoreo y control del proceso del sistema de tratamiento de agua potable -PTAP"/>
    <x v="58"/>
    <s v="SI"/>
    <x v="0"/>
    <x v="14"/>
    <s v="• Visión borrosa_x000a_• Fatiga ocular_x000a_• Lagrimeo_x000a_• Sequedad ocular_x000a_• Ojos rojos_x000a_• Cefaleas"/>
    <n v="8"/>
    <n v="6"/>
    <n v="5"/>
    <s v="• Cefaleas"/>
    <s v="Ninguno"/>
    <s v="Ninguno"/>
    <s v="Ninguno"/>
    <n v="2"/>
    <n v="3"/>
    <n v="6"/>
    <x v="1"/>
    <n v="25"/>
    <n v="150"/>
    <s v="II"/>
    <x v="1"/>
    <s v="Ninguno"/>
    <s v="Ninguno"/>
    <x v="8"/>
    <x v="11"/>
    <s v="• Uso de gafas protección personal"/>
    <s v="• Ley 9 de 1979. Título III. Art. 105, 106_x000a_• Decreto 614 de 1984_x000a_• Decreto 1477 de 2014_x000a_• Decreto 1072 de 2015. Cap. VI._x000a_• Resolución 2400 de 1979. Art. 79, 85 y 86_x000a_• Resolución 180540 de 2010"/>
    <m/>
  </r>
  <r>
    <s v="PROCESO MISIONAL"/>
    <x v="7"/>
    <s v="OPERATIVA"/>
    <s v="OTRAS ÀREAS"/>
    <s v="Garantizar la efectiva operación, manipulación, seguimiento, monitoreo y control del proceso del sistema de tratamiento de agua potable -PTAP"/>
    <x v="58"/>
    <s v="SI"/>
    <x v="0"/>
    <x v="0"/>
    <s v="• Agotamiento por calor_x000a_• Deshidratación_x000a_• Desmayos_x000a_• Estrés por calor o golpe de calor"/>
    <n v="8"/>
    <n v="6"/>
    <n v="5"/>
    <s v="• Estrés por calor o golpe de calor"/>
    <s v="Ninguno"/>
    <s v="ventilación artificial"/>
    <s v="Ninguno"/>
    <n v="2"/>
    <n v="2"/>
    <n v="4"/>
    <x v="0"/>
    <n v="25"/>
    <n v="100"/>
    <s v="III"/>
    <x v="0"/>
    <s v="Ninguno"/>
    <s v="Ninguno"/>
    <x v="0"/>
    <x v="0"/>
    <s v="Ninguno"/>
    <s v="• Ley 09 de 1979. Art. 107, 108, 109_x000a_• Decreto 2663 de 1950_x000a_• Decreto 614 de 1984_x000a_• Resolución 2400 de 1979_x000a_• Resolución 1016 de 1989"/>
    <m/>
  </r>
  <r>
    <s v="PROCESO MISIONAL"/>
    <x v="7"/>
    <s v="OPERATIVA"/>
    <s v="OTRAS ÀREAS"/>
    <s v="Garantizar la efectiva operación, manipulación, seguimiento, monitoreo y control del proceso del sistema de tratamiento de agua potable -PTAP"/>
    <x v="58"/>
    <s v="SI"/>
    <x v="0"/>
    <x v="1"/>
    <s v="• Cataratas_x000a_• Lesión de la córnea_x000a_• Enrojecimiento de la piel_x000a_• Calor excesivo_x000a_• Transpiración excesiva_x000a_• Cefaleas_x000a_• Mareos_x000a_• Fatiga_x000a_• Hormigueo_x000a_• Depresiones_x000a_• Fallos de memoria"/>
    <n v="8"/>
    <n v="6"/>
    <n v="5"/>
    <s v="• Fallos de memoria"/>
    <s v="Ninguno"/>
    <s v="Ninguno"/>
    <s v="Ninguno"/>
    <n v="2"/>
    <n v="3"/>
    <n v="6"/>
    <x v="1"/>
    <n v="25"/>
    <n v="150"/>
    <s v="II"/>
    <x v="1"/>
    <s v="Ninguno"/>
    <s v="Ninguno"/>
    <x v="1"/>
    <x v="1"/>
    <s v="• Uso de gafas protección personal"/>
    <s v="• Ley 9 de 1979  Art. 105-196-249_x000a_• Resolucion 2400 de 1979 Art 63,64. Título III, Capitulo VI. Art- 2.3.6_x000a_• Resolucion 1016 de 1989 art 11 numeral 2 y 3_x000a_• Resolución 181294 de 2008"/>
    <m/>
  </r>
  <r>
    <s v="PROCESO MISIONAL"/>
    <x v="7"/>
    <s v="OPERATIVA"/>
    <s v="OTRAS ÀREAS"/>
    <s v="Garantizar la efectiva operación, manipulación, seguimiento, monitoreo y control del proceso del sistema de tratamiento de agua potable -PTAP"/>
    <x v="58"/>
    <s v="SI"/>
    <x v="1"/>
    <x v="2"/>
    <s v="• Fiebre_x000a_• Intenso dolor en articulaciones y músculos_x000a_• Inflamación de los ganglios linfáticos_x000a_• Erupción ocasional en la piel_x000a_• Postración_x000a_• Mialgia_x000a_• Artralgias_x000a_• Dolor abdominal_x000a_• Cefalea_x000a_• Erupciones hemorrágicas en la piel_x000a_• Dermatitis por contacto_x000a_• Alergias tópicas o respiratorias_x000a_• Enfermedades infectocontagiosas"/>
    <n v="8"/>
    <n v="6"/>
    <n v="5"/>
    <s v="• Enfermedades infectocontagiosas"/>
    <s v="Ninguno"/>
    <s v="Ninguno"/>
    <s v="• Uso de tapabocas en caso de sintomas de gripe_x000a_• Todo el personal debe estar vacunado contra el Covid 19"/>
    <n v="2"/>
    <n v="2"/>
    <n v="4"/>
    <x v="0"/>
    <n v="60"/>
    <n v="240"/>
    <s v="II"/>
    <x v="1"/>
    <s v="Ninguno"/>
    <s v="Ninguno"/>
    <x v="2"/>
    <x v="2"/>
    <s v="• Gafas de protección visual transparentes_x000a_• Uso obligatorio de tapabocas en caso de sintomas de gripe_x000a_• Uso de ropa de dotaciòn"/>
    <s v="• Ley 09 de 1979_x000a_• Resolución 2400 de 1979_x000a_• Resolución 666 de 2020_x000a_• Resolución 1050 de 2020_x000a_• Circular 149160 de 2009"/>
    <m/>
  </r>
  <r>
    <s v="PROCESO MISIONAL"/>
    <x v="7"/>
    <s v="OPERATIVA"/>
    <s v="OTRAS ÀREAS"/>
    <s v="Garantizar la efectiva operación, manipulación, seguimiento, monitoreo y control del proceso del sistema de tratamiento de agua potable -PTAP"/>
    <x v="58"/>
    <s v="SI"/>
    <x v="1"/>
    <x v="22"/>
    <s v="• Fiebre_x000a_• Inflamación de los ganglios linfáticos_x000a_• Erupción ocasional en la piel_x000a_• Erupciones hemorrágicas en la piel_x000a_• Dermatitis por contacto_x000a_• Alergias tópicas o respiratorias_x000a_• Enfermedades infectocontagiosas_x000a_• Amigdalitis estreptocócica."/>
    <n v="8"/>
    <n v="6"/>
    <n v="5"/>
    <s v="• Enfermedades infectocontagiosas"/>
    <s v="Ninguno"/>
    <s v="Ninguno"/>
    <s v="• Uso de tapabocas _x000a_• Uso de mono gafas._x000a_•Uso de guantes de vinilo"/>
    <n v="2"/>
    <n v="2"/>
    <n v="4"/>
    <x v="0"/>
    <n v="60"/>
    <n v="240"/>
    <s v="II"/>
    <x v="1"/>
    <s v="Ninguno"/>
    <s v="Ninguno"/>
    <x v="15"/>
    <x v="19"/>
    <s v="• Gafas de protección visual transparentes_x000a_• Uso obligatorio de tapabocas _x000a_• Uso de ropa de dotaciòn._x000a_• Uso de guantes de vinilo"/>
    <s v="• Resolución 1164 del 2002_x000a_• Decreto 077 de 1997_x000a_• Decreto 4126 del 2005_x000a_• Resolución 2183 de 2004_x000a_• Decreto 1832 de 1994_x000a_"/>
    <m/>
  </r>
  <r>
    <s v="PROCESO MISIONAL"/>
    <x v="7"/>
    <s v="OPERATIVA"/>
    <s v="OTRAS ÀREAS"/>
    <s v="Garantizar la efectiva operación, manipulación, seguimiento, monitoreo y control del proceso del sistema de tratamiento de agua potable -PTAP"/>
    <x v="58"/>
    <s v="SI"/>
    <x v="1"/>
    <x v="25"/>
    <s v="• Neumonitis intersticial_x000a_• Miopericarditis_x000a_• Lesiones vasculíticas cutáneas_x000a_• Meningitis linfocitaria_x000a_• Afectación hepática_x000a_• Afectaciones renales_x000a_• Afectaciones gastrointestinal._x000a_"/>
    <n v="8"/>
    <n v="6"/>
    <n v="5"/>
    <s v="• Afectación hepática"/>
    <s v="Ninguno"/>
    <s v="Ninguno"/>
    <s v="• Uso de tapabocas _x000a_• Uso de mono gafas._x000a_•Uso de guantes de vinilo"/>
    <n v="2"/>
    <n v="2"/>
    <n v="4"/>
    <x v="0"/>
    <n v="25"/>
    <n v="100"/>
    <s v="III"/>
    <x v="0"/>
    <s v="Ninguno"/>
    <s v="Ninguno"/>
    <x v="16"/>
    <x v="20"/>
    <s v="• Gafas de protección visual transparentes_x000a_• Uso obligatorio de tapabocas _x000a_• Uso de ropa de dotaciòn._x000a_"/>
    <s v="• Resolución 1164 del 2002_x000a_• Decreto 077 de 1997_x000a_• Decreto 4126 del 2005_x000a_• Resolución 2183 de 2004_x000a_• Decreto 1832 de 1994_x000a_•  Decreto 2676 del 2000_x000a_"/>
    <m/>
  </r>
  <r>
    <s v="PROCESO MISIONAL"/>
    <x v="7"/>
    <s v="OPERATIVA"/>
    <s v="OTRAS ÀREAS"/>
    <s v="Garantizar la efectiva operación, manipulación, seguimiento, monitoreo y control del proceso del sistema de tratamiento de agua potable -PTAP"/>
    <x v="58"/>
    <s v="SI"/>
    <x v="1"/>
    <x v="16"/>
    <s v="• Un área amplia de inflamación y enrojecimiento_x000a_• Fiebre baja_x000a_• Ronchas_x000a_• Inflamación de los ganglios linfáticos_x000a_"/>
    <n v="8"/>
    <n v="6"/>
    <n v="5"/>
    <s v="• La muerte"/>
    <s v="Ninguno"/>
    <s v="Ninguno"/>
    <s v="• Repelente de sancudos_x000a_• Dotacion con camisa manga larga."/>
    <n v="2"/>
    <n v="3"/>
    <n v="6"/>
    <x v="1"/>
    <n v="60"/>
    <n v="360"/>
    <s v="II"/>
    <x v="1"/>
    <s v="Ninguno"/>
    <s v="Ninguno"/>
    <x v="10"/>
    <x v="13"/>
    <s v="• Gafas de protección visual transparentes_x000a_• Uso obligatorio de repelente. _x000a_• Uso de ropa de dotaciòn._x000a_"/>
    <s v="• Resolución 1164 del 2002_x000a_• Decreto 077 de 1997_x000a_• Decreto 4126 del 2005_x000a_• Resolución 2183 de 2004_x000a_• Decreto 1832 de 1994_x000a_•  Decreto 2676 del 2000_x000a_"/>
    <m/>
  </r>
  <r>
    <s v="PROCESO MISIONAL"/>
    <x v="7"/>
    <s v="OPERATIVA"/>
    <s v="OTRAS ÀREAS"/>
    <s v="Garantizar la efectiva operación, manipulación, seguimiento, monitoreo y control del proceso del sistema de tratamiento de agua potable -PTAP"/>
    <x v="58"/>
    <s v="SI"/>
    <x v="1"/>
    <x v="17"/>
    <s v="• Presión arterial baja._x000a_• Náuseas y vómitos. _x000a_• Entumecimiento._x000a_• hormigueo. _x000a_• Dolor en el sitio de la mordedura._x000a_"/>
    <n v="8"/>
    <n v="6"/>
    <n v="5"/>
    <s v="• La muerte"/>
    <s v="Ninguno"/>
    <s v="Ninguno"/>
    <s v="_x000a_• Botas de segurida altas "/>
    <n v="6"/>
    <n v="1"/>
    <n v="6"/>
    <x v="1"/>
    <n v="60"/>
    <n v="360"/>
    <s v="II"/>
    <x v="1"/>
    <s v="Ninguno"/>
    <s v="Ninguno"/>
    <x v="10"/>
    <x v="14"/>
    <s v="• Gafas de protección visual transparentes_x000a_• Uso de bota de seguridad alta_x000a_• Uso obligatorio de repelente. _x000a_• Uso de ropa de dotaciòn._x000a_"/>
    <s v="• Resolución 1164 del 2002_x000a_• Decreto 077 de 1997_x000a_• Decreto 4126 del 2005_x000a_• Resolución 2183 de 2004_x000a_• Decreto 1832 de 1994_x000a_•  Decreto 2676 del 2000_x000a_"/>
    <m/>
  </r>
  <r>
    <s v="PROCESO MISIONAL"/>
    <x v="7"/>
    <s v="OPERATIVA"/>
    <s v="OTRAS ÀREAS"/>
    <s v="Garantizar la efectiva operación, manipulación, seguimiento, monitoreo y control del proceso del sistema de tratamiento de agua potable -PTAP"/>
    <x v="58"/>
    <s v="SI"/>
    <x v="2"/>
    <x v="3"/>
    <s v="• Cansancio_x000a_• Abuso de confianza_x000a_• Falta de compromiso_x000a_• Desmotivación_x000a_• Disminución desempeño laboral_x000a_• Dolor de espalda_x000a_• Trastornos respiratorios_x000a_• Infartos_x000a_• Enfermedades cardiovasculares_x000a_• Enfermedades respiratorias_x000a_• Enfermedades osteomusculares_x000a_• Estrés"/>
    <n v="8"/>
    <n v="6"/>
    <n v="5"/>
    <s v="• Estrés"/>
    <s v="Ninguno"/>
    <s v="Ninguno"/>
    <s v="Ninguno"/>
    <n v="2"/>
    <n v="2"/>
    <n v="4"/>
    <x v="0"/>
    <n v="25"/>
    <n v="100"/>
    <s v="III"/>
    <x v="0"/>
    <s v="Ninguno"/>
    <s v="Ninguno"/>
    <x v="3"/>
    <x v="3"/>
    <s v="N/A"/>
    <s v="• Ley 1010 de 2006_x000a_• Ley 1566 de 2012_x000a_• Decreto 614 de 1984_x000a_• Decreto 231 de 2006_x000a_• Resolución 1016 de 1989. Art. 10, numeral 12 y art. 11_x000a_• Resolución 734 de 2006_x000a_• Resolución 2646 de 2008_x000a_• Resolución 652 de 2012_x000a_• Resolución 1356 de 2012"/>
    <m/>
  </r>
  <r>
    <s v="PROCESO MISIONAL"/>
    <x v="7"/>
    <s v="OPERATIVA"/>
    <s v="OTRAS ÀREAS"/>
    <s v="Garantizar la efectiva operación, manipulación, seguimiento, monitoreo y control del proceso del sistema de tratamiento de agua potable -PTAP"/>
    <x v="58"/>
    <s v="SI"/>
    <x v="2"/>
    <x v="4"/>
    <s v="• Cansancio_x000a_• Abuso de confianza_x000a_• Falta de compromiso_x000a_• Desmotivación_x000a_• Disminución desempeño laboral_x000a_• Dolor de espalda_x000a_• Trastornos respiratorios_x000a_• Infartos_x000a_• Enfermedades cardiovasculares_x000a_• Enfermedades respiratorias_x000a_• Enfermedades osteomusculares_x000a_• Estrés"/>
    <n v="8"/>
    <n v="6"/>
    <n v="5"/>
    <s v="• Estrés"/>
    <s v="Ninguno"/>
    <s v="Ninguno"/>
    <s v="Ninguno"/>
    <n v="2"/>
    <n v="3"/>
    <n v="6"/>
    <x v="1"/>
    <n v="25"/>
    <n v="150"/>
    <s v="II"/>
    <x v="1"/>
    <s v="Ninguno"/>
    <s v="Ninguno"/>
    <x v="3"/>
    <x v="3"/>
    <s v="N/A"/>
    <s v="• Ley 1010 de 2006_x000a_• Ley 1566 de 2012_x000a_• Decreto 614 de 1984_x000a_• Decreto 231 de 2006_x000a_• Resolución 1016 de 1989. Art. 10, numeral 12 y art. 11_x000a_• Resolución 734 de 2006_x000a_• Resolución 2646 de 2008_x000a_• Resolución 652 de 2012_x000a_• Resolución 1356 de 2012"/>
    <m/>
  </r>
  <r>
    <s v="PROCESO MISIONAL"/>
    <x v="7"/>
    <s v="OPERATIVA"/>
    <s v="OTRAS ÀREAS"/>
    <s v="Garantizar la efectiva operación, manipulación, seguimiento, monitoreo y control del proceso del sistema de tratamiento de agua potable -PTAP"/>
    <x v="58"/>
    <s v="SI"/>
    <x v="2"/>
    <x v="5"/>
    <s v="• Cansancio_x000a_• Abuso de confianza_x000a_• Falta de compromiso_x000a_• Desmotivación_x000a_• Disminución desempeño laboral_x000a_• Dolor de espalda_x000a_• Trastornos respiratorios_x000a_• Infartos_x000a_• Enfermedades cardiovasculares_x000a_• Enfermedades respiratorias_x000a_• Enfermedades osteomusculares_x000a_• Estrés"/>
    <n v="8"/>
    <n v="6"/>
    <n v="5"/>
    <s v="• Estrés"/>
    <s v="Ninguno"/>
    <s v="Ninguno"/>
    <s v="Ninguno"/>
    <n v="2"/>
    <n v="3"/>
    <n v="6"/>
    <x v="1"/>
    <n v="26"/>
    <n v="156"/>
    <s v="II"/>
    <x v="1"/>
    <s v="Ninguno"/>
    <s v="Ninguno"/>
    <x v="3"/>
    <x v="3"/>
    <s v="N/A"/>
    <s v="• Ley 1010 de 2006_x000a_• Ley 1566 de 2012_x000a_• Decreto 614 de 1984_x000a_• Decreto 231 de 2006_x000a_• Resolución 1016 de 1989. Art. 10, numeral 12 y art. 11_x000a_• Resolución 734 de 2006_x000a_• Resolución 2646 de 2008_x000a_• Resolución 652 de 2012_x000a_• Resolución 1356 de 2012"/>
    <m/>
  </r>
  <r>
    <s v="PROCESO MISIONAL"/>
    <x v="7"/>
    <s v="OPERATIVA"/>
    <s v="OTRAS ÀREAS"/>
    <s v="Garantizar la efectiva operación, manipulación, seguimiento, monitoreo y control del proceso del sistema de tratamiento de agua potable -PTAP"/>
    <x v="58"/>
    <s v="SI"/>
    <x v="3"/>
    <x v="6"/>
    <s v="• Tropezones_x000a_• Resbalones_x000a_• Golpes_x000a_• Choques_x000a_• Contusiones _x000a_• Lesión de tejidos blandos_x000a_• Fracturas"/>
    <n v="8"/>
    <n v="6"/>
    <n v="5"/>
    <s v="• Lesión de tejidos blandos"/>
    <s v="Ninguno"/>
    <s v="Ninguno"/>
    <s v="Ninguno"/>
    <n v="2"/>
    <n v="3"/>
    <n v="6"/>
    <x v="1"/>
    <n v="25"/>
    <n v="150"/>
    <s v="II"/>
    <x v="1"/>
    <s v="Ninguno"/>
    <s v="Ninguno"/>
    <x v="3"/>
    <x v="4"/>
    <s v="• Uso adecuado de calzado cerrado y con suela antideslizante"/>
    <s v="• Ley 9 de 1979_x000a_• Decreto 2663 de 1950_x000a_• Resolución 1016 de 1989_x000a_• Resolución 3673 de 2008_x000a_• Resolución 2400 de 1979"/>
    <m/>
  </r>
  <r>
    <s v="PROCESO MISIONAL"/>
    <x v="7"/>
    <s v="OPERATIVA"/>
    <s v="OTRAS ÀREAS"/>
    <s v="Garantizar la efectiva operación, manipulación, seguimiento, monitoreo y control del proceso del sistema de tratamiento de agua potable -PTAP"/>
    <x v="58"/>
    <s v="SI"/>
    <x v="3"/>
    <x v="20"/>
    <s v="• Caídas a distinto nivel._x000a_• Derrumbe de estructuras._x000a_• Golpes por caída de objetos._x000a_• Atrapamiento._x000a_• Contactos eléctricos"/>
    <n v="8"/>
    <n v="6"/>
    <n v="5"/>
    <s v="• La muerte."/>
    <s v="Ninguno"/>
    <s v="Ninguno"/>
    <s v="• Casco de seguridad con barbuquejo._x000a_• Arnés_x000a_• Línea de posicionamiento._x000a_• Salva caídas: arrestador_x000a_• Conector doble con absorbedor de choque._x000a_• Botas de seguridad dieléctricas.   _x000a_"/>
    <n v="6"/>
    <n v="2"/>
    <n v="12"/>
    <x v="2"/>
    <n v="60"/>
    <n v="720"/>
    <s v="I"/>
    <x v="2"/>
    <s v="Ninguno"/>
    <s v="Ninguno"/>
    <x v="13"/>
    <x v="17"/>
    <s v="• Casco de seguridad con barbuquejo._x000a_• Arnés_x000a_• Línea de posicionamiento._x000a_• Salva caídas: arrestador_x000a_• Conector doble con absorbedor de choque._x000a_• Botas de seguridad dieléctricas.   _x000a_"/>
    <s v="• Ley 1562 de 2012_x000a_• Decreto 1072 de 2015_x000a_• Resolución 4272 de 2021_x000a_• Resolución 0491 del 2020_x000a_"/>
    <m/>
  </r>
  <r>
    <s v="PROCESO MISIONAL"/>
    <x v="7"/>
    <s v="OPERATIVA"/>
    <s v="OTRAS ÀREAS"/>
    <s v="Garantizar la efectiva operación, manipulación, seguimiento, monitoreo y control del proceso del sistema de tratamiento de agua potable -PTAP"/>
    <x v="58"/>
    <s v="SI"/>
    <x v="3"/>
    <x v="24"/>
    <s v="• Tóxicos agudos_x000a_• Corrosivos_x000a_• Irritantes_x000a_• Corrosivos oculares_x000a_• Irritantes oculares_x000a_• Sensibilizantes respiratorios_x000a_• Sensibilizantes cutáneos_x000a_• Cancerígenos o carcinógenos._x000a_• • Intoxicación _x000a_• La muerte"/>
    <n v="8"/>
    <n v="6"/>
    <n v="5"/>
    <s v="·         La muerte."/>
    <s v="Ninguno"/>
    <s v="Ninguno"/>
    <s v="• Traje de impermeable de bioseguridad_x000a_• Guantes de nitrilo _x000a_• Careta con filtro de seguridad._x000a_"/>
    <n v="2"/>
    <n v="3"/>
    <n v="6"/>
    <x v="1"/>
    <n v="60"/>
    <n v="360"/>
    <s v="II"/>
    <x v="1"/>
    <s v="Ninguno"/>
    <s v="Ninguno"/>
    <x v="17"/>
    <x v="21"/>
    <s v="• Traje de impermeable de bioseguridad_x000a_• Guantes de nitrilo _x000a_• Careta con filtro de seguridad._x000a_"/>
    <s v="• Resolución 773 de 2021_x000a_• Decreto 1496 de 2018_x000a_• Resolución 1209 de 2018_x000a_• Decreto 1609 de 2002_x000a_• Decreto 1973 de 1995_x000a_• Ley 55 de 1993_x000a_"/>
    <m/>
  </r>
  <r>
    <s v="PROCESO MISIONAL"/>
    <x v="7"/>
    <s v="OPERATIVA"/>
    <s v="OTRAS ÀREAS"/>
    <s v="Garantizar la efectiva operación, manipulación, seguimiento, monitoreo y control del proceso del sistema de tratamiento de agua potable -PTAP"/>
    <x v="58"/>
    <s v="SI"/>
    <x v="4"/>
    <x v="9"/>
    <s v="• Pérdidas materiales_x000a_• Traumas_x000a_• Golpes_x000a_• Aplastamiento_x000a_• Heridas_x000a_• Atrapamiento_x000a_• Muerte"/>
    <n v="2"/>
    <n v="2"/>
    <n v="1"/>
    <s v="• Heridas"/>
    <s v="Ninguno"/>
    <s v="Ninguno"/>
    <s v="Ninguno"/>
    <n v="2"/>
    <n v="3"/>
    <n v="6"/>
    <x v="1"/>
    <n v="25"/>
    <n v="150"/>
    <s v="II"/>
    <x v="1"/>
    <s v="Ninguno"/>
    <s v="Ninguno"/>
    <x v="6"/>
    <x v="7"/>
    <s v="• Uso obligatorio del tapabocas, mientras la situación lo amerite _x000a_• Elementos de protección personal y dotación para los brigadistas"/>
    <s v="• Constitución Política de Colombia de 1991_x000a_• Ley 100 de 1993_x000a_• Ley 1523 de 2012_x000a_• Decreto 93 de 1998_x000a_• Decreto 926 de 2010_x000a_• Resolución 2400 de 1979_x000a_• Resolución 1016 de 1989"/>
    <m/>
  </r>
  <r>
    <s v="PROCESO MISIONAL"/>
    <x v="7"/>
    <s v="OPERATIVA"/>
    <s v="OTRAS ÀREAS"/>
    <s v="Garantizar la efectiva operación, manipulación, seguimiento, monitoreo y control del proceso del sistema de tratamiento de agua potable -PTAP"/>
    <x v="58"/>
    <s v="SI"/>
    <x v="4"/>
    <x v="10"/>
    <s v="• Enfermedades respiratorias_x000a_• Resfriados_x000a_• Hipotermia_x000a_• Virus_x000a_• Rinitis_x000a_• Reumatismo_x000a_• Neumonía"/>
    <n v="2"/>
    <n v="2"/>
    <n v="5"/>
    <s v="• Resfriados"/>
    <s v="Ninguno"/>
    <s v="Ninguno"/>
    <s v="Ninguno"/>
    <n v="2"/>
    <n v="3"/>
    <n v="6"/>
    <x v="1"/>
    <n v="25"/>
    <n v="150"/>
    <s v="II"/>
    <x v="1"/>
    <s v="Ninguno"/>
    <s v="Ninguno"/>
    <x v="6"/>
    <x v="8"/>
    <s v="• Uso obligatorio del tapabocas, mientras la situación lo amerite _x000a_• Elementos de protección personal y dotación para los brigadistas"/>
    <s v="• Constitución Política de Colombia de 1991_x000a_• Ley 100 de 1993_x000a_• Ley 1523 de 2012_x000a_• Decreto 93 de 1998_x000a_• Decreto 926 de 2010_x000a_• Resolución 2400 de 1979_x000a_• Resolución 1016 de 1989"/>
    <m/>
  </r>
  <r>
    <s v="PROCESO MISIONAL"/>
    <x v="7"/>
    <s v="OPERATIVA"/>
    <s v="OTRAS ÀREAS"/>
    <s v="Garantizar la efectiva operación, manipulación, seguimiento, monitoreo y control del proceso del sistema de tratamiento de agua potable -PTAP"/>
    <x v="59"/>
    <s v="NO"/>
    <x v="0"/>
    <x v="19"/>
    <s v="• Cefalea._x000a_• Dificultad para la comunicación oral._x000a_• Disminución de la capacidad auditiva._x000a_• Perturbación del sueño y descanso._x000a_• Estrés._x000a_• Fatiga, neurosis, depresión._x000a_• Molestias o sensaciones desagradables que el ruido provoca, como zumbidos y tinnitus, en forma continua o intermitente._x000a_• Efectos sobre el rendimiento._x000a_• Alteración del sistema circulatorio._x000a_• Alteración del sistema digestivo._x000a_• Aumento de secreciones hormonales (tiroides y suprarenales)._x000a_• Trastornos en el sistema neurosensorial._x000a_• Disfunción sexual._x000a_"/>
    <n v="8"/>
    <n v="6"/>
    <n v="5"/>
    <s v="Riesgo de padecer THA"/>
    <s v="Ninguno"/>
    <s v="Ninguno"/>
    <s v="• Uso de proctetores auditivos._x000a_• Examnes medicos ocupacionales anual."/>
    <n v="6"/>
    <n v="1"/>
    <n v="6"/>
    <x v="1"/>
    <n v="60"/>
    <n v="360"/>
    <s v="II"/>
    <x v="1"/>
    <s v="Ninguno"/>
    <s v="Ninguno"/>
    <x v="12"/>
    <x v="16"/>
    <s v=" •  Proctetor auditivo de insercion._x000a_• Protetor auditivo de Diadema_x000a_"/>
    <s v="• Ley 09 de 1979. Art. 107, 108, 109_x000a_• Decreto 2663 de 1950_x000a_• Decreto 614 de 1984_x000a_• Resolución 2400 de 1979_x000a_• Resolución 1016 de 1989"/>
    <m/>
  </r>
  <r>
    <s v="PROCESO MISIONAL"/>
    <x v="7"/>
    <s v="OPERATIVA"/>
    <s v="OTRAS ÀREAS"/>
    <s v="Garantizar la efectiva operación, manipulación, seguimiento, monitoreo y control del proceso del sistema de tratamiento de agua potable -PTAP"/>
    <x v="59"/>
    <s v="NO"/>
    <x v="0"/>
    <x v="0"/>
    <s v="• Agotamiento por calor_x000a_• Deshidratación_x000a_• Desmayos_x000a_• Estrés por calor o golpe de calor"/>
    <n v="8"/>
    <n v="6"/>
    <n v="5"/>
    <s v="• Estrés por calor o golpe de calor"/>
    <s v="Ninguno"/>
    <s v="ventilación artificial"/>
    <s v="Ninguno"/>
    <n v="2"/>
    <n v="2"/>
    <n v="4"/>
    <x v="0"/>
    <n v="25"/>
    <n v="100"/>
    <s v="III"/>
    <x v="0"/>
    <s v="Ninguno"/>
    <s v="Ninguno"/>
    <x v="0"/>
    <x v="0"/>
    <s v="Ninguno"/>
    <s v="• Ley 09 de 1979. Art. 107, 108, 109_x000a_• Decreto 2663 de 1950_x000a_• Decreto 614 de 1984_x000a_• Resolución 2400 de 1979_x000a_• Resolución 1016 de 1989"/>
    <m/>
  </r>
  <r>
    <s v="PROCESO MISIONAL"/>
    <x v="7"/>
    <s v="OPERATIVA"/>
    <s v="OTRAS ÀREAS"/>
    <s v="Garantizar la efectiva operación, manipulación, seguimiento, monitoreo y control del proceso del sistema de tratamiento de agua potable -PTAP"/>
    <x v="59"/>
    <s v="NO"/>
    <x v="0"/>
    <x v="1"/>
    <s v="• Cataratas_x000a_• Lesión de la córnea_x000a_• Enrojecimiento de la piel_x000a_• Calor excesivo_x000a_• Transpiración excesiva_x000a_• Cefaleas_x000a_• Mareos_x000a_• Fatiga_x000a_• Hormigueo_x000a_• Depresiones_x000a_• Fallos de memoria"/>
    <n v="8"/>
    <n v="6"/>
    <n v="5"/>
    <s v="• Fallos de memoria"/>
    <s v="Ninguno"/>
    <s v="Ninguno"/>
    <s v="Ninguno"/>
    <n v="2"/>
    <n v="3"/>
    <n v="6"/>
    <x v="1"/>
    <n v="25"/>
    <n v="150"/>
    <s v="II"/>
    <x v="1"/>
    <s v="Ninguno"/>
    <s v="Ninguno"/>
    <x v="1"/>
    <x v="1"/>
    <s v="• Uso de gafas protección personal"/>
    <s v="• Ley 9 de 1979  Art. 105-196-249_x000a_• Resolucion 2400 de 1979 Art 63,64. Título III, Capitulo VI. Art- 2.3.6_x000a_• Resolucion 1016 de 1989 art 11 numeral 2 y 3_x000a_• Resolución 181294 de 2008"/>
    <m/>
  </r>
  <r>
    <s v="PROCESO MISIONAL"/>
    <x v="7"/>
    <s v="OPERATIVA"/>
    <s v="OTRAS ÀREAS"/>
    <s v="Garantizar la efectiva operación, manipulación, seguimiento, monitoreo y control del proceso del sistema de tratamiento de agua potable -PTAP"/>
    <x v="59"/>
    <s v="NO"/>
    <x v="6"/>
    <x v="27"/>
    <s v="• Asfixia, _x000a_• Alteraciones del sistema nervioso central_x000a_• Paros cardiorrespiratorios_x000a_• Muerte._x000a_"/>
    <n v="8"/>
    <n v="6"/>
    <n v="5"/>
    <s v="• La muerte."/>
    <s v="Ninguno"/>
    <s v="Ninguno"/>
    <s v="• Protector respiratorio &quot;careta con filtro&quot;"/>
    <n v="2"/>
    <n v="3"/>
    <n v="6"/>
    <x v="1"/>
    <n v="60"/>
    <n v="360"/>
    <s v="II"/>
    <x v="1"/>
    <s v="Ninguno"/>
    <s v="Ninguno"/>
    <x v="9"/>
    <x v="22"/>
    <s v="• Uso de protecion respiratoria &quot; carecta con filtros&quot; de  protección personal._x000a_• Uso de traje anti fluidos_x000a_• Guantes de nitrilo._x000a_• Mono gafas de seguridad"/>
    <s v="• Ley 55 de 1993_x000a_• Resolucion 773 del 2021_x000a_• Decreto 1496 de 2018_x000a_• Decreto 1973 de 1995_x000a_• Decreto 1281 de 1994."/>
    <m/>
  </r>
  <r>
    <s v="PROCESO MISIONAL"/>
    <x v="7"/>
    <s v="OPERATIVA"/>
    <s v="OTRAS ÀREAS"/>
    <s v="Garantizar la efectiva operación, manipulación, seguimiento, monitoreo y control del proceso del sistema de tratamiento de agua potable -PTAP"/>
    <x v="59"/>
    <s v="NO"/>
    <x v="6"/>
    <x v="28"/>
    <s v="• Disminución de la función pulmonar_x000a_• Aumento de la presión arterial, _x000a_• Relacionado a la aparición de enfermedades laborales_x000a_• Como asbestosis_x000a_• Silicosis_x000a_• Neumoconiosis_x000a_• Infarto agudo de miocardio_x000a_• Arritmias cardiacas._x000a_• La muerte."/>
    <n v="8"/>
    <n v="6"/>
    <n v="5"/>
    <s v="• La muerte."/>
    <s v="Ninguno"/>
    <s v="Ninguno"/>
    <s v="• Protector respiratorio &quot;careta con filtro&quot;"/>
    <n v="2"/>
    <n v="3"/>
    <n v="6"/>
    <x v="1"/>
    <n v="60"/>
    <n v="360"/>
    <s v="II"/>
    <x v="1"/>
    <s v="Ninguno"/>
    <s v="Ninguno"/>
    <x v="9"/>
    <x v="23"/>
    <s v="• Uso de protecion respiratoria &quot; carecta con filtros&quot; de  protección personal._x000a_• Uso de traje anti fluidos_x000a_• Guantes de nitrilo._x000a_• Mono gafas de seguridad"/>
    <s v="• Resolución 2254 de 2017_x000a_• Ley 1972 de 2019_x000a_"/>
    <m/>
  </r>
  <r>
    <s v="PROCESO MISIONAL"/>
    <x v="7"/>
    <s v="OPERATIVA"/>
    <s v="OTRAS ÀREAS"/>
    <s v="Garantizar la efectiva operación, manipulación, seguimiento, monitoreo y control del proceso del sistema de tratamiento de agua potable -PTAP"/>
    <x v="59"/>
    <s v="NO"/>
    <x v="1"/>
    <x v="2"/>
    <s v="• Fiebre_x000a_• Intenso dolor en articulaciones y músculos_x000a_• Inflamación de los ganglios linfáticos_x000a_• Erupción ocasional en la piel_x000a_• Postración_x000a_• Mialgia_x000a_• Artralgias_x000a_• Dolor abdominal_x000a_• Cefalea_x000a_• Erupciones hemorrágicas en la piel_x000a_• Dermatitis por contacto_x000a_• Alergias tópicas o respiratorias_x000a_• Enfermedades infectocontagiosas"/>
    <n v="8"/>
    <n v="6"/>
    <n v="5"/>
    <s v="• Enfermedades infectocontagiosas"/>
    <s v="Ninguno"/>
    <s v="Ninguno"/>
    <s v="• Uso de tapabocas en caso de sintomas de gripe_x000a_• Todo el personal debe estar vacunado contra el Covid 19"/>
    <n v="2"/>
    <n v="2"/>
    <n v="4"/>
    <x v="0"/>
    <n v="60"/>
    <n v="240"/>
    <s v="II"/>
    <x v="1"/>
    <s v="Ninguno"/>
    <s v="Ninguno"/>
    <x v="2"/>
    <x v="2"/>
    <s v="• Gafas de protección visual transparentes_x000a_• Uso obligatorio de tapabocas en caso de sintomas de gripe_x000a_• Uso de ropa de dotaciòn"/>
    <s v="• Ley 09 de 1979_x000a_• Resolución 2400 de 1979_x000a_• Resolución 666 de 2020_x000a_• Resolución 1050 de 2020_x000a_• Circular 149160 de 2009"/>
    <m/>
  </r>
  <r>
    <s v="PROCESO MISIONAL"/>
    <x v="7"/>
    <s v="OPERATIVA"/>
    <s v="OTRAS ÀREAS"/>
    <s v="Garantizar la efectiva operación, manipulación, seguimiento, monitoreo y control del proceso del sistema de tratamiento de agua potable -PTAP"/>
    <x v="59"/>
    <s v="NO"/>
    <x v="1"/>
    <x v="22"/>
    <s v="• Fiebre_x000a_• Inflamación de los ganglios linfáticos_x000a_• Erupción ocasional en la piel_x000a_• Erupciones hemorrágicas en la piel_x000a_• Dermatitis por contacto_x000a_• Alergias tópicas o respiratorias_x000a_• Enfermedades infectocontagiosas_x000a_• Amigdalitis estreptocócica."/>
    <n v="8"/>
    <n v="6"/>
    <n v="5"/>
    <s v="• Enfermedades infectocontagiosas"/>
    <s v="Ninguno"/>
    <s v="Ninguno"/>
    <s v="• Uso de tapabocas _x000a_• Uso de mono gafas._x000a_•Uso de guantes de vinilo"/>
    <n v="2"/>
    <n v="2"/>
    <n v="4"/>
    <x v="0"/>
    <n v="60"/>
    <n v="240"/>
    <s v="II"/>
    <x v="1"/>
    <s v="Ninguno"/>
    <s v="Ninguno"/>
    <x v="15"/>
    <x v="19"/>
    <s v="• Gafas de protección visual transparentes_x000a_• Uso obligatorio de tapabocas _x000a_• Uso de ropa de dotaciòn._x000a_• Uso de guantes de vinilo"/>
    <s v="• Resolución 1164 del 2002_x000a_• Decreto 077 de 1997_x000a_• Decreto 4126 del 2005_x000a_• Resolución 2183 de 2004_x000a_• Decreto 1832 de 1994_x000a_"/>
    <m/>
  </r>
  <r>
    <s v="PROCESO MISIONAL"/>
    <x v="7"/>
    <s v="OPERATIVA"/>
    <s v="OTRAS ÀREAS"/>
    <s v="Garantizar la efectiva operación, manipulación, seguimiento, monitoreo y control del proceso del sistema de tratamiento de agua potable -PTAP"/>
    <x v="59"/>
    <s v="NO"/>
    <x v="1"/>
    <x v="23"/>
    <s v="• Infección de los senos nasales (sinusitis), _x000a_• Una infección de las vías urinarias,_x000a_• Una infección en la sangre o meningitis_x000a_ • Erupción ocasional en la piel"/>
    <n v="8"/>
    <n v="6"/>
    <n v="5"/>
    <s v="• Una infección en la sangre o meningitis"/>
    <s v="Ninguno"/>
    <s v="Ninguno"/>
    <s v="• Uso de tapabocas _x000a_• Uso de mono gafas._x000a_•Uso de guantes de vinilo"/>
    <n v="2"/>
    <n v="2"/>
    <n v="4"/>
    <x v="0"/>
    <n v="25"/>
    <n v="100"/>
    <s v="III"/>
    <x v="0"/>
    <s v="Ninguno"/>
    <s v="Ninguno"/>
    <x v="16"/>
    <x v="20"/>
    <s v="• Gafas de protección visual transparentes_x000a_• Uso obligatorio de tapabocas _x000a_• Uso de ropa de dotaciòn._x000a_"/>
    <s v="• Resolución 1164 del 2002_x000a_• Decreto 077 de 1997_x000a_• Decreto 4126 del 2005_x000a_• Resolución 2183 de 2004_x000a_• Decreto 1832 de 1994_x000a_•  Decreto 2676 del 2000_x000a_"/>
    <m/>
  </r>
  <r>
    <s v="PROCESO MISIONAL"/>
    <x v="7"/>
    <s v="OPERATIVA"/>
    <s v="OTRAS ÀREAS"/>
    <s v="Garantizar la efectiva operación, manipulación, seguimiento, monitoreo y control del proceso del sistema de tratamiento de agua potable -PTAP"/>
    <x v="59"/>
    <s v="NO"/>
    <x v="1"/>
    <x v="25"/>
    <s v="• Neumonitis intersticial_x000a_• Miopericarditis_x000a_• Lesiones vasculíticas cutáneas_x000a_• Meningitis linfocitaria_x000a_• Afectación hepática_x000a_• Afectaciones renales_x000a_• Afectaciones gastrointestinal._x000a_"/>
    <n v="8"/>
    <n v="6"/>
    <n v="5"/>
    <s v="• Afectación hepática"/>
    <s v="Ninguno"/>
    <s v="Ninguno"/>
    <s v="• Uso de tapabocas _x000a_• Uso de mono gafas._x000a_•Uso de guantes de vinilo"/>
    <n v="2"/>
    <n v="2"/>
    <n v="4"/>
    <x v="0"/>
    <n v="25"/>
    <n v="100"/>
    <s v="III"/>
    <x v="0"/>
    <s v="Ninguno"/>
    <s v="Ninguno"/>
    <x v="16"/>
    <x v="20"/>
    <s v="• Gafas de protección visual transparentes_x000a_• Uso obligatorio de tapabocas _x000a_• Uso de ropa de dotaciòn._x000a_"/>
    <s v="• Resolución 1164 del 2002_x000a_• Decreto 077 de 1997_x000a_• Decreto 4126 del 2005_x000a_• Resolución 2183 de 2004_x000a_• Decreto 1832 de 1994_x000a_•  Decreto 2676 del 2000_x000a_"/>
    <m/>
  </r>
  <r>
    <s v="PROCESO MISIONAL"/>
    <x v="7"/>
    <s v="OPERATIVA"/>
    <s v="OTRAS ÀREAS"/>
    <s v="Garantizar la efectiva operación, manipulación, seguimiento, monitoreo y control del proceso del sistema de tratamiento de agua potable -PTAP"/>
    <x v="59"/>
    <s v="NO"/>
    <x v="1"/>
    <x v="16"/>
    <s v="• Un área amplia de inflamación y enrojecimiento_x000a_• Fiebre baja_x000a_• Ronchas_x000a_• Inflamación de los ganglios linfáticos_x000a_"/>
    <n v="8"/>
    <n v="6"/>
    <n v="5"/>
    <s v="• La muerte"/>
    <s v="Ninguno"/>
    <s v="Ninguno"/>
    <s v="• Repelente de sancudos_x000a_• Dotacion con camisa manga larga."/>
    <n v="2"/>
    <n v="3"/>
    <n v="6"/>
    <x v="1"/>
    <n v="60"/>
    <n v="360"/>
    <s v="II"/>
    <x v="1"/>
    <s v="Ninguno"/>
    <s v="Ninguno"/>
    <x v="10"/>
    <x v="13"/>
    <s v="• Gafas de protección visual transparentes_x000a_• Uso obligatorio de repelente. _x000a_• Uso de ropa de dotaciòn._x000a_"/>
    <s v="• Resolución 1164 del 2002_x000a_• Decreto 077 de 1997_x000a_• Decreto 4126 del 2005_x000a_• Resolución 2183 de 2004_x000a_• Decreto 1832 de 1994_x000a_•  Decreto 2676 del 2000_x000a_"/>
    <m/>
  </r>
  <r>
    <s v="PROCESO MISIONAL"/>
    <x v="7"/>
    <s v="OPERATIVA"/>
    <s v="OTRAS ÀREAS"/>
    <s v="Garantizar la efectiva operación, manipulación, seguimiento, monitoreo y control del proceso del sistema de tratamiento de agua potable -PTAP"/>
    <x v="59"/>
    <s v="NO"/>
    <x v="1"/>
    <x v="17"/>
    <s v="• Presión arterial baja._x000a_• Náuseas y vómitos. _x000a_• Entumecimiento._x000a_• hormigueo. _x000a_• Dolor en el sitio de la mordedura._x000a_"/>
    <n v="8"/>
    <n v="6"/>
    <n v="5"/>
    <s v="• La muerte"/>
    <s v="Ninguno"/>
    <s v="Ninguno"/>
    <s v="_x000a_• Botas de segurida altas "/>
    <n v="6"/>
    <n v="1"/>
    <n v="6"/>
    <x v="1"/>
    <n v="60"/>
    <n v="360"/>
    <s v="II"/>
    <x v="1"/>
    <s v="Ninguno"/>
    <s v="Ninguno"/>
    <x v="10"/>
    <x v="14"/>
    <s v="• Gafas de protección visual transparentes_x000a_• Uso de bota de seguridad alta_x000a_• Uso obligatorio de repelente. _x000a_• Uso de ropa de dotaciòn._x000a_"/>
    <s v="• Resolución 1164 del 2002_x000a_• Decreto 077 de 1997_x000a_• Decreto 4126 del 2005_x000a_• Resolución 2183 de 2004_x000a_• Decreto 1832 de 1994_x000a_•  Decreto 2676 del 2000_x000a_"/>
    <m/>
  </r>
  <r>
    <s v="PROCESO MISIONAL"/>
    <x v="7"/>
    <s v="OPERATIVA"/>
    <s v="OTRAS ÀREAS"/>
    <s v="Garantizar la efectiva operación, manipulación, seguimiento, monitoreo y control del proceso del sistema de tratamiento de agua potable -PTAP"/>
    <x v="59"/>
    <s v="NO"/>
    <x v="1"/>
    <x v="35"/>
    <s v="• Peste bubónica_x000a_• tifus murino_x000a_• leptospirosis. _x000a_• Por vía mecánica (alas, patas y cuerpo) y a través de las heces y saliva. _x000a_• Fiebre tifoidea_x000a_• Salmonelosis_x000a_• Cólera_x000a_• Amebiasis_x000a_• Disentería_x000a_• Giardiasis"/>
    <n v="8"/>
    <n v="6"/>
    <n v="5"/>
    <s v="• La muerte "/>
    <s v="Ninguno"/>
    <s v="Ninguno"/>
    <s v="• Traje de bioseguridad._x000a_• Mono gafas de seguridad._x000a_• Guantes de nitrilo_x000a_• Careta de seguridad con filtros._x000a_• Botas de seguridad._x000a_"/>
    <n v="2"/>
    <n v="3"/>
    <n v="6"/>
    <x v="1"/>
    <n v="60"/>
    <n v="360"/>
    <s v="II"/>
    <x v="1"/>
    <s v="Ninguno"/>
    <s v="Ninguno"/>
    <x v="19"/>
    <x v="19"/>
    <s v="• Gafas de protección visual transparentes_x000a_• Uso obligatorio de tapabocas _x000a_• Uso de ropa de dotaciòn._x000a_• Uso de guantes de vinilo"/>
    <s v="• Resolución 1164 del 2002_x000a_• Decreto 077 de 1997_x000a_• Decreto 4126 del 2005_x000a_• Resolución 2183 de 2004_x000a_• Decreto 1832 de 1994_x000a_"/>
    <m/>
  </r>
  <r>
    <s v="PROCESO MISIONAL"/>
    <x v="7"/>
    <s v="OPERATIVA"/>
    <s v="OTRAS ÀREAS"/>
    <s v="Garantizar la efectiva operación, manipulación, seguimiento, monitoreo y control del proceso del sistema de tratamiento de agua potable -PTAP"/>
    <x v="59"/>
    <s v="NO"/>
    <x v="5"/>
    <x v="11"/>
    <s v="• Dolor_x000a_• Rigidez_x000a_• Entumecimiento_x000a_• Hormigueo_x000a_• Sensación de calor y dolor localizado en la nuca, espalda, hombros, codos, muñecas y columna vertebral"/>
    <n v="8"/>
    <n v="6"/>
    <n v="5"/>
    <s v="• Sensación de calor y dolor localizado en la nuca, espalda, hombros, codos, muñecas y columna vertebral"/>
    <s v="Ninguno"/>
    <s v="Ninguno"/>
    <s v="Ninguno"/>
    <n v="2"/>
    <n v="3"/>
    <n v="6"/>
    <x v="1"/>
    <n v="25"/>
    <n v="150"/>
    <s v="II"/>
    <x v="1"/>
    <s v="Ninguno"/>
    <s v="Ninguno"/>
    <x v="7"/>
    <x v="9"/>
    <s v="N/A"/>
    <s v="• Resolución 1016 de 1989_x000a_• Resolución 2844 de 2007_x000a_• GATISO 2007"/>
    <m/>
  </r>
  <r>
    <s v="PROCESO MISIONAL"/>
    <x v="7"/>
    <s v="OPERATIVA"/>
    <s v="OTRAS ÀREAS"/>
    <s v="Garantizar la efectiva operación, manipulación, seguimiento, monitoreo y control del proceso del sistema de tratamiento de agua potable -PTAP"/>
    <x v="59"/>
    <s v="NO"/>
    <x v="5"/>
    <x v="12"/>
    <s v="• Fatiga muscular_x000a_• Tensión lumbar y cervical_x000a_• Epicondilitis_x000a_• Síndrome de túnel del carpo"/>
    <n v="8"/>
    <n v="6"/>
    <n v="5"/>
    <s v="• Síndrome de túnel del carpo"/>
    <s v="Ninguno"/>
    <s v="Ninguno"/>
    <s v="Ninguno"/>
    <n v="2"/>
    <n v="2"/>
    <n v="4"/>
    <x v="0"/>
    <n v="60"/>
    <n v="240"/>
    <s v="II"/>
    <x v="1"/>
    <s v="Ninguno"/>
    <s v="Ninguno"/>
    <x v="3"/>
    <x v="10"/>
    <s v="N/A"/>
    <s v="• Resolución 1016 de 1989_x000a_• Resolución 2844 de 2007_x000a_• GATISO 2007"/>
    <m/>
  </r>
  <r>
    <s v="PROCESO MISIONAL"/>
    <x v="7"/>
    <s v="OPERATIVA"/>
    <s v="OTRAS ÀREAS"/>
    <s v="Garantizar la efectiva operación, manipulación, seguimiento, monitoreo y control del proceso del sistema de tratamiento de agua potable -PTAP"/>
    <x v="59"/>
    <s v="NO"/>
    <x v="2"/>
    <x v="3"/>
    <s v="• Cansancio_x000a_• Abuso de confianza_x000a_• Falta de compromiso_x000a_• Desmotivación_x000a_• Disminución desempeño laboral_x000a_• Dolor de espalda_x000a_• Trastornos respiratorios_x000a_• Infartos_x000a_• Enfermedades cardiovasculares_x000a_• Enfermedades respiratorias_x000a_• Enfermedades osteomusculares_x000a_• Estrés"/>
    <n v="8"/>
    <n v="6"/>
    <n v="5"/>
    <s v="• Estrés"/>
    <s v="Ninguno"/>
    <s v="Ninguno"/>
    <s v="Ninguno"/>
    <n v="2"/>
    <n v="2"/>
    <n v="4"/>
    <x v="0"/>
    <n v="25"/>
    <n v="100"/>
    <s v="III"/>
    <x v="0"/>
    <s v="Ninguno"/>
    <s v="Ninguno"/>
    <x v="3"/>
    <x v="3"/>
    <s v="N/A"/>
    <s v="• Ley 1010 de 2006_x000a_• Ley 1566 de 2012_x000a_• Decreto 614 de 1984_x000a_• Decreto 231 de 2006_x000a_• Resolución 1016 de 1989. Art. 10, numeral 12 y art. 11_x000a_• Resolución 734 de 2006_x000a_• Resolución 2646 de 2008_x000a_• Resolución 652 de 2012_x000a_• Resolución 1356 de 2012"/>
    <m/>
  </r>
  <r>
    <s v="PROCESO MISIONAL"/>
    <x v="7"/>
    <s v="OPERATIVA"/>
    <s v="OTRAS ÀREAS"/>
    <s v="Garantizar la efectiva operación, manipulación, seguimiento, monitoreo y control del proceso del sistema de tratamiento de agua potable -PTAP"/>
    <x v="59"/>
    <s v="NO"/>
    <x v="2"/>
    <x v="4"/>
    <s v="• Cansancio_x000a_• Abuso de confianza_x000a_• Falta de compromiso_x000a_• Desmotivación_x000a_• Disminución desempeño laboral_x000a_• Dolor de espalda_x000a_• Trastornos respiratorios_x000a_• Infartos_x000a_• Enfermedades cardiovasculares_x000a_• Enfermedades respiratorias_x000a_• Enfermedades osteomusculares_x000a_• Estrés"/>
    <n v="8"/>
    <n v="6"/>
    <n v="5"/>
    <s v="• Estrés"/>
    <s v="Ninguno"/>
    <s v="Ninguno"/>
    <s v="Ninguno"/>
    <n v="2"/>
    <n v="3"/>
    <n v="6"/>
    <x v="1"/>
    <n v="25"/>
    <n v="150"/>
    <s v="II"/>
    <x v="1"/>
    <s v="Ninguno"/>
    <s v="Ninguno"/>
    <x v="3"/>
    <x v="3"/>
    <s v="N/A"/>
    <s v="• Ley 1010 de 2006_x000a_• Ley 1566 de 2012_x000a_• Decreto 614 de 1984_x000a_• Decreto 231 de 2006_x000a_• Resolución 1016 de 1989. Art. 10, numeral 12 y art. 11_x000a_• Resolución 734 de 2006_x000a_• Resolución 2646 de 2008_x000a_• Resolución 652 de 2012_x000a_• Resolución 1356 de 2012"/>
    <m/>
  </r>
  <r>
    <s v="PROCESO MISIONAL"/>
    <x v="7"/>
    <s v="OPERATIVA"/>
    <s v="OTRAS ÀREAS"/>
    <s v="Garantizar la efectiva operación, manipulación, seguimiento, monitoreo y control del proceso del sistema de tratamiento de agua potable -PTAP"/>
    <x v="59"/>
    <s v="NO"/>
    <x v="2"/>
    <x v="5"/>
    <s v="• Cansancio_x000a_• Abuso de confianza_x000a_• Falta de compromiso_x000a_• Desmotivación_x000a_• Disminución desempeño laboral_x000a_• Dolor de espalda_x000a_• Trastornos respiratorios_x000a_• Infartos_x000a_• Enfermedades cardiovasculares_x000a_• Enfermedades respiratorias_x000a_• Enfermedades osteomusculares_x000a_• Estrés"/>
    <n v="8"/>
    <n v="6"/>
    <n v="5"/>
    <s v="• Estrés"/>
    <s v="Ninguno"/>
    <s v="Ninguno"/>
    <s v="Ninguno"/>
    <n v="2"/>
    <n v="3"/>
    <n v="6"/>
    <x v="1"/>
    <n v="26"/>
    <n v="156"/>
    <s v="II"/>
    <x v="1"/>
    <s v="Ninguno"/>
    <s v="Ninguno"/>
    <x v="3"/>
    <x v="3"/>
    <s v="N/A"/>
    <s v="• Ley 1010 de 2006_x000a_• Ley 1566 de 2012_x000a_• Decreto 614 de 1984_x000a_• Decreto 231 de 2006_x000a_• Resolución 1016 de 1989. Art. 10, numeral 12 y art. 11_x000a_• Resolución 734 de 2006_x000a_• Resolución 2646 de 2008_x000a_• Resolución 652 de 2012_x000a_• Resolución 1356 de 2012"/>
    <m/>
  </r>
  <r>
    <s v="PROCESO MISIONAL"/>
    <x v="7"/>
    <s v="OPERATIVA"/>
    <s v="OTRAS ÀREAS"/>
    <s v="Garantizar la efectiva operación, manipulación, seguimiento, monitoreo y control del proceso del sistema de tratamiento de agua potable -PTAP"/>
    <x v="59"/>
    <s v="NO"/>
    <x v="3"/>
    <x v="6"/>
    <s v="• Tropezones_x000a_• Resbalones_x000a_• Golpes_x000a_• Choques_x000a_• Contusiones _x000a_• Lesión de tejidos blandos_x000a_• Fracturas"/>
    <n v="8"/>
    <n v="6"/>
    <n v="5"/>
    <s v="• Lesión de tejidos blandos"/>
    <s v="Ninguno"/>
    <s v="Ninguno"/>
    <s v="Ninguno"/>
    <n v="2"/>
    <n v="3"/>
    <n v="6"/>
    <x v="1"/>
    <n v="25"/>
    <n v="150"/>
    <s v="II"/>
    <x v="1"/>
    <s v="Ninguno"/>
    <s v="Ninguno"/>
    <x v="3"/>
    <x v="4"/>
    <s v="• Uso adecuado de calzado cerrado y con suela antideslizante"/>
    <s v="• Ley 9 de 1979_x000a_• Decreto 2663 de 1950_x000a_• Resolución 1016 de 1989_x000a_• Resolución 3673 de 2008_x000a_• Resolución 2400 de 1979"/>
    <m/>
  </r>
  <r>
    <s v="PROCESO MISIONAL"/>
    <x v="7"/>
    <s v="OPERATIVA"/>
    <s v="OTRAS ÀREAS"/>
    <s v="Garantizar la efectiva operación, manipulación, seguimiento, monitoreo y control del proceso del sistema de tratamiento de agua potable -PTAP"/>
    <x v="59"/>
    <s v="NO"/>
    <x v="3"/>
    <x v="20"/>
    <s v="• Caídas a distinto nivel._x000a_• Derrumbe de estructuras._x000a_• Golpes por caída de objetos._x000a_• Atrapamiento._x000a_• Contactos eléctricos"/>
    <n v="8"/>
    <n v="6"/>
    <n v="5"/>
    <s v="• La muerte."/>
    <s v="Ninguno"/>
    <s v="Ninguno"/>
    <s v="• Casco de seguridad con barbuquejo._x000a_• Arnés_x000a_• Línea de posicionamiento._x000a_• Salva caídas: arrestador_x000a_• Conector doble con absorbedor de choque._x000a_• Botas de seguridad dieléctricas.   _x000a_"/>
    <n v="6"/>
    <n v="2"/>
    <n v="12"/>
    <x v="2"/>
    <n v="60"/>
    <n v="720"/>
    <s v="I"/>
    <x v="2"/>
    <s v="Ninguno"/>
    <s v="Ninguno"/>
    <x v="13"/>
    <x v="17"/>
    <s v="• Casco de seguridad con barbuquejo._x000a_• Arnés_x000a_• Línea de posicionamiento._x000a_• Salva caídas: arrestador_x000a_• Conector doble con absorbedor de choque._x000a_• Botas de seguridad dieléctricas.   _x000a_"/>
    <s v="• Ley 1562 de 2012_x000a_• Decreto 1072 de 2015_x000a_• Resolución 4272 de 2021_x000a_• Resolución 0491 del 2020_x000a_"/>
    <m/>
  </r>
  <r>
    <s v="PROCESO MISIONAL"/>
    <x v="7"/>
    <s v="OPERATIVA"/>
    <s v="OTRAS ÀREAS"/>
    <s v="Garantizar la efectiva operación, manipulación, seguimiento, monitoreo y control del proceso del sistema de tratamiento de agua potable -PTAP"/>
    <x v="59"/>
    <s v="NO"/>
    <x v="3"/>
    <x v="36"/>
    <s v="• Inhalación de humos nocivos._x000a_• Falta de oxígeno._x000a_• Riesgo de incendio._x000a_• Ahogamiento o la asfixia _x000a_• Atrapamiento._x000a_• Fracturas."/>
    <n v="8"/>
    <n v="6"/>
    <n v="5"/>
    <s v="• La muerte"/>
    <s v="Ninguno"/>
    <s v="Ninguno"/>
    <s v="• Casco de seguridad con barbuquejo._x000a_• Arnés_x000a_• Línea de posicionamiento._x000a_• Salva caídas: arrestador_x000a_• Conector doble con absorbedor de choque._x000a_• Botas de seguridad dieléctricas.   _x000a_"/>
    <n v="6"/>
    <n v="2"/>
    <n v="12"/>
    <x v="2"/>
    <n v="60"/>
    <n v="720"/>
    <s v="I"/>
    <x v="2"/>
    <s v="Ninguno"/>
    <s v="Ninguno"/>
    <x v="13"/>
    <x v="29"/>
    <s v="• Casco de seguridad con barbuquejo._x000a_• Arnés_x000a_• Línea de posicionamiento._x000a_• Salva caídas: arrestador_x000a_• Conector doble con absorbedor de choque._x000a_• Botas de seguridad dieléctricas.   _x000a_"/>
    <s v="• Ley 1562 de 2012_x000a_• Decreto 1072 de 2015_x000a_• Resolución 4272 de 2021_x000a_• Resolución 0491 del 2020_x000a_"/>
    <m/>
  </r>
  <r>
    <s v="PROCESO MISIONAL"/>
    <x v="7"/>
    <s v="OPERATIVA"/>
    <s v="OTRAS ÀREAS"/>
    <s v="Garantizar la efectiva operación, manipulación, seguimiento, monitoreo y control del proceso del sistema de tratamiento de agua potable -PTAP"/>
    <x v="59"/>
    <s v="NO"/>
    <x v="4"/>
    <x v="9"/>
    <s v="• Pérdidas materiales_x000a_• Traumas_x000a_• Golpes_x000a_• Aplastamiento_x000a_• Heridas_x000a_• Atrapamiento_x000a_• Muerte"/>
    <n v="2"/>
    <n v="2"/>
    <n v="1"/>
    <s v="• Heridas"/>
    <s v="Ninguno"/>
    <s v="Ninguno"/>
    <s v="Ninguno"/>
    <n v="2"/>
    <n v="3"/>
    <n v="6"/>
    <x v="1"/>
    <n v="25"/>
    <n v="150"/>
    <s v="II"/>
    <x v="1"/>
    <s v="Ninguno"/>
    <s v="Ninguno"/>
    <x v="6"/>
    <x v="7"/>
    <s v="• Uso obligatorio del tapabocas, mientras la situación lo amerite _x000a_• Elementos de protección personal y dotación para los brigadistas"/>
    <s v="• Constitución Política de Colombia de 1991_x000a_• Ley 100 de 1993_x000a_• Ley 1523 de 2012_x000a_• Decreto 93 de 1998_x000a_• Decreto 926 de 2010_x000a_• Resolución 2400 de 1979_x000a_• Resolución 1016 de 1989"/>
    <m/>
  </r>
  <r>
    <s v="PROCESO MISIONAL"/>
    <x v="7"/>
    <s v="OPERATIVA"/>
    <s v="OTRAS ÀREAS"/>
    <s v="Garantizar la efectiva operación, manipulación, seguimiento, monitoreo y control del proceso del sistema de tratamiento de agua potable -PTAP"/>
    <x v="59"/>
    <s v="NO"/>
    <x v="4"/>
    <x v="10"/>
    <s v="• Enfermedades respiratorias_x000a_• Resfriados_x000a_• Hipotermia_x000a_• Virus_x000a_• Rinitis_x000a_• Reumatismo_x000a_• Neumonía"/>
    <n v="2"/>
    <n v="2"/>
    <n v="5"/>
    <s v="• Resfriados"/>
    <s v="Ninguno"/>
    <s v="Ninguno"/>
    <s v="Ninguno"/>
    <n v="2"/>
    <n v="3"/>
    <n v="6"/>
    <x v="1"/>
    <n v="25"/>
    <n v="150"/>
    <s v="II"/>
    <x v="1"/>
    <s v="Ninguno"/>
    <s v="Ninguno"/>
    <x v="6"/>
    <x v="8"/>
    <s v="• Uso obligatorio del tapabocas, mientras la situación lo amerite _x000a_• Elementos de protección personal y dotación para los brigadistas"/>
    <s v="• Constitución Política de Colombia de 1991_x000a_• Ley 100 de 1993_x000a_• Ley 1523 de 2012_x000a_• Decreto 93 de 1998_x000a_• Decreto 926 de 2010_x000a_• Resolución 2400 de 1979_x000a_• Resolución 1016 de 1989"/>
    <m/>
  </r>
  <r>
    <s v="PROCESO MISIONAL"/>
    <x v="7"/>
    <s v="OPERATIVA"/>
    <s v="OTRAS ÀREAS"/>
    <s v="Garantizar la efectiva operación, manipulación, seguimiento, monitoreo y control del proceso del sistema de tratamiento de agua potable -PTAP"/>
    <x v="60"/>
    <s v="SI"/>
    <x v="2"/>
    <x v="3"/>
    <s v="• Cansancio_x000a_• Abuso de confianza_x000a_• Falta de compromiso_x000a_• Desmotivación_x000a_• Disminución desempeño laboral_x000a_• Dolor de espalda_x000a_• Trastornos respiratorios_x000a_• Infartos_x000a_• Enfermedades cardiovasculares_x000a_• Enfermedades respiratorias_x000a_• Enfermedades osteomusculares_x000a_• Estrés"/>
    <n v="8"/>
    <n v="6"/>
    <n v="5"/>
    <s v="• Estrés"/>
    <s v="Ninguno"/>
    <s v="Ninguno"/>
    <s v="Ninguno"/>
    <n v="2"/>
    <n v="2"/>
    <n v="4"/>
    <x v="0"/>
    <n v="25"/>
    <n v="100"/>
    <s v="III"/>
    <x v="0"/>
    <s v="Ninguno"/>
    <s v="Ninguno"/>
    <x v="3"/>
    <x v="3"/>
    <s v="N/A"/>
    <s v="• Ley 1010 de 2006_x000a_• Ley 1566 de 2012_x000a_• Decreto 614 de 1984_x000a_• Decreto 231 de 2006_x000a_• Resolución 1016 de 1989. Art. 10, numeral 12 y art. 11_x000a_• Resolución 734 de 2006_x000a_• Resolución 2646 de 2008_x000a_• Resolución 652 de 2012_x000a_• Resolución 1356 de 2012"/>
    <m/>
  </r>
  <r>
    <s v="PROCESO MISIONAL"/>
    <x v="7"/>
    <s v="OPERATIVA"/>
    <s v="OTRAS ÀREAS"/>
    <s v="Garantizar la efectiva operación, manipulación, seguimiento, monitoreo y control del proceso del sistema de tratamiento de agua potable -PTAP"/>
    <x v="60"/>
    <s v="SI"/>
    <x v="2"/>
    <x v="4"/>
    <s v="• Cansancio_x000a_• Abuso de confianza_x000a_• Falta de compromiso_x000a_• Desmotivación_x000a_• Disminución desempeño laboral_x000a_• Dolor de espalda_x000a_• Trastornos respiratorios_x000a_• Infartos_x000a_• Enfermedades cardiovasculares_x000a_• Enfermedades respiratorias_x000a_• Enfermedades osteomusculares_x000a_• Estrés"/>
    <n v="8"/>
    <n v="6"/>
    <n v="5"/>
    <s v="• Estrés"/>
    <s v="Ninguno"/>
    <s v="Ninguno"/>
    <s v="Ninguno"/>
    <n v="2"/>
    <n v="3"/>
    <n v="6"/>
    <x v="1"/>
    <n v="25"/>
    <n v="150"/>
    <s v="II"/>
    <x v="1"/>
    <s v="Ninguno"/>
    <s v="Ninguno"/>
    <x v="3"/>
    <x v="3"/>
    <s v="N/A"/>
    <s v="• Ley 1010 de 2006_x000a_• Ley 1566 de 2012_x000a_• Decreto 614 de 1984_x000a_• Decreto 231 de 2006_x000a_• Resolución 1016 de 1989. Art. 10, numeral 12 y art. 11_x000a_• Resolución 734 de 2006_x000a_• Resolución 2646 de 2008_x000a_• Resolución 652 de 2012_x000a_• Resolución 1356 de 2012"/>
    <m/>
  </r>
  <r>
    <s v="PROCESO MISIONAL"/>
    <x v="7"/>
    <s v="OPERATIVA"/>
    <s v="OTRAS ÀREAS"/>
    <s v="Garantizar la efectiva operación, manipulación, seguimiento, monitoreo y control del proceso del sistema de tratamiento de agua potable -PTAP"/>
    <x v="60"/>
    <s v="SI"/>
    <x v="2"/>
    <x v="26"/>
    <s v="• Cansancio_x000a_• Abuso de confianza_x000a_• Falta de compromiso_x000a_• Desmotivación_x000a_• Disminución desempeño laboral_x000a_• Dolor de espalda_x000a_• Trastornos respiratorios_x000a_• Infartos_x000a_• Enfermedades cardiovasculares_x000a_• Enfermedades respiratorias_x000a_• Enfermedades osteomusculares_x000a_• Estrés"/>
    <n v="8"/>
    <n v="6"/>
    <n v="5"/>
    <s v="• Estrés"/>
    <s v="Ninguno"/>
    <s v="Ninguno"/>
    <s v="Ninguno"/>
    <n v="2"/>
    <n v="3"/>
    <n v="6"/>
    <x v="1"/>
    <n v="25"/>
    <n v="150"/>
    <s v="II"/>
    <x v="1"/>
    <s v="Ninguno"/>
    <s v="Ninguno"/>
    <x v="3"/>
    <x v="3"/>
    <s v="N/A"/>
    <s v="• Ley 1010 de 2006_x000a_• Ley 1566 de 2012_x000a_• Decreto 614 de 1984_x000a_• Decreto 231 de 2006_x000a_• Resolución 1016 de 1989. Art. 10, numeral 12 y art. 11_x000a_• Resolución 734 de 2006_x000a_• Resolución 2646 de 2008_x000a_• Resolución 652 de 2012_x000a_• Resolución 1356 de 2012"/>
    <m/>
  </r>
  <r>
    <s v="PROCESO MISIONAL"/>
    <x v="7"/>
    <s v="OPERATIVA"/>
    <s v="OTRAS ÀREAS"/>
    <s v="Garantizar la efectiva operación, manipulación, seguimiento, monitoreo y control del proceso del sistema de tratamiento de agua potable -PTAP"/>
    <x v="60"/>
    <s v="SI"/>
    <x v="2"/>
    <x v="5"/>
    <s v="• Cansancio_x000a_• Abuso de confianza_x000a_• Falta de compromiso_x000a_• Desmotivación_x000a_• Disminución desempeño laboral_x000a_• Dolor de espalda_x000a_• Trastornos respiratorios_x000a_• Infartos_x000a_• Enfermedades cardiovasculares_x000a_• Enfermedades respiratorias_x000a_• Enfermedades osteomusculares_x000a_• Estrés"/>
    <n v="8"/>
    <n v="6"/>
    <n v="5"/>
    <s v="• Estrés"/>
    <s v="Ninguno"/>
    <s v="Ninguno"/>
    <s v="Ninguno"/>
    <n v="2"/>
    <n v="3"/>
    <n v="6"/>
    <x v="1"/>
    <n v="26"/>
    <n v="156"/>
    <s v="II"/>
    <x v="1"/>
    <s v="Ninguno"/>
    <s v="Ninguno"/>
    <x v="3"/>
    <x v="3"/>
    <s v="N/A"/>
    <s v="• Ley 1010 de 2006_x000a_• Ley 1566 de 2012_x000a_• Decreto 614 de 1984_x000a_• Decreto 231 de 2006_x000a_• Resolución 1016 de 1989. Art. 10, numeral 12 y art. 11_x000a_• Resolución 734 de 2006_x000a_• Resolución 2646 de 2008_x000a_• Resolución 652 de 2012_x000a_• Resolución 1356 de 2012"/>
    <m/>
  </r>
  <r>
    <s v="PROCESO MISIONAL"/>
    <x v="7"/>
    <s v="OPERATIVA"/>
    <s v="OTRAS ÀREAS"/>
    <s v="Garantizar la efectiva operación, manipulación, seguimiento, monitoreo y control del proceso del sistema de tratamiento de agua potable -PTAP"/>
    <x v="60"/>
    <s v="SI"/>
    <x v="2"/>
    <x v="34"/>
    <s v="• Fatiga_x000a_• Cefalea_x000a_• Ulceras_x000a_• Trastornos osteomusculares_x000a_• Enfermedades cardiovasculares_x000a_• Desmotivación_x000a_• Estrés laboral_x000a_• Síndrome de Burnout_x000a_• Ansiedad_x000a_• Aislamiento_x000a_• Agresividad_x000a_• Absentismo_x000a_• Bajo rendimiento_x000a_• Accidentes de trabajo"/>
    <n v="8"/>
    <n v="6"/>
    <n v="5"/>
    <s v="• La muerte."/>
    <s v="Ninguno"/>
    <s v="Ninguno"/>
    <s v="Ninguno"/>
    <n v="2"/>
    <n v="2"/>
    <n v="4"/>
    <x v="0"/>
    <n v="25"/>
    <n v="100"/>
    <s v="III"/>
    <x v="0"/>
    <s v="Ninguno"/>
    <s v="Ninguno"/>
    <x v="3"/>
    <x v="28"/>
    <s v="N/A"/>
    <s v="• Ley 1010 de 2006_x000a_• Ley 1566 de 2012_x000a_• Decreto 614 de 1984_x000a_• Decreto 231 de 2006_x000a_• Resolución 1016 de 1989. Art. 10, numeral 12 y art. 11_x000a_• Resolución 734 de 2006_x000a_• Resolución 2646 de 2008_x000a_• Resolución 652 de 2012_x000a_• Resolución 1356 de 2012"/>
    <m/>
  </r>
  <r>
    <s v="PROCESO MISIONAL"/>
    <x v="7"/>
    <s v="OPERATIVA"/>
    <s v="OTRAS ÀREAS"/>
    <s v="Garantizar la efectiva operación, manipulación, seguimiento, monitoreo y control del proceso del sistema de tratamiento de agua potable -PTAP"/>
    <x v="61"/>
    <s v="SI"/>
    <x v="2"/>
    <x v="3"/>
    <s v="• Cansancio_x000a_• Abuso de confianza_x000a_• Falta de compromiso_x000a_• Desmotivación_x000a_• Disminución desempeño laboral_x000a_• Dolor de espalda_x000a_• Trastornos respiratorios_x000a_• Infartos_x000a_• Enfermedades cardiovasculares_x000a_• Enfermedades respiratorias_x000a_• Enfermedades osteomusculares_x000a_• Estrés"/>
    <n v="8"/>
    <n v="6"/>
    <n v="5"/>
    <s v="• Estrés"/>
    <s v="Ninguno"/>
    <s v="Ninguno"/>
    <s v="Ninguno"/>
    <n v="2"/>
    <n v="2"/>
    <n v="4"/>
    <x v="0"/>
    <n v="25"/>
    <n v="100"/>
    <s v="III"/>
    <x v="0"/>
    <s v="Ninguno"/>
    <s v="Ninguno"/>
    <x v="3"/>
    <x v="3"/>
    <s v="N/A"/>
    <s v="• Ley 1010 de 2006_x000a_• Ley 1566 de 2012_x000a_• Decreto 614 de 1984_x000a_• Decreto 231 de 2006_x000a_• Resolución 1016 de 1989. Art. 10, numeral 12 y art. 11_x000a_• Resolución 734 de 2006_x000a_• Resolución 2646 de 2008_x000a_• Resolución 652 de 2012_x000a_• Resolución 1356 de 2012"/>
    <m/>
  </r>
  <r>
    <s v="PROCESO MISIONAL"/>
    <x v="7"/>
    <s v="OPERATIVA"/>
    <s v="OTRAS ÀREAS"/>
    <s v="Garantizar la efectiva operación, manipulación, seguimiento, monitoreo y control del proceso del sistema de tratamiento de agua potable -PTAP"/>
    <x v="61"/>
    <s v="SI"/>
    <x v="2"/>
    <x v="4"/>
    <s v="• Cansancio_x000a_• Abuso de confianza_x000a_• Falta de compromiso_x000a_• Desmotivación_x000a_• Disminución desempeño laboral_x000a_• Dolor de espalda_x000a_• Trastornos respiratorios_x000a_• Infartos_x000a_• Enfermedades cardiovasculares_x000a_• Enfermedades respiratorias_x000a_• Enfermedades osteomusculares_x000a_• Estrés"/>
    <n v="8"/>
    <n v="6"/>
    <n v="5"/>
    <s v="• Estrés"/>
    <s v="Ninguno"/>
    <s v="Ninguno"/>
    <s v="Ninguno"/>
    <n v="2"/>
    <n v="3"/>
    <n v="6"/>
    <x v="1"/>
    <n v="25"/>
    <n v="150"/>
    <s v="II"/>
    <x v="1"/>
    <s v="Ninguno"/>
    <s v="Ninguno"/>
    <x v="3"/>
    <x v="3"/>
    <s v="N/A"/>
    <s v="• Ley 1010 de 2006_x000a_• Ley 1566 de 2012_x000a_• Decreto 614 de 1984_x000a_• Decreto 231 de 2006_x000a_• Resolución 1016 de 1989. Art. 10, numeral 12 y art. 11_x000a_• Resolución 734 de 2006_x000a_• Resolución 2646 de 2008_x000a_• Resolución 652 de 2012_x000a_• Resolución 1356 de 2012"/>
    <m/>
  </r>
  <r>
    <s v="PROCESO MISIONAL"/>
    <x v="7"/>
    <s v="OPERATIVA"/>
    <s v="OTRAS ÀREAS"/>
    <s v="Garantizar la efectiva operación, manipulación, seguimiento, monitoreo y control del proceso del sistema de tratamiento de agua potable -PTAP"/>
    <x v="61"/>
    <s v="SI"/>
    <x v="2"/>
    <x v="26"/>
    <s v="• Cansancio_x000a_• Abuso de confianza_x000a_• Falta de compromiso_x000a_• Desmotivación_x000a_• Disminución desempeño laboral_x000a_• Dolor de espalda_x000a_• Trastornos respiratorios_x000a_• Infartos_x000a_• Enfermedades cardiovasculares_x000a_• Enfermedades respiratorias_x000a_• Enfermedades osteomusculares_x000a_• Estrés"/>
    <n v="8"/>
    <n v="6"/>
    <n v="5"/>
    <s v="• Estrés"/>
    <s v="Ninguno"/>
    <s v="Ninguno"/>
    <s v="Ninguno"/>
    <n v="2"/>
    <n v="3"/>
    <n v="6"/>
    <x v="1"/>
    <n v="25"/>
    <n v="150"/>
    <s v="II"/>
    <x v="1"/>
    <s v="Ninguno"/>
    <s v="Ninguno"/>
    <x v="3"/>
    <x v="3"/>
    <s v="N/A"/>
    <s v="• Ley 1010 de 2006_x000a_• Ley 1566 de 2012_x000a_• Decreto 614 de 1984_x000a_• Decreto 231 de 2006_x000a_• Resolución 1016 de 1989. Art. 10, numeral 12 y art. 11_x000a_• Resolución 734 de 2006_x000a_• Resolución 2646 de 2008_x000a_• Resolución 652 de 2012_x000a_• Resolución 1356 de 2012"/>
    <m/>
  </r>
  <r>
    <s v="PROCESO MISIONAL"/>
    <x v="7"/>
    <s v="OPERATIVA"/>
    <s v="OTRAS ÀREAS"/>
    <s v="Garantizar la efectiva operación, manipulación, seguimiento, monitoreo y control del proceso del sistema de tratamiento de agua potable -PTAP"/>
    <x v="61"/>
    <s v="SI"/>
    <x v="2"/>
    <x v="5"/>
    <s v="• Cansancio_x000a_• Abuso de confianza_x000a_• Falta de compromiso_x000a_• Desmotivación_x000a_• Disminución desempeño laboral_x000a_• Dolor de espalda_x000a_• Trastornos respiratorios_x000a_• Infartos_x000a_• Enfermedades cardiovasculares_x000a_• Enfermedades respiratorias_x000a_• Enfermedades osteomusculares_x000a_• Estrés"/>
    <n v="8"/>
    <n v="6"/>
    <n v="5"/>
    <s v="• Estrés"/>
    <s v="Ninguno"/>
    <s v="Ninguno"/>
    <s v="Ninguno"/>
    <n v="2"/>
    <n v="3"/>
    <n v="6"/>
    <x v="1"/>
    <n v="26"/>
    <n v="156"/>
    <s v="II"/>
    <x v="1"/>
    <s v="Ninguno"/>
    <s v="Ninguno"/>
    <x v="3"/>
    <x v="3"/>
    <s v="N/A"/>
    <s v="• Ley 1010 de 2006_x000a_• Ley 1566 de 2012_x000a_• Decreto 614 de 1984_x000a_• Decreto 231 de 2006_x000a_• Resolución 1016 de 1989. Art. 10, numeral 12 y art. 11_x000a_• Resolución 734 de 2006_x000a_• Resolución 2646 de 2008_x000a_• Resolución 652 de 2012_x000a_• Resolución 1356 de 2012"/>
    <m/>
  </r>
  <r>
    <s v="PROCESO MISIONAL"/>
    <x v="7"/>
    <s v="OPERATIVA"/>
    <s v="OTRAS ÀREAS"/>
    <s v="Garantizar la efectiva operación, manipulación, seguimiento, monitoreo y control del proceso del sistema de tratamiento de agua potable -PTAP"/>
    <x v="61"/>
    <s v="SI"/>
    <x v="2"/>
    <x v="34"/>
    <s v="• Fatiga_x000a_• Cefalea_x000a_• Ulceras_x000a_• Trastornos osteomusculares_x000a_• Enfermedades cardiovasculares_x000a_• Desmotivación_x000a_• Estrés laboral_x000a_• Síndrome de Burnout_x000a_• Ansiedad_x000a_• Aislamiento_x000a_• Agresividad_x000a_• Absentismo_x000a_• Bajo rendimiento_x000a_• Accidentes de trabajo"/>
    <n v="8"/>
    <n v="6"/>
    <n v="5"/>
    <s v="• La muerte."/>
    <s v="Ninguno"/>
    <s v="Ninguno"/>
    <s v="Ninguno"/>
    <n v="2"/>
    <n v="2"/>
    <n v="4"/>
    <x v="0"/>
    <n v="25"/>
    <n v="100"/>
    <s v="III"/>
    <x v="0"/>
    <s v="Ninguno"/>
    <s v="Ninguno"/>
    <x v="3"/>
    <x v="28"/>
    <s v="N/A"/>
    <s v="• Ley 1010 de 2006_x000a_• Ley 1566 de 2012_x000a_• Decreto 614 de 1984_x000a_• Decreto 231 de 2006_x000a_• Resolución 1016 de 1989. Art. 10, numeral 12 y art. 11_x000a_• Resolución 734 de 2006_x000a_• Resolución 2646 de 2008_x000a_• Resolución 652 de 2012_x000a_• Resolución 1356 de 2012"/>
    <m/>
  </r>
  <r>
    <s v="PROCESO MISIONAL"/>
    <x v="7"/>
    <s v="OPERATIVA"/>
    <s v="OTRAS ÀREAS"/>
    <s v="Garantizar la efectiva operación, manipulación, seguimiento, monitoreo y control del proceso del sistema de tratamiento de agua potable -PTAP"/>
    <x v="61"/>
    <s v="SI"/>
    <x v="3"/>
    <x v="20"/>
    <s v="• Caídas a distinto nivel._x000a_• Derrumbe de estructuras._x000a_• Golpes por caída de objetos._x000a_• Atrapamiento._x000a_• Contactos eléctricos"/>
    <n v="8"/>
    <n v="6"/>
    <n v="5"/>
    <s v="• La muerte."/>
    <s v="Ninguno"/>
    <s v="Ninguno"/>
    <s v="• Casco de seguridad con barbuquejo._x000a_• Arnés_x000a_• Línea de posicionamiento._x000a_• Salva caídas: arrestador_x000a_• Conector doble con absorbedor de choque._x000a_• Botas de seguridad dieléctricas.   _x000a_"/>
    <n v="6"/>
    <n v="2"/>
    <n v="12"/>
    <x v="2"/>
    <n v="60"/>
    <n v="720"/>
    <s v="I"/>
    <x v="2"/>
    <s v="Ninguno"/>
    <s v="Ninguno"/>
    <x v="13"/>
    <x v="17"/>
    <s v="• Casco de seguridad con barbuquejo._x000a_• Arnés_x000a_• Línea de posicionamiento._x000a_• Salva caídas: arrestador_x000a_• Conector doble con absorbedor de choque._x000a_• Botas de seguridad dieléctricas.   _x000a_"/>
    <s v="• Ley 1562 de 2012_x000a_• Decreto 1072 de 2015_x000a_• Resolución 4272 de 2021_x000a_• Resolución 0491 del 2020_x000a_"/>
    <m/>
  </r>
  <r>
    <s v="PROCESO MISIONAL"/>
    <x v="7"/>
    <s v="OPERATIVA"/>
    <s v="OTRAS ÀREAS"/>
    <s v="Garantizar la efectiva operación, manipulación, seguimiento, monitoreo y control del proceso del sistema de tratamiento de agua potable -PTAP"/>
    <x v="61"/>
    <s v="SI"/>
    <x v="3"/>
    <x v="36"/>
    <s v="• Inhalación de humos nocivos._x000a_• Falta de oxígeno._x000a_• Riesgo de incendio._x000a_• Ahogamiento o la asfixia _x000a_• Atrapamiento._x000a_• Fracturas."/>
    <n v="8"/>
    <n v="6"/>
    <n v="5"/>
    <s v="• La muerte"/>
    <s v="Ninguno"/>
    <s v="Ninguno"/>
    <s v="• Casco de seguridad con barbuquejo._x000a_• Arnés_x000a_• Línea de posicionamiento._x000a_• Salva caídas: arrestador_x000a_• Conector doble con absorbedor de choque._x000a_• Botas de seguridad dieléctricas.   _x000a_"/>
    <n v="6"/>
    <n v="2"/>
    <n v="12"/>
    <x v="2"/>
    <n v="60"/>
    <n v="720"/>
    <s v="I"/>
    <x v="2"/>
    <s v="Ninguno"/>
    <s v="Ninguno"/>
    <x v="13"/>
    <x v="29"/>
    <s v="• Casco de seguridad con barbuquejo._x000a_• Arnés_x000a_• Línea de posicionamiento._x000a_• Salva caídas: arrestador_x000a_• Conector doble con absorbedor de choque._x000a_• Botas de seguridad dieléctricas.   _x000a_"/>
    <s v="• Ley 1562 de 2012_x000a_• Decreto 1072 de 2015_x000a_• Resolución 4272 de 2021_x000a_• Resolución 0491 del 2020_x000a_"/>
    <m/>
  </r>
  <r>
    <s v="PROCESO MISIONAL"/>
    <x v="8"/>
    <s v="OPERATIVA"/>
    <s v="OTRAS ÀREAS"/>
    <s v="Garantizar la efectiva operación, manipulación, seguimiento, monitoreo y control del proceso del Sistema de Tratamiento de Agua Residual -PTAR"/>
    <x v="62"/>
    <s v="SI"/>
    <x v="2"/>
    <x v="3"/>
    <s v="• Cansancio_x000a_• Abuso de confianza_x000a_• Falta de compromiso_x000a_• Desmotivación_x000a_• Disminución desempeño laboral_x000a_• Dolor de espalda_x000a_• Trastornos respiratorios_x000a_• Infartos_x000a_• Enfermedades cardiovasculares_x000a_• Enfermedades respiratorias_x000a_• Enfermedades osteomusculares_x000a_• Estrés"/>
    <n v="8"/>
    <n v="6"/>
    <n v="8"/>
    <s v="• Estrés"/>
    <s v="Ninguno"/>
    <s v="Ninguno"/>
    <s v="Ninguno"/>
    <n v="2"/>
    <n v="2"/>
    <n v="4"/>
    <x v="0"/>
    <n v="25"/>
    <n v="100"/>
    <s v="III"/>
    <x v="0"/>
    <s v="Ninguno"/>
    <s v="Ninguno"/>
    <x v="3"/>
    <x v="3"/>
    <s v="N/A"/>
    <s v="• Ley 1010 de 2006_x000a_• Ley 1566 de 2012_x000a_• Decreto 614 de 1984_x000a_• Decreto 231 de 2006_x000a_• Resolución 1016 de 1989. Art. 10, numeral 12 y art. 11_x000a_• Resolución 734 de 2006_x000a_• Resolución 2646 de 2008_x000a_• Resolución 652 de 2012_x000a_• Resolución 1356 de 2012"/>
    <m/>
  </r>
  <r>
    <s v="PROCESO MISIONAL"/>
    <x v="8"/>
    <s v="OPERATIVA"/>
    <s v="OTRAS ÀREAS"/>
    <s v="Garantizar la efectiva operación, manipulación, seguimiento, monitoreo y control del proceso del Sistema de Tratamiento de Agua Residual -PTAR"/>
    <x v="62"/>
    <s v="SI"/>
    <x v="2"/>
    <x v="4"/>
    <s v="• Cansancio_x000a_• Abuso de confianza_x000a_• Falta de compromiso_x000a_• Desmotivación_x000a_• Disminución desempeño laboral_x000a_• Dolor de espalda_x000a_• Trastornos respiratorios_x000a_• Infartos_x000a_• Enfermedades cardiovasculares_x000a_• Enfermedades respiratorias_x000a_• Enfermedades osteomusculares_x000a_• Estrés"/>
    <n v="8"/>
    <n v="6"/>
    <n v="8"/>
    <s v="• Estrés"/>
    <s v="Ninguno"/>
    <s v="Ninguno"/>
    <s v="Ninguno"/>
    <n v="2"/>
    <n v="3"/>
    <n v="6"/>
    <x v="1"/>
    <n v="25"/>
    <n v="150"/>
    <s v="II"/>
    <x v="1"/>
    <s v="Ninguno"/>
    <s v="Ninguno"/>
    <x v="3"/>
    <x v="3"/>
    <s v="N/A"/>
    <s v="• Ley 1010 de 2006_x000a_• Ley 1566 de 2012_x000a_• Decreto 614 de 1984_x000a_• Decreto 231 de 2006_x000a_• Resolución 1016 de 1989. Art. 10, numeral 12 y art. 11_x000a_• Resolución 734 de 2006_x000a_• Resolución 2646 de 2008_x000a_• Resolución 652 de 2012_x000a_• Resolución 1356 de 2012"/>
    <m/>
  </r>
  <r>
    <s v="PROCESO MISIONAL"/>
    <x v="8"/>
    <s v="OPERATIVA"/>
    <s v="OTRAS ÀREAS"/>
    <s v="Garantizar la efectiva operación, manipulación, seguimiento, monitoreo y control del proceso del Sistema de Tratamiento de Agua Residual -PTAR"/>
    <x v="62"/>
    <s v="SI"/>
    <x v="2"/>
    <x v="26"/>
    <s v="• Cansancio_x000a_• Abuso de confianza_x000a_• Falta de compromiso_x000a_• Desmotivación_x000a_• Disminución desempeño laboral_x000a_• Dolor de espalda_x000a_• Trastornos respiratorios_x000a_• Infartos_x000a_• Enfermedades cardiovasculares_x000a_• Enfermedades respiratorias_x000a_• Enfermedades osteomusculares_x000a_• Estrés"/>
    <n v="8"/>
    <n v="6"/>
    <n v="8"/>
    <s v="• Estrés"/>
    <s v="Ninguno"/>
    <s v="Ninguno"/>
    <s v="Ninguno"/>
    <n v="2"/>
    <n v="3"/>
    <n v="6"/>
    <x v="1"/>
    <n v="25"/>
    <n v="150"/>
    <s v="II"/>
    <x v="1"/>
    <s v="Ninguno"/>
    <s v="Ninguno"/>
    <x v="3"/>
    <x v="3"/>
    <s v="N/A"/>
    <s v="• Ley 1010 de 2006_x000a_• Ley 1566 de 2012_x000a_• Decreto 614 de 1984_x000a_• Decreto 231 de 2006_x000a_• Resolución 1016 de 1989. Art. 10, numeral 12 y art. 11_x000a_• Resolución 734 de 2006_x000a_• Resolución 2646 de 2008_x000a_• Resolución 652 de 2012_x000a_• Resolución 1356 de 2012"/>
    <m/>
  </r>
  <r>
    <s v="PROCESO MISIONAL"/>
    <x v="8"/>
    <s v="OPERATIVA"/>
    <s v="OTRAS ÀREAS"/>
    <s v="Garantizar la efectiva operación, manipulación, seguimiento, monitoreo y control del proceso del Sistema de Tratamiento de Agua Residual -PTAR"/>
    <x v="62"/>
    <s v="SI"/>
    <x v="2"/>
    <x v="5"/>
    <s v="• Cansancio_x000a_• Abuso de confianza_x000a_• Falta de compromiso_x000a_• Desmotivación_x000a_• Disminución desempeño laboral_x000a_• Dolor de espalda_x000a_• Trastornos respiratorios_x000a_• Infartos_x000a_• Enfermedades cardiovasculares_x000a_• Enfermedades respiratorias_x000a_• Enfermedades osteomusculares_x000a_• Estrés"/>
    <n v="8"/>
    <n v="6"/>
    <n v="8"/>
    <s v="• Estrés"/>
    <s v="Ninguno"/>
    <s v="Ninguno"/>
    <s v="Ninguno"/>
    <n v="2"/>
    <n v="3"/>
    <n v="6"/>
    <x v="1"/>
    <n v="26"/>
    <n v="156"/>
    <s v="II"/>
    <x v="1"/>
    <s v="Ninguno"/>
    <s v="Ninguno"/>
    <x v="3"/>
    <x v="3"/>
    <s v="N/A"/>
    <s v="• Ley 1010 de 2006_x000a_• Ley 1566 de 2012_x000a_• Decreto 614 de 1984_x000a_• Decreto 231 de 2006_x000a_• Resolución 1016 de 1989. Art. 10, numeral 12 y art. 11_x000a_• Resolución 734 de 2006_x000a_• Resolución 2646 de 2008_x000a_• Resolución 652 de 2012_x000a_• Resolución 1356 de 2012"/>
    <m/>
  </r>
  <r>
    <s v="PROCESO MISIONAL"/>
    <x v="8"/>
    <s v="OPERATIVA"/>
    <s v="OTRAS ÀREAS"/>
    <s v="Garantizar la efectiva operación, manipulación, seguimiento, monitoreo y control del proceso del Sistema de Tratamiento de Agua Residual -PTAR"/>
    <x v="62"/>
    <s v="SI"/>
    <x v="2"/>
    <x v="34"/>
    <s v="• Fatiga_x000a_• Cefalea_x000a_• Ulceras_x000a_• Trastornos osteomusculares_x000a_• Enfermedades cardiovasculares_x000a_• Desmotivación_x000a_• Estrés laboral_x000a_• Síndrome de Burnout_x000a_• Ansiedad_x000a_• Aislamiento_x000a_• Agresividad_x000a_• Absentismo_x000a_• Bajo rendimiento_x000a_• Accidentes de trabajo"/>
    <n v="8"/>
    <n v="6"/>
    <n v="8"/>
    <s v="• La muerte."/>
    <s v="Ninguno"/>
    <s v="Ninguno"/>
    <s v="Ninguno"/>
    <n v="2"/>
    <n v="2"/>
    <n v="4"/>
    <x v="0"/>
    <n v="25"/>
    <n v="100"/>
    <s v="III"/>
    <x v="0"/>
    <s v="Ninguno"/>
    <s v="Ninguno"/>
    <x v="3"/>
    <x v="28"/>
    <s v="N/A"/>
    <s v="• Ley 1010 de 2006_x000a_• Ley 1566 de 2012_x000a_• Decreto 614 de 1984_x000a_• Decreto 231 de 2006_x000a_• Resolución 1016 de 1989. Art. 10, numeral 12 y art. 11_x000a_• Resolución 734 de 2006_x000a_• Resolución 2646 de 2008_x000a_• Resolución 652 de 2012_x000a_• Resolución 1356 de 2012"/>
    <m/>
  </r>
  <r>
    <s v="PROCESO MISIONAL"/>
    <x v="8"/>
    <s v="OPERATIVA"/>
    <s v="OTRAS ÀREAS"/>
    <s v="Garantizar la efectiva operación, manipulación, seguimiento, monitoreo y control del proceso del Sistema de Tratamiento de Agua Residual -PTAR"/>
    <x v="63"/>
    <s v="SI"/>
    <x v="0"/>
    <x v="19"/>
    <s v="• Cefalea._x000a_• Dificultad para la comunicación oral._x000a_• Disminución de la capacidad auditiva._x000a_• Perturbación del sueño y descanso._x000a_• Estrés._x000a_• Fatiga, neurosis, depresión._x000a_• Molestias o sensaciones desagradables que el ruido provoca, como zumbidos y tinnitus, en forma continua o intermitente._x000a_• Efectos sobre el rendimiento._x000a_• Alteración del sistema circulatorio._x000a_• Alteración del sistema digestivo._x000a_• Aumento de secreciones hormonales (tiroides y suprarenales)._x000a_• Trastornos en el sistema neurosensorial._x000a_• Disfunción sexual._x000a_"/>
    <n v="8"/>
    <n v="6"/>
    <n v="8"/>
    <s v="Riesgo de padecer THA"/>
    <s v="Ninguno"/>
    <s v="Ninguno"/>
    <s v="• Uso de proctetores auditivos._x000a_• Examnes medicos ocupacionales anual."/>
    <n v="6"/>
    <n v="1"/>
    <n v="6"/>
    <x v="1"/>
    <n v="60"/>
    <n v="360"/>
    <s v="II"/>
    <x v="1"/>
    <s v="Ninguno"/>
    <s v="Ninguno"/>
    <x v="12"/>
    <x v="16"/>
    <s v=" •  Proctetor auditivo de insercion._x000a_• Protetor auditivo de Diadema_x000a_"/>
    <s v="• Ley 09 de 1979. Art. 107, 108, 109_x000a_• Decreto 2663 de 1950_x000a_• Decreto 614 de 1984_x000a_• Resolución 2400 de 1979_x000a_• Resolución 1016 de 1989"/>
    <m/>
  </r>
  <r>
    <s v="PROCESO MISIONAL"/>
    <x v="8"/>
    <s v="OPERATIVA"/>
    <s v="OTRAS ÀREAS"/>
    <s v="Garantizar la efectiva operación, manipulación, seguimiento, monitoreo y control del proceso del Sistema de Tratamiento de Agua Residual -PTAR"/>
    <x v="63"/>
    <s v="SI"/>
    <x v="0"/>
    <x v="14"/>
    <s v="• Visión borrosa_x000a_• Fatiga ocular_x000a_• Lagrimeo_x000a_• Sequedad ocular_x000a_• Ojos rojos_x000a_• Cefaleas"/>
    <n v="8"/>
    <n v="6"/>
    <n v="8"/>
    <s v="• Cefaleas"/>
    <s v="Ninguno"/>
    <s v="Ninguno"/>
    <s v="Ninguno"/>
    <n v="2"/>
    <n v="3"/>
    <n v="6"/>
    <x v="1"/>
    <n v="25"/>
    <n v="150"/>
    <s v="II"/>
    <x v="1"/>
    <s v="Ninguno"/>
    <s v="Ninguno"/>
    <x v="8"/>
    <x v="11"/>
    <s v="• Uso de gafas protección personal"/>
    <s v="• Ley 9 de 1979. Título III. Art. 105, 106_x000a_• Decreto 614 de 1984_x000a_• Decreto 1477 de 2014_x000a_• Decreto 1072 de 2015. Cap. VI._x000a_• Resolución 2400 de 1979. Art. 79, 85 y 86_x000a_• Resolución 180540 de 2010"/>
    <m/>
  </r>
  <r>
    <s v="PROCESO MISIONAL"/>
    <x v="8"/>
    <s v="OPERATIVA"/>
    <s v="OTRAS ÀREAS"/>
    <s v="Garantizar la efectiva operación, manipulación, seguimiento, monitoreo y control del proceso del Sistema de Tratamiento de Agua Residual -PTAR"/>
    <x v="63"/>
    <s v="SI"/>
    <x v="0"/>
    <x v="0"/>
    <s v="• Agotamiento por calor_x000a_• Deshidratación_x000a_• Desmayos_x000a_• Estrés por calor o golpe de calor"/>
    <n v="8"/>
    <n v="6"/>
    <n v="8"/>
    <s v="• Estrés por calor o golpe de calor"/>
    <s v="Ninguno"/>
    <s v="ventilación artificial"/>
    <s v="Ninguno"/>
    <n v="2"/>
    <n v="2"/>
    <n v="4"/>
    <x v="0"/>
    <n v="25"/>
    <n v="100"/>
    <s v="III"/>
    <x v="0"/>
    <s v="Ninguno"/>
    <s v="Ninguno"/>
    <x v="0"/>
    <x v="0"/>
    <s v="Ninguno"/>
    <s v="• Ley 09 de 1979. Art. 107, 108, 109_x000a_• Decreto 2663 de 1950_x000a_• Decreto 614 de 1984_x000a_• Resolución 2400 de 1979_x000a_• Resolución 1016 de 1989"/>
    <m/>
  </r>
  <r>
    <s v="PROCESO MISIONAL"/>
    <x v="8"/>
    <s v="OPERATIVA"/>
    <s v="OTRAS ÀREAS"/>
    <s v="Garantizar la efectiva operación, manipulación, seguimiento, monitoreo y control del proceso del Sistema de Tratamiento de Agua Residual -PTAR"/>
    <x v="63"/>
    <s v="SI"/>
    <x v="0"/>
    <x v="1"/>
    <s v="• Cataratas_x000a_• Lesión de la córnea_x000a_• Enrojecimiento de la piel_x000a_• Calor excesivo_x000a_• Transpiración excesiva_x000a_• Cefaleas_x000a_• Mareos_x000a_• Fatiga_x000a_• Hormigueo_x000a_• Depresiones_x000a_• Fallos de memoria"/>
    <n v="8"/>
    <n v="6"/>
    <n v="8"/>
    <s v="• Fallos de memoria"/>
    <s v="Ninguno"/>
    <s v="Ninguno"/>
    <s v="Ninguno"/>
    <n v="2"/>
    <n v="3"/>
    <n v="6"/>
    <x v="1"/>
    <n v="25"/>
    <n v="150"/>
    <s v="II"/>
    <x v="1"/>
    <s v="Ninguno"/>
    <s v="Ninguno"/>
    <x v="1"/>
    <x v="1"/>
    <s v="• Uso de gafas protección personal"/>
    <s v="• Ley 9 de 1979  Art. 105-196-249_x000a_• Resolucion 2400 de 1979 Art 63,64. Título III, Capitulo VI. Art- 2.3.6_x000a_• Resolucion 1016 de 1989 art 11 numeral 2 y 3_x000a_• Resolución 181294 de 2008"/>
    <m/>
  </r>
  <r>
    <s v="PROCESO MISIONAL"/>
    <x v="8"/>
    <s v="OPERATIVA"/>
    <s v="OTRAS ÀREAS"/>
    <s v="Garantizar la efectiva operación, manipulación, seguimiento, monitoreo y control del proceso del Sistema de Tratamiento de Agua Residual -PTAR"/>
    <x v="63"/>
    <s v="SI"/>
    <x v="1"/>
    <x v="2"/>
    <s v="• Fiebre_x000a_• Intenso dolor en articulaciones y músculos_x000a_• Inflamación de los ganglios linfáticos_x000a_• Erupción ocasional en la piel_x000a_• Postración_x000a_• Mialgia_x000a_• Artralgias_x000a_• Dolor abdominal_x000a_• Cefalea_x000a_• Erupciones hemorrágicas en la piel_x000a_• Dermatitis por contacto_x000a_• Alergias tópicas o respiratorias_x000a_• Enfermedades infectocontagiosas"/>
    <n v="8"/>
    <n v="6"/>
    <n v="8"/>
    <s v="• Enfermedades infectocontagiosas"/>
    <s v="Ninguno"/>
    <s v="Ninguno"/>
    <s v="• Uso de tapabocas en caso de sintomas de gripe_x000a_• Todo el personal debe estar vacunado contra el Covid 19"/>
    <n v="2"/>
    <n v="3"/>
    <n v="6"/>
    <x v="1"/>
    <n v="60"/>
    <n v="360"/>
    <s v="II"/>
    <x v="1"/>
    <s v="Ninguno"/>
    <s v="Ninguno"/>
    <x v="2"/>
    <x v="2"/>
    <s v="• Gafas de protección visual transparentes_x000a_• Uso obligatorio de tapabocas en caso de sintomas de gripe_x000a_• Uso de ropa de dotaciòn"/>
    <s v="• Ley 09 de 1979_x000a_• Resolución 2400 de 1979_x000a_• Resolución 666 de 2020_x000a_• Resolución 1050 de 2020_x000a_• Circular 149160 de 2009"/>
    <m/>
  </r>
  <r>
    <s v="PROCESO MISIONAL"/>
    <x v="8"/>
    <s v="OPERATIVA"/>
    <s v="OTRAS ÀREAS"/>
    <s v="Garantizar la efectiva operación, manipulación, seguimiento, monitoreo y control del proceso del Sistema de Tratamiento de Agua Residual -PTAR"/>
    <x v="63"/>
    <s v="SI"/>
    <x v="1"/>
    <x v="22"/>
    <s v="• Fiebre_x000a_• Inflamación de los ganglios linfáticos_x000a_• Erupción ocasional en la piel_x000a_• Erupciones hemorrágicas en la piel_x000a_• Dermatitis por contacto_x000a_• Alergias tópicas o respiratorias_x000a_• Enfermedades infectocontagiosas_x000a_• Amigdalitis estreptocócica."/>
    <n v="8"/>
    <n v="6"/>
    <n v="8"/>
    <s v="• Enfermedades infectocontagiosas"/>
    <s v="Ninguno"/>
    <s v="Ninguno"/>
    <s v="• Uso de tapabocas _x000a_• Uso de mono gafas._x000a_•Uso de guantes de vinilo"/>
    <n v="2"/>
    <n v="4"/>
    <n v="8"/>
    <x v="1"/>
    <n v="60"/>
    <n v="480"/>
    <s v="II"/>
    <x v="1"/>
    <s v="Ninguno"/>
    <s v="Ninguno"/>
    <x v="15"/>
    <x v="19"/>
    <s v="• Gafas de protección visual transparentes_x000a_• Uso obligatorio de tapabocas _x000a_• Uso de ropa de dotaciòn._x000a_• Uso de guantes de vinilo"/>
    <s v="• Resolución 1164 del 2002_x000a_• Decreto 077 de 1997_x000a_• Decreto 4126 del 2005_x000a_• Resolución 2183 de 2004_x000a_• Decreto 1832 de 1994_x000a_"/>
    <m/>
  </r>
  <r>
    <s v="PROCESO MISIONAL"/>
    <x v="8"/>
    <s v="OPERATIVA"/>
    <s v="OTRAS ÀREAS"/>
    <s v="Garantizar la efectiva operación, manipulación, seguimiento, monitoreo y control del proceso del Sistema de Tratamiento de Agua Residual -PTAR"/>
    <x v="63"/>
    <s v="SI"/>
    <x v="1"/>
    <x v="25"/>
    <s v="• Neumonitis intersticial_x000a_• Miopericarditis_x000a_• Lesiones vasculíticas cutáneas_x000a_• Meningitis linfocitaria_x000a_• Afectación hepática_x000a_• Afectaciones renales_x000a_• Afectaciones gastrointestinal._x000a_"/>
    <n v="8"/>
    <n v="6"/>
    <n v="8"/>
    <s v="• Afectación hepática"/>
    <s v="Ninguno"/>
    <s v="Ninguno"/>
    <s v="• Uso de tapabocas _x000a_• Uso de mono gafas._x000a_•Uso de guantes de vinilo"/>
    <n v="2"/>
    <n v="4"/>
    <n v="8"/>
    <x v="1"/>
    <n v="25"/>
    <n v="200"/>
    <s v="II"/>
    <x v="1"/>
    <s v="Ninguno"/>
    <s v="Ninguno"/>
    <x v="16"/>
    <x v="20"/>
    <s v="• Gafas de protección visual transparentes_x000a_• Uso obligatorio de tapabocas _x000a_• Uso de ropa de dotaciòn._x000a_"/>
    <s v="• Resolución 1164 del 2002_x000a_• Decreto 077 de 1997_x000a_• Decreto 4126 del 2005_x000a_• Resolución 2183 de 2004_x000a_• Decreto 1832 de 1994_x000a_•  Decreto 2676 del 2000_x000a_"/>
    <m/>
  </r>
  <r>
    <s v="PROCESO MISIONAL"/>
    <x v="8"/>
    <s v="OPERATIVA"/>
    <s v="OTRAS ÀREAS"/>
    <s v="Garantizar la efectiva operación, manipulación, seguimiento, monitoreo y control del proceso del Sistema de Tratamiento de Agua Residual -PTAR"/>
    <x v="63"/>
    <s v="SI"/>
    <x v="1"/>
    <x v="16"/>
    <s v="• Un área amplia de inflamación y enrojecimiento_x000a_• Fiebre baja_x000a_• Ronchas_x000a_• Inflamación de los ganglios linfáticos_x000a_"/>
    <n v="8"/>
    <n v="6"/>
    <n v="8"/>
    <s v="• La muerte"/>
    <s v="Ninguno"/>
    <s v="Ninguno"/>
    <s v="• Repelente de sancudos_x000a_• Dotacion con camisa manga larga."/>
    <n v="2"/>
    <n v="3"/>
    <n v="6"/>
    <x v="1"/>
    <n v="60"/>
    <n v="360"/>
    <s v="II"/>
    <x v="1"/>
    <s v="Ninguno"/>
    <s v="Ninguno"/>
    <x v="10"/>
    <x v="13"/>
    <s v="• Gafas de protección visual transparentes_x000a_• Uso obligatorio de repelente. _x000a_• Uso de ropa de dotaciòn._x000a_"/>
    <s v="• Resolución 1164 del 2002_x000a_• Decreto 077 de 1997_x000a_• Decreto 4126 del 2005_x000a_• Resolución 2183 de 2004_x000a_• Decreto 1832 de 1994_x000a_•  Decreto 2676 del 2000_x000a_"/>
    <m/>
  </r>
  <r>
    <s v="PROCESO MISIONAL"/>
    <x v="8"/>
    <s v="OPERATIVA"/>
    <s v="OTRAS ÀREAS"/>
    <s v="Garantizar la efectiva operación, manipulación, seguimiento, monitoreo y control del proceso del Sistema de Tratamiento de Agua Residual -PTAR"/>
    <x v="63"/>
    <s v="SI"/>
    <x v="1"/>
    <x v="17"/>
    <s v="• Presión arterial baja._x000a_• Náuseas y vómitos. _x000a_• Entumecimiento._x000a_• hormigueo. _x000a_• Dolor en el sitio de la mordedura._x000a_"/>
    <n v="8"/>
    <n v="6"/>
    <n v="8"/>
    <s v="• La muerte"/>
    <s v="Ninguno"/>
    <s v="Ninguno"/>
    <s v="_x000a_• Botas de segurida altas "/>
    <n v="6"/>
    <n v="1"/>
    <n v="6"/>
    <x v="1"/>
    <n v="60"/>
    <n v="360"/>
    <s v="II"/>
    <x v="1"/>
    <s v="Ninguno"/>
    <s v="Ninguno"/>
    <x v="10"/>
    <x v="14"/>
    <s v="• Gafas de protección visual transparentes_x000a_• Uso de bota de seguridad alta_x000a_• Uso obligatorio de repelente. _x000a_• Uso de ropa de dotaciòn._x000a_"/>
    <s v="• Resolución 1164 del 2002_x000a_• Decreto 077 de 1997_x000a_• Decreto 4126 del 2005_x000a_• Resolución 2183 de 2004_x000a_• Decreto 1832 de 1994_x000a_•  Decreto 2676 del 2000_x000a_"/>
    <m/>
  </r>
  <r>
    <s v="PROCESO MISIONAL"/>
    <x v="8"/>
    <s v="OPERATIVA"/>
    <s v="OTRAS ÀREAS"/>
    <s v="Garantizar la efectiva operación, manipulación, seguimiento, monitoreo y control del proceso del Sistema de Tratamiento de Agua Residual -PTAR"/>
    <x v="63"/>
    <s v="SI"/>
    <x v="5"/>
    <x v="11"/>
    <s v="• Dolor_x000a_• Rigidez_x000a_• Entumecimiento_x000a_• Hormigueo_x000a_• Sensación de calor y dolor localizado en la nuca, espalda, hombros, codos, muñecas y columna vertebral"/>
    <n v="8"/>
    <n v="6"/>
    <n v="8"/>
    <s v="• Sensación de calor y dolor localizado en la nuca, espalda, hombros, codos, muñecas y columna vertebral"/>
    <s v="Ninguno"/>
    <s v="Ninguno"/>
    <s v="Ninguno"/>
    <n v="2"/>
    <n v="3"/>
    <n v="6"/>
    <x v="1"/>
    <n v="25"/>
    <n v="150"/>
    <s v="II"/>
    <x v="1"/>
    <s v="Ninguno"/>
    <s v="Ninguno"/>
    <x v="7"/>
    <x v="9"/>
    <s v="N/A"/>
    <s v="• Resolución 1016 de 1989_x000a_• Resolución 2844 de 2007_x000a_• GATISO 2007"/>
    <m/>
  </r>
  <r>
    <s v="PROCESO MISIONAL"/>
    <x v="8"/>
    <s v="OPERATIVA"/>
    <s v="OTRAS ÀREAS"/>
    <s v="Garantizar la efectiva operación, manipulación, seguimiento, monitoreo y control del proceso del Sistema de Tratamiento de Agua Residual -PTAR"/>
    <x v="63"/>
    <s v="SI"/>
    <x v="5"/>
    <x v="12"/>
    <s v="• Fatiga muscular_x000a_• Tensión lumbar y cervical_x000a_• Epicondilitis_x000a_• Síndrome de túnel del carpo"/>
    <n v="8"/>
    <n v="6"/>
    <n v="8"/>
    <s v="• Síndrome de túnel del carpo"/>
    <s v="Ninguno"/>
    <s v="Ninguno"/>
    <s v="Ninguno"/>
    <n v="2"/>
    <n v="2"/>
    <n v="4"/>
    <x v="0"/>
    <n v="60"/>
    <n v="240"/>
    <s v="II"/>
    <x v="1"/>
    <s v="Ninguno"/>
    <s v="Ninguno"/>
    <x v="3"/>
    <x v="10"/>
    <s v="N/A"/>
    <s v="• Resolución 1016 de 1989_x000a_• Resolución 2844 de 2007_x000a_• GATISO 2007"/>
    <m/>
  </r>
  <r>
    <s v="PROCESO MISIONAL"/>
    <x v="8"/>
    <s v="OPERATIVA"/>
    <s v="OTRAS ÀREAS"/>
    <s v="Garantizar la efectiva operación, manipulación, seguimiento, monitoreo y control del proceso del Sistema de Tratamiento de Agua Residual -PTAR"/>
    <x v="63"/>
    <s v="SI"/>
    <x v="5"/>
    <x v="33"/>
    <s v="• Fatiga física._x000a_• Lesiones que se pueden producir de una forma inmediata._x000a_• Acumulación de pequeños traumatismos, aparentemente sin importancia, hasta producir lesiones crónicas"/>
    <n v="8"/>
    <n v="6"/>
    <n v="8"/>
    <s v="• Fractura "/>
    <s v="Ninguno"/>
    <s v="Ninguno"/>
    <s v="Ninguno"/>
    <n v="2"/>
    <n v="3"/>
    <n v="6"/>
    <x v="1"/>
    <n v="60"/>
    <n v="360"/>
    <s v="II"/>
    <x v="1"/>
    <s v="Ninguno"/>
    <s v="Ninguno"/>
    <x v="18"/>
    <x v="27"/>
    <s v="• Guantes de seguridad._x000a_• Botas de seguridad. _x000a_• Ropa de dotación _x000a_"/>
    <s v="• Resolución 1016 de 1989_x000a_• Resolución 2844 de 2007_x000a_• GATISO 2007"/>
    <m/>
  </r>
  <r>
    <s v="PROCESO MISIONAL"/>
    <x v="8"/>
    <s v="OPERATIVA"/>
    <s v="OTRAS ÀREAS"/>
    <s v="Garantizar la efectiva operación, manipulación, seguimiento, monitoreo y control del proceso del Sistema de Tratamiento de Agua Residual -PTAR"/>
    <x v="63"/>
    <s v="SI"/>
    <x v="2"/>
    <x v="3"/>
    <s v="• Cansancio_x000a_• Abuso de confianza_x000a_• Falta de compromiso_x000a_• Desmotivación_x000a_• Disminución desempeño laboral_x000a_• Dolor de espalda_x000a_• Trastornos respiratorios_x000a_• Infartos_x000a_• Enfermedades cardiovasculares_x000a_• Enfermedades respiratorias_x000a_• Enfermedades osteomusculares_x000a_• Estrés"/>
    <n v="8"/>
    <n v="6"/>
    <n v="8"/>
    <s v="• Estrés"/>
    <s v="Ninguno"/>
    <s v="Ninguno"/>
    <s v="Ninguno"/>
    <n v="2"/>
    <n v="2"/>
    <n v="4"/>
    <x v="0"/>
    <n v="25"/>
    <n v="100"/>
    <s v="III"/>
    <x v="0"/>
    <s v="Ninguno"/>
    <s v="Ninguno"/>
    <x v="3"/>
    <x v="3"/>
    <s v="N/A"/>
    <s v="• Ley 1010 de 2006_x000a_• Ley 1566 de 2012_x000a_• Decreto 614 de 1984_x000a_• Decreto 231 de 2006_x000a_• Resolución 1016 de 1989. Art. 10, numeral 12 y art. 11_x000a_• Resolución 734 de 2006_x000a_• Resolución 2646 de 2008_x000a_• Resolución 652 de 2012_x000a_• Resolución 1356 de 2012"/>
    <m/>
  </r>
  <r>
    <s v="PROCESO MISIONAL"/>
    <x v="8"/>
    <s v="OPERATIVA"/>
    <s v="OTRAS ÀREAS"/>
    <s v="Garantizar la efectiva operación, manipulación, seguimiento, monitoreo y control del proceso del Sistema de Tratamiento de Agua Residual -PTAR"/>
    <x v="63"/>
    <s v="SI"/>
    <x v="2"/>
    <x v="4"/>
    <s v="• Cansancio_x000a_• Abuso de confianza_x000a_• Falta de compromiso_x000a_• Desmotivación_x000a_• Disminución desempeño laboral_x000a_• Dolor de espalda_x000a_• Trastornos respiratorios_x000a_• Infartos_x000a_• Enfermedades cardiovasculares_x000a_• Enfermedades respiratorias_x000a_• Enfermedades osteomusculares_x000a_• Estrés"/>
    <n v="8"/>
    <n v="6"/>
    <n v="8"/>
    <s v="• Estrés"/>
    <s v="Ninguno"/>
    <s v="Ninguno"/>
    <s v="Ninguno"/>
    <n v="2"/>
    <n v="3"/>
    <n v="6"/>
    <x v="1"/>
    <n v="25"/>
    <n v="150"/>
    <s v="II"/>
    <x v="1"/>
    <s v="Ninguno"/>
    <s v="Ninguno"/>
    <x v="3"/>
    <x v="3"/>
    <s v="N/A"/>
    <s v="• Ley 1010 de 2006_x000a_• Ley 1566 de 2012_x000a_• Decreto 614 de 1984_x000a_• Decreto 231 de 2006_x000a_• Resolución 1016 de 1989. Art. 10, numeral 12 y art. 11_x000a_• Resolución 734 de 2006_x000a_• Resolución 2646 de 2008_x000a_• Resolución 652 de 2012_x000a_• Resolución 1356 de 2012"/>
    <m/>
  </r>
  <r>
    <s v="PROCESO MISIONAL"/>
    <x v="8"/>
    <s v="OPERATIVA"/>
    <s v="OTRAS ÀREAS"/>
    <s v="Garantizar la efectiva operación, manipulación, seguimiento, monitoreo y control del proceso del Sistema de Tratamiento de Agua Residual -PTAR"/>
    <x v="63"/>
    <s v="SI"/>
    <x v="2"/>
    <x v="5"/>
    <s v="• Cansancio_x000a_• Abuso de confianza_x000a_• Falta de compromiso_x000a_• Desmotivación_x000a_• Disminución desempeño laboral_x000a_• Dolor de espalda_x000a_• Trastornos respiratorios_x000a_• Infartos_x000a_• Enfermedades cardiovasculares_x000a_• Enfermedades respiratorias_x000a_• Enfermedades osteomusculares_x000a_• Estrés"/>
    <n v="8"/>
    <n v="6"/>
    <n v="8"/>
    <s v="• Estrés"/>
    <s v="Ninguno"/>
    <s v="Ninguno"/>
    <s v="Ninguno"/>
    <n v="2"/>
    <n v="3"/>
    <n v="6"/>
    <x v="1"/>
    <n v="26"/>
    <n v="156"/>
    <s v="II"/>
    <x v="1"/>
    <s v="Ninguno"/>
    <s v="Ninguno"/>
    <x v="3"/>
    <x v="3"/>
    <s v="N/A"/>
    <s v="• Ley 1010 de 2006_x000a_• Ley 1566 de 2012_x000a_• Decreto 614 de 1984_x000a_• Decreto 231 de 2006_x000a_• Resolución 1016 de 1989. Art. 10, numeral 12 y art. 11_x000a_• Resolución 734 de 2006_x000a_• Resolución 2646 de 2008_x000a_• Resolución 652 de 2012_x000a_• Resolución 1356 de 2012"/>
    <m/>
  </r>
  <r>
    <s v="PROCESO MISIONAL"/>
    <x v="8"/>
    <s v="OPERATIVA"/>
    <s v="OTRAS ÀREAS"/>
    <s v="Garantizar la efectiva operación, manipulación, seguimiento, monitoreo y control del proceso del Sistema de Tratamiento de Agua Residual -PTAR"/>
    <x v="63"/>
    <s v="SI"/>
    <x v="2"/>
    <x v="13"/>
    <s v="• Cansancio_x000a_• Abuso de confianza_x000a_• Falta de compromiso_x000a_• Desmotivación_x000a_• Disminución desempeño laboral_x000a_• Dolor de espalda_x000a_• Trastornos respiratorios_x000a_• Infartos_x000a_• Enfermedades cardiovasculares_x000a_• Enfermedades respiratorias_x000a_• Enfermedades osteomusculares_x000a_• Estrés"/>
    <n v="8"/>
    <n v="6"/>
    <n v="8"/>
    <s v="• Estrés"/>
    <s v="Ninguno"/>
    <s v="Ninguno"/>
    <s v="Ninguno"/>
    <n v="2"/>
    <n v="3"/>
    <n v="6"/>
    <x v="1"/>
    <n v="25"/>
    <n v="150"/>
    <s v="II"/>
    <x v="1"/>
    <s v="Ninguno"/>
    <s v="Ninguno"/>
    <x v="3"/>
    <x v="3"/>
    <s v="N/A"/>
    <s v="• Ley 1010 de 2006_x000a_• Ley 1566 de 2012_x000a_• Decreto 614 de 1984_x000a_• Decreto 231 de 2006_x000a_• Resolución 1016 de 1989. Art. 10, numeral 12 y art. 11_x000a_• Resolución 734 de 2006_x000a_• Resolución 2646 de 2008_x000a_• Resolución 652 de 2012_x000a_• Resolución 1356 de 2012"/>
    <m/>
  </r>
  <r>
    <s v="PROCESO MISIONAL"/>
    <x v="8"/>
    <s v="OPERATIVA"/>
    <s v="OTRAS ÀREAS"/>
    <s v="Garantizar la efectiva operación, manipulación, seguimiento, monitoreo y control del proceso del Sistema de Tratamiento de Agua Residual -PTAR"/>
    <x v="63"/>
    <s v="SI"/>
    <x v="3"/>
    <x v="30"/>
    <s v="• Quemaduras por arco eléctrico_x000a_• proyecciones de partículas_x000a_• Lesiones oftalmológicas por arcos eléctricos (conjuntivitis, cegueras) _x000a_• Incendios y explosiones._x000a_• La muerte. _x000a_"/>
    <n v="8"/>
    <n v="6"/>
    <n v="8"/>
    <s v="• La muerte. "/>
    <s v="Ninguno"/>
    <s v="Ninguno"/>
    <s v="• Botas de seguridad dielectricas"/>
    <n v="6"/>
    <n v="2"/>
    <n v="12"/>
    <x v="2"/>
    <n v="60"/>
    <n v="720"/>
    <s v="I"/>
    <x v="2"/>
    <s v="Ninguno"/>
    <s v="Ninguno"/>
    <x v="14"/>
    <x v="18"/>
    <s v="• Botas de seguridad dieléctricas._x000a_• Casco de seguridad dieléctrico._x000a_• Uso de uniforme de dotación._x000a_"/>
    <s v="• Resolución 2550 de 2020_x000a_• Resolución 5018 de 2019_x000a_• Resolución 41291 de 2018_x000a_• Resolución 40908 de 2018_x000a_• Decreto 2073 de 2015_x000a_• Resolución 40492 de 2015_x000a_• Resolución 90795 de 2014_x000a_• Resolución 90907 de 2013_x000a_• Resolución 90908 de 2013_x000a_• Resolución 180195 de 2013_x000a_• Resolución 2400 de 1979 Art. 121 a 152_x000a_• Ley 51 de 1986_x000a_• Ley 19 de 1990_x000a_"/>
    <m/>
  </r>
  <r>
    <s v="PROCESO MISIONAL"/>
    <x v="8"/>
    <s v="OPERATIVA"/>
    <s v="OTRAS ÀREAS"/>
    <s v="Garantizar la efectiva operación, manipulación, seguimiento, monitoreo y control del proceso del Sistema de Tratamiento de Agua Residual -PTAR"/>
    <x v="63"/>
    <s v="SI"/>
    <x v="3"/>
    <x v="6"/>
    <s v="• Tropezones_x000a_• Resbalones_x000a_• Golpes_x000a_• Choques_x000a_• Contusiones _x000a_• Lesión de tejidos blandos_x000a_• Fracturas"/>
    <n v="8"/>
    <n v="6"/>
    <n v="8"/>
    <s v="• Lesión de tejidos blandos"/>
    <s v="Ninguno"/>
    <s v="Ninguno"/>
    <s v="Ninguno"/>
    <n v="2"/>
    <n v="3"/>
    <n v="6"/>
    <x v="1"/>
    <n v="25"/>
    <n v="150"/>
    <s v="II"/>
    <x v="1"/>
    <s v="Ninguno"/>
    <s v="Ninguno"/>
    <x v="3"/>
    <x v="4"/>
    <s v="• Uso adecuado de calzado cerrado y con suela antideslizante"/>
    <s v="• Ley 9 de 1979_x000a_• Decreto 2663 de 1950_x000a_• Resolución 1016 de 1989_x000a_• Resolución 3673 de 2008_x000a_• Resolución 2400 de 1979"/>
    <m/>
  </r>
  <r>
    <s v="PROCESO MISIONAL"/>
    <x v="8"/>
    <s v="OPERATIVA"/>
    <s v="OTRAS ÀREAS"/>
    <s v="Garantizar la efectiva operación, manipulación, seguimiento, monitoreo y control del proceso del Sistema de Tratamiento de Agua Residual -PTAR"/>
    <x v="63"/>
    <s v="SI"/>
    <x v="3"/>
    <x v="20"/>
    <s v="• Caídas a distinto nivel._x000a_• Derrumbe de estructuras._x000a_• Golpes por caída de objetos._x000a_• Atrapamiento._x000a_• Contactos eléctricos"/>
    <n v="8"/>
    <n v="6"/>
    <n v="8"/>
    <s v="• La muerte."/>
    <s v="Ninguno"/>
    <s v="Ninguno"/>
    <s v="• Casco de seguridad con barbuquejo._x000a_• Arnés_x000a_• Línea de posicionamiento._x000a_• Salva caídas: arrestador_x000a_• Conector doble con absorbedor de choque._x000a_• Botas de seguridad dieléctricas.   _x000a_"/>
    <n v="6"/>
    <n v="2"/>
    <n v="12"/>
    <x v="2"/>
    <n v="60"/>
    <n v="720"/>
    <s v="I"/>
    <x v="2"/>
    <s v="Ninguno"/>
    <s v="Ninguno"/>
    <x v="13"/>
    <x v="17"/>
    <s v="• Casco de seguridad con barbuquejo._x000a_• Arnés_x000a_• Línea de posicionamiento._x000a_• Salva caídas: arrestador_x000a_• Conector doble con absorbedor de choque._x000a_• Botas de seguridad dieléctricas.   _x000a_"/>
    <s v="• Ley 1562 de 2012_x000a_• Decreto 1072 de 2015_x000a_• Resolución 4272 de 2021_x000a_• Resolución 0491 del 2020_x000a_"/>
    <m/>
  </r>
  <r>
    <s v="PROCESO MISIONAL"/>
    <x v="8"/>
    <s v="OPERATIVA"/>
    <s v="OTRAS ÀREAS"/>
    <s v="Garantizar la efectiva operación, manipulación, seguimiento, monitoreo y control del proceso del Sistema de Tratamiento de Agua Residual -PTAR"/>
    <x v="63"/>
    <s v="SI"/>
    <x v="3"/>
    <x v="21"/>
    <s v="• Quemaduras por choque o arco eléctrico._x000a_• Caídas o golpes como consecuencia de choque o arco eléctrico._x000a_• Incendios o explosiones originados por la electricidad. _x000a_• Quemaduras hasta la fibrilación ventricular_x000a_• La muerte._x000a_"/>
    <n v="8"/>
    <n v="6"/>
    <n v="8"/>
    <s v="·         La muerte."/>
    <s v="Ninguno"/>
    <s v="Ninguno"/>
    <s v="• Botas de seguridad dielectricas"/>
    <n v="6"/>
    <n v="2"/>
    <n v="12"/>
    <x v="2"/>
    <n v="60"/>
    <n v="720"/>
    <s v="I"/>
    <x v="2"/>
    <s v="Ninguno"/>
    <s v="Ninguno"/>
    <x v="14"/>
    <x v="18"/>
    <s v="• Botas de seguridad dieléctricas._x000a_• Casco de seguridad dieléctrico._x000a_• Uso de uniforme de dotación._x000a_"/>
    <s v="• Resolución 2550 de 2020_x000a_• Resolución 5018 de 2019_x000a_• Resolución 41291 de 2018_x000a_• Resolución 40908 de 2018_x000a_• Decreto 2073 de 2015_x000a_• Resolución 40492 de 2015_x000a_• Resolución 90795 de 2014_x000a_• Resolución 90907 de 2013_x000a_• Resolución 90908 de 2013_x000a_• Resolución 180195 de 2013_x000a_• Resolución 2400 de 1979 Art. 121 a 152_x000a_• Ley 51 de 1986_x000a_• Ley 19 de 1990_x000a_"/>
    <m/>
  </r>
  <r>
    <s v="PROCESO MISIONAL"/>
    <x v="8"/>
    <s v="OPERATIVA"/>
    <s v="OTRAS ÀREAS"/>
    <s v="Garantizar la efectiva operación, manipulación, seguimiento, monitoreo y control del proceso del Sistema de Tratamiento de Agua Residual -PTAR"/>
    <x v="63"/>
    <s v="SI"/>
    <x v="4"/>
    <x v="9"/>
    <s v="• Pérdidas materiales_x000a_• Traumas_x000a_• Golpes_x000a_• Aplastamiento_x000a_• Heridas_x000a_• Atrapamiento_x000a_• Muerte"/>
    <n v="2"/>
    <n v="2"/>
    <n v="1"/>
    <s v="• Heridas"/>
    <s v="Ninguno"/>
    <s v="Ninguno"/>
    <s v="Ninguno"/>
    <n v="2"/>
    <n v="3"/>
    <n v="6"/>
    <x v="1"/>
    <n v="25"/>
    <n v="150"/>
    <s v="II"/>
    <x v="1"/>
    <s v="Ninguno"/>
    <s v="Ninguno"/>
    <x v="6"/>
    <x v="7"/>
    <s v="• Uso obligatorio del tapabocas, mientras la situación lo amerite _x000a_• Elementos de protección personal y dotación para los brigadistas"/>
    <s v="• Constitución Política de Colombia de 1991_x000a_• Ley 100 de 1993_x000a_• Ley 1523 de 2012_x000a_• Decreto 93 de 1998_x000a_• Decreto 926 de 2010_x000a_• Resolución 2400 de 1979_x000a_• Resolución 1016 de 1989"/>
    <m/>
  </r>
  <r>
    <s v="PROCESO MISIONAL"/>
    <x v="8"/>
    <s v="OPERATIVA"/>
    <s v="OTRAS ÀREAS"/>
    <s v="Garantizar la efectiva operación, manipulación, seguimiento, monitoreo y control del proceso del Sistema de Tratamiento de Agua Residual -PTAR"/>
    <x v="63"/>
    <s v="SI"/>
    <x v="4"/>
    <x v="10"/>
    <s v="• Enfermedades respiratorias_x000a_• Resfriados_x000a_• Hipotermia_x000a_• Virus_x000a_• Rinitis_x000a_• Reumatismo_x000a_• Neumonía"/>
    <n v="2"/>
    <n v="2"/>
    <n v="8"/>
    <s v="• Resfriados"/>
    <s v="Ninguno"/>
    <s v="Ninguno"/>
    <s v="Ninguno"/>
    <n v="2"/>
    <n v="3"/>
    <n v="6"/>
    <x v="1"/>
    <n v="25"/>
    <n v="150"/>
    <s v="II"/>
    <x v="1"/>
    <s v="Ninguno"/>
    <s v="Ninguno"/>
    <x v="6"/>
    <x v="8"/>
    <s v="• Uso obligatorio del tapabocas, mientras la situación lo amerite _x000a_• Elementos de protección personal y dotación para los brigadistas"/>
    <s v="• Constitución Política de Colombia de 1991_x000a_• Ley 100 de 1993_x000a_• Ley 1523 de 2012_x000a_• Decreto 93 de 1998_x000a_• Decreto 926 de 2010_x000a_• Resolución 2400 de 1979_x000a_• Resolución 1016 de 1989"/>
    <m/>
  </r>
  <r>
    <s v="PROCESO MISIONAL"/>
    <x v="8"/>
    <s v="OPERATIVA"/>
    <s v="OTRAS ÀREAS"/>
    <s v="Garantizar la efectiva operación, manipulación, seguimiento, monitoreo y control del proceso del Sistema de Tratamiento de Agua Residual -PTAR"/>
    <x v="64"/>
    <s v="NO"/>
    <x v="0"/>
    <x v="14"/>
    <s v="• Visión borrosa_x000a_• Fatiga ocular_x000a_• Lagrimeo_x000a_• Sequedad ocular_x000a_• Ojos rojos_x000a_• Cefaleas"/>
    <n v="8"/>
    <n v="6"/>
    <n v="8"/>
    <s v="• Cefaleas"/>
    <s v="Ninguno"/>
    <s v="Ninguno"/>
    <s v="Ninguno"/>
    <n v="2"/>
    <n v="3"/>
    <n v="6"/>
    <x v="1"/>
    <n v="25"/>
    <n v="150"/>
    <s v="II"/>
    <x v="1"/>
    <s v="Ninguno"/>
    <s v="Ninguno"/>
    <x v="8"/>
    <x v="11"/>
    <s v="• Uso de gafas protección personal"/>
    <s v="• Ley 9 de 1979. Título III. Art. 105, 106_x000a_• Decreto 614 de 1984_x000a_• Decreto 1477 de 2014_x000a_• Decreto 1072 de 2015. Cap. VI._x000a_• Resolución 2400 de 1979. Art. 79, 85 y 86_x000a_• Resolución 180540 de 2010"/>
    <m/>
  </r>
  <r>
    <s v="PROCESO MISIONAL"/>
    <x v="8"/>
    <s v="OPERATIVA"/>
    <s v="OTRAS ÀREAS"/>
    <s v="Garantizar la efectiva operación, manipulación, seguimiento, monitoreo y control del proceso del Sistema de Tratamiento de Agua Residual -PTAR"/>
    <x v="64"/>
    <s v="NO"/>
    <x v="0"/>
    <x v="0"/>
    <s v="• Agotamiento por calor_x000a_• Deshidratación_x000a_• Desmayos_x000a_• Estrés por calor o golpe de calor"/>
    <n v="8"/>
    <n v="6"/>
    <n v="8"/>
    <s v="• Estrés por calor o golpe de calor"/>
    <s v="Ninguno"/>
    <s v="ventilación artificial"/>
    <s v="Ninguno"/>
    <n v="2"/>
    <n v="2"/>
    <n v="4"/>
    <x v="0"/>
    <n v="25"/>
    <n v="100"/>
    <s v="III"/>
    <x v="0"/>
    <s v="Ninguno"/>
    <s v="Ninguno"/>
    <x v="0"/>
    <x v="0"/>
    <s v="Ninguno"/>
    <s v="• Ley 09 de 1979. Art. 107, 108, 109_x000a_• Decreto 2663 de 1950_x000a_• Decreto 614 de 1984_x000a_• Resolución 2400 de 1979_x000a_• Resolución 1016 de 1989"/>
    <m/>
  </r>
  <r>
    <s v="PROCESO MISIONAL"/>
    <x v="8"/>
    <s v="OPERATIVA"/>
    <s v="OTRAS ÀREAS"/>
    <s v="Garantizar la efectiva operación, manipulación, seguimiento, monitoreo y control del proceso del Sistema de Tratamiento de Agua Residual -PTAR"/>
    <x v="64"/>
    <s v="NO"/>
    <x v="0"/>
    <x v="1"/>
    <s v="• Cataratas_x000a_• Lesión de la córnea_x000a_• Enrojecimiento de la piel_x000a_• Calor excesivo_x000a_• Transpiración excesiva_x000a_• Cefaleas_x000a_• Mareos_x000a_• Fatiga_x000a_• Hormigueo_x000a_• Depresiones_x000a_• Fallos de memoria"/>
    <n v="8"/>
    <n v="6"/>
    <n v="8"/>
    <s v="• Fallos de memoria"/>
    <s v="Ninguno"/>
    <s v="Ninguno"/>
    <s v="Ninguno"/>
    <n v="2"/>
    <n v="3"/>
    <n v="6"/>
    <x v="1"/>
    <n v="25"/>
    <n v="150"/>
    <s v="II"/>
    <x v="1"/>
    <s v="Ninguno"/>
    <s v="Ninguno"/>
    <x v="1"/>
    <x v="1"/>
    <s v="• Uso de gafas protección personal"/>
    <s v="• Ley 9 de 1979  Art. 105-196-249_x000a_• Resolucion 2400 de 1979 Art 63,64. Título III, Capitulo VI. Art- 2.3.6_x000a_• Resolucion 1016 de 1989 art 11 numeral 2 y 3_x000a_• Resolución 181294 de 2008"/>
    <m/>
  </r>
  <r>
    <s v="PROCESO MISIONAL"/>
    <x v="8"/>
    <s v="OPERATIVA"/>
    <s v="OTRAS ÀREAS"/>
    <s v="Garantizar la efectiva operación, manipulación, seguimiento, monitoreo y control del proceso del Sistema de Tratamiento de Agua Residual -PTAR"/>
    <x v="64"/>
    <s v="NO"/>
    <x v="1"/>
    <x v="2"/>
    <s v="• Fiebre_x000a_• Intenso dolor en articulaciones y músculos_x000a_• Inflamación de los ganglios linfáticos_x000a_• Erupción ocasional en la piel_x000a_• Postración_x000a_• Mialgia_x000a_• Artralgias_x000a_• Dolor abdominal_x000a_• Cefalea_x000a_• Erupciones hemorrágicas en la piel_x000a_• Dermatitis por contacto_x000a_• Alergias tópicas o respiratorias_x000a_• Enfermedades infectocontagiosas"/>
    <n v="8"/>
    <n v="6"/>
    <n v="8"/>
    <s v="• Enfermedades infectocontagiosas"/>
    <s v="Ninguno"/>
    <s v="Ninguno"/>
    <s v="• Uso de tapabocas en caso de sintomas de gripe_x000a_• Todo el personal debe estar vacunado contra el Covid 19"/>
    <n v="2"/>
    <n v="3"/>
    <n v="6"/>
    <x v="1"/>
    <n v="60"/>
    <n v="360"/>
    <s v="II"/>
    <x v="1"/>
    <s v="Ninguno"/>
    <s v="Ninguno"/>
    <x v="2"/>
    <x v="2"/>
    <s v="• Gafas de protección visual transparentes_x000a_• Uso obligatorio de tapabocas en caso de sintomas de gripe_x000a_• Uso de ropa de dotaciòn"/>
    <s v="• Ley 09 de 1979_x000a_• Resolución 2400 de 1979_x000a_• Resolución 666 de 2020_x000a_• Resolución 1050 de 2020_x000a_• Circular 149160 de 2009"/>
    <m/>
  </r>
  <r>
    <s v="PROCESO MISIONAL"/>
    <x v="8"/>
    <s v="OPERATIVA"/>
    <s v="OTRAS ÀREAS"/>
    <s v="Garantizar la efectiva operación, manipulación, seguimiento, monitoreo y control del proceso del Sistema de Tratamiento de Agua Residual -PTAR"/>
    <x v="64"/>
    <s v="NO"/>
    <x v="1"/>
    <x v="22"/>
    <s v="• Fiebre_x000a_• Inflamación de los ganglios linfáticos_x000a_• Erupción ocasional en la piel_x000a_• Erupciones hemorrágicas en la piel_x000a_• Dermatitis por contacto_x000a_• Alergias tópicas o respiratorias_x000a_• Enfermedades infectocontagiosas_x000a_• Amigdalitis estreptocócica."/>
    <n v="8"/>
    <n v="6"/>
    <n v="8"/>
    <s v="• Enfermedades infectocontagiosas"/>
    <s v="Ninguno"/>
    <s v="Ninguno"/>
    <s v="• Uso de tapabocas _x000a_• Uso de mono gafas._x000a_•Uso de guantes de vinilo"/>
    <n v="2"/>
    <n v="4"/>
    <n v="8"/>
    <x v="1"/>
    <n v="60"/>
    <n v="480"/>
    <s v="II"/>
    <x v="1"/>
    <s v="Ninguno"/>
    <s v="Ninguno"/>
    <x v="15"/>
    <x v="19"/>
    <s v="• Gafas de protección visual transparentes_x000a_• Uso obligatorio de tapabocas _x000a_• Uso de ropa de dotaciòn._x000a_• Uso de guantes de vinilo"/>
    <s v="• Resolución 1164 del 2002_x000a_• Decreto 077 de 1997_x000a_• Decreto 4126 del 2005_x000a_• Resolución 2183 de 2004_x000a_• Decreto 1832 de 1994_x000a_"/>
    <m/>
  </r>
  <r>
    <s v="PROCESO MISIONAL"/>
    <x v="8"/>
    <s v="OPERATIVA"/>
    <s v="OTRAS ÀREAS"/>
    <s v="Garantizar la efectiva operación, manipulación, seguimiento, monitoreo y control del proceso del Sistema de Tratamiento de Agua Residual -PTAR"/>
    <x v="64"/>
    <s v="NO"/>
    <x v="1"/>
    <x v="25"/>
    <s v="• Neumonitis intersticial_x000a_• Miopericarditis_x000a_• Lesiones vasculíticas cutáneas_x000a_• Meningitis linfocitaria_x000a_• Afectación hepática_x000a_• Afectaciones renales_x000a_• Afectaciones gastrointestinal._x000a_"/>
    <n v="8"/>
    <n v="6"/>
    <n v="8"/>
    <s v="• Afectación hepática"/>
    <s v="Ninguno"/>
    <s v="Ninguno"/>
    <s v="• Uso de tapabocas _x000a_• Uso de mono gafas._x000a_•Uso de guantes de vinilo"/>
    <n v="2"/>
    <n v="4"/>
    <n v="8"/>
    <x v="1"/>
    <n v="25"/>
    <n v="200"/>
    <s v="II"/>
    <x v="1"/>
    <s v="Ninguno"/>
    <s v="Ninguno"/>
    <x v="16"/>
    <x v="20"/>
    <s v="• Gafas de protección visual transparentes_x000a_• Uso obligatorio de tapabocas _x000a_• Uso de ropa de dotaciòn._x000a_"/>
    <s v="• Resolución 1164 del 2002_x000a_• Decreto 077 de 1997_x000a_• Decreto 4126 del 2005_x000a_• Resolución 2183 de 2004_x000a_• Decreto 1832 de 1994_x000a_•  Decreto 2676 del 2000_x000a_"/>
    <m/>
  </r>
  <r>
    <s v="PROCESO MISIONAL"/>
    <x v="8"/>
    <s v="OPERATIVA"/>
    <s v="OTRAS ÀREAS"/>
    <s v="Garantizar la efectiva operación, manipulación, seguimiento, monitoreo y control del proceso del Sistema de Tratamiento de Agua Residual -PTAR"/>
    <x v="64"/>
    <s v="NO"/>
    <x v="1"/>
    <x v="16"/>
    <s v="• Un área amplia de inflamación y enrojecimiento_x000a_• Fiebre baja_x000a_• Ronchas_x000a_• Inflamación de los ganglios linfáticos_x000a_"/>
    <n v="8"/>
    <n v="6"/>
    <n v="8"/>
    <s v="• La muerte"/>
    <s v="Ninguno"/>
    <s v="Ninguno"/>
    <s v="• Repelente de sancudos_x000a_• Dotacion con camisa manga larga."/>
    <n v="2"/>
    <n v="3"/>
    <n v="6"/>
    <x v="1"/>
    <n v="60"/>
    <n v="360"/>
    <s v="II"/>
    <x v="1"/>
    <s v="Ninguno"/>
    <s v="Ninguno"/>
    <x v="10"/>
    <x v="13"/>
    <s v="• Gafas de protección visual transparentes_x000a_• Uso obligatorio de repelente. _x000a_• Uso de ropa de dotaciòn._x000a_"/>
    <s v="• Resolución 1164 del 2002_x000a_• Decreto 077 de 1997_x000a_• Decreto 4126 del 2005_x000a_• Resolución 2183 de 2004_x000a_• Decreto 1832 de 1994_x000a_•  Decreto 2676 del 2000_x000a_"/>
    <m/>
  </r>
  <r>
    <s v="PROCESO MISIONAL"/>
    <x v="8"/>
    <s v="OPERATIVA"/>
    <s v="OTRAS ÀREAS"/>
    <s v="Garantizar la efectiva operación, manipulación, seguimiento, monitoreo y control del proceso del Sistema de Tratamiento de Agua Residual -PTAR"/>
    <x v="64"/>
    <s v="NO"/>
    <x v="1"/>
    <x v="17"/>
    <s v="• Presión arterial baja._x000a_• Náuseas y vómitos. _x000a_• Entumecimiento._x000a_• hormigueo. _x000a_• Dolor en el sitio de la mordedura._x000a_"/>
    <n v="8"/>
    <n v="6"/>
    <n v="8"/>
    <s v="• La muerte"/>
    <s v="Ninguno"/>
    <s v="Ninguno"/>
    <s v="_x000a_• Botas de segurida altas "/>
    <n v="6"/>
    <n v="1"/>
    <n v="6"/>
    <x v="1"/>
    <n v="60"/>
    <n v="360"/>
    <s v="II"/>
    <x v="1"/>
    <s v="Ninguno"/>
    <s v="Ninguno"/>
    <x v="10"/>
    <x v="14"/>
    <s v="• Gafas de protección visual transparentes_x000a_• Uso de bota de seguridad alta_x000a_• Uso obligatorio de repelente. _x000a_• Uso de ropa de dotaciòn._x000a_"/>
    <s v="• Resolución 1164 del 2002_x000a_• Decreto 077 de 1997_x000a_• Decreto 4126 del 2005_x000a_• Resolución 2183 de 2004_x000a_• Decreto 1832 de 1994_x000a_•  Decreto 2676 del 2000_x000a_"/>
    <m/>
  </r>
  <r>
    <s v="PROCESO MISIONAL"/>
    <x v="8"/>
    <s v="OPERATIVA"/>
    <s v="OTRAS ÀREAS"/>
    <s v="Garantizar la efectiva operación, manipulación, seguimiento, monitoreo y control del proceso del Sistema de Tratamiento de Agua Residual -PTAR"/>
    <x v="64"/>
    <s v="NO"/>
    <x v="2"/>
    <x v="3"/>
    <s v="• Cansancio_x000a_• Abuso de confianza_x000a_• Falta de compromiso_x000a_• Desmotivación_x000a_• Disminución desempeño laboral_x000a_• Dolor de espalda_x000a_• Trastornos respiratorios_x000a_• Infartos_x000a_• Enfermedades cardiovasculares_x000a_• Enfermedades respiratorias_x000a_• Enfermedades osteomusculares_x000a_• Estrés"/>
    <n v="8"/>
    <n v="6"/>
    <n v="8"/>
    <s v="• Estrés"/>
    <s v="Ninguno"/>
    <s v="Ninguno"/>
    <s v="Ninguno"/>
    <n v="2"/>
    <n v="2"/>
    <n v="4"/>
    <x v="0"/>
    <n v="25"/>
    <n v="100"/>
    <s v="III"/>
    <x v="0"/>
    <s v="Ninguno"/>
    <s v="Ninguno"/>
    <x v="3"/>
    <x v="3"/>
    <s v="N/A"/>
    <s v="• Ley 1010 de 2006_x000a_• Ley 1566 de 2012_x000a_• Decreto 614 de 1984_x000a_• Decreto 231 de 2006_x000a_• Resolución 1016 de 1989. Art. 10, numeral 12 y art. 11_x000a_• Resolución 734 de 2006_x000a_• Resolución 2646 de 2008_x000a_• Resolución 652 de 2012_x000a_• Resolución 1356 de 2012"/>
    <m/>
  </r>
  <r>
    <s v="PROCESO MISIONAL"/>
    <x v="8"/>
    <s v="OPERATIVA"/>
    <s v="OTRAS ÀREAS"/>
    <s v="Garantizar la efectiva operación, manipulación, seguimiento, monitoreo y control del proceso del Sistema de Tratamiento de Agua Residual -PTAR"/>
    <x v="64"/>
    <s v="NO"/>
    <x v="2"/>
    <x v="4"/>
    <s v="• Cansancio_x000a_• Abuso de confianza_x000a_• Falta de compromiso_x000a_• Desmotivación_x000a_• Disminución desempeño laboral_x000a_• Dolor de espalda_x000a_• Trastornos respiratorios_x000a_• Infartos_x000a_• Enfermedades cardiovasculares_x000a_• Enfermedades respiratorias_x000a_• Enfermedades osteomusculares_x000a_• Estrés"/>
    <n v="8"/>
    <n v="6"/>
    <n v="8"/>
    <s v="• Estrés"/>
    <s v="Ninguno"/>
    <s v="Ninguno"/>
    <s v="Ninguno"/>
    <n v="2"/>
    <n v="3"/>
    <n v="6"/>
    <x v="1"/>
    <n v="25"/>
    <n v="150"/>
    <s v="II"/>
    <x v="1"/>
    <s v="Ninguno"/>
    <s v="Ninguno"/>
    <x v="3"/>
    <x v="3"/>
    <s v="N/A"/>
    <s v="• Ley 1010 de 2006_x000a_• Ley 1566 de 2012_x000a_• Decreto 614 de 1984_x000a_• Decreto 231 de 2006_x000a_• Resolución 1016 de 1989. Art. 10, numeral 12 y art. 11_x000a_• Resolución 734 de 2006_x000a_• Resolución 2646 de 2008_x000a_• Resolución 652 de 2012_x000a_• Resolución 1356 de 2012"/>
    <m/>
  </r>
  <r>
    <s v="PROCESO MISIONAL"/>
    <x v="8"/>
    <s v="OPERATIVA"/>
    <s v="OTRAS ÀREAS"/>
    <s v="Garantizar la efectiva operación, manipulación, seguimiento, monitoreo y control del proceso del Sistema de Tratamiento de Agua Residual -PTAR"/>
    <x v="64"/>
    <s v="NO"/>
    <x v="2"/>
    <x v="5"/>
    <s v="• Cansancio_x000a_• Abuso de confianza_x000a_• Falta de compromiso_x000a_• Desmotivación_x000a_• Disminución desempeño laboral_x000a_• Dolor de espalda_x000a_• Trastornos respiratorios_x000a_• Infartos_x000a_• Enfermedades cardiovasculares_x000a_• Enfermedades respiratorias_x000a_• Enfermedades osteomusculares_x000a_• Estrés"/>
    <n v="8"/>
    <n v="6"/>
    <n v="8"/>
    <s v="• Estrés"/>
    <s v="Ninguno"/>
    <s v="Ninguno"/>
    <s v="Ninguno"/>
    <n v="2"/>
    <n v="3"/>
    <n v="6"/>
    <x v="1"/>
    <n v="26"/>
    <n v="156"/>
    <s v="II"/>
    <x v="1"/>
    <s v="Ninguno"/>
    <s v="Ninguno"/>
    <x v="3"/>
    <x v="3"/>
    <s v="N/A"/>
    <s v="• Ley 1010 de 2006_x000a_• Ley 1566 de 2012_x000a_• Decreto 614 de 1984_x000a_• Decreto 231 de 2006_x000a_• Resolución 1016 de 1989. Art. 10, numeral 12 y art. 11_x000a_• Resolución 734 de 2006_x000a_• Resolución 2646 de 2008_x000a_• Resolución 652 de 2012_x000a_• Resolución 1356 de 2012"/>
    <m/>
  </r>
  <r>
    <s v="PROCESO MISIONAL"/>
    <x v="8"/>
    <s v="OPERATIVA"/>
    <s v="OTRAS ÀREAS"/>
    <s v="Garantizar la efectiva operación, manipulación, seguimiento, monitoreo y control del proceso del Sistema de Tratamiento de Agua Residual -PTAR"/>
    <x v="64"/>
    <s v="NO"/>
    <x v="3"/>
    <x v="6"/>
    <s v="• Tropezones_x000a_• Resbalones_x000a_• Golpes_x000a_• Choques_x000a_• Contusiones _x000a_• Lesión de tejidos blandos_x000a_• Fracturas"/>
    <n v="8"/>
    <n v="6"/>
    <n v="8"/>
    <s v="• Lesión de tejidos blandos"/>
    <s v="Ninguno"/>
    <s v="Ninguno"/>
    <s v="Ninguno"/>
    <n v="2"/>
    <n v="3"/>
    <n v="6"/>
    <x v="1"/>
    <n v="25"/>
    <n v="150"/>
    <s v="II"/>
    <x v="1"/>
    <s v="Ninguno"/>
    <s v="Ninguno"/>
    <x v="3"/>
    <x v="4"/>
    <s v="• Uso adecuado de calzado cerrado y con suela antideslizante"/>
    <s v="• Ley 9 de 1979_x000a_• Decreto 2663 de 1950_x000a_• Resolución 1016 de 1989_x000a_• Resolución 3673 de 2008_x000a_• Resolución 2400 de 1979"/>
    <m/>
  </r>
  <r>
    <s v="PROCESO MISIONAL"/>
    <x v="8"/>
    <s v="OPERATIVA"/>
    <s v="OTRAS ÀREAS"/>
    <s v="Garantizar la efectiva operación, manipulación, seguimiento, monitoreo y control del proceso del Sistema de Tratamiento de Agua Residual -PTAR"/>
    <x v="64"/>
    <s v="NO"/>
    <x v="3"/>
    <x v="20"/>
    <s v="• Caídas a distinto nivel._x000a_• Derrumbe de estructuras._x000a_• Golpes por caída de objetos._x000a_• Atrapamiento._x000a_• Contactos eléctricos"/>
    <n v="8"/>
    <n v="6"/>
    <n v="8"/>
    <s v="• La muerte."/>
    <s v="Ninguno"/>
    <s v="Ninguno"/>
    <s v="• Casco de seguridad con barbuquejo._x000a_• Arnés_x000a_• Línea de posicionamiento._x000a_• Salva caídas: arrestador_x000a_• Conector doble con absorbedor de choque._x000a_• Botas de seguridad dieléctricas.   _x000a_"/>
    <n v="6"/>
    <n v="2"/>
    <n v="12"/>
    <x v="2"/>
    <n v="60"/>
    <n v="720"/>
    <s v="I"/>
    <x v="2"/>
    <s v="Ninguno"/>
    <s v="Ninguno"/>
    <x v="13"/>
    <x v="17"/>
    <s v="• Casco de seguridad con barbuquejo._x000a_• Arnés_x000a_• Línea de posicionamiento._x000a_• Salva caídas: arrestador_x000a_• Conector doble con absorbedor de choque._x000a_• Botas de seguridad dieléctricas.   _x000a_"/>
    <s v="• Ley 1562 de 2012_x000a_• Decreto 1072 de 2015_x000a_• Resolución 4272 de 2021_x000a_• Resolución 0491 del 2020_x000a_"/>
    <m/>
  </r>
  <r>
    <s v="PROCESO MISIONAL"/>
    <x v="8"/>
    <s v="OPERATIVA"/>
    <s v="OTRAS ÀREAS"/>
    <s v="Garantizar la efectiva operación, manipulación, seguimiento, monitoreo y control del proceso del Sistema de Tratamiento de Agua Residual -PTAR"/>
    <x v="64"/>
    <s v="NO"/>
    <x v="3"/>
    <x v="24"/>
    <s v="• Tóxicos agudos_x000a_• Corrosivos_x000a_• Irritantes_x000a_• Corrosivos oculares_x000a_• Irritantes oculares_x000a_• Sensibilizantes respiratorios_x000a_• Sensibilizantes cutáneos_x000a_• Cancerígenos o carcinógenos._x000a_• • Intoxicación _x000a_• La muerte"/>
    <n v="8"/>
    <n v="6"/>
    <n v="8"/>
    <s v="·         La muerte."/>
    <s v="Ninguno"/>
    <s v="Ninguno"/>
    <s v="• Traje de impermeable de bioseguridad_x000a_• Guantes de nitrilo _x000a_• Careta con filtro de seguridad._x000a_"/>
    <n v="2"/>
    <n v="3"/>
    <n v="6"/>
    <x v="1"/>
    <n v="60"/>
    <n v="360"/>
    <s v="II"/>
    <x v="1"/>
    <s v="Ninguno"/>
    <s v="Ninguno"/>
    <x v="17"/>
    <x v="21"/>
    <s v="• Traje de impermeable de bioseguridad_x000a_• Guantes de nitrilo _x000a_• Careta con filtro de seguridad._x000a_"/>
    <s v="• Resolución 773 de 2021_x000a_• Decreto 1496 de 2018_x000a_• Resolución 1209 de 2018_x000a_• Decreto 1609 de 2002_x000a_• Decreto 1973 de 1995_x000a_• Ley 55 de 1993_x000a_"/>
    <m/>
  </r>
  <r>
    <s v="PROCESO MISIONAL"/>
    <x v="8"/>
    <s v="OPERATIVA"/>
    <s v="OTRAS ÀREAS"/>
    <s v="Garantizar la efectiva operación, manipulación, seguimiento, monitoreo y control del proceso del Sistema de Tratamiento de Agua Residual -PTAR"/>
    <x v="64"/>
    <s v="NO"/>
    <x v="4"/>
    <x v="9"/>
    <s v="• Pérdidas materiales_x000a_• Traumas_x000a_• Golpes_x000a_• Aplastamiento_x000a_• Heridas_x000a_• Atrapamiento_x000a_• Muerte"/>
    <n v="2"/>
    <n v="2"/>
    <n v="1"/>
    <s v="• Heridas"/>
    <s v="Ninguno"/>
    <s v="Ninguno"/>
    <s v="Ninguno"/>
    <n v="2"/>
    <n v="3"/>
    <n v="6"/>
    <x v="1"/>
    <n v="25"/>
    <n v="150"/>
    <s v="II"/>
    <x v="1"/>
    <s v="Ninguno"/>
    <s v="Ninguno"/>
    <x v="6"/>
    <x v="7"/>
    <s v="• Uso obligatorio del tapabocas, mientras la situación lo amerite _x000a_• Elementos de protección personal y dotación para los brigadistas"/>
    <s v="• Constitución Política de Colombia de 1991_x000a_• Ley 100 de 1993_x000a_• Ley 1523 de 2012_x000a_• Decreto 93 de 1998_x000a_• Decreto 926 de 2010_x000a_• Resolución 2400 de 1979_x000a_• Resolución 1016 de 1989"/>
    <m/>
  </r>
  <r>
    <s v="PROCESO MISIONAL"/>
    <x v="8"/>
    <s v="OPERATIVA"/>
    <s v="OTRAS ÀREAS"/>
    <s v="Garantizar la efectiva operación, manipulación, seguimiento, monitoreo y control del proceso del Sistema de Tratamiento de Agua Residual -PTAR"/>
    <x v="64"/>
    <s v="NO"/>
    <x v="4"/>
    <x v="10"/>
    <s v="• Enfermedades respiratorias_x000a_• Resfriados_x000a_• Hipotermia_x000a_• Virus_x000a_• Rinitis_x000a_• Reumatismo_x000a_• Neumonía"/>
    <n v="2"/>
    <n v="2"/>
    <n v="8"/>
    <s v="• Resfriados"/>
    <s v="Ninguno"/>
    <s v="Ninguno"/>
    <s v="Ninguno"/>
    <n v="2"/>
    <n v="3"/>
    <n v="6"/>
    <x v="1"/>
    <n v="25"/>
    <n v="150"/>
    <s v="II"/>
    <x v="1"/>
    <s v="Ninguno"/>
    <s v="Ninguno"/>
    <x v="6"/>
    <x v="8"/>
    <s v="• Uso obligatorio del tapabocas, mientras la situación lo amerite _x000a_• Elementos de protección personal y dotación para los brigadistas"/>
    <s v="• Constitución Política de Colombia de 1991_x000a_• Ley 100 de 1993_x000a_• Ley 1523 de 2012_x000a_• Decreto 93 de 1998_x000a_• Decreto 926 de 2010_x000a_• Resolución 2400 de 1979_x000a_• Resolución 1016 de 1989"/>
    <m/>
  </r>
  <r>
    <s v="PROCESO MISIONAL"/>
    <x v="8"/>
    <s v="OPERATIVA"/>
    <s v="OTRAS ÀREAS"/>
    <s v="Garantizar la efectiva operación, manipulación, seguimiento, monitoreo y control del proceso del Sistema de Tratamiento de Agua Residual -PTAR"/>
    <x v="52"/>
    <s v="SI"/>
    <x v="0"/>
    <x v="14"/>
    <s v="• Visión borrosa_x000a_• Fatiga ocular_x000a_• Lagrimeo_x000a_• Sequedad ocular_x000a_• Ojos rojos_x000a_• Cefaleas"/>
    <n v="8"/>
    <n v="6"/>
    <n v="8"/>
    <s v="• Cefaleas"/>
    <s v="Ninguno"/>
    <s v="Ninguno"/>
    <s v="Ninguno"/>
    <n v="2"/>
    <n v="3"/>
    <n v="6"/>
    <x v="1"/>
    <n v="25"/>
    <n v="150"/>
    <s v="II"/>
    <x v="1"/>
    <s v="Ninguno"/>
    <s v="Ninguno"/>
    <x v="8"/>
    <x v="11"/>
    <s v="• Uso de gafas protección personal"/>
    <s v="• Ley 9 de 1979. Título III. Art. 105, 106_x000a_• Decreto 614 de 1984_x000a_• Decreto 1477 de 2014_x000a_• Decreto 1072 de 2015. Cap. VI._x000a_• Resolución 2400 de 1979. Art. 79, 85 y 86_x000a_• Resolución 180540 de 2010"/>
    <m/>
  </r>
  <r>
    <s v="PROCESO MISIONAL"/>
    <x v="8"/>
    <s v="OPERATIVA"/>
    <s v="OTRAS ÀREAS"/>
    <s v="Garantizar la efectiva operación, manipulación, seguimiento, monitoreo y control del proceso del Sistema de Tratamiento de Agua Residual -PTAR"/>
    <x v="52"/>
    <s v="SI"/>
    <x v="0"/>
    <x v="0"/>
    <s v="• Agotamiento por calor_x000a_• Deshidratación_x000a_• Desmayos_x000a_• Estrés por calor o golpe de calor"/>
    <n v="8"/>
    <n v="6"/>
    <n v="8"/>
    <s v="• Estrés por calor o golpe de calor"/>
    <s v="Ninguno"/>
    <s v="ventilación artificial"/>
    <s v="Ninguno"/>
    <n v="2"/>
    <n v="2"/>
    <n v="4"/>
    <x v="0"/>
    <n v="25"/>
    <n v="100"/>
    <s v="III"/>
    <x v="0"/>
    <s v="Ninguno"/>
    <s v="Ninguno"/>
    <x v="0"/>
    <x v="0"/>
    <s v="Ninguno"/>
    <s v="• Ley 09 de 1979. Art. 107, 108, 109_x000a_• Decreto 2663 de 1950_x000a_• Decreto 614 de 1984_x000a_• Resolución 2400 de 1979_x000a_• Resolución 1016 de 1989"/>
    <m/>
  </r>
  <r>
    <s v="PROCESO MISIONAL"/>
    <x v="8"/>
    <s v="OPERATIVA"/>
    <s v="OTRAS ÀREAS"/>
    <s v="Garantizar la efectiva operación, manipulación, seguimiento, monitoreo y control del proceso del Sistema de Tratamiento de Agua Residual -PTAR"/>
    <x v="52"/>
    <s v="SI"/>
    <x v="0"/>
    <x v="1"/>
    <s v="• Cataratas_x000a_• Lesión de la córnea_x000a_• Enrojecimiento de la piel_x000a_• Calor excesivo_x000a_• Transpiración excesiva_x000a_• Cefaleas_x000a_• Mareos_x000a_• Fatiga_x000a_• Hormigueo_x000a_• Depresiones_x000a_• Fallos de memoria"/>
    <n v="8"/>
    <n v="6"/>
    <n v="8"/>
    <s v="• Fallos de memoria"/>
    <s v="Ninguno"/>
    <s v="Ninguno"/>
    <s v="Ninguno"/>
    <n v="2"/>
    <n v="3"/>
    <n v="6"/>
    <x v="1"/>
    <n v="25"/>
    <n v="150"/>
    <s v="II"/>
    <x v="1"/>
    <s v="Ninguno"/>
    <s v="Ninguno"/>
    <x v="1"/>
    <x v="1"/>
    <s v="• Uso de gafas protección personal"/>
    <s v="• Ley 9 de 1979  Art. 105-196-249_x000a_• Resolucion 2400 de 1979 Art 63,64. Título III, Capitulo VI. Art- 2.3.6_x000a_• Resolucion 1016 de 1989 art 11 numeral 2 y 3_x000a_• Resolución 181294 de 2008"/>
    <m/>
  </r>
  <r>
    <s v="PROCESO MISIONAL"/>
    <x v="8"/>
    <s v="OPERATIVA"/>
    <s v="OTRAS ÀREAS"/>
    <s v="Garantizar la efectiva operación, manipulación, seguimiento, monitoreo y control del proceso del Sistema de Tratamiento de Agua Residual -PTAR"/>
    <x v="52"/>
    <s v="SI"/>
    <x v="1"/>
    <x v="2"/>
    <s v="• Fiebre_x000a_• Intenso dolor en articulaciones y músculos_x000a_• Inflamación de los ganglios linfáticos_x000a_• Erupción ocasional en la piel_x000a_• Postración_x000a_• Mialgia_x000a_• Artralgias_x000a_• Dolor abdominal_x000a_• Cefalea_x000a_• Erupciones hemorrágicas en la piel_x000a_• Dermatitis por contacto_x000a_• Alergias tópicas o respiratorias_x000a_• Enfermedades infectocontagiosas"/>
    <n v="8"/>
    <n v="6"/>
    <n v="8"/>
    <s v="• Enfermedades infectocontagiosas"/>
    <s v="Ninguno"/>
    <s v="Ninguno"/>
    <s v="• Uso de tapabocas en caso de sintomas de gripe_x000a_• Todo el personal debe estar vacunado contra el Covid 19"/>
    <n v="2"/>
    <n v="3"/>
    <n v="6"/>
    <x v="1"/>
    <n v="60"/>
    <n v="360"/>
    <s v="II"/>
    <x v="1"/>
    <s v="Ninguno"/>
    <s v="Ninguno"/>
    <x v="2"/>
    <x v="2"/>
    <s v="• Gafas de protección visual transparentes_x000a_• Uso obligatorio de tapabocas en caso de sintomas de gripe_x000a_• Uso de ropa de dotaciòn"/>
    <s v="• Ley 09 de 1979_x000a_• Resolución 2400 de 1979_x000a_• Resolución 666 de 2020_x000a_• Resolución 1050 de 2020_x000a_• Circular 149160 de 2009"/>
    <m/>
  </r>
  <r>
    <s v="PROCESO MISIONAL"/>
    <x v="8"/>
    <s v="OPERATIVA"/>
    <s v="OTRAS ÀREAS"/>
    <s v="Garantizar la efectiva operación, manipulación, seguimiento, monitoreo y control del proceso del Sistema de Tratamiento de Agua Residual -PTAR"/>
    <x v="52"/>
    <s v="SI"/>
    <x v="1"/>
    <x v="22"/>
    <s v="• Fiebre_x000a_• Inflamación de los ganglios linfáticos_x000a_• Erupción ocasional en la piel_x000a_• Erupciones hemorrágicas en la piel_x000a_• Dermatitis por contacto_x000a_• Alergias tópicas o respiratorias_x000a_• Enfermedades infectocontagiosas_x000a_• Amigdalitis estreptocócica."/>
    <n v="8"/>
    <n v="6"/>
    <n v="8"/>
    <s v="• Enfermedades infectocontagiosas"/>
    <s v="Ninguno"/>
    <s v="Ninguno"/>
    <s v="• Uso de tapabocas _x000a_• Uso de mono gafas._x000a_•Uso de guantes de vinilo"/>
    <n v="2"/>
    <n v="4"/>
    <n v="8"/>
    <x v="1"/>
    <n v="60"/>
    <n v="480"/>
    <s v="II"/>
    <x v="1"/>
    <s v="Ninguno"/>
    <s v="Ninguno"/>
    <x v="15"/>
    <x v="19"/>
    <s v="• Gafas de protección visual transparentes_x000a_• Uso obligatorio de tapabocas _x000a_• Uso de ropa de dotaciòn._x000a_• Uso de guantes de vinilo"/>
    <s v="• Resolución 1164 del 2002_x000a_• Decreto 077 de 1997_x000a_• Decreto 4126 del 2005_x000a_• Resolución 2183 de 2004_x000a_• Decreto 1832 de 1994_x000a_"/>
    <m/>
  </r>
  <r>
    <s v="PROCESO MISIONAL"/>
    <x v="8"/>
    <s v="OPERATIVA"/>
    <s v="OTRAS ÀREAS"/>
    <s v="Garantizar la efectiva operación, manipulación, seguimiento, monitoreo y control del proceso del Sistema de Tratamiento de Agua Residual -PTAR"/>
    <x v="52"/>
    <s v="SI"/>
    <x v="1"/>
    <x v="25"/>
    <s v="• Neumonitis intersticial_x000a_• Miopericarditis_x000a_• Lesiones vasculíticas cutáneas_x000a_• Meningitis linfocitaria_x000a_• Afectación hepática_x000a_• Afectaciones renales_x000a_• Afectaciones gastrointestinal._x000a_"/>
    <n v="8"/>
    <n v="6"/>
    <n v="8"/>
    <s v="• Afectación hepática"/>
    <s v="Ninguno"/>
    <s v="Ninguno"/>
    <s v="• Uso de tapabocas _x000a_• Uso de mono gafas._x000a_•Uso de guantes de vinilo"/>
    <n v="2"/>
    <n v="4"/>
    <n v="8"/>
    <x v="1"/>
    <n v="25"/>
    <n v="200"/>
    <s v="II"/>
    <x v="1"/>
    <s v="Ninguno"/>
    <s v="Ninguno"/>
    <x v="16"/>
    <x v="20"/>
    <s v="• Gafas de protección visual transparentes_x000a_• Uso obligatorio de tapabocas _x000a_• Uso de ropa de dotaciòn._x000a_"/>
    <s v="• Resolución 1164 del 2002_x000a_• Decreto 077 de 1997_x000a_• Decreto 4126 del 2005_x000a_• Resolución 2183 de 2004_x000a_• Decreto 1832 de 1994_x000a_•  Decreto 2676 del 2000_x000a_"/>
    <m/>
  </r>
  <r>
    <s v="PROCESO MISIONAL"/>
    <x v="8"/>
    <s v="OPERATIVA"/>
    <s v="OTRAS ÀREAS"/>
    <s v="Garantizar la efectiva operación, manipulación, seguimiento, monitoreo y control del proceso del Sistema de Tratamiento de Agua Residual -PTAR"/>
    <x v="52"/>
    <s v="SI"/>
    <x v="1"/>
    <x v="16"/>
    <s v="• Un área amplia de inflamación y enrojecimiento_x000a_• Fiebre baja_x000a_• Ronchas_x000a_• Inflamación de los ganglios linfáticos_x000a_"/>
    <n v="8"/>
    <n v="6"/>
    <n v="8"/>
    <s v="• La muerte"/>
    <s v="Ninguno"/>
    <s v="Ninguno"/>
    <s v="• Repelente de sancudos_x000a_• Dotacion con camisa manga larga."/>
    <n v="2"/>
    <n v="3"/>
    <n v="6"/>
    <x v="1"/>
    <n v="60"/>
    <n v="360"/>
    <s v="II"/>
    <x v="1"/>
    <s v="Ninguno"/>
    <s v="Ninguno"/>
    <x v="10"/>
    <x v="13"/>
    <s v="• Gafas de protección visual transparentes_x000a_• Uso obligatorio de repelente. _x000a_• Uso de ropa de dotaciòn._x000a_"/>
    <s v="• Resolución 1164 del 2002_x000a_• Decreto 077 de 1997_x000a_• Decreto 4126 del 2005_x000a_• Resolución 2183 de 2004_x000a_• Decreto 1832 de 1994_x000a_•  Decreto 2676 del 2000_x000a_"/>
    <m/>
  </r>
  <r>
    <s v="PROCESO MISIONAL"/>
    <x v="8"/>
    <s v="OPERATIVA"/>
    <s v="OTRAS ÀREAS"/>
    <s v="Garantizar la efectiva operación, manipulación, seguimiento, monitoreo y control del proceso del Sistema de Tratamiento de Agua Residual -PTAR"/>
    <x v="52"/>
    <s v="SI"/>
    <x v="1"/>
    <x v="17"/>
    <s v="• Presión arterial baja._x000a_• Náuseas y vómitos. _x000a_• Entumecimiento._x000a_• hormigueo. _x000a_• Dolor en el sitio de la mordedura._x000a_"/>
    <n v="8"/>
    <n v="6"/>
    <n v="8"/>
    <s v="• La muerte"/>
    <s v="Ninguno"/>
    <s v="Ninguno"/>
    <s v="_x000a_• Botas de segurida altas "/>
    <n v="6"/>
    <n v="1"/>
    <n v="6"/>
    <x v="1"/>
    <n v="60"/>
    <n v="360"/>
    <s v="II"/>
    <x v="1"/>
    <s v="Ninguno"/>
    <s v="Ninguno"/>
    <x v="10"/>
    <x v="14"/>
    <s v="• Gafas de protección visual transparentes_x000a_• Uso de bota de seguridad alta_x000a_• Uso obligatorio de repelente. _x000a_• Uso de ropa de dotaciòn._x000a_"/>
    <s v="• Resolución 1164 del 2002_x000a_• Decreto 077 de 1997_x000a_• Decreto 4126 del 2005_x000a_• Resolución 2183 de 2004_x000a_• Decreto 1832 de 1994_x000a_•  Decreto 2676 del 2000_x000a_"/>
    <m/>
  </r>
  <r>
    <s v="PROCESO MISIONAL"/>
    <x v="8"/>
    <s v="OPERATIVA"/>
    <s v="OTRAS ÀREAS"/>
    <s v="Garantizar la efectiva operación, manipulación, seguimiento, monitoreo y control del proceso del Sistema de Tratamiento de Agua Residual -PTAR"/>
    <x v="52"/>
    <s v="SI"/>
    <x v="2"/>
    <x v="3"/>
    <s v="• Cansancio_x000a_• Abuso de confianza_x000a_• Falta de compromiso_x000a_• Desmotivación_x000a_• Disminución desempeño laboral_x000a_• Dolor de espalda_x000a_• Trastornos respiratorios_x000a_• Infartos_x000a_• Enfermedades cardiovasculares_x000a_• Enfermedades respiratorias_x000a_• Enfermedades osteomusculares_x000a_• Estrés"/>
    <n v="8"/>
    <n v="6"/>
    <n v="8"/>
    <s v="• Estrés"/>
    <s v="Ninguno"/>
    <s v="Ninguno"/>
    <s v="Ninguno"/>
    <n v="2"/>
    <n v="2"/>
    <n v="4"/>
    <x v="0"/>
    <n v="25"/>
    <n v="100"/>
    <s v="III"/>
    <x v="0"/>
    <s v="Ninguno"/>
    <s v="Ninguno"/>
    <x v="3"/>
    <x v="3"/>
    <s v="N/A"/>
    <s v="• Ley 1010 de 2006_x000a_• Ley 1566 de 2012_x000a_• Decreto 614 de 1984_x000a_• Decreto 231 de 2006_x000a_• Resolución 1016 de 1989. Art. 10, numeral 12 y art. 11_x000a_• Resolución 734 de 2006_x000a_• Resolución 2646 de 2008_x000a_• Resolución 652 de 2012_x000a_• Resolución 1356 de 2012"/>
    <m/>
  </r>
  <r>
    <s v="PROCESO MISIONAL"/>
    <x v="8"/>
    <s v="OPERATIVA"/>
    <s v="OTRAS ÀREAS"/>
    <s v="Garantizar la efectiva operación, manipulación, seguimiento, monitoreo y control del proceso del Sistema de Tratamiento de Agua Residual -PTAR"/>
    <x v="52"/>
    <s v="SI"/>
    <x v="2"/>
    <x v="4"/>
    <s v="• Cansancio_x000a_• Abuso de confianza_x000a_• Falta de compromiso_x000a_• Desmotivación_x000a_• Disminución desempeño laboral_x000a_• Dolor de espalda_x000a_• Trastornos respiratorios_x000a_• Infartos_x000a_• Enfermedades cardiovasculares_x000a_• Enfermedades respiratorias_x000a_• Enfermedades osteomusculares_x000a_• Estrés"/>
    <n v="8"/>
    <n v="6"/>
    <n v="8"/>
    <s v="• Estrés"/>
    <s v="Ninguno"/>
    <s v="Ninguno"/>
    <s v="Ninguno"/>
    <n v="2"/>
    <n v="3"/>
    <n v="6"/>
    <x v="1"/>
    <n v="25"/>
    <n v="150"/>
    <s v="II"/>
    <x v="1"/>
    <s v="Ninguno"/>
    <s v="Ninguno"/>
    <x v="3"/>
    <x v="3"/>
    <s v="N/A"/>
    <s v="• Ley 1010 de 2006_x000a_• Ley 1566 de 2012_x000a_• Decreto 614 de 1984_x000a_• Decreto 231 de 2006_x000a_• Resolución 1016 de 1989. Art. 10, numeral 12 y art. 11_x000a_• Resolución 734 de 2006_x000a_• Resolución 2646 de 2008_x000a_• Resolución 652 de 2012_x000a_• Resolución 1356 de 2012"/>
    <m/>
  </r>
  <r>
    <s v="PROCESO MISIONAL"/>
    <x v="8"/>
    <s v="OPERATIVA"/>
    <s v="OTRAS ÀREAS"/>
    <s v="Garantizar la efectiva operación, manipulación, seguimiento, monitoreo y control del proceso del Sistema de Tratamiento de Agua Residual -PTAR"/>
    <x v="52"/>
    <s v="SI"/>
    <x v="2"/>
    <x v="5"/>
    <s v="• Cansancio_x000a_• Abuso de confianza_x000a_• Falta de compromiso_x000a_• Desmotivación_x000a_• Disminución desempeño laboral_x000a_• Dolor de espalda_x000a_• Trastornos respiratorios_x000a_• Infartos_x000a_• Enfermedades cardiovasculares_x000a_• Enfermedades respiratorias_x000a_• Enfermedades osteomusculares_x000a_• Estrés"/>
    <n v="8"/>
    <n v="6"/>
    <n v="8"/>
    <s v="• Estrés"/>
    <s v="Ninguno"/>
    <s v="Ninguno"/>
    <s v="Ninguno"/>
    <n v="2"/>
    <n v="3"/>
    <n v="6"/>
    <x v="1"/>
    <n v="26"/>
    <n v="156"/>
    <s v="II"/>
    <x v="1"/>
    <s v="Ninguno"/>
    <s v="Ninguno"/>
    <x v="3"/>
    <x v="3"/>
    <s v="N/A"/>
    <s v="• Ley 1010 de 2006_x000a_• Ley 1566 de 2012_x000a_• Decreto 614 de 1984_x000a_• Decreto 231 de 2006_x000a_• Resolución 1016 de 1989. Art. 10, numeral 12 y art. 11_x000a_• Resolución 734 de 2006_x000a_• Resolución 2646 de 2008_x000a_• Resolución 652 de 2012_x000a_• Resolución 1356 de 2012"/>
    <m/>
  </r>
  <r>
    <s v="PROCESO MISIONAL"/>
    <x v="8"/>
    <s v="OPERATIVA"/>
    <s v="OTRAS ÀREAS"/>
    <s v="Garantizar la efectiva operación, manipulación, seguimiento, monitoreo y control del proceso del Sistema de Tratamiento de Agua Residual -PTAR"/>
    <x v="52"/>
    <s v="SI"/>
    <x v="3"/>
    <x v="6"/>
    <s v="• Tropezones_x000a_• Resbalones_x000a_• Golpes_x000a_• Choques_x000a_• Contusiones _x000a_• Lesión de tejidos blandos_x000a_• Fracturas"/>
    <n v="8"/>
    <n v="6"/>
    <n v="8"/>
    <s v="• Lesión de tejidos blandos"/>
    <s v="Ninguno"/>
    <s v="Ninguno"/>
    <s v="Ninguno"/>
    <n v="2"/>
    <n v="3"/>
    <n v="6"/>
    <x v="1"/>
    <n v="25"/>
    <n v="150"/>
    <s v="II"/>
    <x v="1"/>
    <s v="Ninguno"/>
    <s v="Ninguno"/>
    <x v="3"/>
    <x v="4"/>
    <s v="• Uso adecuado de calzado cerrado y con suela antideslizante"/>
    <s v="• Ley 9 de 1979_x000a_• Decreto 2663 de 1950_x000a_• Resolución 1016 de 1989_x000a_• Resolución 3673 de 2008_x000a_• Resolución 2400 de 1979"/>
    <m/>
  </r>
  <r>
    <s v="PROCESO MISIONAL"/>
    <x v="8"/>
    <s v="OPERATIVA"/>
    <s v="OTRAS ÀREAS"/>
    <s v="Garantizar la efectiva operación, manipulación, seguimiento, monitoreo y control del proceso del Sistema de Tratamiento de Agua Residual -PTAR"/>
    <x v="52"/>
    <s v="SI"/>
    <x v="3"/>
    <x v="20"/>
    <s v="• Caídas a distinto nivel._x000a_• Derrumbe de estructuras._x000a_• Golpes por caída de objetos._x000a_• Atrapamiento._x000a_• Contactos eléctricos"/>
    <n v="8"/>
    <n v="6"/>
    <n v="8"/>
    <s v="• La muerte."/>
    <s v="Ninguno"/>
    <s v="Ninguno"/>
    <s v="• Casco de seguridad con barbuquejo._x000a_• Arnés_x000a_• Línea de posicionamiento._x000a_• Salva caídas: arrestador_x000a_• Conector doble con absorbedor de choque._x000a_• Botas de seguridad dieléctricas.   _x000a_"/>
    <n v="6"/>
    <n v="2"/>
    <n v="12"/>
    <x v="2"/>
    <n v="60"/>
    <n v="720"/>
    <s v="I"/>
    <x v="2"/>
    <s v="Ninguno"/>
    <s v="Ninguno"/>
    <x v="13"/>
    <x v="17"/>
    <s v="• Casco de seguridad con barbuquejo._x000a_• Arnés_x000a_• Línea de posicionamiento._x000a_• Salva caídas: arrestador_x000a_• Conector doble con absorbedor de choque._x000a_• Botas de seguridad dieléctricas.   _x000a_"/>
    <s v="• Ley 1562 de 2012_x000a_• Decreto 1072 de 2015_x000a_• Resolución 4272 de 2021_x000a_• Resolución 0491 del 2020_x000a_"/>
    <m/>
  </r>
  <r>
    <s v="PROCESO MISIONAL"/>
    <x v="8"/>
    <s v="OPERATIVA"/>
    <s v="OTRAS ÀREAS"/>
    <s v="Garantizar la efectiva operación, manipulación, seguimiento, monitoreo y control del proceso del Sistema de Tratamiento de Agua Residual -PTAR"/>
    <x v="52"/>
    <s v="SI"/>
    <x v="3"/>
    <x v="24"/>
    <s v="• Tóxicos agudos_x000a_• Corrosivos_x000a_• Irritantes_x000a_• Corrosivos oculares_x000a_• Irritantes oculares_x000a_• Sensibilizantes respiratorios_x000a_• Sensibilizantes cutáneos_x000a_• Cancerígenos o carcinógenos._x000a_• • Intoxicación _x000a_• La muerte"/>
    <n v="8"/>
    <n v="6"/>
    <n v="8"/>
    <s v="·         La muerte."/>
    <s v="Ninguno"/>
    <s v="Ninguno"/>
    <s v="• Traje de impermeable de bioseguridad_x000a_• Guantes de nitrilo _x000a_• Careta con filtro de seguridad._x000a_"/>
    <n v="2"/>
    <n v="3"/>
    <n v="6"/>
    <x v="1"/>
    <n v="60"/>
    <n v="360"/>
    <s v="II"/>
    <x v="1"/>
    <s v="Ninguno"/>
    <s v="Ninguno"/>
    <x v="17"/>
    <x v="21"/>
    <s v="• Traje de impermeable de bioseguridad_x000a_• Guantes de nitrilo _x000a_• Careta con filtro de seguridad._x000a_"/>
    <s v="• Resolución 773 de 2021_x000a_• Decreto 1496 de 2018_x000a_• Resolución 1209 de 2018_x000a_• Decreto 1609 de 2002_x000a_• Decreto 1973 de 1995_x000a_• Ley 55 de 1993_x000a_"/>
    <m/>
  </r>
  <r>
    <s v="PROCESO MISIONAL"/>
    <x v="8"/>
    <s v="OPERATIVA"/>
    <s v="OTRAS ÀREAS"/>
    <s v="Garantizar la efectiva operación, manipulación, seguimiento, monitoreo y control del proceso del Sistema de Tratamiento de Agua Residual -PTAR"/>
    <x v="52"/>
    <s v="SI"/>
    <x v="4"/>
    <x v="9"/>
    <s v="• Pérdidas materiales_x000a_• Traumas_x000a_• Golpes_x000a_• Aplastamiento_x000a_• Heridas_x000a_• Atrapamiento_x000a_• Muerte"/>
    <n v="2"/>
    <n v="2"/>
    <n v="1"/>
    <s v="• Heridas"/>
    <s v="Ninguno"/>
    <s v="Ninguno"/>
    <s v="Ninguno"/>
    <n v="2"/>
    <n v="3"/>
    <n v="6"/>
    <x v="1"/>
    <n v="25"/>
    <n v="150"/>
    <s v="II"/>
    <x v="1"/>
    <s v="Ninguno"/>
    <s v="Ninguno"/>
    <x v="6"/>
    <x v="7"/>
    <s v="• Uso obligatorio del tapabocas, mientras la situación lo amerite _x000a_• Elementos de protección personal y dotación para los brigadistas"/>
    <s v="• Constitución Política de Colombia de 1991_x000a_• Ley 100 de 1993_x000a_• Ley 1523 de 2012_x000a_• Decreto 93 de 1998_x000a_• Decreto 926 de 2010_x000a_• Resolución 2400 de 1979_x000a_• Resolución 1016 de 1989"/>
    <m/>
  </r>
  <r>
    <s v="PROCESO MISIONAL"/>
    <x v="8"/>
    <s v="OPERATIVA"/>
    <s v="OTRAS ÀREAS"/>
    <s v="Garantizar la efectiva operación, manipulación, seguimiento, monitoreo y control del proceso del Sistema de Tratamiento de Agua Residual -PTAR"/>
    <x v="52"/>
    <s v="SI"/>
    <x v="4"/>
    <x v="10"/>
    <s v="• Enfermedades respiratorias_x000a_• Resfriados_x000a_• Hipotermia_x000a_• Virus_x000a_• Rinitis_x000a_• Reumatismo_x000a_• Neumonía"/>
    <n v="2"/>
    <n v="2"/>
    <n v="8"/>
    <s v="• Resfriados"/>
    <s v="Ninguno"/>
    <s v="Ninguno"/>
    <s v="Ninguno"/>
    <n v="2"/>
    <n v="3"/>
    <n v="6"/>
    <x v="1"/>
    <n v="25"/>
    <n v="150"/>
    <s v="II"/>
    <x v="1"/>
    <s v="Ninguno"/>
    <s v="Ninguno"/>
    <x v="6"/>
    <x v="8"/>
    <s v="• Uso obligatorio del tapabocas, mientras la situación lo amerite _x000a_• Elementos de protección personal y dotación para los brigadistas"/>
    <s v="• Constitución Política de Colombia de 1991_x000a_• Ley 100 de 1993_x000a_• Ley 1523 de 2012_x000a_• Decreto 93 de 1998_x000a_• Decreto 926 de 2010_x000a_• Resolución 2400 de 1979_x000a_• Resolución 1016 de 1989"/>
    <m/>
  </r>
  <r>
    <s v="PROCESO MISIONAL"/>
    <x v="8"/>
    <s v="OPERATIVA"/>
    <s v="OTRAS ÀREAS"/>
    <s v="Garantizar la efectiva operación, manipulación, seguimiento, monitoreo y control del proceso del Sistema de Tratamiento de Agua Residual -PTAR"/>
    <x v="53"/>
    <s v="NO"/>
    <x v="0"/>
    <x v="14"/>
    <s v="• Visión borrosa_x000a_• Fatiga ocular_x000a_• Lagrimeo_x000a_• Sequedad ocular_x000a_• Ojos rojos_x000a_• Cefaleas"/>
    <n v="8"/>
    <n v="6"/>
    <n v="8"/>
    <s v="• Cefaleas"/>
    <s v="Ninguno"/>
    <s v="Ninguno"/>
    <s v="Ninguno"/>
    <n v="2"/>
    <n v="3"/>
    <n v="6"/>
    <x v="1"/>
    <n v="25"/>
    <n v="150"/>
    <s v="II"/>
    <x v="1"/>
    <s v="Ninguno"/>
    <s v="Ninguno"/>
    <x v="8"/>
    <x v="11"/>
    <s v="• Uso de gafas protección personal"/>
    <s v="• Ley 9 de 1979. Título III. Art. 105, 106_x000a_• Decreto 614 de 1984_x000a_• Decreto 1477 de 2014_x000a_• Decreto 1072 de 2015. Cap. VI._x000a_• Resolución 2400 de 1979. Art. 79, 85 y 86_x000a_• Resolución 180540 de 2010"/>
    <m/>
  </r>
  <r>
    <s v="PROCESO MISIONAL"/>
    <x v="8"/>
    <s v="OPERATIVA"/>
    <s v="OTRAS ÀREAS"/>
    <s v="Garantizar la efectiva operación, manipulación, seguimiento, monitoreo y control del proceso del Sistema de Tratamiento de Agua Residual -PTAR"/>
    <x v="53"/>
    <s v="NO"/>
    <x v="0"/>
    <x v="0"/>
    <s v="• Agotamiento por calor_x000a_• Deshidratación_x000a_• Desmayos_x000a_• Estrés por calor o golpe de calor"/>
    <n v="8"/>
    <n v="6"/>
    <n v="8"/>
    <s v="• Estrés por calor o golpe de calor"/>
    <s v="Ninguno"/>
    <s v="ventilación artificial"/>
    <s v="Ninguno"/>
    <n v="2"/>
    <n v="2"/>
    <n v="4"/>
    <x v="0"/>
    <n v="25"/>
    <n v="100"/>
    <s v="III"/>
    <x v="0"/>
    <s v="Ninguno"/>
    <s v="Ninguno"/>
    <x v="0"/>
    <x v="0"/>
    <s v="Ninguno"/>
    <s v="• Ley 09 de 1979. Art. 107, 108, 109_x000a_• Decreto 2663 de 1950_x000a_• Decreto 614 de 1984_x000a_• Resolución 2400 de 1979_x000a_• Resolución 1016 de 1989"/>
    <m/>
  </r>
  <r>
    <s v="PROCESO MISIONAL"/>
    <x v="8"/>
    <s v="OPERATIVA"/>
    <s v="OTRAS ÀREAS"/>
    <s v="Garantizar la efectiva operación, manipulación, seguimiento, monitoreo y control del proceso del Sistema de Tratamiento de Agua Residual -PTAR"/>
    <x v="53"/>
    <s v="NO"/>
    <x v="0"/>
    <x v="1"/>
    <s v="• Cataratas_x000a_• Lesión de la córnea_x000a_• Enrojecimiento de la piel_x000a_• Calor excesivo_x000a_• Transpiración excesiva_x000a_• Cefaleas_x000a_• Mareos_x000a_• Fatiga_x000a_• Hormigueo_x000a_• Depresiones_x000a_• Fallos de memoria"/>
    <n v="8"/>
    <n v="6"/>
    <n v="8"/>
    <s v="• Fallos de memoria"/>
    <s v="Ninguno"/>
    <s v="Ninguno"/>
    <s v="Ninguno"/>
    <n v="2"/>
    <n v="3"/>
    <n v="6"/>
    <x v="1"/>
    <n v="25"/>
    <n v="150"/>
    <s v="II"/>
    <x v="1"/>
    <s v="Ninguno"/>
    <s v="Ninguno"/>
    <x v="1"/>
    <x v="1"/>
    <s v="• Uso de gafas protección personal"/>
    <s v="• Ley 9 de 1979  Art. 105-196-249_x000a_• Resolucion 2400 de 1979 Art 63,64. Título III, Capitulo VI. Art- 2.3.6_x000a_• Resolucion 1016 de 1989 art 11 numeral 2 y 3_x000a_• Resolución 181294 de 2008"/>
    <m/>
  </r>
  <r>
    <s v="PROCESO MISIONAL"/>
    <x v="8"/>
    <s v="OPERATIVA"/>
    <s v="OTRAS ÀREAS"/>
    <s v="Garantizar la efectiva operación, manipulación, seguimiento, monitoreo y control del proceso del Sistema de Tratamiento de Agua Residual -PTAR"/>
    <x v="53"/>
    <s v="NO"/>
    <x v="1"/>
    <x v="2"/>
    <s v="• Fiebre_x000a_• Intenso dolor en articulaciones y músculos_x000a_• Inflamación de los ganglios linfáticos_x000a_• Erupción ocasional en la piel_x000a_• Postración_x000a_• Mialgia_x000a_• Artralgias_x000a_• Dolor abdominal_x000a_• Cefalea_x000a_• Erupciones hemorrágicas en la piel_x000a_• Dermatitis por contacto_x000a_• Alergias tópicas o respiratorias_x000a_• Enfermedades infectocontagiosas"/>
    <n v="8"/>
    <n v="6"/>
    <n v="8"/>
    <s v="• Enfermedades infectocontagiosas"/>
    <s v="Ninguno"/>
    <s v="Ninguno"/>
    <s v="• Uso de tapabocas en caso de sintomas de gripe_x000a_• Todo el personal debe estar vacunado contra el Covid 19"/>
    <n v="2"/>
    <n v="3"/>
    <n v="6"/>
    <x v="1"/>
    <n v="60"/>
    <n v="360"/>
    <s v="II"/>
    <x v="1"/>
    <s v="Ninguno"/>
    <s v="Ninguno"/>
    <x v="2"/>
    <x v="2"/>
    <s v="• Gafas de protección visual transparentes_x000a_• Uso obligatorio de tapabocas en caso de sintomas de gripe_x000a_• Uso de ropa de dotaciòn"/>
    <s v="• Ley 09 de 1979_x000a_• Resolución 2400 de 1979_x000a_• Resolución 666 de 2020_x000a_• Resolución 1050 de 2020_x000a_• Circular 149160 de 2009"/>
    <m/>
  </r>
  <r>
    <s v="PROCESO MISIONAL"/>
    <x v="8"/>
    <s v="OPERATIVA"/>
    <s v="OTRAS ÀREAS"/>
    <s v="Garantizar la efectiva operación, manipulación, seguimiento, monitoreo y control del proceso del Sistema de Tratamiento de Agua Residual -PTAR"/>
    <x v="53"/>
    <s v="NO"/>
    <x v="1"/>
    <x v="22"/>
    <s v="• Fiebre_x000a_• Inflamación de los ganglios linfáticos_x000a_• Erupción ocasional en la piel_x000a_• Erupciones hemorrágicas en la piel_x000a_• Dermatitis por contacto_x000a_• Alergias tópicas o respiratorias_x000a_• Enfermedades infectocontagiosas_x000a_• Amigdalitis estreptocócica."/>
    <n v="8"/>
    <n v="6"/>
    <n v="8"/>
    <s v="• Enfermedades infectocontagiosas"/>
    <s v="Ninguno"/>
    <s v="Ninguno"/>
    <s v="• Uso de tapabocas _x000a_• Uso de mono gafas._x000a_•Uso de guantes de vinilo"/>
    <n v="2"/>
    <n v="4"/>
    <n v="8"/>
    <x v="1"/>
    <n v="60"/>
    <n v="480"/>
    <s v="II"/>
    <x v="1"/>
    <s v="Ninguno"/>
    <s v="Ninguno"/>
    <x v="15"/>
    <x v="19"/>
    <s v="• Gafas de protección visual transparentes_x000a_• Uso obligatorio de tapabocas _x000a_• Uso de ropa de dotaciòn._x000a_• Uso de guantes de vinilo"/>
    <s v="• Resolución 1164 del 2002_x000a_• Decreto 077 de 1997_x000a_• Decreto 4126 del 2005_x000a_• Resolución 2183 de 2004_x000a_• Decreto 1832 de 1994_x000a_"/>
    <m/>
  </r>
  <r>
    <s v="PROCESO MISIONAL"/>
    <x v="8"/>
    <s v="OPERATIVA"/>
    <s v="OTRAS ÀREAS"/>
    <s v="Garantizar la efectiva operación, manipulación, seguimiento, monitoreo y control del proceso del Sistema de Tratamiento de Agua Residual -PTAR"/>
    <x v="53"/>
    <s v="NO"/>
    <x v="1"/>
    <x v="25"/>
    <s v="• Neumonitis intersticial_x000a_• Miopericarditis_x000a_• Lesiones vasculíticas cutáneas_x000a_• Meningitis linfocitaria_x000a_• Afectación hepática_x000a_• Afectaciones renales_x000a_• Afectaciones gastrointestinal._x000a_"/>
    <n v="8"/>
    <n v="6"/>
    <n v="8"/>
    <s v="• Afectación hepática"/>
    <s v="Ninguno"/>
    <s v="Ninguno"/>
    <s v="• Uso de tapabocas _x000a_• Uso de mono gafas._x000a_•Uso de guantes de vinilo"/>
    <n v="2"/>
    <n v="4"/>
    <n v="8"/>
    <x v="1"/>
    <n v="25"/>
    <n v="200"/>
    <s v="II"/>
    <x v="1"/>
    <s v="Ninguno"/>
    <s v="Ninguno"/>
    <x v="16"/>
    <x v="20"/>
    <s v="• Gafas de protección visual transparentes_x000a_• Uso obligatorio de tapabocas _x000a_• Uso de ropa de dotaciòn._x000a_"/>
    <s v="• Resolución 1164 del 2002_x000a_• Decreto 077 de 1997_x000a_• Decreto 4126 del 2005_x000a_• Resolución 2183 de 2004_x000a_• Decreto 1832 de 1994_x000a_•  Decreto 2676 del 2000_x000a_"/>
    <m/>
  </r>
  <r>
    <s v="PROCESO MISIONAL"/>
    <x v="8"/>
    <s v="OPERATIVA"/>
    <s v="OTRAS ÀREAS"/>
    <s v="Garantizar la efectiva operación, manipulación, seguimiento, monitoreo y control del proceso del Sistema de Tratamiento de Agua Residual -PTAR"/>
    <x v="53"/>
    <s v="NO"/>
    <x v="1"/>
    <x v="16"/>
    <s v="• Un área amplia de inflamación y enrojecimiento_x000a_• Fiebre baja_x000a_• Ronchas_x000a_• Inflamación de los ganglios linfáticos_x000a_"/>
    <n v="8"/>
    <n v="6"/>
    <n v="8"/>
    <s v="• La muerte"/>
    <s v="Ninguno"/>
    <s v="Ninguno"/>
    <s v="• Repelente de sancudos_x000a_• Dotacion con camisa manga larga."/>
    <n v="2"/>
    <n v="3"/>
    <n v="6"/>
    <x v="1"/>
    <n v="60"/>
    <n v="360"/>
    <s v="II"/>
    <x v="1"/>
    <s v="Ninguno"/>
    <s v="Ninguno"/>
    <x v="10"/>
    <x v="13"/>
    <s v="• Gafas de protección visual transparentes_x000a_• Uso obligatorio de repelente. _x000a_• Uso de ropa de dotaciòn._x000a_"/>
    <s v="• Resolución 1164 del 2002_x000a_• Decreto 077 de 1997_x000a_• Decreto 4126 del 2005_x000a_• Resolución 2183 de 2004_x000a_• Decreto 1832 de 1994_x000a_•  Decreto 2676 del 2000_x000a_"/>
    <m/>
  </r>
  <r>
    <s v="PROCESO MISIONAL"/>
    <x v="8"/>
    <s v="OPERATIVA"/>
    <s v="OTRAS ÀREAS"/>
    <s v="Garantizar la efectiva operación, manipulación, seguimiento, monitoreo y control del proceso del Sistema de Tratamiento de Agua Residual -PTAR"/>
    <x v="53"/>
    <s v="NO"/>
    <x v="1"/>
    <x v="17"/>
    <s v="• Presión arterial baja._x000a_• Náuseas y vómitos. _x000a_• Entumecimiento._x000a_• hormigueo. _x000a_• Dolor en el sitio de la mordedura._x000a_"/>
    <n v="8"/>
    <n v="6"/>
    <n v="8"/>
    <s v="• La muerte"/>
    <s v="Ninguno"/>
    <s v="Ninguno"/>
    <s v="_x000a_• Botas de segurida altas "/>
    <n v="2"/>
    <n v="3"/>
    <n v="6"/>
    <x v="1"/>
    <n v="60"/>
    <n v="360"/>
    <s v="II"/>
    <x v="1"/>
    <s v="Ninguno"/>
    <s v="Ninguno"/>
    <x v="10"/>
    <x v="14"/>
    <s v="• Gafas de protección visual transparentes_x000a_• Uso de bota de seguridad alta_x000a_• Uso obligatorio de repelente. _x000a_• Uso de ropa de dotaciòn._x000a_"/>
    <s v="• Resolución 1164 del 2002_x000a_• Decreto 077 de 1997_x000a_• Decreto 4126 del 2005_x000a_• Resolución 2183 de 2004_x000a_• Decreto 1832 de 1994_x000a_•  Decreto 2676 del 2000_x000a_"/>
    <m/>
  </r>
  <r>
    <s v="PROCESO MISIONAL"/>
    <x v="8"/>
    <s v="OPERATIVA"/>
    <s v="OTRAS ÀREAS"/>
    <s v="Garantizar la efectiva operación, manipulación, seguimiento, monitoreo y control del proceso del Sistema de Tratamiento de Agua Residual -PTAR"/>
    <x v="53"/>
    <s v="NO"/>
    <x v="2"/>
    <x v="3"/>
    <s v="• Cansancio_x000a_• Abuso de confianza_x000a_• Falta de compromiso_x000a_• Desmotivación_x000a_• Disminución desempeño laboral_x000a_• Dolor de espalda_x000a_• Trastornos respiratorios_x000a_• Infartos_x000a_• Enfermedades cardiovasculares_x000a_• Enfermedades respiratorias_x000a_• Enfermedades osteomusculares_x000a_• Estrés"/>
    <n v="8"/>
    <n v="6"/>
    <n v="8"/>
    <s v="• Estrés"/>
    <s v="Ninguno"/>
    <s v="Ninguno"/>
    <s v="Ninguno"/>
    <n v="2"/>
    <n v="2"/>
    <n v="4"/>
    <x v="0"/>
    <n v="25"/>
    <n v="100"/>
    <s v="III"/>
    <x v="0"/>
    <s v="Ninguno"/>
    <s v="Ninguno"/>
    <x v="3"/>
    <x v="3"/>
    <s v="N/A"/>
    <s v="• Ley 1010 de 2006_x000a_• Ley 1566 de 2012_x000a_• Decreto 614 de 1984_x000a_• Decreto 231 de 2006_x000a_• Resolución 1016 de 1989. Art. 10, numeral 12 y art. 11_x000a_• Resolución 734 de 2006_x000a_• Resolución 2646 de 2008_x000a_• Resolución 652 de 2012_x000a_• Resolución 1356 de 2012"/>
    <m/>
  </r>
  <r>
    <s v="PROCESO MISIONAL"/>
    <x v="8"/>
    <s v="OPERATIVA"/>
    <s v="OTRAS ÀREAS"/>
    <s v="Garantizar la efectiva operación, manipulación, seguimiento, monitoreo y control del proceso del Sistema de Tratamiento de Agua Residual -PTAR"/>
    <x v="53"/>
    <s v="NO"/>
    <x v="2"/>
    <x v="4"/>
    <s v="• Cansancio_x000a_• Abuso de confianza_x000a_• Falta de compromiso_x000a_• Desmotivación_x000a_• Disminución desempeño laboral_x000a_• Dolor de espalda_x000a_• Trastornos respiratorios_x000a_• Infartos_x000a_• Enfermedades cardiovasculares_x000a_• Enfermedades respiratorias_x000a_• Enfermedades osteomusculares_x000a_• Estrés"/>
    <n v="8"/>
    <n v="6"/>
    <n v="8"/>
    <s v="• Estrés"/>
    <s v="Ninguno"/>
    <s v="Ninguno"/>
    <s v="Ninguno"/>
    <n v="2"/>
    <n v="3"/>
    <n v="6"/>
    <x v="1"/>
    <n v="25"/>
    <n v="150"/>
    <s v="II"/>
    <x v="1"/>
    <s v="Ninguno"/>
    <s v="Ninguno"/>
    <x v="3"/>
    <x v="3"/>
    <s v="N/A"/>
    <s v="• Ley 1010 de 2006_x000a_• Ley 1566 de 2012_x000a_• Decreto 614 de 1984_x000a_• Decreto 231 de 2006_x000a_• Resolución 1016 de 1989. Art. 10, numeral 12 y art. 11_x000a_• Resolución 734 de 2006_x000a_• Resolución 2646 de 2008_x000a_• Resolución 652 de 2012_x000a_• Resolución 1356 de 2012"/>
    <m/>
  </r>
  <r>
    <s v="PROCESO MISIONAL"/>
    <x v="8"/>
    <s v="OPERATIVA"/>
    <s v="OTRAS ÀREAS"/>
    <s v="Garantizar la efectiva operación, manipulación, seguimiento, monitoreo y control del proceso del Sistema de Tratamiento de Agua Residual -PTAR"/>
    <x v="53"/>
    <s v="NO"/>
    <x v="2"/>
    <x v="5"/>
    <s v="• Cansancio_x000a_• Abuso de confianza_x000a_• Falta de compromiso_x000a_• Desmotivación_x000a_• Disminución desempeño laboral_x000a_• Dolor de espalda_x000a_• Trastornos respiratorios_x000a_• Infartos_x000a_• Enfermedades cardiovasculares_x000a_• Enfermedades respiratorias_x000a_• Enfermedades osteomusculares_x000a_• Estrés"/>
    <n v="8"/>
    <n v="6"/>
    <n v="8"/>
    <s v="• Estrés"/>
    <s v="Ninguno"/>
    <s v="Ninguno"/>
    <s v="Ninguno"/>
    <n v="2"/>
    <n v="3"/>
    <n v="6"/>
    <x v="1"/>
    <n v="26"/>
    <n v="156"/>
    <s v="II"/>
    <x v="1"/>
    <s v="Ninguno"/>
    <s v="Ninguno"/>
    <x v="3"/>
    <x v="3"/>
    <s v="N/A"/>
    <s v="• Ley 1010 de 2006_x000a_• Ley 1566 de 2012_x000a_• Decreto 614 de 1984_x000a_• Decreto 231 de 2006_x000a_• Resolución 1016 de 1989. Art. 10, numeral 12 y art. 11_x000a_• Resolución 734 de 2006_x000a_• Resolución 2646 de 2008_x000a_• Resolución 652 de 2012_x000a_• Resolución 1356 de 2012"/>
    <m/>
  </r>
  <r>
    <s v="PROCESO MISIONAL"/>
    <x v="8"/>
    <s v="OPERATIVA"/>
    <s v="OTRAS ÀREAS"/>
    <s v="Garantizar la efectiva operación, manipulación, seguimiento, monitoreo y control del proceso del Sistema de Tratamiento de Agua Residual -PTAR"/>
    <x v="53"/>
    <s v="NO"/>
    <x v="3"/>
    <x v="6"/>
    <s v="• Tropezones_x000a_• Resbalones_x000a_• Golpes_x000a_• Choques_x000a_• Contusiones _x000a_• Lesión de tejidos blandos_x000a_• Fracturas"/>
    <n v="8"/>
    <n v="6"/>
    <n v="8"/>
    <s v="• Lesión de tejidos blandos"/>
    <s v="Ninguno"/>
    <s v="Ninguno"/>
    <s v="Ninguno"/>
    <n v="2"/>
    <n v="3"/>
    <n v="6"/>
    <x v="1"/>
    <n v="25"/>
    <n v="150"/>
    <s v="II"/>
    <x v="1"/>
    <s v="Ninguno"/>
    <s v="Ninguno"/>
    <x v="3"/>
    <x v="4"/>
    <s v="• Uso adecuado de calzado cerrado y con suela antideslizante"/>
    <s v="• Ley 9 de 1979_x000a_• Decreto 2663 de 1950_x000a_• Resolución 1016 de 1989_x000a_• Resolución 3673 de 2008_x000a_• Resolución 2400 de 1979"/>
    <m/>
  </r>
  <r>
    <s v="PROCESO MISIONAL"/>
    <x v="8"/>
    <s v="OPERATIVA"/>
    <s v="OTRAS ÀREAS"/>
    <s v="Garantizar la efectiva operación, manipulación, seguimiento, monitoreo y control del proceso del Sistema de Tratamiento de Agua Residual -PTAR"/>
    <x v="53"/>
    <s v="NO"/>
    <x v="3"/>
    <x v="20"/>
    <s v="• Caídas a distinto nivel._x000a_• Derrumbe de estructuras._x000a_• Golpes por caída de objetos._x000a_• Atrapamiento._x000a_• Contactos eléctricos"/>
    <n v="8"/>
    <n v="6"/>
    <n v="8"/>
    <s v="• La muerte."/>
    <s v="Ninguno"/>
    <s v="Ninguno"/>
    <s v="• Casco de seguridad con barbuquejo._x000a_• Arnés_x000a_• Línea de posicionamiento._x000a_• Salva caídas: arrestador_x000a_• Conector doble con absorbedor de choque._x000a_• Botas de seguridad dieléctricas.   _x000a_"/>
    <n v="6"/>
    <n v="2"/>
    <n v="12"/>
    <x v="2"/>
    <n v="60"/>
    <n v="720"/>
    <s v="I"/>
    <x v="2"/>
    <s v="Ninguno"/>
    <s v="Ninguno"/>
    <x v="13"/>
    <x v="17"/>
    <s v="• Casco de seguridad con barbuquejo._x000a_• Arnés_x000a_• Línea de posicionamiento._x000a_• Salva caídas: arrestador_x000a_• Conector doble con absorbedor de choque._x000a_• Botas de seguridad dieléctricas.   _x000a_"/>
    <s v="• Ley 1562 de 2012_x000a_• Decreto 1072 de 2015_x000a_• Resolución 4272 de 2021_x000a_• Resolución 0491 del 2020_x000a_"/>
    <m/>
  </r>
  <r>
    <s v="PROCESO MISIONAL"/>
    <x v="8"/>
    <s v="OPERATIVA"/>
    <s v="OTRAS ÀREAS"/>
    <s v="Garantizar la efectiva operación, manipulación, seguimiento, monitoreo y control del proceso del Sistema de Tratamiento de Agua Residual -PTAR"/>
    <x v="53"/>
    <s v="NO"/>
    <x v="3"/>
    <x v="24"/>
    <s v="• Tóxicos agudos_x000a_• Corrosivos_x000a_• Irritantes_x000a_• Corrosivos oculares_x000a_• Irritantes oculares_x000a_• Sensibilizantes respiratorios_x000a_• Sensibilizantes cutáneos_x000a_• Cancerígenos o carcinógenos._x000a_• • Intoxicación _x000a_• La muerte"/>
    <n v="8"/>
    <n v="6"/>
    <n v="8"/>
    <s v="·         La muerte."/>
    <s v="Ninguno"/>
    <s v="Ninguno"/>
    <s v="• Traje de impermeable de bioseguridad_x000a_• Guantes de nitrilo _x000a_• Careta con filtro de seguridad._x000a_"/>
    <n v="2"/>
    <n v="3"/>
    <n v="6"/>
    <x v="1"/>
    <n v="60"/>
    <n v="360"/>
    <s v="II"/>
    <x v="1"/>
    <s v="Ninguno"/>
    <s v="Ninguno"/>
    <x v="17"/>
    <x v="21"/>
    <s v="• Traje de impermeable de bioseguridad_x000a_• Guantes de nitrilo _x000a_• Careta con filtro de seguridad._x000a_"/>
    <s v="• Resolución 773 de 2021_x000a_• Decreto 1496 de 2018_x000a_• Resolución 1209 de 2018_x000a_• Decreto 1609 de 2002_x000a_• Decreto 1973 de 1995_x000a_• Ley 55 de 1993_x000a_"/>
    <m/>
  </r>
  <r>
    <s v="PROCESO MISIONAL"/>
    <x v="8"/>
    <s v="OPERATIVA"/>
    <s v="OTRAS ÀREAS"/>
    <s v="Garantizar la efectiva operación, manipulación, seguimiento, monitoreo y control del proceso del Sistema de Tratamiento de Agua Residual -PTAR"/>
    <x v="53"/>
    <s v="NO"/>
    <x v="4"/>
    <x v="9"/>
    <s v="• Pérdidas materiales_x000a_• Traumas_x000a_• Golpes_x000a_• Aplastamiento_x000a_• Heridas_x000a_• Atrapamiento_x000a_• Muerte"/>
    <n v="2"/>
    <n v="2"/>
    <n v="1"/>
    <s v="• Heridas"/>
    <s v="Ninguno"/>
    <s v="Ninguno"/>
    <s v="Ninguno"/>
    <n v="2"/>
    <n v="3"/>
    <n v="6"/>
    <x v="1"/>
    <n v="25"/>
    <n v="150"/>
    <s v="II"/>
    <x v="1"/>
    <s v="Ninguno"/>
    <s v="Ninguno"/>
    <x v="6"/>
    <x v="7"/>
    <s v="• Uso obligatorio del tapabocas, mientras la situación lo amerite _x000a_• Elementos de protección personal y dotación para los brigadistas"/>
    <s v="• Constitución Política de Colombia de 1991_x000a_• Ley 100 de 1993_x000a_• Ley 1523 de 2012_x000a_• Decreto 93 de 1998_x000a_• Decreto 926 de 2010_x000a_• Resolución 2400 de 1979_x000a_• Resolución 1016 de 1989"/>
    <m/>
  </r>
  <r>
    <s v="PROCESO MISIONAL"/>
    <x v="8"/>
    <s v="OPERATIVA"/>
    <s v="OTRAS ÀREAS"/>
    <s v="Garantizar la efectiva operación, manipulación, seguimiento, monitoreo y control del proceso del Sistema de Tratamiento de Agua Residual -PTAR"/>
    <x v="54"/>
    <s v="SI"/>
    <x v="0"/>
    <x v="14"/>
    <s v="• Visión borrosa_x000a_• Fatiga ocular_x000a_• Lagrimeo_x000a_• Sequedad ocular_x000a_• Ojos rojos_x000a_• Cefaleas"/>
    <n v="8"/>
    <n v="6"/>
    <n v="8"/>
    <s v="• Cefaleas"/>
    <s v="Ninguno"/>
    <s v="Ninguno"/>
    <s v="Ninguno"/>
    <n v="2"/>
    <n v="3"/>
    <n v="6"/>
    <x v="1"/>
    <n v="25"/>
    <n v="150"/>
    <s v="II"/>
    <x v="1"/>
    <s v="Ninguno"/>
    <s v="Ninguno"/>
    <x v="8"/>
    <x v="11"/>
    <s v="• Uso de gafas protección personal"/>
    <s v="• Ley 9 de 1979. Título III. Art. 105, 106_x000a_• Decreto 614 de 1984_x000a_• Decreto 1477 de 2014_x000a_• Decreto 1072 de 2015. Cap. VI._x000a_• Resolución 2400 de 1979. Art. 79, 85 y 86_x000a_• Resolución 180540 de 2010"/>
    <m/>
  </r>
  <r>
    <s v="PROCESO MISIONAL"/>
    <x v="8"/>
    <s v="OPERATIVA"/>
    <s v="OTRAS ÀREAS"/>
    <s v="Garantizar la efectiva operación, manipulación, seguimiento, monitoreo y control del proceso del Sistema de Tratamiento de Agua Residual -PTAR"/>
    <x v="54"/>
    <s v="SI"/>
    <x v="0"/>
    <x v="1"/>
    <s v="• Cataratas_x000a_• Lesión de la córnea_x000a_• Enrojecimiento de la piel_x000a_• Calor excesivo_x000a_• Transpiración excesiva_x000a_• Cefaleas_x000a_• Mareos_x000a_• Fatiga_x000a_• Hormigueo_x000a_• Depresiones_x000a_• Fallos de memoria"/>
    <n v="8"/>
    <n v="6"/>
    <n v="8"/>
    <s v="• Fallos de memoria"/>
    <s v="Ninguno"/>
    <s v="Ninguno"/>
    <s v="Ninguno"/>
    <n v="2"/>
    <n v="3"/>
    <n v="6"/>
    <x v="1"/>
    <n v="25"/>
    <n v="150"/>
    <s v="II"/>
    <x v="1"/>
    <s v="Ninguno"/>
    <s v="Ninguno"/>
    <x v="1"/>
    <x v="1"/>
    <s v="• Uso de gafas protección personal"/>
    <s v="• Ley 9 de 1979  Art. 105-196-249_x000a_• Resolucion 2400 de 1979 Art 63,64. Título III, Capitulo VI. Art- 2.3.6_x000a_• Resolucion 1016 de 1989 art 11 numeral 2 y 3_x000a_• Resolución 181294 de 2008"/>
    <m/>
  </r>
  <r>
    <s v="PROCESO MISIONAL"/>
    <x v="8"/>
    <s v="OPERATIVA"/>
    <s v="OTRAS ÀREAS"/>
    <s v="Garantizar la efectiva operación, manipulación, seguimiento, monitoreo y control del proceso del Sistema de Tratamiento de Agua Residual -PTAR"/>
    <x v="54"/>
    <s v="SI"/>
    <x v="1"/>
    <x v="2"/>
    <s v="• Fiebre_x000a_• Intenso dolor en articulaciones y músculos_x000a_• Inflamación de los ganglios linfáticos_x000a_• Erupción ocasional en la piel_x000a_• Postración_x000a_• Mialgia_x000a_• Artralgias_x000a_• Dolor abdominal_x000a_• Cefalea_x000a_• Erupciones hemorrágicas en la piel_x000a_• Dermatitis por contacto_x000a_• Alergias tópicas o respiratorias_x000a_• Enfermedades infectocontagiosas"/>
    <n v="8"/>
    <n v="6"/>
    <n v="8"/>
    <s v="• Enfermedades infectocontagiosas"/>
    <s v="Ninguno"/>
    <s v="Ninguno"/>
    <s v="• Uso de tapabocas en caso de sintomas de gripe_x000a_• Todo el personal debe estar vacunado contra el Covid 19"/>
    <n v="2"/>
    <n v="3"/>
    <n v="6"/>
    <x v="1"/>
    <n v="60"/>
    <n v="360"/>
    <s v="II"/>
    <x v="1"/>
    <s v="Ninguno"/>
    <s v="Ninguno"/>
    <x v="2"/>
    <x v="2"/>
    <s v="• Gafas de protección visual transparentes_x000a_• Uso obligatorio de tapabocas en caso de sintomas de gripe_x000a_• Uso de ropa de dotaciòn"/>
    <s v="• Ley 09 de 1979_x000a_• Resolución 2400 de 1979_x000a_• Resolución 666 de 2020_x000a_• Resolución 1050 de 2020_x000a_• Circular 149160 de 2009"/>
    <m/>
  </r>
  <r>
    <s v="PROCESO MISIONAL"/>
    <x v="8"/>
    <s v="OPERATIVA"/>
    <s v="OTRAS ÀREAS"/>
    <s v="Garantizar la efectiva operación, manipulación, seguimiento, monitoreo y control del proceso del Sistema de Tratamiento de Agua Residual -PTAR"/>
    <x v="54"/>
    <s v="SI"/>
    <x v="1"/>
    <x v="22"/>
    <s v="• Fiebre_x000a_• Inflamación de los ganglios linfáticos_x000a_• Erupción ocasional en la piel_x000a_• Erupciones hemorrágicas en la piel_x000a_• Dermatitis por contacto_x000a_• Alergias tópicas o respiratorias_x000a_• Enfermedades infectocontagiosas_x000a_• Amigdalitis estreptocócica."/>
    <n v="8"/>
    <n v="6"/>
    <n v="8"/>
    <s v="• Enfermedades infectocontagiosas"/>
    <s v="Ninguno"/>
    <s v="Ninguno"/>
    <s v="• Uso de tapabocas _x000a_• Uso de mono gafas._x000a_•Uso de guantes de vinilo"/>
    <n v="2"/>
    <n v="2"/>
    <n v="4"/>
    <x v="0"/>
    <n v="60"/>
    <n v="240"/>
    <s v="II"/>
    <x v="1"/>
    <s v="Ninguno"/>
    <s v="Ninguno"/>
    <x v="15"/>
    <x v="19"/>
    <s v="• Gafas de protección visual transparentes_x000a_• Uso obligatorio de tapabocas _x000a_• Uso de ropa de dotaciòn._x000a_• Uso de guantes de vinilo"/>
    <s v="• Resolución 1164 del 2002_x000a_• Decreto 077 de 1997_x000a_• Decreto 4126 del 2005_x000a_• Resolución 2183 de 2004_x000a_• Decreto 1832 de 1994_x000a_"/>
    <m/>
  </r>
  <r>
    <s v="PROCESO MISIONAL"/>
    <x v="8"/>
    <s v="OPERATIVA"/>
    <s v="OTRAS ÀREAS"/>
    <s v="Garantizar la efectiva operación, manipulación, seguimiento, monitoreo y control del proceso del Sistema de Tratamiento de Agua Residual -PTAR"/>
    <x v="54"/>
    <s v="SI"/>
    <x v="1"/>
    <x v="25"/>
    <s v="• Neumonitis intersticial_x000a_• Miopericarditis_x000a_• Lesiones vasculíticas cutáneas_x000a_• Meningitis linfocitaria_x000a_• Afectación hepática_x000a_• Afectaciones renales_x000a_• Afectaciones gastrointestinal._x000a_"/>
    <n v="8"/>
    <n v="6"/>
    <n v="8"/>
    <s v="• Afectación hepática"/>
    <s v="Ninguno"/>
    <s v="Ninguno"/>
    <s v="• Uso de tapabocas _x000a_• Uso de mono gafas._x000a_•Uso de guantes de vinilo"/>
    <n v="2"/>
    <n v="4"/>
    <n v="8"/>
    <x v="1"/>
    <n v="25"/>
    <n v="200"/>
    <s v="II"/>
    <x v="1"/>
    <s v="Ninguno"/>
    <s v="Ninguno"/>
    <x v="16"/>
    <x v="20"/>
    <s v="• Gafas de protección visual transparentes_x000a_• Uso obligatorio de tapabocas _x000a_• Uso de ropa de dotaciòn._x000a_"/>
    <s v="• Resolución 1164 del 2002_x000a_• Decreto 077 de 1997_x000a_• Decreto 4126 del 2005_x000a_• Resolución 2183 de 2004_x000a_• Decreto 1832 de 1994_x000a_•  Decreto 2676 del 2000_x000a_"/>
    <m/>
  </r>
  <r>
    <s v="PROCESO MISIONAL"/>
    <x v="8"/>
    <s v="OPERATIVA"/>
    <s v="OTRAS ÀREAS"/>
    <s v="Garantizar la efectiva operación, manipulación, seguimiento, monitoreo y control del proceso del Sistema de Tratamiento de Agua Residual -PTAR"/>
    <x v="54"/>
    <s v="SI"/>
    <x v="5"/>
    <x v="11"/>
    <s v="• Dolor_x000a_• Rigidez_x000a_• Entumecimiento_x000a_• Hormigueo_x000a_• Sensación de calor y dolor localizado en la nuca, espalda, hombros, codos, muñecas y columna vertebral"/>
    <n v="8"/>
    <n v="6"/>
    <n v="8"/>
    <s v="• Sensación de calor y dolor localizado en la nuca, espalda, hombros, codos, muñecas y columna vertebral"/>
    <s v="Ninguno"/>
    <s v="Ninguno"/>
    <s v="Ninguno"/>
    <n v="2"/>
    <n v="3"/>
    <n v="6"/>
    <x v="1"/>
    <n v="25"/>
    <n v="150"/>
    <s v="II"/>
    <x v="1"/>
    <s v="Ninguno"/>
    <s v="Ninguno"/>
    <x v="7"/>
    <x v="9"/>
    <s v="N/A"/>
    <s v="• Resolución 1016 de 1989_x000a_• Resolución 2844 de 2007_x000a_• GATISO 2007"/>
    <m/>
  </r>
  <r>
    <s v="PROCESO MISIONAL"/>
    <x v="8"/>
    <s v="OPERATIVA"/>
    <s v="OTRAS ÀREAS"/>
    <s v="Garantizar la efectiva operación, manipulación, seguimiento, monitoreo y control del proceso del Sistema de Tratamiento de Agua Residual -PTAR"/>
    <x v="54"/>
    <s v="SI"/>
    <x v="5"/>
    <x v="12"/>
    <s v="• Fatiga muscular_x000a_• Tensión lumbar y cervical_x000a_• Epicondilitis_x000a_• Síndrome de túnel del carpo"/>
    <n v="8"/>
    <n v="6"/>
    <n v="8"/>
    <s v="• Síndrome de túnel del carpo"/>
    <s v="Ninguno"/>
    <s v="Ninguno"/>
    <s v="Ninguno"/>
    <n v="2"/>
    <n v="2"/>
    <n v="4"/>
    <x v="0"/>
    <n v="60"/>
    <n v="240"/>
    <s v="II"/>
    <x v="1"/>
    <s v="Ninguno"/>
    <s v="Ninguno"/>
    <x v="3"/>
    <x v="10"/>
    <s v="N/A"/>
    <s v="• Resolución 1016 de 1989_x000a_• Resolución 2844 de 2007_x000a_• GATISO 2007"/>
    <m/>
  </r>
  <r>
    <s v="PROCESO MISIONAL"/>
    <x v="8"/>
    <s v="OPERATIVA"/>
    <s v="OTRAS ÀREAS"/>
    <s v="Garantizar la efectiva operación, manipulación, seguimiento, monitoreo y control del proceso del Sistema de Tratamiento de Agua Residual -PTAR"/>
    <x v="54"/>
    <s v="SI"/>
    <x v="2"/>
    <x v="3"/>
    <s v="• Cansancio_x000a_• Abuso de confianza_x000a_• Falta de compromiso_x000a_• Desmotivación_x000a_• Disminución desempeño laboral_x000a_• Dolor de espalda_x000a_• Trastornos respiratorios_x000a_• Infartos_x000a_• Enfermedades cardiovasculares_x000a_• Enfermedades respiratorias_x000a_• Enfermedades osteomusculares_x000a_• Estrés"/>
    <n v="8"/>
    <n v="6"/>
    <n v="8"/>
    <s v="• Estrés"/>
    <s v="Ninguno"/>
    <s v="Ninguno"/>
    <s v="Ninguno"/>
    <n v="2"/>
    <n v="2"/>
    <n v="4"/>
    <x v="0"/>
    <n v="25"/>
    <n v="100"/>
    <s v="III"/>
    <x v="0"/>
    <s v="Ninguno"/>
    <s v="Ninguno"/>
    <x v="3"/>
    <x v="3"/>
    <s v="N/A"/>
    <s v="• Ley 1010 de 2006_x000a_• Ley 1566 de 2012_x000a_• Decreto 614 de 1984_x000a_• Decreto 231 de 2006_x000a_• Resolución 1016 de 1989. Art. 10, numeral 12 y art. 11_x000a_• Resolución 734 de 2006_x000a_• Resolución 2646 de 2008_x000a_• Resolución 652 de 2012_x000a_• Resolución 1356 de 2012"/>
    <m/>
  </r>
  <r>
    <s v="PROCESO MISIONAL"/>
    <x v="8"/>
    <s v="OPERATIVA"/>
    <s v="OTRAS ÀREAS"/>
    <s v="Garantizar la efectiva operación, manipulación, seguimiento, monitoreo y control del proceso del Sistema de Tratamiento de Agua Residual -PTAR"/>
    <x v="54"/>
    <s v="SI"/>
    <x v="2"/>
    <x v="4"/>
    <s v="• Cansancio_x000a_• Abuso de confianza_x000a_• Falta de compromiso_x000a_• Desmotivación_x000a_• Disminución desempeño laboral_x000a_• Dolor de espalda_x000a_• Trastornos respiratorios_x000a_• Infartos_x000a_• Enfermedades cardiovasculares_x000a_• Enfermedades respiratorias_x000a_• Enfermedades osteomusculares_x000a_• Estrés"/>
    <n v="8"/>
    <n v="6"/>
    <n v="8"/>
    <s v="• Estrés"/>
    <s v="Ninguno"/>
    <s v="Ninguno"/>
    <s v="Ninguno"/>
    <n v="2"/>
    <n v="3"/>
    <n v="6"/>
    <x v="1"/>
    <n v="25"/>
    <n v="150"/>
    <s v="II"/>
    <x v="1"/>
    <s v="Ninguno"/>
    <s v="Ninguno"/>
    <x v="3"/>
    <x v="3"/>
    <s v="N/A"/>
    <s v="• Ley 1010 de 2006_x000a_• Ley 1566 de 2012_x000a_• Decreto 614 de 1984_x000a_• Decreto 231 de 2006_x000a_• Resolución 1016 de 1989. Art. 10, numeral 12 y art. 11_x000a_• Resolución 734 de 2006_x000a_• Resolución 2646 de 2008_x000a_• Resolución 652 de 2012_x000a_• Resolución 1356 de 2012"/>
    <m/>
  </r>
  <r>
    <s v="PROCESO MISIONAL"/>
    <x v="8"/>
    <s v="OPERATIVA"/>
    <s v="OTRAS ÀREAS"/>
    <s v="Garantizar la efectiva operación, manipulación, seguimiento, monitoreo y control del proceso del Sistema de Tratamiento de Agua Residual -PTAR"/>
    <x v="54"/>
    <s v="SI"/>
    <x v="2"/>
    <x v="5"/>
    <s v="• Cansancio_x000a_• Abuso de confianza_x000a_• Falta de compromiso_x000a_• Desmotivación_x000a_• Disminución desempeño laboral_x000a_• Dolor de espalda_x000a_• Trastornos respiratorios_x000a_• Infartos_x000a_• Enfermedades cardiovasculares_x000a_• Enfermedades respiratorias_x000a_• Enfermedades osteomusculares_x000a_• Estrés"/>
    <n v="8"/>
    <n v="6"/>
    <n v="8"/>
    <s v="• Estrés"/>
    <s v="Ninguno"/>
    <s v="Ninguno"/>
    <s v="Ninguno"/>
    <n v="2"/>
    <n v="3"/>
    <n v="6"/>
    <x v="1"/>
    <n v="26"/>
    <n v="156"/>
    <s v="II"/>
    <x v="1"/>
    <s v="Ninguno"/>
    <s v="Ninguno"/>
    <x v="3"/>
    <x v="3"/>
    <s v="N/A"/>
    <s v="• Ley 1010 de 2006_x000a_• Ley 1566 de 2012_x000a_• Decreto 614 de 1984_x000a_• Decreto 231 de 2006_x000a_• Resolución 1016 de 1989. Art. 10, numeral 12 y art. 11_x000a_• Resolución 734 de 2006_x000a_• Resolución 2646 de 2008_x000a_• Resolución 652 de 2012_x000a_• Resolución 1356 de 2012"/>
    <m/>
  </r>
  <r>
    <s v="PROCESO MISIONAL"/>
    <x v="8"/>
    <s v="OPERATIVA"/>
    <s v="OTRAS ÀREAS"/>
    <s v="Garantizar la efectiva operación, manipulación, seguimiento, monitoreo y control del proceso del Sistema de Tratamiento de Agua Residual -PTAR"/>
    <x v="54"/>
    <s v="SI"/>
    <x v="3"/>
    <x v="6"/>
    <s v="• Tropezones_x000a_• Resbalones_x000a_• Golpes_x000a_• Choques_x000a_• Contusiones _x000a_• Lesión de tejidos blandos_x000a_• Fracturas"/>
    <n v="8"/>
    <n v="6"/>
    <n v="8"/>
    <s v="• Lesión de tejidos blandos"/>
    <s v="Ninguno"/>
    <s v="Ninguno"/>
    <s v="Ninguno"/>
    <n v="2"/>
    <n v="3"/>
    <n v="6"/>
    <x v="1"/>
    <n v="25"/>
    <n v="150"/>
    <s v="II"/>
    <x v="1"/>
    <s v="Ninguno"/>
    <s v="Ninguno"/>
    <x v="3"/>
    <x v="4"/>
    <s v="• Uso adecuado de calzado cerrado y con suela antideslizante"/>
    <s v="• Ley 9 de 1979_x000a_• Decreto 2663 de 1950_x000a_• Resolución 1016 de 1989_x000a_• Resolución 3673 de 2008_x000a_• Resolución 2400 de 1979"/>
    <m/>
  </r>
  <r>
    <s v="PROCESO MISIONAL"/>
    <x v="8"/>
    <s v="OPERATIVA"/>
    <s v="OTRAS ÀREAS"/>
    <s v="Garantizar la efectiva operación, manipulación, seguimiento, monitoreo y control del proceso del Sistema de Tratamiento de Agua Residual -PTAR"/>
    <x v="54"/>
    <s v="SI"/>
    <x v="3"/>
    <x v="20"/>
    <s v="• Caídas a distinto nivel._x000a_• Derrumbe de estructuras._x000a_• Golpes por caída de objetos._x000a_• Atrapamiento._x000a_• Contactos eléctricos"/>
    <n v="8"/>
    <n v="6"/>
    <n v="8"/>
    <s v="• La muerte."/>
    <s v="Ninguno"/>
    <s v="Ninguno"/>
    <s v="• Casco de seguridad con barbuquejo._x000a_• Arnés_x000a_• Línea de posicionamiento._x000a_• Salva caídas: arrestador_x000a_• Conector doble con absorbedor de choque._x000a_• Botas de seguridad dieléctricas.   _x000a_"/>
    <n v="6"/>
    <n v="2"/>
    <n v="12"/>
    <x v="2"/>
    <n v="60"/>
    <n v="720"/>
    <s v="I"/>
    <x v="2"/>
    <s v="Ninguno"/>
    <s v="Ninguno"/>
    <x v="13"/>
    <x v="17"/>
    <s v="• Casco de seguridad con barbuquejo._x000a_• Arnés_x000a_• Línea de posicionamiento._x000a_• Salva caídas: arrestador_x000a_• Conector doble con absorbedor de choque._x000a_• Botas de seguridad dieléctricas.   _x000a_"/>
    <s v="• Ley 1562 de 2012_x000a_• Decreto 1072 de 2015_x000a_• Resolución 4272 de 2021_x000a_• Resolución 0491 del 2020_x000a_"/>
    <m/>
  </r>
  <r>
    <s v="PROCESO MISIONAL"/>
    <x v="8"/>
    <s v="OPERATIVA"/>
    <s v="OTRAS ÀREAS"/>
    <s v="Garantizar la efectiva operación, manipulación, seguimiento, monitoreo y control del proceso del Sistema de Tratamiento de Agua Residual -PTAR"/>
    <x v="54"/>
    <s v="SI"/>
    <x v="3"/>
    <x v="24"/>
    <s v="• Tóxicos agudos_x000a_• Corrosivos_x000a_• Irritantes_x000a_• Corrosivos oculares_x000a_• Irritantes oculares_x000a_• Sensibilizantes respiratorios_x000a_• Sensibilizantes cutáneos_x000a_• Cancerígenos o carcinógenos._x000a_• • Intoxicación _x000a_• La muerte"/>
    <n v="8"/>
    <n v="6"/>
    <n v="8"/>
    <s v="·         La muerte."/>
    <s v="Ninguno"/>
    <s v="Ninguno"/>
    <s v="• Traje de impermeable de bioseguridad_x000a_• Guantes de nitrilo _x000a_• Careta con filtro de seguridad._x000a_"/>
    <n v="2"/>
    <n v="3"/>
    <n v="6"/>
    <x v="1"/>
    <n v="60"/>
    <n v="360"/>
    <s v="II"/>
    <x v="1"/>
    <s v="Ninguno"/>
    <s v="Ninguno"/>
    <x v="17"/>
    <x v="21"/>
    <s v="• Traje de impermeable de bioseguridad_x000a_• Guantes de nitrilo _x000a_• Careta con filtro de seguridad._x000a_"/>
    <s v="• Resolución 773 de 2021_x000a_• Decreto 1496 de 2018_x000a_• Resolución 1209 de 2018_x000a_• Decreto 1609 de 2002_x000a_• Decreto 1973 de 1995_x000a_• Ley 55 de 1993_x000a_"/>
    <m/>
  </r>
  <r>
    <s v="PROCESO MISIONAL"/>
    <x v="8"/>
    <s v="OPERATIVA"/>
    <s v="OTRAS ÀREAS"/>
    <s v="Garantizar la efectiva operación, manipulación, seguimiento, monitoreo y control del proceso del Sistema de Tratamiento de Agua Residual -PTAR"/>
    <x v="54"/>
    <s v="SI"/>
    <x v="4"/>
    <x v="9"/>
    <s v="• Pérdidas materiales_x000a_• Traumas_x000a_• Golpes_x000a_• Aplastamiento_x000a_• Heridas_x000a_• Atrapamiento_x000a_• Muerte"/>
    <n v="2"/>
    <n v="2"/>
    <n v="1"/>
    <s v="• Heridas"/>
    <s v="Ninguno"/>
    <s v="Ninguno"/>
    <s v="Ninguno"/>
    <n v="2"/>
    <n v="3"/>
    <n v="6"/>
    <x v="1"/>
    <n v="25"/>
    <n v="150"/>
    <s v="II"/>
    <x v="1"/>
    <s v="Ninguno"/>
    <s v="Ninguno"/>
    <x v="6"/>
    <x v="7"/>
    <s v="• Uso obligatorio del tapabocas, mientras la situación lo amerite _x000a_• Elementos de protección personal y dotación para los brigadistas"/>
    <s v="• Constitución Política de Colombia de 1991_x000a_• Ley 100 de 1993_x000a_• Ley 1523 de 2012_x000a_• Decreto 93 de 1998_x000a_• Decreto 926 de 2010_x000a_• Resolución 2400 de 1979_x000a_• Resolución 1016 de 1989"/>
    <m/>
  </r>
  <r>
    <s v="PROCESO MISIONAL"/>
    <x v="8"/>
    <s v="OPERATIVA"/>
    <s v="OTRAS ÀREAS"/>
    <s v="Garantizar la efectiva operación, manipulación, seguimiento, monitoreo y control del proceso del Sistema de Tratamiento de Agua Residual -PTAR"/>
    <x v="55"/>
    <s v="NO"/>
    <x v="0"/>
    <x v="14"/>
    <s v="• Visión borrosa_x000a_• Fatiga ocular_x000a_• Lagrimeo_x000a_• Sequedad ocular_x000a_• Ojos rojos_x000a_• Cefaleas"/>
    <n v="8"/>
    <n v="6"/>
    <n v="8"/>
    <s v="• Cefaleas"/>
    <s v="Ninguno"/>
    <s v="Ninguno"/>
    <s v="Ninguno"/>
    <n v="2"/>
    <n v="3"/>
    <n v="6"/>
    <x v="1"/>
    <n v="25"/>
    <n v="150"/>
    <s v="II"/>
    <x v="1"/>
    <s v="Ninguno"/>
    <s v="Ninguno"/>
    <x v="8"/>
    <x v="11"/>
    <s v="• Uso de gafas protección personal"/>
    <s v="• Ley 9 de 1979. Título III. Art. 105, 106_x000a_• Decreto 614 de 1984_x000a_• Decreto 1477 de 2014_x000a_• Decreto 1072 de 2015. Cap. VI._x000a_• Resolución 2400 de 1979. Art. 79, 85 y 86_x000a_• Resolución 180540 de 2010"/>
    <m/>
  </r>
  <r>
    <s v="PROCESO MISIONAL"/>
    <x v="8"/>
    <s v="OPERATIVA"/>
    <s v="OTRAS ÀREAS"/>
    <s v="Garantizar la efectiva operación, manipulación, seguimiento, monitoreo y control del proceso del Sistema de Tratamiento de Agua Residual -PTAR"/>
    <x v="55"/>
    <s v="NO"/>
    <x v="0"/>
    <x v="0"/>
    <s v="• Agotamiento por calor_x000a_• Deshidratación_x000a_• Desmayos_x000a_• Estrés por calor o golpe de calor"/>
    <n v="8"/>
    <n v="6"/>
    <n v="8"/>
    <s v="• Estrés por calor o golpe de calor"/>
    <s v="Ninguno"/>
    <s v="ventilación artificial"/>
    <s v="Ninguno"/>
    <n v="2"/>
    <n v="2"/>
    <n v="4"/>
    <x v="0"/>
    <n v="25"/>
    <n v="100"/>
    <s v="III"/>
    <x v="0"/>
    <s v="Ninguno"/>
    <s v="Ninguno"/>
    <x v="0"/>
    <x v="0"/>
    <s v="Ninguno"/>
    <s v="• Ley 09 de 1979. Art. 107, 108, 109_x000a_• Decreto 2663 de 1950_x000a_• Decreto 614 de 1984_x000a_• Resolución 2400 de 1979_x000a_• Resolución 1016 de 1989"/>
    <m/>
  </r>
  <r>
    <s v="PROCESO MISIONAL"/>
    <x v="8"/>
    <s v="OPERATIVA"/>
    <s v="OTRAS ÀREAS"/>
    <s v="Garantizar la efectiva operación, manipulación, seguimiento, monitoreo y control del proceso del Sistema de Tratamiento de Agua Residual -PTAR"/>
    <x v="55"/>
    <s v="NO"/>
    <x v="0"/>
    <x v="1"/>
    <s v="• Cataratas_x000a_• Lesión de la córnea_x000a_• Enrojecimiento de la piel_x000a_• Calor excesivo_x000a_• Transpiración excesiva_x000a_• Cefaleas_x000a_• Mareos_x000a_• Fatiga_x000a_• Hormigueo_x000a_• Depresiones_x000a_• Fallos de memoria"/>
    <n v="8"/>
    <n v="6"/>
    <n v="8"/>
    <s v="• Fallos de memoria"/>
    <s v="Ninguno"/>
    <s v="Ninguno"/>
    <s v="Ninguno"/>
    <n v="2"/>
    <n v="3"/>
    <n v="6"/>
    <x v="1"/>
    <n v="25"/>
    <n v="150"/>
    <s v="II"/>
    <x v="1"/>
    <s v="Ninguno"/>
    <s v="Ninguno"/>
    <x v="1"/>
    <x v="1"/>
    <s v="• Uso de gafas protección personal"/>
    <s v="• Ley 9 de 1979  Art. 105-196-249_x000a_• Resolucion 2400 de 1979 Art 63,64. Título III, Capitulo VI. Art- 2.3.6_x000a_• Resolucion 1016 de 1989 art 11 numeral 2 y 3_x000a_• Resolución 181294 de 2008"/>
    <m/>
  </r>
  <r>
    <s v="PROCESO MISIONAL"/>
    <x v="8"/>
    <s v="OPERATIVA"/>
    <s v="OTRAS ÀREAS"/>
    <s v="Garantizar la efectiva operación, manipulación, seguimiento, monitoreo y control del proceso del Sistema de Tratamiento de Agua Residual -PTAR"/>
    <x v="55"/>
    <s v="NO"/>
    <x v="1"/>
    <x v="2"/>
    <s v="• Fiebre_x000a_• Intenso dolor en articulaciones y músculos_x000a_• Inflamación de los ganglios linfáticos_x000a_• Erupción ocasional en la piel_x000a_• Postración_x000a_• Mialgia_x000a_• Artralgias_x000a_• Dolor abdominal_x000a_• Cefalea_x000a_• Erupciones hemorrágicas en la piel_x000a_• Dermatitis por contacto_x000a_• Alergias tópicas o respiratorias_x000a_• Enfermedades infectocontagiosas"/>
    <n v="8"/>
    <n v="6"/>
    <n v="8"/>
    <s v="• Enfermedades infectocontagiosas"/>
    <s v="Ninguno"/>
    <s v="Ninguno"/>
    <s v="• Uso de tapabocas en caso de sintomas de gripe_x000a_• Todo el personal debe estar vacunado contra el Covid 19"/>
    <n v="2"/>
    <n v="3"/>
    <n v="6"/>
    <x v="1"/>
    <n v="60"/>
    <n v="360"/>
    <s v="II"/>
    <x v="1"/>
    <s v="Ninguno"/>
    <s v="Ninguno"/>
    <x v="2"/>
    <x v="2"/>
    <s v="• Gafas de protección visual transparentes_x000a_• Uso obligatorio de tapabocas en caso de sintomas de gripe_x000a_• Uso de ropa de dotaciòn"/>
    <s v="• Ley 09 de 1979_x000a_• Resolución 2400 de 1979_x000a_• Resolución 666 de 2020_x000a_• Resolución 1050 de 2020_x000a_• Circular 149160 de 2009"/>
    <m/>
  </r>
  <r>
    <s v="PROCESO MISIONAL"/>
    <x v="8"/>
    <s v="OPERATIVA"/>
    <s v="OTRAS ÀREAS"/>
    <s v="Garantizar la efectiva operación, manipulación, seguimiento, monitoreo y control del proceso del Sistema de Tratamiento de Agua Residual -PTAR"/>
    <x v="55"/>
    <s v="NO"/>
    <x v="1"/>
    <x v="22"/>
    <s v="• Fiebre_x000a_• Inflamación de los ganglios linfáticos_x000a_• Erupción ocasional en la piel_x000a_• Erupciones hemorrágicas en la piel_x000a_• Dermatitis por contacto_x000a_• Alergias tópicas o respiratorias_x000a_• Enfermedades infectocontagiosas_x000a_• Amigdalitis estreptocócica."/>
    <n v="8"/>
    <n v="6"/>
    <n v="8"/>
    <s v="• Enfermedades infectocontagiosas"/>
    <s v="Ninguno"/>
    <s v="Ninguno"/>
    <s v="• Uso de tapabocas _x000a_• Uso de mono gafas._x000a_•Uso de guantes de vinilo"/>
    <n v="2"/>
    <n v="4"/>
    <n v="8"/>
    <x v="1"/>
    <n v="60"/>
    <n v="480"/>
    <s v="II"/>
    <x v="1"/>
    <s v="Ninguno"/>
    <s v="Ninguno"/>
    <x v="15"/>
    <x v="19"/>
    <s v="• Gafas de protección visual transparentes_x000a_• Uso obligatorio de tapabocas _x000a_• Uso de ropa de dotaciòn._x000a_• Uso de guantes de vinilo"/>
    <s v="• Resolución 1164 del 2002_x000a_• Decreto 077 de 1997_x000a_• Decreto 4126 del 2005_x000a_• Resolución 2183 de 2004_x000a_• Decreto 1832 de 1994_x000a_"/>
    <m/>
  </r>
  <r>
    <s v="PROCESO MISIONAL"/>
    <x v="8"/>
    <s v="OPERATIVA"/>
    <s v="OTRAS ÀREAS"/>
    <s v="Garantizar la efectiva operación, manipulación, seguimiento, monitoreo y control del proceso del Sistema de Tratamiento de Agua Residual -PTAR"/>
    <x v="55"/>
    <s v="NO"/>
    <x v="1"/>
    <x v="25"/>
    <s v="• Neumonitis intersticial_x000a_• Miopericarditis_x000a_• Lesiones vasculíticas cutáneas_x000a_• Meningitis linfocitaria_x000a_• Afectación hepática_x000a_• Afectaciones renales_x000a_• Afectaciones gastrointestinal._x000a_"/>
    <n v="8"/>
    <n v="6"/>
    <n v="8"/>
    <s v="• Afectación hepática"/>
    <s v="Ninguno"/>
    <s v="Ninguno"/>
    <s v="• Uso de tapabocas _x000a_• Uso de mono gafas._x000a_•Uso de guantes de vinilo"/>
    <n v="2"/>
    <n v="4"/>
    <n v="8"/>
    <x v="1"/>
    <n v="25"/>
    <n v="200"/>
    <s v="II"/>
    <x v="1"/>
    <s v="Ninguno"/>
    <s v="Ninguno"/>
    <x v="16"/>
    <x v="20"/>
    <s v="• Gafas de protección visual transparentes_x000a_• Uso obligatorio de tapabocas _x000a_• Uso de ropa de dotaciòn._x000a_"/>
    <s v="• Resolución 1164 del 2002_x000a_• Decreto 077 de 1997_x000a_• Decreto 4126 del 2005_x000a_• Resolución 2183 de 2004_x000a_• Decreto 1832 de 1994_x000a_•  Decreto 2676 del 2000_x000a_"/>
    <m/>
  </r>
  <r>
    <s v="PROCESO MISIONAL"/>
    <x v="8"/>
    <s v="OPERATIVA"/>
    <s v="OTRAS ÀREAS"/>
    <s v="Garantizar la efectiva operación, manipulación, seguimiento, monitoreo y control del proceso del Sistema de Tratamiento de Agua Residual -PTAR"/>
    <x v="55"/>
    <s v="NO"/>
    <x v="1"/>
    <x v="16"/>
    <s v="• Un área amplia de inflamación y enrojecimiento_x000a_• Fiebre baja_x000a_• Ronchas_x000a_• Inflamación de los ganglios linfáticos_x000a_"/>
    <n v="8"/>
    <n v="6"/>
    <n v="8"/>
    <s v="• La muerte"/>
    <s v="Ninguno"/>
    <s v="Ninguno"/>
    <s v="• Repelente de sancudos_x000a_• Dotacion con camisa manga larga."/>
    <n v="2"/>
    <n v="3"/>
    <n v="6"/>
    <x v="1"/>
    <n v="60"/>
    <n v="360"/>
    <s v="II"/>
    <x v="1"/>
    <s v="Ninguno"/>
    <s v="Ninguno"/>
    <x v="10"/>
    <x v="13"/>
    <s v="• Gafas de protección visual transparentes_x000a_• Uso obligatorio de repelente. _x000a_• Uso de ropa de dotaciòn._x000a_"/>
    <s v="• Resolución 1164 del 2002_x000a_• Decreto 077 de 1997_x000a_• Decreto 4126 del 2005_x000a_• Resolución 2183 de 2004_x000a_• Decreto 1832 de 1994_x000a_•  Decreto 2676 del 2000_x000a_"/>
    <m/>
  </r>
  <r>
    <s v="PROCESO MISIONAL"/>
    <x v="8"/>
    <s v="OPERATIVA"/>
    <s v="OTRAS ÀREAS"/>
    <s v="Garantizar la efectiva operación, manipulación, seguimiento, monitoreo y control del proceso del Sistema de Tratamiento de Agua Residual -PTAR"/>
    <x v="55"/>
    <s v="NO"/>
    <x v="1"/>
    <x v="17"/>
    <s v="• Presión arterial baja._x000a_• Náuseas y vómitos. _x000a_• Entumecimiento._x000a_• hormigueo. _x000a_• Dolor en el sitio de la mordedura._x000a_"/>
    <n v="8"/>
    <n v="6"/>
    <n v="8"/>
    <s v="• La muerte"/>
    <s v="Ninguno"/>
    <s v="Ninguno"/>
    <s v="_x000a_• Botas de segurida altas "/>
    <n v="6"/>
    <n v="1"/>
    <n v="6"/>
    <x v="1"/>
    <n v="60"/>
    <n v="360"/>
    <s v="II"/>
    <x v="1"/>
    <s v="Ninguno"/>
    <s v="Ninguno"/>
    <x v="10"/>
    <x v="14"/>
    <s v="• Gafas de protección visual transparentes_x000a_• Uso de bota de seguridad alta_x000a_• Uso obligatorio de repelente. _x000a_• Uso de ropa de dotaciòn._x000a_"/>
    <s v="• Resolución 1164 del 2002_x000a_• Decreto 077 de 1997_x000a_• Decreto 4126 del 2005_x000a_• Resolución 2183 de 2004_x000a_• Decreto 1832 de 1994_x000a_•  Decreto 2676 del 2000_x000a_"/>
    <m/>
  </r>
  <r>
    <s v="PROCESO MISIONAL"/>
    <x v="8"/>
    <s v="OPERATIVA"/>
    <s v="OTRAS ÀREAS"/>
    <s v="Garantizar la efectiva operación, manipulación, seguimiento, monitoreo y control del proceso del Sistema de Tratamiento de Agua Residual -PTAR"/>
    <x v="55"/>
    <s v="NO"/>
    <x v="2"/>
    <x v="3"/>
    <s v="• Cansancio_x000a_• Abuso de confianza_x000a_• Falta de compromiso_x000a_• Desmotivación_x000a_• Disminución desempeño laboral_x000a_• Dolor de espalda_x000a_• Trastornos respiratorios_x000a_• Infartos_x000a_• Enfermedades cardiovasculares_x000a_• Enfermedades respiratorias_x000a_• Enfermedades osteomusculares_x000a_• Estrés"/>
    <n v="8"/>
    <n v="6"/>
    <n v="8"/>
    <s v="• Estrés"/>
    <s v="Ninguno"/>
    <s v="Ninguno"/>
    <s v="Ninguno"/>
    <n v="2"/>
    <n v="2"/>
    <n v="4"/>
    <x v="0"/>
    <n v="25"/>
    <n v="100"/>
    <s v="III"/>
    <x v="0"/>
    <s v="Ninguno"/>
    <s v="Ninguno"/>
    <x v="3"/>
    <x v="3"/>
    <s v="N/A"/>
    <s v="• Ley 1010 de 2006_x000a_• Ley 1566 de 2012_x000a_• Decreto 614 de 1984_x000a_• Decreto 231 de 2006_x000a_• Resolución 1016 de 1989. Art. 10, numeral 12 y art. 11_x000a_• Resolución 734 de 2006_x000a_• Resolución 2646 de 2008_x000a_• Resolución 652 de 2012_x000a_• Resolución 1356 de 2012"/>
    <m/>
  </r>
  <r>
    <s v="PROCESO MISIONAL"/>
    <x v="8"/>
    <s v="OPERATIVA"/>
    <s v="OTRAS ÀREAS"/>
    <s v="Garantizar la efectiva operación, manipulación, seguimiento, monitoreo y control del proceso del Sistema de Tratamiento de Agua Residual -PTAR"/>
    <x v="55"/>
    <s v="NO"/>
    <x v="2"/>
    <x v="4"/>
    <s v="• Cansancio_x000a_• Abuso de confianza_x000a_• Falta de compromiso_x000a_• Desmotivación_x000a_• Disminución desempeño laboral_x000a_• Dolor de espalda_x000a_• Trastornos respiratorios_x000a_• Infartos_x000a_• Enfermedades cardiovasculares_x000a_• Enfermedades respiratorias_x000a_• Enfermedades osteomusculares_x000a_• Estrés"/>
    <n v="8"/>
    <n v="6"/>
    <n v="8"/>
    <s v="• Estrés"/>
    <s v="Ninguno"/>
    <s v="Ninguno"/>
    <s v="Ninguno"/>
    <n v="2"/>
    <n v="3"/>
    <n v="6"/>
    <x v="1"/>
    <n v="25"/>
    <n v="150"/>
    <s v="II"/>
    <x v="1"/>
    <s v="Ninguno"/>
    <s v="Ninguno"/>
    <x v="3"/>
    <x v="3"/>
    <s v="N/A"/>
    <s v="• Ley 1010 de 2006_x000a_• Ley 1566 de 2012_x000a_• Decreto 614 de 1984_x000a_• Decreto 231 de 2006_x000a_• Resolución 1016 de 1989. Art. 10, numeral 12 y art. 11_x000a_• Resolución 734 de 2006_x000a_• Resolución 2646 de 2008_x000a_• Resolución 652 de 2012_x000a_• Resolución 1356 de 2012"/>
    <m/>
  </r>
  <r>
    <s v="PROCESO MISIONAL"/>
    <x v="8"/>
    <s v="OPERATIVA"/>
    <s v="OTRAS ÀREAS"/>
    <s v="Garantizar la efectiva operación, manipulación, seguimiento, monitoreo y control del proceso del Sistema de Tratamiento de Agua Residual -PTAR"/>
    <x v="55"/>
    <s v="NO"/>
    <x v="2"/>
    <x v="26"/>
    <s v="• Cansancio_x000a_• Abuso de confianza_x000a_• Falta de compromiso_x000a_• Desmotivación_x000a_• Disminución desempeño laboral_x000a_• Dolor de espalda_x000a_• Trastornos respiratorios_x000a_• Infartos_x000a_• Enfermedades cardiovasculares_x000a_• Enfermedades respiratorias_x000a_• Enfermedades osteomusculares_x000a_• Estrés"/>
    <n v="8"/>
    <n v="6"/>
    <n v="8"/>
    <s v="• Estrés"/>
    <s v="Ninguno"/>
    <s v="Ninguno"/>
    <s v="Ninguno"/>
    <n v="2"/>
    <n v="3"/>
    <n v="6"/>
    <x v="1"/>
    <n v="25"/>
    <n v="150"/>
    <s v="II"/>
    <x v="1"/>
    <s v="Ninguno"/>
    <s v="Ninguno"/>
    <x v="3"/>
    <x v="3"/>
    <s v="N/A"/>
    <s v="• Ley 1010 de 2006_x000a_• Ley 1566 de 2012_x000a_• Decreto 614 de 1984_x000a_• Decreto 231 de 2006_x000a_• Resolución 1016 de 1989. Art. 10, numeral 12 y art. 11_x000a_• Resolución 734 de 2006_x000a_• Resolución 2646 de 2008_x000a_• Resolución 652 de 2012_x000a_• Resolución 1356 de 2012"/>
    <m/>
  </r>
  <r>
    <s v="PROCESO MISIONAL"/>
    <x v="8"/>
    <s v="OPERATIVA"/>
    <s v="OTRAS ÀREAS"/>
    <s v="Garantizar la efectiva operación, manipulación, seguimiento, monitoreo y control del proceso del Sistema de Tratamiento de Agua Residual -PTAR"/>
    <x v="55"/>
    <s v="NO"/>
    <x v="2"/>
    <x v="5"/>
    <s v="• Cansancio_x000a_• Abuso de confianza_x000a_• Falta de compromiso_x000a_• Desmotivación_x000a_• Disminución desempeño laboral_x000a_• Dolor de espalda_x000a_• Trastornos respiratorios_x000a_• Infartos_x000a_• Enfermedades cardiovasculares_x000a_• Enfermedades respiratorias_x000a_• Enfermedades osteomusculares_x000a_• Estrés"/>
    <n v="8"/>
    <n v="6"/>
    <n v="8"/>
    <s v="• Estrés"/>
    <s v="Ninguno"/>
    <s v="Ninguno"/>
    <s v="Ninguno"/>
    <n v="2"/>
    <n v="3"/>
    <n v="6"/>
    <x v="1"/>
    <n v="26"/>
    <n v="156"/>
    <s v="II"/>
    <x v="1"/>
    <s v="Ninguno"/>
    <s v="Ninguno"/>
    <x v="3"/>
    <x v="3"/>
    <s v="N/A"/>
    <s v="• Ley 1010 de 2006_x000a_• Ley 1566 de 2012_x000a_• Decreto 614 de 1984_x000a_• Decreto 231 de 2006_x000a_• Resolución 1016 de 1989. Art. 10, numeral 12 y art. 11_x000a_• Resolución 734 de 2006_x000a_• Resolución 2646 de 2008_x000a_• Resolución 652 de 2012_x000a_• Resolución 1356 de 2012"/>
    <m/>
  </r>
  <r>
    <s v="PROCESO MISIONAL"/>
    <x v="8"/>
    <s v="OPERATIVA"/>
    <s v="OTRAS ÀREAS"/>
    <s v="Garantizar la efectiva operación, manipulación, seguimiento, monitoreo y control del proceso del Sistema de Tratamiento de Agua Residual -PTAR"/>
    <x v="55"/>
    <s v="NO"/>
    <x v="2"/>
    <x v="34"/>
    <s v="• Fatiga_x000a_• Cefalea_x000a_• Ulceras_x000a_• Trastornos osteomusculares_x000a_• Enfermedades cardiovasculares_x000a_• Desmotivación_x000a_• Estrés laboral_x000a_• Síndrome de Burnout_x000a_• Ansiedad_x000a_• Aislamiento_x000a_• Agresividad_x000a_• Absentismo_x000a_• Bajo rendimiento_x000a_• Accidentes de trabajo"/>
    <n v="8"/>
    <n v="6"/>
    <n v="8"/>
    <s v="• La muerte."/>
    <s v="Ninguno"/>
    <s v="Ninguno"/>
    <s v="Ninguno"/>
    <n v="2"/>
    <n v="2"/>
    <n v="4"/>
    <x v="0"/>
    <n v="25"/>
    <n v="100"/>
    <s v="III"/>
    <x v="0"/>
    <s v="Ninguno"/>
    <s v="Ninguno"/>
    <x v="3"/>
    <x v="28"/>
    <s v="N/A"/>
    <s v="• Ley 1010 de 2006_x000a_• Ley 1566 de 2012_x000a_• Decreto 614 de 1984_x000a_• Decreto 231 de 2006_x000a_• Resolución 1016 de 1989. Art. 10, numeral 12 y art. 11_x000a_• Resolución 734 de 2006_x000a_• Resolución 2646 de 2008_x000a_• Resolución 652 de 2012_x000a_• Resolución 1356 de 2012"/>
    <m/>
  </r>
  <r>
    <s v="PROCESO MISIONAL"/>
    <x v="8"/>
    <s v="OPERATIVA"/>
    <s v="OTRAS ÀREAS"/>
    <s v="Garantizar la efectiva operación, manipulación, seguimiento, monitoreo y control del proceso del Sistema de Tratamiento de Agua Residual -PTAR"/>
    <x v="55"/>
    <s v="NO"/>
    <x v="3"/>
    <x v="6"/>
    <s v="• Tropezones_x000a_• Resbalones_x000a_• Golpes_x000a_• Choques_x000a_• Contusiones _x000a_• Lesión de tejidos blandos_x000a_• Fracturas"/>
    <n v="8"/>
    <n v="6"/>
    <n v="8"/>
    <s v="• Lesión de tejidos blandos"/>
    <s v="Ninguno"/>
    <s v="Ninguno"/>
    <s v="Ninguno"/>
    <n v="2"/>
    <n v="3"/>
    <n v="6"/>
    <x v="1"/>
    <n v="25"/>
    <n v="150"/>
    <s v="II"/>
    <x v="1"/>
    <s v="Ninguno"/>
    <s v="Ninguno"/>
    <x v="3"/>
    <x v="4"/>
    <s v="• Uso adecuado de calzado cerrado y con suela antideslizante"/>
    <s v="• Ley 9 de 1979_x000a_• Decreto 2663 de 1950_x000a_• Resolución 1016 de 1989_x000a_• Resolución 3673 de 2008_x000a_• Resolución 2400 de 1979"/>
    <m/>
  </r>
  <r>
    <s v="PROCESO MISIONAL"/>
    <x v="8"/>
    <s v="OPERATIVA"/>
    <s v="OTRAS ÀREAS"/>
    <s v="Garantizar la efectiva operación, manipulación, seguimiento, monitoreo y control del proceso del Sistema de Tratamiento de Agua Residual -PTAR"/>
    <x v="55"/>
    <s v="NO"/>
    <x v="3"/>
    <x v="20"/>
    <s v="• Caídas a distinto nivel._x000a_• Derrumbe de estructuras._x000a_• Golpes por caída de objetos._x000a_• Atrapamiento._x000a_• Contactos eléctricos"/>
    <n v="8"/>
    <n v="6"/>
    <n v="8"/>
    <s v="• La muerte."/>
    <s v="Ninguno"/>
    <s v="Ninguno"/>
    <s v="• Casco de seguridad con barbuquejo._x000a_• Arnés_x000a_• Línea de posicionamiento._x000a_• Salva caídas: arrestador_x000a_• Conector doble con absorbedor de choque._x000a_• Botas de seguridad dieléctricas.   _x000a_"/>
    <n v="6"/>
    <n v="2"/>
    <n v="12"/>
    <x v="2"/>
    <n v="60"/>
    <n v="720"/>
    <s v="I"/>
    <x v="2"/>
    <s v="Ninguno"/>
    <s v="Ninguno"/>
    <x v="13"/>
    <x v="17"/>
    <s v="• Casco de seguridad con barbuquejo._x000a_• Arnés_x000a_• Línea de posicionamiento._x000a_• Salva caídas: arrestador_x000a_• Conector doble con absorbedor de choque._x000a_• Botas de seguridad dieléctricas.   _x000a_"/>
    <s v="• Ley 1562 de 2012_x000a_• Decreto 1072 de 2015_x000a_• Resolución 4272 de 2021_x000a_• Resolución 0491 del 2020_x000a_"/>
    <m/>
  </r>
  <r>
    <s v="PROCESO MISIONAL"/>
    <x v="8"/>
    <s v="OPERATIVA"/>
    <s v="OTRAS ÀREAS"/>
    <s v="Garantizar la efectiva operación, manipulación, seguimiento, monitoreo y control del proceso del Sistema de Tratamiento de Agua Residual -PTAR"/>
    <x v="55"/>
    <s v="NO"/>
    <x v="3"/>
    <x v="24"/>
    <s v="• Tóxicos agudos_x000a_• Corrosivos_x000a_• Irritantes_x000a_• Corrosivos oculares_x000a_• Irritantes oculares_x000a_• Sensibilizantes respiratorios_x000a_• Sensibilizantes cutáneos_x000a_• Cancerígenos o carcinógenos._x000a_• • Intoxicación _x000a_• La muerte"/>
    <n v="8"/>
    <n v="6"/>
    <n v="8"/>
    <s v="·         La muerte."/>
    <s v="Ninguno"/>
    <s v="Ninguno"/>
    <s v="• Traje de impermeable de bioseguridad_x000a_• Guantes de nitrilo _x000a_• Careta con filtro de seguridad._x000a_"/>
    <n v="2"/>
    <n v="3"/>
    <n v="6"/>
    <x v="1"/>
    <n v="60"/>
    <n v="360"/>
    <s v="II"/>
    <x v="1"/>
    <s v="Ninguno"/>
    <s v="Ninguno"/>
    <x v="17"/>
    <x v="21"/>
    <s v="• Traje de impermeable de bioseguridad_x000a_• Guantes de nitrilo _x000a_• Careta con filtro de seguridad._x000a_"/>
    <s v="• Resolución 773 de 2021_x000a_• Decreto 1496 de 2018_x000a_• Resolución 1209 de 2018_x000a_• Decreto 1609 de 2002_x000a_• Decreto 1973 de 1995_x000a_• Ley 55 de 1993_x000a_"/>
    <m/>
  </r>
  <r>
    <s v="PROCESO MISIONAL"/>
    <x v="8"/>
    <s v="OPERATIVA"/>
    <s v="OTRAS ÀREAS"/>
    <s v="Garantizar la efectiva operación, manipulación, seguimiento, monitoreo y control del proceso del Sistema de Tratamiento de Agua Residual -PTAR"/>
    <x v="55"/>
    <s v="NO"/>
    <x v="4"/>
    <x v="9"/>
    <s v="• Pérdidas materiales_x000a_• Traumas_x000a_• Golpes_x000a_• Aplastamiento_x000a_• Heridas_x000a_• Atrapamiento_x000a_• Muerte"/>
    <n v="2"/>
    <n v="2"/>
    <n v="1"/>
    <s v="• Heridas"/>
    <s v="Ninguno"/>
    <s v="Ninguno"/>
    <s v="Ninguno"/>
    <n v="2"/>
    <n v="3"/>
    <n v="6"/>
    <x v="1"/>
    <n v="25"/>
    <n v="150"/>
    <s v="II"/>
    <x v="1"/>
    <s v="Ninguno"/>
    <s v="Ninguno"/>
    <x v="6"/>
    <x v="7"/>
    <s v="• Uso obligatorio del tapabocas, mientras la situación lo amerite _x000a_• Elementos de protección personal y dotación para los brigadistas"/>
    <s v="• Constitución Política de Colombia de 1991_x000a_• Ley 100 de 1993_x000a_• Ley 1523 de 2012_x000a_• Decreto 93 de 1998_x000a_• Decreto 926 de 2010_x000a_• Resolución 2400 de 1979_x000a_• Resolución 1016 de 1989"/>
    <m/>
  </r>
  <r>
    <s v="PROCESO MISIONAL"/>
    <x v="8"/>
    <s v="OPERATIVA"/>
    <s v="OTRAS ÀREAS"/>
    <s v="Garantizar la efectiva operación, manipulación, seguimiento, monitoreo y control del proceso del Sistema de Tratamiento de Agua Residual -PTAR"/>
    <x v="56"/>
    <s v="SI"/>
    <x v="2"/>
    <x v="3"/>
    <s v="• Cansancio_x000a_• Abuso de confianza_x000a_• Falta de compromiso_x000a_• Desmotivación_x000a_• Disminución desempeño laboral_x000a_• Dolor de espalda_x000a_• Trastornos respiratorios_x000a_• Infartos_x000a_• Enfermedades cardiovasculares_x000a_• Enfermedades respiratorias_x000a_• Enfermedades osteomusculares_x000a_• Estrés"/>
    <n v="8"/>
    <n v="6"/>
    <n v="8"/>
    <s v="• Estrés"/>
    <s v="Ninguno"/>
    <s v="Ninguno"/>
    <s v="Ninguno"/>
    <n v="2"/>
    <n v="2"/>
    <n v="4"/>
    <x v="0"/>
    <n v="25"/>
    <n v="100"/>
    <s v="III"/>
    <x v="0"/>
    <s v="Ninguno"/>
    <s v="Ninguno"/>
    <x v="3"/>
    <x v="3"/>
    <s v="N/A"/>
    <s v="• Ley 1010 de 2006_x000a_• Ley 1566 de 2012_x000a_• Decreto 614 de 1984_x000a_• Decreto 231 de 2006_x000a_• Resolución 1016 de 1989. Art. 10, numeral 12 y art. 11_x000a_• Resolución 734 de 2006_x000a_• Resolución 2646 de 2008_x000a_• Resolución 652 de 2012_x000a_• Resolución 1356 de 2012"/>
    <m/>
  </r>
  <r>
    <s v="PROCESO MISIONAL"/>
    <x v="8"/>
    <s v="OPERATIVA"/>
    <s v="OTRAS ÀREAS"/>
    <s v="Garantizar la efectiva operación, manipulación, seguimiento, monitoreo y control del proceso del Sistema de Tratamiento de Agua Residual -PTAR"/>
    <x v="56"/>
    <s v="SI"/>
    <x v="2"/>
    <x v="4"/>
    <s v="• Cansancio_x000a_• Abuso de confianza_x000a_• Falta de compromiso_x000a_• Desmotivación_x000a_• Disminución desempeño laboral_x000a_• Dolor de espalda_x000a_• Trastornos respiratorios_x000a_• Infartos_x000a_• Enfermedades cardiovasculares_x000a_• Enfermedades respiratorias_x000a_• Enfermedades osteomusculares_x000a_• Estrés"/>
    <n v="8"/>
    <n v="6"/>
    <n v="8"/>
    <s v="• Estrés"/>
    <s v="Ninguno"/>
    <s v="Ninguno"/>
    <s v="Ninguno"/>
    <n v="2"/>
    <n v="3"/>
    <n v="6"/>
    <x v="1"/>
    <n v="25"/>
    <n v="150"/>
    <s v="II"/>
    <x v="1"/>
    <s v="Ninguno"/>
    <s v="Ninguno"/>
    <x v="3"/>
    <x v="3"/>
    <s v="N/A"/>
    <s v="• Ley 1010 de 2006_x000a_• Ley 1566 de 2012_x000a_• Decreto 614 de 1984_x000a_• Decreto 231 de 2006_x000a_• Resolución 1016 de 1989. Art. 10, numeral 12 y art. 11_x000a_• Resolución 734 de 2006_x000a_• Resolución 2646 de 2008_x000a_• Resolución 652 de 2012_x000a_• Resolución 1356 de 2012"/>
    <m/>
  </r>
  <r>
    <s v="PROCESO MISIONAL"/>
    <x v="8"/>
    <s v="OPERATIVA"/>
    <s v="OTRAS ÀREAS"/>
    <s v="Garantizar la efectiva operación, manipulación, seguimiento, monitoreo y control del proceso del Sistema de Tratamiento de Agua Residual -PTAR"/>
    <x v="56"/>
    <s v="SI"/>
    <x v="2"/>
    <x v="26"/>
    <s v="• Cansancio_x000a_• Abuso de confianza_x000a_• Falta de compromiso_x000a_• Desmotivación_x000a_• Disminución desempeño laboral_x000a_• Dolor de espalda_x000a_• Trastornos respiratorios_x000a_• Infartos_x000a_• Enfermedades cardiovasculares_x000a_• Enfermedades respiratorias_x000a_• Enfermedades osteomusculares_x000a_• Estrés"/>
    <n v="8"/>
    <n v="6"/>
    <n v="8"/>
    <s v="• Estrés"/>
    <s v="Ninguno"/>
    <s v="Ninguno"/>
    <s v="Ninguno"/>
    <n v="2"/>
    <n v="3"/>
    <n v="6"/>
    <x v="1"/>
    <n v="25"/>
    <n v="150"/>
    <s v="II"/>
    <x v="1"/>
    <s v="Ninguno"/>
    <s v="Ninguno"/>
    <x v="3"/>
    <x v="3"/>
    <s v="N/A"/>
    <s v="• Ley 1010 de 2006_x000a_• Ley 1566 de 2012_x000a_• Decreto 614 de 1984_x000a_• Decreto 231 de 2006_x000a_• Resolución 1016 de 1989. Art. 10, numeral 12 y art. 11_x000a_• Resolución 734 de 2006_x000a_• Resolución 2646 de 2008_x000a_• Resolución 652 de 2012_x000a_• Resolución 1356 de 2012"/>
    <m/>
  </r>
  <r>
    <s v="PROCESO MISIONAL"/>
    <x v="8"/>
    <s v="OPERATIVA"/>
    <s v="OTRAS ÀREAS"/>
    <s v="Garantizar la efectiva operación, manipulación, seguimiento, monitoreo y control del proceso del Sistema de Tratamiento de Agua Residual -PTAR"/>
    <x v="56"/>
    <s v="SI"/>
    <x v="2"/>
    <x v="5"/>
    <s v="• Cansancio_x000a_• Abuso de confianza_x000a_• Falta de compromiso_x000a_• Desmotivación_x000a_• Disminución desempeño laboral_x000a_• Dolor de espalda_x000a_• Trastornos respiratorios_x000a_• Infartos_x000a_• Enfermedades cardiovasculares_x000a_• Enfermedades respiratorias_x000a_• Enfermedades osteomusculares_x000a_• Estrés"/>
    <n v="8"/>
    <n v="6"/>
    <n v="8"/>
    <s v="• Estrés"/>
    <s v="Ninguno"/>
    <s v="Ninguno"/>
    <s v="Ninguno"/>
    <n v="2"/>
    <n v="3"/>
    <n v="6"/>
    <x v="1"/>
    <n v="26"/>
    <n v="156"/>
    <s v="II"/>
    <x v="1"/>
    <s v="Ninguno"/>
    <s v="Ninguno"/>
    <x v="3"/>
    <x v="3"/>
    <s v="N/A"/>
    <s v="• Ley 1010 de 2006_x000a_• Ley 1566 de 2012_x000a_• Decreto 614 de 1984_x000a_• Decreto 231 de 2006_x000a_• Resolución 1016 de 1989. Art. 10, numeral 12 y art. 11_x000a_• Resolución 734 de 2006_x000a_• Resolución 2646 de 2008_x000a_• Resolución 652 de 2012_x000a_• Resolución 1356 de 2012"/>
    <m/>
  </r>
  <r>
    <s v="PROCESO MISIONAL"/>
    <x v="8"/>
    <s v="OPERATIVA"/>
    <s v="OTRAS ÀREAS"/>
    <s v="Garantizar la efectiva operación, manipulación, seguimiento, monitoreo y control del proceso del Sistema de Tratamiento de Agua Residual -PTAR"/>
    <x v="56"/>
    <s v="SI"/>
    <x v="2"/>
    <x v="34"/>
    <s v="• Fatiga_x000a_• Cefalea_x000a_• Ulceras_x000a_• Trastornos osteomusculares_x000a_• Enfermedades cardiovasculares_x000a_• Desmotivación_x000a_• Estrés laboral_x000a_• Síndrome de Burnout_x000a_• Ansiedad_x000a_• Aislamiento_x000a_• Agresividad_x000a_• Absentismo_x000a_• Bajo rendimiento_x000a_• Accidentes de trabajo"/>
    <n v="8"/>
    <n v="6"/>
    <n v="8"/>
    <s v="• La muerte."/>
    <s v="Ninguno"/>
    <s v="Ninguno"/>
    <s v="Ninguno"/>
    <n v="2"/>
    <n v="2"/>
    <n v="4"/>
    <x v="0"/>
    <n v="25"/>
    <n v="100"/>
    <s v="III"/>
    <x v="0"/>
    <s v="Ninguno"/>
    <s v="Ninguno"/>
    <x v="3"/>
    <x v="28"/>
    <s v="N/A"/>
    <s v="• Ley 1010 de 2006_x000a_• Ley 1566 de 2012_x000a_• Decreto 614 de 1984_x000a_• Decreto 231 de 2006_x000a_• Resolución 1016 de 1989. Art. 10, numeral 12 y art. 11_x000a_• Resolución 734 de 2006_x000a_• Resolución 2646 de 2008_x000a_• Resolución 652 de 2012_x000a_• Resolución 1356 de 2012"/>
    <m/>
  </r>
  <r>
    <s v="PROCESO MISIONAL"/>
    <x v="8"/>
    <s v="OPERATIVA"/>
    <s v="OTRAS ÀREAS"/>
    <s v="Garantizar la efectiva operación, manipulación, seguimiento, monitoreo y control del proceso del Sistema de Tratamiento de Agua Residual -PTAR"/>
    <x v="56"/>
    <s v="SI"/>
    <x v="3"/>
    <x v="6"/>
    <s v="• Tropezones_x000a_• Resbalones_x000a_• Golpes_x000a_• Choques_x000a_• Contusiones _x000a_• Lesión de tejidos blandos_x000a_• Fracturas"/>
    <n v="8"/>
    <n v="6"/>
    <n v="8"/>
    <s v="• Lesión de tejidos blandos"/>
    <s v="Ninguno"/>
    <s v="Ninguno"/>
    <s v="Ninguno"/>
    <n v="2"/>
    <n v="3"/>
    <n v="6"/>
    <x v="1"/>
    <n v="25"/>
    <n v="150"/>
    <s v="II"/>
    <x v="1"/>
    <s v="Ninguno"/>
    <s v="Ninguno"/>
    <x v="3"/>
    <x v="4"/>
    <s v="• Uso adecuado de calzado cerrado y con suela antideslizante"/>
    <s v="• Ley 9 de 1979_x000a_• Decreto 2663 de 1950_x000a_• Resolución 1016 de 1989_x000a_• Resolución 3673 de 2008_x000a_• Resolución 2400 de 1979"/>
    <m/>
  </r>
  <r>
    <s v="PROCESO MISIONAL"/>
    <x v="8"/>
    <s v="OPERATIVA"/>
    <s v="OTRAS ÀREAS"/>
    <s v="Garantizar la efectiva operación, manipulación, seguimiento, monitoreo y control del proceso del Sistema de Tratamiento de Agua Residual -PTAR"/>
    <x v="56"/>
    <s v="SI"/>
    <x v="3"/>
    <x v="24"/>
    <s v="• Tóxicos agudos_x000a_• Corrosivos_x000a_• Irritantes_x000a_• Corrosivos oculares_x000a_• Irritantes oculares_x000a_• Sensibilizantes respiratorios_x000a_• Sensibilizantes cutáneos_x000a_• Cancerígenos o carcinógenos._x000a_• • Intoxicación _x000a_• La muerte"/>
    <n v="8"/>
    <n v="6"/>
    <n v="8"/>
    <s v="·         La muerte."/>
    <s v="Ninguno"/>
    <s v="Ninguno"/>
    <s v="• Traje de impermeable de bioseguridad_x000a_• Guantes de nitrilo _x000a_• Careta con filtro de seguridad._x000a_"/>
    <n v="2"/>
    <n v="3"/>
    <n v="6"/>
    <x v="1"/>
    <n v="60"/>
    <n v="360"/>
    <s v="II"/>
    <x v="1"/>
    <s v="Ninguno"/>
    <s v="Ninguno"/>
    <x v="17"/>
    <x v="21"/>
    <s v="• Traje de impermeable de bioseguridad_x000a_• Guantes de nitrilo _x000a_• Careta con filtro de seguridad._x000a_"/>
    <s v="• Resolución 773 de 2021_x000a_• Decreto 1496 de 2018_x000a_• Resolución 1209 de 2018_x000a_• Decreto 1609 de 2002_x000a_• Decreto 1973 de 1995_x000a_• Ley 55 de 1993_x000a_"/>
    <m/>
  </r>
  <r>
    <s v="PROCESO MISIONAL"/>
    <x v="8"/>
    <s v="OPERATIVA"/>
    <s v="OTRAS ÀREAS"/>
    <s v="Garantizar la efectiva operación, manipulación, seguimiento, monitoreo y control del proceso del Sistema de Tratamiento de Agua Residual -PTAR"/>
    <x v="56"/>
    <s v="SI"/>
    <x v="4"/>
    <x v="9"/>
    <s v="• Pérdidas materiales_x000a_• Traumas_x000a_• Golpes_x000a_• Aplastamiento_x000a_• Heridas_x000a_• Atrapamiento_x000a_• Muerte"/>
    <n v="2"/>
    <n v="2"/>
    <n v="1"/>
    <s v="• Heridas"/>
    <s v="Ninguno"/>
    <s v="Ninguno"/>
    <s v="Ninguno"/>
    <n v="2"/>
    <n v="3"/>
    <n v="6"/>
    <x v="1"/>
    <n v="25"/>
    <n v="150"/>
    <s v="II"/>
    <x v="1"/>
    <s v="Ninguno"/>
    <s v="Ninguno"/>
    <x v="6"/>
    <x v="7"/>
    <s v="• Uso obligatorio del tapabocas, mientras la situación lo amerite _x000a_• Elementos de protección personal y dotación para los brigadistas"/>
    <s v="• Constitución Política de Colombia de 1991_x000a_• Ley 100 de 1993_x000a_• Ley 1523 de 2012_x000a_• Decreto 93 de 1998_x000a_• Decreto 926 de 2010_x000a_• Resolución 2400 de 1979_x000a_• Resolución 1016 de 1989"/>
    <m/>
  </r>
  <r>
    <s v="PROCESO MISIONAL"/>
    <x v="8"/>
    <s v="OPERATIVA"/>
    <s v="OTRAS ÀREAS"/>
    <s v="Garantizar la efectiva operación, manipulación, seguimiento, monitoreo y control del proceso del Sistema de Tratamiento de Agua Residual -PTAR"/>
    <x v="57"/>
    <s v="SI"/>
    <x v="0"/>
    <x v="14"/>
    <s v="• Visión borrosa_x000a_• Fatiga ocular_x000a_• Lagrimeo_x000a_• Sequedad ocular_x000a_• Ojos rojos_x000a_• Cefaleas"/>
    <n v="8"/>
    <n v="6"/>
    <n v="8"/>
    <s v="• Cefaleas"/>
    <s v="Ninguno"/>
    <s v="Ninguno"/>
    <s v="Ninguno"/>
    <n v="2"/>
    <n v="3"/>
    <n v="6"/>
    <x v="1"/>
    <n v="25"/>
    <n v="150"/>
    <s v="II"/>
    <x v="1"/>
    <s v="Ninguno"/>
    <s v="Ninguno"/>
    <x v="8"/>
    <x v="11"/>
    <s v="• Uso de gafas protección personal"/>
    <s v="• Ley 9 de 1979. Título III. Art. 105, 106_x000a_• Decreto 614 de 1984_x000a_• Decreto 1477 de 2014_x000a_• Decreto 1072 de 2015. Cap. VI._x000a_• Resolución 2400 de 1979. Art. 79, 85 y 86_x000a_• Resolución 180540 de 2010"/>
    <m/>
  </r>
  <r>
    <s v="PROCESO MISIONAL"/>
    <x v="8"/>
    <s v="OPERATIVA"/>
    <s v="OTRAS ÀREAS"/>
    <s v="Garantizar la efectiva operación, manipulación, seguimiento, monitoreo y control del proceso del Sistema de Tratamiento de Agua Residual -PTAR"/>
    <x v="57"/>
    <s v="SI"/>
    <x v="0"/>
    <x v="1"/>
    <s v="• Cataratas_x000a_• Lesión de la córnea_x000a_• Enrojecimiento de la piel_x000a_• Calor excesivo_x000a_• Transpiración excesiva_x000a_• Cefaleas_x000a_• Mareos_x000a_• Fatiga_x000a_• Hormigueo_x000a_• Depresiones_x000a_• Fallos de memoria"/>
    <n v="8"/>
    <n v="6"/>
    <n v="8"/>
    <s v="• Fallos de memoria"/>
    <s v="Ninguno"/>
    <s v="Ninguno"/>
    <s v="Ninguno"/>
    <n v="2"/>
    <n v="3"/>
    <n v="6"/>
    <x v="1"/>
    <n v="25"/>
    <n v="150"/>
    <s v="II"/>
    <x v="1"/>
    <s v="Ninguno"/>
    <s v="Ninguno"/>
    <x v="1"/>
    <x v="1"/>
    <s v="• Uso de gafas protección personal"/>
    <s v="• Ley 9 de 1979  Art. 105-196-249_x000a_• Resolucion 2400 de 1979 Art 63,64. Título III, Capitulo VI. Art- 2.3.6_x000a_• Resolucion 1016 de 1989 art 11 numeral 2 y 3_x000a_• Resolución 181294 de 2008"/>
    <m/>
  </r>
  <r>
    <s v="PROCESO MISIONAL"/>
    <x v="8"/>
    <s v="OPERATIVA"/>
    <s v="OTRAS ÀREAS"/>
    <s v="Garantizar la efectiva operación, manipulación, seguimiento, monitoreo y control del proceso del Sistema de Tratamiento de Agua Residual -PTAR"/>
    <x v="57"/>
    <s v="SI"/>
    <x v="1"/>
    <x v="2"/>
    <s v="• Fiebre_x000a_• Intenso dolor en articulaciones y músculos_x000a_• Inflamación de los ganglios linfáticos_x000a_• Erupción ocasional en la piel_x000a_• Postración_x000a_• Mialgia_x000a_• Artralgias_x000a_• Dolor abdominal_x000a_• Cefalea_x000a_• Erupciones hemorrágicas en la piel_x000a_• Dermatitis por contacto_x000a_• Alergias tópicas o respiratorias_x000a_• Enfermedades infectocontagiosas"/>
    <n v="8"/>
    <n v="6"/>
    <n v="8"/>
    <s v="• Enfermedades infectocontagiosas"/>
    <s v="Ninguno"/>
    <s v="Ninguno"/>
    <s v="• Uso de tapabocas en caso de sintomas de gripe_x000a_• Todo el personal debe estar vacunado contra el Covid 19"/>
    <n v="2"/>
    <n v="3"/>
    <n v="6"/>
    <x v="1"/>
    <n v="60"/>
    <n v="360"/>
    <s v="II"/>
    <x v="1"/>
    <s v="Ninguno"/>
    <s v="Ninguno"/>
    <x v="2"/>
    <x v="2"/>
    <s v="• Gafas de protección visual transparentes_x000a_• Uso obligatorio de tapabocas en caso de sintomas de gripe_x000a_• Uso de ropa de dotaciòn"/>
    <s v="• Ley 09 de 1979_x000a_• Resolución 2400 de 1979_x000a_• Resolución 666 de 2020_x000a_• Resolución 1050 de 2020_x000a_• Circular 149160 de 2009"/>
    <m/>
  </r>
  <r>
    <s v="PROCESO MISIONAL"/>
    <x v="8"/>
    <s v="OPERATIVA"/>
    <s v="OTRAS ÀREAS"/>
    <s v="Garantizar la efectiva operación, manipulación, seguimiento, monitoreo y control del proceso del Sistema de Tratamiento de Agua Residual -PTAR"/>
    <x v="57"/>
    <s v="SI"/>
    <x v="5"/>
    <x v="11"/>
    <s v="• Dolor_x000a_• Rigidez_x000a_• Entumecimiento_x000a_• Hormigueo_x000a_• Sensación de calor y dolor localizado en la nuca, espalda, hombros, codos, muñecas y columna vertebral"/>
    <n v="8"/>
    <n v="6"/>
    <n v="8"/>
    <s v="• Sensación de calor y dolor localizado en la nuca, espalda, hombros, codos, muñecas y columna vertebral"/>
    <s v="Ninguno"/>
    <s v="Ninguno"/>
    <s v="Ninguno"/>
    <n v="2"/>
    <n v="3"/>
    <n v="6"/>
    <x v="1"/>
    <n v="25"/>
    <n v="150"/>
    <s v="II"/>
    <x v="1"/>
    <s v="Ninguno"/>
    <s v="Ninguno"/>
    <x v="7"/>
    <x v="9"/>
    <s v="N/A"/>
    <s v="• Resolución 1016 de 1989_x000a_• Resolución 2844 de 2007_x000a_• GATISO 2007"/>
    <m/>
  </r>
  <r>
    <s v="PROCESO MISIONAL"/>
    <x v="8"/>
    <s v="OPERATIVA"/>
    <s v="OTRAS ÀREAS"/>
    <s v="Garantizar la efectiva operación, manipulación, seguimiento, monitoreo y control del proceso del Sistema de Tratamiento de Agua Residual -PTAR"/>
    <x v="57"/>
    <s v="SI"/>
    <x v="5"/>
    <x v="12"/>
    <s v="• Fatiga muscular_x000a_• Tensión lumbar y cervical_x000a_• Epicondilitis_x000a_• Síndrome de túnel del carpo"/>
    <n v="8"/>
    <n v="6"/>
    <n v="8"/>
    <s v="• Síndrome de túnel del carpo"/>
    <s v="Ninguno"/>
    <s v="Ninguno"/>
    <s v="Ninguno"/>
    <n v="2"/>
    <n v="2"/>
    <n v="4"/>
    <x v="0"/>
    <n v="60"/>
    <n v="240"/>
    <s v="II"/>
    <x v="1"/>
    <s v="Ninguno"/>
    <s v="Ninguno"/>
    <x v="3"/>
    <x v="10"/>
    <s v="N/A"/>
    <s v="• Resolución 1016 de 1989_x000a_• Resolución 2844 de 2007_x000a_• GATISO 2007"/>
    <m/>
  </r>
  <r>
    <s v="PROCESO MISIONAL"/>
    <x v="8"/>
    <s v="OPERATIVA"/>
    <s v="OTRAS ÀREAS"/>
    <s v="Garantizar la efectiva operación, manipulación, seguimiento, monitoreo y control del proceso del Sistema de Tratamiento de Agua Residual -PTAR"/>
    <x v="57"/>
    <s v="SI"/>
    <x v="2"/>
    <x v="3"/>
    <s v="• Cansancio_x000a_• Abuso de confianza_x000a_• Falta de compromiso_x000a_• Desmotivación_x000a_• Disminución desempeño laboral_x000a_• Dolor de espalda_x000a_• Trastornos respiratorios_x000a_• Infartos_x000a_• Enfermedades cardiovasculares_x000a_• Enfermedades respiratorias_x000a_• Enfermedades osteomusculares_x000a_• Estrés"/>
    <n v="8"/>
    <n v="6"/>
    <n v="8"/>
    <s v="• Estrés"/>
    <s v="Ninguno"/>
    <s v="Ninguno"/>
    <s v="Ninguno"/>
    <n v="2"/>
    <n v="2"/>
    <n v="4"/>
    <x v="0"/>
    <n v="25"/>
    <n v="100"/>
    <s v="III"/>
    <x v="0"/>
    <s v="Ninguno"/>
    <s v="Ninguno"/>
    <x v="3"/>
    <x v="3"/>
    <s v="N/A"/>
    <s v="• Ley 1010 de 2006_x000a_• Ley 1566 de 2012_x000a_• Decreto 614 de 1984_x000a_• Decreto 231 de 2006_x000a_• Resolución 1016 de 1989. Art. 10, numeral 12 y art. 11_x000a_• Resolución 734 de 2006_x000a_• Resolución 2646 de 2008_x000a_• Resolución 652 de 2012_x000a_• Resolución 1356 de 2012"/>
    <m/>
  </r>
  <r>
    <s v="PROCESO MISIONAL"/>
    <x v="8"/>
    <s v="OPERATIVA"/>
    <s v="OTRAS ÀREAS"/>
    <s v="Garantizar la efectiva operación, manipulación, seguimiento, monitoreo y control del proceso del Sistema de Tratamiento de Agua Residual -PTAR"/>
    <x v="57"/>
    <s v="SI"/>
    <x v="2"/>
    <x v="4"/>
    <s v="• Cansancio_x000a_• Abuso de confianza_x000a_• Falta de compromiso_x000a_• Desmotivación_x000a_• Disminución desempeño laboral_x000a_• Dolor de espalda_x000a_• Trastornos respiratorios_x000a_• Infartos_x000a_• Enfermedades cardiovasculares_x000a_• Enfermedades respiratorias_x000a_• Enfermedades osteomusculares_x000a_• Estrés"/>
    <n v="8"/>
    <n v="6"/>
    <n v="8"/>
    <s v="• Estrés"/>
    <s v="Ninguno"/>
    <s v="Ninguno"/>
    <s v="Ninguno"/>
    <n v="2"/>
    <n v="3"/>
    <n v="6"/>
    <x v="1"/>
    <n v="25"/>
    <n v="150"/>
    <s v="II"/>
    <x v="1"/>
    <s v="Ninguno"/>
    <s v="Ninguno"/>
    <x v="3"/>
    <x v="3"/>
    <s v="N/A"/>
    <s v="• Ley 1010 de 2006_x000a_• Ley 1566 de 2012_x000a_• Decreto 614 de 1984_x000a_• Decreto 231 de 2006_x000a_• Resolución 1016 de 1989. Art. 10, numeral 12 y art. 11_x000a_• Resolución 734 de 2006_x000a_• Resolución 2646 de 2008_x000a_• Resolución 652 de 2012_x000a_• Resolución 1356 de 2012"/>
    <m/>
  </r>
  <r>
    <s v="PROCESO MISIONAL"/>
    <x v="8"/>
    <s v="OPERATIVA"/>
    <s v="OTRAS ÀREAS"/>
    <s v="Garantizar la efectiva operación, manipulación, seguimiento, monitoreo y control del proceso del Sistema de Tratamiento de Agua Residual -PTAR"/>
    <x v="57"/>
    <s v="SI"/>
    <x v="2"/>
    <x v="5"/>
    <s v="• Cansancio_x000a_• Abuso de confianza_x000a_• Falta de compromiso_x000a_• Desmotivación_x000a_• Disminución desempeño laboral_x000a_• Dolor de espalda_x000a_• Trastornos respiratorios_x000a_• Infartos_x000a_• Enfermedades cardiovasculares_x000a_• Enfermedades respiratorias_x000a_• Enfermedades osteomusculares_x000a_• Estrés"/>
    <n v="8"/>
    <n v="6"/>
    <n v="8"/>
    <s v="• Estrés"/>
    <s v="Ninguno"/>
    <s v="Ninguno"/>
    <s v="Ninguno"/>
    <n v="2"/>
    <n v="3"/>
    <n v="6"/>
    <x v="1"/>
    <n v="26"/>
    <n v="156"/>
    <s v="II"/>
    <x v="1"/>
    <s v="Ninguno"/>
    <s v="Ninguno"/>
    <x v="3"/>
    <x v="3"/>
    <s v="N/A"/>
    <s v="• Ley 1010 de 2006_x000a_• Ley 1566 de 2012_x000a_• Decreto 614 de 1984_x000a_• Decreto 231 de 2006_x000a_• Resolución 1016 de 1989. Art. 10, numeral 12 y art. 11_x000a_• Resolución 734 de 2006_x000a_• Resolución 2646 de 2008_x000a_• Resolución 652 de 2012_x000a_• Resolución 1356 de 2012"/>
    <m/>
  </r>
  <r>
    <s v="PROCESO MISIONAL"/>
    <x v="8"/>
    <s v="OPERATIVA"/>
    <s v="OTRAS ÀREAS"/>
    <s v="Garantizar la efectiva operación, manipulación, seguimiento, monitoreo y control del proceso del Sistema de Tratamiento de Agua Residual -PTAR"/>
    <x v="57"/>
    <s v="SI"/>
    <x v="3"/>
    <x v="6"/>
    <s v="• Tropezones_x000a_• Resbalones_x000a_• Golpes_x000a_• Choques_x000a_• Contusiones _x000a_• Lesión de tejidos blandos_x000a_• Fracturas"/>
    <n v="8"/>
    <n v="6"/>
    <n v="8"/>
    <s v="• Lesión de tejidos blandos"/>
    <s v="Ninguno"/>
    <s v="Ninguno"/>
    <s v="Ninguno"/>
    <n v="2"/>
    <n v="3"/>
    <n v="6"/>
    <x v="1"/>
    <n v="25"/>
    <n v="150"/>
    <s v="II"/>
    <x v="1"/>
    <s v="Ninguno"/>
    <s v="Ninguno"/>
    <x v="3"/>
    <x v="4"/>
    <s v="• Uso adecuado de calzado cerrado y con suela antideslizante"/>
    <s v="• Ley 9 de 1979_x000a_• Decreto 2663 de 1950_x000a_• Resolución 1016 de 1989_x000a_• Resolución 3673 de 2008_x000a_• Resolución 2400 de 1979"/>
    <m/>
  </r>
  <r>
    <s v="PROCESO MISIONAL"/>
    <x v="8"/>
    <s v="OPERATIVA"/>
    <s v="OTRAS ÀREAS"/>
    <s v="Garantizar la efectiva operación, manipulación, seguimiento, monitoreo y control del proceso del Sistema de Tratamiento de Agua Residual -PTAR"/>
    <x v="57"/>
    <s v="SI"/>
    <x v="3"/>
    <x v="24"/>
    <s v="• Tóxicos agudos_x000a_• Corrosivos_x000a_• Irritantes_x000a_• Corrosivos oculares_x000a_• Irritantes oculares_x000a_• Sensibilizantes respiratorios_x000a_• Sensibilizantes cutáneos_x000a_• Cancerígenos o carcinógenos._x000a_• • Intoxicación _x000a_• La muerte"/>
    <n v="8"/>
    <n v="6"/>
    <n v="8"/>
    <s v="·         La muerte."/>
    <s v="Ninguno"/>
    <s v="Ninguno"/>
    <s v="• Traje de impermeable de bioseguridad_x000a_• Guantes de nitrilo _x000a_• Careta con filtro de seguridad._x000a_"/>
    <n v="2"/>
    <n v="3"/>
    <n v="6"/>
    <x v="1"/>
    <n v="60"/>
    <n v="360"/>
    <s v="II"/>
    <x v="1"/>
    <s v="Ninguno"/>
    <s v="Ninguno"/>
    <x v="17"/>
    <x v="21"/>
    <s v="• Traje de impermeable de bioseguridad_x000a_• Guantes de nitrilo _x000a_• Careta con filtro de seguridad._x000a_"/>
    <s v="• Resolución 773 de 2021_x000a_• Decreto 1496 de 2018_x000a_• Resolución 1209 de 2018_x000a_• Decreto 1609 de 2002_x000a_• Decreto 1973 de 1995_x000a_• Ley 55 de 1993_x000a_"/>
    <m/>
  </r>
  <r>
    <s v="PROCESO MISIONAL"/>
    <x v="8"/>
    <s v="OPERATIVA"/>
    <s v="OTRAS ÀREAS"/>
    <s v="Garantizar la efectiva operación, manipulación, seguimiento, monitoreo y control del proceso del Sistema de Tratamiento de Agua Residual -PTAR"/>
    <x v="57"/>
    <s v="SI"/>
    <x v="4"/>
    <x v="9"/>
    <s v="• Pérdidas materiales_x000a_• Traumas_x000a_• Golpes_x000a_• Aplastamiento_x000a_• Heridas_x000a_• Atrapamiento_x000a_• Muerte"/>
    <n v="2"/>
    <n v="2"/>
    <n v="1"/>
    <s v="• Heridas"/>
    <s v="Ninguno"/>
    <s v="Ninguno"/>
    <s v="Ninguno"/>
    <n v="2"/>
    <n v="3"/>
    <n v="6"/>
    <x v="1"/>
    <n v="25"/>
    <n v="150"/>
    <s v="II"/>
    <x v="1"/>
    <s v="Ninguno"/>
    <s v="Ninguno"/>
    <x v="6"/>
    <x v="7"/>
    <s v="• Uso obligatorio del tapabocas, mientras la situación lo amerite _x000a_• Elementos de protección personal y dotación para los brigadistas"/>
    <s v="• Constitución Política de Colombia de 1991_x000a_• Ley 100 de 1993_x000a_• Ley 1523 de 2012_x000a_• Decreto 93 de 1998_x000a_• Decreto 926 de 2010_x000a_• Resolución 2400 de 1979_x000a_• Resolución 1016 de 1989"/>
    <m/>
  </r>
  <r>
    <s v="PROCESO MISIONAL"/>
    <x v="8"/>
    <s v="OPERATIVA"/>
    <s v="OTRAS ÀREAS"/>
    <s v="Garantizar la efectiva operación, manipulación, seguimiento, monitoreo y control del proceso del Sistema de Tratamiento de Agua Residual -PTAR"/>
    <x v="58"/>
    <s v="NO"/>
    <x v="0"/>
    <x v="14"/>
    <s v="• Visión borrosa_x000a_• Fatiga ocular_x000a_• Lagrimeo_x000a_• Sequedad ocular_x000a_• Ojos rojos_x000a_• Cefaleas"/>
    <n v="8"/>
    <n v="6"/>
    <n v="8"/>
    <s v="• Cefaleas"/>
    <s v="Ninguno"/>
    <s v="Ninguno"/>
    <s v="Ninguno"/>
    <n v="2"/>
    <n v="3"/>
    <n v="6"/>
    <x v="1"/>
    <n v="25"/>
    <n v="150"/>
    <s v="II"/>
    <x v="1"/>
    <s v="Ninguno"/>
    <s v="Ninguno"/>
    <x v="8"/>
    <x v="11"/>
    <s v="• Uso de gafas protección personal"/>
    <s v="• Ley 9 de 1979. Título III. Art. 105, 106_x000a_• Decreto 614 de 1984_x000a_• Decreto 1477 de 2014_x000a_• Decreto 1072 de 2015. Cap. VI._x000a_• Resolución 2400 de 1979. Art. 79, 85 y 86_x000a_• Resolución 180540 de 2010"/>
    <m/>
  </r>
  <r>
    <s v="PROCESO MISIONAL"/>
    <x v="8"/>
    <s v="OPERATIVA"/>
    <s v="OTRAS ÀREAS"/>
    <s v="Garantizar la efectiva operación, manipulación, seguimiento, monitoreo y control del proceso del Sistema de Tratamiento de Agua Residual -PTAR"/>
    <x v="58"/>
    <s v="NO"/>
    <x v="0"/>
    <x v="0"/>
    <s v="• Agotamiento por calor_x000a_• Deshidratación_x000a_• Desmayos_x000a_• Estrés por calor o golpe de calor"/>
    <n v="8"/>
    <n v="6"/>
    <n v="8"/>
    <s v="• Estrés por calor o golpe de calor"/>
    <s v="Ninguno"/>
    <s v="ventilación artificial"/>
    <s v="Ninguno"/>
    <n v="2"/>
    <n v="2"/>
    <n v="4"/>
    <x v="0"/>
    <n v="25"/>
    <n v="100"/>
    <s v="III"/>
    <x v="0"/>
    <s v="Ninguno"/>
    <s v="Ninguno"/>
    <x v="0"/>
    <x v="0"/>
    <s v="Ninguno"/>
    <s v="• Ley 09 de 1979. Art. 107, 108, 109_x000a_• Decreto 2663 de 1950_x000a_• Decreto 614 de 1984_x000a_• Resolución 2400 de 1979_x000a_• Resolución 1016 de 1989"/>
    <m/>
  </r>
  <r>
    <s v="PROCESO MISIONAL"/>
    <x v="8"/>
    <s v="OPERATIVA"/>
    <s v="OTRAS ÀREAS"/>
    <s v="Garantizar la efectiva operación, manipulación, seguimiento, monitoreo y control del proceso del Sistema de Tratamiento de Agua Residual -PTAR"/>
    <x v="58"/>
    <s v="NO"/>
    <x v="0"/>
    <x v="1"/>
    <s v="• Cataratas_x000a_• Lesión de la córnea_x000a_• Enrojecimiento de la piel_x000a_• Calor excesivo_x000a_• Transpiración excesiva_x000a_• Cefaleas_x000a_• Mareos_x000a_• Fatiga_x000a_• Hormigueo_x000a_• Depresiones_x000a_• Fallos de memoria"/>
    <n v="8"/>
    <n v="6"/>
    <n v="8"/>
    <s v="• Fallos de memoria"/>
    <s v="Ninguno"/>
    <s v="Ninguno"/>
    <s v="Ninguno"/>
    <n v="2"/>
    <n v="3"/>
    <n v="6"/>
    <x v="1"/>
    <n v="25"/>
    <n v="150"/>
    <s v="II"/>
    <x v="1"/>
    <s v="Ninguno"/>
    <s v="Ninguno"/>
    <x v="1"/>
    <x v="1"/>
    <s v="• Uso de gafas protección personal"/>
    <s v="• Ley 9 de 1979  Art. 105-196-249_x000a_• Resolucion 2400 de 1979 Art 63,64. Título III, Capitulo VI. Art- 2.3.6_x000a_• Resolucion 1016 de 1989 art 11 numeral 2 y 3_x000a_• Resolución 181294 de 2008"/>
    <m/>
  </r>
  <r>
    <s v="PROCESO MISIONAL"/>
    <x v="8"/>
    <s v="OPERATIVA"/>
    <s v="OTRAS ÀREAS"/>
    <s v="Garantizar la efectiva operación, manipulación, seguimiento, monitoreo y control del proceso del Sistema de Tratamiento de Agua Residual -PTAR"/>
    <x v="58"/>
    <s v="NO"/>
    <x v="1"/>
    <x v="2"/>
    <s v="• Fiebre_x000a_• Intenso dolor en articulaciones y músculos_x000a_• Inflamación de los ganglios linfáticos_x000a_• Erupción ocasional en la piel_x000a_• Postración_x000a_• Mialgia_x000a_• Artralgias_x000a_• Dolor abdominal_x000a_• Cefalea_x000a_• Erupciones hemorrágicas en la piel_x000a_• Dermatitis por contacto_x000a_• Alergias tópicas o respiratorias_x000a_• Enfermedades infectocontagiosas"/>
    <n v="8"/>
    <n v="6"/>
    <n v="8"/>
    <s v="• Enfermedades infectocontagiosas"/>
    <s v="Ninguno"/>
    <s v="Ninguno"/>
    <s v="• Uso de tapabocas en caso de sintomas de gripe_x000a_• Todo el personal debe estar vacunado contra el Covid 19"/>
    <n v="2"/>
    <n v="3"/>
    <n v="6"/>
    <x v="1"/>
    <n v="60"/>
    <n v="360"/>
    <s v="II"/>
    <x v="1"/>
    <s v="Ninguno"/>
    <s v="Ninguno"/>
    <x v="2"/>
    <x v="2"/>
    <s v="• Gafas de protección visual transparentes_x000a_• Uso obligatorio de tapabocas en caso de sintomas de gripe_x000a_• Uso de ropa de dotaciòn"/>
    <s v="• Ley 09 de 1979_x000a_• Resolución 2400 de 1979_x000a_• Resolución 666 de 2020_x000a_• Resolución 1050 de 2020_x000a_• Circular 149160 de 2009"/>
    <m/>
  </r>
  <r>
    <s v="PROCESO MISIONAL"/>
    <x v="8"/>
    <s v="OPERATIVA"/>
    <s v="OTRAS ÀREAS"/>
    <s v="Garantizar la efectiva operación, manipulación, seguimiento, monitoreo y control del proceso del Sistema de Tratamiento de Agua Residual -PTAR"/>
    <x v="58"/>
    <s v="NO"/>
    <x v="1"/>
    <x v="22"/>
    <s v="• Fiebre_x000a_• Inflamación de los ganglios linfáticos_x000a_• Erupción ocasional en la piel_x000a_• Erupciones hemorrágicas en la piel_x000a_• Dermatitis por contacto_x000a_• Alergias tópicas o respiratorias_x000a_• Enfermedades infectocontagiosas_x000a_• Amigdalitis estreptocócica."/>
    <n v="8"/>
    <n v="6"/>
    <n v="8"/>
    <s v="• Enfermedades infectocontagiosas"/>
    <s v="Ninguno"/>
    <s v="Ninguno"/>
    <s v="• Uso de tapabocas _x000a_• Uso de mono gafas._x000a_•Uso de guantes de vinilo"/>
    <n v="2"/>
    <n v="4"/>
    <n v="8"/>
    <x v="1"/>
    <n v="60"/>
    <n v="480"/>
    <s v="II"/>
    <x v="1"/>
    <s v="Ninguno"/>
    <s v="Ninguno"/>
    <x v="15"/>
    <x v="19"/>
    <s v="• Gafas de protección visual transparentes_x000a_• Uso obligatorio de tapabocas _x000a_• Uso de ropa de dotaciòn._x000a_• Uso de guantes de vinilo"/>
    <s v="• Resolución 1164 del 2002_x000a_• Decreto 077 de 1997_x000a_• Decreto 4126 del 2005_x000a_• Resolución 2183 de 2004_x000a_• Decreto 1832 de 1994_x000a_"/>
    <m/>
  </r>
  <r>
    <s v="PROCESO MISIONAL"/>
    <x v="8"/>
    <s v="OPERATIVA"/>
    <s v="OTRAS ÀREAS"/>
    <s v="Garantizar la efectiva operación, manipulación, seguimiento, monitoreo y control del proceso del Sistema de Tratamiento de Agua Residual -PTAR"/>
    <x v="58"/>
    <s v="NO"/>
    <x v="1"/>
    <x v="25"/>
    <s v="• Neumonitis intersticial_x000a_• Miopericarditis_x000a_• Lesiones vasculíticas cutáneas_x000a_• Meningitis linfocitaria_x000a_• Afectación hepática_x000a_• Afectaciones renales_x000a_• Afectaciones gastrointestinal._x000a_"/>
    <n v="8"/>
    <n v="6"/>
    <n v="8"/>
    <s v="• Afectación hepática"/>
    <s v="Ninguno"/>
    <s v="Ninguno"/>
    <s v="• Uso de tapabocas _x000a_• Uso de mono gafas._x000a_•Uso de guantes de vinilo"/>
    <n v="2"/>
    <n v="4"/>
    <n v="8"/>
    <x v="1"/>
    <n v="25"/>
    <n v="200"/>
    <s v="II"/>
    <x v="1"/>
    <s v="Ninguno"/>
    <s v="Ninguno"/>
    <x v="16"/>
    <x v="20"/>
    <s v="• Gafas de protección visual transparentes_x000a_• Uso obligatorio de tapabocas _x000a_• Uso de ropa de dotaciòn._x000a_"/>
    <s v="• Resolución 1164 del 2002_x000a_• Decreto 077 de 1997_x000a_• Decreto 4126 del 2005_x000a_• Resolución 2183 de 2004_x000a_• Decreto 1832 de 1994_x000a_•  Decreto 2676 del 2000_x000a_"/>
    <m/>
  </r>
  <r>
    <s v="PROCESO MISIONAL"/>
    <x v="8"/>
    <s v="OPERATIVA"/>
    <s v="OTRAS ÀREAS"/>
    <s v="Garantizar la efectiva operación, manipulación, seguimiento, monitoreo y control del proceso del Sistema de Tratamiento de Agua Residual -PTAR"/>
    <x v="58"/>
    <s v="NO"/>
    <x v="1"/>
    <x v="16"/>
    <s v="• Un área amplia de inflamación y enrojecimiento_x000a_• Fiebre baja_x000a_• Ronchas_x000a_• Inflamación de los ganglios linfáticos_x000a_"/>
    <n v="8"/>
    <n v="6"/>
    <n v="8"/>
    <s v="• La muerte"/>
    <s v="Ninguno"/>
    <s v="Ninguno"/>
    <s v="• Repelente de sancudos_x000a_• Dotacion con camisa manga larga."/>
    <n v="2"/>
    <n v="3"/>
    <n v="6"/>
    <x v="1"/>
    <n v="60"/>
    <n v="360"/>
    <s v="II"/>
    <x v="1"/>
    <s v="Ninguno"/>
    <s v="Ninguno"/>
    <x v="10"/>
    <x v="13"/>
    <s v="• Gafas de protección visual transparentes_x000a_• Uso obligatorio de repelente. _x000a_• Uso de ropa de dotaciòn._x000a_"/>
    <s v="• Resolución 1164 del 2002_x000a_• Decreto 077 de 1997_x000a_• Decreto 4126 del 2005_x000a_• Resolución 2183 de 2004_x000a_• Decreto 1832 de 1994_x000a_•  Decreto 2676 del 2000_x000a_"/>
    <m/>
  </r>
  <r>
    <s v="PROCESO MISIONAL"/>
    <x v="8"/>
    <s v="OPERATIVA"/>
    <s v="OTRAS ÀREAS"/>
    <s v="Garantizar la efectiva operación, manipulación, seguimiento, monitoreo y control del proceso del Sistema de Tratamiento de Agua Residual -PTAR"/>
    <x v="58"/>
    <s v="NO"/>
    <x v="1"/>
    <x v="17"/>
    <s v="• Presión arterial baja._x000a_• Náuseas y vómitos. _x000a_• Entumecimiento._x000a_• hormigueo. _x000a_• Dolor en el sitio de la mordedura._x000a_"/>
    <n v="8"/>
    <n v="6"/>
    <n v="8"/>
    <s v="• La muerte"/>
    <s v="Ninguno"/>
    <s v="Ninguno"/>
    <s v="_x000a_• Botas de segurida altas "/>
    <n v="2"/>
    <n v="4"/>
    <n v="8"/>
    <x v="1"/>
    <n v="60"/>
    <n v="480"/>
    <s v="II"/>
    <x v="1"/>
    <s v="Ninguno"/>
    <s v="Ninguno"/>
    <x v="10"/>
    <x v="14"/>
    <s v="• Gafas de protección visual transparentes_x000a_• Uso de bota de seguridad alta_x000a_• Uso obligatorio de repelente. _x000a_• Uso de ropa de dotaciòn._x000a_"/>
    <s v="• Resolución 1164 del 2002_x000a_• Decreto 077 de 1997_x000a_• Decreto 4126 del 2005_x000a_• Resolución 2183 de 2004_x000a_• Decreto 1832 de 1994_x000a_•  Decreto 2676 del 2000_x000a_"/>
    <m/>
  </r>
  <r>
    <s v="PROCESO MISIONAL"/>
    <x v="8"/>
    <s v="OPERATIVA"/>
    <s v="OTRAS ÀREAS"/>
    <s v="Garantizar la efectiva operación, manipulación, seguimiento, monitoreo y control del proceso del Sistema de Tratamiento de Agua Residual -PTAR"/>
    <x v="58"/>
    <s v="NO"/>
    <x v="2"/>
    <x v="3"/>
    <s v="• Cansancio_x000a_• Abuso de confianza_x000a_• Falta de compromiso_x000a_• Desmotivación_x000a_• Disminución desempeño laboral_x000a_• Dolor de espalda_x000a_• Trastornos respiratorios_x000a_• Infartos_x000a_• Enfermedades cardiovasculares_x000a_• Enfermedades respiratorias_x000a_• Enfermedades osteomusculares_x000a_• Estrés"/>
    <n v="8"/>
    <n v="6"/>
    <n v="8"/>
    <s v="• Estrés"/>
    <s v="Ninguno"/>
    <s v="Ninguno"/>
    <s v="Ninguno"/>
    <n v="2"/>
    <n v="2"/>
    <n v="4"/>
    <x v="0"/>
    <n v="25"/>
    <n v="100"/>
    <s v="III"/>
    <x v="0"/>
    <s v="Ninguno"/>
    <s v="Ninguno"/>
    <x v="3"/>
    <x v="3"/>
    <s v="N/A"/>
    <s v="• Ley 1010 de 2006_x000a_• Ley 1566 de 2012_x000a_• Decreto 614 de 1984_x000a_• Decreto 231 de 2006_x000a_• Resolución 1016 de 1989. Art. 10, numeral 12 y art. 11_x000a_• Resolución 734 de 2006_x000a_• Resolución 2646 de 2008_x000a_• Resolución 652 de 2012_x000a_• Resolución 1356 de 2012"/>
    <m/>
  </r>
  <r>
    <s v="PROCESO MISIONAL"/>
    <x v="8"/>
    <s v="OPERATIVA"/>
    <s v="OTRAS ÀREAS"/>
    <s v="Garantizar la efectiva operación, manipulación, seguimiento, monitoreo y control del proceso del Sistema de Tratamiento de Agua Residual -PTAR"/>
    <x v="58"/>
    <s v="NO"/>
    <x v="2"/>
    <x v="4"/>
    <s v="• Cansancio_x000a_• Abuso de confianza_x000a_• Falta de compromiso_x000a_• Desmotivación_x000a_• Disminución desempeño laboral_x000a_• Dolor de espalda_x000a_• Trastornos respiratorios_x000a_• Infartos_x000a_• Enfermedades cardiovasculares_x000a_• Enfermedades respiratorias_x000a_• Enfermedades osteomusculares_x000a_• Estrés"/>
    <n v="8"/>
    <n v="6"/>
    <n v="8"/>
    <s v="• Estrés"/>
    <s v="Ninguno"/>
    <s v="Ninguno"/>
    <s v="Ninguno"/>
    <n v="2"/>
    <n v="3"/>
    <n v="6"/>
    <x v="1"/>
    <n v="25"/>
    <n v="150"/>
    <s v="II"/>
    <x v="1"/>
    <s v="Ninguno"/>
    <s v="Ninguno"/>
    <x v="3"/>
    <x v="3"/>
    <s v="N/A"/>
    <s v="• Ley 1010 de 2006_x000a_• Ley 1566 de 2012_x000a_• Decreto 614 de 1984_x000a_• Decreto 231 de 2006_x000a_• Resolución 1016 de 1989. Art. 10, numeral 12 y art. 11_x000a_• Resolución 734 de 2006_x000a_• Resolución 2646 de 2008_x000a_• Resolución 652 de 2012_x000a_• Resolución 1356 de 2012"/>
    <m/>
  </r>
  <r>
    <s v="PROCESO MISIONAL"/>
    <x v="8"/>
    <s v="OPERATIVA"/>
    <s v="OTRAS ÀREAS"/>
    <s v="Garantizar la efectiva operación, manipulación, seguimiento, monitoreo y control del proceso del Sistema de Tratamiento de Agua Residual -PTAR"/>
    <x v="58"/>
    <s v="NO"/>
    <x v="2"/>
    <x v="5"/>
    <s v="• Cansancio_x000a_• Abuso de confianza_x000a_• Falta de compromiso_x000a_• Desmotivación_x000a_• Disminución desempeño laboral_x000a_• Dolor de espalda_x000a_• Trastornos respiratorios_x000a_• Infartos_x000a_• Enfermedades cardiovasculares_x000a_• Enfermedades respiratorias_x000a_• Enfermedades osteomusculares_x000a_• Estrés"/>
    <n v="8"/>
    <n v="6"/>
    <n v="8"/>
    <s v="• Estrés"/>
    <s v="Ninguno"/>
    <s v="Ninguno"/>
    <s v="Ninguno"/>
    <n v="2"/>
    <n v="3"/>
    <n v="6"/>
    <x v="1"/>
    <n v="26"/>
    <n v="156"/>
    <s v="II"/>
    <x v="1"/>
    <s v="Ninguno"/>
    <s v="Ninguno"/>
    <x v="3"/>
    <x v="3"/>
    <s v="N/A"/>
    <s v="• Ley 1010 de 2006_x000a_• Ley 1566 de 2012_x000a_• Decreto 614 de 1984_x000a_• Decreto 231 de 2006_x000a_• Resolución 1016 de 1989. Art. 10, numeral 12 y art. 11_x000a_• Resolución 734 de 2006_x000a_• Resolución 2646 de 2008_x000a_• Resolución 652 de 2012_x000a_• Resolución 1356 de 2012"/>
    <m/>
  </r>
  <r>
    <s v="PROCESO MISIONAL"/>
    <x v="8"/>
    <s v="OPERATIVA"/>
    <s v="OTRAS ÀREAS"/>
    <s v="Garantizar la efectiva operación, manipulación, seguimiento, monitoreo y control del proceso del Sistema de Tratamiento de Agua Residual -PTAR"/>
    <x v="58"/>
    <s v="NO"/>
    <x v="3"/>
    <x v="6"/>
    <s v="• Tropezones_x000a_• Resbalones_x000a_• Golpes_x000a_• Choques_x000a_• Contusiones _x000a_• Lesión de tejidos blandos_x000a_• Fracturas"/>
    <n v="8"/>
    <n v="6"/>
    <n v="8"/>
    <s v="• Lesión de tejidos blandos"/>
    <s v="Ninguno"/>
    <s v="Ninguno"/>
    <s v="Ninguno"/>
    <n v="2"/>
    <n v="3"/>
    <n v="6"/>
    <x v="1"/>
    <n v="25"/>
    <n v="150"/>
    <s v="II"/>
    <x v="1"/>
    <s v="Ninguno"/>
    <s v="Ninguno"/>
    <x v="3"/>
    <x v="4"/>
    <s v="• Uso adecuado de calzado cerrado y con suela antideslizante"/>
    <s v="• Ley 9 de 1979_x000a_• Decreto 2663 de 1950_x000a_• Resolución 1016 de 1989_x000a_• Resolución 3673 de 2008_x000a_• Resolución 2400 de 1979"/>
    <m/>
  </r>
  <r>
    <s v="PROCESO MISIONAL"/>
    <x v="8"/>
    <s v="OPERATIVA"/>
    <s v="OTRAS ÀREAS"/>
    <s v="Garantizar la efectiva operación, manipulación, seguimiento, monitoreo y control del proceso del Sistema de Tratamiento de Agua Residual -PTAR"/>
    <x v="58"/>
    <s v="NO"/>
    <x v="3"/>
    <x v="20"/>
    <s v="• Caídas a distinto nivel._x000a_• Derrumbe de estructuras._x000a_• Golpes por caída de objetos._x000a_• Atrapamiento._x000a_• Contactos eléctricos"/>
    <n v="8"/>
    <n v="6"/>
    <n v="8"/>
    <s v="• La muerte."/>
    <s v="Ninguno"/>
    <s v="Ninguno"/>
    <s v="• Casco de seguridad con barbuquejo._x000a_• Arnés_x000a_• Línea de posicionamiento._x000a_• Salva caídas: arrestador_x000a_• Conector doble con absorbedor de choque._x000a_• Botas de seguridad dieléctricas.   _x000a_"/>
    <n v="6"/>
    <n v="2"/>
    <n v="12"/>
    <x v="2"/>
    <n v="60"/>
    <n v="720"/>
    <s v="I"/>
    <x v="2"/>
    <s v="Ninguno"/>
    <s v="Ninguno"/>
    <x v="13"/>
    <x v="17"/>
    <s v="• Casco de seguridad con barbuquejo._x000a_• Arnés_x000a_• Línea de posicionamiento._x000a_• Salva caídas: arrestador_x000a_• Conector doble con absorbedor de choque._x000a_• Botas de seguridad dieléctricas.   _x000a_"/>
    <s v="• Ley 1562 de 2012_x000a_• Decreto 1072 de 2015_x000a_• Resolución 4272 de 2021_x000a_• Resolución 0491 del 2020_x000a_"/>
    <m/>
  </r>
  <r>
    <s v="PROCESO MISIONAL"/>
    <x v="8"/>
    <s v="OPERATIVA"/>
    <s v="OTRAS ÀREAS"/>
    <s v="Garantizar la efectiva operación, manipulación, seguimiento, monitoreo y control del proceso del Sistema de Tratamiento de Agua Residual -PTAR"/>
    <x v="58"/>
    <s v="NO"/>
    <x v="3"/>
    <x v="24"/>
    <s v="• Tóxicos agudos_x000a_• Corrosivos_x000a_• Irritantes_x000a_• Corrosivos oculares_x000a_• Irritantes oculares_x000a_• Sensibilizantes respiratorios_x000a_• Sensibilizantes cutáneos_x000a_• Cancerígenos o carcinógenos._x000a_• • Intoxicación _x000a_• La muerte"/>
    <n v="8"/>
    <n v="6"/>
    <n v="8"/>
    <s v="·         La muerte."/>
    <s v="Ninguno"/>
    <s v="Ninguno"/>
    <s v="• Traje de impermeable de bioseguridad_x000a_• Guantes de nitrilo _x000a_• Careta con filtro de seguridad._x000a_"/>
    <n v="2"/>
    <n v="3"/>
    <n v="6"/>
    <x v="1"/>
    <n v="60"/>
    <n v="360"/>
    <s v="II"/>
    <x v="1"/>
    <s v="Ninguno"/>
    <s v="Ninguno"/>
    <x v="17"/>
    <x v="21"/>
    <s v="• Traje de impermeable de bioseguridad_x000a_• Guantes de nitrilo _x000a_• Careta con filtro de seguridad._x000a_"/>
    <s v="• Resolución 773 de 2021_x000a_• Decreto 1496 de 2018_x000a_• Resolución 1209 de 2018_x000a_• Decreto 1609 de 2002_x000a_• Decreto 1973 de 1995_x000a_• Ley 55 de 1993_x000a_"/>
    <m/>
  </r>
  <r>
    <s v="PROCESO MISIONAL"/>
    <x v="8"/>
    <s v="OPERATIVA"/>
    <s v="OTRAS ÀREAS"/>
    <s v="Garantizar la efectiva operación, manipulación, seguimiento, monitoreo y control del proceso del Sistema de Tratamiento de Agua Residual -PTAR"/>
    <x v="58"/>
    <s v="NO"/>
    <x v="4"/>
    <x v="9"/>
    <s v="• Pérdidas materiales_x000a_• Traumas_x000a_• Golpes_x000a_• Aplastamiento_x000a_• Heridas_x000a_• Atrapamiento_x000a_• Muerte"/>
    <n v="2"/>
    <n v="2"/>
    <n v="1"/>
    <s v="• Heridas"/>
    <s v="Ninguno"/>
    <s v="Ninguno"/>
    <s v="Ninguno"/>
    <n v="2"/>
    <n v="3"/>
    <n v="6"/>
    <x v="1"/>
    <n v="25"/>
    <n v="150"/>
    <s v="II"/>
    <x v="1"/>
    <s v="Ninguno"/>
    <s v="Ninguno"/>
    <x v="6"/>
    <x v="7"/>
    <s v="• Uso obligatorio del tapabocas, mientras la situación lo amerite _x000a_• Elementos de protección personal y dotación para los brigadistas"/>
    <s v="• Constitución Política de Colombia de 1991_x000a_• Ley 100 de 1993_x000a_• Ley 1523 de 2012_x000a_• Decreto 93 de 1998_x000a_• Decreto 926 de 2010_x000a_• Resolución 2400 de 1979_x000a_• Resolución 1016 de 1989"/>
    <m/>
  </r>
  <r>
    <s v="PROCESO MISIONAL"/>
    <x v="8"/>
    <s v="OPERATIVA"/>
    <s v="OTRAS ÀREAS"/>
    <s v="Garantizar la efectiva operación, manipulación, seguimiento, monitoreo y control del proceso del Sistema de Tratamiento de Agua Residual -PTAR"/>
    <x v="58"/>
    <s v="NO"/>
    <x v="4"/>
    <x v="10"/>
    <s v="• Enfermedades respiratorias_x000a_• Resfriados_x000a_• Hipotermia_x000a_• Virus_x000a_• Rinitis_x000a_• Reumatismo_x000a_• Neumonía"/>
    <n v="2"/>
    <n v="2"/>
    <n v="8"/>
    <s v="• Resfriados"/>
    <s v="Ninguno"/>
    <s v="Ninguno"/>
    <s v="Ninguno"/>
    <n v="2"/>
    <n v="3"/>
    <n v="6"/>
    <x v="1"/>
    <n v="25"/>
    <n v="150"/>
    <s v="II"/>
    <x v="1"/>
    <s v="Ninguno"/>
    <s v="Ninguno"/>
    <x v="6"/>
    <x v="8"/>
    <s v="• Uso obligatorio del tapabocas, mientras la situación lo amerite _x000a_• Elementos de protección personal y dotación para los brigadistas"/>
    <s v="• Constitución Política de Colombia de 1991_x000a_• Ley 100 de 1993_x000a_• Ley 1523 de 2012_x000a_• Decreto 93 de 1998_x000a_• Decreto 926 de 2010_x000a_• Resolución 2400 de 1979_x000a_• Resolución 1016 de 1989"/>
    <m/>
  </r>
  <r>
    <s v="PROCESO MISIONAL"/>
    <x v="8"/>
    <s v="OPERATIVA"/>
    <s v="OTRAS ÀREAS"/>
    <s v="Garantizar la efectiva operación, manipulación, seguimiento, monitoreo y control del proceso del Sistema de Tratamiento de Agua Residual -PTAR"/>
    <x v="65"/>
    <s v="NO"/>
    <x v="0"/>
    <x v="19"/>
    <s v="• Cefalea._x000a_• Dificultad para la comunicación oral._x000a_• Disminución de la capacidad auditiva._x000a_• Perturbación del sueño y descanso._x000a_• Estrés._x000a_• Fatiga, neurosis, depresión._x000a_• Molestias o sensaciones desagradables que el ruido provoca, como zumbidos y tinnitus, en forma continua o intermitente._x000a_• Efectos sobre el rendimiento._x000a_• Alteración del sistema circulatorio._x000a_• Alteración del sistema digestivo._x000a_• Aumento de secreciones hormonales (tiroides y suprarenales)._x000a_• Trastornos en el sistema neurosensorial._x000a_• Disfunción sexual._x000a_"/>
    <n v="8"/>
    <n v="6"/>
    <n v="8"/>
    <s v="Riesgo de padecer THA"/>
    <s v="Ninguno"/>
    <s v="Ninguno"/>
    <s v="• Uso de proctetores auditivos._x000a_• Examnes medicos ocupacionales anual."/>
    <n v="6"/>
    <n v="1"/>
    <n v="6"/>
    <x v="1"/>
    <n v="60"/>
    <n v="360"/>
    <s v="II"/>
    <x v="1"/>
    <s v="Ninguno"/>
    <s v="Ninguno"/>
    <x v="12"/>
    <x v="16"/>
    <s v=" •  Proctetor auditivo de insercion._x000a_• Protetor auditivo de Diadema_x000a_"/>
    <s v="• Ley 09 de 1979. Art. 107, 108, 109_x000a_• Decreto 2663 de 1950_x000a_• Decreto 614 de 1984_x000a_• Resolución 2400 de 1979_x000a_• Resolución 1016 de 1989"/>
    <m/>
  </r>
  <r>
    <s v="PROCESO MISIONAL"/>
    <x v="8"/>
    <s v="OPERATIVA"/>
    <s v="OTRAS ÀREAS"/>
    <s v="Garantizar la efectiva operación, manipulación, seguimiento, monitoreo y control del proceso del Sistema de Tratamiento de Agua Residual -PTAR"/>
    <x v="65"/>
    <s v="NO"/>
    <x v="0"/>
    <x v="0"/>
    <s v="• Agotamiento por calor_x000a_• Deshidratación_x000a_• Desmayos_x000a_• Estrés por calor o golpe de calor"/>
    <n v="8"/>
    <n v="6"/>
    <n v="8"/>
    <s v="• Estrés por calor o golpe de calor"/>
    <s v="Ninguno"/>
    <s v="ventilación artificial"/>
    <s v="Ninguno"/>
    <n v="2"/>
    <n v="2"/>
    <n v="4"/>
    <x v="0"/>
    <n v="25"/>
    <n v="100"/>
    <s v="III"/>
    <x v="0"/>
    <s v="Ninguno"/>
    <s v="Ninguno"/>
    <x v="0"/>
    <x v="0"/>
    <s v="Ninguno"/>
    <s v="• Ley 09 de 1979. Art. 107, 108, 109_x000a_• Decreto 2663 de 1950_x000a_• Decreto 614 de 1984_x000a_• Resolución 2400 de 1979_x000a_• Resolución 1016 de 1989"/>
    <m/>
  </r>
  <r>
    <s v="PROCESO MISIONAL"/>
    <x v="8"/>
    <s v="OPERATIVA"/>
    <s v="OTRAS ÀREAS"/>
    <s v="Garantizar la efectiva operación, manipulación, seguimiento, monitoreo y control del proceso del Sistema de Tratamiento de Agua Residual -PTAR"/>
    <x v="65"/>
    <s v="NO"/>
    <x v="0"/>
    <x v="1"/>
    <s v="• Cataratas_x000a_• Lesión de la córnea_x000a_• Enrojecimiento de la piel_x000a_• Calor excesivo_x000a_• Transpiración excesiva_x000a_• Cefaleas_x000a_• Mareos_x000a_• Fatiga_x000a_• Hormigueo_x000a_• Depresiones_x000a_• Fallos de memoria"/>
    <n v="8"/>
    <n v="6"/>
    <n v="8"/>
    <s v="• Fallos de memoria"/>
    <s v="Ninguno"/>
    <s v="Ninguno"/>
    <s v="Ninguno"/>
    <n v="2"/>
    <n v="3"/>
    <n v="6"/>
    <x v="1"/>
    <n v="25"/>
    <n v="150"/>
    <s v="II"/>
    <x v="1"/>
    <s v="Ninguno"/>
    <s v="Ninguno"/>
    <x v="1"/>
    <x v="1"/>
    <s v="• Uso de gafas protección personal"/>
    <s v="• Ley 9 de 1979  Art. 105-196-249_x000a_• Resolucion 2400 de 1979 Art 63,64. Título III, Capitulo VI. Art- 2.3.6_x000a_• Resolucion 1016 de 1989 art 11 numeral 2 y 3_x000a_• Resolución 181294 de 2008"/>
    <m/>
  </r>
  <r>
    <s v="PROCESO MISIONAL"/>
    <x v="8"/>
    <s v="OPERATIVA"/>
    <s v="OTRAS ÀREAS"/>
    <s v="Garantizar la efectiva operación, manipulación, seguimiento, monitoreo y control del proceso del Sistema de Tratamiento de Agua Residual -PTAR"/>
    <x v="65"/>
    <s v="NO"/>
    <x v="6"/>
    <x v="27"/>
    <s v="• Asfixia, _x000a_• Alteraciones del sistema nervioso central_x000a_• Paros cardiorrespiratorios_x000a_• Muerte._x000a_"/>
    <n v="8"/>
    <n v="6"/>
    <n v="8"/>
    <s v="• La muerte."/>
    <s v="Ninguno"/>
    <s v="Ninguno"/>
    <s v="• Protector respiratorio &quot;careta con filtro&quot;"/>
    <n v="2"/>
    <n v="3"/>
    <n v="6"/>
    <x v="1"/>
    <n v="60"/>
    <n v="360"/>
    <s v="II"/>
    <x v="1"/>
    <s v="Ninguno"/>
    <s v="Ninguno"/>
    <x v="9"/>
    <x v="22"/>
    <s v="• Uso de protecion respiratoria &quot; carecta con filtros&quot; de  protección personal._x000a_• Uso de traje anti fluidos_x000a_• Guantes de nitrilo._x000a_• Mono gafas de seguridad"/>
    <s v="• Ley 55 de 1993_x000a_• Resolucion 773 del 2021_x000a_• Decreto 1496 de 2018_x000a_• Decreto 1973 de 1995_x000a_• Decreto 1281 de 1994."/>
    <m/>
  </r>
  <r>
    <s v="PROCESO MISIONAL"/>
    <x v="8"/>
    <s v="OPERATIVA"/>
    <s v="OTRAS ÀREAS"/>
    <s v="Garantizar la efectiva operación, manipulación, seguimiento, monitoreo y control del proceso del Sistema de Tratamiento de Agua Residual -PTAR"/>
    <x v="65"/>
    <s v="NO"/>
    <x v="6"/>
    <x v="28"/>
    <s v="• Disminución de la función pulmonar_x000a_• Aumento de la presión arterial, _x000a_• Relacionado a la aparición de enfermedades laborales_x000a_• Como asbestosis_x000a_• Silicosis_x000a_• Neumoconiosis_x000a_• Infarto agudo de miocardio_x000a_• Arritmias cardiacas._x000a_• La muerte."/>
    <n v="8"/>
    <n v="6"/>
    <n v="8"/>
    <s v="• La muerte."/>
    <s v="Ninguno"/>
    <s v="Ninguno"/>
    <s v="• Protector respiratorio &quot;careta con filtro&quot;"/>
    <n v="2"/>
    <n v="3"/>
    <n v="6"/>
    <x v="1"/>
    <n v="60"/>
    <n v="360"/>
    <s v="II"/>
    <x v="1"/>
    <s v="Ninguno"/>
    <s v="Ninguno"/>
    <x v="9"/>
    <x v="23"/>
    <s v="• Uso de protecion respiratoria &quot; carecta con filtros&quot; de  protección personal._x000a_• Uso de traje anti fluidos_x000a_• Guantes de nitrilo._x000a_• Mono gafas de seguridad"/>
    <s v="• Resolución 2254 de 2017_x000a_• Ley 1972 de 2019_x000a_"/>
    <m/>
  </r>
  <r>
    <s v="PROCESO MISIONAL"/>
    <x v="8"/>
    <s v="OPERATIVA"/>
    <s v="OTRAS ÀREAS"/>
    <s v="Garantizar la efectiva operación, manipulación, seguimiento, monitoreo y control del proceso del Sistema de Tratamiento de Agua Residual -PTAR"/>
    <x v="65"/>
    <s v="NO"/>
    <x v="1"/>
    <x v="2"/>
    <s v="• Fiebre_x000a_• Intenso dolor en articulaciones y músculos_x000a_• Inflamación de los ganglios linfáticos_x000a_• Erupción ocasional en la piel_x000a_• Postración_x000a_• Mialgia_x000a_• Artralgias_x000a_• Dolor abdominal_x000a_• Cefalea_x000a_• Erupciones hemorrágicas en la piel_x000a_• Dermatitis por contacto_x000a_• Alergias tópicas o respiratorias_x000a_• Enfermedades infectocontagiosas"/>
    <n v="8"/>
    <n v="6"/>
    <n v="8"/>
    <s v="• Enfermedades infectocontagiosas"/>
    <s v="Ninguno"/>
    <s v="Ninguno"/>
    <s v="• Uso de tapabocas en caso de sintomas de gripe_x000a_• Todo el personal debe estar vacunado contra el Covid 19"/>
    <n v="2"/>
    <n v="3"/>
    <n v="6"/>
    <x v="1"/>
    <n v="60"/>
    <n v="360"/>
    <s v="II"/>
    <x v="1"/>
    <s v="Ninguno"/>
    <s v="Ninguno"/>
    <x v="2"/>
    <x v="2"/>
    <s v="• Gafas de protección visual transparentes_x000a_• Uso obligatorio de tapabocas en caso de sintomas de gripe_x000a_• Uso de ropa de dotaciòn"/>
    <s v="• Ley 09 de 1979_x000a_• Resolución 2400 de 1979_x000a_• Resolución 666 de 2020_x000a_• Resolución 1050 de 2020_x000a_• Circular 149160 de 2009"/>
    <m/>
  </r>
  <r>
    <s v="PROCESO MISIONAL"/>
    <x v="8"/>
    <s v="OPERATIVA"/>
    <s v="OTRAS ÀREAS"/>
    <s v="Garantizar la efectiva operación, manipulación, seguimiento, monitoreo y control del proceso del Sistema de Tratamiento de Agua Residual -PTAR"/>
    <x v="65"/>
    <s v="NO"/>
    <x v="1"/>
    <x v="22"/>
    <s v="• Fiebre_x000a_• Inflamación de los ganglios linfáticos_x000a_• Erupción ocasional en la piel_x000a_• Erupciones hemorrágicas en la piel_x000a_• Dermatitis por contacto_x000a_• Alergias tópicas o respiratorias_x000a_• Enfermedades infectocontagiosas_x000a_• Amigdalitis estreptocócica."/>
    <n v="8"/>
    <n v="6"/>
    <n v="8"/>
    <s v="• Enfermedades infectocontagiosas"/>
    <s v="Ninguno"/>
    <s v="Ninguno"/>
    <s v="• Uso de tapabocas _x000a_• Uso de mono gafas._x000a_•Uso de guantes de vinilo"/>
    <n v="2"/>
    <n v="3"/>
    <n v="6"/>
    <x v="1"/>
    <n v="60"/>
    <n v="360"/>
    <s v="II"/>
    <x v="1"/>
    <s v="Ninguno"/>
    <s v="Ninguno"/>
    <x v="15"/>
    <x v="19"/>
    <s v="• Gafas de protección visual transparentes_x000a_• Uso obligatorio de tapabocas _x000a_• Uso de ropa de dotaciòn._x000a_• Uso de guantes de vinilo"/>
    <s v="• Resolución 1164 del 2002_x000a_• Decreto 077 de 1997_x000a_• Decreto 4126 del 2005_x000a_• Resolución 2183 de 2004_x000a_• Decreto 1832 de 1994_x000a_"/>
    <m/>
  </r>
  <r>
    <s v="PROCESO MISIONAL"/>
    <x v="8"/>
    <s v="OPERATIVA"/>
    <s v="OTRAS ÀREAS"/>
    <s v="Garantizar la efectiva operación, manipulación, seguimiento, monitoreo y control del proceso del Sistema de Tratamiento de Agua Residual -PTAR"/>
    <x v="65"/>
    <s v="NO"/>
    <x v="1"/>
    <x v="23"/>
    <s v="• Infección de los senos nasales (sinusitis), _x000a_• Una infección de las vías urinarias,_x000a_• Una infección en la sangre o meningitis_x000a_ • Erupción ocasional en la piel"/>
    <n v="8"/>
    <n v="6"/>
    <n v="8"/>
    <s v="• Una infección en la sangre o meningitis"/>
    <s v="Ninguno"/>
    <s v="Ninguno"/>
    <s v="• Uso de tapabocas _x000a_• Uso de mono gafas._x000a_•Uso de guantes de vinilo"/>
    <n v="2"/>
    <n v="4"/>
    <n v="8"/>
    <x v="1"/>
    <n v="25"/>
    <n v="200"/>
    <s v="II"/>
    <x v="1"/>
    <s v="Ninguno"/>
    <s v="Ninguno"/>
    <x v="16"/>
    <x v="20"/>
    <s v="• Gafas de protección visual transparentes_x000a_• Uso obligatorio de tapabocas _x000a_• Uso de ropa de dotaciòn._x000a_"/>
    <s v="• Resolución 1164 del 2002_x000a_• Decreto 077 de 1997_x000a_• Decreto 4126 del 2005_x000a_• Resolución 2183 de 2004_x000a_• Decreto 1832 de 1994_x000a_•  Decreto 2676 del 2000_x000a_"/>
    <m/>
  </r>
  <r>
    <s v="PROCESO MISIONAL"/>
    <x v="8"/>
    <s v="OPERATIVA"/>
    <s v="OTRAS ÀREAS"/>
    <s v="Garantizar la efectiva operación, manipulación, seguimiento, monitoreo y control del proceso del Sistema de Tratamiento de Agua Residual -PTAR"/>
    <x v="65"/>
    <s v="NO"/>
    <x v="1"/>
    <x v="25"/>
    <s v="• Neumonitis intersticial_x000a_• Miopericarditis_x000a_• Lesiones vasculíticas cutáneas_x000a_• Meningitis linfocitaria_x000a_• Afectación hepática_x000a_• Afectaciones renales_x000a_• Afectaciones gastrointestinal._x000a_"/>
    <n v="8"/>
    <n v="6"/>
    <n v="8"/>
    <s v="• Afectación hepática"/>
    <s v="Ninguno"/>
    <s v="Ninguno"/>
    <s v="• Uso de tapabocas _x000a_• Uso de mono gafas._x000a_•Uso de guantes de vinilo"/>
    <n v="2"/>
    <n v="4"/>
    <n v="8"/>
    <x v="1"/>
    <n v="25"/>
    <n v="200"/>
    <s v="II"/>
    <x v="1"/>
    <s v="Ninguno"/>
    <s v="Ninguno"/>
    <x v="16"/>
    <x v="20"/>
    <s v="• Gafas de protección visual transparentes_x000a_• Uso obligatorio de tapabocas _x000a_• Uso de ropa de dotaciòn._x000a_"/>
    <s v="• Resolución 1164 del 2002_x000a_• Decreto 077 de 1997_x000a_• Decreto 4126 del 2005_x000a_• Resolución 2183 de 2004_x000a_• Decreto 1832 de 1994_x000a_•  Decreto 2676 del 2000_x000a_"/>
    <m/>
  </r>
  <r>
    <s v="PROCESO MISIONAL"/>
    <x v="8"/>
    <s v="OPERATIVA"/>
    <s v="OTRAS ÀREAS"/>
    <s v="Garantizar la efectiva operación, manipulación, seguimiento, monitoreo y control del proceso del Sistema de Tratamiento de Agua Residual -PTAR"/>
    <x v="65"/>
    <s v="NO"/>
    <x v="1"/>
    <x v="16"/>
    <s v="• Un área amplia de inflamación y enrojecimiento_x000a_• Fiebre baja_x000a_• Ronchas_x000a_• Inflamación de los ganglios linfáticos_x000a_"/>
    <n v="8"/>
    <n v="6"/>
    <n v="8"/>
    <s v="• La muerte"/>
    <s v="Ninguno"/>
    <s v="Ninguno"/>
    <s v="• Repelente de sancudos_x000a_• Dotacion con camisa manga larga."/>
    <n v="2"/>
    <n v="3"/>
    <n v="6"/>
    <x v="1"/>
    <n v="60"/>
    <n v="360"/>
    <s v="II"/>
    <x v="1"/>
    <s v="Ninguno"/>
    <s v="Ninguno"/>
    <x v="10"/>
    <x v="13"/>
    <s v="• Gafas de protección visual transparentes_x000a_• Uso obligatorio de repelente. _x000a_• Uso de ropa de dotaciòn._x000a_"/>
    <s v="• Resolución 1164 del 2002_x000a_• Decreto 077 de 1997_x000a_• Decreto 4126 del 2005_x000a_• Resolución 2183 de 2004_x000a_• Decreto 1832 de 1994_x000a_•  Decreto 2676 del 2000_x000a_"/>
    <m/>
  </r>
  <r>
    <s v="PROCESO MISIONAL"/>
    <x v="8"/>
    <s v="OPERATIVA"/>
    <s v="OTRAS ÀREAS"/>
    <s v="Garantizar la efectiva operación, manipulación, seguimiento, monitoreo y control del proceso del Sistema de Tratamiento de Agua Residual -PTAR"/>
    <x v="65"/>
    <s v="NO"/>
    <x v="1"/>
    <x v="17"/>
    <s v="• Presión arterial baja._x000a_• Náuseas y vómitos. _x000a_• Entumecimiento._x000a_• hormigueo. _x000a_• Dolor en el sitio de la mordedura._x000a_"/>
    <n v="8"/>
    <n v="6"/>
    <n v="8"/>
    <s v="• La muerte"/>
    <s v="Ninguno"/>
    <s v="Ninguno"/>
    <s v="_x000a_• Botas de segurida altas "/>
    <n v="2"/>
    <n v="4"/>
    <n v="8"/>
    <x v="1"/>
    <n v="60"/>
    <n v="480"/>
    <s v="II"/>
    <x v="1"/>
    <s v="Ninguno"/>
    <s v="Ninguno"/>
    <x v="10"/>
    <x v="14"/>
    <s v="• Gafas de protección visual transparentes_x000a_• Uso de bota de seguridad alta_x000a_• Uso obligatorio de repelente. _x000a_• Uso de ropa de dotaciòn._x000a_"/>
    <s v="• Resolución 1164 del 2002_x000a_• Decreto 077 de 1997_x000a_• Decreto 4126 del 2005_x000a_• Resolución 2183 de 2004_x000a_• Decreto 1832 de 1994_x000a_•  Decreto 2676 del 2000_x000a_"/>
    <m/>
  </r>
  <r>
    <s v="PROCESO MISIONAL"/>
    <x v="8"/>
    <s v="OPERATIVA"/>
    <s v="OTRAS ÀREAS"/>
    <s v="Garantizar la efectiva operación, manipulación, seguimiento, monitoreo y control del proceso del Sistema de Tratamiento de Agua Residual -PTAR"/>
    <x v="65"/>
    <s v="NO"/>
    <x v="1"/>
    <x v="35"/>
    <s v="• Peste bubónica_x000a_• tifus murino_x000a_• leptospirosis. _x000a_• Por vía mecánica (alas, patas y cuerpo) y a través de las heces y saliva. _x000a_• Fiebre tifoidea_x000a_• Salmonelosis_x000a_• Cólera_x000a_• Amebiasis_x000a_• Disentería_x000a_• Giardiasis"/>
    <n v="8"/>
    <n v="6"/>
    <n v="8"/>
    <s v="• La muerte "/>
    <s v="Ninguno"/>
    <s v="Ninguno"/>
    <s v="• Traje de bioseguridad._x000a_• Mono gafas de seguridad._x000a_• Guantes de nitrilo_x000a_• Careta de seguridad con filtros._x000a_• Botas de seguridad._x000a_"/>
    <n v="2"/>
    <n v="3"/>
    <n v="6"/>
    <x v="1"/>
    <n v="60"/>
    <n v="360"/>
    <s v="II"/>
    <x v="1"/>
    <s v="Ninguno"/>
    <s v="Ninguno"/>
    <x v="19"/>
    <x v="19"/>
    <s v="• Gafas de protección visual transparentes_x000a_• Uso obligatorio de tapabocas _x000a_• Uso de ropa de dotaciòn._x000a_• Uso de guantes de vinilo"/>
    <s v="• Resolución 1164 del 2002_x000a_• Decreto 077 de 1997_x000a_• Decreto 4126 del 2005_x000a_• Resolución 2183 de 2004_x000a_• Decreto 1832 de 1994_x000a_"/>
    <m/>
  </r>
  <r>
    <s v="PROCESO MISIONAL"/>
    <x v="8"/>
    <s v="OPERATIVA"/>
    <s v="OTRAS ÀREAS"/>
    <s v="Garantizar la efectiva operación, manipulación, seguimiento, monitoreo y control del proceso del Sistema de Tratamiento de Agua Residual -PTAR"/>
    <x v="65"/>
    <s v="NO"/>
    <x v="5"/>
    <x v="11"/>
    <s v="• Dolor_x000a_• Rigidez_x000a_• Entumecimiento_x000a_• Hormigueo_x000a_• Sensación de calor y dolor localizado en la nuca, espalda, hombros, codos, muñecas y columna vertebral"/>
    <n v="8"/>
    <n v="6"/>
    <n v="8"/>
    <s v="• Sensación de calor y dolor localizado en la nuca, espalda, hombros, codos, muñecas y columna vertebral"/>
    <s v="Ninguno"/>
    <s v="Ninguno"/>
    <s v="Ninguno"/>
    <n v="2"/>
    <n v="3"/>
    <n v="6"/>
    <x v="1"/>
    <n v="25"/>
    <n v="150"/>
    <s v="II"/>
    <x v="1"/>
    <s v="Ninguno"/>
    <s v="Ninguno"/>
    <x v="7"/>
    <x v="9"/>
    <s v="N/A"/>
    <s v="• Resolución 1016 de 1989_x000a_• Resolución 2844 de 2007_x000a_• GATISO 2007"/>
    <m/>
  </r>
  <r>
    <s v="PROCESO MISIONAL"/>
    <x v="8"/>
    <s v="OPERATIVA"/>
    <s v="OTRAS ÀREAS"/>
    <s v="Garantizar la efectiva operación, manipulación, seguimiento, monitoreo y control del proceso del Sistema de Tratamiento de Agua Residual -PTAR"/>
    <x v="65"/>
    <s v="NO"/>
    <x v="5"/>
    <x v="12"/>
    <s v="• Fatiga muscular_x000a_• Tensión lumbar y cervical_x000a_• Epicondilitis_x000a_• Síndrome de túnel del carpo"/>
    <n v="8"/>
    <n v="6"/>
    <n v="8"/>
    <s v="• Síndrome de túnel del carpo"/>
    <s v="Ninguno"/>
    <s v="Ninguno"/>
    <s v="Ninguno"/>
    <n v="2"/>
    <n v="2"/>
    <n v="4"/>
    <x v="0"/>
    <n v="60"/>
    <n v="240"/>
    <s v="II"/>
    <x v="1"/>
    <s v="Ninguno"/>
    <s v="Ninguno"/>
    <x v="3"/>
    <x v="10"/>
    <s v="N/A"/>
    <s v="• Resolución 1016 de 1989_x000a_• Resolución 2844 de 2007_x000a_• GATISO 2007"/>
    <m/>
  </r>
  <r>
    <s v="PROCESO MISIONAL"/>
    <x v="8"/>
    <s v="OPERATIVA"/>
    <s v="OTRAS ÀREAS"/>
    <s v="Garantizar la efectiva operación, manipulación, seguimiento, monitoreo y control del proceso del Sistema de Tratamiento de Agua Residual -PTAR"/>
    <x v="65"/>
    <s v="NO"/>
    <x v="2"/>
    <x v="3"/>
    <s v="• Cansancio_x000a_• Abuso de confianza_x000a_• Falta de compromiso_x000a_• Desmotivación_x000a_• Disminución desempeño laboral_x000a_• Dolor de espalda_x000a_• Trastornos respiratorios_x000a_• Infartos_x000a_• Enfermedades cardiovasculares_x000a_• Enfermedades respiratorias_x000a_• Enfermedades osteomusculares_x000a_• Estrés"/>
    <n v="8"/>
    <n v="6"/>
    <n v="8"/>
    <s v="• Estrés"/>
    <s v="Ninguno"/>
    <s v="Ninguno"/>
    <s v="Ninguno"/>
    <n v="2"/>
    <n v="2"/>
    <n v="4"/>
    <x v="0"/>
    <n v="25"/>
    <n v="100"/>
    <s v="III"/>
    <x v="0"/>
    <s v="Ninguno"/>
    <s v="Ninguno"/>
    <x v="3"/>
    <x v="3"/>
    <s v="N/A"/>
    <s v="• Ley 1010 de 2006_x000a_• Ley 1566 de 2012_x000a_• Decreto 614 de 1984_x000a_• Decreto 231 de 2006_x000a_• Resolución 1016 de 1989. Art. 10, numeral 12 y art. 11_x000a_• Resolución 734 de 2006_x000a_• Resolución 2646 de 2008_x000a_• Resolución 652 de 2012_x000a_• Resolución 1356 de 2012"/>
    <m/>
  </r>
  <r>
    <s v="PROCESO MISIONAL"/>
    <x v="8"/>
    <s v="OPERATIVA"/>
    <s v="OTRAS ÀREAS"/>
    <s v="Garantizar la efectiva operación, manipulación, seguimiento, monitoreo y control del proceso del Sistema de Tratamiento de Agua Residual -PTAR"/>
    <x v="65"/>
    <s v="NO"/>
    <x v="2"/>
    <x v="4"/>
    <s v="• Cansancio_x000a_• Abuso de confianza_x000a_• Falta de compromiso_x000a_• Desmotivación_x000a_• Disminución desempeño laboral_x000a_• Dolor de espalda_x000a_• Trastornos respiratorios_x000a_• Infartos_x000a_• Enfermedades cardiovasculares_x000a_• Enfermedades respiratorias_x000a_• Enfermedades osteomusculares_x000a_• Estrés"/>
    <n v="8"/>
    <n v="6"/>
    <n v="8"/>
    <s v="• Estrés"/>
    <s v="Ninguno"/>
    <s v="Ninguno"/>
    <s v="Ninguno"/>
    <n v="2"/>
    <n v="3"/>
    <n v="6"/>
    <x v="1"/>
    <n v="25"/>
    <n v="150"/>
    <s v="II"/>
    <x v="1"/>
    <s v="Ninguno"/>
    <s v="Ninguno"/>
    <x v="3"/>
    <x v="3"/>
    <s v="N/A"/>
    <s v="• Ley 1010 de 2006_x000a_• Ley 1566 de 2012_x000a_• Decreto 614 de 1984_x000a_• Decreto 231 de 2006_x000a_• Resolución 1016 de 1989. Art. 10, numeral 12 y art. 11_x000a_• Resolución 734 de 2006_x000a_• Resolución 2646 de 2008_x000a_• Resolución 652 de 2012_x000a_• Resolución 1356 de 2012"/>
    <m/>
  </r>
  <r>
    <s v="PROCESO MISIONAL"/>
    <x v="8"/>
    <s v="OPERATIVA"/>
    <s v="OTRAS ÀREAS"/>
    <s v="Garantizar la efectiva operación, manipulación, seguimiento, monitoreo y control del proceso del Sistema de Tratamiento de Agua Residual -PTAR"/>
    <x v="65"/>
    <s v="NO"/>
    <x v="2"/>
    <x v="5"/>
    <s v="• Cansancio_x000a_• Abuso de confianza_x000a_• Falta de compromiso_x000a_• Desmotivación_x000a_• Disminución desempeño laboral_x000a_• Dolor de espalda_x000a_• Trastornos respiratorios_x000a_• Infartos_x000a_• Enfermedades cardiovasculares_x000a_• Enfermedades respiratorias_x000a_• Enfermedades osteomusculares_x000a_• Estrés"/>
    <n v="8"/>
    <n v="6"/>
    <n v="8"/>
    <s v="• Estrés"/>
    <s v="Ninguno"/>
    <s v="Ninguno"/>
    <s v="Ninguno"/>
    <n v="2"/>
    <n v="3"/>
    <n v="6"/>
    <x v="1"/>
    <n v="26"/>
    <n v="156"/>
    <s v="II"/>
    <x v="1"/>
    <s v="Ninguno"/>
    <s v="Ninguno"/>
    <x v="3"/>
    <x v="3"/>
    <s v="N/A"/>
    <s v="• Ley 1010 de 2006_x000a_• Ley 1566 de 2012_x000a_• Decreto 614 de 1984_x000a_• Decreto 231 de 2006_x000a_• Resolución 1016 de 1989. Art. 10, numeral 12 y art. 11_x000a_• Resolución 734 de 2006_x000a_• Resolución 2646 de 2008_x000a_• Resolución 652 de 2012_x000a_• Resolución 1356 de 2012"/>
    <m/>
  </r>
  <r>
    <s v="PROCESO MISIONAL"/>
    <x v="8"/>
    <s v="OPERATIVA"/>
    <s v="OTRAS ÀREAS"/>
    <s v="Garantizar la efectiva operación, manipulación, seguimiento, monitoreo y control del proceso del Sistema de Tratamiento de Agua Residual -PTAR"/>
    <x v="65"/>
    <s v="NO"/>
    <x v="3"/>
    <x v="6"/>
    <s v="• Tropezones_x000a_• Resbalones_x000a_• Golpes_x000a_• Choques_x000a_• Contusiones _x000a_• Lesión de tejidos blandos_x000a_• Fracturas"/>
    <n v="8"/>
    <n v="6"/>
    <n v="8"/>
    <s v="• Lesión de tejidos blandos"/>
    <s v="Ninguno"/>
    <s v="Ninguno"/>
    <s v="Ninguno"/>
    <n v="2"/>
    <n v="3"/>
    <n v="6"/>
    <x v="1"/>
    <n v="25"/>
    <n v="150"/>
    <s v="II"/>
    <x v="1"/>
    <s v="Ninguno"/>
    <s v="Ninguno"/>
    <x v="3"/>
    <x v="4"/>
    <s v="• Uso adecuado de calzado cerrado y con suela antideslizante"/>
    <s v="• Ley 9 de 1979_x000a_• Decreto 2663 de 1950_x000a_• Resolución 1016 de 1989_x000a_• Resolución 3673 de 2008_x000a_• Resolución 2400 de 1979"/>
    <m/>
  </r>
  <r>
    <s v="PROCESO MISIONAL"/>
    <x v="8"/>
    <s v="OPERATIVA"/>
    <s v="OTRAS ÀREAS"/>
    <s v="Garantizar la efectiva operación, manipulación, seguimiento, monitoreo y control del proceso del Sistema de Tratamiento de Agua Residual -PTAR"/>
    <x v="65"/>
    <s v="NO"/>
    <x v="3"/>
    <x v="20"/>
    <s v="• Caídas a distinto nivel._x000a_• Derrumbe de estructuras._x000a_• Golpes por caída de objetos._x000a_• Atrapamiento._x000a_• Contactos eléctricos"/>
    <n v="8"/>
    <n v="6"/>
    <n v="8"/>
    <s v="• La muerte."/>
    <s v="Ninguno"/>
    <s v="Ninguno"/>
    <s v="• Casco de seguridad con barbuquejo._x000a_• Arnés_x000a_• Línea de posicionamiento._x000a_• Salva caídas: arrestador_x000a_• Conector doble con absorbedor de choque._x000a_• Botas de seguridad dieléctricas.   _x000a_"/>
    <n v="6"/>
    <n v="2"/>
    <n v="12"/>
    <x v="2"/>
    <n v="60"/>
    <n v="720"/>
    <s v="I"/>
    <x v="2"/>
    <s v="Ninguno"/>
    <s v="Ninguno"/>
    <x v="13"/>
    <x v="17"/>
    <s v="• Casco de seguridad con barbuquejo._x000a_• Arnés_x000a_• Línea de posicionamiento._x000a_• Salva caídas: arrestador_x000a_• Conector doble con absorbedor de choque._x000a_• Botas de seguridad dieléctricas.   _x000a_"/>
    <s v="• Ley 1562 de 2012_x000a_• Decreto 1072 de 2015_x000a_• Resolución 4272 de 2021_x000a_• Resolución 0491 del 2020_x000a_"/>
    <m/>
  </r>
  <r>
    <s v="PROCESO MISIONAL"/>
    <x v="8"/>
    <s v="OPERATIVA"/>
    <s v="OTRAS ÀREAS"/>
    <s v="Garantizar la efectiva operación, manipulación, seguimiento, monitoreo y control del proceso del Sistema de Tratamiento de Agua Residual -PTAR"/>
    <x v="65"/>
    <s v="NO"/>
    <x v="3"/>
    <x v="36"/>
    <s v="• Inhalación de humos nocivos._x000a_• Falta de oxígeno._x000a_• Riesgo de incendio._x000a_• Ahogamiento o la asfixia _x000a_• Atrapamiento._x000a_• Fracturas."/>
    <n v="8"/>
    <n v="6"/>
    <n v="8"/>
    <s v="• La muerte"/>
    <s v="Ninguno"/>
    <s v="Ninguno"/>
    <s v="• Casco de seguridad con barbuquejo._x000a_• Arnés_x000a_• Línea de posicionamiento._x000a_• Salva caídas: arrestador_x000a_• Conector doble con absorbedor de choque._x000a_• Botas de seguridad dieléctricas.   _x000a_"/>
    <n v="6"/>
    <n v="2"/>
    <n v="12"/>
    <x v="2"/>
    <n v="60"/>
    <n v="720"/>
    <s v="I"/>
    <x v="2"/>
    <s v="Ninguno"/>
    <s v="Ninguno"/>
    <x v="13"/>
    <x v="29"/>
    <s v="• Casco de seguridad con barbuquejo._x000a_• Arnés_x000a_• Línea de posicionamiento._x000a_• Salva caídas: arrestador_x000a_• Conector doble con absorbedor de choque._x000a_• Botas de seguridad dieléctricas.   _x000a_"/>
    <s v="• Ley 1562 de 2012_x000a_• Decreto 1072 de 2015_x000a_• Resolución 4272 de 2021_x000a_• Resolución 0491 del 2020_x000a_"/>
    <m/>
  </r>
  <r>
    <s v="PROCESO MISIONAL"/>
    <x v="8"/>
    <s v="OPERATIVA"/>
    <s v="OTRAS ÀREAS"/>
    <s v="Garantizar la efectiva operación, manipulación, seguimiento, monitoreo y control del proceso del Sistema de Tratamiento de Agua Residual -PTAR"/>
    <x v="65"/>
    <s v="NO"/>
    <x v="4"/>
    <x v="9"/>
    <s v="• Pérdidas materiales_x000a_• Traumas_x000a_• Golpes_x000a_• Aplastamiento_x000a_• Heridas_x000a_• Atrapamiento_x000a_• Muerte"/>
    <n v="2"/>
    <n v="2"/>
    <n v="1"/>
    <s v="• Heridas"/>
    <s v="Ninguno"/>
    <s v="Ninguno"/>
    <s v="Ninguno"/>
    <n v="2"/>
    <n v="3"/>
    <n v="6"/>
    <x v="1"/>
    <n v="25"/>
    <n v="150"/>
    <s v="II"/>
    <x v="1"/>
    <s v="Ninguno"/>
    <s v="Ninguno"/>
    <x v="6"/>
    <x v="7"/>
    <s v="• Uso obligatorio del tapabocas, mientras la situación lo amerite _x000a_• Elementos de protección personal y dotación para los brigadistas"/>
    <s v="• Constitución Política de Colombia de 1991_x000a_• Ley 100 de 1993_x000a_• Ley 1523 de 2012_x000a_• Decreto 93 de 1998_x000a_• Decreto 926 de 2010_x000a_• Resolución 2400 de 1979_x000a_• Resolución 1016 de 1989"/>
    <m/>
  </r>
  <r>
    <s v="PROCESO MISIONAL"/>
    <x v="8"/>
    <s v="OPERATIVA"/>
    <s v="OTRAS ÀREAS"/>
    <s v="Garantizar la efectiva operación, manipulación, seguimiento, monitoreo y control del proceso del Sistema de Tratamiento de Agua Residual -PTAR"/>
    <x v="65"/>
    <s v="NO"/>
    <x v="4"/>
    <x v="10"/>
    <s v="• Enfermedades respiratorias_x000a_• Resfriados_x000a_• Hipotermia_x000a_• Virus_x000a_• Rinitis_x000a_• Reumatismo_x000a_• Neumonía"/>
    <n v="2"/>
    <n v="2"/>
    <n v="8"/>
    <s v="• Resfriados"/>
    <s v="Ninguno"/>
    <s v="Ninguno"/>
    <s v="Ninguno"/>
    <n v="2"/>
    <n v="3"/>
    <n v="6"/>
    <x v="1"/>
    <n v="25"/>
    <n v="150"/>
    <s v="II"/>
    <x v="1"/>
    <s v="Ninguno"/>
    <s v="Ninguno"/>
    <x v="6"/>
    <x v="8"/>
    <s v="• Uso obligatorio del tapabocas, mientras la situación lo amerite _x000a_• Elementos de protección personal y dotación para los brigadistas"/>
    <s v="• Constitución Política de Colombia de 1991_x000a_• Ley 100 de 1993_x000a_• Ley 1523 de 2012_x000a_• Decreto 93 de 1998_x000a_• Decreto 926 de 2010_x000a_• Resolución 2400 de 1979_x000a_• Resolución 1016 de 1989"/>
    <m/>
  </r>
  <r>
    <s v="PROCESO MISIONAL"/>
    <x v="8"/>
    <s v="OPERATIVA"/>
    <s v="OTRAS ÀREAS"/>
    <s v="Garantizar la efectiva operación, manipulación, seguimiento, monitoreo y control del proceso del Sistema de Tratamiento de Agua Residual -PTAR"/>
    <x v="60"/>
    <s v="SI"/>
    <x v="2"/>
    <x v="3"/>
    <s v="• Cansancio_x000a_• Abuso de confianza_x000a_• Falta de compromiso_x000a_• Desmotivación_x000a_• Disminución desempeño laboral_x000a_• Dolor de espalda_x000a_• Trastornos respiratorios_x000a_• Infartos_x000a_• Enfermedades cardiovasculares_x000a_• Enfermedades respiratorias_x000a_• Enfermedades osteomusculares_x000a_• Estrés"/>
    <n v="8"/>
    <n v="6"/>
    <n v="8"/>
    <s v="• Estrés"/>
    <s v="Ninguno"/>
    <s v="Ninguno"/>
    <s v="Ninguno"/>
    <n v="2"/>
    <n v="2"/>
    <n v="4"/>
    <x v="0"/>
    <n v="25"/>
    <n v="100"/>
    <s v="III"/>
    <x v="0"/>
    <s v="Ninguno"/>
    <s v="Ninguno"/>
    <x v="3"/>
    <x v="3"/>
    <s v="N/A"/>
    <s v="• Ley 1010 de 2006_x000a_• Ley 1566 de 2012_x000a_• Decreto 614 de 1984_x000a_• Decreto 231 de 2006_x000a_• Resolución 1016 de 1989. Art. 10, numeral 12 y art. 11_x000a_• Resolución 734 de 2006_x000a_• Resolución 2646 de 2008_x000a_• Resolución 652 de 2012_x000a_• Resolución 1356 de 2012"/>
    <m/>
  </r>
  <r>
    <s v="PROCESO MISIONAL"/>
    <x v="8"/>
    <s v="OPERATIVA"/>
    <s v="OTRAS ÀREAS"/>
    <s v="Garantizar la efectiva operación, manipulación, seguimiento, monitoreo y control del proceso del Sistema de Tratamiento de Agua Residual -PTAR"/>
    <x v="60"/>
    <s v="SI"/>
    <x v="2"/>
    <x v="4"/>
    <s v="• Cansancio_x000a_• Abuso de confianza_x000a_• Falta de compromiso_x000a_• Desmotivación_x000a_• Disminución desempeño laboral_x000a_• Dolor de espalda_x000a_• Trastornos respiratorios_x000a_• Infartos_x000a_• Enfermedades cardiovasculares_x000a_• Enfermedades respiratorias_x000a_• Enfermedades osteomusculares_x000a_• Estrés"/>
    <n v="8"/>
    <n v="6"/>
    <n v="8"/>
    <s v="• Estrés"/>
    <s v="Ninguno"/>
    <s v="Ninguno"/>
    <s v="Ninguno"/>
    <n v="2"/>
    <n v="3"/>
    <n v="6"/>
    <x v="1"/>
    <n v="25"/>
    <n v="150"/>
    <s v="II"/>
    <x v="1"/>
    <s v="Ninguno"/>
    <s v="Ninguno"/>
    <x v="3"/>
    <x v="3"/>
    <s v="N/A"/>
    <s v="• Ley 1010 de 2006_x000a_• Ley 1566 de 2012_x000a_• Decreto 614 de 1984_x000a_• Decreto 231 de 2006_x000a_• Resolución 1016 de 1989. Art. 10, numeral 12 y art. 11_x000a_• Resolución 734 de 2006_x000a_• Resolución 2646 de 2008_x000a_• Resolución 652 de 2012_x000a_• Resolución 1356 de 2012"/>
    <m/>
  </r>
  <r>
    <s v="PROCESO MISIONAL"/>
    <x v="8"/>
    <s v="OPERATIVA"/>
    <s v="OTRAS ÀREAS"/>
    <s v="Garantizar la efectiva operación, manipulación, seguimiento, monitoreo y control del proceso del Sistema de Tratamiento de Agua Residual -PTAR"/>
    <x v="60"/>
    <s v="SI"/>
    <x v="2"/>
    <x v="26"/>
    <s v="• Cansancio_x000a_• Abuso de confianza_x000a_• Falta de compromiso_x000a_• Desmotivación_x000a_• Disminución desempeño laboral_x000a_• Dolor de espalda_x000a_• Trastornos respiratorios_x000a_• Infartos_x000a_• Enfermedades cardiovasculares_x000a_• Enfermedades respiratorias_x000a_• Enfermedades osteomusculares_x000a_• Estrés"/>
    <n v="8"/>
    <n v="6"/>
    <n v="8"/>
    <s v="• Estrés"/>
    <s v="Ninguno"/>
    <s v="Ninguno"/>
    <s v="Ninguno"/>
    <n v="2"/>
    <n v="3"/>
    <n v="6"/>
    <x v="1"/>
    <n v="25"/>
    <n v="150"/>
    <s v="II"/>
    <x v="1"/>
    <s v="Ninguno"/>
    <s v="Ninguno"/>
    <x v="3"/>
    <x v="3"/>
    <s v="N/A"/>
    <s v="• Ley 1010 de 2006_x000a_• Ley 1566 de 2012_x000a_• Decreto 614 de 1984_x000a_• Decreto 231 de 2006_x000a_• Resolución 1016 de 1989. Art. 10, numeral 12 y art. 11_x000a_• Resolución 734 de 2006_x000a_• Resolución 2646 de 2008_x000a_• Resolución 652 de 2012_x000a_• Resolución 1356 de 2012"/>
    <m/>
  </r>
  <r>
    <s v="PROCESO MISIONAL"/>
    <x v="8"/>
    <s v="OPERATIVA"/>
    <s v="OTRAS ÀREAS"/>
    <s v="Garantizar la efectiva operación, manipulación, seguimiento, monitoreo y control del proceso del Sistema de Tratamiento de Agua Residual -PTAR"/>
    <x v="60"/>
    <s v="SI"/>
    <x v="2"/>
    <x v="5"/>
    <s v="• Cansancio_x000a_• Abuso de confianza_x000a_• Falta de compromiso_x000a_• Desmotivación_x000a_• Disminución desempeño laboral_x000a_• Dolor de espalda_x000a_• Trastornos respiratorios_x000a_• Infartos_x000a_• Enfermedades cardiovasculares_x000a_• Enfermedades respiratorias_x000a_• Enfermedades osteomusculares_x000a_• Estrés"/>
    <n v="8"/>
    <n v="6"/>
    <n v="8"/>
    <s v="• Estrés"/>
    <s v="Ninguno"/>
    <s v="Ninguno"/>
    <s v="Ninguno"/>
    <n v="2"/>
    <n v="3"/>
    <n v="6"/>
    <x v="1"/>
    <n v="26"/>
    <n v="156"/>
    <s v="II"/>
    <x v="1"/>
    <s v="Ninguno"/>
    <s v="Ninguno"/>
    <x v="3"/>
    <x v="3"/>
    <s v="N/A"/>
    <s v="• Ley 1010 de 2006_x000a_• Ley 1566 de 2012_x000a_• Decreto 614 de 1984_x000a_• Decreto 231 de 2006_x000a_• Resolución 1016 de 1989. Art. 10, numeral 12 y art. 11_x000a_• Resolución 734 de 2006_x000a_• Resolución 2646 de 2008_x000a_• Resolución 652 de 2012_x000a_• Resolución 1356 de 2012"/>
    <m/>
  </r>
  <r>
    <s v="PROCESO MISIONAL"/>
    <x v="8"/>
    <s v="OPERATIVA"/>
    <s v="OTRAS ÀREAS"/>
    <s v="Garantizar la efectiva operación, manipulación, seguimiento, monitoreo y control del proceso del Sistema de Tratamiento de Agua Residual -PTAR"/>
    <x v="60"/>
    <s v="SI"/>
    <x v="2"/>
    <x v="34"/>
    <s v="• Fatiga_x000a_• Cefalea_x000a_• Ulceras_x000a_• Trastornos osteomusculares_x000a_• Enfermedades cardiovasculares_x000a_• Desmotivación_x000a_• Estrés laboral_x000a_• Síndrome de Burnout_x000a_• Ansiedad_x000a_• Aislamiento_x000a_• Agresividad_x000a_• Absentismo_x000a_• Bajo rendimiento_x000a_• Accidentes de trabajo"/>
    <n v="8"/>
    <n v="6"/>
    <n v="8"/>
    <s v="• La muerte."/>
    <s v="Ninguno"/>
    <s v="Ninguno"/>
    <s v="Ninguno"/>
    <n v="2"/>
    <n v="2"/>
    <n v="4"/>
    <x v="0"/>
    <n v="25"/>
    <n v="100"/>
    <s v="III"/>
    <x v="0"/>
    <s v="Ninguno"/>
    <s v="Ninguno"/>
    <x v="3"/>
    <x v="28"/>
    <s v="N/A"/>
    <s v="• Ley 1010 de 2006_x000a_• Ley 1566 de 2012_x000a_• Decreto 614 de 1984_x000a_• Decreto 231 de 2006_x000a_• Resolución 1016 de 1989. Art. 10, numeral 12 y art. 11_x000a_• Resolución 734 de 2006_x000a_• Resolución 2646 de 2008_x000a_• Resolución 652 de 2012_x000a_• Resolución 1356 de 2012"/>
    <m/>
  </r>
  <r>
    <s v="PROCESO MISIONAL"/>
    <x v="8"/>
    <s v="OPERATIVA"/>
    <s v="OTRAS ÀREAS"/>
    <s v="Garantizar la efectiva operación, manipulación, seguimiento, monitoreo y control del proceso del Sistema de Tratamiento de Agua Residual -PTAR"/>
    <x v="66"/>
    <s v="SI"/>
    <x v="0"/>
    <x v="14"/>
    <s v="• Visión borrosa_x000a_• Fatiga ocular_x000a_• Lagrimeo_x000a_• Sequedad ocular_x000a_• Ojos rojos_x000a_• Cefaleas"/>
    <n v="8"/>
    <n v="6"/>
    <n v="8"/>
    <s v="• Cefaleas"/>
    <s v="Ninguno"/>
    <s v="Ninguno"/>
    <s v="Ninguno"/>
    <n v="2"/>
    <n v="3"/>
    <n v="6"/>
    <x v="1"/>
    <n v="25"/>
    <n v="150"/>
    <s v="II"/>
    <x v="1"/>
    <s v="Ninguno"/>
    <s v="Ninguno"/>
    <x v="8"/>
    <x v="11"/>
    <s v="• Uso de gafas protección personal"/>
    <s v="• Ley 9 de 1979. Título III. Art. 105, 106_x000a_• Decreto 614 de 1984_x000a_• Decreto 1477 de 2014_x000a_• Decreto 1072 de 2015. Cap. VI._x000a_• Resolución 2400 de 1979. Art. 79, 85 y 86_x000a_• Resolución 180540 de 2010"/>
    <m/>
  </r>
  <r>
    <s v="PROCESO MISIONAL"/>
    <x v="8"/>
    <s v="OPERATIVA"/>
    <s v="OTRAS ÀREAS"/>
    <s v="Garantizar la efectiva operación, manipulación, seguimiento, monitoreo y control del proceso del Sistema de Tratamiento de Agua Residual -PTAR"/>
    <x v="66"/>
    <s v="SI"/>
    <x v="0"/>
    <x v="1"/>
    <s v="• Cataratas_x000a_• Lesión de la córnea_x000a_• Enrojecimiento de la piel_x000a_• Calor excesivo_x000a_• Transpiración excesiva_x000a_• Cefaleas_x000a_• Mareos_x000a_• Fatiga_x000a_• Hormigueo_x000a_• Depresiones_x000a_• Fallos de memoria"/>
    <n v="8"/>
    <n v="6"/>
    <n v="8"/>
    <s v="• Fallos de memoria"/>
    <s v="Ninguno"/>
    <s v="Ninguno"/>
    <s v="Ninguno"/>
    <n v="2"/>
    <n v="3"/>
    <n v="6"/>
    <x v="1"/>
    <n v="25"/>
    <n v="150"/>
    <s v="II"/>
    <x v="1"/>
    <s v="Ninguno"/>
    <s v="Ninguno"/>
    <x v="1"/>
    <x v="1"/>
    <s v="• Uso de gafas protección personal"/>
    <s v="• Ley 9 de 1979  Art. 105-196-249_x000a_• Resolucion 2400 de 1979 Art 63,64. Título III, Capitulo VI. Art- 2.3.6_x000a_• Resolucion 1016 de 1989 art 11 numeral 2 y 3_x000a_• Resolución 181294 de 2008"/>
    <m/>
  </r>
  <r>
    <s v="PROCESO MISIONAL"/>
    <x v="8"/>
    <s v="OPERATIVA"/>
    <s v="OTRAS ÀREAS"/>
    <s v="Garantizar la efectiva operación, manipulación, seguimiento, monitoreo y control del proceso del Sistema de Tratamiento de Agua Residual -PTAR"/>
    <x v="66"/>
    <s v="SI"/>
    <x v="1"/>
    <x v="2"/>
    <s v="• Fiebre_x000a_• Intenso dolor en articulaciones y músculos_x000a_• Inflamación de los ganglios linfáticos_x000a_• Erupción ocasional en la piel_x000a_• Postración_x000a_• Mialgia_x000a_• Artralgias_x000a_• Dolor abdominal_x000a_• Cefalea_x000a_• Erupciones hemorrágicas en la piel_x000a_• Dermatitis por contacto_x000a_• Alergias tópicas o respiratorias_x000a_• Enfermedades infectocontagiosas"/>
    <n v="8"/>
    <n v="6"/>
    <n v="8"/>
    <s v="• Enfermedades infectocontagiosas"/>
    <s v="Ninguno"/>
    <s v="Ninguno"/>
    <s v="• Uso de tapabocas en caso de sintomas de gripe_x000a_• Todo el personal debe estar vacunado contra el Covid 19"/>
    <n v="2"/>
    <n v="3"/>
    <n v="6"/>
    <x v="1"/>
    <n v="60"/>
    <n v="360"/>
    <s v="II"/>
    <x v="1"/>
    <s v="Ninguno"/>
    <s v="Ninguno"/>
    <x v="2"/>
    <x v="2"/>
    <s v="• Gafas de protección visual transparentes_x000a_• Uso obligatorio de tapabocas en caso de sintomas de gripe_x000a_• Uso de ropa de dotaciòn"/>
    <s v="• Ley 09 de 1979_x000a_• Resolución 2400 de 1979_x000a_• Resolución 666 de 2020_x000a_• Resolución 1050 de 2020_x000a_• Circular 149160 de 2009"/>
    <m/>
  </r>
  <r>
    <s v="PROCESO MISIONAL"/>
    <x v="8"/>
    <s v="OPERATIVA"/>
    <s v="OTRAS ÀREAS"/>
    <s v="Garantizar la efectiva operación, manipulación, seguimiento, monitoreo y control del proceso del Sistema de Tratamiento de Agua Residual -PTAR"/>
    <x v="66"/>
    <s v="SI"/>
    <x v="1"/>
    <x v="22"/>
    <s v="• Fiebre_x000a_• Inflamación de los ganglios linfáticos_x000a_• Erupción ocasional en la piel_x000a_• Erupciones hemorrágicas en la piel_x000a_• Dermatitis por contacto_x000a_• Alergias tópicas o respiratorias_x000a_• Enfermedades infectocontagiosas_x000a_• Amigdalitis estreptocócica."/>
    <n v="8"/>
    <n v="6"/>
    <n v="8"/>
    <s v="• Enfermedades infectocontagiosas"/>
    <s v="Ninguno"/>
    <s v="Ninguno"/>
    <s v="• Uso de tapabocas _x000a_• Uso de mono gafas._x000a_•Uso de guantes de vinilo"/>
    <n v="2"/>
    <n v="4"/>
    <n v="8"/>
    <x v="1"/>
    <n v="60"/>
    <n v="480"/>
    <s v="II"/>
    <x v="1"/>
    <s v="Ninguno"/>
    <s v="Ninguno"/>
    <x v="15"/>
    <x v="19"/>
    <s v="• Gafas de protección visual transparentes_x000a_• Uso obligatorio de tapabocas _x000a_• Uso de ropa de dotaciòn._x000a_• Uso de guantes de vinilo"/>
    <s v="• Resolución 1164 del 2002_x000a_• Decreto 077 de 1997_x000a_• Decreto 4126 del 2005_x000a_• Resolución 2183 de 2004_x000a_• Decreto 1832 de 1994_x000a_"/>
    <m/>
  </r>
  <r>
    <s v="PROCESO MISIONAL"/>
    <x v="8"/>
    <s v="OPERATIVA"/>
    <s v="OTRAS ÀREAS"/>
    <s v="Garantizar la efectiva operación, manipulación, seguimiento, monitoreo y control del proceso del Sistema de Tratamiento de Agua Residual -PTAR"/>
    <x v="66"/>
    <s v="SI"/>
    <x v="1"/>
    <x v="25"/>
    <s v="• Neumonitis intersticial_x000a_• Miopericarditis_x000a_• Lesiones vasculíticas cutáneas_x000a_• Meningitis linfocitaria_x000a_• Afectación hepática_x000a_• Afectaciones renales_x000a_• Afectaciones gastrointestinal._x000a_"/>
    <n v="8"/>
    <n v="6"/>
    <n v="8"/>
    <s v="• Afectación hepática"/>
    <s v="Ninguno"/>
    <s v="Ninguno"/>
    <s v="• Uso de tapabocas _x000a_• Uso de mono gafas._x000a_•Uso de guantes de vinilo"/>
    <n v="2"/>
    <n v="4"/>
    <n v="8"/>
    <x v="1"/>
    <n v="25"/>
    <n v="200"/>
    <s v="II"/>
    <x v="1"/>
    <s v="Ninguno"/>
    <s v="Ninguno"/>
    <x v="16"/>
    <x v="20"/>
    <s v="• Gafas de protección visual transparentes_x000a_• Uso obligatorio de tapabocas _x000a_• Uso de ropa de dotaciòn._x000a_"/>
    <s v="• Resolución 1164 del 2002_x000a_• Decreto 077 de 1997_x000a_• Decreto 4126 del 2005_x000a_• Resolución 2183 de 2004_x000a_• Decreto 1832 de 1994_x000a_•  Decreto 2676 del 2000_x000a_"/>
    <m/>
  </r>
  <r>
    <s v="PROCESO MISIONAL"/>
    <x v="8"/>
    <s v="OPERATIVA"/>
    <s v="OTRAS ÀREAS"/>
    <s v="Garantizar la efectiva operación, manipulación, seguimiento, monitoreo y control del proceso del Sistema de Tratamiento de Agua Residual -PTAR"/>
    <x v="66"/>
    <s v="SI"/>
    <x v="5"/>
    <x v="11"/>
    <s v="• Dolor_x000a_• Rigidez_x000a_• Entumecimiento_x000a_• Hormigueo_x000a_• Sensación de calor y dolor localizado en la nuca, espalda, hombros, codos, muñecas y columna vertebral"/>
    <n v="8"/>
    <n v="6"/>
    <n v="8"/>
    <s v="• Sensación de calor y dolor localizado en la nuca, espalda, hombros, codos, muñecas y columna vertebral"/>
    <s v="Ninguno"/>
    <s v="Ninguno"/>
    <s v="Ninguno"/>
    <n v="2"/>
    <n v="3"/>
    <n v="6"/>
    <x v="1"/>
    <n v="25"/>
    <n v="150"/>
    <s v="II"/>
    <x v="1"/>
    <s v="Ninguno"/>
    <s v="Ninguno"/>
    <x v="7"/>
    <x v="9"/>
    <s v="N/A"/>
    <s v="• Resolución 1016 de 1989_x000a_• Resolución 2844 de 2007_x000a_• GATISO 2007"/>
    <m/>
  </r>
  <r>
    <s v="PROCESO MISIONAL"/>
    <x v="8"/>
    <s v="OPERATIVA"/>
    <s v="OTRAS ÀREAS"/>
    <s v="Garantizar la efectiva operación, manipulación, seguimiento, monitoreo y control del proceso del Sistema de Tratamiento de Agua Residual -PTAR"/>
    <x v="66"/>
    <s v="SI"/>
    <x v="5"/>
    <x v="12"/>
    <s v="• Fatiga muscular_x000a_• Tensión lumbar y cervical_x000a_• Epicondilitis_x000a_• Síndrome de túnel del carpo"/>
    <n v="8"/>
    <n v="6"/>
    <n v="8"/>
    <s v="• Síndrome de túnel del carpo"/>
    <s v="Ninguno"/>
    <s v="Ninguno"/>
    <s v="Ninguno"/>
    <n v="2"/>
    <n v="2"/>
    <n v="4"/>
    <x v="0"/>
    <n v="60"/>
    <n v="240"/>
    <s v="II"/>
    <x v="1"/>
    <s v="Ninguno"/>
    <s v="Ninguno"/>
    <x v="3"/>
    <x v="10"/>
    <s v="N/A"/>
    <s v="• Resolución 1016 de 1989_x000a_• Resolución 2844 de 2007_x000a_• GATISO 2007"/>
    <m/>
  </r>
  <r>
    <s v="PROCESO MISIONAL"/>
    <x v="8"/>
    <s v="OPERATIVA"/>
    <s v="OTRAS ÀREAS"/>
    <s v="Garantizar la efectiva operación, manipulación, seguimiento, monitoreo y control del proceso del Sistema de Tratamiento de Agua Residual -PTAR"/>
    <x v="66"/>
    <s v="SI"/>
    <x v="2"/>
    <x v="3"/>
    <s v="• Cansancio_x000a_• Abuso de confianza_x000a_• Falta de compromiso_x000a_• Desmotivación_x000a_• Disminución desempeño laboral_x000a_• Dolor de espalda_x000a_• Trastornos respiratorios_x000a_• Infartos_x000a_• Enfermedades cardiovasculares_x000a_• Enfermedades respiratorias_x000a_• Enfermedades osteomusculares_x000a_• Estrés"/>
    <n v="8"/>
    <n v="6"/>
    <n v="8"/>
    <s v="• Estrés"/>
    <s v="Ninguno"/>
    <s v="Ninguno"/>
    <s v="Ninguno"/>
    <n v="2"/>
    <n v="2"/>
    <n v="4"/>
    <x v="0"/>
    <n v="25"/>
    <n v="100"/>
    <s v="III"/>
    <x v="0"/>
    <s v="Ninguno"/>
    <s v="Ninguno"/>
    <x v="3"/>
    <x v="3"/>
    <s v="N/A"/>
    <s v="• Ley 1010 de 2006_x000a_• Ley 1566 de 2012_x000a_• Decreto 614 de 1984_x000a_• Decreto 231 de 2006_x000a_• Resolución 1016 de 1989. Art. 10, numeral 12 y art. 11_x000a_• Resolución 734 de 2006_x000a_• Resolución 2646 de 2008_x000a_• Resolución 652 de 2012_x000a_• Resolución 1356 de 2012"/>
    <m/>
  </r>
  <r>
    <s v="PROCESO MISIONAL"/>
    <x v="8"/>
    <s v="OPERATIVA"/>
    <s v="OTRAS ÀREAS"/>
    <s v="Garantizar la efectiva operación, manipulación, seguimiento, monitoreo y control del proceso del Sistema de Tratamiento de Agua Residual -PTAR"/>
    <x v="66"/>
    <s v="SI"/>
    <x v="2"/>
    <x v="4"/>
    <s v="• Cansancio_x000a_• Abuso de confianza_x000a_• Falta de compromiso_x000a_• Desmotivación_x000a_• Disminución desempeño laboral_x000a_• Dolor de espalda_x000a_• Trastornos respiratorios_x000a_• Infartos_x000a_• Enfermedades cardiovasculares_x000a_• Enfermedades respiratorias_x000a_• Enfermedades osteomusculares_x000a_• Estrés"/>
    <n v="8"/>
    <n v="6"/>
    <n v="8"/>
    <s v="• Estrés"/>
    <s v="Ninguno"/>
    <s v="Ninguno"/>
    <s v="Ninguno"/>
    <n v="2"/>
    <n v="3"/>
    <n v="6"/>
    <x v="1"/>
    <n v="25"/>
    <n v="150"/>
    <s v="II"/>
    <x v="1"/>
    <s v="Ninguno"/>
    <s v="Ninguno"/>
    <x v="3"/>
    <x v="3"/>
    <s v="N/A"/>
    <s v="• Ley 1010 de 2006_x000a_• Ley 1566 de 2012_x000a_• Decreto 614 de 1984_x000a_• Decreto 231 de 2006_x000a_• Resolución 1016 de 1989. Art. 10, numeral 12 y art. 11_x000a_• Resolución 734 de 2006_x000a_• Resolución 2646 de 2008_x000a_• Resolución 652 de 2012_x000a_• Resolución 1356 de 2012"/>
    <m/>
  </r>
  <r>
    <s v="PROCESO MISIONAL"/>
    <x v="8"/>
    <s v="OPERATIVA"/>
    <s v="OTRAS ÀREAS"/>
    <s v="Garantizar la efectiva operación, manipulación, seguimiento, monitoreo y control del proceso del Sistema de Tratamiento de Agua Residual -PTAR"/>
    <x v="66"/>
    <s v="SI"/>
    <x v="2"/>
    <x v="5"/>
    <s v="• Cansancio_x000a_• Abuso de confianza_x000a_• Falta de compromiso_x000a_• Desmotivación_x000a_• Disminución desempeño laboral_x000a_• Dolor de espalda_x000a_• Trastornos respiratorios_x000a_• Infartos_x000a_• Enfermedades cardiovasculares_x000a_• Enfermedades respiratorias_x000a_• Enfermedades osteomusculares_x000a_• Estrés"/>
    <n v="8"/>
    <n v="6"/>
    <n v="8"/>
    <s v="• Estrés"/>
    <s v="Ninguno"/>
    <s v="Ninguno"/>
    <s v="Ninguno"/>
    <n v="2"/>
    <n v="3"/>
    <n v="6"/>
    <x v="1"/>
    <n v="26"/>
    <n v="156"/>
    <s v="II"/>
    <x v="1"/>
    <s v="Ninguno"/>
    <s v="Ninguno"/>
    <x v="3"/>
    <x v="3"/>
    <s v="N/A"/>
    <s v="• Ley 1010 de 2006_x000a_• Ley 1566 de 2012_x000a_• Decreto 614 de 1984_x000a_• Decreto 231 de 2006_x000a_• Resolución 1016 de 1989. Art. 10, numeral 12 y art. 11_x000a_• Resolución 734 de 2006_x000a_• Resolución 2646 de 2008_x000a_• Resolución 652 de 2012_x000a_• Resolución 1356 de 2012"/>
    <m/>
  </r>
  <r>
    <s v="PROCESO MISIONAL"/>
    <x v="8"/>
    <s v="OPERATIVA"/>
    <s v="OTRAS ÀREAS"/>
    <s v="Garantizar la efectiva operación, manipulación, seguimiento, monitoreo y control del proceso del Sistema de Tratamiento de Agua Residual -PTAR"/>
    <x v="66"/>
    <s v="SI"/>
    <x v="3"/>
    <x v="6"/>
    <s v="• Tropezones_x000a_• Resbalones_x000a_• Golpes_x000a_• Choques_x000a_• Contusiones _x000a_• Lesión de tejidos blandos_x000a_• Fracturas"/>
    <n v="8"/>
    <n v="6"/>
    <n v="8"/>
    <s v="• Lesión de tejidos blandos"/>
    <s v="Ninguno"/>
    <s v="Ninguno"/>
    <s v="Ninguno"/>
    <n v="2"/>
    <n v="3"/>
    <n v="6"/>
    <x v="1"/>
    <n v="25"/>
    <n v="150"/>
    <s v="II"/>
    <x v="1"/>
    <s v="Ninguno"/>
    <s v="Ninguno"/>
    <x v="3"/>
    <x v="4"/>
    <s v="• Uso adecuado de calzado cerrado y con suela antideslizante"/>
    <s v="• Ley 9 de 1979_x000a_• Decreto 2663 de 1950_x000a_• Resolución 1016 de 1989_x000a_• Resolución 3673 de 2008_x000a_• Resolución 2400 de 1979"/>
    <m/>
  </r>
  <r>
    <s v="PROCESO MISIONAL"/>
    <x v="8"/>
    <s v="OPERATIVA"/>
    <s v="OTRAS ÀREAS"/>
    <s v="Garantizar la efectiva operación, manipulación, seguimiento, monitoreo y control del proceso del Sistema de Tratamiento de Agua Residual -PTAR"/>
    <x v="66"/>
    <s v="SI"/>
    <x v="3"/>
    <x v="20"/>
    <s v="• Caídas a distinto nivel._x000a_• Derrumbe de estructuras._x000a_• Golpes por caída de objetos._x000a_• Atrapamiento._x000a_• Contactos eléctricos"/>
    <n v="8"/>
    <n v="6"/>
    <n v="8"/>
    <s v="• La muerte."/>
    <s v="Ninguno"/>
    <s v="Ninguno"/>
    <s v="• Casco de seguridad con barbuquejo._x000a_• Arnés_x000a_• Línea de posicionamiento._x000a_• Salva caídas: arrestador_x000a_• Conector doble con absorbedor de choque._x000a_• Botas de seguridad dieléctricas.   _x000a_"/>
    <n v="6"/>
    <n v="2"/>
    <n v="12"/>
    <x v="2"/>
    <n v="60"/>
    <n v="720"/>
    <s v="I"/>
    <x v="2"/>
    <s v="Ninguno"/>
    <s v="Ninguno"/>
    <x v="13"/>
    <x v="17"/>
    <s v="• Casco de seguridad con barbuquejo._x000a_• Arnés_x000a_• Línea de posicionamiento._x000a_• Salva caídas: arrestador_x000a_• Conector doble con absorbedor de choque._x000a_• Botas de seguridad dieléctricas.   _x000a_"/>
    <s v="• Ley 1562 de 2012_x000a_• Decreto 1072 de 2015_x000a_• Resolución 4272 de 2021_x000a_• Resolución 0491 del 2020_x000a_"/>
    <m/>
  </r>
  <r>
    <s v="PROCESO MISIONAL"/>
    <x v="8"/>
    <s v="OPERATIVA"/>
    <s v="OTRAS ÀREAS"/>
    <s v="Garantizar la efectiva operación, manipulación, seguimiento, monitoreo y control del proceso del Sistema de Tratamiento de Agua Residual -PTAR"/>
    <x v="66"/>
    <s v="SI"/>
    <x v="3"/>
    <x v="24"/>
    <s v="• Tóxicos agudos_x000a_• Corrosivos_x000a_• Irritantes_x000a_• Corrosivos oculares_x000a_• Irritantes oculares_x000a_• Sensibilizantes respiratorios_x000a_• Sensibilizantes cutáneos_x000a_• Cancerígenos o carcinógenos._x000a_• • Intoxicación _x000a_• La muerte"/>
    <n v="8"/>
    <n v="6"/>
    <n v="8"/>
    <s v="·         La muerte."/>
    <s v="Ninguno"/>
    <s v="Ninguno"/>
    <s v="• Traje de impermeable de bioseguridad_x000a_• Guantes de nitrilo _x000a_• Careta con filtro de seguridad._x000a_"/>
    <n v="2"/>
    <n v="3"/>
    <n v="6"/>
    <x v="1"/>
    <n v="60"/>
    <n v="360"/>
    <s v="II"/>
    <x v="1"/>
    <s v="Ninguno"/>
    <s v="Ninguno"/>
    <x v="17"/>
    <x v="21"/>
    <s v="• Traje de impermeable de bioseguridad_x000a_• Guantes de nitrilo _x000a_• Careta con filtro de seguridad._x000a_"/>
    <s v="• Resolución 773 de 2021_x000a_• Decreto 1496 de 2018_x000a_• Resolución 1209 de 2018_x000a_• Decreto 1609 de 2002_x000a_• Decreto 1973 de 1995_x000a_• Ley 55 de 1993_x000a_"/>
    <m/>
  </r>
  <r>
    <s v="PROCESO MISIONAL"/>
    <x v="8"/>
    <s v="OPERATIVA"/>
    <s v="OTRAS ÀREAS"/>
    <s v="Garantizar la efectiva operación, manipulación, seguimiento, monitoreo y control del proceso del Sistema de Tratamiento de Agua Residual -PTAR"/>
    <x v="66"/>
    <s v="SI"/>
    <x v="4"/>
    <x v="9"/>
    <s v="• Pérdidas materiales_x000a_• Traumas_x000a_• Golpes_x000a_• Aplastamiento_x000a_• Heridas_x000a_• Atrapamiento_x000a_• Muerte"/>
    <n v="2"/>
    <n v="2"/>
    <n v="1"/>
    <s v="• Heridas"/>
    <s v="Ninguno"/>
    <s v="Ninguno"/>
    <s v="Ninguno"/>
    <n v="2"/>
    <n v="3"/>
    <n v="6"/>
    <x v="1"/>
    <n v="25"/>
    <n v="150"/>
    <s v="II"/>
    <x v="1"/>
    <s v="Ninguno"/>
    <s v="Ninguno"/>
    <x v="6"/>
    <x v="7"/>
    <s v="• Uso obligatorio del tapabocas, mientras la situación lo amerite _x000a_• Elementos de protección personal y dotación para los brigadistas"/>
    <s v="• Constitución Política de Colombia de 1991_x000a_• Ley 100 de 1993_x000a_• Ley 1523 de 2012_x000a_• Decreto 93 de 1998_x000a_• Decreto 926 de 2010_x000a_• Resolución 2400 de 1979_x000a_• Resolución 1016 de 1989"/>
    <m/>
  </r>
  <r>
    <s v="PROCESO MISIONAL"/>
    <x v="8"/>
    <s v="OPERATIVA"/>
    <s v="OTRAS ÀREAS"/>
    <s v="Garantizar la efectiva operación, manipulación, seguimiento, monitoreo y control del proceso del Sistema de Tratamiento de Agua Residual -PTAR"/>
    <x v="67"/>
    <s v="SI"/>
    <x v="2"/>
    <x v="3"/>
    <s v="• Cansancio_x000a_• Abuso de confianza_x000a_• Falta de compromiso_x000a_• Desmotivación_x000a_• Disminución desempeño laboral_x000a_• Dolor de espalda_x000a_• Trastornos respiratorios_x000a_• Infartos_x000a_• Enfermedades cardiovasculares_x000a_• Enfermedades respiratorias_x000a_• Enfermedades osteomusculares_x000a_• Estrés"/>
    <n v="8"/>
    <n v="6"/>
    <n v="8"/>
    <s v="• Estrés"/>
    <s v="Ninguno"/>
    <s v="Ninguno"/>
    <s v="Ninguno"/>
    <n v="2"/>
    <n v="2"/>
    <n v="4"/>
    <x v="0"/>
    <n v="25"/>
    <n v="100"/>
    <s v="III"/>
    <x v="0"/>
    <s v="Ninguno"/>
    <s v="Ninguno"/>
    <x v="3"/>
    <x v="3"/>
    <s v="N/A"/>
    <s v="• Ley 1010 de 2006_x000a_• Ley 1566 de 2012_x000a_• Decreto 614 de 1984_x000a_• Decreto 231 de 2006_x000a_• Resolución 1016 de 1989. Art. 10, numeral 12 y art. 11_x000a_• Resolución 734 de 2006_x000a_• Resolución 2646 de 2008_x000a_• Resolución 652 de 2012_x000a_• Resolución 1356 de 2012"/>
    <m/>
  </r>
  <r>
    <s v="PROCESO MISIONAL"/>
    <x v="8"/>
    <s v="OPERATIVA"/>
    <s v="OTRAS ÀREAS"/>
    <s v="Garantizar la efectiva operación, manipulación, seguimiento, monitoreo y control del proceso del Sistema de Tratamiento de Agua Residual -PTAR"/>
    <x v="67"/>
    <s v="SI"/>
    <x v="2"/>
    <x v="4"/>
    <s v="• Cansancio_x000a_• Abuso de confianza_x000a_• Falta de compromiso_x000a_• Desmotivación_x000a_• Disminución desempeño laboral_x000a_• Dolor de espalda_x000a_• Trastornos respiratorios_x000a_• Infartos_x000a_• Enfermedades cardiovasculares_x000a_• Enfermedades respiratorias_x000a_• Enfermedades osteomusculares_x000a_• Estrés"/>
    <n v="8"/>
    <n v="6"/>
    <n v="8"/>
    <s v="• Estrés"/>
    <s v="Ninguno"/>
    <s v="Ninguno"/>
    <s v="Ninguno"/>
    <n v="2"/>
    <n v="3"/>
    <n v="6"/>
    <x v="1"/>
    <n v="25"/>
    <n v="150"/>
    <s v="II"/>
    <x v="1"/>
    <s v="Ninguno"/>
    <s v="Ninguno"/>
    <x v="3"/>
    <x v="3"/>
    <s v="N/A"/>
    <s v="• Ley 1010 de 2006_x000a_• Ley 1566 de 2012_x000a_• Decreto 614 de 1984_x000a_• Decreto 231 de 2006_x000a_• Resolución 1016 de 1989. Art. 10, numeral 12 y art. 11_x000a_• Resolución 734 de 2006_x000a_• Resolución 2646 de 2008_x000a_• Resolución 652 de 2012_x000a_• Resolución 1356 de 2012"/>
    <m/>
  </r>
  <r>
    <s v="PROCESO MISIONAL"/>
    <x v="8"/>
    <s v="OPERATIVA"/>
    <s v="OTRAS ÀREAS"/>
    <s v="Garantizar la efectiva operación, manipulación, seguimiento, monitoreo y control del proceso del Sistema de Tratamiento de Agua Residual -PTAR"/>
    <x v="67"/>
    <s v="SI"/>
    <x v="2"/>
    <x v="26"/>
    <s v="• Cansancio_x000a_• Abuso de confianza_x000a_• Falta de compromiso_x000a_• Desmotivación_x000a_• Disminución desempeño laboral_x000a_• Dolor de espalda_x000a_• Trastornos respiratorios_x000a_• Infartos_x000a_• Enfermedades cardiovasculares_x000a_• Enfermedades respiratorias_x000a_• Enfermedades osteomusculares_x000a_• Estrés"/>
    <n v="8"/>
    <n v="6"/>
    <n v="8"/>
    <s v="• Estrés"/>
    <s v="Ninguno"/>
    <s v="Ninguno"/>
    <s v="Ninguno"/>
    <n v="2"/>
    <n v="3"/>
    <n v="6"/>
    <x v="1"/>
    <n v="25"/>
    <n v="150"/>
    <s v="II"/>
    <x v="1"/>
    <s v="Ninguno"/>
    <s v="Ninguno"/>
    <x v="3"/>
    <x v="3"/>
    <s v="N/A"/>
    <s v="• Ley 1010 de 2006_x000a_• Ley 1566 de 2012_x000a_• Decreto 614 de 1984_x000a_• Decreto 231 de 2006_x000a_• Resolución 1016 de 1989. Art. 10, numeral 12 y art. 11_x000a_• Resolución 734 de 2006_x000a_• Resolución 2646 de 2008_x000a_• Resolución 652 de 2012_x000a_• Resolución 1356 de 2012"/>
    <m/>
  </r>
  <r>
    <s v="PROCESO MISIONAL"/>
    <x v="8"/>
    <s v="OPERATIVA"/>
    <s v="OTRAS ÀREAS"/>
    <s v="Garantizar la efectiva operación, manipulación, seguimiento, monitoreo y control del proceso del Sistema de Tratamiento de Agua Residual -PTAR"/>
    <x v="67"/>
    <s v="SI"/>
    <x v="2"/>
    <x v="5"/>
    <s v="• Cansancio_x000a_• Abuso de confianza_x000a_• Falta de compromiso_x000a_• Desmotivación_x000a_• Disminución desempeño laboral_x000a_• Dolor de espalda_x000a_• Trastornos respiratorios_x000a_• Infartos_x000a_• Enfermedades cardiovasculares_x000a_• Enfermedades respiratorias_x000a_• Enfermedades osteomusculares_x000a_• Estrés"/>
    <n v="8"/>
    <n v="6"/>
    <n v="8"/>
    <s v="• Estrés"/>
    <s v="Ninguno"/>
    <s v="Ninguno"/>
    <s v="Ninguno"/>
    <n v="2"/>
    <n v="3"/>
    <n v="6"/>
    <x v="1"/>
    <n v="26"/>
    <n v="156"/>
    <s v="II"/>
    <x v="1"/>
    <s v="Ninguno"/>
    <s v="Ninguno"/>
    <x v="3"/>
    <x v="3"/>
    <s v="N/A"/>
    <s v="• Ley 1010 de 2006_x000a_• Ley 1566 de 2012_x000a_• Decreto 614 de 1984_x000a_• Decreto 231 de 2006_x000a_• Resolución 1016 de 1989. Art. 10, numeral 12 y art. 11_x000a_• Resolución 734 de 2006_x000a_• Resolución 2646 de 2008_x000a_• Resolución 652 de 2012_x000a_• Resolución 1356 de 2012"/>
    <m/>
  </r>
  <r>
    <s v="PROCESO MISIONAL"/>
    <x v="8"/>
    <s v="OPERATIVA"/>
    <s v="OTRAS ÀREAS"/>
    <s v="Garantizar la efectiva operación, manipulación, seguimiento, monitoreo y control del proceso del Sistema de Tratamiento de Agua Residual -PTAR"/>
    <x v="67"/>
    <s v="SI"/>
    <x v="2"/>
    <x v="34"/>
    <s v="• Fatiga_x000a_• Cefalea_x000a_• Ulceras_x000a_• Trastornos osteomusculares_x000a_• Enfermedades cardiovasculares_x000a_• Desmotivación_x000a_• Estrés laboral_x000a_• Síndrome de Burnout_x000a_• Ansiedad_x000a_• Aislamiento_x000a_• Agresividad_x000a_• Absentismo_x000a_• Bajo rendimiento_x000a_• Accidentes de trabajo"/>
    <n v="8"/>
    <n v="6"/>
    <n v="8"/>
    <s v="• La muerte."/>
    <s v="Ninguno"/>
    <s v="Ninguno"/>
    <s v="Ninguno"/>
    <n v="2"/>
    <n v="2"/>
    <n v="4"/>
    <x v="0"/>
    <n v="25"/>
    <n v="100"/>
    <s v="III"/>
    <x v="0"/>
    <s v="Ninguno"/>
    <s v="Ninguno"/>
    <x v="3"/>
    <x v="28"/>
    <s v="N/A"/>
    <s v="• Ley 1010 de 2006_x000a_• Ley 1566 de 2012_x000a_• Decreto 614 de 1984_x000a_• Decreto 231 de 2006_x000a_• Resolución 1016 de 1989. Art. 10, numeral 12 y art. 11_x000a_• Resolución 734 de 2006_x000a_• Resolución 2646 de 2008_x000a_• Resolución 652 de 2012_x000a_• Resolución 1356 de 2012"/>
    <m/>
  </r>
  <r>
    <s v="PROCESO MISIONAL"/>
    <x v="8"/>
    <s v="OPERATIVA"/>
    <s v="OTRAS ÀREAS"/>
    <s v="Garantizar la efectiva operación, manipulación, seguimiento, monitoreo y control del proceso del Sistema de Tratamiento de Agua Residual -PTAR"/>
    <x v="68"/>
    <s v="SI"/>
    <x v="0"/>
    <x v="19"/>
    <s v="• Cefalea._x000a_• Dificultad para la comunicación oral._x000a_• Disminución de la capacidad auditiva._x000a_• Perturbación del sueño y descanso._x000a_• Estrés._x000a_• Fatiga, neurosis, depresión._x000a_• Molestias o sensaciones desagradables que el ruido provoca, como zumbidos y tinnitus, en forma continua o intermitente._x000a_• Efectos sobre el rendimiento._x000a_• Alteración del sistema circulatorio._x000a_• Alteración del sistema digestivo._x000a_• Aumento de secreciones hormonales (tiroides y suprarenales)._x000a_• Trastornos en el sistema neurosensorial._x000a_• Disfunción sexual._x000a_"/>
    <n v="8"/>
    <n v="6"/>
    <n v="8"/>
    <s v="Riesgo de padecer THA"/>
    <s v="Ninguno"/>
    <s v="Ninguno"/>
    <s v="• Uso de proctetores auditivos._x000a_• Examnes medicos ocupacionales anual."/>
    <n v="6"/>
    <n v="1"/>
    <n v="6"/>
    <x v="1"/>
    <n v="60"/>
    <n v="360"/>
    <s v="II"/>
    <x v="1"/>
    <s v="Ninguno"/>
    <s v="Ninguno"/>
    <x v="12"/>
    <x v="16"/>
    <s v=" •  Proctetor auditivo de insercion._x000a_• Protetor auditivo de Diadema_x000a_"/>
    <s v="• Ley 09 de 1979. Art. 107, 108, 109_x000a_• Decreto 2663 de 1950_x000a_• Decreto 614 de 1984_x000a_• Resolución 2400 de 1979_x000a_• Resolución 1016 de 1989"/>
    <m/>
  </r>
  <r>
    <s v="PROCESO MISIONAL"/>
    <x v="8"/>
    <s v="OPERATIVA"/>
    <s v="OTRAS ÀREAS"/>
    <s v="Garantizar la efectiva operación, manipulación, seguimiento, monitoreo y control del proceso del Sistema de Tratamiento de Agua Residual -PTAR"/>
    <x v="68"/>
    <s v="SI"/>
    <x v="0"/>
    <x v="0"/>
    <s v="• Agotamiento por calor_x000a_• Deshidratación_x000a_• Desmayos_x000a_• Estrés por calor o golpe de calor"/>
    <n v="8"/>
    <n v="6"/>
    <n v="8"/>
    <s v="• Estrés por calor o golpe de calor"/>
    <s v="Ninguno"/>
    <s v="ventilación artificial"/>
    <s v="Ninguno"/>
    <n v="2"/>
    <n v="2"/>
    <n v="4"/>
    <x v="0"/>
    <n v="25"/>
    <n v="100"/>
    <s v="III"/>
    <x v="0"/>
    <s v="Ninguno"/>
    <s v="Ninguno"/>
    <x v="0"/>
    <x v="0"/>
    <s v="Ninguno"/>
    <s v="• Ley 09 de 1979. Art. 107, 108, 109_x000a_• Decreto 2663 de 1950_x000a_• Decreto 614 de 1984_x000a_• Resolución 2400 de 1979_x000a_• Resolución 1016 de 1989"/>
    <m/>
  </r>
  <r>
    <s v="PROCESO MISIONAL"/>
    <x v="8"/>
    <s v="OPERATIVA"/>
    <s v="OTRAS ÀREAS"/>
    <s v="Garantizar la efectiva operación, manipulación, seguimiento, monitoreo y control del proceso del Sistema de Tratamiento de Agua Residual -PTAR"/>
    <x v="68"/>
    <s v="SI"/>
    <x v="0"/>
    <x v="1"/>
    <s v="• Cataratas_x000a_• Lesión de la córnea_x000a_• Enrojecimiento de la piel_x000a_• Calor excesivo_x000a_• Transpiración excesiva_x000a_• Cefaleas_x000a_• Mareos_x000a_• Fatiga_x000a_• Hormigueo_x000a_• Depresiones_x000a_• Fallos de memoria"/>
    <n v="8"/>
    <n v="6"/>
    <n v="8"/>
    <s v="• Fallos de memoria"/>
    <s v="Ninguno"/>
    <s v="Ninguno"/>
    <s v="Ninguno"/>
    <n v="2"/>
    <n v="3"/>
    <n v="6"/>
    <x v="1"/>
    <n v="25"/>
    <n v="150"/>
    <s v="II"/>
    <x v="1"/>
    <s v="Ninguno"/>
    <s v="Ninguno"/>
    <x v="1"/>
    <x v="1"/>
    <s v="• Uso de gafas protección personal"/>
    <s v="• Ley 9 de 1979  Art. 105-196-249_x000a_• Resolucion 2400 de 1979 Art 63,64. Título III, Capitulo VI. Art- 2.3.6_x000a_• Resolucion 1016 de 1989 art 11 numeral 2 y 3_x000a_• Resolución 181294 de 2008"/>
    <m/>
  </r>
  <r>
    <s v="PROCESO MISIONAL"/>
    <x v="8"/>
    <s v="OPERATIVA"/>
    <s v="OTRAS ÀREAS"/>
    <s v="Garantizar la efectiva operación, manipulación, seguimiento, monitoreo y control del proceso del Sistema de Tratamiento de Agua Residual -PTAR"/>
    <x v="68"/>
    <s v="SI"/>
    <x v="6"/>
    <x v="27"/>
    <s v="• Asfixia, _x000a_• Alteraciones del sistema nervioso central_x000a_• Paros cardiorrespiratorios_x000a_• Muerte._x000a_"/>
    <n v="8"/>
    <n v="6"/>
    <n v="8"/>
    <s v="• La muerte."/>
    <s v="Ninguno"/>
    <s v="Ninguno"/>
    <s v="• Protector respiratorio &quot;careta con filtro&quot;"/>
    <n v="2"/>
    <n v="3"/>
    <n v="6"/>
    <x v="1"/>
    <n v="60"/>
    <n v="360"/>
    <s v="II"/>
    <x v="1"/>
    <s v="Ninguno"/>
    <s v="Ninguno"/>
    <x v="9"/>
    <x v="22"/>
    <s v="• Uso de protecion respiratoria &quot; carecta con filtros&quot; de  protección personal._x000a_• Uso de traje anti fluidos_x000a_• Guantes de nitrilo._x000a_• Mono gafas de seguridad"/>
    <s v="• Ley 55 de 1993_x000a_• Resolucion 773 del 2021_x000a_• Decreto 1496 de 2018_x000a_• Decreto 1973 de 1995_x000a_• Decreto 1281 de 1994."/>
    <m/>
  </r>
  <r>
    <s v="PROCESO MISIONAL"/>
    <x v="8"/>
    <s v="OPERATIVA"/>
    <s v="OTRAS ÀREAS"/>
    <s v="Garantizar la efectiva operación, manipulación, seguimiento, monitoreo y control del proceso del Sistema de Tratamiento de Agua Residual -PTAR"/>
    <x v="68"/>
    <s v="SI"/>
    <x v="6"/>
    <x v="28"/>
    <s v="• Disminución de la función pulmonar_x000a_• Aumento de la presión arterial, _x000a_• Relacionado a la aparición de enfermedades laborales_x000a_• Como asbestosis_x000a_• Silicosis_x000a_• Neumoconiosis_x000a_• Infarto agudo de miocardio_x000a_• Arritmias cardiacas._x000a_• La muerte."/>
    <n v="8"/>
    <n v="6"/>
    <n v="8"/>
    <s v="• La muerte."/>
    <s v="Ninguno"/>
    <s v="Ninguno"/>
    <s v="• Protector respiratorio &quot;careta con filtro&quot;"/>
    <n v="2"/>
    <n v="3"/>
    <n v="6"/>
    <x v="1"/>
    <n v="60"/>
    <n v="360"/>
    <s v="II"/>
    <x v="1"/>
    <s v="Ninguno"/>
    <s v="Ninguno"/>
    <x v="9"/>
    <x v="23"/>
    <s v="• Uso de protecion respiratoria &quot; carecta con filtros&quot; de  protección personal._x000a_• Uso de traje anti fluidos_x000a_• Guantes de nitrilo._x000a_• Mono gafas de seguridad"/>
    <s v="• Resolución 2254 de 2017_x000a_• Ley 1972 de 2019_x000a_"/>
    <m/>
  </r>
  <r>
    <s v="PROCESO MISIONAL"/>
    <x v="8"/>
    <s v="OPERATIVA"/>
    <s v="OTRAS ÀREAS"/>
    <s v="Garantizar la efectiva operación, manipulación, seguimiento, monitoreo y control del proceso del Sistema de Tratamiento de Agua Residual -PTAR"/>
    <x v="68"/>
    <s v="SI"/>
    <x v="1"/>
    <x v="2"/>
    <s v="• Fiebre_x000a_• Intenso dolor en articulaciones y músculos_x000a_• Inflamación de los ganglios linfáticos_x000a_• Erupción ocasional en la piel_x000a_• Postración_x000a_• Mialgia_x000a_• Artralgias_x000a_• Dolor abdominal_x000a_• Cefalea_x000a_• Erupciones hemorrágicas en la piel_x000a_• Dermatitis por contacto_x000a_• Alergias tópicas o respiratorias_x000a_• Enfermedades infectocontagiosas"/>
    <n v="8"/>
    <n v="6"/>
    <n v="8"/>
    <s v="• Enfermedades infectocontagiosas"/>
    <s v="Ninguno"/>
    <s v="Ninguno"/>
    <s v="• Uso de tapabocas en caso de sintomas de gripe_x000a_• Todo el personal debe estar vacunado contra el Covid 19"/>
    <n v="2"/>
    <n v="3"/>
    <n v="6"/>
    <x v="1"/>
    <n v="60"/>
    <n v="360"/>
    <s v="II"/>
    <x v="1"/>
    <s v="Ninguno"/>
    <s v="Ninguno"/>
    <x v="2"/>
    <x v="2"/>
    <s v="• Gafas de protección visual transparentes_x000a_• Uso obligatorio de tapabocas en caso de sintomas de gripe_x000a_• Uso de ropa de dotaciòn"/>
    <s v="• Ley 09 de 1979_x000a_• Resolución 2400 de 1979_x000a_• Resolución 666 de 2020_x000a_• Resolución 1050 de 2020_x000a_• Circular 149160 de 2009"/>
    <m/>
  </r>
  <r>
    <s v="PROCESO MISIONAL"/>
    <x v="8"/>
    <s v="OPERATIVA"/>
    <s v="OTRAS ÀREAS"/>
    <s v="Garantizar la efectiva operación, manipulación, seguimiento, monitoreo y control del proceso del Sistema de Tratamiento de Agua Residual -PTAR"/>
    <x v="68"/>
    <s v="SI"/>
    <x v="1"/>
    <x v="22"/>
    <s v="• Fiebre_x000a_• Inflamación de los ganglios linfáticos_x000a_• Erupción ocasional en la piel_x000a_• Erupciones hemorrágicas en la piel_x000a_• Dermatitis por contacto_x000a_• Alergias tópicas o respiratorias_x000a_• Enfermedades infectocontagiosas_x000a_• Amigdalitis estreptocócica."/>
    <n v="8"/>
    <n v="6"/>
    <n v="8"/>
    <s v="• Enfermedades infectocontagiosas"/>
    <s v="Ninguno"/>
    <s v="Ninguno"/>
    <s v="• Uso de tapabocas _x000a_• Uso de mono gafas._x000a_•Uso de guantes de vinilo"/>
    <n v="2"/>
    <n v="3"/>
    <n v="6"/>
    <x v="1"/>
    <n v="60"/>
    <n v="360"/>
    <s v="II"/>
    <x v="1"/>
    <s v="Ninguno"/>
    <s v="Ninguno"/>
    <x v="15"/>
    <x v="19"/>
    <s v="• Gafas de protección visual transparentes_x000a_• Uso obligatorio de tapabocas _x000a_• Uso de ropa de dotaciòn._x000a_• Uso de guantes de vinilo"/>
    <s v="• Resolución 1164 del 2002_x000a_• Decreto 077 de 1997_x000a_• Decreto 4126 del 2005_x000a_• Resolución 2183 de 2004_x000a_• Decreto 1832 de 1994_x000a_"/>
    <m/>
  </r>
  <r>
    <s v="PROCESO MISIONAL"/>
    <x v="8"/>
    <s v="OPERATIVA"/>
    <s v="OTRAS ÀREAS"/>
    <s v="Garantizar la efectiva operación, manipulación, seguimiento, monitoreo y control del proceso del Sistema de Tratamiento de Agua Residual -PTAR"/>
    <x v="68"/>
    <s v="SI"/>
    <x v="1"/>
    <x v="23"/>
    <s v="• Infección de los senos nasales (sinusitis), _x000a_• Una infección de las vías urinarias,_x000a_• Una infección en la sangre o meningitis_x000a_ • Erupción ocasional en la piel"/>
    <n v="8"/>
    <n v="6"/>
    <n v="8"/>
    <s v="• Una infección en la sangre o meningitis"/>
    <s v="Ninguno"/>
    <s v="Ninguno"/>
    <s v="• Uso de tapabocas _x000a_• Uso de mono gafas._x000a_•Uso de guantes de vinilo"/>
    <n v="2"/>
    <n v="3"/>
    <n v="6"/>
    <x v="1"/>
    <n v="25"/>
    <n v="150"/>
    <s v="II"/>
    <x v="1"/>
    <s v="Ninguno"/>
    <s v="Ninguno"/>
    <x v="16"/>
    <x v="20"/>
    <s v="• Gafas de protección visual transparentes_x000a_• Uso obligatorio de tapabocas _x000a_• Uso de ropa de dotaciòn._x000a_"/>
    <s v="• Resolución 1164 del 2002_x000a_• Decreto 077 de 1997_x000a_• Decreto 4126 del 2005_x000a_• Resolución 2183 de 2004_x000a_• Decreto 1832 de 1994_x000a_•  Decreto 2676 del 2000_x000a_"/>
    <m/>
  </r>
  <r>
    <s v="PROCESO MISIONAL"/>
    <x v="8"/>
    <s v="OPERATIVA"/>
    <s v="OTRAS ÀREAS"/>
    <s v="Garantizar la efectiva operación, manipulación, seguimiento, monitoreo y control del proceso del Sistema de Tratamiento de Agua Residual -PTAR"/>
    <x v="68"/>
    <s v="SI"/>
    <x v="1"/>
    <x v="25"/>
    <s v="• Neumonitis intersticial_x000a_• Miopericarditis_x000a_• Lesiones vasculíticas cutáneas_x000a_• Meningitis linfocitaria_x000a_• Afectación hepática_x000a_• Afectaciones renales_x000a_• Afectaciones gastrointestinal._x000a_"/>
    <n v="8"/>
    <n v="6"/>
    <n v="8"/>
    <s v="• Afectación hepática"/>
    <s v="Ninguno"/>
    <s v="Ninguno"/>
    <s v="• Uso de tapabocas _x000a_• Uso de mono gafas._x000a_•Uso de guantes de vinilo"/>
    <n v="2"/>
    <n v="3"/>
    <n v="6"/>
    <x v="1"/>
    <n v="25"/>
    <n v="150"/>
    <s v="II"/>
    <x v="1"/>
    <s v="Ninguno"/>
    <s v="Ninguno"/>
    <x v="16"/>
    <x v="20"/>
    <s v="• Gafas de protección visual transparentes_x000a_• Uso obligatorio de tapabocas _x000a_• Uso de ropa de dotaciòn._x000a_"/>
    <s v="• Resolución 1164 del 2002_x000a_• Decreto 077 de 1997_x000a_• Decreto 4126 del 2005_x000a_• Resolución 2183 de 2004_x000a_• Decreto 1832 de 1994_x000a_•  Decreto 2676 del 2000_x000a_"/>
    <m/>
  </r>
  <r>
    <s v="PROCESO MISIONAL"/>
    <x v="8"/>
    <s v="OPERATIVA"/>
    <s v="OTRAS ÀREAS"/>
    <s v="Garantizar la efectiva operación, manipulación, seguimiento, monitoreo y control del proceso del Sistema de Tratamiento de Agua Residual -PTAR"/>
    <x v="68"/>
    <s v="SI"/>
    <x v="1"/>
    <x v="16"/>
    <s v="• Un área amplia de inflamación y enrojecimiento_x000a_• Fiebre baja_x000a_• Ronchas_x000a_• Inflamación de los ganglios linfáticos_x000a_"/>
    <n v="8"/>
    <n v="6"/>
    <n v="8"/>
    <s v="• La muerte"/>
    <s v="Ninguno"/>
    <s v="Ninguno"/>
    <s v="• Repelente de sancudos_x000a_• Dotacion con camisa manga larga."/>
    <n v="2"/>
    <n v="3"/>
    <n v="6"/>
    <x v="1"/>
    <n v="60"/>
    <n v="360"/>
    <s v="II"/>
    <x v="1"/>
    <s v="Ninguno"/>
    <s v="Ninguno"/>
    <x v="10"/>
    <x v="13"/>
    <s v="• Gafas de protección visual transparentes_x000a_• Uso obligatorio de repelente. _x000a_• Uso de ropa de dotaciòn._x000a_"/>
    <s v="• Resolución 1164 del 2002_x000a_• Decreto 077 de 1997_x000a_• Decreto 4126 del 2005_x000a_• Resolución 2183 de 2004_x000a_• Decreto 1832 de 1994_x000a_•  Decreto 2676 del 2000_x000a_"/>
    <m/>
  </r>
  <r>
    <s v="PROCESO MISIONAL"/>
    <x v="8"/>
    <s v="OPERATIVA"/>
    <s v="OTRAS ÀREAS"/>
    <s v="Garantizar la efectiva operación, manipulación, seguimiento, monitoreo y control del proceso del Sistema de Tratamiento de Agua Residual -PTAR"/>
    <x v="68"/>
    <s v="SI"/>
    <x v="1"/>
    <x v="17"/>
    <s v="• Presión arterial baja._x000a_• Náuseas y vómitos. _x000a_• Entumecimiento._x000a_• hormigueo. _x000a_• Dolor en el sitio de la mordedura._x000a_"/>
    <n v="8"/>
    <n v="6"/>
    <n v="8"/>
    <s v="• La muerte"/>
    <s v="Ninguno"/>
    <s v="Ninguno"/>
    <s v="_x000a_• Botas de segurida altas "/>
    <n v="2"/>
    <n v="4"/>
    <n v="8"/>
    <x v="1"/>
    <n v="60"/>
    <n v="480"/>
    <s v="II"/>
    <x v="1"/>
    <s v="Ninguno"/>
    <s v="Ninguno"/>
    <x v="10"/>
    <x v="14"/>
    <s v="• Gafas de protección visual transparentes_x000a_• Uso de bota de seguridad alta_x000a_• Uso obligatorio de repelente. _x000a_• Uso de ropa de dotaciòn._x000a_"/>
    <s v="• Resolución 1164 del 2002_x000a_• Decreto 077 de 1997_x000a_• Decreto 4126 del 2005_x000a_• Resolución 2183 de 2004_x000a_• Decreto 1832 de 1994_x000a_•  Decreto 2676 del 2000_x000a_"/>
    <m/>
  </r>
  <r>
    <s v="PROCESO MISIONAL"/>
    <x v="8"/>
    <s v="OPERATIVA"/>
    <s v="OTRAS ÀREAS"/>
    <s v="Garantizar la efectiva operación, manipulación, seguimiento, monitoreo y control del proceso del Sistema de Tratamiento de Agua Residual -PTAR"/>
    <x v="68"/>
    <s v="SI"/>
    <x v="1"/>
    <x v="35"/>
    <s v="• Peste bubónica_x000a_• tifus murino_x000a_• leptospirosis. _x000a_• Por vía mecánica (alas, patas y cuerpo) y a través de las heces y saliva. _x000a_• Fiebre tifoidea_x000a_• Salmonelosis_x000a_• Cólera_x000a_• Amebiasis_x000a_• Disentería_x000a_• Giardiasis"/>
    <n v="8"/>
    <n v="6"/>
    <n v="8"/>
    <s v="• La muerte "/>
    <s v="Ninguno"/>
    <s v="Ninguno"/>
    <s v="• Traje de bioseguridad._x000a_• Mono gafas de seguridad._x000a_• Guantes de nitrilo_x000a_• Careta de seguridad con filtros._x000a_• Botas de seguridad._x000a_"/>
    <n v="2"/>
    <n v="3"/>
    <n v="6"/>
    <x v="1"/>
    <n v="60"/>
    <n v="360"/>
    <s v="II"/>
    <x v="1"/>
    <s v="Ninguno"/>
    <s v="Ninguno"/>
    <x v="19"/>
    <x v="19"/>
    <s v="• Gafas de protección visual transparentes_x000a_• Uso obligatorio de tapabocas _x000a_• Uso de ropa de dotaciòn._x000a_• Uso de guantes de vinilo"/>
    <s v="• Resolución 1164 del 2002_x000a_• Decreto 077 de 1997_x000a_• Decreto 4126 del 2005_x000a_• Resolución 2183 de 2004_x000a_• Decreto 1832 de 1994_x000a_"/>
    <m/>
  </r>
  <r>
    <s v="PROCESO MISIONAL"/>
    <x v="8"/>
    <s v="OPERATIVA"/>
    <s v="OTRAS ÀREAS"/>
    <s v="Garantizar la efectiva operación, manipulación, seguimiento, monitoreo y control del proceso del Sistema de Tratamiento de Agua Residual -PTAR"/>
    <x v="68"/>
    <s v="SI"/>
    <x v="5"/>
    <x v="11"/>
    <s v="• Dolor_x000a_• Rigidez_x000a_• Entumecimiento_x000a_• Hormigueo_x000a_• Sensación de calor y dolor localizado en la nuca, espalda, hombros, codos, muñecas y columna vertebral"/>
    <n v="8"/>
    <n v="6"/>
    <n v="8"/>
    <s v="• Sensación de calor y dolor localizado en la nuca, espalda, hombros, codos, muñecas y columna vertebral"/>
    <s v="Ninguno"/>
    <s v="Ninguno"/>
    <s v="Ninguno"/>
    <n v="2"/>
    <n v="3"/>
    <n v="6"/>
    <x v="1"/>
    <n v="25"/>
    <n v="150"/>
    <s v="II"/>
    <x v="1"/>
    <s v="Ninguno"/>
    <s v="Ninguno"/>
    <x v="7"/>
    <x v="9"/>
    <s v="N/A"/>
    <s v="• Resolución 1016 de 1989_x000a_• Resolución 2844 de 2007_x000a_• GATISO 2007"/>
    <m/>
  </r>
  <r>
    <s v="PROCESO MISIONAL"/>
    <x v="8"/>
    <s v="OPERATIVA"/>
    <s v="OTRAS ÀREAS"/>
    <s v="Garantizar la efectiva operación, manipulación, seguimiento, monitoreo y control del proceso del Sistema de Tratamiento de Agua Residual -PTAR"/>
    <x v="68"/>
    <s v="SI"/>
    <x v="5"/>
    <x v="12"/>
    <s v="• Fatiga muscular_x000a_• Tensión lumbar y cervical_x000a_• Epicondilitis_x000a_• Síndrome de túnel del carpo"/>
    <n v="8"/>
    <n v="6"/>
    <n v="8"/>
    <s v="• Síndrome de túnel del carpo"/>
    <s v="Ninguno"/>
    <s v="Ninguno"/>
    <s v="Ninguno"/>
    <n v="2"/>
    <n v="2"/>
    <n v="4"/>
    <x v="0"/>
    <n v="60"/>
    <n v="240"/>
    <s v="II"/>
    <x v="1"/>
    <s v="Ninguno"/>
    <s v="Ninguno"/>
    <x v="3"/>
    <x v="10"/>
    <s v="N/A"/>
    <s v="• Resolución 1016 de 1989_x000a_• Resolución 2844 de 2007_x000a_• GATISO 2007"/>
    <m/>
  </r>
  <r>
    <s v="PROCESO MISIONAL"/>
    <x v="8"/>
    <s v="OPERATIVA"/>
    <s v="OTRAS ÀREAS"/>
    <s v="Garantizar la efectiva operación, manipulación, seguimiento, monitoreo y control del proceso del Sistema de Tratamiento de Agua Residual -PTAR"/>
    <x v="68"/>
    <s v="SI"/>
    <x v="2"/>
    <x v="3"/>
    <s v="• Cansancio_x000a_• Abuso de confianza_x000a_• Falta de compromiso_x000a_• Desmotivación_x000a_• Disminución desempeño laboral_x000a_• Dolor de espalda_x000a_• Trastornos respiratorios_x000a_• Infartos_x000a_• Enfermedades cardiovasculares_x000a_• Enfermedades respiratorias_x000a_• Enfermedades osteomusculares_x000a_• Estrés"/>
    <n v="8"/>
    <n v="6"/>
    <n v="8"/>
    <s v="• Estrés"/>
    <s v="Ninguno"/>
    <s v="Ninguno"/>
    <s v="Ninguno"/>
    <n v="2"/>
    <n v="2"/>
    <n v="4"/>
    <x v="0"/>
    <n v="25"/>
    <n v="100"/>
    <s v="III"/>
    <x v="0"/>
    <s v="Ninguno"/>
    <s v="Ninguno"/>
    <x v="3"/>
    <x v="3"/>
    <s v="N/A"/>
    <s v="• Ley 1010 de 2006_x000a_• Ley 1566 de 2012_x000a_• Decreto 614 de 1984_x000a_• Decreto 231 de 2006_x000a_• Resolución 1016 de 1989. Art. 10, numeral 12 y art. 11_x000a_• Resolución 734 de 2006_x000a_• Resolución 2646 de 2008_x000a_• Resolución 652 de 2012_x000a_• Resolución 1356 de 2012"/>
    <m/>
  </r>
  <r>
    <s v="PROCESO MISIONAL"/>
    <x v="8"/>
    <s v="OPERATIVA"/>
    <s v="OTRAS ÀREAS"/>
    <s v="Garantizar la efectiva operación, manipulación, seguimiento, monitoreo y control del proceso del Sistema de Tratamiento de Agua Residual -PTAR"/>
    <x v="68"/>
    <s v="SI"/>
    <x v="2"/>
    <x v="4"/>
    <s v="• Cansancio_x000a_• Abuso de confianza_x000a_• Falta de compromiso_x000a_• Desmotivación_x000a_• Disminución desempeño laboral_x000a_• Dolor de espalda_x000a_• Trastornos respiratorios_x000a_• Infartos_x000a_• Enfermedades cardiovasculares_x000a_• Enfermedades respiratorias_x000a_• Enfermedades osteomusculares_x000a_• Estrés"/>
    <n v="8"/>
    <n v="6"/>
    <n v="8"/>
    <s v="• Estrés"/>
    <s v="Ninguno"/>
    <s v="Ninguno"/>
    <s v="Ninguno"/>
    <n v="2"/>
    <n v="3"/>
    <n v="6"/>
    <x v="1"/>
    <n v="25"/>
    <n v="150"/>
    <s v="II"/>
    <x v="1"/>
    <s v="Ninguno"/>
    <s v="Ninguno"/>
    <x v="3"/>
    <x v="3"/>
    <s v="N/A"/>
    <s v="• Ley 1010 de 2006_x000a_• Ley 1566 de 2012_x000a_• Decreto 614 de 1984_x000a_• Decreto 231 de 2006_x000a_• Resolución 1016 de 1989. Art. 10, numeral 12 y art. 11_x000a_• Resolución 734 de 2006_x000a_• Resolución 2646 de 2008_x000a_• Resolución 652 de 2012_x000a_• Resolución 1356 de 2012"/>
    <m/>
  </r>
  <r>
    <s v="PROCESO MISIONAL"/>
    <x v="8"/>
    <s v="OPERATIVA"/>
    <s v="OTRAS ÀREAS"/>
    <s v="Garantizar la efectiva operación, manipulación, seguimiento, monitoreo y control del proceso del Sistema de Tratamiento de Agua Residual -PTAR"/>
    <x v="68"/>
    <s v="SI"/>
    <x v="2"/>
    <x v="5"/>
    <s v="• Cansancio_x000a_• Abuso de confianza_x000a_• Falta de compromiso_x000a_• Desmotivación_x000a_• Disminución desempeño laboral_x000a_• Dolor de espalda_x000a_• Trastornos respiratorios_x000a_• Infartos_x000a_• Enfermedades cardiovasculares_x000a_• Enfermedades respiratorias_x000a_• Enfermedades osteomusculares_x000a_• Estrés"/>
    <n v="8"/>
    <n v="6"/>
    <n v="8"/>
    <s v="• Estrés"/>
    <s v="Ninguno"/>
    <s v="Ninguno"/>
    <s v="Ninguno"/>
    <n v="2"/>
    <n v="3"/>
    <n v="6"/>
    <x v="1"/>
    <n v="26"/>
    <n v="156"/>
    <s v="II"/>
    <x v="1"/>
    <s v="Ninguno"/>
    <s v="Ninguno"/>
    <x v="3"/>
    <x v="3"/>
    <s v="N/A"/>
    <s v="• Ley 1010 de 2006_x000a_• Ley 1566 de 2012_x000a_• Decreto 614 de 1984_x000a_• Decreto 231 de 2006_x000a_• Resolución 1016 de 1989. Art. 10, numeral 12 y art. 11_x000a_• Resolución 734 de 2006_x000a_• Resolución 2646 de 2008_x000a_• Resolución 652 de 2012_x000a_• Resolución 1356 de 2012"/>
    <m/>
  </r>
  <r>
    <s v="PROCESO MISIONAL"/>
    <x v="8"/>
    <s v="OPERATIVA"/>
    <s v="OTRAS ÀREAS"/>
    <s v="Garantizar la efectiva operación, manipulación, seguimiento, monitoreo y control del proceso del Sistema de Tratamiento de Agua Residual -PTAR"/>
    <x v="68"/>
    <s v="SI"/>
    <x v="3"/>
    <x v="6"/>
    <s v="• Tropezones_x000a_• Resbalones_x000a_• Golpes_x000a_• Choques_x000a_• Contusiones _x000a_• Lesión de tejidos blandos_x000a_• Fracturas"/>
    <n v="8"/>
    <n v="6"/>
    <n v="8"/>
    <s v="• Lesión de tejidos blandos"/>
    <s v="Ninguno"/>
    <s v="Ninguno"/>
    <s v="Ninguno"/>
    <n v="2"/>
    <n v="3"/>
    <n v="6"/>
    <x v="1"/>
    <n v="25"/>
    <n v="150"/>
    <s v="II"/>
    <x v="1"/>
    <s v="Ninguno"/>
    <s v="Ninguno"/>
    <x v="3"/>
    <x v="4"/>
    <s v="• Uso adecuado de calzado cerrado y con suela antideslizante"/>
    <s v="• Ley 9 de 1979_x000a_• Decreto 2663 de 1950_x000a_• Resolución 1016 de 1989_x000a_• Resolución 3673 de 2008_x000a_• Resolución 2400 de 1979"/>
    <m/>
  </r>
  <r>
    <s v="PROCESO MISIONAL"/>
    <x v="8"/>
    <s v="OPERATIVA"/>
    <s v="OTRAS ÀREAS"/>
    <s v="Garantizar la efectiva operación, manipulación, seguimiento, monitoreo y control del proceso del Sistema de Tratamiento de Agua Residual -PTAR"/>
    <x v="68"/>
    <s v="SI"/>
    <x v="3"/>
    <x v="20"/>
    <s v="• Caídas a distinto nivel._x000a_• Derrumbe de estructuras._x000a_• Golpes por caída de objetos._x000a_• Atrapamiento._x000a_• Contactos eléctricos"/>
    <n v="8"/>
    <n v="6"/>
    <n v="8"/>
    <s v="• La muerte."/>
    <s v="Ninguno"/>
    <s v="Ninguno"/>
    <s v="• Casco de seguridad con barbuquejo._x000a_• Arnés_x000a_• Línea de posicionamiento._x000a_• Salva caídas: arrestador_x000a_• Conector doble con absorbedor de choque._x000a_• Botas de seguridad dieléctricas.   _x000a_"/>
    <n v="6"/>
    <n v="2"/>
    <n v="12"/>
    <x v="2"/>
    <n v="60"/>
    <n v="720"/>
    <s v="I"/>
    <x v="2"/>
    <s v="Ninguno"/>
    <s v="Ninguno"/>
    <x v="13"/>
    <x v="17"/>
    <s v="• Casco de seguridad con barbuquejo._x000a_• Arnés_x000a_• Línea de posicionamiento._x000a_• Salva caídas: arrestador_x000a_• Conector doble con absorbedor de choque._x000a_• Botas de seguridad dieléctricas.   _x000a_"/>
    <s v="• Ley 1562 de 2012_x000a_• Decreto 1072 de 2015_x000a_• Resolución 4272 de 2021_x000a_• Resolución 0491 del 2020_x000a_"/>
    <m/>
  </r>
  <r>
    <s v="PROCESO MISIONAL"/>
    <x v="8"/>
    <s v="OPERATIVA"/>
    <s v="OTRAS ÀREAS"/>
    <s v="Garantizar la efectiva operación, manipulación, seguimiento, monitoreo y control del proceso del Sistema de Tratamiento de Agua Residual -PTAR"/>
    <x v="68"/>
    <s v="SI"/>
    <x v="3"/>
    <x v="36"/>
    <s v="• Inhalación de humos nocivos._x000a_• Falta de oxígeno._x000a_• Riesgo de incendio._x000a_• Ahogamiento o la asfixia _x000a_• Atrapamiento._x000a_• Fracturas."/>
    <n v="8"/>
    <n v="6"/>
    <n v="8"/>
    <s v="• La muerte"/>
    <s v="Ninguno"/>
    <s v="Ninguno"/>
    <s v="• Casco de seguridad con barbuquejo._x000a_• Arnés_x000a_• Línea de posicionamiento._x000a_• Salva caídas: arrestador_x000a_• Conector doble con absorbedor de choque._x000a_• Botas de seguridad dieléctricas.   _x000a_"/>
    <n v="6"/>
    <n v="2"/>
    <n v="12"/>
    <x v="2"/>
    <n v="60"/>
    <n v="720"/>
    <s v="I"/>
    <x v="2"/>
    <s v="Ninguno"/>
    <s v="Ninguno"/>
    <x v="13"/>
    <x v="29"/>
    <s v="• Casco de seguridad con barbuquejo._x000a_• Arnés_x000a_• Línea de posicionamiento._x000a_• Salva caídas: arrestador_x000a_• Conector doble con absorbedor de choque._x000a_• Botas de seguridad dieléctricas.   _x000a_"/>
    <s v="• Ley 1562 de 2012_x000a_• Decreto 1072 de 2015_x000a_• Resolución 4272 de 2021_x000a_• Resolución 0491 del 2020_x000a_"/>
    <m/>
  </r>
  <r>
    <s v="PROCESO MISIONAL"/>
    <x v="8"/>
    <s v="OPERATIVA"/>
    <s v="OTRAS ÀREAS"/>
    <s v="Garantizar la efectiva operación, manipulación, seguimiento, monitoreo y control del proceso del Sistema de Tratamiento de Agua Residual -PTAR"/>
    <x v="68"/>
    <s v="SI"/>
    <x v="4"/>
    <x v="9"/>
    <s v="• Pérdidas materiales_x000a_• Traumas_x000a_• Golpes_x000a_• Aplastamiento_x000a_• Heridas_x000a_• Atrapamiento_x000a_• Muerte"/>
    <n v="2"/>
    <n v="2"/>
    <n v="1"/>
    <s v="• Heridas"/>
    <s v="Ninguno"/>
    <s v="Ninguno"/>
    <s v="Ninguno"/>
    <n v="2"/>
    <n v="3"/>
    <n v="6"/>
    <x v="1"/>
    <n v="25"/>
    <n v="150"/>
    <s v="II"/>
    <x v="1"/>
    <s v="Ninguno"/>
    <s v="Ninguno"/>
    <x v="6"/>
    <x v="7"/>
    <s v="• Uso obligatorio del tapabocas, mientras la situación lo amerite _x000a_• Elementos de protección personal y dotación para los brigadistas"/>
    <s v="• Constitución Política de Colombia de 1991_x000a_• Ley 100 de 1993_x000a_• Ley 1523 de 2012_x000a_• Decreto 93 de 1998_x000a_• Decreto 926 de 2010_x000a_• Resolución 2400 de 1979_x000a_• Resolución 1016 de 1989"/>
    <m/>
  </r>
  <r>
    <s v="PROCESO MISIONAL"/>
    <x v="8"/>
    <s v="OPERATIVA"/>
    <s v="OTRAS ÀREAS"/>
    <s v="Garantizar la efectiva operación, manipulación, seguimiento, monitoreo y control del proceso del Sistema de Tratamiento de Agua Residual -PTAR"/>
    <x v="68"/>
    <s v="SI"/>
    <x v="4"/>
    <x v="10"/>
    <s v="• Enfermedades respiratorias_x000a_• Resfriados_x000a_• Hipotermia_x000a_• Virus_x000a_• Rinitis_x000a_• Reumatismo_x000a_• Neumonía"/>
    <n v="2"/>
    <n v="2"/>
    <n v="8"/>
    <s v="• Resfriados"/>
    <s v="Ninguno"/>
    <s v="Ninguno"/>
    <s v="Ninguno"/>
    <n v="2"/>
    <n v="3"/>
    <n v="6"/>
    <x v="1"/>
    <n v="25"/>
    <n v="150"/>
    <s v="II"/>
    <x v="1"/>
    <s v="Ninguno"/>
    <s v="Ninguno"/>
    <x v="6"/>
    <x v="8"/>
    <s v="• Uso obligatorio del tapabocas, mientras la situación lo amerite _x000a_• Elementos de protección personal y dotación para los brigadistas"/>
    <s v="• Constitución Política de Colombia de 1991_x000a_• Ley 100 de 1993_x000a_• Ley 1523 de 2012_x000a_• Decreto 93 de 1998_x000a_• Decreto 926 de 2010_x000a_• Resolución 2400 de 1979_x000a_• Resolución 1016 de 1989"/>
    <m/>
  </r>
  <r>
    <s v="PROCESO MISIONAL"/>
    <x v="9"/>
    <s v="OPERATIVA"/>
    <s v="OTRAS ÀREAS"/>
    <s v="Tener disposición de atencion a contingencias que se puedan presentar en el acueducto, cubriendo la ausencia de algun compañero, dando continuidad al servicioso suministrado al fuerte militar."/>
    <x v="69"/>
    <s v="SI"/>
    <x v="2"/>
    <x v="3"/>
    <s v="• Cansancio_x000a_• Abuso de confianza_x000a_• Falta de compromiso_x000a_• Desmotivación_x000a_• Disminución desempeño laboral_x000a_• Dolor de espalda_x000a_• Trastornos respiratorios_x000a_• Infartos_x000a_• Enfermedades cardiovasculares_x000a_• Enfermedades respiratorias_x000a_• Enfermedades osteomusculares_x000a_• Estrés"/>
    <n v="8"/>
    <n v="6"/>
    <n v="5"/>
    <s v="• Estrés"/>
    <s v="Ninguno"/>
    <s v="Ninguno"/>
    <s v="Ninguno"/>
    <n v="2"/>
    <n v="2"/>
    <n v="4"/>
    <x v="0"/>
    <n v="25"/>
    <n v="100"/>
    <s v="III"/>
    <x v="0"/>
    <s v="Ninguno"/>
    <s v="Ninguno"/>
    <x v="3"/>
    <x v="3"/>
    <s v="N/A"/>
    <s v="• Ley 1010 de 2006_x000a_• Ley 1566 de 2012_x000a_• Decreto 614 de 1984_x000a_• Decreto 231 de 2006_x000a_• Resolución 1016 de 1989. Art. 10, numeral 12 y art. 11_x000a_• Resolución 734 de 2006_x000a_• Resolución 2646 de 2008_x000a_• Resolución 652 de 2012_x000a_• Resolución 1356 de 2012"/>
    <m/>
  </r>
  <r>
    <s v="PROCESO MISIONAL"/>
    <x v="9"/>
    <s v="OPERATIVA"/>
    <s v="OTRAS ÀREAS"/>
    <s v="Tener disposición de atencion a contingencias que se puedan presentar en el acueducto, cubriendo la ausencia de algun compañero, dando continuidad al servicioso suministrado al fuerte militar."/>
    <x v="69"/>
    <s v="SI"/>
    <x v="2"/>
    <x v="4"/>
    <s v="• Cansancio_x000a_• Abuso de confianza_x000a_• Falta de compromiso_x000a_• Desmotivación_x000a_• Disminución desempeño laboral_x000a_• Dolor de espalda_x000a_• Trastornos respiratorios_x000a_• Infartos_x000a_• Enfermedades cardiovasculares_x000a_• Enfermedades respiratorias_x000a_• Enfermedades osteomusculares_x000a_• Estrés"/>
    <n v="8"/>
    <n v="6"/>
    <n v="5"/>
    <s v="• Estrés"/>
    <s v="Ninguno"/>
    <s v="Ninguno"/>
    <s v="Ninguno"/>
    <n v="2"/>
    <n v="3"/>
    <n v="6"/>
    <x v="1"/>
    <n v="25"/>
    <n v="150"/>
    <s v="II"/>
    <x v="1"/>
    <s v="Ninguno"/>
    <s v="Ninguno"/>
    <x v="3"/>
    <x v="3"/>
    <s v="N/A"/>
    <s v="• Ley 1010 de 2006_x000a_• Ley 1566 de 2012_x000a_• Decreto 614 de 1984_x000a_• Decreto 231 de 2006_x000a_• Resolución 1016 de 1989. Art. 10, numeral 12 y art. 11_x000a_• Resolución 734 de 2006_x000a_• Resolución 2646 de 2008_x000a_• Resolución 652 de 2012_x000a_• Resolución 1356 de 2012"/>
    <m/>
  </r>
  <r>
    <s v="PROCESO MISIONAL"/>
    <x v="9"/>
    <s v="OPERATIVA"/>
    <s v="OTRAS ÀREAS"/>
    <s v="Tener disposición de atencion a contingencias que se puedan presentar en el acueducto, cubriendo la ausencia de algun compañero, dando continuidad al servicioso suministrado al fuerte militar."/>
    <x v="69"/>
    <s v="SI"/>
    <x v="2"/>
    <x v="26"/>
    <s v="• Cansancio_x000a_• Abuso de confianza_x000a_• Falta de compromiso_x000a_• Desmotivación_x000a_• Disminución desempeño laboral_x000a_• Dolor de espalda_x000a_• Trastornos respiratorios_x000a_• Infartos_x000a_• Enfermedades cardiovasculares_x000a_• Enfermedades respiratorias_x000a_• Enfermedades osteomusculares_x000a_• Estrés"/>
    <n v="8"/>
    <n v="6"/>
    <n v="5"/>
    <s v="• Estrés"/>
    <s v="Ninguno"/>
    <s v="Ninguno"/>
    <s v="Ninguno"/>
    <n v="2"/>
    <n v="3"/>
    <n v="6"/>
    <x v="1"/>
    <n v="25"/>
    <n v="150"/>
    <s v="II"/>
    <x v="1"/>
    <s v="Ninguno"/>
    <s v="Ninguno"/>
    <x v="3"/>
    <x v="3"/>
    <s v="N/A"/>
    <s v="• Ley 1010 de 2006_x000a_• Ley 1566 de 2012_x000a_• Decreto 614 de 1984_x000a_• Decreto 231 de 2006_x000a_• Resolución 1016 de 1989. Art. 10, numeral 12 y art. 11_x000a_• Resolución 734 de 2006_x000a_• Resolución 2646 de 2008_x000a_• Resolución 652 de 2012_x000a_• Resolución 1356 de 2012"/>
    <m/>
  </r>
  <r>
    <s v="PROCESO MISIONAL"/>
    <x v="9"/>
    <s v="OPERATIVA"/>
    <s v="OTRAS ÀREAS"/>
    <s v="Tener disposición de atencion a contingencias que se puedan presentar en el acueducto, cubriendo la ausencia de algun compañero, dando continuidad al servicioso suministrado al fuerte militar."/>
    <x v="69"/>
    <s v="SI"/>
    <x v="2"/>
    <x v="5"/>
    <s v="• Cansancio_x000a_• Abuso de confianza_x000a_• Falta de compromiso_x000a_• Desmotivación_x000a_• Disminución desempeño laboral_x000a_• Dolor de espalda_x000a_• Trastornos respiratorios_x000a_• Infartos_x000a_• Enfermedades cardiovasculares_x000a_• Enfermedades respiratorias_x000a_• Enfermedades osteomusculares_x000a_• Estrés"/>
    <n v="8"/>
    <n v="6"/>
    <n v="5"/>
    <s v="• Estrés"/>
    <s v="Ninguno"/>
    <s v="Ninguno"/>
    <s v="Ninguno"/>
    <n v="2"/>
    <n v="3"/>
    <n v="6"/>
    <x v="1"/>
    <n v="26"/>
    <n v="156"/>
    <s v="II"/>
    <x v="1"/>
    <s v="Ninguno"/>
    <s v="Ninguno"/>
    <x v="3"/>
    <x v="3"/>
    <s v="N/A"/>
    <s v="• Ley 1010 de 2006_x000a_• Ley 1566 de 2012_x000a_• Decreto 614 de 1984_x000a_• Decreto 231 de 2006_x000a_• Resolución 1016 de 1989. Art. 10, numeral 12 y art. 11_x000a_• Resolución 734 de 2006_x000a_• Resolución 2646 de 2008_x000a_• Resolución 652 de 2012_x000a_• Resolución 1356 de 2012"/>
    <m/>
  </r>
  <r>
    <s v="PROCESO MISIONAL"/>
    <x v="9"/>
    <s v="OPERATIVA"/>
    <s v="OTRAS ÀREAS"/>
    <s v="Tener disposición de atencion a contingencias que se puedan presentar en el acueducto, cubriendo la ausencia de algun compañero, dando continuidad al servicioso suministrado al fuerte militar."/>
    <x v="69"/>
    <s v="SI"/>
    <x v="2"/>
    <x v="34"/>
    <s v="• Fatiga_x000a_• Cefalea_x000a_• Ulceras_x000a_• Trastornos osteomusculares_x000a_• Enfermedades cardiovasculares_x000a_• Desmotivación_x000a_• Estrés laboral_x000a_• Síndrome de Burnout_x000a_• Ansiedad_x000a_• Aislamiento_x000a_• Agresividad_x000a_• Absentismo_x000a_• Bajo rendimiento_x000a_• Accidentes de trabajo"/>
    <n v="8"/>
    <n v="6"/>
    <n v="5"/>
    <s v="• La muerte."/>
    <s v="Ninguno"/>
    <s v="Ninguno"/>
    <s v="Ninguno"/>
    <n v="2"/>
    <n v="2"/>
    <n v="4"/>
    <x v="0"/>
    <n v="25"/>
    <n v="100"/>
    <s v="III"/>
    <x v="0"/>
    <s v="Ninguno"/>
    <s v="Ninguno"/>
    <x v="3"/>
    <x v="28"/>
    <s v="N/A"/>
    <s v="• Ley 1010 de 2006_x000a_• Ley 1566 de 2012_x000a_• Decreto 614 de 1984_x000a_• Decreto 231 de 2006_x000a_• Resolución 1016 de 1989. Art. 10, numeral 12 y art. 11_x000a_• Resolución 734 de 2006_x000a_• Resolución 2646 de 2008_x000a_• Resolución 652 de 2012_x000a_• Resolución 1356 de 2012"/>
    <m/>
  </r>
  <r>
    <s v="PROCESO MISIONAL"/>
    <x v="9"/>
    <s v="OPERATIVA"/>
    <s v="OTRAS ÀREAS"/>
    <s v="Tener disposición de atencion a contingencias que se puedan presentar en el acueducto, cubriendo la ausencia de algun compañero, dando continuidad al servicioso suministrado al fuerte militar."/>
    <x v="70"/>
    <s v="SI"/>
    <x v="0"/>
    <x v="19"/>
    <s v="• Cefalea._x000a_• Dificultad para la comunicación oral._x000a_• Disminución de la capacidad auditiva._x000a_• Perturbación del sueño y descanso._x000a_• Estrés._x000a_• Fatiga, neurosis, depresión._x000a_• Molestias o sensaciones desagradables que el ruido provoca, como zumbidos y tinnitus, en forma continua o intermitente._x000a_• Efectos sobre el rendimiento._x000a_• Alteración del sistema circulatorio._x000a_• Alteración del sistema digestivo._x000a_• Aumento de secreciones hormonales (tiroides y suprarenales)._x000a_• Trastornos en el sistema neurosensorial._x000a_• Disfunción sexual._x000a_"/>
    <n v="8"/>
    <n v="6"/>
    <n v="5"/>
    <s v="Riesgo de padecer THA"/>
    <s v="Ninguno"/>
    <s v="Ninguno"/>
    <s v="• Uso de proctetores auditivos._x000a_• Examnes medicos ocupacionales anual."/>
    <n v="6"/>
    <n v="1"/>
    <n v="6"/>
    <x v="1"/>
    <n v="60"/>
    <n v="360"/>
    <s v="II"/>
    <x v="1"/>
    <s v="Ninguno"/>
    <s v="Ninguno"/>
    <x v="12"/>
    <x v="16"/>
    <s v=" •  Proctetor auditivo de insercion._x000a_• Protetor auditivo de Diadema_x000a_"/>
    <s v="• Ley 09 de 1979. Art. 107, 108, 109_x000a_• Decreto 2663 de 1950_x000a_• Decreto 614 de 1984_x000a_• Resolución 2400 de 1979_x000a_• Resolución 1016 de 1989"/>
    <m/>
  </r>
  <r>
    <s v="PROCESO MISIONAL"/>
    <x v="9"/>
    <s v="OPERATIVA"/>
    <s v="OTRAS ÀREAS"/>
    <s v="Tener disposición de atencion a contingencias que se puedan presentar en el acueducto, cubriendo la ausencia de algun compañero, dando continuidad al servicioso suministrado al fuerte militar."/>
    <x v="70"/>
    <s v="SI"/>
    <x v="0"/>
    <x v="14"/>
    <s v="• Visión borrosa_x000a_• Fatiga ocular_x000a_• Lagrimeo_x000a_• Sequedad ocular_x000a_• Ojos rojos_x000a_• Cefaleas"/>
    <n v="8"/>
    <n v="6"/>
    <n v="5"/>
    <s v="• Cefaleas"/>
    <s v="Ninguno"/>
    <s v="Ninguno"/>
    <s v="Ninguno"/>
    <n v="2"/>
    <n v="3"/>
    <n v="6"/>
    <x v="1"/>
    <n v="25"/>
    <n v="150"/>
    <s v="II"/>
    <x v="1"/>
    <s v="Ninguno"/>
    <s v="Ninguno"/>
    <x v="8"/>
    <x v="11"/>
    <s v="• Uso de gafas protección personal"/>
    <s v="• Ley 9 de 1979. Título III. Art. 105, 106_x000a_• Decreto 614 de 1984_x000a_• Decreto 1477 de 2014_x000a_• Decreto 1072 de 2015. Cap. VI._x000a_• Resolución 2400 de 1979. Art. 79, 85 y 86_x000a_• Resolución 180540 de 2010"/>
    <m/>
  </r>
  <r>
    <s v="PROCESO MISIONAL"/>
    <x v="9"/>
    <s v="OPERATIVA"/>
    <s v="OTRAS ÀREAS"/>
    <s v="Tener disposición de atencion a contingencias que se puedan presentar en el acueducto, cubriendo la ausencia de algun compañero, dando continuidad al servicioso suministrado al fuerte militar."/>
    <x v="70"/>
    <s v="SI"/>
    <x v="0"/>
    <x v="0"/>
    <s v="• Agotamiento por calor_x000a_• Deshidratación_x000a_• Desmayos_x000a_• Estrés por calor o golpe de calor"/>
    <n v="8"/>
    <n v="6"/>
    <n v="5"/>
    <s v="• Estrés por calor o golpe de calor"/>
    <s v="Ninguno"/>
    <s v="ventilación artificial"/>
    <s v="Ninguno"/>
    <n v="2"/>
    <n v="2"/>
    <n v="4"/>
    <x v="0"/>
    <n v="25"/>
    <n v="100"/>
    <s v="III"/>
    <x v="0"/>
    <s v="Ninguno"/>
    <s v="Ninguno"/>
    <x v="0"/>
    <x v="0"/>
    <s v="Ninguno"/>
    <s v="• Ley 09 de 1979. Art. 107, 108, 109_x000a_• Decreto 2663 de 1950_x000a_• Decreto 614 de 1984_x000a_• Resolución 2400 de 1979_x000a_• Resolución 1016 de 1989"/>
    <m/>
  </r>
  <r>
    <s v="PROCESO MISIONAL"/>
    <x v="9"/>
    <s v="OPERATIVA"/>
    <s v="OTRAS ÀREAS"/>
    <s v="Tener disposición de atencion a contingencias que se puedan presentar en el acueducto, cubriendo la ausencia de algun compañero, dando continuidad al servicioso suministrado al fuerte militar."/>
    <x v="70"/>
    <s v="SI"/>
    <x v="0"/>
    <x v="1"/>
    <s v="• Cataratas_x000a_• Lesión de la córnea_x000a_• Enrojecimiento de la piel_x000a_• Calor excesivo_x000a_• Transpiración excesiva_x000a_• Cefaleas_x000a_• Mareos_x000a_• Fatiga_x000a_• Hormigueo_x000a_• Depresiones_x000a_• Fallos de memoria"/>
    <n v="8"/>
    <n v="6"/>
    <n v="5"/>
    <s v="• Fallos de memoria"/>
    <s v="Ninguno"/>
    <s v="Ninguno"/>
    <s v="Ninguno"/>
    <n v="2"/>
    <n v="3"/>
    <n v="6"/>
    <x v="1"/>
    <n v="25"/>
    <n v="150"/>
    <s v="II"/>
    <x v="1"/>
    <s v="Ninguno"/>
    <s v="Ninguno"/>
    <x v="1"/>
    <x v="1"/>
    <s v="• Uso de gafas protección personal"/>
    <s v="• Ley 9 de 1979  Art. 105-196-249_x000a_• Resolucion 2400 de 1979 Art 63,64. Título III, Capitulo VI. Art- 2.3.6_x000a_• Resolucion 1016 de 1989 art 11 numeral 2 y 3_x000a_• Resolución 181294 de 2008"/>
    <m/>
  </r>
  <r>
    <s v="PROCESO MISIONAL"/>
    <x v="9"/>
    <s v="OPERATIVA"/>
    <s v="OTRAS ÀREAS"/>
    <s v="Tener disposición de atencion a contingencias que se puedan presentar en el acueducto, cubriendo la ausencia de algun compañero, dando continuidad al servicioso suministrado al fuerte militar."/>
    <x v="70"/>
    <s v="SI"/>
    <x v="1"/>
    <x v="2"/>
    <s v="• Fiebre_x000a_• Intenso dolor en articulaciones y músculos_x000a_• Inflamación de los ganglios linfáticos_x000a_• Erupción ocasional en la piel_x000a_• Postración_x000a_• Mialgia_x000a_• Artralgias_x000a_• Dolor abdominal_x000a_• Cefalea_x000a_• Erupciones hemorrágicas en la piel_x000a_• Dermatitis por contacto_x000a_• Alergias tópicas o respiratorias_x000a_• Enfermedades infectocontagiosas"/>
    <n v="8"/>
    <n v="6"/>
    <n v="5"/>
    <s v="• Enfermedades infectocontagiosas"/>
    <s v="Ninguno"/>
    <s v="Ninguno"/>
    <s v="• Uso de tapabocas en caso de sintomas de gripe_x000a_• Todo el personal debe estar vacunado contra el Covid 19"/>
    <n v="2"/>
    <n v="3"/>
    <n v="6"/>
    <x v="1"/>
    <n v="60"/>
    <n v="360"/>
    <s v="II"/>
    <x v="1"/>
    <s v="Ninguno"/>
    <s v="Ninguno"/>
    <x v="2"/>
    <x v="2"/>
    <s v="• Gafas de protección visual transparentes_x000a_• Uso obligatorio de tapabocas en caso de sintomas de gripe_x000a_• Uso de ropa de dotaciòn"/>
    <s v="• Ley 09 de 1979_x000a_• Resolución 2400 de 1979_x000a_• Resolución 666 de 2020_x000a_• Resolución 1050 de 2020_x000a_• Circular 149160 de 2009"/>
    <m/>
  </r>
  <r>
    <s v="PROCESO MISIONAL"/>
    <x v="9"/>
    <s v="OPERATIVA"/>
    <s v="OTRAS ÀREAS"/>
    <s v="Tener disposición de atencion a contingencias que se puedan presentar en el acueducto, cubriendo la ausencia de algun compañero, dando continuidad al servicioso suministrado al fuerte militar."/>
    <x v="70"/>
    <s v="SI"/>
    <x v="1"/>
    <x v="22"/>
    <s v="• Fiebre_x000a_• Inflamación de los ganglios linfáticos_x000a_• Erupción ocasional en la piel_x000a_• Erupciones hemorrágicas en la piel_x000a_• Dermatitis por contacto_x000a_• Alergias tópicas o respiratorias_x000a_• Enfermedades infectocontagiosas_x000a_• Amigdalitis estreptocócica."/>
    <n v="8"/>
    <n v="6"/>
    <n v="5"/>
    <s v="• Enfermedades infectocontagiosas"/>
    <s v="Ninguno"/>
    <s v="Ninguno"/>
    <s v="• Uso de tapabocas _x000a_• Uso de mono gafas._x000a_•Uso de guantes de vinilo"/>
    <n v="2"/>
    <n v="2"/>
    <n v="4"/>
    <x v="0"/>
    <n v="60"/>
    <n v="240"/>
    <s v="II"/>
    <x v="1"/>
    <s v="Ninguno"/>
    <s v="Ninguno"/>
    <x v="15"/>
    <x v="19"/>
    <s v="• Gafas de protección visual transparentes_x000a_• Uso obligatorio de tapabocas _x000a_• Uso de ropa de dotaciòn._x000a_• Uso de guantes de vinilo"/>
    <s v="• Resolución 1164 del 2002_x000a_• Decreto 077 de 1997_x000a_• Decreto 4126 del 2005_x000a_• Resolución 2183 de 2004_x000a_• Decreto 1832 de 1994_x000a_"/>
    <m/>
  </r>
  <r>
    <s v="PROCESO MISIONAL"/>
    <x v="9"/>
    <s v="OPERATIVA"/>
    <s v="OTRAS ÀREAS"/>
    <s v="Tener disposición de atencion a contingencias que se puedan presentar en el acueducto, cubriendo la ausencia de algun compañero, dando continuidad al servicioso suministrado al fuerte militar."/>
    <x v="70"/>
    <s v="SI"/>
    <x v="1"/>
    <x v="25"/>
    <s v="• Neumonitis intersticial_x000a_• Miopericarditis_x000a_• Lesiones vasculíticas cutáneas_x000a_• Meningitis linfocitaria_x000a_• Afectación hepática_x000a_• Afectaciones renales_x000a_• Afectaciones gastrointestinal._x000a_"/>
    <n v="8"/>
    <n v="6"/>
    <n v="5"/>
    <s v="• Afectación hepática"/>
    <s v="Ninguno"/>
    <s v="Ninguno"/>
    <s v="• Uso de tapabocas _x000a_• Uso de mono gafas._x000a_•Uso de guantes de vinilo"/>
    <n v="2"/>
    <n v="2"/>
    <n v="4"/>
    <x v="0"/>
    <n v="25"/>
    <n v="100"/>
    <s v="III"/>
    <x v="0"/>
    <s v="Ninguno"/>
    <s v="Ninguno"/>
    <x v="16"/>
    <x v="20"/>
    <s v="• Gafas de protección visual transparentes_x000a_• Uso obligatorio de tapabocas _x000a_• Uso de ropa de dotaciòn._x000a_"/>
    <s v="• Resolución 1164 del 2002_x000a_• Decreto 077 de 1997_x000a_• Decreto 4126 del 2005_x000a_• Resolución 2183 de 2004_x000a_• Decreto 1832 de 1994_x000a_•  Decreto 2676 del 2000_x000a_"/>
    <m/>
  </r>
  <r>
    <s v="PROCESO MISIONAL"/>
    <x v="9"/>
    <s v="OPERATIVA"/>
    <s v="OTRAS ÀREAS"/>
    <s v="Tener disposición de atencion a contingencias que se puedan presentar en el acueducto, cubriendo la ausencia de algun compañero, dando continuidad al servicioso suministrado al fuerte militar."/>
    <x v="70"/>
    <s v="SI"/>
    <x v="1"/>
    <x v="16"/>
    <s v="• Un área amplia de inflamación y enrojecimiento_x000a_• Fiebre baja_x000a_• Ronchas_x000a_• Inflamación de los ganglios linfáticos_x000a_"/>
    <n v="8"/>
    <n v="6"/>
    <n v="5"/>
    <s v="• La muerte"/>
    <s v="Ninguno"/>
    <s v="Ninguno"/>
    <s v="• Repelente de sancudos_x000a_• Dotacion con camisa manga larga."/>
    <n v="2"/>
    <n v="3"/>
    <n v="6"/>
    <x v="1"/>
    <n v="60"/>
    <n v="360"/>
    <s v="II"/>
    <x v="1"/>
    <s v="Ninguno"/>
    <s v="Ninguno"/>
    <x v="10"/>
    <x v="13"/>
    <s v="• Gafas de protección visual transparentes_x000a_• Uso obligatorio de repelente. _x000a_• Uso de ropa de dotaciòn._x000a_"/>
    <s v="• Resolución 1164 del 2002_x000a_• Decreto 077 de 1997_x000a_• Decreto 4126 del 2005_x000a_• Resolución 2183 de 2004_x000a_• Decreto 1832 de 1994_x000a_•  Decreto 2676 del 2000_x000a_"/>
    <m/>
  </r>
  <r>
    <s v="PROCESO MISIONAL"/>
    <x v="9"/>
    <s v="OPERATIVA"/>
    <s v="OTRAS ÀREAS"/>
    <s v="Tener disposición de atencion a contingencias que se puedan presentar en el acueducto, cubriendo la ausencia de algun compañero, dando continuidad al servicioso suministrado al fuerte militar."/>
    <x v="70"/>
    <s v="SI"/>
    <x v="1"/>
    <x v="17"/>
    <s v="• Presión arterial baja._x000a_• Náuseas y vómitos. _x000a_• Entumecimiento._x000a_• hormigueo. _x000a_• Dolor en el sitio de la mordedura._x000a_"/>
    <n v="8"/>
    <n v="6"/>
    <n v="5"/>
    <s v="• La muerte"/>
    <s v="Ninguno"/>
    <s v="Ninguno"/>
    <s v="_x000a_• Botas de segurida altas "/>
    <n v="6"/>
    <n v="1"/>
    <n v="6"/>
    <x v="1"/>
    <n v="60"/>
    <n v="360"/>
    <s v="II"/>
    <x v="1"/>
    <s v="Ninguno"/>
    <s v="Ninguno"/>
    <x v="10"/>
    <x v="14"/>
    <s v="• Gafas de protección visual transparentes_x000a_• Uso de bota de seguridad alta_x000a_• Uso obligatorio de repelente. _x000a_• Uso de ropa de dotaciòn._x000a_"/>
    <s v="• Resolución 1164 del 2002_x000a_• Decreto 077 de 1997_x000a_• Decreto 4126 del 2005_x000a_• Resolución 2183 de 2004_x000a_• Decreto 1832 de 1994_x000a_•  Decreto 2676 del 2000_x000a_"/>
    <m/>
  </r>
  <r>
    <s v="PROCESO MISIONAL"/>
    <x v="9"/>
    <s v="OPERATIVA"/>
    <s v="OTRAS ÀREAS"/>
    <s v="Tener disposición de atencion a contingencias que se puedan presentar en el acueducto, cubriendo la ausencia de algun compañero, dando continuidad al servicioso suministrado al fuerte militar."/>
    <x v="70"/>
    <s v="SI"/>
    <x v="5"/>
    <x v="11"/>
    <s v="• Dolor_x000a_• Rigidez_x000a_• Entumecimiento_x000a_• Hormigueo_x000a_• Sensación de calor y dolor localizado en la nuca, espalda, hombros, codos, muñecas y columna vertebral"/>
    <n v="8"/>
    <n v="6"/>
    <n v="5"/>
    <s v="• Sensación de calor y dolor localizado en la nuca, espalda, hombros, codos, muñecas y columna vertebral"/>
    <s v="Ninguno"/>
    <s v="Ninguno"/>
    <s v="Ninguno"/>
    <n v="2"/>
    <n v="3"/>
    <n v="6"/>
    <x v="1"/>
    <n v="25"/>
    <n v="150"/>
    <s v="II"/>
    <x v="1"/>
    <s v="Ninguno"/>
    <s v="Ninguno"/>
    <x v="7"/>
    <x v="9"/>
    <s v="N/A"/>
    <s v="• Resolución 1016 de 1989_x000a_• Resolución 2844 de 2007_x000a_• GATISO 2007"/>
    <m/>
  </r>
  <r>
    <s v="PROCESO MISIONAL"/>
    <x v="9"/>
    <s v="OPERATIVA"/>
    <s v="OTRAS ÀREAS"/>
    <s v="Tener disposición de atencion a contingencias que se puedan presentar en el acueducto, cubriendo la ausencia de algun compañero, dando continuidad al servicioso suministrado al fuerte militar."/>
    <x v="70"/>
    <s v="SI"/>
    <x v="5"/>
    <x v="12"/>
    <s v="• Fatiga muscular_x000a_• Tensión lumbar y cervical_x000a_• Epicondilitis_x000a_• Síndrome de túnel del carpo"/>
    <n v="8"/>
    <n v="6"/>
    <n v="5"/>
    <s v="• Síndrome de túnel del carpo"/>
    <s v="Ninguno"/>
    <s v="Ninguno"/>
    <s v="Ninguno"/>
    <n v="2"/>
    <n v="2"/>
    <n v="4"/>
    <x v="0"/>
    <n v="60"/>
    <n v="240"/>
    <s v="II"/>
    <x v="1"/>
    <s v="Ninguno"/>
    <s v="Ninguno"/>
    <x v="3"/>
    <x v="10"/>
    <s v="N/A"/>
    <s v="• Resolución 1016 de 1989_x000a_• Resolución 2844 de 2007_x000a_• GATISO 2007"/>
    <m/>
  </r>
  <r>
    <s v="PROCESO MISIONAL"/>
    <x v="9"/>
    <s v="OPERATIVA"/>
    <s v="OTRAS ÀREAS"/>
    <s v="Tener disposición de atencion a contingencias que se puedan presentar en el acueducto, cubriendo la ausencia de algun compañero, dando continuidad al servicioso suministrado al fuerte militar."/>
    <x v="70"/>
    <s v="SI"/>
    <x v="5"/>
    <x v="33"/>
    <s v="• Fatiga física._x000a_• Lesiones que se pueden producir de una forma inmediata._x000a_• Acumulación de pequeños traumatismos, aparentemente sin importancia, hasta producir lesiones crónicas"/>
    <n v="8"/>
    <n v="6"/>
    <n v="5"/>
    <s v="• Fractura "/>
    <s v="Ninguno"/>
    <s v="Ninguno"/>
    <s v="Ninguno"/>
    <n v="2"/>
    <n v="3"/>
    <n v="6"/>
    <x v="1"/>
    <n v="60"/>
    <n v="360"/>
    <s v="II"/>
    <x v="1"/>
    <s v="Ninguno"/>
    <s v="Ninguno"/>
    <x v="18"/>
    <x v="27"/>
    <s v="• Guantes de seguridad._x000a_• Botas de seguridad. _x000a_• Ropa de dotación _x000a_"/>
    <s v="• Resolución 1016 de 1989_x000a_• Resolución 2844 de 2007_x000a_• GATISO 2007"/>
    <m/>
  </r>
  <r>
    <s v="PROCESO MISIONAL"/>
    <x v="9"/>
    <s v="OPERATIVA"/>
    <s v="OTRAS ÀREAS"/>
    <s v="Tener disposición de atencion a contingencias que se puedan presentar en el acueducto, cubriendo la ausencia de algun compañero, dando continuidad al servicioso suministrado al fuerte militar."/>
    <x v="70"/>
    <s v="SI"/>
    <x v="2"/>
    <x v="3"/>
    <s v="• Cansancio_x000a_• Abuso de confianza_x000a_• Falta de compromiso_x000a_• Desmotivación_x000a_• Disminución desempeño laboral_x000a_• Dolor de espalda_x000a_• Trastornos respiratorios_x000a_• Infartos_x000a_• Enfermedades cardiovasculares_x000a_• Enfermedades respiratorias_x000a_• Enfermedades osteomusculares_x000a_• Estrés"/>
    <n v="8"/>
    <n v="6"/>
    <n v="5"/>
    <s v="• Estrés"/>
    <s v="Ninguno"/>
    <s v="Ninguno"/>
    <s v="Ninguno"/>
    <n v="2"/>
    <n v="2"/>
    <n v="4"/>
    <x v="0"/>
    <n v="25"/>
    <n v="100"/>
    <s v="III"/>
    <x v="0"/>
    <s v="Ninguno"/>
    <s v="Ninguno"/>
    <x v="3"/>
    <x v="3"/>
    <s v="N/A"/>
    <s v="• Ley 1010 de 2006_x000a_• Ley 1566 de 2012_x000a_• Decreto 614 de 1984_x000a_• Decreto 231 de 2006_x000a_• Resolución 1016 de 1989. Art. 10, numeral 12 y art. 11_x000a_• Resolución 734 de 2006_x000a_• Resolución 2646 de 2008_x000a_• Resolución 652 de 2012_x000a_• Resolución 1356 de 2012"/>
    <m/>
  </r>
  <r>
    <s v="PROCESO MISIONAL"/>
    <x v="9"/>
    <s v="OPERATIVA"/>
    <s v="OTRAS ÀREAS"/>
    <s v="Tener disposición de atencion a contingencias que se puedan presentar en el acueducto, cubriendo la ausencia de algun compañero, dando continuidad al servicioso suministrado al fuerte militar."/>
    <x v="70"/>
    <s v="SI"/>
    <x v="2"/>
    <x v="4"/>
    <s v="• Cansancio_x000a_• Abuso de confianza_x000a_• Falta de compromiso_x000a_• Desmotivación_x000a_• Disminución desempeño laboral_x000a_• Dolor de espalda_x000a_• Trastornos respiratorios_x000a_• Infartos_x000a_• Enfermedades cardiovasculares_x000a_• Enfermedades respiratorias_x000a_• Enfermedades osteomusculares_x000a_• Estrés"/>
    <n v="8"/>
    <n v="6"/>
    <n v="5"/>
    <s v="• Estrés"/>
    <s v="Ninguno"/>
    <s v="Ninguno"/>
    <s v="Ninguno"/>
    <n v="2"/>
    <n v="3"/>
    <n v="6"/>
    <x v="1"/>
    <n v="25"/>
    <n v="150"/>
    <s v="II"/>
    <x v="1"/>
    <s v="Ninguno"/>
    <s v="Ninguno"/>
    <x v="3"/>
    <x v="3"/>
    <s v="N/A"/>
    <s v="• Ley 1010 de 2006_x000a_• Ley 1566 de 2012_x000a_• Decreto 614 de 1984_x000a_• Decreto 231 de 2006_x000a_• Resolución 1016 de 1989. Art. 10, numeral 12 y art. 11_x000a_• Resolución 734 de 2006_x000a_• Resolución 2646 de 2008_x000a_• Resolución 652 de 2012_x000a_• Resolución 1356 de 2012"/>
    <m/>
  </r>
  <r>
    <s v="PROCESO MISIONAL"/>
    <x v="9"/>
    <s v="OPERATIVA"/>
    <s v="OTRAS ÀREAS"/>
    <s v="Tener disposición de atencion a contingencias que se puedan presentar en el acueducto, cubriendo la ausencia de algun compañero, dando continuidad al servicioso suministrado al fuerte militar."/>
    <x v="70"/>
    <s v="SI"/>
    <x v="2"/>
    <x v="5"/>
    <s v="• Cansancio_x000a_• Abuso de confianza_x000a_• Falta de compromiso_x000a_• Desmotivación_x000a_• Disminución desempeño laboral_x000a_• Dolor de espalda_x000a_• Trastornos respiratorios_x000a_• Infartos_x000a_• Enfermedades cardiovasculares_x000a_• Enfermedades respiratorias_x000a_• Enfermedades osteomusculares_x000a_• Estrés"/>
    <n v="8"/>
    <n v="6"/>
    <n v="5"/>
    <s v="• Estrés"/>
    <s v="Ninguno"/>
    <s v="Ninguno"/>
    <s v="Ninguno"/>
    <n v="2"/>
    <n v="3"/>
    <n v="6"/>
    <x v="1"/>
    <n v="26"/>
    <n v="156"/>
    <s v="II"/>
    <x v="1"/>
    <s v="Ninguno"/>
    <s v="Ninguno"/>
    <x v="3"/>
    <x v="3"/>
    <s v="N/A"/>
    <s v="• Ley 1010 de 2006_x000a_• Ley 1566 de 2012_x000a_• Decreto 614 de 1984_x000a_• Decreto 231 de 2006_x000a_• Resolución 1016 de 1989. Art. 10, numeral 12 y art. 11_x000a_• Resolución 734 de 2006_x000a_• Resolución 2646 de 2008_x000a_• Resolución 652 de 2012_x000a_• Resolución 1356 de 2012"/>
    <m/>
  </r>
  <r>
    <s v="PROCESO MISIONAL"/>
    <x v="9"/>
    <s v="OPERATIVA"/>
    <s v="OTRAS ÀREAS"/>
    <s v="Tener disposición de atencion a contingencias que se puedan presentar en el acueducto, cubriendo la ausencia de algun compañero, dando continuidad al servicioso suministrado al fuerte militar."/>
    <x v="70"/>
    <s v="SI"/>
    <x v="2"/>
    <x v="13"/>
    <s v="• Cansancio_x000a_• Abuso de confianza_x000a_• Falta de compromiso_x000a_• Desmotivación_x000a_• Disminución desempeño laboral_x000a_• Dolor de espalda_x000a_• Trastornos respiratorios_x000a_• Infartos_x000a_• Enfermedades cardiovasculares_x000a_• Enfermedades respiratorias_x000a_• Enfermedades osteomusculares_x000a_• Estrés"/>
    <n v="8"/>
    <n v="6"/>
    <n v="5"/>
    <s v="• Estrés"/>
    <s v="Ninguno"/>
    <s v="Ninguno"/>
    <s v="Ninguno"/>
    <n v="2"/>
    <n v="3"/>
    <n v="6"/>
    <x v="1"/>
    <n v="25"/>
    <n v="150"/>
    <s v="II"/>
    <x v="1"/>
    <s v="Ninguno"/>
    <s v="Ninguno"/>
    <x v="3"/>
    <x v="3"/>
    <s v="N/A"/>
    <s v="• Ley 1010 de 2006_x000a_• Ley 1566 de 2012_x000a_• Decreto 614 de 1984_x000a_• Decreto 231 de 2006_x000a_• Resolución 1016 de 1989. Art. 10, numeral 12 y art. 11_x000a_• Resolución 734 de 2006_x000a_• Resolución 2646 de 2008_x000a_• Resolución 652 de 2012_x000a_• Resolución 1356 de 2012"/>
    <m/>
  </r>
  <r>
    <s v="PROCESO MISIONAL"/>
    <x v="9"/>
    <s v="OPERATIVA"/>
    <s v="OTRAS ÀREAS"/>
    <s v="Tener disposición de atencion a contingencias que se puedan presentar en el acueducto, cubriendo la ausencia de algun compañero, dando continuidad al servicioso suministrado al fuerte militar."/>
    <x v="70"/>
    <s v="SI"/>
    <x v="3"/>
    <x v="30"/>
    <s v="• Quemaduras por arco eléctrico_x000a_• proyecciones de partículas_x000a_• Lesiones oftalmológicas por arcos eléctricos (conjuntivitis, cegueras) _x000a_• Incendios y explosiones._x000a_• La muerte. _x000a_"/>
    <n v="8"/>
    <n v="6"/>
    <n v="5"/>
    <s v="• La muerte. "/>
    <s v="Ninguno"/>
    <s v="Ninguno"/>
    <s v="• Botas de seguridad dielectricas"/>
    <n v="6"/>
    <n v="2"/>
    <n v="12"/>
    <x v="2"/>
    <n v="60"/>
    <n v="720"/>
    <s v="I"/>
    <x v="2"/>
    <s v="Ninguno"/>
    <s v="Ninguno"/>
    <x v="14"/>
    <x v="18"/>
    <s v="• Botas de seguridad dieléctricas._x000a_• Casco de seguridad dieléctrico._x000a_• Uso de uniforme de dotación._x000a_"/>
    <s v="• Resolución 2550 de 2020_x000a_• Resolución 5018 de 2019_x000a_• Resolución 41291 de 2018_x000a_• Resolución 40908 de 2018_x000a_• Decreto 2073 de 2015_x000a_• Resolución 40492 de 2015_x000a_• Resolución 90795 de 2014_x000a_• Resolución 90907 de 2013_x000a_• Resolución 90908 de 2013_x000a_• Resolución 180195 de 2013_x000a_• Resolución 2400 de 1979 Art. 121 a 152_x000a_• Ley 51 de 1986_x000a_• Ley 19 de 1990_x000a_"/>
    <m/>
  </r>
  <r>
    <s v="PROCESO MISIONAL"/>
    <x v="9"/>
    <s v="OPERATIVA"/>
    <s v="OTRAS ÀREAS"/>
    <s v="Tener disposición de atencion a contingencias que se puedan presentar en el acueducto, cubriendo la ausencia de algun compañero, dando continuidad al servicioso suministrado al fuerte militar."/>
    <x v="70"/>
    <s v="SI"/>
    <x v="3"/>
    <x v="6"/>
    <s v="• Tropezones_x000a_• Resbalones_x000a_• Golpes_x000a_• Choques_x000a_• Contusiones _x000a_• Lesión de tejidos blandos_x000a_• Fracturas"/>
    <n v="8"/>
    <n v="6"/>
    <n v="5"/>
    <s v="• Lesión de tejidos blandos"/>
    <s v="Ninguno"/>
    <s v="Ninguno"/>
    <s v="Ninguno"/>
    <n v="2"/>
    <n v="3"/>
    <n v="6"/>
    <x v="1"/>
    <n v="25"/>
    <n v="150"/>
    <s v="II"/>
    <x v="1"/>
    <s v="Ninguno"/>
    <s v="Ninguno"/>
    <x v="3"/>
    <x v="4"/>
    <s v="• Uso adecuado de calzado cerrado y con suela antideslizante"/>
    <s v="• Ley 9 de 1979_x000a_• Decreto 2663 de 1950_x000a_• Resolución 1016 de 1989_x000a_• Resolución 3673 de 2008_x000a_• Resolución 2400 de 1979"/>
    <m/>
  </r>
  <r>
    <s v="PROCESO MISIONAL"/>
    <x v="9"/>
    <s v="OPERATIVA"/>
    <s v="OTRAS ÀREAS"/>
    <s v="Tener disposición de atencion a contingencias que se puedan presentar en el acueducto, cubriendo la ausencia de algun compañero, dando continuidad al servicioso suministrado al fuerte militar."/>
    <x v="70"/>
    <s v="SI"/>
    <x v="3"/>
    <x v="20"/>
    <s v="• Caídas a distinto nivel._x000a_• Derrumbe de estructuras._x000a_• Golpes por caída de objetos._x000a_• Atrapamiento._x000a_• Contactos eléctricos"/>
    <n v="8"/>
    <n v="6"/>
    <n v="5"/>
    <s v="• La muerte."/>
    <s v="Ninguno"/>
    <s v="Ninguno"/>
    <s v="• Casco de seguridad con barbuquejo._x000a_• Arnés_x000a_• Línea de posicionamiento._x000a_• Salva caídas: arrestador_x000a_• Conector doble con absorbedor de choque._x000a_• Botas de seguridad dieléctricas.   _x000a_"/>
    <n v="6"/>
    <n v="2"/>
    <n v="12"/>
    <x v="2"/>
    <n v="60"/>
    <n v="720"/>
    <s v="I"/>
    <x v="2"/>
    <s v="Ninguno"/>
    <s v="Ninguno"/>
    <x v="13"/>
    <x v="17"/>
    <s v="• Casco de seguridad con barbuquejo._x000a_• Arnés_x000a_• Línea de posicionamiento._x000a_• Salva caídas: arrestador_x000a_• Conector doble con absorbedor de choque._x000a_• Botas de seguridad dieléctricas.   _x000a_"/>
    <s v="• Ley 1562 de 2012_x000a_• Decreto 1072 de 2015_x000a_• Resolución 4272 de 2021_x000a_• Resolución 0491 del 2020_x000a_"/>
    <m/>
  </r>
  <r>
    <s v="PROCESO MISIONAL"/>
    <x v="9"/>
    <s v="OPERATIVA"/>
    <s v="OTRAS ÀREAS"/>
    <s v="Tener disposición de atencion a contingencias que se puedan presentar en el acueducto, cubriendo la ausencia de algun compañero, dando continuidad al servicioso suministrado al fuerte militar."/>
    <x v="70"/>
    <s v="SI"/>
    <x v="3"/>
    <x v="21"/>
    <s v="• Quemaduras por choque o arco eléctrico._x000a_• Caídas o golpes como consecuencia de choque o arco eléctrico._x000a_• Incendios o explosiones originados por la electricidad. _x000a_• Quemaduras hasta la fibrilación ventricular_x000a_• La muerte._x000a_"/>
    <n v="8"/>
    <n v="6"/>
    <n v="5"/>
    <s v="·         La muerte."/>
    <s v="Ninguno"/>
    <s v="Ninguno"/>
    <s v="• Botas de seguridad dielectricas"/>
    <n v="6"/>
    <n v="2"/>
    <n v="12"/>
    <x v="2"/>
    <n v="60"/>
    <n v="720"/>
    <s v="I"/>
    <x v="2"/>
    <s v="Ninguno"/>
    <s v="Ninguno"/>
    <x v="14"/>
    <x v="18"/>
    <s v="• Botas de seguridad dieléctricas._x000a_• Casco de seguridad dieléctrico._x000a_• Uso de uniforme de dotación._x000a_"/>
    <s v="• Resolución 2550 de 2020_x000a_• Resolución 5018 de 2019_x000a_• Resolución 41291 de 2018_x000a_• Resolución 40908 de 2018_x000a_• Decreto 2073 de 2015_x000a_• Resolución 40492 de 2015_x000a_• Resolución 90795 de 2014_x000a_• Resolución 90907 de 2013_x000a_• Resolución 90908 de 2013_x000a_• Resolución 180195 de 2013_x000a_• Resolución 2400 de 1979 Art. 121 a 152_x000a_• Ley 51 de 1986_x000a_• Ley 19 de 1990_x000a_"/>
    <m/>
  </r>
  <r>
    <s v="PROCESO MISIONAL"/>
    <x v="9"/>
    <s v="OPERATIVA"/>
    <s v="OTRAS ÀREAS"/>
    <s v="Tener disposición de atencion a contingencias que se puedan presentar en el acueducto, cubriendo la ausencia de algun compañero, dando continuidad al servicioso suministrado al fuerte militar."/>
    <x v="70"/>
    <s v="SI"/>
    <x v="4"/>
    <x v="9"/>
    <s v="• Pérdidas materiales_x000a_• Traumas_x000a_• Golpes_x000a_• Aplastamiento_x000a_• Heridas_x000a_• Atrapamiento_x000a_• Muerte"/>
    <n v="2"/>
    <n v="2"/>
    <n v="1"/>
    <s v="• Heridas"/>
    <s v="Ninguno"/>
    <s v="Ninguno"/>
    <s v="Ninguno"/>
    <n v="2"/>
    <n v="3"/>
    <n v="6"/>
    <x v="1"/>
    <n v="25"/>
    <n v="150"/>
    <s v="II"/>
    <x v="1"/>
    <s v="Ninguno"/>
    <s v="Ninguno"/>
    <x v="6"/>
    <x v="7"/>
    <s v="• Uso obligatorio del tapabocas, mientras la situación lo amerite _x000a_• Elementos de protección personal y dotación para los brigadistas"/>
    <s v="• Constitución Política de Colombia de 1991_x000a_• Ley 100 de 1993_x000a_• Ley 1523 de 2012_x000a_• Decreto 93 de 1998_x000a_• Decreto 926 de 2010_x000a_• Resolución 2400 de 1979_x000a_• Resolución 1016 de 1989"/>
    <m/>
  </r>
  <r>
    <s v="PROCESO MISIONAL"/>
    <x v="9"/>
    <s v="OPERATIVA"/>
    <s v="OTRAS ÀREAS"/>
    <s v="Tener disposición de atencion a contingencias que se puedan presentar en el acueducto, cubriendo la ausencia de algun compañero, dando continuidad al servicioso suministrado al fuerte militar."/>
    <x v="70"/>
    <s v="SI"/>
    <x v="4"/>
    <x v="10"/>
    <s v="• Enfermedades respiratorias_x000a_• Resfriados_x000a_• Hipotermia_x000a_• Virus_x000a_• Rinitis_x000a_• Reumatismo_x000a_• Neumonía"/>
    <n v="2"/>
    <n v="2"/>
    <n v="5"/>
    <s v="• Resfriados"/>
    <s v="Ninguno"/>
    <s v="Ninguno"/>
    <s v="Ninguno"/>
    <n v="2"/>
    <n v="3"/>
    <n v="6"/>
    <x v="1"/>
    <n v="25"/>
    <n v="150"/>
    <s v="II"/>
    <x v="1"/>
    <s v="Ninguno"/>
    <s v="Ninguno"/>
    <x v="6"/>
    <x v="8"/>
    <s v="• Uso obligatorio del tapabocas, mientras la situación lo amerite _x000a_• Elementos de protección personal y dotación para los brigadistas"/>
    <s v="• Constitución Política de Colombia de 1991_x000a_• Ley 100 de 1993_x000a_• Ley 1523 de 2012_x000a_• Decreto 93 de 1998_x000a_• Decreto 926 de 2010_x000a_• Resolución 2400 de 1979_x000a_• Resolución 1016 de 1989"/>
    <m/>
  </r>
  <r>
    <s v="PROCESO MISIONAL"/>
    <x v="9"/>
    <s v="OPERATIVA"/>
    <s v="OTRAS ÀREAS"/>
    <s v="Tener disposición de atencion a contingencias que se puedan presentar en el acueducto, cubriendo la ausencia de algun compañero, dando continuidad al servicioso suministrado al fuerte militar."/>
    <x v="71"/>
    <s v="NO"/>
    <x v="0"/>
    <x v="14"/>
    <s v="• Visión borrosa_x000a_• Fatiga ocular_x000a_• Lagrimeo_x000a_• Sequedad ocular_x000a_• Ojos rojos_x000a_• Cefaleas"/>
    <n v="8"/>
    <n v="6"/>
    <n v="5"/>
    <s v="• Cefaleas"/>
    <s v="Ninguno"/>
    <s v="Ninguno"/>
    <s v="Ninguno"/>
    <n v="2"/>
    <n v="3"/>
    <n v="6"/>
    <x v="1"/>
    <n v="25"/>
    <n v="150"/>
    <s v="II"/>
    <x v="1"/>
    <s v="Ninguno"/>
    <s v="Ninguno"/>
    <x v="8"/>
    <x v="11"/>
    <s v="• Uso de gafas protección personal"/>
    <s v="• Ley 9 de 1979. Título III. Art. 105, 106_x000a_• Decreto 614 de 1984_x000a_• Decreto 1477 de 2014_x000a_• Decreto 1072 de 2015. Cap. VI._x000a_• Resolución 2400 de 1979. Art. 79, 85 y 86_x000a_• Resolución 180540 de 2010"/>
    <m/>
  </r>
  <r>
    <s v="PROCESO MISIONAL"/>
    <x v="9"/>
    <s v="OPERATIVA"/>
    <s v="OTRAS ÀREAS"/>
    <s v="Tener disposición de atencion a contingencias que se puedan presentar en el acueducto, cubriendo la ausencia de algun compañero, dando continuidad al servicioso suministrado al fuerte militar."/>
    <x v="71"/>
    <s v="NO"/>
    <x v="0"/>
    <x v="0"/>
    <s v="• Agotamiento por calor_x000a_• Deshidratación_x000a_• Desmayos_x000a_• Estrés por calor o golpe de calor"/>
    <n v="8"/>
    <n v="6"/>
    <n v="5"/>
    <s v="• Estrés por calor o golpe de calor"/>
    <s v="Ninguno"/>
    <s v="ventilación artificial"/>
    <s v="Ninguno"/>
    <n v="2"/>
    <n v="2"/>
    <n v="4"/>
    <x v="0"/>
    <n v="25"/>
    <n v="100"/>
    <s v="III"/>
    <x v="0"/>
    <s v="Ninguno"/>
    <s v="Ninguno"/>
    <x v="0"/>
    <x v="0"/>
    <s v="Ninguno"/>
    <s v="• Ley 09 de 1979. Art. 107, 108, 109_x000a_• Decreto 2663 de 1950_x000a_• Decreto 614 de 1984_x000a_• Resolución 2400 de 1979_x000a_• Resolución 1016 de 1989"/>
    <m/>
  </r>
  <r>
    <s v="PROCESO MISIONAL"/>
    <x v="9"/>
    <s v="OPERATIVA"/>
    <s v="OTRAS ÀREAS"/>
    <s v="Tener disposición de atencion a contingencias que se puedan presentar en el acueducto, cubriendo la ausencia de algun compañero, dando continuidad al servicioso suministrado al fuerte militar."/>
    <x v="71"/>
    <s v="NO"/>
    <x v="0"/>
    <x v="1"/>
    <s v="• Cataratas_x000a_• Lesión de la córnea_x000a_• Enrojecimiento de la piel_x000a_• Calor excesivo_x000a_• Transpiración excesiva_x000a_• Cefaleas_x000a_• Mareos_x000a_• Fatiga_x000a_• Hormigueo_x000a_• Depresiones_x000a_• Fallos de memoria"/>
    <n v="8"/>
    <n v="6"/>
    <n v="5"/>
    <s v="• Fallos de memoria"/>
    <s v="Ninguno"/>
    <s v="Ninguno"/>
    <s v="Ninguno"/>
    <n v="2"/>
    <n v="3"/>
    <n v="6"/>
    <x v="1"/>
    <n v="25"/>
    <n v="150"/>
    <s v="II"/>
    <x v="1"/>
    <s v="Ninguno"/>
    <s v="Ninguno"/>
    <x v="1"/>
    <x v="1"/>
    <s v="• Uso de gafas protección personal"/>
    <s v="• Ley 9 de 1979  Art. 105-196-249_x000a_• Resolucion 2400 de 1979 Art 63,64. Título III, Capitulo VI. Art- 2.3.6_x000a_• Resolucion 1016 de 1989 art 11 numeral 2 y 3_x000a_• Resolución 181294 de 2008"/>
    <m/>
  </r>
  <r>
    <s v="PROCESO MISIONAL"/>
    <x v="9"/>
    <s v="OPERATIVA"/>
    <s v="OTRAS ÀREAS"/>
    <s v="Tener disposición de atencion a contingencias que se puedan presentar en el acueducto, cubriendo la ausencia de algun compañero, dando continuidad al servicioso suministrado al fuerte militar."/>
    <x v="71"/>
    <s v="NO"/>
    <x v="1"/>
    <x v="2"/>
    <s v="• Fiebre_x000a_• Intenso dolor en articulaciones y músculos_x000a_• Inflamación de los ganglios linfáticos_x000a_• Erupción ocasional en la piel_x000a_• Postración_x000a_• Mialgia_x000a_• Artralgias_x000a_• Dolor abdominal_x000a_• Cefalea_x000a_• Erupciones hemorrágicas en la piel_x000a_• Dermatitis por contacto_x000a_• Alergias tópicas o respiratorias_x000a_• Enfermedades infectocontagiosas"/>
    <n v="8"/>
    <n v="6"/>
    <n v="5"/>
    <s v="• Enfermedades infectocontagiosas"/>
    <s v="Ninguno"/>
    <s v="Ninguno"/>
    <s v="• Uso de tapabocas en caso de sintomas de gripe_x000a_• Todo el personal debe estar vacunado contra el Covid 19"/>
    <n v="2"/>
    <n v="2"/>
    <n v="4"/>
    <x v="0"/>
    <n v="60"/>
    <n v="240"/>
    <s v="II"/>
    <x v="1"/>
    <s v="Ninguno"/>
    <s v="Ninguno"/>
    <x v="2"/>
    <x v="2"/>
    <s v="• Gafas de protección visual transparentes_x000a_• Uso obligatorio de tapabocas en caso de sintomas de gripe_x000a_• Uso de ropa de dotaciòn"/>
    <s v="• Ley 09 de 1979_x000a_• Resolución 2400 de 1979_x000a_• Resolución 666 de 2020_x000a_• Resolución 1050 de 2020_x000a_• Circular 149160 de 2009"/>
    <m/>
  </r>
  <r>
    <s v="PROCESO MISIONAL"/>
    <x v="9"/>
    <s v="OPERATIVA"/>
    <s v="OTRAS ÀREAS"/>
    <s v="Tener disposición de atencion a contingencias que se puedan presentar en el acueducto, cubriendo la ausencia de algun compañero, dando continuidad al servicioso suministrado al fuerte militar."/>
    <x v="71"/>
    <s v="NO"/>
    <x v="1"/>
    <x v="22"/>
    <s v="• Fiebre_x000a_• Inflamación de los ganglios linfáticos_x000a_• Erupción ocasional en la piel_x000a_• Erupciones hemorrágicas en la piel_x000a_• Dermatitis por contacto_x000a_• Alergias tópicas o respiratorias_x000a_• Enfermedades infectocontagiosas_x000a_• Amigdalitis estreptocócica."/>
    <n v="8"/>
    <n v="6"/>
    <n v="5"/>
    <s v="• Enfermedades infectocontagiosas"/>
    <s v="Ninguno"/>
    <s v="Ninguno"/>
    <s v="• Uso de tapabocas _x000a_• Uso de mono gafas._x000a_•Uso de guantes de vinilo"/>
    <n v="2"/>
    <n v="2"/>
    <n v="4"/>
    <x v="0"/>
    <n v="60"/>
    <n v="240"/>
    <s v="II"/>
    <x v="1"/>
    <s v="Ninguno"/>
    <s v="Ninguno"/>
    <x v="15"/>
    <x v="19"/>
    <s v="• Gafas de protección visual transparentes_x000a_• Uso obligatorio de tapabocas _x000a_• Uso de ropa de dotaciòn._x000a_• Uso de guantes de vinilo"/>
    <s v="• Resolución 1164 del 2002_x000a_• Decreto 077 de 1997_x000a_• Decreto 4126 del 2005_x000a_• Resolución 2183 de 2004_x000a_• Decreto 1832 de 1994_x000a_"/>
    <m/>
  </r>
  <r>
    <s v="PROCESO MISIONAL"/>
    <x v="9"/>
    <s v="OPERATIVA"/>
    <s v="OTRAS ÀREAS"/>
    <s v="Tener disposición de atencion a contingencias que se puedan presentar en el acueducto, cubriendo la ausencia de algun compañero, dando continuidad al servicioso suministrado al fuerte militar."/>
    <x v="71"/>
    <s v="NO"/>
    <x v="1"/>
    <x v="25"/>
    <s v="• Neumonitis intersticial_x000a_• Miopericarditis_x000a_• Lesiones vasculíticas cutáneas_x000a_• Meningitis linfocitaria_x000a_• Afectación hepática_x000a_• Afectaciones renales_x000a_• Afectaciones gastrointestinal._x000a_"/>
    <n v="8"/>
    <n v="6"/>
    <n v="5"/>
    <s v="• Afectación hepática"/>
    <s v="Ninguno"/>
    <s v="Ninguno"/>
    <s v="• Uso de tapabocas _x000a_• Uso de mono gafas._x000a_•Uso de guantes de vinilo"/>
    <n v="2"/>
    <n v="2"/>
    <n v="4"/>
    <x v="0"/>
    <n v="25"/>
    <n v="100"/>
    <s v="III"/>
    <x v="0"/>
    <s v="Ninguno"/>
    <s v="Ninguno"/>
    <x v="16"/>
    <x v="20"/>
    <s v="• Gafas de protección visual transparentes_x000a_• Uso obligatorio de tapabocas _x000a_• Uso de ropa de dotaciòn._x000a_"/>
    <s v="• Resolución 1164 del 2002_x000a_• Decreto 077 de 1997_x000a_• Decreto 4126 del 2005_x000a_• Resolución 2183 de 2004_x000a_• Decreto 1832 de 1994_x000a_•  Decreto 2676 del 2000_x000a_"/>
    <m/>
  </r>
  <r>
    <s v="PROCESO MISIONAL"/>
    <x v="9"/>
    <s v="OPERATIVA"/>
    <s v="OTRAS ÀREAS"/>
    <s v="Tener disposición de atencion a contingencias que se puedan presentar en el acueducto, cubriendo la ausencia de algun compañero, dando continuidad al servicioso suministrado al fuerte militar."/>
    <x v="71"/>
    <s v="NO"/>
    <x v="1"/>
    <x v="16"/>
    <s v="• Un área amplia de inflamación y enrojecimiento_x000a_• Fiebre baja_x000a_• Ronchas_x000a_• Inflamación de los ganglios linfáticos_x000a_"/>
    <n v="8"/>
    <n v="6"/>
    <n v="5"/>
    <s v="• La muerte"/>
    <s v="Ninguno"/>
    <s v="Ninguno"/>
    <s v="• Repelente de sancudos_x000a_• Dotacion con camisa manga larga."/>
    <n v="2"/>
    <n v="3"/>
    <n v="6"/>
    <x v="1"/>
    <n v="60"/>
    <n v="360"/>
    <s v="II"/>
    <x v="1"/>
    <s v="Ninguno"/>
    <s v="Ninguno"/>
    <x v="10"/>
    <x v="13"/>
    <s v="• Gafas de protección visual transparentes_x000a_• Uso obligatorio de repelente. _x000a_• Uso de ropa de dotaciòn._x000a_"/>
    <s v="• Resolución 1164 del 2002_x000a_• Decreto 077 de 1997_x000a_• Decreto 4126 del 2005_x000a_• Resolución 2183 de 2004_x000a_• Decreto 1832 de 1994_x000a_•  Decreto 2676 del 2000_x000a_"/>
    <m/>
  </r>
  <r>
    <s v="PROCESO MISIONAL"/>
    <x v="9"/>
    <s v="OPERATIVA"/>
    <s v="OTRAS ÀREAS"/>
    <s v="Tener disposición de atencion a contingencias que se puedan presentar en el acueducto, cubriendo la ausencia de algun compañero, dando continuidad al servicioso suministrado al fuerte militar."/>
    <x v="71"/>
    <s v="NO"/>
    <x v="1"/>
    <x v="17"/>
    <s v="• Presión arterial baja._x000a_• Náuseas y vómitos. _x000a_• Entumecimiento._x000a_• hormigueo. _x000a_• Dolor en el sitio de la mordedura._x000a_"/>
    <n v="8"/>
    <n v="6"/>
    <n v="5"/>
    <s v="• La muerte"/>
    <s v="Ninguno"/>
    <s v="Ninguno"/>
    <s v="_x000a_• Botas de segurida altas "/>
    <n v="6"/>
    <n v="1"/>
    <n v="6"/>
    <x v="1"/>
    <n v="60"/>
    <n v="360"/>
    <s v="II"/>
    <x v="1"/>
    <s v="Ninguno"/>
    <s v="Ninguno"/>
    <x v="10"/>
    <x v="14"/>
    <s v="• Gafas de protección visual transparentes_x000a_• Uso de bota de seguridad alta_x000a_• Uso obligatorio de repelente. _x000a_• Uso de ropa de dotaciòn._x000a_"/>
    <s v="• Resolución 1164 del 2002_x000a_• Decreto 077 de 1997_x000a_• Decreto 4126 del 2005_x000a_• Resolución 2183 de 2004_x000a_• Decreto 1832 de 1994_x000a_•  Decreto 2676 del 2000_x000a_"/>
    <m/>
  </r>
  <r>
    <s v="PROCESO MISIONAL"/>
    <x v="9"/>
    <s v="OPERATIVA"/>
    <s v="OTRAS ÀREAS"/>
    <s v="Tener disposición de atencion a contingencias que se puedan presentar en el acueducto, cubriendo la ausencia de algun compañero, dando continuidad al servicioso suministrado al fuerte militar."/>
    <x v="71"/>
    <s v="NO"/>
    <x v="2"/>
    <x v="3"/>
    <s v="• Cansancio_x000a_• Abuso de confianza_x000a_• Falta de compromiso_x000a_• Desmotivación_x000a_• Disminución desempeño laboral_x000a_• Dolor de espalda_x000a_• Trastornos respiratorios_x000a_• Infartos_x000a_• Enfermedades cardiovasculares_x000a_• Enfermedades respiratorias_x000a_• Enfermedades osteomusculares_x000a_• Estrés"/>
    <n v="8"/>
    <n v="6"/>
    <n v="5"/>
    <s v="• Estrés"/>
    <s v="Ninguno"/>
    <s v="Ninguno"/>
    <s v="Ninguno"/>
    <n v="2"/>
    <n v="2"/>
    <n v="4"/>
    <x v="0"/>
    <n v="25"/>
    <n v="100"/>
    <s v="III"/>
    <x v="0"/>
    <s v="Ninguno"/>
    <s v="Ninguno"/>
    <x v="3"/>
    <x v="3"/>
    <s v="N/A"/>
    <s v="• Ley 1010 de 2006_x000a_• Ley 1566 de 2012_x000a_• Decreto 614 de 1984_x000a_• Decreto 231 de 2006_x000a_• Resolución 1016 de 1989. Art. 10, numeral 12 y art. 11_x000a_• Resolución 734 de 2006_x000a_• Resolución 2646 de 2008_x000a_• Resolución 652 de 2012_x000a_• Resolución 1356 de 2012"/>
    <m/>
  </r>
  <r>
    <s v="PROCESO MISIONAL"/>
    <x v="9"/>
    <s v="OPERATIVA"/>
    <s v="OTRAS ÀREAS"/>
    <s v="Tener disposición de atencion a contingencias que se puedan presentar en el acueducto, cubriendo la ausencia de algun compañero, dando continuidad al servicioso suministrado al fuerte militar."/>
    <x v="71"/>
    <s v="NO"/>
    <x v="2"/>
    <x v="4"/>
    <s v="• Cansancio_x000a_• Abuso de confianza_x000a_• Falta de compromiso_x000a_• Desmotivación_x000a_• Disminución desempeño laboral_x000a_• Dolor de espalda_x000a_• Trastornos respiratorios_x000a_• Infartos_x000a_• Enfermedades cardiovasculares_x000a_• Enfermedades respiratorias_x000a_• Enfermedades osteomusculares_x000a_• Estrés"/>
    <n v="8"/>
    <n v="6"/>
    <n v="5"/>
    <s v="• Estrés"/>
    <s v="Ninguno"/>
    <s v="Ninguno"/>
    <s v="Ninguno"/>
    <n v="2"/>
    <n v="3"/>
    <n v="6"/>
    <x v="1"/>
    <n v="25"/>
    <n v="150"/>
    <s v="II"/>
    <x v="1"/>
    <s v="Ninguno"/>
    <s v="Ninguno"/>
    <x v="3"/>
    <x v="3"/>
    <s v="N/A"/>
    <s v="• Ley 1010 de 2006_x000a_• Ley 1566 de 2012_x000a_• Decreto 614 de 1984_x000a_• Decreto 231 de 2006_x000a_• Resolución 1016 de 1989. Art. 10, numeral 12 y art. 11_x000a_• Resolución 734 de 2006_x000a_• Resolución 2646 de 2008_x000a_• Resolución 652 de 2012_x000a_• Resolución 1356 de 2012"/>
    <m/>
  </r>
  <r>
    <s v="PROCESO MISIONAL"/>
    <x v="9"/>
    <s v="OPERATIVA"/>
    <s v="OTRAS ÀREAS"/>
    <s v="Tener disposición de atencion a contingencias que se puedan presentar en el acueducto, cubriendo la ausencia de algun compañero, dando continuidad al servicioso suministrado al fuerte militar."/>
    <x v="71"/>
    <s v="NO"/>
    <x v="2"/>
    <x v="5"/>
    <s v="• Cansancio_x000a_• Abuso de confianza_x000a_• Falta de compromiso_x000a_• Desmotivación_x000a_• Disminución desempeño laboral_x000a_• Dolor de espalda_x000a_• Trastornos respiratorios_x000a_• Infartos_x000a_• Enfermedades cardiovasculares_x000a_• Enfermedades respiratorias_x000a_• Enfermedades osteomusculares_x000a_• Estrés"/>
    <n v="8"/>
    <n v="6"/>
    <n v="5"/>
    <s v="• Estrés"/>
    <s v="Ninguno"/>
    <s v="Ninguno"/>
    <s v="Ninguno"/>
    <n v="2"/>
    <n v="3"/>
    <n v="6"/>
    <x v="1"/>
    <n v="26"/>
    <n v="156"/>
    <s v="II"/>
    <x v="1"/>
    <s v="Ninguno"/>
    <s v="Ninguno"/>
    <x v="3"/>
    <x v="3"/>
    <s v="N/A"/>
    <s v="• Ley 1010 de 2006_x000a_• Ley 1566 de 2012_x000a_• Decreto 614 de 1984_x000a_• Decreto 231 de 2006_x000a_• Resolución 1016 de 1989. Art. 10, numeral 12 y art. 11_x000a_• Resolución 734 de 2006_x000a_• Resolución 2646 de 2008_x000a_• Resolución 652 de 2012_x000a_• Resolución 1356 de 2012"/>
    <m/>
  </r>
  <r>
    <s v="PROCESO MISIONAL"/>
    <x v="9"/>
    <s v="OPERATIVA"/>
    <s v="OTRAS ÀREAS"/>
    <s v="Tener disposición de atencion a contingencias que se puedan presentar en el acueducto, cubriendo la ausencia de algun compañero, dando continuidad al servicioso suministrado al fuerte militar."/>
    <x v="71"/>
    <s v="NO"/>
    <x v="3"/>
    <x v="6"/>
    <s v="• Tropezones_x000a_• Resbalones_x000a_• Golpes_x000a_• Choques_x000a_• Contusiones _x000a_• Lesión de tejidos blandos_x000a_• Fracturas"/>
    <n v="8"/>
    <n v="6"/>
    <n v="5"/>
    <s v="• Lesión de tejidos blandos"/>
    <s v="Ninguno"/>
    <s v="Ninguno"/>
    <s v="Ninguno"/>
    <n v="2"/>
    <n v="3"/>
    <n v="6"/>
    <x v="1"/>
    <n v="25"/>
    <n v="150"/>
    <s v="II"/>
    <x v="1"/>
    <s v="Ninguno"/>
    <s v="Ninguno"/>
    <x v="3"/>
    <x v="4"/>
    <s v="• Uso adecuado de calzado cerrado y con suela antideslizante"/>
    <s v="• Ley 9 de 1979_x000a_• Decreto 2663 de 1950_x000a_• Resolución 1016 de 1989_x000a_• Resolución 3673 de 2008_x000a_• Resolución 2400 de 1979"/>
    <m/>
  </r>
  <r>
    <s v="PROCESO MISIONAL"/>
    <x v="9"/>
    <s v="OPERATIVA"/>
    <s v="OTRAS ÀREAS"/>
    <s v="Tener disposición de atencion a contingencias que se puedan presentar en el acueducto, cubriendo la ausencia de algun compañero, dando continuidad al servicioso suministrado al fuerte militar."/>
    <x v="71"/>
    <s v="NO"/>
    <x v="3"/>
    <x v="20"/>
    <s v="• Caídas a distinto nivel._x000a_• Derrumbe de estructuras._x000a_• Golpes por caída de objetos._x000a_• Atrapamiento._x000a_• Contactos eléctricos"/>
    <n v="8"/>
    <n v="6"/>
    <n v="5"/>
    <s v="• La muerte."/>
    <s v="Ninguno"/>
    <s v="Ninguno"/>
    <s v="• Casco de seguridad con barbuquejo._x000a_• Arnés_x000a_• Línea de posicionamiento._x000a_• Salva caídas: arrestador_x000a_• Conector doble con absorbedor de choque._x000a_• Botas de seguridad dieléctricas.   _x000a_"/>
    <n v="6"/>
    <n v="2"/>
    <n v="12"/>
    <x v="2"/>
    <n v="60"/>
    <n v="720"/>
    <s v="I"/>
    <x v="2"/>
    <s v="Ninguno"/>
    <s v="Ninguno"/>
    <x v="13"/>
    <x v="17"/>
    <s v="• Casco de seguridad con barbuquejo._x000a_• Arnés_x000a_• Línea de posicionamiento._x000a_• Salva caídas: arrestador_x000a_• Conector doble con absorbedor de choque._x000a_• Botas de seguridad dieléctricas.   _x000a_"/>
    <s v="• Ley 1562 de 2012_x000a_• Decreto 1072 de 2015_x000a_• Resolución 4272 de 2021_x000a_• Resolución 0491 del 2020_x000a_"/>
    <m/>
  </r>
  <r>
    <s v="PROCESO MISIONAL"/>
    <x v="9"/>
    <s v="OPERATIVA"/>
    <s v="OTRAS ÀREAS"/>
    <s v="Tener disposición de atencion a contingencias que se puedan presentar en el acueducto, cubriendo la ausencia de algun compañero, dando continuidad al servicioso suministrado al fuerte militar."/>
    <x v="71"/>
    <s v="NO"/>
    <x v="3"/>
    <x v="24"/>
    <s v="• Tóxicos agudos_x000a_• Corrosivos_x000a_• Irritantes_x000a_• Corrosivos oculares_x000a_• Irritantes oculares_x000a_• Sensibilizantes respiratorios_x000a_• Sensibilizantes cutáneos_x000a_• Cancerígenos o carcinógenos._x000a_• • Intoxicación _x000a_• La muerte"/>
    <n v="8"/>
    <n v="6"/>
    <n v="5"/>
    <s v="·         La muerte."/>
    <s v="Ninguno"/>
    <s v="Ninguno"/>
    <s v="• Traje de impermeable de bioseguridad_x000a_• Guantes de nitrilo _x000a_• Careta con filtro de seguridad._x000a_"/>
    <n v="2"/>
    <n v="3"/>
    <n v="6"/>
    <x v="1"/>
    <n v="60"/>
    <n v="360"/>
    <s v="II"/>
    <x v="1"/>
    <s v="Ninguno"/>
    <s v="Ninguno"/>
    <x v="17"/>
    <x v="21"/>
    <s v="• Traje de impermeable de bioseguridad_x000a_• Guantes de nitrilo _x000a_• Careta con filtro de seguridad._x000a_"/>
    <s v="• Resolución 773 de 2021_x000a_• Decreto 1496 de 2018_x000a_• Resolución 1209 de 2018_x000a_• Decreto 1609 de 2002_x000a_• Decreto 1973 de 1995_x000a_• Ley 55 de 1993_x000a_"/>
    <m/>
  </r>
  <r>
    <s v="PROCESO MISIONAL"/>
    <x v="9"/>
    <s v="OPERATIVA"/>
    <s v="OTRAS ÀREAS"/>
    <s v="Tener disposición de atencion a contingencias que se puedan presentar en el acueducto, cubriendo la ausencia de algun compañero, dando continuidad al servicioso suministrado al fuerte militar."/>
    <x v="71"/>
    <s v="NO"/>
    <x v="4"/>
    <x v="9"/>
    <s v="• Pérdidas materiales_x000a_• Traumas_x000a_• Golpes_x000a_• Aplastamiento_x000a_• Heridas_x000a_• Atrapamiento_x000a_• Muerte"/>
    <n v="2"/>
    <n v="2"/>
    <n v="1"/>
    <s v="• Heridas"/>
    <s v="Ninguno"/>
    <s v="Ninguno"/>
    <s v="Ninguno"/>
    <n v="2"/>
    <n v="3"/>
    <n v="6"/>
    <x v="1"/>
    <n v="25"/>
    <n v="150"/>
    <s v="II"/>
    <x v="1"/>
    <s v="Ninguno"/>
    <s v="Ninguno"/>
    <x v="6"/>
    <x v="7"/>
    <s v="• Uso obligatorio del tapabocas, mientras la situación lo amerite _x000a_• Elementos de protección personal y dotación para los brigadistas"/>
    <s v="• Constitución Política de Colombia de 1991_x000a_• Ley 100 de 1993_x000a_• Ley 1523 de 2012_x000a_• Decreto 93 de 1998_x000a_• Decreto 926 de 2010_x000a_• Resolución 2400 de 1979_x000a_• Resolución 1016 de 1989"/>
    <m/>
  </r>
  <r>
    <s v="PROCESO MISIONAL"/>
    <x v="9"/>
    <s v="OPERATIVA"/>
    <s v="OTRAS ÀREAS"/>
    <s v="Tener disposición de atencion a contingencias que se puedan presentar en el acueducto, cubriendo la ausencia de algun compañero, dando continuidad al servicioso suministrado al fuerte militar."/>
    <x v="71"/>
    <s v="NO"/>
    <x v="4"/>
    <x v="10"/>
    <s v="• Enfermedades respiratorias_x000a_• Resfriados_x000a_• Hipotermia_x000a_• Virus_x000a_• Rinitis_x000a_• Reumatismo_x000a_• Neumonía"/>
    <n v="2"/>
    <n v="2"/>
    <n v="5"/>
    <s v="• Resfriados"/>
    <s v="Ninguno"/>
    <s v="Ninguno"/>
    <s v="Ninguno"/>
    <n v="2"/>
    <n v="3"/>
    <n v="6"/>
    <x v="1"/>
    <n v="25"/>
    <n v="150"/>
    <s v="II"/>
    <x v="1"/>
    <s v="Ninguno"/>
    <s v="Ninguno"/>
    <x v="6"/>
    <x v="8"/>
    <s v="• Uso obligatorio del tapabocas, mientras la situación lo amerite _x000a_• Elementos de protección personal y dotación para los brigadistas"/>
    <s v="• Constitución Política de Colombia de 1991_x000a_• Ley 100 de 1993_x000a_• Ley 1523 de 2012_x000a_• Decreto 93 de 1998_x000a_• Decreto 926 de 2010_x000a_• Resolución 2400 de 1979_x000a_• Resolución 1016 de 1989"/>
    <m/>
  </r>
  <r>
    <s v="PROCESO MISIONAL"/>
    <x v="9"/>
    <s v="OPERATIVA"/>
    <s v="OTRAS ÀREAS"/>
    <s v="Tener disposición de atencion a contingencias que se puedan presentar en el acueducto, cubriendo la ausencia de algun compañero, dando continuidad al servicioso suministrado al fuerte militar."/>
    <x v="52"/>
    <s v="SI"/>
    <x v="0"/>
    <x v="14"/>
    <s v="• Visión borrosa_x000a_• Fatiga ocular_x000a_• Lagrimeo_x000a_• Sequedad ocular_x000a_• Ojos rojos_x000a_• Cefaleas"/>
    <n v="8"/>
    <n v="6"/>
    <n v="5"/>
    <s v="• Cefaleas"/>
    <s v="Ninguno"/>
    <s v="Ninguno"/>
    <s v="Ninguno"/>
    <n v="2"/>
    <n v="3"/>
    <n v="6"/>
    <x v="1"/>
    <n v="25"/>
    <n v="150"/>
    <s v="II"/>
    <x v="1"/>
    <s v="Ninguno"/>
    <s v="Ninguno"/>
    <x v="8"/>
    <x v="11"/>
    <s v="• Uso de gafas protección personal"/>
    <s v="• Ley 9 de 1979. Título III. Art. 105, 106_x000a_• Decreto 614 de 1984_x000a_• Decreto 1477 de 2014_x000a_• Decreto 1072 de 2015. Cap. VI._x000a_• Resolución 2400 de 1979. Art. 79, 85 y 86_x000a_• Resolución 180540 de 2010"/>
    <m/>
  </r>
  <r>
    <s v="PROCESO MISIONAL"/>
    <x v="9"/>
    <s v="OPERATIVA"/>
    <s v="OTRAS ÀREAS"/>
    <s v="Tener disposición de atencion a contingencias que se puedan presentar en el acueducto, cubriendo la ausencia de algun compañero, dando continuidad al servicioso suministrado al fuerte militar."/>
    <x v="52"/>
    <s v="SI"/>
    <x v="0"/>
    <x v="0"/>
    <s v="• Agotamiento por calor_x000a_• Deshidratación_x000a_• Desmayos_x000a_• Estrés por calor o golpe de calor"/>
    <n v="8"/>
    <n v="6"/>
    <n v="5"/>
    <s v="• Estrés por calor o golpe de calor"/>
    <s v="Ninguno"/>
    <s v="ventilación artificial"/>
    <s v="Ninguno"/>
    <n v="2"/>
    <n v="2"/>
    <n v="4"/>
    <x v="0"/>
    <n v="25"/>
    <n v="100"/>
    <s v="III"/>
    <x v="0"/>
    <s v="Ninguno"/>
    <s v="Ninguno"/>
    <x v="0"/>
    <x v="0"/>
    <s v="Ninguno"/>
    <s v="• Ley 09 de 1979. Art. 107, 108, 109_x000a_• Decreto 2663 de 1950_x000a_• Decreto 614 de 1984_x000a_• Resolución 2400 de 1979_x000a_• Resolución 1016 de 1989"/>
    <m/>
  </r>
  <r>
    <s v="PROCESO MISIONAL"/>
    <x v="9"/>
    <s v="OPERATIVA"/>
    <s v="OTRAS ÀREAS"/>
    <s v="Tener disposición de atencion a contingencias que se puedan presentar en el acueducto, cubriendo la ausencia de algun compañero, dando continuidad al servicioso suministrado al fuerte militar."/>
    <x v="52"/>
    <s v="SI"/>
    <x v="0"/>
    <x v="1"/>
    <s v="• Cataratas_x000a_• Lesión de la córnea_x000a_• Enrojecimiento de la piel_x000a_• Calor excesivo_x000a_• Transpiración excesiva_x000a_• Cefaleas_x000a_• Mareos_x000a_• Fatiga_x000a_• Hormigueo_x000a_• Depresiones_x000a_• Fallos de memoria"/>
    <n v="8"/>
    <n v="6"/>
    <n v="5"/>
    <s v="• Fallos de memoria"/>
    <s v="Ninguno"/>
    <s v="Ninguno"/>
    <s v="Ninguno"/>
    <n v="2"/>
    <n v="3"/>
    <n v="6"/>
    <x v="1"/>
    <n v="25"/>
    <n v="150"/>
    <s v="II"/>
    <x v="1"/>
    <s v="Ninguno"/>
    <s v="Ninguno"/>
    <x v="1"/>
    <x v="1"/>
    <s v="• Uso de gafas protección personal"/>
    <s v="• Ley 9 de 1979  Art. 105-196-249_x000a_• Resolucion 2400 de 1979 Art 63,64. Título III, Capitulo VI. Art- 2.3.6_x000a_• Resolucion 1016 de 1989 art 11 numeral 2 y 3_x000a_• Resolución 181294 de 2008"/>
    <m/>
  </r>
  <r>
    <s v="PROCESO MISIONAL"/>
    <x v="9"/>
    <s v="OPERATIVA"/>
    <s v="OTRAS ÀREAS"/>
    <s v="Tener disposición de atencion a contingencias que se puedan presentar en el acueducto, cubriendo la ausencia de algun compañero, dando continuidad al servicioso suministrado al fuerte militar."/>
    <x v="52"/>
    <s v="SI"/>
    <x v="1"/>
    <x v="2"/>
    <s v="• Fiebre_x000a_• Intenso dolor en articulaciones y músculos_x000a_• Inflamación de los ganglios linfáticos_x000a_• Erupción ocasional en la piel_x000a_• Postración_x000a_• Mialgia_x000a_• Artralgias_x000a_• Dolor abdominal_x000a_• Cefalea_x000a_• Erupciones hemorrágicas en la piel_x000a_• Dermatitis por contacto_x000a_• Alergias tópicas o respiratorias_x000a_• Enfermedades infectocontagiosas"/>
    <n v="8"/>
    <n v="6"/>
    <n v="5"/>
    <s v="• Enfermedades infectocontagiosas"/>
    <s v="Ninguno"/>
    <s v="Ninguno"/>
    <s v="• Uso de tapabocas en caso de sintomas de gripe_x000a_• Todo el personal debe estar vacunado contra el Covid 19"/>
    <n v="2"/>
    <n v="3"/>
    <n v="6"/>
    <x v="1"/>
    <n v="60"/>
    <n v="360"/>
    <s v="II"/>
    <x v="1"/>
    <s v="Ninguno"/>
    <s v="Ninguno"/>
    <x v="2"/>
    <x v="2"/>
    <s v="• Gafas de protección visual transparentes_x000a_• Uso obligatorio de tapabocas en caso de sintomas de gripe_x000a_• Uso de ropa de dotaciòn"/>
    <s v="• Ley 09 de 1979_x000a_• Resolución 2400 de 1979_x000a_• Resolución 666 de 2020_x000a_• Resolución 1050 de 2020_x000a_• Circular 149160 de 2009"/>
    <m/>
  </r>
  <r>
    <s v="PROCESO MISIONAL"/>
    <x v="9"/>
    <s v="OPERATIVA"/>
    <s v="OTRAS ÀREAS"/>
    <s v="Tener disposición de atencion a contingencias que se puedan presentar en el acueducto, cubriendo la ausencia de algun compañero, dando continuidad al servicioso suministrado al fuerte militar."/>
    <x v="52"/>
    <s v="SI"/>
    <x v="1"/>
    <x v="22"/>
    <s v="• Fiebre_x000a_• Inflamación de los ganglios linfáticos_x000a_• Erupción ocasional en la piel_x000a_• Erupciones hemorrágicas en la piel_x000a_• Dermatitis por contacto_x000a_• Alergias tópicas o respiratorias_x000a_• Enfermedades infectocontagiosas_x000a_• Amigdalitis estreptocócica."/>
    <n v="8"/>
    <n v="6"/>
    <n v="5"/>
    <s v="• Enfermedades infectocontagiosas"/>
    <s v="Ninguno"/>
    <s v="Ninguno"/>
    <s v="• Uso de tapabocas _x000a_• Uso de mono gafas._x000a_•Uso de guantes de vinilo"/>
    <n v="2"/>
    <n v="4"/>
    <n v="8"/>
    <x v="1"/>
    <n v="60"/>
    <n v="480"/>
    <s v="II"/>
    <x v="1"/>
    <s v="Ninguno"/>
    <s v="Ninguno"/>
    <x v="15"/>
    <x v="19"/>
    <s v="• Gafas de protección visual transparentes_x000a_• Uso obligatorio de tapabocas _x000a_• Uso de ropa de dotaciòn._x000a_• Uso de guantes de vinilo"/>
    <s v="• Resolución 1164 del 2002_x000a_• Decreto 077 de 1997_x000a_• Decreto 4126 del 2005_x000a_• Resolución 2183 de 2004_x000a_• Decreto 1832 de 1994_x000a_"/>
    <m/>
  </r>
  <r>
    <s v="PROCESO MISIONAL"/>
    <x v="9"/>
    <s v="OPERATIVA"/>
    <s v="OTRAS ÀREAS"/>
    <s v="Tener disposición de atencion a contingencias que se puedan presentar en el acueducto, cubriendo la ausencia de algun compañero, dando continuidad al servicioso suministrado al fuerte militar."/>
    <x v="52"/>
    <s v="SI"/>
    <x v="1"/>
    <x v="25"/>
    <s v="• Neumonitis intersticial_x000a_• Miopericarditis_x000a_• Lesiones vasculíticas cutáneas_x000a_• Meningitis linfocitaria_x000a_• Afectación hepática_x000a_• Afectaciones renales_x000a_• Afectaciones gastrointestinal._x000a_"/>
    <n v="8"/>
    <n v="6"/>
    <n v="5"/>
    <s v="• Afectación hepática"/>
    <s v="Ninguno"/>
    <s v="Ninguno"/>
    <s v="• Uso de tapabocas _x000a_• Uso de mono gafas._x000a_•Uso de guantes de vinilo"/>
    <n v="2"/>
    <n v="4"/>
    <n v="8"/>
    <x v="1"/>
    <n v="25"/>
    <n v="200"/>
    <s v="II"/>
    <x v="1"/>
    <s v="Ninguno"/>
    <s v="Ninguno"/>
    <x v="16"/>
    <x v="20"/>
    <s v="• Gafas de protección visual transparentes_x000a_• Uso obligatorio de tapabocas _x000a_• Uso de ropa de dotaciòn._x000a_"/>
    <s v="• Resolución 1164 del 2002_x000a_• Decreto 077 de 1997_x000a_• Decreto 4126 del 2005_x000a_• Resolución 2183 de 2004_x000a_• Decreto 1832 de 1994_x000a_•  Decreto 2676 del 2000_x000a_"/>
    <m/>
  </r>
  <r>
    <s v="PROCESO MISIONAL"/>
    <x v="9"/>
    <s v="OPERATIVA"/>
    <s v="OTRAS ÀREAS"/>
    <s v="Tener disposición de atencion a contingencias que se puedan presentar en el acueducto, cubriendo la ausencia de algun compañero, dando continuidad al servicioso suministrado al fuerte militar."/>
    <x v="52"/>
    <s v="SI"/>
    <x v="1"/>
    <x v="16"/>
    <s v="• Un área amplia de inflamación y enrojecimiento_x000a_• Fiebre baja_x000a_• Ronchas_x000a_• Inflamación de los ganglios linfáticos_x000a_"/>
    <n v="8"/>
    <n v="6"/>
    <n v="5"/>
    <s v="• La muerte"/>
    <s v="Ninguno"/>
    <s v="Ninguno"/>
    <s v="• Repelente de sancudos_x000a_• Dotacion con camisa manga larga."/>
    <n v="2"/>
    <n v="3"/>
    <n v="6"/>
    <x v="1"/>
    <n v="60"/>
    <n v="360"/>
    <s v="II"/>
    <x v="1"/>
    <s v="Ninguno"/>
    <s v="Ninguno"/>
    <x v="10"/>
    <x v="13"/>
    <s v="• Gafas de protección visual transparentes_x000a_• Uso obligatorio de repelente. _x000a_• Uso de ropa de dotaciòn._x000a_"/>
    <s v="• Resolución 1164 del 2002_x000a_• Decreto 077 de 1997_x000a_• Decreto 4126 del 2005_x000a_• Resolución 2183 de 2004_x000a_• Decreto 1832 de 1994_x000a_•  Decreto 2676 del 2000_x000a_"/>
    <m/>
  </r>
  <r>
    <s v="PROCESO MISIONAL"/>
    <x v="9"/>
    <s v="OPERATIVA"/>
    <s v="OTRAS ÀREAS"/>
    <s v="Tener disposición de atencion a contingencias que se puedan presentar en el acueducto, cubriendo la ausencia de algun compañero, dando continuidad al servicioso suministrado al fuerte militar."/>
    <x v="52"/>
    <s v="SI"/>
    <x v="1"/>
    <x v="17"/>
    <s v="• Presión arterial baja._x000a_• Náuseas y vómitos. _x000a_• Entumecimiento._x000a_• hormigueo. _x000a_• Dolor en el sitio de la mordedura._x000a_"/>
    <n v="8"/>
    <n v="6"/>
    <n v="5"/>
    <s v="• La muerte"/>
    <s v="Ninguno"/>
    <s v="Ninguno"/>
    <s v="_x000a_• Botas de segurida altas "/>
    <n v="6"/>
    <n v="1"/>
    <n v="6"/>
    <x v="1"/>
    <n v="60"/>
    <n v="360"/>
    <s v="II"/>
    <x v="1"/>
    <s v="Ninguno"/>
    <s v="Ninguno"/>
    <x v="10"/>
    <x v="14"/>
    <s v="• Gafas de protección visual transparentes_x000a_• Uso de bota de seguridad alta_x000a_• Uso obligatorio de repelente. _x000a_• Uso de ropa de dotaciòn._x000a_"/>
    <s v="• Resolución 1164 del 2002_x000a_• Decreto 077 de 1997_x000a_• Decreto 4126 del 2005_x000a_• Resolución 2183 de 2004_x000a_• Decreto 1832 de 1994_x000a_•  Decreto 2676 del 2000_x000a_"/>
    <m/>
  </r>
  <r>
    <s v="PROCESO MISIONAL"/>
    <x v="9"/>
    <s v="OPERATIVA"/>
    <s v="OTRAS ÀREAS"/>
    <s v="Tener disposición de atencion a contingencias que se puedan presentar en el acueducto, cubriendo la ausencia de algun compañero, dando continuidad al servicioso suministrado al fuerte militar."/>
    <x v="52"/>
    <s v="SI"/>
    <x v="2"/>
    <x v="3"/>
    <s v="• Cansancio_x000a_• Abuso de confianza_x000a_• Falta de compromiso_x000a_• Desmotivación_x000a_• Disminución desempeño laboral_x000a_• Dolor de espalda_x000a_• Trastornos respiratorios_x000a_• Infartos_x000a_• Enfermedades cardiovasculares_x000a_• Enfermedades respiratorias_x000a_• Enfermedades osteomusculares_x000a_• Estrés"/>
    <n v="8"/>
    <n v="6"/>
    <n v="5"/>
    <s v="• Estrés"/>
    <s v="Ninguno"/>
    <s v="Ninguno"/>
    <s v="Ninguno"/>
    <n v="2"/>
    <n v="2"/>
    <n v="4"/>
    <x v="0"/>
    <n v="25"/>
    <n v="100"/>
    <s v="III"/>
    <x v="0"/>
    <s v="Ninguno"/>
    <s v="Ninguno"/>
    <x v="3"/>
    <x v="3"/>
    <s v="N/A"/>
    <s v="• Ley 1010 de 2006_x000a_• Ley 1566 de 2012_x000a_• Decreto 614 de 1984_x000a_• Decreto 231 de 2006_x000a_• Resolución 1016 de 1989. Art. 10, numeral 12 y art. 11_x000a_• Resolución 734 de 2006_x000a_• Resolución 2646 de 2008_x000a_• Resolución 652 de 2012_x000a_• Resolución 1356 de 2012"/>
    <m/>
  </r>
  <r>
    <s v="PROCESO MISIONAL"/>
    <x v="9"/>
    <s v="OPERATIVA"/>
    <s v="OTRAS ÀREAS"/>
    <s v="Tener disposición de atencion a contingencias que se puedan presentar en el acueducto, cubriendo la ausencia de algun compañero, dando continuidad al servicioso suministrado al fuerte militar."/>
    <x v="52"/>
    <s v="SI"/>
    <x v="2"/>
    <x v="4"/>
    <s v="• Cansancio_x000a_• Abuso de confianza_x000a_• Falta de compromiso_x000a_• Desmotivación_x000a_• Disminución desempeño laboral_x000a_• Dolor de espalda_x000a_• Trastornos respiratorios_x000a_• Infartos_x000a_• Enfermedades cardiovasculares_x000a_• Enfermedades respiratorias_x000a_• Enfermedades osteomusculares_x000a_• Estrés"/>
    <n v="8"/>
    <n v="6"/>
    <n v="5"/>
    <s v="• Estrés"/>
    <s v="Ninguno"/>
    <s v="Ninguno"/>
    <s v="Ninguno"/>
    <n v="2"/>
    <n v="3"/>
    <n v="6"/>
    <x v="1"/>
    <n v="25"/>
    <n v="150"/>
    <s v="II"/>
    <x v="1"/>
    <s v="Ninguno"/>
    <s v="Ninguno"/>
    <x v="3"/>
    <x v="3"/>
    <s v="N/A"/>
    <s v="• Ley 1010 de 2006_x000a_• Ley 1566 de 2012_x000a_• Decreto 614 de 1984_x000a_• Decreto 231 de 2006_x000a_• Resolución 1016 de 1989. Art. 10, numeral 12 y art. 11_x000a_• Resolución 734 de 2006_x000a_• Resolución 2646 de 2008_x000a_• Resolución 652 de 2012_x000a_• Resolución 1356 de 2012"/>
    <m/>
  </r>
  <r>
    <s v="PROCESO MISIONAL"/>
    <x v="9"/>
    <s v="OPERATIVA"/>
    <s v="OTRAS ÀREAS"/>
    <s v="Tener disposición de atencion a contingencias que se puedan presentar en el acueducto, cubriendo la ausencia de algun compañero, dando continuidad al servicioso suministrado al fuerte militar."/>
    <x v="52"/>
    <s v="SI"/>
    <x v="2"/>
    <x v="5"/>
    <s v="• Cansancio_x000a_• Abuso de confianza_x000a_• Falta de compromiso_x000a_• Desmotivación_x000a_• Disminución desempeño laboral_x000a_• Dolor de espalda_x000a_• Trastornos respiratorios_x000a_• Infartos_x000a_• Enfermedades cardiovasculares_x000a_• Enfermedades respiratorias_x000a_• Enfermedades osteomusculares_x000a_• Estrés"/>
    <n v="8"/>
    <n v="6"/>
    <n v="5"/>
    <s v="• Estrés"/>
    <s v="Ninguno"/>
    <s v="Ninguno"/>
    <s v="Ninguno"/>
    <n v="2"/>
    <n v="3"/>
    <n v="6"/>
    <x v="1"/>
    <n v="26"/>
    <n v="156"/>
    <s v="II"/>
    <x v="1"/>
    <s v="Ninguno"/>
    <s v="Ninguno"/>
    <x v="3"/>
    <x v="3"/>
    <s v="N/A"/>
    <s v="• Ley 1010 de 2006_x000a_• Ley 1566 de 2012_x000a_• Decreto 614 de 1984_x000a_• Decreto 231 de 2006_x000a_• Resolución 1016 de 1989. Art. 10, numeral 12 y art. 11_x000a_• Resolución 734 de 2006_x000a_• Resolución 2646 de 2008_x000a_• Resolución 652 de 2012_x000a_• Resolución 1356 de 2012"/>
    <m/>
  </r>
  <r>
    <s v="PROCESO MISIONAL"/>
    <x v="9"/>
    <s v="OPERATIVA"/>
    <s v="OTRAS ÀREAS"/>
    <s v="Tener disposición de atencion a contingencias que se puedan presentar en el acueducto, cubriendo la ausencia de algun compañero, dando continuidad al servicioso suministrado al fuerte militar."/>
    <x v="52"/>
    <s v="SI"/>
    <x v="3"/>
    <x v="6"/>
    <s v="• Tropezones_x000a_• Resbalones_x000a_• Golpes_x000a_• Choques_x000a_• Contusiones _x000a_• Lesión de tejidos blandos_x000a_• Fracturas"/>
    <n v="8"/>
    <n v="6"/>
    <n v="5"/>
    <s v="• Lesión de tejidos blandos"/>
    <s v="Ninguno"/>
    <s v="Ninguno"/>
    <s v="Ninguno"/>
    <n v="2"/>
    <n v="3"/>
    <n v="6"/>
    <x v="1"/>
    <n v="25"/>
    <n v="150"/>
    <s v="II"/>
    <x v="1"/>
    <s v="Ninguno"/>
    <s v="Ninguno"/>
    <x v="3"/>
    <x v="4"/>
    <s v="• Uso adecuado de calzado cerrado y con suela antideslizante"/>
    <s v="• Ley 9 de 1979_x000a_• Decreto 2663 de 1950_x000a_• Resolución 1016 de 1989_x000a_• Resolución 3673 de 2008_x000a_• Resolución 2400 de 1979"/>
    <m/>
  </r>
  <r>
    <s v="PROCESO MISIONAL"/>
    <x v="9"/>
    <s v="OPERATIVA"/>
    <s v="OTRAS ÀREAS"/>
    <s v="Tener disposición de atencion a contingencias que se puedan presentar en el acueducto, cubriendo la ausencia de algun compañero, dando continuidad al servicioso suministrado al fuerte militar."/>
    <x v="52"/>
    <s v="SI"/>
    <x v="3"/>
    <x v="20"/>
    <s v="• Caídas a distinto nivel._x000a_• Derrumbe de estructuras._x000a_• Golpes por caída de objetos._x000a_• Atrapamiento._x000a_• Contactos eléctricos"/>
    <n v="8"/>
    <n v="6"/>
    <n v="5"/>
    <s v="• La muerte."/>
    <s v="Ninguno"/>
    <s v="Ninguno"/>
    <s v="• Casco de seguridad con barbuquejo._x000a_• Arnés_x000a_• Línea de posicionamiento._x000a_• Salva caídas: arrestador_x000a_• Conector doble con absorbedor de choque._x000a_• Botas de seguridad dieléctricas.   _x000a_"/>
    <n v="6"/>
    <n v="2"/>
    <n v="12"/>
    <x v="2"/>
    <n v="60"/>
    <n v="720"/>
    <s v="I"/>
    <x v="2"/>
    <s v="Ninguno"/>
    <s v="Ninguno"/>
    <x v="13"/>
    <x v="17"/>
    <s v="• Casco de seguridad con barbuquejo._x000a_• Arnés_x000a_• Línea de posicionamiento._x000a_• Salva caídas: arrestador_x000a_• Conector doble con absorbedor de choque._x000a_• Botas de seguridad dieléctricas.   _x000a_"/>
    <s v="• Ley 1562 de 2012_x000a_• Decreto 1072 de 2015_x000a_• Resolución 4272 de 2021_x000a_• Resolución 0491 del 2020_x000a_"/>
    <m/>
  </r>
  <r>
    <s v="PROCESO MISIONAL"/>
    <x v="9"/>
    <s v="OPERATIVA"/>
    <s v="OTRAS ÀREAS"/>
    <s v="Tener disposición de atencion a contingencias que se puedan presentar en el acueducto, cubriendo la ausencia de algun compañero, dando continuidad al servicioso suministrado al fuerte militar."/>
    <x v="52"/>
    <s v="SI"/>
    <x v="3"/>
    <x v="24"/>
    <s v="• Tóxicos agudos_x000a_• Corrosivos_x000a_• Irritantes_x000a_• Corrosivos oculares_x000a_• Irritantes oculares_x000a_• Sensibilizantes respiratorios_x000a_• Sensibilizantes cutáneos_x000a_• Cancerígenos o carcinógenos._x000a_• • Intoxicación _x000a_• La muerte"/>
    <n v="8"/>
    <n v="6"/>
    <n v="5"/>
    <s v="·         La muerte."/>
    <s v="Ninguno"/>
    <s v="Ninguno"/>
    <s v="• Traje de impermeable de bioseguridad_x000a_• Guantes de nitrilo _x000a_• Careta con filtro de seguridad._x000a_"/>
    <n v="2"/>
    <n v="3"/>
    <n v="6"/>
    <x v="1"/>
    <n v="60"/>
    <n v="360"/>
    <s v="II"/>
    <x v="1"/>
    <s v="Ninguno"/>
    <s v="Ninguno"/>
    <x v="17"/>
    <x v="21"/>
    <s v="• Traje de impermeable de bioseguridad_x000a_• Guantes de nitrilo _x000a_• Careta con filtro de seguridad._x000a_"/>
    <s v="• Resolución 773 de 2021_x000a_• Decreto 1496 de 2018_x000a_• Resolución 1209 de 2018_x000a_• Decreto 1609 de 2002_x000a_• Decreto 1973 de 1995_x000a_• Ley 55 de 1993_x000a_"/>
    <m/>
  </r>
  <r>
    <s v="PROCESO MISIONAL"/>
    <x v="9"/>
    <s v="OPERATIVA"/>
    <s v="OTRAS ÀREAS"/>
    <s v="Tener disposición de atencion a contingencias que se puedan presentar en el acueducto, cubriendo la ausencia de algun compañero, dando continuidad al servicioso suministrado al fuerte militar."/>
    <x v="52"/>
    <s v="SI"/>
    <x v="4"/>
    <x v="9"/>
    <s v="• Pérdidas materiales_x000a_• Traumas_x000a_• Golpes_x000a_• Aplastamiento_x000a_• Heridas_x000a_• Atrapamiento_x000a_• Muerte"/>
    <n v="2"/>
    <n v="2"/>
    <n v="1"/>
    <s v="• Heridas"/>
    <s v="Ninguno"/>
    <s v="Ninguno"/>
    <s v="Ninguno"/>
    <n v="2"/>
    <n v="3"/>
    <n v="6"/>
    <x v="1"/>
    <n v="25"/>
    <n v="150"/>
    <s v="II"/>
    <x v="1"/>
    <s v="Ninguno"/>
    <s v="Ninguno"/>
    <x v="6"/>
    <x v="7"/>
    <s v="• Uso obligatorio del tapabocas, mientras la situación lo amerite _x000a_• Elementos de protección personal y dotación para los brigadistas"/>
    <s v="• Constitución Política de Colombia de 1991_x000a_• Ley 100 de 1993_x000a_• Ley 1523 de 2012_x000a_• Decreto 93 de 1998_x000a_• Decreto 926 de 2010_x000a_• Resolución 2400 de 1979_x000a_• Resolución 1016 de 1989"/>
    <m/>
  </r>
  <r>
    <s v="PROCESO MISIONAL"/>
    <x v="9"/>
    <s v="OPERATIVA"/>
    <s v="OTRAS ÀREAS"/>
    <s v="Tener disposición de atencion a contingencias que se puedan presentar en el acueducto, cubriendo la ausencia de algun compañero, dando continuidad al servicioso suministrado al fuerte militar."/>
    <x v="52"/>
    <s v="SI"/>
    <x v="4"/>
    <x v="10"/>
    <s v="• Enfermedades respiratorias_x000a_• Resfriados_x000a_• Hipotermia_x000a_• Virus_x000a_• Rinitis_x000a_• Reumatismo_x000a_• Neumonía"/>
    <n v="2"/>
    <n v="2"/>
    <n v="5"/>
    <s v="• Resfriados"/>
    <s v="Ninguno"/>
    <s v="Ninguno"/>
    <s v="Ninguno"/>
    <n v="2"/>
    <n v="3"/>
    <n v="6"/>
    <x v="1"/>
    <n v="25"/>
    <n v="150"/>
    <s v="II"/>
    <x v="1"/>
    <s v="Ninguno"/>
    <s v="Ninguno"/>
    <x v="6"/>
    <x v="8"/>
    <s v="• Uso obligatorio del tapabocas, mientras la situación lo amerite _x000a_• Elementos de protección personal y dotación para los brigadistas"/>
    <s v="• Constitución Política de Colombia de 1991_x000a_• Ley 100 de 1993_x000a_• Ley 1523 de 2012_x000a_• Decreto 93 de 1998_x000a_• Decreto 926 de 2010_x000a_• Resolución 2400 de 1979_x000a_• Resolución 1016 de 1989"/>
    <m/>
  </r>
  <r>
    <s v="PROCESO MISIONAL"/>
    <x v="9"/>
    <s v="OPERATIVA"/>
    <s v="OTRAS ÀREAS"/>
    <s v="Tener disposición de atencion a contingencias que se puedan presentar en el acueducto, cubriendo la ausencia de algun compañero, dando continuidad al servicioso suministrado al fuerte militar."/>
    <x v="72"/>
    <s v="NO"/>
    <x v="0"/>
    <x v="14"/>
    <s v="• Visión borrosa_x000a_• Fatiga ocular_x000a_• Lagrimeo_x000a_• Sequedad ocular_x000a_• Ojos rojos_x000a_• Cefaleas"/>
    <n v="8"/>
    <n v="6"/>
    <n v="5"/>
    <s v="• Cefaleas"/>
    <s v="Ninguno"/>
    <s v="Ninguno"/>
    <s v="Ninguno"/>
    <n v="2"/>
    <n v="3"/>
    <n v="6"/>
    <x v="1"/>
    <n v="25"/>
    <n v="150"/>
    <s v="II"/>
    <x v="1"/>
    <s v="Ninguno"/>
    <s v="Ninguno"/>
    <x v="8"/>
    <x v="11"/>
    <s v="• Uso de gafas protección personal"/>
    <s v="• Ley 9 de 1979. Título III. Art. 105, 106_x000a_• Decreto 614 de 1984_x000a_• Decreto 1477 de 2014_x000a_• Decreto 1072 de 2015. Cap. VI._x000a_• Resolución 2400 de 1979. Art. 79, 85 y 86_x000a_• Resolución 180540 de 2010"/>
    <m/>
  </r>
  <r>
    <s v="PROCESO MISIONAL"/>
    <x v="9"/>
    <s v="OPERATIVA"/>
    <s v="OTRAS ÀREAS"/>
    <s v="Tener disposición de atencion a contingencias que se puedan presentar en el acueducto, cubriendo la ausencia de algun compañero, dando continuidad al servicioso suministrado al fuerte militar."/>
    <x v="72"/>
    <s v="NO"/>
    <x v="0"/>
    <x v="0"/>
    <s v="• Agotamiento por calor_x000a_• Deshidratación_x000a_• Desmayos_x000a_• Estrés por calor o golpe de calor"/>
    <n v="8"/>
    <n v="6"/>
    <n v="5"/>
    <s v="• Estrés por calor o golpe de calor"/>
    <s v="Ninguno"/>
    <s v="ventilación artificial"/>
    <s v="Ninguno"/>
    <n v="2"/>
    <n v="2"/>
    <n v="4"/>
    <x v="0"/>
    <n v="25"/>
    <n v="100"/>
    <s v="III"/>
    <x v="0"/>
    <s v="Ninguno"/>
    <s v="Ninguno"/>
    <x v="0"/>
    <x v="0"/>
    <s v="Ninguno"/>
    <s v="• Ley 09 de 1979. Art. 107, 108, 109_x000a_• Decreto 2663 de 1950_x000a_• Decreto 614 de 1984_x000a_• Resolución 2400 de 1979_x000a_• Resolución 1016 de 1989"/>
    <m/>
  </r>
  <r>
    <s v="PROCESO MISIONAL"/>
    <x v="9"/>
    <s v="OPERATIVA"/>
    <s v="OTRAS ÀREAS"/>
    <s v="Tener disposición de atencion a contingencias que se puedan presentar en el acueducto, cubriendo la ausencia de algun compañero, dando continuidad al servicioso suministrado al fuerte militar."/>
    <x v="72"/>
    <s v="NO"/>
    <x v="0"/>
    <x v="1"/>
    <s v="• Cataratas_x000a_• Lesión de la córnea_x000a_• Enrojecimiento de la piel_x000a_• Calor excesivo_x000a_• Transpiración excesiva_x000a_• Cefaleas_x000a_• Mareos_x000a_• Fatiga_x000a_• Hormigueo_x000a_• Depresiones_x000a_• Fallos de memoria"/>
    <n v="8"/>
    <n v="6"/>
    <n v="5"/>
    <s v="• Fallos de memoria"/>
    <s v="Ninguno"/>
    <s v="Ninguno"/>
    <s v="Ninguno"/>
    <n v="2"/>
    <n v="3"/>
    <n v="6"/>
    <x v="1"/>
    <n v="25"/>
    <n v="150"/>
    <s v="II"/>
    <x v="1"/>
    <s v="Ninguno"/>
    <s v="Ninguno"/>
    <x v="1"/>
    <x v="1"/>
    <s v="• Uso de gafas protección personal"/>
    <s v="• Ley 9 de 1979  Art. 105-196-249_x000a_• Resolucion 2400 de 1979 Art 63,64. Título III, Capitulo VI. Art- 2.3.6_x000a_• Resolucion 1016 de 1989 art 11 numeral 2 y 3_x000a_• Resolución 181294 de 2008"/>
    <m/>
  </r>
  <r>
    <s v="PROCESO MISIONAL"/>
    <x v="9"/>
    <s v="OPERATIVA"/>
    <s v="OTRAS ÀREAS"/>
    <s v="Tener disposición de atencion a contingencias que se puedan presentar en el acueducto, cubriendo la ausencia de algun compañero, dando continuidad al servicioso suministrado al fuerte militar."/>
    <x v="72"/>
    <s v="NO"/>
    <x v="1"/>
    <x v="2"/>
    <s v="• Fiebre_x000a_• Intenso dolor en articulaciones y músculos_x000a_• Inflamación de los ganglios linfáticos_x000a_• Erupción ocasional en la piel_x000a_• Postración_x000a_• Mialgia_x000a_• Artralgias_x000a_• Dolor abdominal_x000a_• Cefalea_x000a_• Erupciones hemorrágicas en la piel_x000a_• Dermatitis por contacto_x000a_• Alergias tópicas o respiratorias_x000a_• Enfermedades infectocontagiosas"/>
    <n v="8"/>
    <n v="6"/>
    <n v="5"/>
    <s v="• Enfermedades infectocontagiosas"/>
    <s v="Ninguno"/>
    <s v="Ninguno"/>
    <s v="• Uso de tapabocas en caso de sintomas de gripe_x000a_• Todo el personal debe estar vacunado contra el Covid 19"/>
    <n v="2"/>
    <n v="3"/>
    <n v="6"/>
    <x v="1"/>
    <n v="60"/>
    <n v="360"/>
    <s v="II"/>
    <x v="1"/>
    <s v="Ninguno"/>
    <s v="Ninguno"/>
    <x v="2"/>
    <x v="2"/>
    <s v="• Gafas de protección visual transparentes_x000a_• Uso obligatorio de tapabocas en caso de sintomas de gripe_x000a_• Uso de ropa de dotaciòn"/>
    <s v="• Ley 09 de 1979_x000a_• Resolución 2400 de 1979_x000a_• Resolución 666 de 2020_x000a_• Resolución 1050 de 2020_x000a_• Circular 149160 de 2009"/>
    <m/>
  </r>
  <r>
    <s v="PROCESO MISIONAL"/>
    <x v="9"/>
    <s v="OPERATIVA"/>
    <s v="OTRAS ÀREAS"/>
    <s v="Tener disposición de atencion a contingencias que se puedan presentar en el acueducto, cubriendo la ausencia de algun compañero, dando continuidad al servicioso suministrado al fuerte militar."/>
    <x v="72"/>
    <s v="NO"/>
    <x v="1"/>
    <x v="22"/>
    <s v="• Fiebre_x000a_• Inflamación de los ganglios linfáticos_x000a_• Erupción ocasional en la piel_x000a_• Erupciones hemorrágicas en la piel_x000a_• Dermatitis por contacto_x000a_• Alergias tópicas o respiratorias_x000a_• Enfermedades infectocontagiosas_x000a_• Amigdalitis estreptocócica."/>
    <n v="8"/>
    <n v="6"/>
    <n v="5"/>
    <s v="• Enfermedades infectocontagiosas"/>
    <s v="Ninguno"/>
    <s v="Ninguno"/>
    <s v="• Uso de tapabocas _x000a_• Uso de mono gafas._x000a_•Uso de guantes de vinilo"/>
    <n v="2"/>
    <n v="4"/>
    <n v="8"/>
    <x v="1"/>
    <n v="60"/>
    <n v="480"/>
    <s v="II"/>
    <x v="1"/>
    <s v="Ninguno"/>
    <s v="Ninguno"/>
    <x v="15"/>
    <x v="19"/>
    <s v="• Gafas de protección visual transparentes_x000a_• Uso obligatorio de tapabocas _x000a_• Uso de ropa de dotaciòn._x000a_• Uso de guantes de vinilo"/>
    <s v="• Resolución 1164 del 2002_x000a_• Decreto 077 de 1997_x000a_• Decreto 4126 del 2005_x000a_• Resolución 2183 de 2004_x000a_• Decreto 1832 de 1994_x000a_"/>
    <m/>
  </r>
  <r>
    <s v="PROCESO MISIONAL"/>
    <x v="9"/>
    <s v="OPERATIVA"/>
    <s v="OTRAS ÀREAS"/>
    <s v="Tener disposición de atencion a contingencias que se puedan presentar en el acueducto, cubriendo la ausencia de algun compañero, dando continuidad al servicioso suministrado al fuerte militar."/>
    <x v="72"/>
    <s v="NO"/>
    <x v="1"/>
    <x v="25"/>
    <s v="• Neumonitis intersticial_x000a_• Miopericarditis_x000a_• Lesiones vasculíticas cutáneas_x000a_• Meningitis linfocitaria_x000a_• Afectación hepática_x000a_• Afectaciones renales_x000a_• Afectaciones gastrointestinal._x000a_"/>
    <n v="8"/>
    <n v="6"/>
    <n v="5"/>
    <s v="• Afectación hepática"/>
    <s v="Ninguno"/>
    <s v="Ninguno"/>
    <s v="• Uso de tapabocas _x000a_• Uso de mono gafas._x000a_•Uso de guantes de vinilo"/>
    <n v="2"/>
    <n v="4"/>
    <n v="8"/>
    <x v="1"/>
    <n v="25"/>
    <n v="200"/>
    <s v="II"/>
    <x v="1"/>
    <s v="Ninguno"/>
    <s v="Ninguno"/>
    <x v="16"/>
    <x v="20"/>
    <s v="• Gafas de protección visual transparentes_x000a_• Uso obligatorio de tapabocas _x000a_• Uso de ropa de dotaciòn._x000a_"/>
    <s v="• Resolución 1164 del 2002_x000a_• Decreto 077 de 1997_x000a_• Decreto 4126 del 2005_x000a_• Resolución 2183 de 2004_x000a_• Decreto 1832 de 1994_x000a_•  Decreto 2676 del 2000_x000a_"/>
    <m/>
  </r>
  <r>
    <s v="PROCESO MISIONAL"/>
    <x v="9"/>
    <s v="OPERATIVA"/>
    <s v="OTRAS ÀREAS"/>
    <s v="Tener disposición de atencion a contingencias que se puedan presentar en el acueducto, cubriendo la ausencia de algun compañero, dando continuidad al servicioso suministrado al fuerte militar."/>
    <x v="72"/>
    <s v="NO"/>
    <x v="1"/>
    <x v="16"/>
    <s v="• Un área amplia de inflamación y enrojecimiento_x000a_• Fiebre baja_x000a_• Ronchas_x000a_• Inflamación de los ganglios linfáticos_x000a_"/>
    <n v="8"/>
    <n v="6"/>
    <n v="5"/>
    <s v="• La muerte"/>
    <s v="Ninguno"/>
    <s v="Ninguno"/>
    <s v="• Repelente de sancudos_x000a_• Dotacion con camisa manga larga."/>
    <n v="2"/>
    <n v="3"/>
    <n v="6"/>
    <x v="1"/>
    <n v="60"/>
    <n v="360"/>
    <s v="II"/>
    <x v="1"/>
    <s v="Ninguno"/>
    <s v="Ninguno"/>
    <x v="10"/>
    <x v="13"/>
    <s v="• Gafas de protección visual transparentes_x000a_• Uso obligatorio de repelente. _x000a_• Uso de ropa de dotaciòn._x000a_"/>
    <s v="• Resolución 1164 del 2002_x000a_• Decreto 077 de 1997_x000a_• Decreto 4126 del 2005_x000a_• Resolución 2183 de 2004_x000a_• Decreto 1832 de 1994_x000a_•  Decreto 2676 del 2000_x000a_"/>
    <m/>
  </r>
  <r>
    <s v="PROCESO MISIONAL"/>
    <x v="9"/>
    <s v="OPERATIVA"/>
    <s v="OTRAS ÀREAS"/>
    <s v="Tener disposición de atencion a contingencias que se puedan presentar en el acueducto, cubriendo la ausencia de algun compañero, dando continuidad al servicioso suministrado al fuerte militar."/>
    <x v="72"/>
    <s v="NO"/>
    <x v="1"/>
    <x v="17"/>
    <s v="• Presión arterial baja._x000a_• Náuseas y vómitos. _x000a_• Entumecimiento._x000a_• hormigueo. _x000a_• Dolor en el sitio de la mordedura._x000a_"/>
    <n v="8"/>
    <n v="6"/>
    <n v="5"/>
    <s v="• La muerte"/>
    <s v="Ninguno"/>
    <s v="Ninguno"/>
    <s v="_x000a_• Botas de segurida altas "/>
    <n v="2"/>
    <n v="4"/>
    <n v="8"/>
    <x v="1"/>
    <n v="60"/>
    <n v="480"/>
    <s v="II"/>
    <x v="1"/>
    <s v="Ninguno"/>
    <s v="Ninguno"/>
    <x v="10"/>
    <x v="14"/>
    <s v="• Gafas de protección visual transparentes_x000a_• Uso de bota de seguridad alta_x000a_• Uso obligatorio de repelente. _x000a_• Uso de ropa de dotaciòn._x000a_"/>
    <s v="• Resolución 1164 del 2002_x000a_• Decreto 077 de 1997_x000a_• Decreto 4126 del 2005_x000a_• Resolución 2183 de 2004_x000a_• Decreto 1832 de 1994_x000a_•  Decreto 2676 del 2000_x000a_"/>
    <m/>
  </r>
  <r>
    <s v="PROCESO MISIONAL"/>
    <x v="9"/>
    <s v="OPERATIVA"/>
    <s v="OTRAS ÀREAS"/>
    <s v="Tener disposición de atencion a contingencias que se puedan presentar en el acueducto, cubriendo la ausencia de algun compañero, dando continuidad al servicioso suministrado al fuerte militar."/>
    <x v="72"/>
    <s v="NO"/>
    <x v="2"/>
    <x v="3"/>
    <s v="• Cansancio_x000a_• Abuso de confianza_x000a_• Falta de compromiso_x000a_• Desmotivación_x000a_• Disminución desempeño laboral_x000a_• Dolor de espalda_x000a_• Trastornos respiratorios_x000a_• Infartos_x000a_• Enfermedades cardiovasculares_x000a_• Enfermedades respiratorias_x000a_• Enfermedades osteomusculares_x000a_• Estrés"/>
    <n v="8"/>
    <n v="6"/>
    <n v="5"/>
    <s v="• Estrés"/>
    <s v="Ninguno"/>
    <s v="Ninguno"/>
    <s v="Ninguno"/>
    <n v="2"/>
    <n v="2"/>
    <n v="4"/>
    <x v="0"/>
    <n v="25"/>
    <n v="100"/>
    <s v="III"/>
    <x v="0"/>
    <s v="Ninguno"/>
    <s v="Ninguno"/>
    <x v="3"/>
    <x v="3"/>
    <s v="N/A"/>
    <s v="• Ley 1010 de 2006_x000a_• Ley 1566 de 2012_x000a_• Decreto 614 de 1984_x000a_• Decreto 231 de 2006_x000a_• Resolución 1016 de 1989. Art. 10, numeral 12 y art. 11_x000a_• Resolución 734 de 2006_x000a_• Resolución 2646 de 2008_x000a_• Resolución 652 de 2012_x000a_• Resolución 1356 de 2012"/>
    <m/>
  </r>
  <r>
    <s v="PROCESO MISIONAL"/>
    <x v="9"/>
    <s v="OPERATIVA"/>
    <s v="OTRAS ÀREAS"/>
    <s v="Tener disposición de atencion a contingencias que se puedan presentar en el acueducto, cubriendo la ausencia de algun compañero, dando continuidad al servicioso suministrado al fuerte militar."/>
    <x v="72"/>
    <s v="NO"/>
    <x v="2"/>
    <x v="4"/>
    <s v="• Cansancio_x000a_• Abuso de confianza_x000a_• Falta de compromiso_x000a_• Desmotivación_x000a_• Disminución desempeño laboral_x000a_• Dolor de espalda_x000a_• Trastornos respiratorios_x000a_• Infartos_x000a_• Enfermedades cardiovasculares_x000a_• Enfermedades respiratorias_x000a_• Enfermedades osteomusculares_x000a_• Estrés"/>
    <n v="8"/>
    <n v="6"/>
    <n v="5"/>
    <s v="• Estrés"/>
    <s v="Ninguno"/>
    <s v="Ninguno"/>
    <s v="Ninguno"/>
    <n v="2"/>
    <n v="3"/>
    <n v="6"/>
    <x v="1"/>
    <n v="25"/>
    <n v="150"/>
    <s v="II"/>
    <x v="1"/>
    <s v="Ninguno"/>
    <s v="Ninguno"/>
    <x v="3"/>
    <x v="3"/>
    <s v="N/A"/>
    <s v="• Ley 1010 de 2006_x000a_• Ley 1566 de 2012_x000a_• Decreto 614 de 1984_x000a_• Decreto 231 de 2006_x000a_• Resolución 1016 de 1989. Art. 10, numeral 12 y art. 11_x000a_• Resolución 734 de 2006_x000a_• Resolución 2646 de 2008_x000a_• Resolución 652 de 2012_x000a_• Resolución 1356 de 2012"/>
    <m/>
  </r>
  <r>
    <s v="PROCESO MISIONAL"/>
    <x v="9"/>
    <s v="OPERATIVA"/>
    <s v="OTRAS ÀREAS"/>
    <s v="Tener disposición de atencion a contingencias que se puedan presentar en el acueducto, cubriendo la ausencia de algun compañero, dando continuidad al servicioso suministrado al fuerte militar."/>
    <x v="72"/>
    <s v="NO"/>
    <x v="2"/>
    <x v="5"/>
    <s v="• Cansancio_x000a_• Abuso de confianza_x000a_• Falta de compromiso_x000a_• Desmotivación_x000a_• Disminución desempeño laboral_x000a_• Dolor de espalda_x000a_• Trastornos respiratorios_x000a_• Infartos_x000a_• Enfermedades cardiovasculares_x000a_• Enfermedades respiratorias_x000a_• Enfermedades osteomusculares_x000a_• Estrés"/>
    <n v="8"/>
    <n v="6"/>
    <n v="5"/>
    <s v="• Estrés"/>
    <s v="Ninguno"/>
    <s v="Ninguno"/>
    <s v="Ninguno"/>
    <n v="2"/>
    <n v="3"/>
    <n v="6"/>
    <x v="1"/>
    <n v="26"/>
    <n v="156"/>
    <s v="II"/>
    <x v="1"/>
    <s v="Ninguno"/>
    <s v="Ninguno"/>
    <x v="3"/>
    <x v="3"/>
    <s v="N/A"/>
    <s v="• Ley 1010 de 2006_x000a_• Ley 1566 de 2012_x000a_• Decreto 614 de 1984_x000a_• Decreto 231 de 2006_x000a_• Resolución 1016 de 1989. Art. 10, numeral 12 y art. 11_x000a_• Resolución 734 de 2006_x000a_• Resolución 2646 de 2008_x000a_• Resolución 652 de 2012_x000a_• Resolución 1356 de 2012"/>
    <m/>
  </r>
  <r>
    <s v="PROCESO MISIONAL"/>
    <x v="9"/>
    <s v="OPERATIVA"/>
    <s v="OTRAS ÀREAS"/>
    <s v="Tener disposición de atencion a contingencias que se puedan presentar en el acueducto, cubriendo la ausencia de algun compañero, dando continuidad al servicioso suministrado al fuerte militar."/>
    <x v="72"/>
    <s v="NO"/>
    <x v="3"/>
    <x v="6"/>
    <s v="• Tropezones_x000a_• Resbalones_x000a_• Golpes_x000a_• Choques_x000a_• Contusiones _x000a_• Lesión de tejidos blandos_x000a_• Fracturas"/>
    <n v="8"/>
    <n v="6"/>
    <n v="5"/>
    <s v="• Lesión de tejidos blandos"/>
    <s v="Ninguno"/>
    <s v="Ninguno"/>
    <s v="Ninguno"/>
    <n v="2"/>
    <n v="3"/>
    <n v="6"/>
    <x v="1"/>
    <n v="25"/>
    <n v="150"/>
    <s v="II"/>
    <x v="1"/>
    <s v="Ninguno"/>
    <s v="Ninguno"/>
    <x v="3"/>
    <x v="4"/>
    <s v="• Uso adecuado de calzado cerrado y con suela antideslizante"/>
    <s v="• Ley 9 de 1979_x000a_• Decreto 2663 de 1950_x000a_• Resolución 1016 de 1989_x000a_• Resolución 3673 de 2008_x000a_• Resolución 2400 de 1979"/>
    <m/>
  </r>
  <r>
    <s v="PROCESO MISIONAL"/>
    <x v="9"/>
    <s v="OPERATIVA"/>
    <s v="OTRAS ÀREAS"/>
    <s v="Tener disposición de atencion a contingencias que se puedan presentar en el acueducto, cubriendo la ausencia de algun compañero, dando continuidad al servicioso suministrado al fuerte militar."/>
    <x v="72"/>
    <s v="NO"/>
    <x v="3"/>
    <x v="20"/>
    <s v="• Caídas a distinto nivel._x000a_• Derrumbe de estructuras._x000a_• Golpes por caída de objetos._x000a_• Atrapamiento._x000a_• Contactos eléctricos"/>
    <n v="8"/>
    <n v="6"/>
    <n v="5"/>
    <s v="• La muerte."/>
    <s v="Ninguno"/>
    <s v="Ninguno"/>
    <s v="• Casco de seguridad con barbuquejo._x000a_• Arnés_x000a_• Línea de posicionamiento._x000a_• Salva caídas: arrestador_x000a_• Conector doble con absorbedor de choque._x000a_• Botas de seguridad dieléctricas.   _x000a_"/>
    <n v="6"/>
    <n v="2"/>
    <n v="12"/>
    <x v="2"/>
    <n v="60"/>
    <n v="720"/>
    <s v="I"/>
    <x v="2"/>
    <s v="Ninguno"/>
    <s v="Ninguno"/>
    <x v="13"/>
    <x v="17"/>
    <s v="• Casco de seguridad con barbuquejo._x000a_• Arnés_x000a_• Línea de posicionamiento._x000a_• Salva caídas: arrestador_x000a_• Conector doble con absorbedor de choque._x000a_• Botas de seguridad dieléctricas.   _x000a_"/>
    <s v="• Ley 1562 de 2012_x000a_• Decreto 1072 de 2015_x000a_• Resolución 4272 de 2021_x000a_• Resolución 0491 del 2020_x000a_"/>
    <m/>
  </r>
  <r>
    <s v="PROCESO MISIONAL"/>
    <x v="9"/>
    <s v="OPERATIVA"/>
    <s v="OTRAS ÀREAS"/>
    <s v="Tener disposición de atencion a contingencias que se puedan presentar en el acueducto, cubriendo la ausencia de algun compañero, dando continuidad al servicioso suministrado al fuerte militar."/>
    <x v="73"/>
    <s v="NO"/>
    <x v="0"/>
    <x v="14"/>
    <s v="• Visión borrosa_x000a_• Fatiga ocular_x000a_• Lagrimeo_x000a_• Sequedad ocular_x000a_• Ojos rojos_x000a_• Cefaleas"/>
    <n v="8"/>
    <n v="6"/>
    <n v="5"/>
    <s v="• Cefaleas"/>
    <s v="Ninguno"/>
    <s v="Ninguno"/>
    <s v="Ninguno"/>
    <n v="2"/>
    <n v="3"/>
    <n v="6"/>
    <x v="1"/>
    <n v="25"/>
    <n v="150"/>
    <s v="II"/>
    <x v="1"/>
    <s v="Ninguno"/>
    <s v="Ninguno"/>
    <x v="8"/>
    <x v="11"/>
    <s v="• Uso de gafas protección personal"/>
    <s v="• Ley 9 de 1979. Título III. Art. 105, 106_x000a_• Decreto 614 de 1984_x000a_• Decreto 1477 de 2014_x000a_• Decreto 1072 de 2015. Cap. VI._x000a_• Resolución 2400 de 1979. Art. 79, 85 y 86_x000a_• Resolución 180540 de 2010"/>
    <m/>
  </r>
  <r>
    <s v="PROCESO MISIONAL"/>
    <x v="9"/>
    <s v="OPERATIVA"/>
    <s v="OTRAS ÀREAS"/>
    <s v="Tener disposición de atencion a contingencias que se puedan presentar en el acueducto, cubriendo la ausencia de algun compañero, dando continuidad al servicioso suministrado al fuerte militar."/>
    <x v="73"/>
    <s v="NO"/>
    <x v="0"/>
    <x v="1"/>
    <s v="• Cataratas_x000a_• Lesión de la córnea_x000a_• Enrojecimiento de la piel_x000a_• Calor excesivo_x000a_• Transpiración excesiva_x000a_• Cefaleas_x000a_• Mareos_x000a_• Fatiga_x000a_• Hormigueo_x000a_• Depresiones_x000a_• Fallos de memoria"/>
    <n v="8"/>
    <n v="6"/>
    <n v="5"/>
    <s v="• Fallos de memoria"/>
    <s v="Ninguno"/>
    <s v="Ninguno"/>
    <s v="Ninguno"/>
    <n v="2"/>
    <n v="3"/>
    <n v="6"/>
    <x v="1"/>
    <n v="25"/>
    <n v="150"/>
    <s v="II"/>
    <x v="1"/>
    <s v="Ninguno"/>
    <s v="Ninguno"/>
    <x v="1"/>
    <x v="1"/>
    <s v="• Uso de gafas protección personal"/>
    <s v="• Ley 9 de 1979  Art. 105-196-249_x000a_• Resolucion 2400 de 1979 Art 63,64. Título III, Capitulo VI. Art- 2.3.6_x000a_• Resolucion 1016 de 1989 art 11 numeral 2 y 3_x000a_• Resolución 181294 de 2008"/>
    <m/>
  </r>
  <r>
    <s v="PROCESO MISIONAL"/>
    <x v="9"/>
    <s v="OPERATIVA"/>
    <s v="OTRAS ÀREAS"/>
    <s v="Tener disposición de atencion a contingencias que se puedan presentar en el acueducto, cubriendo la ausencia de algun compañero, dando continuidad al servicioso suministrado al fuerte militar."/>
    <x v="73"/>
    <s v="NO"/>
    <x v="1"/>
    <x v="2"/>
    <s v="• Fiebre_x000a_• Intenso dolor en articulaciones y músculos_x000a_• Inflamación de los ganglios linfáticos_x000a_• Erupción ocasional en la piel_x000a_• Postración_x000a_• Mialgia_x000a_• Artralgias_x000a_• Dolor abdominal_x000a_• Cefalea_x000a_• Erupciones hemorrágicas en la piel_x000a_• Dermatitis por contacto_x000a_• Alergias tópicas o respiratorias_x000a_• Enfermedades infectocontagiosas"/>
    <n v="8"/>
    <n v="6"/>
    <n v="5"/>
    <s v="• Enfermedades infectocontagiosas"/>
    <s v="Ninguno"/>
    <s v="Ninguno"/>
    <s v="• Uso de tapabocas en caso de sintomas de gripe_x000a_• Todo el personal debe estar vacunado contra el Covid 19"/>
    <n v="2"/>
    <n v="2"/>
    <n v="4"/>
    <x v="0"/>
    <n v="60"/>
    <n v="240"/>
    <s v="II"/>
    <x v="1"/>
    <s v="Ninguno"/>
    <s v="Ninguno"/>
    <x v="2"/>
    <x v="2"/>
    <s v="• Gafas de protección visual transparentes_x000a_• Uso obligatorio de tapabocas en caso de sintomas de gripe_x000a_• Uso de ropa de dotaciòn"/>
    <s v="• Ley 09 de 1979_x000a_• Resolución 2400 de 1979_x000a_• Resolución 666 de 2020_x000a_• Resolución 1050 de 2020_x000a_• Circular 149160 de 2009"/>
    <m/>
  </r>
  <r>
    <s v="PROCESO MISIONAL"/>
    <x v="9"/>
    <s v="OPERATIVA"/>
    <s v="OTRAS ÀREAS"/>
    <s v="Tener disposición de atencion a contingencias que se puedan presentar en el acueducto, cubriendo la ausencia de algun compañero, dando continuidad al servicioso suministrado al fuerte militar."/>
    <x v="73"/>
    <s v="NO"/>
    <x v="5"/>
    <x v="11"/>
    <s v="• Dolor_x000a_• Rigidez_x000a_• Entumecimiento_x000a_• Hormigueo_x000a_• Sensación de calor y dolor localizado en la nuca, espalda, hombros, codos, muñecas y columna vertebral"/>
    <n v="8"/>
    <n v="6"/>
    <n v="5"/>
    <s v="• Sensación de calor y dolor localizado en la nuca, espalda, hombros, codos, muñecas y columna vertebral"/>
    <s v="Ninguno"/>
    <s v="Ninguno"/>
    <s v="Ninguno"/>
    <n v="2"/>
    <n v="3"/>
    <n v="6"/>
    <x v="1"/>
    <n v="25"/>
    <n v="150"/>
    <s v="II"/>
    <x v="1"/>
    <s v="Ninguno"/>
    <s v="Ninguno"/>
    <x v="7"/>
    <x v="9"/>
    <s v="N/A"/>
    <s v="• Resolución 1016 de 1989_x000a_• Resolución 2844 de 2007_x000a_• GATISO 2007"/>
    <m/>
  </r>
  <r>
    <s v="PROCESO MISIONAL"/>
    <x v="9"/>
    <s v="OPERATIVA"/>
    <s v="OTRAS ÀREAS"/>
    <s v="Tener disposición de atencion a contingencias que se puedan presentar en el acueducto, cubriendo la ausencia de algun compañero, dando continuidad al servicioso suministrado al fuerte militar."/>
    <x v="73"/>
    <s v="NO"/>
    <x v="5"/>
    <x v="12"/>
    <s v="• Fatiga muscular_x000a_• Tensión lumbar y cervical_x000a_• Epicondilitis_x000a_• Síndrome de túnel del carpo"/>
    <n v="8"/>
    <n v="6"/>
    <n v="5"/>
    <s v="• Síndrome de túnel del carpo"/>
    <s v="Ninguno"/>
    <s v="Ninguno"/>
    <s v="Ninguno"/>
    <n v="2"/>
    <n v="2"/>
    <n v="4"/>
    <x v="0"/>
    <n v="60"/>
    <n v="240"/>
    <s v="II"/>
    <x v="1"/>
    <s v="Ninguno"/>
    <s v="Ninguno"/>
    <x v="3"/>
    <x v="10"/>
    <s v="N/A"/>
    <s v="• Resolución 1016 de 1989_x000a_• Resolución 2844 de 2007_x000a_• GATISO 2007"/>
    <m/>
  </r>
  <r>
    <s v="PROCESO MISIONAL"/>
    <x v="9"/>
    <s v="OPERATIVA"/>
    <s v="OTRAS ÀREAS"/>
    <s v="Tener disposición de atencion a contingencias que se puedan presentar en el acueducto, cubriendo la ausencia de algun compañero, dando continuidad al servicioso suministrado al fuerte militar."/>
    <x v="73"/>
    <s v="NO"/>
    <x v="2"/>
    <x v="3"/>
    <s v="• Cansancio_x000a_• Abuso de confianza_x000a_• Falta de compromiso_x000a_• Desmotivación_x000a_• Disminución desempeño laboral_x000a_• Dolor de espalda_x000a_• Trastornos respiratorios_x000a_• Infartos_x000a_• Enfermedades cardiovasculares_x000a_• Enfermedades respiratorias_x000a_• Enfermedades osteomusculares_x000a_• Estrés"/>
    <n v="8"/>
    <n v="6"/>
    <n v="5"/>
    <s v="• Estrés"/>
    <s v="Ninguno"/>
    <s v="Ninguno"/>
    <s v="Ninguno"/>
    <n v="2"/>
    <n v="2"/>
    <n v="4"/>
    <x v="0"/>
    <n v="25"/>
    <n v="100"/>
    <s v="III"/>
    <x v="0"/>
    <s v="Ninguno"/>
    <s v="Ninguno"/>
    <x v="3"/>
    <x v="3"/>
    <s v="N/A"/>
    <s v="• Ley 1010 de 2006_x000a_• Ley 1566 de 2012_x000a_• Decreto 614 de 1984_x000a_• Decreto 231 de 2006_x000a_• Resolución 1016 de 1989. Art. 10, numeral 12 y art. 11_x000a_• Resolución 734 de 2006_x000a_• Resolución 2646 de 2008_x000a_• Resolución 652 de 2012_x000a_• Resolución 1356 de 2012"/>
    <m/>
  </r>
  <r>
    <s v="PROCESO MISIONAL"/>
    <x v="9"/>
    <s v="OPERATIVA"/>
    <s v="OTRAS ÀREAS"/>
    <s v="Tener disposición de atencion a contingencias que se puedan presentar en el acueducto, cubriendo la ausencia de algun compañero, dando continuidad al servicioso suministrado al fuerte militar."/>
    <x v="73"/>
    <s v="NO"/>
    <x v="2"/>
    <x v="4"/>
    <s v="• Cansancio_x000a_• Abuso de confianza_x000a_• Falta de compromiso_x000a_• Desmotivación_x000a_• Disminución desempeño laboral_x000a_• Dolor de espalda_x000a_• Trastornos respiratorios_x000a_• Infartos_x000a_• Enfermedades cardiovasculares_x000a_• Enfermedades respiratorias_x000a_• Enfermedades osteomusculares_x000a_• Estrés"/>
    <n v="8"/>
    <n v="6"/>
    <n v="5"/>
    <s v="• Estrés"/>
    <s v="Ninguno"/>
    <s v="Ninguno"/>
    <s v="Ninguno"/>
    <n v="2"/>
    <n v="3"/>
    <n v="6"/>
    <x v="1"/>
    <n v="25"/>
    <n v="150"/>
    <s v="II"/>
    <x v="1"/>
    <s v="Ninguno"/>
    <s v="Ninguno"/>
    <x v="3"/>
    <x v="3"/>
    <s v="N/A"/>
    <s v="• Ley 1010 de 2006_x000a_• Ley 1566 de 2012_x000a_• Decreto 614 de 1984_x000a_• Decreto 231 de 2006_x000a_• Resolución 1016 de 1989. Art. 10, numeral 12 y art. 11_x000a_• Resolución 734 de 2006_x000a_• Resolución 2646 de 2008_x000a_• Resolución 652 de 2012_x000a_• Resolución 1356 de 2012"/>
    <m/>
  </r>
  <r>
    <s v="PROCESO MISIONAL"/>
    <x v="9"/>
    <s v="OPERATIVA"/>
    <s v="OTRAS ÀREAS"/>
    <s v="Tener disposición de atencion a contingencias que se puedan presentar en el acueducto, cubriendo la ausencia de algun compañero, dando continuidad al servicioso suministrado al fuerte militar."/>
    <x v="73"/>
    <s v="NO"/>
    <x v="2"/>
    <x v="5"/>
    <s v="• Cansancio_x000a_• Abuso de confianza_x000a_• Falta de compromiso_x000a_• Desmotivación_x000a_• Disminución desempeño laboral_x000a_• Dolor de espalda_x000a_• Trastornos respiratorios_x000a_• Infartos_x000a_• Enfermedades cardiovasculares_x000a_• Enfermedades respiratorias_x000a_• Enfermedades osteomusculares_x000a_• Estrés"/>
    <n v="8"/>
    <n v="6"/>
    <n v="5"/>
    <s v="• Estrés"/>
    <s v="Ninguno"/>
    <s v="Ninguno"/>
    <s v="Ninguno"/>
    <n v="2"/>
    <n v="3"/>
    <n v="6"/>
    <x v="1"/>
    <n v="26"/>
    <n v="156"/>
    <s v="II"/>
    <x v="1"/>
    <s v="Ninguno"/>
    <s v="Ninguno"/>
    <x v="3"/>
    <x v="3"/>
    <s v="N/A"/>
    <s v="• Ley 1010 de 2006_x000a_• Ley 1566 de 2012_x000a_• Decreto 614 de 1984_x000a_• Decreto 231 de 2006_x000a_• Resolución 1016 de 1989. Art. 10, numeral 12 y art. 11_x000a_• Resolución 734 de 2006_x000a_• Resolución 2646 de 2008_x000a_• Resolución 652 de 2012_x000a_• Resolución 1356 de 2012"/>
    <m/>
  </r>
  <r>
    <s v="PROCESO MISIONAL"/>
    <x v="9"/>
    <s v="OPERATIVA"/>
    <s v="OTRAS ÀREAS"/>
    <s v="Tener disposición de atencion a contingencias que se puedan presentar en el acueducto, cubriendo la ausencia de algun compañero, dando continuidad al servicioso suministrado al fuerte militar."/>
    <x v="73"/>
    <s v="NO"/>
    <x v="3"/>
    <x v="6"/>
    <s v="• Tropezones_x000a_• Resbalones_x000a_• Golpes_x000a_• Choques_x000a_• Contusiones _x000a_• Lesión de tejidos blandos_x000a_• Fracturas"/>
    <n v="8"/>
    <n v="6"/>
    <n v="5"/>
    <s v="• Lesión de tejidos blandos"/>
    <s v="Ninguno"/>
    <s v="Ninguno"/>
    <s v="Ninguno"/>
    <n v="2"/>
    <n v="3"/>
    <n v="6"/>
    <x v="1"/>
    <n v="25"/>
    <n v="150"/>
    <s v="II"/>
    <x v="1"/>
    <s v="Ninguno"/>
    <s v="Ninguno"/>
    <x v="3"/>
    <x v="4"/>
    <s v="• Uso adecuado de calzado cerrado y con suela antideslizante"/>
    <s v="• Ley 9 de 1979_x000a_• Decreto 2663 de 1950_x000a_• Resolución 1016 de 1989_x000a_• Resolución 3673 de 2008_x000a_• Resolución 2400 de 1979"/>
    <m/>
  </r>
  <r>
    <s v="PROCESO MISIONAL"/>
    <x v="9"/>
    <s v="OPERATIVA"/>
    <s v="OTRAS ÀREAS"/>
    <s v="Tener disposición de atencion a contingencias que se puedan presentar en el acueducto, cubriendo la ausencia de algun compañero, dando continuidad al servicioso suministrado al fuerte militar."/>
    <x v="73"/>
    <s v="NO"/>
    <x v="4"/>
    <x v="9"/>
    <s v="• Pérdidas materiales_x000a_• Traumas_x000a_• Golpes_x000a_• Aplastamiento_x000a_• Heridas_x000a_• Atrapamiento_x000a_• Muerte"/>
    <n v="2"/>
    <n v="2"/>
    <n v="1"/>
    <s v="• Heridas"/>
    <s v="Ninguno"/>
    <s v="Ninguno"/>
    <s v="Ninguno"/>
    <n v="2"/>
    <n v="3"/>
    <n v="6"/>
    <x v="1"/>
    <n v="25"/>
    <n v="150"/>
    <s v="II"/>
    <x v="1"/>
    <s v="Ninguno"/>
    <s v="Ninguno"/>
    <x v="6"/>
    <x v="7"/>
    <s v="• Uso obligatorio del tapabocas, mientras la situación lo amerite _x000a_• Elementos de protección personal y dotación para los brigadistas"/>
    <s v="• Constitución Política de Colombia de 1991_x000a_• Ley 100 de 1993_x000a_• Ley 1523 de 2012_x000a_• Decreto 93 de 1998_x000a_• Decreto 926 de 2010_x000a_• Resolución 2400 de 1979_x000a_• Resolución 1016 de 1989"/>
    <m/>
  </r>
  <r>
    <s v="PROCESO MISIONAL"/>
    <x v="9"/>
    <s v="OPERATIVA"/>
    <s v="OTRAS ÀREAS"/>
    <s v="Tener disposición de atencion a contingencias que se puedan presentar en el acueducto, cubriendo la ausencia de algun compañero, dando continuidad al servicioso suministrado al fuerte militar."/>
    <x v="73"/>
    <s v="NO"/>
    <x v="4"/>
    <x v="10"/>
    <s v="• Enfermedades respiratorias_x000a_• Resfriados_x000a_• Hipotermia_x000a_• Virus_x000a_• Rinitis_x000a_• Reumatismo_x000a_• Neumonía"/>
    <n v="2"/>
    <n v="2"/>
    <n v="5"/>
    <s v="• Resfriados"/>
    <s v="Ninguno"/>
    <s v="Ninguno"/>
    <s v="Ninguno"/>
    <n v="2"/>
    <n v="3"/>
    <n v="6"/>
    <x v="1"/>
    <n v="25"/>
    <n v="150"/>
    <s v="II"/>
    <x v="1"/>
    <s v="Ninguno"/>
    <s v="Ninguno"/>
    <x v="6"/>
    <x v="8"/>
    <s v="• Uso obligatorio del tapabocas, mientras la situación lo amerite _x000a_• Elementos de protección personal y dotación para los brigadistas"/>
    <s v="• Constitución Política de Colombia de 1991_x000a_• Ley 100 de 1993_x000a_• Ley 1523 de 2012_x000a_• Decreto 93 de 1998_x000a_• Decreto 926 de 2010_x000a_• Resolución 2400 de 1979_x000a_• Resolución 1016 de 1989"/>
    <m/>
  </r>
  <r>
    <s v="PROCESO MISIONAL"/>
    <x v="9"/>
    <s v="OPERATIVA"/>
    <s v="OTRAS ÀREAS"/>
    <s v="Tener disposición de atencion a contingencias que se puedan presentar en el acueducto, cubriendo la ausencia de algun compañero, dando continuidad al servicioso suministrado al fuerte militar."/>
    <x v="74"/>
    <s v="NO"/>
    <x v="0"/>
    <x v="14"/>
    <s v="• Visión borrosa_x000a_• Fatiga ocular_x000a_• Lagrimeo_x000a_• Sequedad ocular_x000a_• Ojos rojos_x000a_• Cefaleas"/>
    <n v="8"/>
    <n v="6"/>
    <n v="5"/>
    <s v="• Cefaleas"/>
    <s v="Ninguno"/>
    <s v="Ninguno"/>
    <s v="Ninguno"/>
    <n v="2"/>
    <n v="3"/>
    <n v="6"/>
    <x v="1"/>
    <n v="25"/>
    <n v="150"/>
    <s v="II"/>
    <x v="1"/>
    <s v="Ninguno"/>
    <s v="Ninguno"/>
    <x v="8"/>
    <x v="11"/>
    <s v="• Uso de gafas protección personal"/>
    <s v="• Ley 9 de 1979. Título III. Art. 105, 106_x000a_• Decreto 614 de 1984_x000a_• Decreto 1477 de 2014_x000a_• Decreto 1072 de 2015. Cap. VI._x000a_• Resolución 2400 de 1979. Art. 79, 85 y 86_x000a_• Resolución 180540 de 2010"/>
    <m/>
  </r>
  <r>
    <s v="PROCESO MISIONAL"/>
    <x v="9"/>
    <s v="OPERATIVA"/>
    <s v="OTRAS ÀREAS"/>
    <s v="Tener disposición de atencion a contingencias que se puedan presentar en el acueducto, cubriendo la ausencia de algun compañero, dando continuidad al servicioso suministrado al fuerte militar."/>
    <x v="74"/>
    <s v="NO"/>
    <x v="0"/>
    <x v="0"/>
    <s v="• Agotamiento por calor_x000a_• Deshidratación_x000a_• Desmayos_x000a_• Estrés por calor o golpe de calor"/>
    <n v="8"/>
    <n v="6"/>
    <n v="5"/>
    <s v="• Estrés por calor o golpe de calor"/>
    <s v="Ninguno"/>
    <s v="ventilación artificial"/>
    <s v="Ninguno"/>
    <n v="2"/>
    <n v="2"/>
    <n v="4"/>
    <x v="0"/>
    <n v="25"/>
    <n v="100"/>
    <s v="III"/>
    <x v="0"/>
    <s v="Ninguno"/>
    <s v="Ninguno"/>
    <x v="0"/>
    <x v="0"/>
    <s v="Ninguno"/>
    <s v="• Ley 09 de 1979. Art. 107, 108, 109_x000a_• Decreto 2663 de 1950_x000a_• Decreto 614 de 1984_x000a_• Resolución 2400 de 1979_x000a_• Resolución 1016 de 1989"/>
    <m/>
  </r>
  <r>
    <s v="PROCESO MISIONAL"/>
    <x v="9"/>
    <s v="OPERATIVA"/>
    <s v="OTRAS ÀREAS"/>
    <s v="Tener disposición de atencion a contingencias que se puedan presentar en el acueducto, cubriendo la ausencia de algun compañero, dando continuidad al servicioso suministrado al fuerte militar."/>
    <x v="74"/>
    <s v="NO"/>
    <x v="0"/>
    <x v="1"/>
    <s v="• Cataratas_x000a_• Lesión de la córnea_x000a_• Enrojecimiento de la piel_x000a_• Calor excesivo_x000a_• Transpiración excesiva_x000a_• Cefaleas_x000a_• Mareos_x000a_• Fatiga_x000a_• Hormigueo_x000a_• Depresiones_x000a_• Fallos de memoria"/>
    <n v="8"/>
    <n v="6"/>
    <n v="5"/>
    <s v="• Fallos de memoria"/>
    <s v="Ninguno"/>
    <s v="Ninguno"/>
    <s v="Ninguno"/>
    <n v="2"/>
    <n v="3"/>
    <n v="6"/>
    <x v="1"/>
    <n v="25"/>
    <n v="150"/>
    <s v="II"/>
    <x v="1"/>
    <s v="Ninguno"/>
    <s v="Ninguno"/>
    <x v="1"/>
    <x v="1"/>
    <s v="• Uso de gafas protección personal"/>
    <s v="• Ley 9 de 1979  Art. 105-196-249_x000a_• Resolucion 2400 de 1979 Art 63,64. Título III, Capitulo VI. Art- 2.3.6_x000a_• Resolucion 1016 de 1989 art 11 numeral 2 y 3_x000a_• Resolución 181294 de 2008"/>
    <m/>
  </r>
  <r>
    <s v="PROCESO MISIONAL"/>
    <x v="9"/>
    <s v="OPERATIVA"/>
    <s v="OTRAS ÀREAS"/>
    <s v="Tener disposición de atencion a contingencias que se puedan presentar en el acueducto, cubriendo la ausencia de algun compañero, dando continuidad al servicioso suministrado al fuerte militar."/>
    <x v="74"/>
    <s v="NO"/>
    <x v="1"/>
    <x v="2"/>
    <s v="• Fiebre_x000a_• Intenso dolor en articulaciones y músculos_x000a_• Inflamación de los ganglios linfáticos_x000a_• Erupción ocasional en la piel_x000a_• Postración_x000a_• Mialgia_x000a_• Artralgias_x000a_• Dolor abdominal_x000a_• Cefalea_x000a_• Erupciones hemorrágicas en la piel_x000a_• Dermatitis por contacto_x000a_• Alergias tópicas o respiratorias_x000a_• Enfermedades infectocontagiosas"/>
    <n v="8"/>
    <n v="6"/>
    <n v="5"/>
    <s v="• Enfermedades infectocontagiosas"/>
    <s v="Ninguno"/>
    <s v="Ninguno"/>
    <s v="• Uso de tapabocas en caso de sintomas de gripe_x000a_• Todo el personal debe estar vacunado contra el Covid 19"/>
    <n v="2"/>
    <n v="2"/>
    <n v="4"/>
    <x v="0"/>
    <n v="60"/>
    <n v="240"/>
    <s v="II"/>
    <x v="1"/>
    <s v="Ninguno"/>
    <s v="Ninguno"/>
    <x v="2"/>
    <x v="2"/>
    <s v="• Gafas de protección visual transparentes_x000a_• Uso obligatorio de tapabocas en caso de sintomas de gripe_x000a_• Uso de ropa de dotaciòn"/>
    <s v="• Ley 09 de 1979_x000a_• Resolución 2400 de 1979_x000a_• Resolución 666 de 2020_x000a_• Resolución 1050 de 2020_x000a_• Circular 149160 de 2009"/>
    <m/>
  </r>
  <r>
    <s v="PROCESO MISIONAL"/>
    <x v="9"/>
    <s v="OPERATIVA"/>
    <s v="OTRAS ÀREAS"/>
    <s v="Tener disposición de atencion a contingencias que se puedan presentar en el acueducto, cubriendo la ausencia de algun compañero, dando continuidad al servicioso suministrado al fuerte militar."/>
    <x v="74"/>
    <s v="NO"/>
    <x v="1"/>
    <x v="22"/>
    <s v="• Fiebre_x000a_• Inflamación de los ganglios linfáticos_x000a_• Erupción ocasional en la piel_x000a_• Erupciones hemorrágicas en la piel_x000a_• Dermatitis por contacto_x000a_• Alergias tópicas o respiratorias_x000a_• Enfermedades infectocontagiosas_x000a_• Amigdalitis estreptocócica."/>
    <n v="8"/>
    <n v="6"/>
    <n v="5"/>
    <s v="• Enfermedades infectocontagiosas"/>
    <s v="Ninguno"/>
    <s v="Ninguno"/>
    <s v="• Uso de tapabocas _x000a_• Uso de mono gafas._x000a_•Uso de guantes de vinilo"/>
    <n v="2"/>
    <n v="2"/>
    <n v="4"/>
    <x v="0"/>
    <n v="60"/>
    <n v="240"/>
    <s v="II"/>
    <x v="1"/>
    <s v="Ninguno"/>
    <s v="Ninguno"/>
    <x v="15"/>
    <x v="19"/>
    <s v="• Gafas de protección visual transparentes_x000a_• Uso obligatorio de tapabocas _x000a_• Uso de ropa de dotaciòn._x000a_• Uso de guantes de vinilo"/>
    <s v="• Resolución 1164 del 2002_x000a_• Decreto 077 de 1997_x000a_• Decreto 4126 del 2005_x000a_• Resolución 2183 de 2004_x000a_• Decreto 1832 de 1994_x000a_"/>
    <m/>
  </r>
  <r>
    <s v="PROCESO MISIONAL"/>
    <x v="9"/>
    <s v="OPERATIVA"/>
    <s v="OTRAS ÀREAS"/>
    <s v="Tener disposición de atencion a contingencias que se puedan presentar en el acueducto, cubriendo la ausencia de algun compañero, dando continuidad al servicioso suministrado al fuerte militar."/>
    <x v="74"/>
    <s v="NO"/>
    <x v="1"/>
    <x v="25"/>
    <s v="• Neumonitis intersticial_x000a_• Miopericarditis_x000a_• Lesiones vasculíticas cutáneas_x000a_• Meningitis linfocitaria_x000a_• Afectación hepática_x000a_• Afectaciones renales_x000a_• Afectaciones gastrointestinal._x000a_"/>
    <n v="8"/>
    <n v="6"/>
    <n v="5"/>
    <s v="• Afectación hepática"/>
    <s v="Ninguno"/>
    <s v="Ninguno"/>
    <s v="• Uso de tapabocas _x000a_• Uso de mono gafas._x000a_•Uso de guantes de vinilo"/>
    <n v="2"/>
    <n v="2"/>
    <n v="4"/>
    <x v="0"/>
    <n v="25"/>
    <n v="100"/>
    <s v="III"/>
    <x v="0"/>
    <s v="Ninguno"/>
    <s v="Ninguno"/>
    <x v="16"/>
    <x v="20"/>
    <s v="• Gafas de protección visual transparentes_x000a_• Uso obligatorio de tapabocas _x000a_• Uso de ropa de dotaciòn._x000a_"/>
    <s v="• Resolución 1164 del 2002_x000a_• Decreto 077 de 1997_x000a_• Decreto 4126 del 2005_x000a_• Resolución 2183 de 2004_x000a_• Decreto 1832 de 1994_x000a_•  Decreto 2676 del 2000_x000a_"/>
    <m/>
  </r>
  <r>
    <s v="PROCESO MISIONAL"/>
    <x v="9"/>
    <s v="OPERATIVA"/>
    <s v="OTRAS ÀREAS"/>
    <s v="Tener disposición de atencion a contingencias que se puedan presentar en el acueducto, cubriendo la ausencia de algun compañero, dando continuidad al servicioso suministrado al fuerte militar."/>
    <x v="74"/>
    <s v="NO"/>
    <x v="1"/>
    <x v="16"/>
    <s v="• Un área amplia de inflamación y enrojecimiento_x000a_• Fiebre baja_x000a_• Ronchas_x000a_• Inflamación de los ganglios linfáticos_x000a_"/>
    <n v="8"/>
    <n v="6"/>
    <n v="5"/>
    <s v="• La muerte"/>
    <s v="Ninguno"/>
    <s v="Ninguno"/>
    <s v="• Repelente de sancudos_x000a_• Dotacion con camisa manga larga."/>
    <n v="2"/>
    <n v="3"/>
    <n v="6"/>
    <x v="1"/>
    <n v="60"/>
    <n v="360"/>
    <s v="II"/>
    <x v="1"/>
    <s v="Ninguno"/>
    <s v="Ninguno"/>
    <x v="10"/>
    <x v="13"/>
    <s v="• Gafas de protección visual transparentes_x000a_• Uso obligatorio de repelente. _x000a_• Uso de ropa de dotaciòn._x000a_"/>
    <s v="• Resolución 1164 del 2002_x000a_• Decreto 077 de 1997_x000a_• Decreto 4126 del 2005_x000a_• Resolución 2183 de 2004_x000a_• Decreto 1832 de 1994_x000a_•  Decreto 2676 del 2000_x000a_"/>
    <m/>
  </r>
  <r>
    <s v="PROCESO MISIONAL"/>
    <x v="9"/>
    <s v="OPERATIVA"/>
    <s v="OTRAS ÀREAS"/>
    <s v="Tener disposición de atencion a contingencias que se puedan presentar en el acueducto, cubriendo la ausencia de algun compañero, dando continuidad al servicioso suministrado al fuerte militar."/>
    <x v="74"/>
    <s v="NO"/>
    <x v="1"/>
    <x v="17"/>
    <s v="• Presión arterial baja._x000a_• Náuseas y vómitos. _x000a_• Entumecimiento._x000a_• hormigueo. _x000a_• Dolor en el sitio de la mordedura._x000a_"/>
    <n v="8"/>
    <n v="6"/>
    <n v="5"/>
    <s v="• La muerte"/>
    <s v="Ninguno"/>
    <s v="Ninguno"/>
    <s v="_x000a_• Botas de segurida altas "/>
    <n v="6"/>
    <n v="1"/>
    <n v="6"/>
    <x v="1"/>
    <n v="60"/>
    <n v="360"/>
    <s v="II"/>
    <x v="1"/>
    <s v="Ninguno"/>
    <s v="Ninguno"/>
    <x v="10"/>
    <x v="14"/>
    <s v="• Gafas de protección visual transparentes_x000a_• Uso de bota de seguridad alta_x000a_• Uso obligatorio de repelente. _x000a_• Uso de ropa de dotaciòn._x000a_"/>
    <s v="• Resolución 1164 del 2002_x000a_• Decreto 077 de 1997_x000a_• Decreto 4126 del 2005_x000a_• Resolución 2183 de 2004_x000a_• Decreto 1832 de 1994_x000a_•  Decreto 2676 del 2000_x000a_"/>
    <m/>
  </r>
  <r>
    <s v="PROCESO MISIONAL"/>
    <x v="9"/>
    <s v="OPERATIVA"/>
    <s v="OTRAS ÀREAS"/>
    <s v="Tener disposición de atencion a contingencias que se puedan presentar en el acueducto, cubriendo la ausencia de algun compañero, dando continuidad al servicioso suministrado al fuerte militar."/>
    <x v="74"/>
    <s v="NO"/>
    <x v="2"/>
    <x v="3"/>
    <s v="• Cansancio_x000a_• Abuso de confianza_x000a_• Falta de compromiso_x000a_• Desmotivación_x000a_• Disminución desempeño laboral_x000a_• Dolor de espalda_x000a_• Trastornos respiratorios_x000a_• Infartos_x000a_• Enfermedades cardiovasculares_x000a_• Enfermedades respiratorias_x000a_• Enfermedades osteomusculares_x000a_• Estrés"/>
    <n v="8"/>
    <n v="6"/>
    <n v="5"/>
    <s v="• Estrés"/>
    <s v="Ninguno"/>
    <s v="Ninguno"/>
    <s v="Ninguno"/>
    <n v="2"/>
    <n v="2"/>
    <n v="4"/>
    <x v="0"/>
    <n v="25"/>
    <n v="100"/>
    <s v="III"/>
    <x v="0"/>
    <s v="Ninguno"/>
    <s v="Ninguno"/>
    <x v="3"/>
    <x v="3"/>
    <s v="N/A"/>
    <s v="• Ley 1010 de 2006_x000a_• Ley 1566 de 2012_x000a_• Decreto 614 de 1984_x000a_• Decreto 231 de 2006_x000a_• Resolución 1016 de 1989. Art. 10, numeral 12 y art. 11_x000a_• Resolución 734 de 2006_x000a_• Resolución 2646 de 2008_x000a_• Resolución 652 de 2012_x000a_• Resolución 1356 de 2012"/>
    <m/>
  </r>
  <r>
    <s v="PROCESO MISIONAL"/>
    <x v="9"/>
    <s v="OPERATIVA"/>
    <s v="OTRAS ÀREAS"/>
    <s v="Tener disposición de atencion a contingencias que se puedan presentar en el acueducto, cubriendo la ausencia de algun compañero, dando continuidad al servicioso suministrado al fuerte militar."/>
    <x v="74"/>
    <s v="NO"/>
    <x v="2"/>
    <x v="4"/>
    <s v="• Cansancio_x000a_• Abuso de confianza_x000a_• Falta de compromiso_x000a_• Desmotivación_x000a_• Disminución desempeño laboral_x000a_• Dolor de espalda_x000a_• Trastornos respiratorios_x000a_• Infartos_x000a_• Enfermedades cardiovasculares_x000a_• Enfermedades respiratorias_x000a_• Enfermedades osteomusculares_x000a_• Estrés"/>
    <n v="8"/>
    <n v="6"/>
    <n v="5"/>
    <s v="• Estrés"/>
    <s v="Ninguno"/>
    <s v="Ninguno"/>
    <s v="Ninguno"/>
    <n v="2"/>
    <n v="3"/>
    <n v="6"/>
    <x v="1"/>
    <n v="25"/>
    <n v="150"/>
    <s v="II"/>
    <x v="1"/>
    <s v="Ninguno"/>
    <s v="Ninguno"/>
    <x v="3"/>
    <x v="3"/>
    <s v="N/A"/>
    <s v="• Ley 1010 de 2006_x000a_• Ley 1566 de 2012_x000a_• Decreto 614 de 1984_x000a_• Decreto 231 de 2006_x000a_• Resolución 1016 de 1989. Art. 10, numeral 12 y art. 11_x000a_• Resolución 734 de 2006_x000a_• Resolución 2646 de 2008_x000a_• Resolución 652 de 2012_x000a_• Resolución 1356 de 2012"/>
    <m/>
  </r>
  <r>
    <s v="PROCESO MISIONAL"/>
    <x v="9"/>
    <s v="OPERATIVA"/>
    <s v="OTRAS ÀREAS"/>
    <s v="Tener disposición de atencion a contingencias que se puedan presentar en el acueducto, cubriendo la ausencia de algun compañero, dando continuidad al servicioso suministrado al fuerte militar."/>
    <x v="74"/>
    <s v="NO"/>
    <x v="2"/>
    <x v="26"/>
    <s v="• Cansancio_x000a_• Abuso de confianza_x000a_• Falta de compromiso_x000a_• Desmotivación_x000a_• Disminución desempeño laboral_x000a_• Dolor de espalda_x000a_• Trastornos respiratorios_x000a_• Infartos_x000a_• Enfermedades cardiovasculares_x000a_• Enfermedades respiratorias_x000a_• Enfermedades osteomusculares_x000a_• Estrés"/>
    <n v="8"/>
    <n v="6"/>
    <n v="5"/>
    <s v="• Estrés"/>
    <s v="Ninguno"/>
    <s v="Ninguno"/>
    <s v="Ninguno"/>
    <n v="2"/>
    <n v="3"/>
    <n v="6"/>
    <x v="1"/>
    <n v="25"/>
    <n v="150"/>
    <s v="II"/>
    <x v="1"/>
    <s v="Ninguno"/>
    <s v="Ninguno"/>
    <x v="3"/>
    <x v="3"/>
    <s v="N/A"/>
    <s v="• Ley 1010 de 2006_x000a_• Ley 1566 de 2012_x000a_• Decreto 614 de 1984_x000a_• Decreto 231 de 2006_x000a_• Resolución 1016 de 1989. Art. 10, numeral 12 y art. 11_x000a_• Resolución 734 de 2006_x000a_• Resolución 2646 de 2008_x000a_• Resolución 652 de 2012_x000a_• Resolución 1356 de 2012"/>
    <m/>
  </r>
  <r>
    <s v="PROCESO MISIONAL"/>
    <x v="9"/>
    <s v="OPERATIVA"/>
    <s v="OTRAS ÀREAS"/>
    <s v="Tener disposición de atencion a contingencias que se puedan presentar en el acueducto, cubriendo la ausencia de algun compañero, dando continuidad al servicioso suministrado al fuerte militar."/>
    <x v="74"/>
    <s v="NO"/>
    <x v="2"/>
    <x v="5"/>
    <s v="• Cansancio_x000a_• Abuso de confianza_x000a_• Falta de compromiso_x000a_• Desmotivación_x000a_• Disminución desempeño laboral_x000a_• Dolor de espalda_x000a_• Trastornos respiratorios_x000a_• Infartos_x000a_• Enfermedades cardiovasculares_x000a_• Enfermedades respiratorias_x000a_• Enfermedades osteomusculares_x000a_• Estrés"/>
    <n v="8"/>
    <n v="6"/>
    <n v="5"/>
    <s v="• Estrés"/>
    <s v="Ninguno"/>
    <s v="Ninguno"/>
    <s v="Ninguno"/>
    <n v="2"/>
    <n v="3"/>
    <n v="6"/>
    <x v="1"/>
    <n v="26"/>
    <n v="156"/>
    <s v="II"/>
    <x v="1"/>
    <s v="Ninguno"/>
    <s v="Ninguno"/>
    <x v="3"/>
    <x v="3"/>
    <s v="N/A"/>
    <s v="• Ley 1010 de 2006_x000a_• Ley 1566 de 2012_x000a_• Decreto 614 de 1984_x000a_• Decreto 231 de 2006_x000a_• Resolución 1016 de 1989. Art. 10, numeral 12 y art. 11_x000a_• Resolución 734 de 2006_x000a_• Resolución 2646 de 2008_x000a_• Resolución 652 de 2012_x000a_• Resolución 1356 de 2012"/>
    <m/>
  </r>
  <r>
    <s v="PROCESO MISIONAL"/>
    <x v="9"/>
    <s v="OPERATIVA"/>
    <s v="OTRAS ÀREAS"/>
    <s v="Tener disposición de atencion a contingencias que se puedan presentar en el acueducto, cubriendo la ausencia de algun compañero, dando continuidad al servicioso suministrado al fuerte militar."/>
    <x v="74"/>
    <s v="NO"/>
    <x v="2"/>
    <x v="34"/>
    <s v="• Fatiga_x000a_• Cefalea_x000a_• Ulceras_x000a_• Trastornos osteomusculares_x000a_• Enfermedades cardiovasculares_x000a_• Desmotivación_x000a_• Estrés laboral_x000a_• Síndrome de Burnout_x000a_• Ansiedad_x000a_• Aislamiento_x000a_• Agresividad_x000a_• Absentismo_x000a_• Bajo rendimiento_x000a_• Accidentes de trabajo"/>
    <n v="8"/>
    <n v="6"/>
    <n v="5"/>
    <s v="• La muerte."/>
    <s v="Ninguno"/>
    <s v="Ninguno"/>
    <s v="Ninguno"/>
    <n v="2"/>
    <n v="2"/>
    <n v="4"/>
    <x v="0"/>
    <n v="25"/>
    <n v="100"/>
    <s v="III"/>
    <x v="0"/>
    <s v="Ninguno"/>
    <s v="Ninguno"/>
    <x v="3"/>
    <x v="28"/>
    <s v="N/A"/>
    <s v="• Ley 1010 de 2006_x000a_• Ley 1566 de 2012_x000a_• Decreto 614 de 1984_x000a_• Decreto 231 de 2006_x000a_• Resolución 1016 de 1989. Art. 10, numeral 12 y art. 11_x000a_• Resolución 734 de 2006_x000a_• Resolución 2646 de 2008_x000a_• Resolución 652 de 2012_x000a_• Resolución 1356 de 2012"/>
    <m/>
  </r>
  <r>
    <s v="PROCESO MISIONAL"/>
    <x v="9"/>
    <s v="OPERATIVA"/>
    <s v="OTRAS ÀREAS"/>
    <s v="Tener disposición de atencion a contingencias que se puedan presentar en el acueducto, cubriendo la ausencia de algun compañero, dando continuidad al servicioso suministrado al fuerte militar."/>
    <x v="74"/>
    <s v="NO"/>
    <x v="3"/>
    <x v="6"/>
    <s v="• Tropezones_x000a_• Resbalones_x000a_• Golpes_x000a_• Choques_x000a_• Contusiones _x000a_• Lesión de tejidos blandos_x000a_• Fracturas"/>
    <n v="8"/>
    <n v="6"/>
    <n v="5"/>
    <s v="• Lesión de tejidos blandos"/>
    <s v="Ninguno"/>
    <s v="Ninguno"/>
    <s v="Ninguno"/>
    <n v="2"/>
    <n v="3"/>
    <n v="6"/>
    <x v="1"/>
    <n v="25"/>
    <n v="150"/>
    <s v="II"/>
    <x v="1"/>
    <s v="Ninguno"/>
    <s v="Ninguno"/>
    <x v="3"/>
    <x v="4"/>
    <s v="• Uso adecuado de calzado cerrado y con suela antideslizante"/>
    <s v="• Ley 9 de 1979_x000a_• Decreto 2663 de 1950_x000a_• Resolución 1016 de 1989_x000a_• Resolución 3673 de 2008_x000a_• Resolución 2400 de 1979"/>
    <m/>
  </r>
  <r>
    <s v="PROCESO MISIONAL"/>
    <x v="9"/>
    <s v="OPERATIVA"/>
    <s v="OTRAS ÀREAS"/>
    <s v="Tener disposición de atencion a contingencias que se puedan presentar en el acueducto, cubriendo la ausencia de algun compañero, dando continuidad al servicioso suministrado al fuerte militar."/>
    <x v="74"/>
    <s v="NO"/>
    <x v="3"/>
    <x v="20"/>
    <s v="• Caídas a distinto nivel._x000a_• Derrumbe de estructuras._x000a_• Golpes por caída de objetos._x000a_• Atrapamiento._x000a_• Contactos eléctricos"/>
    <n v="8"/>
    <n v="6"/>
    <n v="5"/>
    <s v="• La muerte."/>
    <s v="Ninguno"/>
    <s v="Ninguno"/>
    <s v="• Casco de seguridad con barbuquejo._x000a_• Arnés_x000a_• Línea de posicionamiento._x000a_• Salva caídas: arrestador_x000a_• Conector doble con absorbedor de choque._x000a_• Botas de seguridad dieléctricas.   _x000a_"/>
    <n v="6"/>
    <n v="2"/>
    <n v="12"/>
    <x v="2"/>
    <n v="60"/>
    <n v="720"/>
    <s v="I"/>
    <x v="2"/>
    <s v="Ninguno"/>
    <s v="Ninguno"/>
    <x v="13"/>
    <x v="17"/>
    <s v="• Casco de seguridad con barbuquejo._x000a_• Arnés_x000a_• Línea de posicionamiento._x000a_• Salva caídas: arrestador_x000a_• Conector doble con absorbedor de choque._x000a_• Botas de seguridad dieléctricas.   _x000a_"/>
    <s v="• Ley 1562 de 2012_x000a_• Decreto 1072 de 2015_x000a_• Resolución 4272 de 2021_x000a_• Resolución 0491 del 2020_x000a_"/>
    <m/>
  </r>
  <r>
    <s v="PROCESO MISIONAL"/>
    <x v="9"/>
    <s v="OPERATIVA"/>
    <s v="OTRAS ÀREAS"/>
    <s v="Tener disposición de atencion a contingencias que se puedan presentar en el acueducto, cubriendo la ausencia de algun compañero, dando continuidad al servicioso suministrado al fuerte militar."/>
    <x v="74"/>
    <s v="NO"/>
    <x v="3"/>
    <x v="24"/>
    <s v="• Tóxicos agudos_x000a_• Corrosivos_x000a_• Irritantes_x000a_• Corrosivos oculares_x000a_• Irritantes oculares_x000a_• Sensibilizantes respiratorios_x000a_• Sensibilizantes cutáneos_x000a_• Cancerígenos o carcinógenos._x000a_• • Intoxicación _x000a_• La muerte"/>
    <n v="8"/>
    <n v="6"/>
    <n v="5"/>
    <s v="·         La muerte."/>
    <s v="Ninguno"/>
    <s v="Ninguno"/>
    <s v="• Traje de impermeable de bioseguridad_x000a_• Guantes de nitrilo _x000a_• Careta con filtro de seguridad._x000a_"/>
    <n v="2"/>
    <n v="3"/>
    <n v="6"/>
    <x v="1"/>
    <n v="60"/>
    <n v="360"/>
    <s v="II"/>
    <x v="1"/>
    <s v="Ninguno"/>
    <s v="Ninguno"/>
    <x v="17"/>
    <x v="21"/>
    <s v="• Traje de impermeable de bioseguridad_x000a_• Guantes de nitrilo _x000a_• Careta con filtro de seguridad._x000a_"/>
    <s v="• Resolución 773 de 2021_x000a_• Decreto 1496 de 2018_x000a_• Resolución 1209 de 2018_x000a_• Decreto 1609 de 2002_x000a_• Decreto 1973 de 1995_x000a_• Ley 55 de 1993_x000a_"/>
    <m/>
  </r>
  <r>
    <s v="PROCESO MISIONAL"/>
    <x v="9"/>
    <s v="OPERATIVA"/>
    <s v="OTRAS ÀREAS"/>
    <s v="Tener disposición de atencion a contingencias que se puedan presentar en el acueducto, cubriendo la ausencia de algun compañero, dando continuidad al servicioso suministrado al fuerte militar."/>
    <x v="74"/>
    <s v="NO"/>
    <x v="4"/>
    <x v="9"/>
    <s v="• Pérdidas materiales_x000a_• Traumas_x000a_• Golpes_x000a_• Aplastamiento_x000a_• Heridas_x000a_• Atrapamiento_x000a_• Muerte"/>
    <n v="2"/>
    <n v="2"/>
    <n v="1"/>
    <s v="• Heridas"/>
    <s v="Ninguno"/>
    <s v="Ninguno"/>
    <s v="Ninguno"/>
    <n v="2"/>
    <n v="3"/>
    <n v="6"/>
    <x v="1"/>
    <n v="25"/>
    <n v="150"/>
    <s v="II"/>
    <x v="1"/>
    <s v="Ninguno"/>
    <s v="Ninguno"/>
    <x v="6"/>
    <x v="7"/>
    <s v="• Uso obligatorio del tapabocas, mientras la situación lo amerite _x000a_• Elementos de protección personal y dotación para los brigadistas"/>
    <s v="• Constitución Política de Colombia de 1991_x000a_• Ley 100 de 1993_x000a_• Ley 1523 de 2012_x000a_• Decreto 93 de 1998_x000a_• Decreto 926 de 2010_x000a_• Resolución 2400 de 1979_x000a_• Resolución 1016 de 1989"/>
    <m/>
  </r>
  <r>
    <s v="PROCESO MISIONAL"/>
    <x v="9"/>
    <s v="OPERATIVA"/>
    <s v="OTRAS ÀREAS"/>
    <s v="Tener disposición de atencion a contingencias que se puedan presentar en el acueducto, cubriendo la ausencia de algun compañero, dando continuidad al servicioso suministrado al fuerte militar."/>
    <x v="56"/>
    <s v="SI"/>
    <x v="2"/>
    <x v="3"/>
    <s v="• Cansancio_x000a_• Abuso de confianza_x000a_• Falta de compromiso_x000a_• Desmotivación_x000a_• Disminución desempeño laboral_x000a_• Dolor de espalda_x000a_• Trastornos respiratorios_x000a_• Infartos_x000a_• Enfermedades cardiovasculares_x000a_• Enfermedades respiratorias_x000a_• Enfermedades osteomusculares_x000a_• Estrés"/>
    <n v="8"/>
    <n v="6"/>
    <n v="5"/>
    <s v="• Estrés"/>
    <s v="Ninguno"/>
    <s v="Ninguno"/>
    <s v="Ninguno"/>
    <n v="2"/>
    <n v="2"/>
    <n v="4"/>
    <x v="0"/>
    <n v="25"/>
    <n v="100"/>
    <s v="III"/>
    <x v="0"/>
    <s v="Ninguno"/>
    <s v="Ninguno"/>
    <x v="3"/>
    <x v="3"/>
    <s v="N/A"/>
    <s v="• Ley 1010 de 2006_x000a_• Ley 1566 de 2012_x000a_• Decreto 614 de 1984_x000a_• Decreto 231 de 2006_x000a_• Resolución 1016 de 1989. Art. 10, numeral 12 y art. 11_x000a_• Resolución 734 de 2006_x000a_• Resolución 2646 de 2008_x000a_• Resolución 652 de 2012_x000a_• Resolución 1356 de 2012"/>
    <m/>
  </r>
  <r>
    <s v="PROCESO MISIONAL"/>
    <x v="9"/>
    <s v="OPERATIVA"/>
    <s v="OTRAS ÀREAS"/>
    <s v="Tener disposición de atencion a contingencias que se puedan presentar en el acueducto, cubriendo la ausencia de algun compañero, dando continuidad al servicioso suministrado al fuerte militar."/>
    <x v="56"/>
    <s v="SI"/>
    <x v="2"/>
    <x v="4"/>
    <s v="• Cansancio_x000a_• Abuso de confianza_x000a_• Falta de compromiso_x000a_• Desmotivación_x000a_• Disminución desempeño laboral_x000a_• Dolor de espalda_x000a_• Trastornos respiratorios_x000a_• Infartos_x000a_• Enfermedades cardiovasculares_x000a_• Enfermedades respiratorias_x000a_• Enfermedades osteomusculares_x000a_• Estrés"/>
    <n v="8"/>
    <n v="6"/>
    <n v="5"/>
    <s v="• Estrés"/>
    <s v="Ninguno"/>
    <s v="Ninguno"/>
    <s v="Ninguno"/>
    <n v="2"/>
    <n v="3"/>
    <n v="6"/>
    <x v="1"/>
    <n v="25"/>
    <n v="150"/>
    <s v="II"/>
    <x v="1"/>
    <s v="Ninguno"/>
    <s v="Ninguno"/>
    <x v="3"/>
    <x v="3"/>
    <s v="N/A"/>
    <s v="• Ley 1010 de 2006_x000a_• Ley 1566 de 2012_x000a_• Decreto 614 de 1984_x000a_• Decreto 231 de 2006_x000a_• Resolución 1016 de 1989. Art. 10, numeral 12 y art. 11_x000a_• Resolución 734 de 2006_x000a_• Resolución 2646 de 2008_x000a_• Resolución 652 de 2012_x000a_• Resolución 1356 de 2012"/>
    <m/>
  </r>
  <r>
    <s v="PROCESO MISIONAL"/>
    <x v="9"/>
    <s v="OPERATIVA"/>
    <s v="OTRAS ÀREAS"/>
    <s v="Tener disposición de atencion a contingencias que se puedan presentar en el acueducto, cubriendo la ausencia de algun compañero, dando continuidad al servicioso suministrado al fuerte militar."/>
    <x v="56"/>
    <s v="SI"/>
    <x v="2"/>
    <x v="26"/>
    <s v="• Cansancio_x000a_• Abuso de confianza_x000a_• Falta de compromiso_x000a_• Desmotivación_x000a_• Disminución desempeño laboral_x000a_• Dolor de espalda_x000a_• Trastornos respiratorios_x000a_• Infartos_x000a_• Enfermedades cardiovasculares_x000a_• Enfermedades respiratorias_x000a_• Enfermedades osteomusculares_x000a_• Estrés"/>
    <n v="8"/>
    <n v="6"/>
    <n v="5"/>
    <s v="• Estrés"/>
    <s v="Ninguno"/>
    <s v="Ninguno"/>
    <s v="Ninguno"/>
    <n v="2"/>
    <n v="3"/>
    <n v="6"/>
    <x v="1"/>
    <n v="25"/>
    <n v="150"/>
    <s v="II"/>
    <x v="1"/>
    <s v="Ninguno"/>
    <s v="Ninguno"/>
    <x v="3"/>
    <x v="3"/>
    <s v="N/A"/>
    <s v="• Ley 1010 de 2006_x000a_• Ley 1566 de 2012_x000a_• Decreto 614 de 1984_x000a_• Decreto 231 de 2006_x000a_• Resolución 1016 de 1989. Art. 10, numeral 12 y art. 11_x000a_• Resolución 734 de 2006_x000a_• Resolución 2646 de 2008_x000a_• Resolución 652 de 2012_x000a_• Resolución 1356 de 2012"/>
    <m/>
  </r>
  <r>
    <s v="PROCESO MISIONAL"/>
    <x v="9"/>
    <s v="OPERATIVA"/>
    <s v="OTRAS ÀREAS"/>
    <s v="Tener disposición de atencion a contingencias que se puedan presentar en el acueducto, cubriendo la ausencia de algun compañero, dando continuidad al servicioso suministrado al fuerte militar."/>
    <x v="56"/>
    <s v="SI"/>
    <x v="2"/>
    <x v="5"/>
    <s v="• Cansancio_x000a_• Abuso de confianza_x000a_• Falta de compromiso_x000a_• Desmotivación_x000a_• Disminución desempeño laboral_x000a_• Dolor de espalda_x000a_• Trastornos respiratorios_x000a_• Infartos_x000a_• Enfermedades cardiovasculares_x000a_• Enfermedades respiratorias_x000a_• Enfermedades osteomusculares_x000a_• Estrés"/>
    <n v="8"/>
    <n v="6"/>
    <n v="5"/>
    <s v="• Estrés"/>
    <s v="Ninguno"/>
    <s v="Ninguno"/>
    <s v="Ninguno"/>
    <n v="2"/>
    <n v="3"/>
    <n v="6"/>
    <x v="1"/>
    <n v="26"/>
    <n v="156"/>
    <s v="II"/>
    <x v="1"/>
    <s v="Ninguno"/>
    <s v="Ninguno"/>
    <x v="3"/>
    <x v="3"/>
    <s v="N/A"/>
    <s v="• Ley 1010 de 2006_x000a_• Ley 1566 de 2012_x000a_• Decreto 614 de 1984_x000a_• Decreto 231 de 2006_x000a_• Resolución 1016 de 1989. Art. 10, numeral 12 y art. 11_x000a_• Resolución 734 de 2006_x000a_• Resolución 2646 de 2008_x000a_• Resolución 652 de 2012_x000a_• Resolución 1356 de 2012"/>
    <m/>
  </r>
  <r>
    <s v="PROCESO MISIONAL"/>
    <x v="9"/>
    <s v="OPERATIVA"/>
    <s v="OTRAS ÀREAS"/>
    <s v="Tener disposición de atencion a contingencias que se puedan presentar en el acueducto, cubriendo la ausencia de algun compañero, dando continuidad al servicioso suministrado al fuerte militar."/>
    <x v="56"/>
    <s v="SI"/>
    <x v="2"/>
    <x v="34"/>
    <s v="• Fatiga_x000a_• Cefalea_x000a_• Ulceras_x000a_• Trastornos osteomusculares_x000a_• Enfermedades cardiovasculares_x000a_• Desmotivación_x000a_• Estrés laboral_x000a_• Síndrome de Burnout_x000a_• Ansiedad_x000a_• Aislamiento_x000a_• Agresividad_x000a_• Absentismo_x000a_• Bajo rendimiento_x000a_• Accidentes de trabajo"/>
    <n v="8"/>
    <n v="6"/>
    <n v="5"/>
    <s v="• La muerte."/>
    <s v="Ninguno"/>
    <s v="Ninguno"/>
    <s v="Ninguno"/>
    <n v="2"/>
    <n v="2"/>
    <n v="4"/>
    <x v="0"/>
    <n v="25"/>
    <n v="100"/>
    <s v="III"/>
    <x v="0"/>
    <s v="Ninguno"/>
    <s v="Ninguno"/>
    <x v="3"/>
    <x v="28"/>
    <s v="N/A"/>
    <s v="• Ley 1010 de 2006_x000a_• Ley 1566 de 2012_x000a_• Decreto 614 de 1984_x000a_• Decreto 231 de 2006_x000a_• Resolución 1016 de 1989. Art. 10, numeral 12 y art. 11_x000a_• Resolución 734 de 2006_x000a_• Resolución 2646 de 2008_x000a_• Resolución 652 de 2012_x000a_• Resolución 1356 de 2012"/>
    <m/>
  </r>
  <r>
    <s v="PROCESO MISIONAL"/>
    <x v="9"/>
    <s v="OPERATIVA"/>
    <s v="OTRAS ÀREAS"/>
    <s v="Tener disposición de atencion a contingencias que se puedan presentar en el acueducto, cubriendo la ausencia de algun compañero, dando continuidad al servicioso suministrado al fuerte militar."/>
    <x v="56"/>
    <s v="SI"/>
    <x v="3"/>
    <x v="6"/>
    <s v="• Tropezones_x000a_• Resbalones_x000a_• Golpes_x000a_• Choques_x000a_• Contusiones _x000a_• Lesión de tejidos blandos_x000a_• Fracturas"/>
    <n v="8"/>
    <n v="6"/>
    <n v="5"/>
    <s v="• Lesión de tejidos blandos"/>
    <s v="Ninguno"/>
    <s v="Ninguno"/>
    <s v="Ninguno"/>
    <n v="2"/>
    <n v="3"/>
    <n v="6"/>
    <x v="1"/>
    <n v="25"/>
    <n v="150"/>
    <s v="II"/>
    <x v="1"/>
    <s v="Ninguno"/>
    <s v="Ninguno"/>
    <x v="3"/>
    <x v="4"/>
    <s v="• Uso adecuado de calzado cerrado y con suela antideslizante"/>
    <s v="• Ley 9 de 1979_x000a_• Decreto 2663 de 1950_x000a_• Resolución 1016 de 1989_x000a_• Resolución 3673 de 2008_x000a_• Resolución 2400 de 1979"/>
    <m/>
  </r>
  <r>
    <s v="PROCESO MISIONAL"/>
    <x v="9"/>
    <s v="OPERATIVA"/>
    <s v="OTRAS ÀREAS"/>
    <s v="Tener disposición de atencion a contingencias que se puedan presentar en el acueducto, cubriendo la ausencia de algun compañero, dando continuidad al servicioso suministrado al fuerte militar."/>
    <x v="56"/>
    <s v="SI"/>
    <x v="3"/>
    <x v="24"/>
    <s v="• Tóxicos agudos_x000a_• Corrosivos_x000a_• Irritantes_x000a_• Corrosivos oculares_x000a_• Irritantes oculares_x000a_• Sensibilizantes respiratorios_x000a_• Sensibilizantes cutáneos_x000a_• Cancerígenos o carcinógenos._x000a_• • Intoxicación _x000a_• La muerte"/>
    <n v="8"/>
    <n v="6"/>
    <n v="5"/>
    <s v="·         La muerte."/>
    <s v="Ninguno"/>
    <s v="Ninguno"/>
    <s v="• Traje de impermeable de bioseguridad_x000a_• Guantes de nitrilo _x000a_• Careta con filtro de seguridad._x000a_"/>
    <n v="2"/>
    <n v="3"/>
    <n v="6"/>
    <x v="1"/>
    <n v="60"/>
    <n v="360"/>
    <s v="II"/>
    <x v="1"/>
    <s v="Ninguno"/>
    <s v="Ninguno"/>
    <x v="17"/>
    <x v="21"/>
    <s v="• Traje de impermeable de bioseguridad_x000a_• Guantes de nitrilo _x000a_• Careta con filtro de seguridad._x000a_"/>
    <s v="• Resolución 773 de 2021_x000a_• Decreto 1496 de 2018_x000a_• Resolución 1209 de 2018_x000a_• Decreto 1609 de 2002_x000a_• Decreto 1973 de 1995_x000a_• Ley 55 de 1993_x000a_"/>
    <m/>
  </r>
  <r>
    <s v="PROCESO MISIONAL"/>
    <x v="9"/>
    <s v="OPERATIVA"/>
    <s v="OTRAS ÀREAS"/>
    <s v="Tener disposición de atencion a contingencias que se puedan presentar en el acueducto, cubriendo la ausencia de algun compañero, dando continuidad al servicioso suministrado al fuerte militar."/>
    <x v="56"/>
    <s v="SI"/>
    <x v="4"/>
    <x v="9"/>
    <s v="• Pérdidas materiales_x000a_• Traumas_x000a_• Golpes_x000a_• Aplastamiento_x000a_• Heridas_x000a_• Atrapamiento_x000a_• Muerte"/>
    <n v="2"/>
    <n v="2"/>
    <n v="1"/>
    <s v="• Heridas"/>
    <s v="Ninguno"/>
    <s v="Ninguno"/>
    <s v="Ninguno"/>
    <n v="2"/>
    <n v="3"/>
    <n v="6"/>
    <x v="1"/>
    <n v="25"/>
    <n v="150"/>
    <s v="II"/>
    <x v="1"/>
    <s v="Ninguno"/>
    <s v="Ninguno"/>
    <x v="6"/>
    <x v="7"/>
    <s v="• Uso obligatorio del tapabocas, mientras la situación lo amerite _x000a_• Elementos de protección personal y dotación para los brigadistas"/>
    <s v="• Constitución Política de Colombia de 1991_x000a_• Ley 100 de 1993_x000a_• Ley 1523 de 2012_x000a_• Decreto 93 de 1998_x000a_• Decreto 926 de 2010_x000a_• Resolución 2400 de 1979_x000a_• Resolución 1016 de 1989"/>
    <m/>
  </r>
  <r>
    <s v="PROCESO MISIONAL"/>
    <x v="9"/>
    <s v="OPERATIVA"/>
    <s v="OTRAS ÀREAS"/>
    <s v="Tener disposición de atencion a contingencias que se puedan presentar en el acueducto, cubriendo la ausencia de algun compañero, dando continuidad al servicioso suministrado al fuerte militar."/>
    <x v="57"/>
    <s v="SI"/>
    <x v="0"/>
    <x v="14"/>
    <s v="• Visión borrosa_x000a_• Fatiga ocular_x000a_• Lagrimeo_x000a_• Sequedad ocular_x000a_• Ojos rojos_x000a_• Cefaleas"/>
    <n v="8"/>
    <n v="6"/>
    <n v="5"/>
    <s v="• Cefaleas"/>
    <s v="Ninguno"/>
    <s v="Ninguno"/>
    <s v="Ninguno"/>
    <n v="2"/>
    <n v="3"/>
    <n v="6"/>
    <x v="1"/>
    <n v="25"/>
    <n v="150"/>
    <s v="II"/>
    <x v="1"/>
    <s v="Ninguno"/>
    <s v="Ninguno"/>
    <x v="8"/>
    <x v="11"/>
    <s v="• Uso de gafas protección personal"/>
    <s v="• Ley 9 de 1979. Título III. Art. 105, 106_x000a_• Decreto 614 de 1984_x000a_• Decreto 1477 de 2014_x000a_• Decreto 1072 de 2015. Cap. VI._x000a_• Resolución 2400 de 1979. Art. 79, 85 y 86_x000a_• Resolución 180540 de 2010"/>
    <m/>
  </r>
  <r>
    <s v="PROCESO MISIONAL"/>
    <x v="9"/>
    <s v="OPERATIVA"/>
    <s v="OTRAS ÀREAS"/>
    <s v="Tener disposición de atencion a contingencias que se puedan presentar en el acueducto, cubriendo la ausencia de algun compañero, dando continuidad al servicioso suministrado al fuerte militar."/>
    <x v="57"/>
    <s v="SI"/>
    <x v="0"/>
    <x v="1"/>
    <s v="• Cataratas_x000a_• Lesión de la córnea_x000a_• Enrojecimiento de la piel_x000a_• Calor excesivo_x000a_• Transpiración excesiva_x000a_• Cefaleas_x000a_• Mareos_x000a_• Fatiga_x000a_• Hormigueo_x000a_• Depresiones_x000a_• Fallos de memoria"/>
    <n v="8"/>
    <n v="6"/>
    <n v="5"/>
    <s v="• Fallos de memoria"/>
    <s v="Ninguno"/>
    <s v="Ninguno"/>
    <s v="Ninguno"/>
    <n v="2"/>
    <n v="3"/>
    <n v="6"/>
    <x v="1"/>
    <n v="25"/>
    <n v="150"/>
    <s v="II"/>
    <x v="1"/>
    <s v="Ninguno"/>
    <s v="Ninguno"/>
    <x v="1"/>
    <x v="1"/>
    <s v="• Uso de gafas protección personal"/>
    <s v="• Ley 9 de 1979  Art. 105-196-249_x000a_• Resolucion 2400 de 1979 Art 63,64. Título III, Capitulo VI. Art- 2.3.6_x000a_• Resolucion 1016 de 1989 art 11 numeral 2 y 3_x000a_• Resolución 181294 de 2008"/>
    <m/>
  </r>
  <r>
    <s v="PROCESO MISIONAL"/>
    <x v="9"/>
    <s v="OPERATIVA"/>
    <s v="OTRAS ÀREAS"/>
    <s v="Tener disposición de atencion a contingencias que se puedan presentar en el acueducto, cubriendo la ausencia de algun compañero, dando continuidad al servicioso suministrado al fuerte militar."/>
    <x v="57"/>
    <s v="SI"/>
    <x v="1"/>
    <x v="2"/>
    <s v="• Fiebre_x000a_• Intenso dolor en articulaciones y músculos_x000a_• Inflamación de los ganglios linfáticos_x000a_• Erupción ocasional en la piel_x000a_• Postración_x000a_• Mialgia_x000a_• Artralgias_x000a_• Dolor abdominal_x000a_• Cefalea_x000a_• Erupciones hemorrágicas en la piel_x000a_• Dermatitis por contacto_x000a_• Alergias tópicas o respiratorias_x000a_• Enfermedades infectocontagiosas"/>
    <n v="8"/>
    <n v="6"/>
    <n v="5"/>
    <s v="• Enfermedades infectocontagiosas"/>
    <s v="Ninguno"/>
    <s v="Ninguno"/>
    <s v="• Uso de tapabocas en caso de sintomas de gripe_x000a_• Todo el personal debe estar vacunado contra el Covid 19"/>
    <n v="2"/>
    <n v="2"/>
    <n v="4"/>
    <x v="0"/>
    <n v="60"/>
    <n v="240"/>
    <s v="II"/>
    <x v="1"/>
    <s v="Ninguno"/>
    <s v="Ninguno"/>
    <x v="2"/>
    <x v="2"/>
    <s v="• Gafas de protección visual transparentes_x000a_• Uso obligatorio de tapabocas en caso de sintomas de gripe_x000a_• Uso de ropa de dotaciòn"/>
    <s v="• Ley 09 de 1979_x000a_• Resolución 2400 de 1979_x000a_• Resolución 666 de 2020_x000a_• Resolución 1050 de 2020_x000a_• Circular 149160 de 2009"/>
    <m/>
  </r>
  <r>
    <s v="PROCESO MISIONAL"/>
    <x v="9"/>
    <s v="OPERATIVA"/>
    <s v="OTRAS ÀREAS"/>
    <s v="Tener disposición de atencion a contingencias que se puedan presentar en el acueducto, cubriendo la ausencia de algun compañero, dando continuidad al servicioso suministrado al fuerte militar."/>
    <x v="57"/>
    <s v="SI"/>
    <x v="1"/>
    <x v="22"/>
    <s v="• Fiebre_x000a_• Inflamación de los ganglios linfáticos_x000a_• Erupción ocasional en la piel_x000a_• Erupciones hemorrágicas en la piel_x000a_• Dermatitis por contacto_x000a_• Alergias tópicas o respiratorias_x000a_• Enfermedades infectocontagiosas_x000a_• Amigdalitis estreptocócica."/>
    <n v="8"/>
    <n v="6"/>
    <n v="5"/>
    <s v="• Enfermedades infectocontagiosas"/>
    <s v="Ninguno"/>
    <s v="Ninguno"/>
    <s v="• Uso de tapabocas _x000a_• Uso de mono gafas._x000a_•Uso de guantes de vinilo"/>
    <n v="2"/>
    <n v="2"/>
    <n v="4"/>
    <x v="0"/>
    <n v="60"/>
    <n v="240"/>
    <s v="II"/>
    <x v="1"/>
    <s v="Ninguno"/>
    <s v="Ninguno"/>
    <x v="15"/>
    <x v="19"/>
    <s v="• Gafas de protección visual transparentes_x000a_• Uso obligatorio de tapabocas _x000a_• Uso de ropa de dotaciòn._x000a_• Uso de guantes de vinilo"/>
    <s v="• Resolución 1164 del 2002_x000a_• Decreto 077 de 1997_x000a_• Decreto 4126 del 2005_x000a_• Resolución 2183 de 2004_x000a_• Decreto 1832 de 1994_x000a_"/>
    <m/>
  </r>
  <r>
    <s v="PROCESO MISIONAL"/>
    <x v="9"/>
    <s v="OPERATIVA"/>
    <s v="OTRAS ÀREAS"/>
    <s v="Tener disposición de atencion a contingencias que se puedan presentar en el acueducto, cubriendo la ausencia de algun compañero, dando continuidad al servicioso suministrado al fuerte militar."/>
    <x v="57"/>
    <s v="SI"/>
    <x v="1"/>
    <x v="25"/>
    <s v="• Neumonitis intersticial_x000a_• Miopericarditis_x000a_• Lesiones vasculíticas cutáneas_x000a_• Meningitis linfocitaria_x000a_• Afectación hepática_x000a_• Afectaciones renales_x000a_• Afectaciones gastrointestinal._x000a_"/>
    <n v="8"/>
    <n v="6"/>
    <n v="5"/>
    <s v="• Afectación hepática"/>
    <s v="Ninguno"/>
    <s v="Ninguno"/>
    <s v="• Uso de tapabocas _x000a_• Uso de mono gafas._x000a_•Uso de guantes de vinilo"/>
    <n v="2"/>
    <n v="2"/>
    <n v="4"/>
    <x v="0"/>
    <n v="25"/>
    <n v="100"/>
    <s v="III"/>
    <x v="0"/>
    <s v="Ninguno"/>
    <s v="Ninguno"/>
    <x v="16"/>
    <x v="20"/>
    <s v="• Gafas de protección visual transparentes_x000a_• Uso obligatorio de tapabocas _x000a_• Uso de ropa de dotaciòn._x000a_"/>
    <s v="• Resolución 1164 del 2002_x000a_• Decreto 077 de 1997_x000a_• Decreto 4126 del 2005_x000a_• Resolución 2183 de 2004_x000a_• Decreto 1832 de 1994_x000a_•  Decreto 2676 del 2000_x000a_"/>
    <m/>
  </r>
  <r>
    <s v="PROCESO MISIONAL"/>
    <x v="9"/>
    <s v="OPERATIVA"/>
    <s v="OTRAS ÀREAS"/>
    <s v="Tener disposición de atencion a contingencias que se puedan presentar en el acueducto, cubriendo la ausencia de algun compañero, dando continuidad al servicioso suministrado al fuerte militar."/>
    <x v="57"/>
    <s v="SI"/>
    <x v="5"/>
    <x v="11"/>
    <s v="• Dolor_x000a_• Rigidez_x000a_• Entumecimiento_x000a_• Hormigueo_x000a_• Sensación de calor y dolor localizado en la nuca, espalda, hombros, codos, muñecas y columna vertebral"/>
    <n v="8"/>
    <n v="6"/>
    <n v="5"/>
    <s v="• Sensación de calor y dolor localizado en la nuca, espalda, hombros, codos, muñecas y columna vertebral"/>
    <s v="Ninguno"/>
    <s v="Ninguno"/>
    <s v="Ninguno"/>
    <n v="2"/>
    <n v="3"/>
    <n v="6"/>
    <x v="1"/>
    <n v="25"/>
    <n v="150"/>
    <s v="II"/>
    <x v="1"/>
    <s v="Ninguno"/>
    <s v="Ninguno"/>
    <x v="7"/>
    <x v="9"/>
    <s v="N/A"/>
    <s v="• Resolución 1016 de 1989_x000a_• Resolución 2844 de 2007_x000a_• GATISO 2007"/>
    <m/>
  </r>
  <r>
    <s v="PROCESO MISIONAL"/>
    <x v="9"/>
    <s v="OPERATIVA"/>
    <s v="OTRAS ÀREAS"/>
    <s v="Tener disposición de atencion a contingencias que se puedan presentar en el acueducto, cubriendo la ausencia de algun compañero, dando continuidad al servicioso suministrado al fuerte militar."/>
    <x v="57"/>
    <s v="SI"/>
    <x v="5"/>
    <x v="12"/>
    <s v="• Fatiga muscular_x000a_• Tensión lumbar y cervical_x000a_• Epicondilitis_x000a_• Síndrome de túnel del carpo"/>
    <n v="8"/>
    <n v="6"/>
    <n v="5"/>
    <s v="• Síndrome de túnel del carpo"/>
    <s v="Ninguno"/>
    <s v="Ninguno"/>
    <s v="Ninguno"/>
    <n v="2"/>
    <n v="2"/>
    <n v="4"/>
    <x v="0"/>
    <n v="60"/>
    <n v="240"/>
    <s v="II"/>
    <x v="1"/>
    <s v="Ninguno"/>
    <s v="Ninguno"/>
    <x v="3"/>
    <x v="10"/>
    <s v="N/A"/>
    <s v="• Resolución 1016 de 1989_x000a_• Resolución 2844 de 2007_x000a_• GATISO 2007"/>
    <m/>
  </r>
  <r>
    <s v="PROCESO MISIONAL"/>
    <x v="9"/>
    <s v="OPERATIVA"/>
    <s v="OTRAS ÀREAS"/>
    <s v="Tener disposición de atencion a contingencias que se puedan presentar en el acueducto, cubriendo la ausencia de algun compañero, dando continuidad al servicioso suministrado al fuerte militar."/>
    <x v="57"/>
    <s v="SI"/>
    <x v="2"/>
    <x v="3"/>
    <s v="• Cansancio_x000a_• Abuso de confianza_x000a_• Falta de compromiso_x000a_• Desmotivación_x000a_• Disminución desempeño laboral_x000a_• Dolor de espalda_x000a_• Trastornos respiratorios_x000a_• Infartos_x000a_• Enfermedades cardiovasculares_x000a_• Enfermedades respiratorias_x000a_• Enfermedades osteomusculares_x000a_• Estrés"/>
    <n v="8"/>
    <n v="6"/>
    <n v="5"/>
    <s v="• Estrés"/>
    <s v="Ninguno"/>
    <s v="Ninguno"/>
    <s v="Ninguno"/>
    <n v="2"/>
    <n v="2"/>
    <n v="4"/>
    <x v="0"/>
    <n v="25"/>
    <n v="100"/>
    <s v="III"/>
    <x v="0"/>
    <s v="Ninguno"/>
    <s v="Ninguno"/>
    <x v="3"/>
    <x v="3"/>
    <s v="N/A"/>
    <s v="• Ley 1010 de 2006_x000a_• Ley 1566 de 2012_x000a_• Decreto 614 de 1984_x000a_• Decreto 231 de 2006_x000a_• Resolución 1016 de 1989. Art. 10, numeral 12 y art. 11_x000a_• Resolución 734 de 2006_x000a_• Resolución 2646 de 2008_x000a_• Resolución 652 de 2012_x000a_• Resolución 1356 de 2012"/>
    <m/>
  </r>
  <r>
    <s v="PROCESO MISIONAL"/>
    <x v="9"/>
    <s v="OPERATIVA"/>
    <s v="OTRAS ÀREAS"/>
    <s v="Tener disposición de atencion a contingencias que se puedan presentar en el acueducto, cubriendo la ausencia de algun compañero, dando continuidad al servicioso suministrado al fuerte militar."/>
    <x v="57"/>
    <s v="SI"/>
    <x v="2"/>
    <x v="4"/>
    <s v="• Cansancio_x000a_• Abuso de confianza_x000a_• Falta de compromiso_x000a_• Desmotivación_x000a_• Disminución desempeño laboral_x000a_• Dolor de espalda_x000a_• Trastornos respiratorios_x000a_• Infartos_x000a_• Enfermedades cardiovasculares_x000a_• Enfermedades respiratorias_x000a_• Enfermedades osteomusculares_x000a_• Estrés"/>
    <n v="8"/>
    <n v="6"/>
    <n v="5"/>
    <s v="• Estrés"/>
    <s v="Ninguno"/>
    <s v="Ninguno"/>
    <s v="Ninguno"/>
    <n v="2"/>
    <n v="3"/>
    <n v="6"/>
    <x v="1"/>
    <n v="25"/>
    <n v="150"/>
    <s v="II"/>
    <x v="1"/>
    <s v="Ninguno"/>
    <s v="Ninguno"/>
    <x v="3"/>
    <x v="3"/>
    <s v="N/A"/>
    <s v="• Ley 1010 de 2006_x000a_• Ley 1566 de 2012_x000a_• Decreto 614 de 1984_x000a_• Decreto 231 de 2006_x000a_• Resolución 1016 de 1989. Art. 10, numeral 12 y art. 11_x000a_• Resolución 734 de 2006_x000a_• Resolución 2646 de 2008_x000a_• Resolución 652 de 2012_x000a_• Resolución 1356 de 2012"/>
    <m/>
  </r>
  <r>
    <s v="PROCESO MISIONAL"/>
    <x v="9"/>
    <s v="OPERATIVA"/>
    <s v="OTRAS ÀREAS"/>
    <s v="Tener disposición de atencion a contingencias que se puedan presentar en el acueducto, cubriendo la ausencia de algun compañero, dando continuidad al servicioso suministrado al fuerte militar."/>
    <x v="57"/>
    <s v="SI"/>
    <x v="2"/>
    <x v="5"/>
    <s v="• Cansancio_x000a_• Abuso de confianza_x000a_• Falta de compromiso_x000a_• Desmotivación_x000a_• Disminución desempeño laboral_x000a_• Dolor de espalda_x000a_• Trastornos respiratorios_x000a_• Infartos_x000a_• Enfermedades cardiovasculares_x000a_• Enfermedades respiratorias_x000a_• Enfermedades osteomusculares_x000a_• Estrés"/>
    <n v="8"/>
    <n v="6"/>
    <n v="5"/>
    <s v="• Estrés"/>
    <s v="Ninguno"/>
    <s v="Ninguno"/>
    <s v="Ninguno"/>
    <n v="2"/>
    <n v="3"/>
    <n v="6"/>
    <x v="1"/>
    <n v="26"/>
    <n v="156"/>
    <s v="II"/>
    <x v="1"/>
    <s v="Ninguno"/>
    <s v="Ninguno"/>
    <x v="3"/>
    <x v="3"/>
    <s v="N/A"/>
    <s v="• Ley 1010 de 2006_x000a_• Ley 1566 de 2012_x000a_• Decreto 614 de 1984_x000a_• Decreto 231 de 2006_x000a_• Resolución 1016 de 1989. Art. 10, numeral 12 y art. 11_x000a_• Resolución 734 de 2006_x000a_• Resolución 2646 de 2008_x000a_• Resolución 652 de 2012_x000a_• Resolución 1356 de 2012"/>
    <m/>
  </r>
  <r>
    <s v="PROCESO MISIONAL"/>
    <x v="9"/>
    <s v="OPERATIVA"/>
    <s v="OTRAS ÀREAS"/>
    <s v="Tener disposición de atencion a contingencias que se puedan presentar en el acueducto, cubriendo la ausencia de algun compañero, dando continuidad al servicioso suministrado al fuerte militar."/>
    <x v="57"/>
    <s v="SI"/>
    <x v="3"/>
    <x v="6"/>
    <s v="• Tropezones_x000a_• Resbalones_x000a_• Golpes_x000a_• Choques_x000a_• Contusiones _x000a_• Lesión de tejidos blandos_x000a_• Fracturas"/>
    <n v="8"/>
    <n v="6"/>
    <n v="5"/>
    <s v="• Lesión de tejidos blandos"/>
    <s v="Ninguno"/>
    <s v="Ninguno"/>
    <s v="Ninguno"/>
    <n v="2"/>
    <n v="3"/>
    <n v="6"/>
    <x v="1"/>
    <n v="25"/>
    <n v="150"/>
    <s v="II"/>
    <x v="1"/>
    <s v="Ninguno"/>
    <s v="Ninguno"/>
    <x v="3"/>
    <x v="4"/>
    <s v="• Uso adecuado de calzado cerrado y con suela antideslizante"/>
    <s v="• Ley 9 de 1979_x000a_• Decreto 2663 de 1950_x000a_• Resolución 1016 de 1989_x000a_• Resolución 3673 de 2008_x000a_• Resolución 2400 de 1979"/>
    <m/>
  </r>
  <r>
    <s v="PROCESO MISIONAL"/>
    <x v="9"/>
    <s v="OPERATIVA"/>
    <s v="OTRAS ÀREAS"/>
    <s v="Tener disposición de atencion a contingencias que se puedan presentar en el acueducto, cubriendo la ausencia de algun compañero, dando continuidad al servicioso suministrado al fuerte militar."/>
    <x v="57"/>
    <s v="SI"/>
    <x v="3"/>
    <x v="20"/>
    <s v="• Caídas a distinto nivel._x000a_• Derrumbe de estructuras._x000a_• Golpes por caída de objetos._x000a_• Atrapamiento._x000a_• Contactos eléctricos"/>
    <n v="8"/>
    <n v="6"/>
    <n v="5"/>
    <s v="• La muerte."/>
    <s v="Ninguno"/>
    <s v="Ninguno"/>
    <s v="• Casco de seguridad con barbuquejo._x000a_• Arnés_x000a_• Línea de posicionamiento._x000a_• Salva caídas: arrestador_x000a_• Conector doble con absorbedor de choque._x000a_• Botas de seguridad dieléctricas.   _x000a_"/>
    <n v="6"/>
    <n v="2"/>
    <n v="12"/>
    <x v="2"/>
    <n v="60"/>
    <n v="720"/>
    <s v="I"/>
    <x v="2"/>
    <s v="Ninguno"/>
    <s v="Ninguno"/>
    <x v="13"/>
    <x v="17"/>
    <s v="• Casco de seguridad con barbuquejo._x000a_• Arnés_x000a_• Línea de posicionamiento._x000a_• Salva caídas: arrestador_x000a_• Conector doble con absorbedor de choque._x000a_• Botas de seguridad dieléctricas.   _x000a_"/>
    <s v="• Ley 1562 de 2012_x000a_• Decreto 1072 de 2015_x000a_• Resolución 4272 de 2021_x000a_• Resolución 0491 del 2020_x000a_"/>
    <m/>
  </r>
  <r>
    <s v="PROCESO MISIONAL"/>
    <x v="9"/>
    <s v="OPERATIVA"/>
    <s v="OTRAS ÀREAS"/>
    <s v="Tener disposición de atencion a contingencias que se puedan presentar en el acueducto, cubriendo la ausencia de algun compañero, dando continuidad al servicioso suministrado al fuerte militar."/>
    <x v="57"/>
    <s v="SI"/>
    <x v="3"/>
    <x v="24"/>
    <s v="• Tóxicos agudos_x000a_• Corrosivos_x000a_• Irritantes_x000a_• Corrosivos oculares_x000a_• Irritantes oculares_x000a_• Sensibilizantes respiratorios_x000a_• Sensibilizantes cutáneos_x000a_• Cancerígenos o carcinógenos._x000a_• • Intoxicación _x000a_• La muerte"/>
    <n v="8"/>
    <n v="6"/>
    <n v="5"/>
    <s v="·         La muerte."/>
    <s v="Ninguno"/>
    <s v="Ninguno"/>
    <s v="• Traje de impermeable de bioseguridad_x000a_• Guantes de nitrilo _x000a_• Careta con filtro de seguridad._x000a_"/>
    <n v="2"/>
    <n v="3"/>
    <n v="6"/>
    <x v="1"/>
    <n v="60"/>
    <n v="360"/>
    <s v="II"/>
    <x v="1"/>
    <s v="Ninguno"/>
    <s v="Ninguno"/>
    <x v="17"/>
    <x v="21"/>
    <s v="• Traje de impermeable de bioseguridad_x000a_• Guantes de nitrilo _x000a_• Careta con filtro de seguridad._x000a_"/>
    <s v="• Resolución 773 de 2021_x000a_• Decreto 1496 de 2018_x000a_• Resolución 1209 de 2018_x000a_• Decreto 1609 de 2002_x000a_• Decreto 1973 de 1995_x000a_• Ley 55 de 1993_x000a_"/>
    <m/>
  </r>
  <r>
    <s v="PROCESO MISIONAL"/>
    <x v="9"/>
    <s v="OPERATIVA"/>
    <s v="OTRAS ÀREAS"/>
    <s v="Tener disposición de atencion a contingencias que se puedan presentar en el acueducto, cubriendo la ausencia de algun compañero, dando continuidad al servicioso suministrado al fuerte militar."/>
    <x v="57"/>
    <s v="SI"/>
    <x v="4"/>
    <x v="9"/>
    <s v="• Pérdidas materiales_x000a_• Traumas_x000a_• Golpes_x000a_• Aplastamiento_x000a_• Heridas_x000a_• Atrapamiento_x000a_• Muerte"/>
    <n v="2"/>
    <n v="2"/>
    <n v="1"/>
    <s v="• Heridas"/>
    <s v="Ninguno"/>
    <s v="Ninguno"/>
    <s v="Ninguno"/>
    <n v="2"/>
    <n v="3"/>
    <n v="6"/>
    <x v="1"/>
    <n v="25"/>
    <n v="150"/>
    <s v="II"/>
    <x v="1"/>
    <s v="Ninguno"/>
    <s v="Ninguno"/>
    <x v="6"/>
    <x v="7"/>
    <s v="• Uso obligatorio del tapabocas, mientras la situación lo amerite _x000a_• Elementos de protección personal y dotación para los brigadistas"/>
    <s v="• Constitución Política de Colombia de 1991_x000a_• Ley 100 de 1993_x000a_• Ley 1523 de 2012_x000a_• Decreto 93 de 1998_x000a_• Decreto 926 de 2010_x000a_• Resolución 2400 de 1979_x000a_• Resolución 1016 de 1989"/>
    <m/>
  </r>
  <r>
    <s v="PROCESO MISIONAL"/>
    <x v="9"/>
    <s v="OPERATIVA"/>
    <s v="OTRAS ÀREAS"/>
    <s v="Tener disposición de atencion a contingencias que se puedan presentar en el acueducto, cubriendo la ausencia de algun compañero, dando continuidad al servicioso suministrado al fuerte militar."/>
    <x v="57"/>
    <s v="SI"/>
    <x v="0"/>
    <x v="14"/>
    <s v="• Visión borrosa_x000a_• Fatiga ocular_x000a_• Lagrimeo_x000a_• Sequedad ocular_x000a_• Ojos rojos_x000a_• Cefaleas"/>
    <n v="8"/>
    <n v="6"/>
    <n v="5"/>
    <s v="• Cefaleas"/>
    <s v="Ninguno"/>
    <s v="Ninguno"/>
    <s v="Ninguno"/>
    <n v="2"/>
    <n v="3"/>
    <n v="6"/>
    <x v="1"/>
    <n v="25"/>
    <n v="150"/>
    <s v="II"/>
    <x v="1"/>
    <s v="Ninguno"/>
    <s v="Ninguno"/>
    <x v="8"/>
    <x v="11"/>
    <s v="• Uso de gafas protección personal"/>
    <s v="• Ley 9 de 1979. Título III. Art. 105, 106_x000a_• Decreto 614 de 1984_x000a_• Decreto 1477 de 2014_x000a_• Decreto 1072 de 2015. Cap. VI._x000a_• Resolución 2400 de 1979. Art. 79, 85 y 86_x000a_• Resolución 180540 de 2010"/>
    <m/>
  </r>
  <r>
    <s v="PROCESO MISIONAL"/>
    <x v="9"/>
    <s v="OPERATIVA"/>
    <s v="OTRAS ÀREAS"/>
    <s v="Tener disposición de atencion a contingencias que se puedan presentar en el acueducto, cubriendo la ausencia de algun compañero, dando continuidad al servicioso suministrado al fuerte militar."/>
    <x v="57"/>
    <s v="SI"/>
    <x v="0"/>
    <x v="1"/>
    <s v="• Cataratas_x000a_• Lesión de la córnea_x000a_• Enrojecimiento de la piel_x000a_• Calor excesivo_x000a_• Transpiración excesiva_x000a_• Cefaleas_x000a_• Mareos_x000a_• Fatiga_x000a_• Hormigueo_x000a_• Depresiones_x000a_• Fallos de memoria"/>
    <n v="8"/>
    <n v="6"/>
    <n v="5"/>
    <s v="• Fallos de memoria"/>
    <s v="Ninguno"/>
    <s v="Ninguno"/>
    <s v="Ninguno"/>
    <n v="2"/>
    <n v="3"/>
    <n v="6"/>
    <x v="1"/>
    <n v="25"/>
    <n v="150"/>
    <s v="II"/>
    <x v="1"/>
    <s v="Ninguno"/>
    <s v="Ninguno"/>
    <x v="1"/>
    <x v="1"/>
    <s v="• Uso de gafas protección personal"/>
    <s v="• Ley 9 de 1979  Art. 105-196-249_x000a_• Resolucion 2400 de 1979 Art 63,64. Título III, Capitulo VI. Art- 2.3.6_x000a_• Resolucion 1016 de 1989 art 11 numeral 2 y 3_x000a_• Resolución 181294 de 2008"/>
    <m/>
  </r>
  <r>
    <s v="PROCESO MISIONAL"/>
    <x v="9"/>
    <s v="OPERATIVA"/>
    <s v="OTRAS ÀREAS"/>
    <s v="Tener disposición de atencion a contingencias que se puedan presentar en el acueducto, cubriendo la ausencia de algun compañero, dando continuidad al servicioso suministrado al fuerte militar."/>
    <x v="57"/>
    <s v="SI"/>
    <x v="1"/>
    <x v="2"/>
    <s v="• Fiebre_x000a_• Intenso dolor en articulaciones y músculos_x000a_• Inflamación de los ganglios linfáticos_x000a_• Erupción ocasional en la piel_x000a_• Postración_x000a_• Mialgia_x000a_• Artralgias_x000a_• Dolor abdominal_x000a_• Cefalea_x000a_• Erupciones hemorrágicas en la piel_x000a_• Dermatitis por contacto_x000a_• Alergias tópicas o respiratorias_x000a_• Enfermedades infectocontagiosas"/>
    <n v="8"/>
    <n v="6"/>
    <n v="5"/>
    <s v="• Enfermedades infectocontagiosas"/>
    <s v="Ninguno"/>
    <s v="Ninguno"/>
    <s v="• Uso de tapabocas en caso de sintomas de gripe_x000a_• Todo el personal debe estar vacunado contra el Covid 19"/>
    <n v="2"/>
    <n v="2"/>
    <n v="4"/>
    <x v="0"/>
    <n v="60"/>
    <n v="240"/>
    <s v="II"/>
    <x v="1"/>
    <s v="Ninguno"/>
    <s v="Ninguno"/>
    <x v="2"/>
    <x v="2"/>
    <s v="• Gafas de protección visual transparentes_x000a_• Uso obligatorio de tapabocas en caso de sintomas de gripe_x000a_• Uso de ropa de dotaciòn"/>
    <s v="• Ley 09 de 1979_x000a_• Resolución 2400 de 1979_x000a_• Resolución 666 de 2020_x000a_• Resolución 1050 de 2020_x000a_• Circular 149160 de 2009"/>
    <m/>
  </r>
  <r>
    <s v="PROCESO MISIONAL"/>
    <x v="9"/>
    <s v="OPERATIVA"/>
    <s v="OTRAS ÀREAS"/>
    <s v="Tener disposición de atencion a contingencias que se puedan presentar en el acueducto, cubriendo la ausencia de algun compañero, dando continuidad al servicioso suministrado al fuerte militar."/>
    <x v="57"/>
    <s v="SI"/>
    <x v="5"/>
    <x v="11"/>
    <s v="• Dolor_x000a_• Rigidez_x000a_• Entumecimiento_x000a_• Hormigueo_x000a_• Sensación de calor y dolor localizado en la nuca, espalda, hombros, codos, muñecas y columna vertebral"/>
    <n v="8"/>
    <n v="6"/>
    <n v="5"/>
    <s v="• Sensación de calor y dolor localizado en la nuca, espalda, hombros, codos, muñecas y columna vertebral"/>
    <s v="Ninguno"/>
    <s v="Ninguno"/>
    <s v="Ninguno"/>
    <n v="2"/>
    <n v="3"/>
    <n v="6"/>
    <x v="1"/>
    <n v="25"/>
    <n v="150"/>
    <s v="II"/>
    <x v="1"/>
    <s v="Ninguno"/>
    <s v="Ninguno"/>
    <x v="7"/>
    <x v="9"/>
    <s v="N/A"/>
    <s v="• Resolución 1016 de 1989_x000a_• Resolución 2844 de 2007_x000a_• GATISO 2007"/>
    <m/>
  </r>
  <r>
    <s v="PROCESO MISIONAL"/>
    <x v="9"/>
    <s v="OPERATIVA"/>
    <s v="OTRAS ÀREAS"/>
    <s v="Tener disposición de atencion a contingencias que se puedan presentar en el acueducto, cubriendo la ausencia de algun compañero, dando continuidad al servicioso suministrado al fuerte militar."/>
    <x v="57"/>
    <s v="SI"/>
    <x v="5"/>
    <x v="12"/>
    <s v="• Fatiga muscular_x000a_• Tensión lumbar y cervical_x000a_• Epicondilitis_x000a_• Síndrome de túnel del carpo"/>
    <n v="8"/>
    <n v="6"/>
    <n v="5"/>
    <s v="• Síndrome de túnel del carpo"/>
    <s v="Ninguno"/>
    <s v="Ninguno"/>
    <s v="Ninguno"/>
    <n v="2"/>
    <n v="2"/>
    <n v="4"/>
    <x v="0"/>
    <n v="60"/>
    <n v="240"/>
    <s v="II"/>
    <x v="1"/>
    <s v="Ninguno"/>
    <s v="Ninguno"/>
    <x v="3"/>
    <x v="10"/>
    <s v="N/A"/>
    <s v="• Resolución 1016 de 1989_x000a_• Resolución 2844 de 2007_x000a_• GATISO 2007"/>
    <m/>
  </r>
  <r>
    <s v="PROCESO MISIONAL"/>
    <x v="9"/>
    <s v="OPERATIVA"/>
    <s v="OTRAS ÀREAS"/>
    <s v="Tener disposición de atencion a contingencias que se puedan presentar en el acueducto, cubriendo la ausencia de algun compañero, dando continuidad al servicioso suministrado al fuerte militar."/>
    <x v="57"/>
    <s v="SI"/>
    <x v="2"/>
    <x v="3"/>
    <s v="• Cansancio_x000a_• Abuso de confianza_x000a_• Falta de compromiso_x000a_• Desmotivación_x000a_• Disminución desempeño laboral_x000a_• Dolor de espalda_x000a_• Trastornos respiratorios_x000a_• Infartos_x000a_• Enfermedades cardiovasculares_x000a_• Enfermedades respiratorias_x000a_• Enfermedades osteomusculares_x000a_• Estrés"/>
    <n v="8"/>
    <n v="6"/>
    <n v="5"/>
    <s v="• Estrés"/>
    <s v="Ninguno"/>
    <s v="Ninguno"/>
    <s v="Ninguno"/>
    <n v="2"/>
    <n v="2"/>
    <n v="4"/>
    <x v="0"/>
    <n v="25"/>
    <n v="100"/>
    <s v="III"/>
    <x v="0"/>
    <s v="Ninguno"/>
    <s v="Ninguno"/>
    <x v="3"/>
    <x v="3"/>
    <s v="N/A"/>
    <s v="• Ley 1010 de 2006_x000a_• Ley 1566 de 2012_x000a_• Decreto 614 de 1984_x000a_• Decreto 231 de 2006_x000a_• Resolución 1016 de 1989. Art. 10, numeral 12 y art. 11_x000a_• Resolución 734 de 2006_x000a_• Resolución 2646 de 2008_x000a_• Resolución 652 de 2012_x000a_• Resolución 1356 de 2012"/>
    <m/>
  </r>
  <r>
    <s v="PROCESO MISIONAL"/>
    <x v="9"/>
    <s v="OPERATIVA"/>
    <s v="OTRAS ÀREAS"/>
    <s v="Tener disposición de atencion a contingencias que se puedan presentar en el acueducto, cubriendo la ausencia de algun compañero, dando continuidad al servicioso suministrado al fuerte militar."/>
    <x v="57"/>
    <s v="SI"/>
    <x v="2"/>
    <x v="4"/>
    <s v="• Cansancio_x000a_• Abuso de confianza_x000a_• Falta de compromiso_x000a_• Desmotivación_x000a_• Disminución desempeño laboral_x000a_• Dolor de espalda_x000a_• Trastornos respiratorios_x000a_• Infartos_x000a_• Enfermedades cardiovasculares_x000a_• Enfermedades respiratorias_x000a_• Enfermedades osteomusculares_x000a_• Estrés"/>
    <n v="8"/>
    <n v="6"/>
    <n v="5"/>
    <s v="• Estrés"/>
    <s v="Ninguno"/>
    <s v="Ninguno"/>
    <s v="Ninguno"/>
    <n v="2"/>
    <n v="3"/>
    <n v="6"/>
    <x v="1"/>
    <n v="25"/>
    <n v="150"/>
    <s v="II"/>
    <x v="1"/>
    <s v="Ninguno"/>
    <s v="Ninguno"/>
    <x v="3"/>
    <x v="3"/>
    <s v="N/A"/>
    <s v="• Ley 1010 de 2006_x000a_• Ley 1566 de 2012_x000a_• Decreto 614 de 1984_x000a_• Decreto 231 de 2006_x000a_• Resolución 1016 de 1989. Art. 10, numeral 12 y art. 11_x000a_• Resolución 734 de 2006_x000a_• Resolución 2646 de 2008_x000a_• Resolución 652 de 2012_x000a_• Resolución 1356 de 2012"/>
    <m/>
  </r>
  <r>
    <s v="PROCESO MISIONAL"/>
    <x v="9"/>
    <s v="OPERATIVA"/>
    <s v="OTRAS ÀREAS"/>
    <s v="Tener disposición de atencion a contingencias que se puedan presentar en el acueducto, cubriendo la ausencia de algun compañero, dando continuidad al servicioso suministrado al fuerte militar."/>
    <x v="57"/>
    <s v="SI"/>
    <x v="2"/>
    <x v="5"/>
    <s v="• Cansancio_x000a_• Abuso de confianza_x000a_• Falta de compromiso_x000a_• Desmotivación_x000a_• Disminución desempeño laboral_x000a_• Dolor de espalda_x000a_• Trastornos respiratorios_x000a_• Infartos_x000a_• Enfermedades cardiovasculares_x000a_• Enfermedades respiratorias_x000a_• Enfermedades osteomusculares_x000a_• Estrés"/>
    <n v="8"/>
    <n v="6"/>
    <n v="5"/>
    <s v="• Estrés"/>
    <s v="Ninguno"/>
    <s v="Ninguno"/>
    <s v="Ninguno"/>
    <n v="2"/>
    <n v="3"/>
    <n v="6"/>
    <x v="1"/>
    <n v="26"/>
    <n v="156"/>
    <s v="II"/>
    <x v="1"/>
    <s v="Ninguno"/>
    <s v="Ninguno"/>
    <x v="3"/>
    <x v="3"/>
    <s v="N/A"/>
    <s v="• Ley 1010 de 2006_x000a_• Ley 1566 de 2012_x000a_• Decreto 614 de 1984_x000a_• Decreto 231 de 2006_x000a_• Resolución 1016 de 1989. Art. 10, numeral 12 y art. 11_x000a_• Resolución 734 de 2006_x000a_• Resolución 2646 de 2008_x000a_• Resolución 652 de 2012_x000a_• Resolución 1356 de 2012"/>
    <m/>
  </r>
  <r>
    <s v="PROCESO MISIONAL"/>
    <x v="9"/>
    <s v="OPERATIVA"/>
    <s v="OTRAS ÀREAS"/>
    <s v="Tener disposición de atencion a contingencias que se puedan presentar en el acueducto, cubriendo la ausencia de algun compañero, dando continuidad al servicioso suministrado al fuerte militar."/>
    <x v="57"/>
    <s v="SI"/>
    <x v="3"/>
    <x v="6"/>
    <s v="• Tropezones_x000a_• Resbalones_x000a_• Golpes_x000a_• Choques_x000a_• Contusiones _x000a_• Lesión de tejidos blandos_x000a_• Fracturas"/>
    <n v="8"/>
    <n v="6"/>
    <n v="5"/>
    <s v="• Lesión de tejidos blandos"/>
    <s v="Ninguno"/>
    <s v="Ninguno"/>
    <s v="Ninguno"/>
    <n v="2"/>
    <n v="3"/>
    <n v="6"/>
    <x v="1"/>
    <n v="25"/>
    <n v="150"/>
    <s v="II"/>
    <x v="1"/>
    <s v="Ninguno"/>
    <s v="Ninguno"/>
    <x v="3"/>
    <x v="4"/>
    <s v="• Uso adecuado de calzado cerrado y con suela antideslizante"/>
    <s v="• Ley 9 de 1979_x000a_• Decreto 2663 de 1950_x000a_• Resolución 1016 de 1989_x000a_• Resolución 3673 de 2008_x000a_• Resolución 2400 de 1979"/>
    <m/>
  </r>
  <r>
    <s v="PROCESO MISIONAL"/>
    <x v="9"/>
    <s v="OPERATIVA"/>
    <s v="OTRAS ÀREAS"/>
    <s v="Tener disposición de atencion a contingencias que se puedan presentar en el acueducto, cubriendo la ausencia de algun compañero, dando continuidad al servicioso suministrado al fuerte militar."/>
    <x v="57"/>
    <s v="SI"/>
    <x v="3"/>
    <x v="24"/>
    <s v="• Tóxicos agudos_x000a_• Corrosivos_x000a_• Irritantes_x000a_• Corrosivos oculares_x000a_• Irritantes oculares_x000a_• Sensibilizantes respiratorios_x000a_• Sensibilizantes cutáneos_x000a_• Cancerígenos o carcinógenos._x000a_• • Intoxicación _x000a_• La muerte"/>
    <n v="8"/>
    <n v="6"/>
    <n v="5"/>
    <s v="·         La muerte."/>
    <s v="Ninguno"/>
    <s v="Ninguno"/>
    <s v="• Traje de impermeable de bioseguridad_x000a_• Guantes de nitrilo _x000a_• Careta con filtro de seguridad._x000a_"/>
    <n v="2"/>
    <n v="3"/>
    <n v="6"/>
    <x v="1"/>
    <n v="60"/>
    <n v="360"/>
    <s v="II"/>
    <x v="1"/>
    <s v="Ninguno"/>
    <s v="Ninguno"/>
    <x v="17"/>
    <x v="21"/>
    <s v="• Traje de impermeable de bioseguridad_x000a_• Guantes de nitrilo _x000a_• Careta con filtro de seguridad._x000a_"/>
    <s v="• Resolución 773 de 2021_x000a_• Decreto 1496 de 2018_x000a_• Resolución 1209 de 2018_x000a_• Decreto 1609 de 2002_x000a_• Decreto 1973 de 1995_x000a_• Ley 55 de 1993_x000a_"/>
    <m/>
  </r>
  <r>
    <s v="PROCESO MISIONAL"/>
    <x v="9"/>
    <s v="OPERATIVA"/>
    <s v="OTRAS ÀREAS"/>
    <s v="Tener disposición de atencion a contingencias que se puedan presentar en el acueducto, cubriendo la ausencia de algun compañero, dando continuidad al servicioso suministrado al fuerte militar."/>
    <x v="57"/>
    <s v="SI"/>
    <x v="4"/>
    <x v="9"/>
    <s v="• Pérdidas materiales_x000a_• Traumas_x000a_• Golpes_x000a_• Aplastamiento_x000a_• Heridas_x000a_• Atrapamiento_x000a_• Muerte"/>
    <n v="2"/>
    <n v="2"/>
    <n v="1"/>
    <s v="• Heridas"/>
    <s v="Ninguno"/>
    <s v="Ninguno"/>
    <s v="Ninguno"/>
    <n v="2"/>
    <n v="3"/>
    <n v="6"/>
    <x v="1"/>
    <n v="25"/>
    <n v="150"/>
    <s v="II"/>
    <x v="1"/>
    <s v="Ninguno"/>
    <s v="Ninguno"/>
    <x v="6"/>
    <x v="7"/>
    <s v="• Uso obligatorio del tapabocas, mientras la situación lo amerite _x000a_• Elementos de protección personal y dotación para los brigadistas"/>
    <s v="• Constitución Política de Colombia de 1991_x000a_• Ley 100 de 1993_x000a_• Ley 1523 de 2012_x000a_• Decreto 93 de 1998_x000a_• Decreto 926 de 2010_x000a_• Resolución 2400 de 1979_x000a_• Resolución 1016 de 1989"/>
    <m/>
  </r>
  <r>
    <s v="PROCESO MISIONAL"/>
    <x v="9"/>
    <s v="OPERATIVA"/>
    <s v="OTRAS ÀREAS"/>
    <s v="Tener disposición de atencion a contingencias que se puedan presentar en el acueducto, cubriendo la ausencia de algun compañero, dando continuidad al servicioso suministrado al fuerte militar."/>
    <x v="58"/>
    <s v="NO"/>
    <x v="0"/>
    <x v="14"/>
    <s v="• Visión borrosa_x000a_• Fatiga ocular_x000a_• Lagrimeo_x000a_• Sequedad ocular_x000a_• Ojos rojos_x000a_• Cefaleas"/>
    <n v="8"/>
    <n v="6"/>
    <n v="5"/>
    <s v="• Cefaleas"/>
    <s v="Ninguno"/>
    <s v="Ninguno"/>
    <s v="Ninguno"/>
    <n v="2"/>
    <n v="3"/>
    <n v="6"/>
    <x v="1"/>
    <n v="25"/>
    <n v="150"/>
    <s v="II"/>
    <x v="1"/>
    <s v="Ninguno"/>
    <s v="Ninguno"/>
    <x v="8"/>
    <x v="11"/>
    <s v="• Uso de gafas protección personal"/>
    <s v="• Ley 9 de 1979. Título III. Art. 105, 106_x000a_• Decreto 614 de 1984_x000a_• Decreto 1477 de 2014_x000a_• Decreto 1072 de 2015. Cap. VI._x000a_• Resolución 2400 de 1979. Art. 79, 85 y 86_x000a_• Resolución 180540 de 2010"/>
    <m/>
  </r>
  <r>
    <s v="PROCESO MISIONAL"/>
    <x v="9"/>
    <s v="OPERATIVA"/>
    <s v="OTRAS ÀREAS"/>
    <s v="Tener disposición de atencion a contingencias que se puedan presentar en el acueducto, cubriendo la ausencia de algun compañero, dando continuidad al servicioso suministrado al fuerte militar."/>
    <x v="58"/>
    <s v="NO"/>
    <x v="0"/>
    <x v="0"/>
    <s v="• Agotamiento por calor_x000a_• Deshidratación_x000a_• Desmayos_x000a_• Estrés por calor o golpe de calor"/>
    <n v="8"/>
    <n v="6"/>
    <n v="5"/>
    <s v="• Estrés por calor o golpe de calor"/>
    <s v="Ninguno"/>
    <s v="ventilación artificial"/>
    <s v="Ninguno"/>
    <n v="2"/>
    <n v="2"/>
    <n v="4"/>
    <x v="0"/>
    <n v="25"/>
    <n v="100"/>
    <s v="III"/>
    <x v="0"/>
    <s v="Ninguno"/>
    <s v="Ninguno"/>
    <x v="0"/>
    <x v="0"/>
    <s v="Ninguno"/>
    <s v="• Ley 09 de 1979. Art. 107, 108, 109_x000a_• Decreto 2663 de 1950_x000a_• Decreto 614 de 1984_x000a_• Resolución 2400 de 1979_x000a_• Resolución 1016 de 1989"/>
    <m/>
  </r>
  <r>
    <s v="PROCESO MISIONAL"/>
    <x v="9"/>
    <s v="OPERATIVA"/>
    <s v="OTRAS ÀREAS"/>
    <s v="Tener disposición de atencion a contingencias que se puedan presentar en el acueducto, cubriendo la ausencia de algun compañero, dando continuidad al servicioso suministrado al fuerte militar."/>
    <x v="58"/>
    <s v="NO"/>
    <x v="0"/>
    <x v="1"/>
    <s v="• Cataratas_x000a_• Lesión de la córnea_x000a_• Enrojecimiento de la piel_x000a_• Calor excesivo_x000a_• Transpiración excesiva_x000a_• Cefaleas_x000a_• Mareos_x000a_• Fatiga_x000a_• Hormigueo_x000a_• Depresiones_x000a_• Fallos de memoria"/>
    <n v="8"/>
    <n v="6"/>
    <n v="5"/>
    <s v="• Fallos de memoria"/>
    <s v="Ninguno"/>
    <s v="Ninguno"/>
    <s v="Ninguno"/>
    <n v="2"/>
    <n v="3"/>
    <n v="6"/>
    <x v="1"/>
    <n v="25"/>
    <n v="150"/>
    <s v="II"/>
    <x v="1"/>
    <s v="Ninguno"/>
    <s v="Ninguno"/>
    <x v="1"/>
    <x v="1"/>
    <s v="• Uso de gafas protección personal"/>
    <s v="• Ley 9 de 1979  Art. 105-196-249_x000a_• Resolucion 2400 de 1979 Art 63,64. Título III, Capitulo VI. Art- 2.3.6_x000a_• Resolucion 1016 de 1989 art 11 numeral 2 y 3_x000a_• Resolución 181294 de 2008"/>
    <m/>
  </r>
  <r>
    <s v="PROCESO MISIONAL"/>
    <x v="9"/>
    <s v="OPERATIVA"/>
    <s v="OTRAS ÀREAS"/>
    <s v="Tener disposición de atencion a contingencias que se puedan presentar en el acueducto, cubriendo la ausencia de algun compañero, dando continuidad al servicioso suministrado al fuerte militar."/>
    <x v="58"/>
    <s v="NO"/>
    <x v="1"/>
    <x v="2"/>
    <s v="• Fiebre_x000a_• Intenso dolor en articulaciones y músculos_x000a_• Inflamación de los ganglios linfáticos_x000a_• Erupción ocasional en la piel_x000a_• Postración_x000a_• Mialgia_x000a_• Artralgias_x000a_• Dolor abdominal_x000a_• Cefalea_x000a_• Erupciones hemorrágicas en la piel_x000a_• Dermatitis por contacto_x000a_• Alergias tópicas o respiratorias_x000a_• Enfermedades infectocontagiosas"/>
    <n v="8"/>
    <n v="6"/>
    <n v="5"/>
    <s v="• Enfermedades infectocontagiosas"/>
    <s v="Ninguno"/>
    <s v="Ninguno"/>
    <s v="• Uso de tapabocas en caso de sintomas de gripe_x000a_• Todo el personal debe estar vacunado contra el Covid 19"/>
    <n v="2"/>
    <n v="2"/>
    <n v="4"/>
    <x v="0"/>
    <n v="60"/>
    <n v="240"/>
    <s v="II"/>
    <x v="1"/>
    <s v="Ninguno"/>
    <s v="Ninguno"/>
    <x v="2"/>
    <x v="2"/>
    <s v="• Gafas de protección visual transparentes_x000a_• Uso obligatorio de tapabocas en caso de sintomas de gripe_x000a_• Uso de ropa de dotaciòn"/>
    <s v="• Ley 09 de 1979_x000a_• Resolución 2400 de 1979_x000a_• Resolución 666 de 2020_x000a_• Resolución 1050 de 2020_x000a_• Circular 149160 de 2009"/>
    <m/>
  </r>
  <r>
    <s v="PROCESO MISIONAL"/>
    <x v="9"/>
    <s v="OPERATIVA"/>
    <s v="OTRAS ÀREAS"/>
    <s v="Tener disposición de atencion a contingencias que se puedan presentar en el acueducto, cubriendo la ausencia de algun compañero, dando continuidad al servicioso suministrado al fuerte militar."/>
    <x v="58"/>
    <s v="NO"/>
    <x v="1"/>
    <x v="22"/>
    <s v="• Fiebre_x000a_• Inflamación de los ganglios linfáticos_x000a_• Erupción ocasional en la piel_x000a_• Erupciones hemorrágicas en la piel_x000a_• Dermatitis por contacto_x000a_• Alergias tópicas o respiratorias_x000a_• Enfermedades infectocontagiosas_x000a_• Amigdalitis estreptocócica."/>
    <n v="8"/>
    <n v="6"/>
    <n v="5"/>
    <s v="• Enfermedades infectocontagiosas"/>
    <s v="Ninguno"/>
    <s v="Ninguno"/>
    <s v="• Uso de tapabocas _x000a_• Uso de mono gafas._x000a_•Uso de guantes de vinilo"/>
    <n v="2"/>
    <n v="2"/>
    <n v="4"/>
    <x v="0"/>
    <n v="60"/>
    <n v="240"/>
    <s v="II"/>
    <x v="1"/>
    <s v="Ninguno"/>
    <s v="Ninguno"/>
    <x v="15"/>
    <x v="19"/>
    <s v="• Gafas de protección visual transparentes_x000a_• Uso obligatorio de tapabocas _x000a_• Uso de ropa de dotaciòn._x000a_• Uso de guantes de vinilo"/>
    <s v="• Resolución 1164 del 2002_x000a_• Decreto 077 de 1997_x000a_• Decreto 4126 del 2005_x000a_• Resolución 2183 de 2004_x000a_• Decreto 1832 de 1994_x000a_"/>
    <m/>
  </r>
  <r>
    <s v="PROCESO MISIONAL"/>
    <x v="9"/>
    <s v="OPERATIVA"/>
    <s v="OTRAS ÀREAS"/>
    <s v="Tener disposición de atencion a contingencias que se puedan presentar en el acueducto, cubriendo la ausencia de algun compañero, dando continuidad al servicioso suministrado al fuerte militar."/>
    <x v="58"/>
    <s v="NO"/>
    <x v="1"/>
    <x v="25"/>
    <s v="• Neumonitis intersticial_x000a_• Miopericarditis_x000a_• Lesiones vasculíticas cutáneas_x000a_• Meningitis linfocitaria_x000a_• Afectación hepática_x000a_• Afectaciones renales_x000a_• Afectaciones gastrointestinal._x000a_"/>
    <n v="8"/>
    <n v="6"/>
    <n v="5"/>
    <s v="• Afectación hepática"/>
    <s v="Ninguno"/>
    <s v="Ninguno"/>
    <s v="• Uso de tapabocas _x000a_• Uso de mono gafas._x000a_•Uso de guantes de vinilo"/>
    <n v="2"/>
    <n v="2"/>
    <n v="4"/>
    <x v="0"/>
    <n v="25"/>
    <n v="100"/>
    <s v="III"/>
    <x v="0"/>
    <s v="Ninguno"/>
    <s v="Ninguno"/>
    <x v="16"/>
    <x v="20"/>
    <s v="• Gafas de protección visual transparentes_x000a_• Uso obligatorio de tapabocas _x000a_• Uso de ropa de dotaciòn._x000a_"/>
    <s v="• Resolución 1164 del 2002_x000a_• Decreto 077 de 1997_x000a_• Decreto 4126 del 2005_x000a_• Resolución 2183 de 2004_x000a_• Decreto 1832 de 1994_x000a_•  Decreto 2676 del 2000_x000a_"/>
    <m/>
  </r>
  <r>
    <s v="PROCESO MISIONAL"/>
    <x v="9"/>
    <s v="OPERATIVA"/>
    <s v="OTRAS ÀREAS"/>
    <s v="Tener disposición de atencion a contingencias que se puedan presentar en el acueducto, cubriendo la ausencia de algun compañero, dando continuidad al servicioso suministrado al fuerte militar."/>
    <x v="58"/>
    <s v="NO"/>
    <x v="1"/>
    <x v="16"/>
    <s v="• Un área amplia de inflamación y enrojecimiento_x000a_• Fiebre baja_x000a_• Ronchas_x000a_• Inflamación de los ganglios linfáticos_x000a_"/>
    <n v="8"/>
    <n v="6"/>
    <n v="5"/>
    <s v="• La muerte"/>
    <s v="Ninguno"/>
    <s v="Ninguno"/>
    <s v="• Repelente de sancudos_x000a_• Dotacion con camisa manga larga."/>
    <n v="2"/>
    <n v="3"/>
    <n v="6"/>
    <x v="1"/>
    <n v="60"/>
    <n v="360"/>
    <s v="II"/>
    <x v="1"/>
    <s v="Ninguno"/>
    <s v="Ninguno"/>
    <x v="10"/>
    <x v="13"/>
    <s v="• Gafas de protección visual transparentes_x000a_• Uso obligatorio de repelente. _x000a_• Uso de ropa de dotaciòn._x000a_"/>
    <s v="• Resolución 1164 del 2002_x000a_• Decreto 077 de 1997_x000a_• Decreto 4126 del 2005_x000a_• Resolución 2183 de 2004_x000a_• Decreto 1832 de 1994_x000a_•  Decreto 2676 del 2000_x000a_"/>
    <m/>
  </r>
  <r>
    <s v="PROCESO MISIONAL"/>
    <x v="9"/>
    <s v="OPERATIVA"/>
    <s v="OTRAS ÀREAS"/>
    <s v="Tener disposición de atencion a contingencias que se puedan presentar en el acueducto, cubriendo la ausencia de algun compañero, dando continuidad al servicioso suministrado al fuerte militar."/>
    <x v="58"/>
    <s v="NO"/>
    <x v="1"/>
    <x v="17"/>
    <s v="• Presión arterial baja._x000a_• Náuseas y vómitos. _x000a_• Entumecimiento._x000a_• hormigueo. _x000a_• Dolor en el sitio de la mordedura._x000a_"/>
    <n v="8"/>
    <n v="6"/>
    <n v="5"/>
    <s v="• La muerte"/>
    <s v="Ninguno"/>
    <s v="Ninguno"/>
    <s v="_x000a_• Botas de segurida altas "/>
    <n v="6"/>
    <n v="1"/>
    <n v="6"/>
    <x v="1"/>
    <n v="60"/>
    <n v="360"/>
    <s v="II"/>
    <x v="1"/>
    <s v="Ninguno"/>
    <s v="Ninguno"/>
    <x v="10"/>
    <x v="14"/>
    <s v="• Gafas de protección visual transparentes_x000a_• Uso de bota de seguridad alta_x000a_• Uso obligatorio de repelente. _x000a_• Uso de ropa de dotaciòn._x000a_"/>
    <s v="• Resolución 1164 del 2002_x000a_• Decreto 077 de 1997_x000a_• Decreto 4126 del 2005_x000a_• Resolución 2183 de 2004_x000a_• Decreto 1832 de 1994_x000a_•  Decreto 2676 del 2000_x000a_"/>
    <m/>
  </r>
  <r>
    <s v="PROCESO MISIONAL"/>
    <x v="9"/>
    <s v="OPERATIVA"/>
    <s v="OTRAS ÀREAS"/>
    <s v="Tener disposición de atencion a contingencias que se puedan presentar en el acueducto, cubriendo la ausencia de algun compañero, dando continuidad al servicioso suministrado al fuerte militar."/>
    <x v="58"/>
    <s v="NO"/>
    <x v="2"/>
    <x v="3"/>
    <s v="• Cansancio_x000a_• Abuso de confianza_x000a_• Falta de compromiso_x000a_• Desmotivación_x000a_• Disminución desempeño laboral_x000a_• Dolor de espalda_x000a_• Trastornos respiratorios_x000a_• Infartos_x000a_• Enfermedades cardiovasculares_x000a_• Enfermedades respiratorias_x000a_• Enfermedades osteomusculares_x000a_• Estrés"/>
    <n v="8"/>
    <n v="6"/>
    <n v="5"/>
    <s v="• Estrés"/>
    <s v="Ninguno"/>
    <s v="Ninguno"/>
    <s v="Ninguno"/>
    <n v="2"/>
    <n v="2"/>
    <n v="4"/>
    <x v="0"/>
    <n v="25"/>
    <n v="100"/>
    <s v="III"/>
    <x v="0"/>
    <s v="Ninguno"/>
    <s v="Ninguno"/>
    <x v="3"/>
    <x v="3"/>
    <s v="N/A"/>
    <s v="• Ley 1010 de 2006_x000a_• Ley 1566 de 2012_x000a_• Decreto 614 de 1984_x000a_• Decreto 231 de 2006_x000a_• Resolución 1016 de 1989. Art. 10, numeral 12 y art. 11_x000a_• Resolución 734 de 2006_x000a_• Resolución 2646 de 2008_x000a_• Resolución 652 de 2012_x000a_• Resolución 1356 de 2012"/>
    <m/>
  </r>
  <r>
    <s v="PROCESO MISIONAL"/>
    <x v="9"/>
    <s v="OPERATIVA"/>
    <s v="OTRAS ÀREAS"/>
    <s v="Tener disposición de atencion a contingencias que se puedan presentar en el acueducto, cubriendo la ausencia de algun compañero, dando continuidad al servicioso suministrado al fuerte militar."/>
    <x v="58"/>
    <s v="NO"/>
    <x v="2"/>
    <x v="4"/>
    <s v="• Cansancio_x000a_• Abuso de confianza_x000a_• Falta de compromiso_x000a_• Desmotivación_x000a_• Disminución desempeño laboral_x000a_• Dolor de espalda_x000a_• Trastornos respiratorios_x000a_• Infartos_x000a_• Enfermedades cardiovasculares_x000a_• Enfermedades respiratorias_x000a_• Enfermedades osteomusculares_x000a_• Estrés"/>
    <n v="8"/>
    <n v="6"/>
    <n v="5"/>
    <s v="• Estrés"/>
    <s v="Ninguno"/>
    <s v="Ninguno"/>
    <s v="Ninguno"/>
    <n v="2"/>
    <n v="3"/>
    <n v="6"/>
    <x v="1"/>
    <n v="25"/>
    <n v="150"/>
    <s v="II"/>
    <x v="1"/>
    <s v="Ninguno"/>
    <s v="Ninguno"/>
    <x v="3"/>
    <x v="3"/>
    <s v="N/A"/>
    <s v="• Ley 1010 de 2006_x000a_• Ley 1566 de 2012_x000a_• Decreto 614 de 1984_x000a_• Decreto 231 de 2006_x000a_• Resolución 1016 de 1989. Art. 10, numeral 12 y art. 11_x000a_• Resolución 734 de 2006_x000a_• Resolución 2646 de 2008_x000a_• Resolución 652 de 2012_x000a_• Resolución 1356 de 2012"/>
    <m/>
  </r>
  <r>
    <s v="PROCESO MISIONAL"/>
    <x v="9"/>
    <s v="OPERATIVA"/>
    <s v="OTRAS ÀREAS"/>
    <s v="Tener disposición de atencion a contingencias que se puedan presentar en el acueducto, cubriendo la ausencia de algun compañero, dando continuidad al servicioso suministrado al fuerte militar."/>
    <x v="58"/>
    <s v="NO"/>
    <x v="2"/>
    <x v="5"/>
    <s v="• Cansancio_x000a_• Abuso de confianza_x000a_• Falta de compromiso_x000a_• Desmotivación_x000a_• Disminución desempeño laboral_x000a_• Dolor de espalda_x000a_• Trastornos respiratorios_x000a_• Infartos_x000a_• Enfermedades cardiovasculares_x000a_• Enfermedades respiratorias_x000a_• Enfermedades osteomusculares_x000a_• Estrés"/>
    <n v="8"/>
    <n v="6"/>
    <n v="5"/>
    <s v="• Estrés"/>
    <s v="Ninguno"/>
    <s v="Ninguno"/>
    <s v="Ninguno"/>
    <n v="2"/>
    <n v="3"/>
    <n v="6"/>
    <x v="1"/>
    <n v="26"/>
    <n v="156"/>
    <s v="II"/>
    <x v="1"/>
    <s v="Ninguno"/>
    <s v="Ninguno"/>
    <x v="3"/>
    <x v="3"/>
    <s v="N/A"/>
    <s v="• Ley 1010 de 2006_x000a_• Ley 1566 de 2012_x000a_• Decreto 614 de 1984_x000a_• Decreto 231 de 2006_x000a_• Resolución 1016 de 1989. Art. 10, numeral 12 y art. 11_x000a_• Resolución 734 de 2006_x000a_• Resolución 2646 de 2008_x000a_• Resolución 652 de 2012_x000a_• Resolución 1356 de 2012"/>
    <m/>
  </r>
  <r>
    <s v="PROCESO MISIONAL"/>
    <x v="9"/>
    <s v="OPERATIVA"/>
    <s v="OTRAS ÀREAS"/>
    <s v="Tener disposición de atencion a contingencias que se puedan presentar en el acueducto, cubriendo la ausencia de algun compañero, dando continuidad al servicioso suministrado al fuerte militar."/>
    <x v="58"/>
    <s v="NO"/>
    <x v="3"/>
    <x v="6"/>
    <s v="• Tropezones_x000a_• Resbalones_x000a_• Golpes_x000a_• Choques_x000a_• Contusiones _x000a_• Lesión de tejidos blandos_x000a_• Fracturas"/>
    <n v="8"/>
    <n v="6"/>
    <n v="5"/>
    <s v="• Lesión de tejidos blandos"/>
    <s v="Ninguno"/>
    <s v="Ninguno"/>
    <s v="Ninguno"/>
    <n v="2"/>
    <n v="3"/>
    <n v="6"/>
    <x v="1"/>
    <n v="25"/>
    <n v="150"/>
    <s v="II"/>
    <x v="1"/>
    <s v="Ninguno"/>
    <s v="Ninguno"/>
    <x v="3"/>
    <x v="4"/>
    <s v="• Uso adecuado de calzado cerrado y con suela antideslizante"/>
    <s v="• Ley 9 de 1979_x000a_• Decreto 2663 de 1950_x000a_• Resolución 1016 de 1989_x000a_• Resolución 3673 de 2008_x000a_• Resolución 2400 de 1979"/>
    <m/>
  </r>
  <r>
    <s v="PROCESO MISIONAL"/>
    <x v="9"/>
    <s v="OPERATIVA"/>
    <s v="OTRAS ÀREAS"/>
    <s v="Tener disposición de atencion a contingencias que se puedan presentar en el acueducto, cubriendo la ausencia de algun compañero, dando continuidad al servicioso suministrado al fuerte militar."/>
    <x v="58"/>
    <s v="NO"/>
    <x v="3"/>
    <x v="20"/>
    <s v="• Caídas a distinto nivel._x000a_• Derrumbe de estructuras._x000a_• Golpes por caída de objetos._x000a_• Atrapamiento._x000a_• Contactos eléctricos"/>
    <n v="8"/>
    <n v="6"/>
    <n v="5"/>
    <s v="• La muerte."/>
    <s v="Ninguno"/>
    <s v="Ninguno"/>
    <s v="• Casco de seguridad con barbuquejo._x000a_• Arnés_x000a_• Línea de posicionamiento._x000a_• Salva caídas: arrestador_x000a_• Conector doble con absorbedor de choque._x000a_• Botas de seguridad dieléctricas.   _x000a_"/>
    <n v="6"/>
    <n v="2"/>
    <n v="12"/>
    <x v="2"/>
    <n v="60"/>
    <n v="720"/>
    <s v="I"/>
    <x v="2"/>
    <s v="Ninguno"/>
    <s v="Ninguno"/>
    <x v="13"/>
    <x v="17"/>
    <s v="• Casco de seguridad con barbuquejo._x000a_• Arnés_x000a_• Línea de posicionamiento._x000a_• Salva caídas: arrestador_x000a_• Conector doble con absorbedor de choque._x000a_• Botas de seguridad dieléctricas.   _x000a_"/>
    <s v="• Ley 1562 de 2012_x000a_• Decreto 1072 de 2015_x000a_• Resolución 4272 de 2021_x000a_• Resolución 0491 del 2020_x000a_"/>
    <m/>
  </r>
  <r>
    <s v="PROCESO MISIONAL"/>
    <x v="9"/>
    <s v="OPERATIVA"/>
    <s v="OTRAS ÀREAS"/>
    <s v="Tener disposición de atencion a contingencias que se puedan presentar en el acueducto, cubriendo la ausencia de algun compañero, dando continuidad al servicioso suministrado al fuerte militar."/>
    <x v="58"/>
    <s v="NO"/>
    <x v="3"/>
    <x v="24"/>
    <s v="• Tóxicos agudos_x000a_• Corrosivos_x000a_• Irritantes_x000a_• Corrosivos oculares_x000a_• Irritantes oculares_x000a_• Sensibilizantes respiratorios_x000a_• Sensibilizantes cutáneos_x000a_• Cancerígenos o carcinógenos._x000a_• • Intoxicación _x000a_• La muerte"/>
    <n v="8"/>
    <n v="6"/>
    <n v="5"/>
    <s v="·         La muerte."/>
    <s v="Ninguno"/>
    <s v="Ninguno"/>
    <s v="• Traje de impermeable de bioseguridad_x000a_• Guantes de nitrilo _x000a_• Careta con filtro de seguridad._x000a_"/>
    <n v="2"/>
    <n v="3"/>
    <n v="6"/>
    <x v="1"/>
    <n v="60"/>
    <n v="360"/>
    <s v="II"/>
    <x v="1"/>
    <s v="Ninguno"/>
    <s v="Ninguno"/>
    <x v="17"/>
    <x v="21"/>
    <s v="• Traje de impermeable de bioseguridad_x000a_• Guantes de nitrilo _x000a_• Careta con filtro de seguridad._x000a_"/>
    <s v="• Resolución 773 de 2021_x000a_• Decreto 1496 de 2018_x000a_• Resolución 1209 de 2018_x000a_• Decreto 1609 de 2002_x000a_• Decreto 1973 de 1995_x000a_• Ley 55 de 1993_x000a_"/>
    <m/>
  </r>
  <r>
    <s v="PROCESO MISIONAL"/>
    <x v="9"/>
    <s v="OPERATIVA"/>
    <s v="OTRAS ÀREAS"/>
    <s v="Tener disposición de atencion a contingencias que se puedan presentar en el acueducto, cubriendo la ausencia de algun compañero, dando continuidad al servicioso suministrado al fuerte militar."/>
    <x v="58"/>
    <s v="NO"/>
    <x v="4"/>
    <x v="9"/>
    <s v="• Pérdidas materiales_x000a_• Traumas_x000a_• Golpes_x000a_• Aplastamiento_x000a_• Heridas_x000a_• Atrapamiento_x000a_• Muerte"/>
    <n v="2"/>
    <n v="2"/>
    <n v="1"/>
    <s v="• Heridas"/>
    <s v="Ninguno"/>
    <s v="Ninguno"/>
    <s v="Ninguno"/>
    <n v="2"/>
    <n v="3"/>
    <n v="6"/>
    <x v="1"/>
    <n v="25"/>
    <n v="150"/>
    <s v="II"/>
    <x v="1"/>
    <s v="Ninguno"/>
    <s v="Ninguno"/>
    <x v="6"/>
    <x v="7"/>
    <s v="• Uso obligatorio del tapabocas, mientras la situación lo amerite _x000a_• Elementos de protección personal y dotación para los brigadistas"/>
    <s v="• Constitución Política de Colombia de 1991_x000a_• Ley 100 de 1993_x000a_• Ley 1523 de 2012_x000a_• Decreto 93 de 1998_x000a_• Decreto 926 de 2010_x000a_• Resolución 2400 de 1979_x000a_• Resolución 1016 de 1989"/>
    <m/>
  </r>
  <r>
    <s v="PROCESO MISIONAL"/>
    <x v="9"/>
    <s v="OPERATIVA"/>
    <s v="OTRAS ÀREAS"/>
    <s v="Tener disposición de atencion a contingencias que se puedan presentar en el acueducto, cubriendo la ausencia de algun compañero, dando continuidad al servicioso suministrado al fuerte militar."/>
    <x v="58"/>
    <s v="NO"/>
    <x v="4"/>
    <x v="10"/>
    <s v="• Enfermedades respiratorias_x000a_• Resfriados_x000a_• Hipotermia_x000a_• Virus_x000a_• Rinitis_x000a_• Reumatismo_x000a_• Neumonía"/>
    <n v="2"/>
    <n v="2"/>
    <n v="5"/>
    <s v="• Resfriados"/>
    <s v="Ninguno"/>
    <s v="Ninguno"/>
    <s v="Ninguno"/>
    <n v="2"/>
    <n v="3"/>
    <n v="6"/>
    <x v="1"/>
    <n v="25"/>
    <n v="150"/>
    <s v="II"/>
    <x v="1"/>
    <s v="Ninguno"/>
    <s v="Ninguno"/>
    <x v="6"/>
    <x v="8"/>
    <s v="• Uso obligatorio del tapabocas, mientras la situación lo amerite _x000a_• Elementos de protección personal y dotación para los brigadistas"/>
    <s v="• Constitución Política de Colombia de 1991_x000a_• Ley 100 de 1993_x000a_• Ley 1523 de 2012_x000a_• Decreto 93 de 1998_x000a_• Decreto 926 de 2010_x000a_• Resolución 2400 de 1979_x000a_• Resolución 1016 de 1989"/>
    <m/>
  </r>
  <r>
    <s v="PROCESO MISIONAL"/>
    <x v="9"/>
    <s v="OPERATIVA"/>
    <s v="OTRAS ÀREAS"/>
    <s v="Tener disposición de atencion a contingencias que se puedan presentar en el acueducto, cubriendo la ausencia de algun compañero, dando continuidad al servicioso suministrado al fuerte militar."/>
    <x v="67"/>
    <s v="SI"/>
    <x v="2"/>
    <x v="3"/>
    <s v="• Cansancio_x000a_• Abuso de confianza_x000a_• Falta de compromiso_x000a_• Desmotivación_x000a_• Disminución desempeño laboral_x000a_• Dolor de espalda_x000a_• Trastornos respiratorios_x000a_• Infartos_x000a_• Enfermedades cardiovasculares_x000a_• Enfermedades respiratorias_x000a_• Enfermedades osteomusculares_x000a_• Estrés"/>
    <n v="8"/>
    <n v="6"/>
    <n v="5"/>
    <s v="• Estrés"/>
    <s v="Ninguno"/>
    <s v="Ninguno"/>
    <s v="Ninguno"/>
    <n v="2"/>
    <n v="2"/>
    <n v="4"/>
    <x v="0"/>
    <n v="25"/>
    <n v="100"/>
    <s v="III"/>
    <x v="0"/>
    <s v="Ninguno"/>
    <s v="Ninguno"/>
    <x v="3"/>
    <x v="3"/>
    <s v="N/A"/>
    <s v="• Ley 1010 de 2006_x000a_• Ley 1566 de 2012_x000a_• Decreto 614 de 1984_x000a_• Decreto 231 de 2006_x000a_• Resolución 1016 de 1989. Art. 10, numeral 12 y art. 11_x000a_• Resolución 734 de 2006_x000a_• Resolución 2646 de 2008_x000a_• Resolución 652 de 2012_x000a_• Resolución 1356 de 2012"/>
    <m/>
  </r>
  <r>
    <s v="PROCESO MISIONAL"/>
    <x v="9"/>
    <s v="OPERATIVA"/>
    <s v="OTRAS ÀREAS"/>
    <s v="Tener disposición de atencion a contingencias que se puedan presentar en el acueducto, cubriendo la ausencia de algun compañero, dando continuidad al servicioso suministrado al fuerte militar."/>
    <x v="67"/>
    <s v="SI"/>
    <x v="2"/>
    <x v="4"/>
    <s v="• Cansancio_x000a_• Abuso de confianza_x000a_• Falta de compromiso_x000a_• Desmotivación_x000a_• Disminución desempeño laboral_x000a_• Dolor de espalda_x000a_• Trastornos respiratorios_x000a_• Infartos_x000a_• Enfermedades cardiovasculares_x000a_• Enfermedades respiratorias_x000a_• Enfermedades osteomusculares_x000a_• Estrés"/>
    <n v="8"/>
    <n v="6"/>
    <n v="5"/>
    <s v="• Estrés"/>
    <s v="Ninguno"/>
    <s v="Ninguno"/>
    <s v="Ninguno"/>
    <n v="2"/>
    <n v="3"/>
    <n v="6"/>
    <x v="1"/>
    <n v="25"/>
    <n v="150"/>
    <s v="II"/>
    <x v="1"/>
    <s v="Ninguno"/>
    <s v="Ninguno"/>
    <x v="3"/>
    <x v="3"/>
    <s v="N/A"/>
    <s v="• Ley 1010 de 2006_x000a_• Ley 1566 de 2012_x000a_• Decreto 614 de 1984_x000a_• Decreto 231 de 2006_x000a_• Resolución 1016 de 1989. Art. 10, numeral 12 y art. 11_x000a_• Resolución 734 de 2006_x000a_• Resolución 2646 de 2008_x000a_• Resolución 652 de 2012_x000a_• Resolución 1356 de 2012"/>
    <m/>
  </r>
  <r>
    <s v="PROCESO MISIONAL"/>
    <x v="9"/>
    <s v="OPERATIVA"/>
    <s v="OTRAS ÀREAS"/>
    <s v="Tener disposición de atencion a contingencias que se puedan presentar en el acueducto, cubriendo la ausencia de algun compañero, dando continuidad al servicioso suministrado al fuerte militar."/>
    <x v="67"/>
    <s v="SI"/>
    <x v="2"/>
    <x v="26"/>
    <s v="• Cansancio_x000a_• Abuso de confianza_x000a_• Falta de compromiso_x000a_• Desmotivación_x000a_• Disminución desempeño laboral_x000a_• Dolor de espalda_x000a_• Trastornos respiratorios_x000a_• Infartos_x000a_• Enfermedades cardiovasculares_x000a_• Enfermedades respiratorias_x000a_• Enfermedades osteomusculares_x000a_• Estrés"/>
    <n v="8"/>
    <n v="6"/>
    <n v="5"/>
    <s v="• Estrés"/>
    <s v="Ninguno"/>
    <s v="Ninguno"/>
    <s v="Ninguno"/>
    <n v="2"/>
    <n v="3"/>
    <n v="6"/>
    <x v="1"/>
    <n v="25"/>
    <n v="150"/>
    <s v="II"/>
    <x v="1"/>
    <s v="Ninguno"/>
    <s v="Ninguno"/>
    <x v="3"/>
    <x v="3"/>
    <s v="N/A"/>
    <s v="• Ley 1010 de 2006_x000a_• Ley 1566 de 2012_x000a_• Decreto 614 de 1984_x000a_• Decreto 231 de 2006_x000a_• Resolución 1016 de 1989. Art. 10, numeral 12 y art. 11_x000a_• Resolución 734 de 2006_x000a_• Resolución 2646 de 2008_x000a_• Resolución 652 de 2012_x000a_• Resolución 1356 de 2012"/>
    <m/>
  </r>
  <r>
    <s v="PROCESO MISIONAL"/>
    <x v="9"/>
    <s v="OPERATIVA"/>
    <s v="OTRAS ÀREAS"/>
    <s v="Tener disposición de atencion a contingencias que se puedan presentar en el acueducto, cubriendo la ausencia de algun compañero, dando continuidad al servicioso suministrado al fuerte militar."/>
    <x v="67"/>
    <s v="SI"/>
    <x v="2"/>
    <x v="5"/>
    <s v="• Cansancio_x000a_• Abuso de confianza_x000a_• Falta de compromiso_x000a_• Desmotivación_x000a_• Disminución desempeño laboral_x000a_• Dolor de espalda_x000a_• Trastornos respiratorios_x000a_• Infartos_x000a_• Enfermedades cardiovasculares_x000a_• Enfermedades respiratorias_x000a_• Enfermedades osteomusculares_x000a_• Estrés"/>
    <n v="8"/>
    <n v="6"/>
    <n v="5"/>
    <s v="• Estrés"/>
    <s v="Ninguno"/>
    <s v="Ninguno"/>
    <s v="Ninguno"/>
    <n v="2"/>
    <n v="3"/>
    <n v="6"/>
    <x v="1"/>
    <n v="26"/>
    <n v="156"/>
    <s v="II"/>
    <x v="1"/>
    <s v="Ninguno"/>
    <s v="Ninguno"/>
    <x v="3"/>
    <x v="3"/>
    <s v="N/A"/>
    <s v="• Ley 1010 de 2006_x000a_• Ley 1566 de 2012_x000a_• Decreto 614 de 1984_x000a_• Decreto 231 de 2006_x000a_• Resolución 1016 de 1989. Art. 10, numeral 12 y art. 11_x000a_• Resolución 734 de 2006_x000a_• Resolución 2646 de 2008_x000a_• Resolución 652 de 2012_x000a_• Resolución 1356 de 2012"/>
    <m/>
  </r>
  <r>
    <s v="PROCESO MISIONAL"/>
    <x v="9"/>
    <s v="OPERATIVA"/>
    <s v="OTRAS ÀREAS"/>
    <s v="Tener disposición de atencion a contingencias que se puedan presentar en el acueducto, cubriendo la ausencia de algun compañero, dando continuidad al servicioso suministrado al fuerte militar."/>
    <x v="67"/>
    <s v="SI"/>
    <x v="2"/>
    <x v="34"/>
    <s v="• Fatiga_x000a_• Cefalea_x000a_• Ulceras_x000a_• Trastornos osteomusculares_x000a_• Enfermedades cardiovasculares_x000a_• Desmotivación_x000a_• Estrés laboral_x000a_• Síndrome de Burnout_x000a_• Ansiedad_x000a_• Aislamiento_x000a_• Agresividad_x000a_• Absentismo_x000a_• Bajo rendimiento_x000a_• Accidentes de trabajo"/>
    <n v="8"/>
    <n v="6"/>
    <n v="5"/>
    <s v="• La muerte."/>
    <s v="Ninguno"/>
    <s v="Ninguno"/>
    <s v="Ninguno"/>
    <n v="2"/>
    <n v="2"/>
    <n v="4"/>
    <x v="0"/>
    <n v="25"/>
    <n v="100"/>
    <s v="III"/>
    <x v="0"/>
    <s v="Ninguno"/>
    <s v="Ninguno"/>
    <x v="3"/>
    <x v="28"/>
    <s v="N/A"/>
    <s v="• Ley 1010 de 2006_x000a_• Ley 1566 de 2012_x000a_• Decreto 614 de 1984_x000a_• Decreto 231 de 2006_x000a_• Resolución 1016 de 1989. Art. 10, numeral 12 y art. 11_x000a_• Resolución 734 de 2006_x000a_• Resolución 2646 de 2008_x000a_• Resolución 652 de 2012_x000a_• Resolución 1356 de 2012"/>
    <m/>
  </r>
  <r>
    <s v="PROCESO MISIONAL"/>
    <x v="9"/>
    <s v="OPERATIVA"/>
    <s v="OTRAS ÀREAS"/>
    <s v="Tener disposición de atencion a contingencias que se puedan presentar en el acueducto, cubriendo la ausencia de algun compañero, dando continuidad al servicioso suministrado al fuerte militar."/>
    <x v="75"/>
    <s v="NO"/>
    <x v="2"/>
    <x v="3"/>
    <s v="• Cansancio_x000a_• Abuso de confianza_x000a_• Falta de compromiso_x000a_• Desmotivación_x000a_• Disminución desempeño laboral_x000a_• Dolor de espalda_x000a_• Trastornos respiratorios_x000a_• Infartos_x000a_• Enfermedades cardiovasculares_x000a_• Enfermedades respiratorias_x000a_• Enfermedades osteomusculares_x000a_• Estrés"/>
    <n v="8"/>
    <n v="6"/>
    <n v="5"/>
    <s v="• Estrés"/>
    <s v="Ninguno"/>
    <s v="Ninguno"/>
    <s v="Ninguno"/>
    <n v="2"/>
    <n v="2"/>
    <n v="4"/>
    <x v="0"/>
    <n v="25"/>
    <n v="100"/>
    <s v="III"/>
    <x v="0"/>
    <s v="Ninguno"/>
    <s v="Ninguno"/>
    <x v="3"/>
    <x v="3"/>
    <s v="N/A"/>
    <s v="• Ley 1010 de 2006_x000a_• Ley 1566 de 2012_x000a_• Decreto 614 de 1984_x000a_• Decreto 231 de 2006_x000a_• Resolución 1016 de 1989. Art. 10, numeral 12 y art. 11_x000a_• Resolución 734 de 2006_x000a_• Resolución 2646 de 2008_x000a_• Resolución 652 de 2012_x000a_• Resolución 1356 de 2012"/>
    <m/>
  </r>
  <r>
    <s v="PROCESO MISIONAL"/>
    <x v="9"/>
    <s v="OPERATIVA"/>
    <s v="OTRAS ÀREAS"/>
    <s v="Tener disposición de atencion a contingencias que se puedan presentar en el acueducto, cubriendo la ausencia de algun compañero, dando continuidad al servicioso suministrado al fuerte militar."/>
    <x v="75"/>
    <s v="NO"/>
    <x v="2"/>
    <x v="4"/>
    <s v="• Cansancio_x000a_• Abuso de confianza_x000a_• Falta de compromiso_x000a_• Desmotivación_x000a_• Disminución desempeño laboral_x000a_• Dolor de espalda_x000a_• Trastornos respiratorios_x000a_• Infartos_x000a_• Enfermedades cardiovasculares_x000a_• Enfermedades respiratorias_x000a_• Enfermedades osteomusculares_x000a_• Estrés"/>
    <n v="8"/>
    <n v="6"/>
    <n v="5"/>
    <s v="• Estrés"/>
    <s v="Ninguno"/>
    <s v="Ninguno"/>
    <s v="Ninguno"/>
    <n v="2"/>
    <n v="3"/>
    <n v="6"/>
    <x v="1"/>
    <n v="25"/>
    <n v="150"/>
    <s v="II"/>
    <x v="1"/>
    <s v="Ninguno"/>
    <s v="Ninguno"/>
    <x v="3"/>
    <x v="3"/>
    <s v="N/A"/>
    <s v="• Ley 1010 de 2006_x000a_• Ley 1566 de 2012_x000a_• Decreto 614 de 1984_x000a_• Decreto 231 de 2006_x000a_• Resolución 1016 de 1989. Art. 10, numeral 12 y art. 11_x000a_• Resolución 734 de 2006_x000a_• Resolución 2646 de 2008_x000a_• Resolución 652 de 2012_x000a_• Resolución 1356 de 2012"/>
    <m/>
  </r>
  <r>
    <s v="PROCESO MISIONAL"/>
    <x v="9"/>
    <s v="OPERATIVA"/>
    <s v="OTRAS ÀREAS"/>
    <s v="Tener disposición de atencion a contingencias que se puedan presentar en el acueducto, cubriendo la ausencia de algun compañero, dando continuidad al servicioso suministrado al fuerte militar."/>
    <x v="75"/>
    <s v="NO"/>
    <x v="2"/>
    <x v="26"/>
    <s v="• Cansancio_x000a_• Abuso de confianza_x000a_• Falta de compromiso_x000a_• Desmotivación_x000a_• Disminución desempeño laboral_x000a_• Dolor de espalda_x000a_• Trastornos respiratorios_x000a_• Infartos_x000a_• Enfermedades cardiovasculares_x000a_• Enfermedades respiratorias_x000a_• Enfermedades osteomusculares_x000a_• Estrés"/>
    <n v="8"/>
    <n v="6"/>
    <n v="5"/>
    <s v="• Estrés"/>
    <s v="Ninguno"/>
    <s v="Ninguno"/>
    <s v="Ninguno"/>
    <n v="2"/>
    <n v="3"/>
    <n v="6"/>
    <x v="1"/>
    <n v="25"/>
    <n v="150"/>
    <s v="II"/>
    <x v="1"/>
    <s v="Ninguno"/>
    <s v="Ninguno"/>
    <x v="3"/>
    <x v="3"/>
    <s v="N/A"/>
    <s v="• Ley 1010 de 2006_x000a_• Ley 1566 de 2012_x000a_• Decreto 614 de 1984_x000a_• Decreto 231 de 2006_x000a_• Resolución 1016 de 1989. Art. 10, numeral 12 y art. 11_x000a_• Resolución 734 de 2006_x000a_• Resolución 2646 de 2008_x000a_• Resolución 652 de 2012_x000a_• Resolución 1356 de 2012"/>
    <m/>
  </r>
  <r>
    <s v="PROCESO MISIONAL"/>
    <x v="9"/>
    <s v="OPERATIVA"/>
    <s v="OTRAS ÀREAS"/>
    <s v="Tener disposición de atencion a contingencias que se puedan presentar en el acueducto, cubriendo la ausencia de algun compañero, dando continuidad al servicioso suministrado al fuerte militar."/>
    <x v="75"/>
    <s v="NO"/>
    <x v="2"/>
    <x v="5"/>
    <s v="• Cansancio_x000a_• Abuso de confianza_x000a_• Falta de compromiso_x000a_• Desmotivación_x000a_• Disminución desempeño laboral_x000a_• Dolor de espalda_x000a_• Trastornos respiratorios_x000a_• Infartos_x000a_• Enfermedades cardiovasculares_x000a_• Enfermedades respiratorias_x000a_• Enfermedades osteomusculares_x000a_• Estrés"/>
    <n v="8"/>
    <n v="6"/>
    <n v="5"/>
    <s v="• Estrés"/>
    <s v="Ninguno"/>
    <s v="Ninguno"/>
    <s v="Ninguno"/>
    <n v="2"/>
    <n v="3"/>
    <n v="6"/>
    <x v="1"/>
    <n v="26"/>
    <n v="156"/>
    <s v="II"/>
    <x v="1"/>
    <s v="Ninguno"/>
    <s v="Ninguno"/>
    <x v="3"/>
    <x v="3"/>
    <s v="N/A"/>
    <s v="• Ley 1010 de 2006_x000a_• Ley 1566 de 2012_x000a_• Decreto 614 de 1984_x000a_• Decreto 231 de 2006_x000a_• Resolución 1016 de 1989. Art. 10, numeral 12 y art. 11_x000a_• Resolución 734 de 2006_x000a_• Resolución 2646 de 2008_x000a_• Resolución 652 de 2012_x000a_• Resolución 1356 de 2012"/>
    <m/>
  </r>
  <r>
    <s v="PROCESO MISIONAL"/>
    <x v="9"/>
    <s v="OPERATIVA"/>
    <s v="OTRAS ÀREAS"/>
    <s v="Tener disposición de atencion a contingencias que se puedan presentar en el acueducto, cubriendo la ausencia de algun compañero, dando continuidad al servicioso suministrado al fuerte militar."/>
    <x v="75"/>
    <s v="NO"/>
    <x v="2"/>
    <x v="34"/>
    <s v="• Fatiga_x000a_• Cefalea_x000a_• Ulceras_x000a_• Trastornos osteomusculares_x000a_• Enfermedades cardiovasculares_x000a_• Desmotivación_x000a_• Estrés laboral_x000a_• Síndrome de Burnout_x000a_• Ansiedad_x000a_• Aislamiento_x000a_• Agresividad_x000a_• Absentismo_x000a_• Bajo rendimiento_x000a_• Accidentes de trabajo"/>
    <n v="8"/>
    <n v="6"/>
    <n v="5"/>
    <s v="• La muerte."/>
    <s v="Ninguno"/>
    <s v="Ninguno"/>
    <s v="Ninguno"/>
    <n v="2"/>
    <n v="2"/>
    <n v="4"/>
    <x v="0"/>
    <n v="25"/>
    <n v="100"/>
    <s v="III"/>
    <x v="0"/>
    <s v="Ninguno"/>
    <s v="Ninguno"/>
    <x v="3"/>
    <x v="28"/>
    <s v="N/A"/>
    <s v="• Ley 1010 de 2006_x000a_• Ley 1566 de 2012_x000a_• Decreto 614 de 1984_x000a_• Decreto 231 de 2006_x000a_• Resolución 1016 de 1989. Art. 10, numeral 12 y art. 11_x000a_• Resolución 734 de 2006_x000a_• Resolución 2646 de 2008_x000a_• Resolución 652 de 2012_x000a_• Resolución 1356 de 2012"/>
    <m/>
  </r>
  <r>
    <s v="PROCESO MISIONAL"/>
    <x v="9"/>
    <s v="OPERATIVA"/>
    <s v="OTRAS ÀREAS"/>
    <s v="Tener disposición de atencion a contingencias que se puedan presentar en el acueducto, cubriendo la ausencia de algun compañero, dando continuidad al servicioso suministrado al fuerte militar."/>
    <x v="76"/>
    <s v="NO"/>
    <x v="0"/>
    <x v="19"/>
    <s v="• Cefalea._x000a_• Dificultad para la comunicación oral._x000a_• Disminución de la capacidad auditiva._x000a_• Perturbación del sueño y descanso._x000a_• Estrés._x000a_• Fatiga, neurosis, depresión._x000a_• Molestias o sensaciones desagradables que el ruido provoca, como zumbidos y tinnitus, en forma continua o intermitente._x000a_• Efectos sobre el rendimiento._x000a_• Alteración del sistema circulatorio._x000a_• Alteración del sistema digestivo._x000a_• Aumento de secreciones hormonales (tiroides y suprarenales)._x000a_• Trastornos en el sistema neurosensorial._x000a_• Disfunción sexual._x000a_"/>
    <n v="8"/>
    <n v="6"/>
    <n v="5"/>
    <s v="Riesgo de padecer THA"/>
    <s v="Ninguno"/>
    <s v="Ninguno"/>
    <s v="• Uso de proctetores auditivos._x000a_• Examnes medicos ocupacionales anual."/>
    <n v="6"/>
    <n v="1"/>
    <n v="6"/>
    <x v="1"/>
    <n v="60"/>
    <n v="360"/>
    <s v="II"/>
    <x v="1"/>
    <s v="Ninguno"/>
    <s v="Ninguno"/>
    <x v="12"/>
    <x v="16"/>
    <s v=" •  Proctetor auditivo de insercion._x000a_• Protetor auditivo de Diadema_x000a_"/>
    <s v="• Ley 09 de 1979. Art. 107, 108, 109_x000a_• Decreto 2663 de 1950_x000a_• Decreto 614 de 1984_x000a_• Resolución 2400 de 1979_x000a_• Resolución 1016 de 1989"/>
    <m/>
  </r>
  <r>
    <s v="PROCESO MISIONAL"/>
    <x v="9"/>
    <s v="OPERATIVA"/>
    <s v="OTRAS ÀREAS"/>
    <s v="Tener disposición de atencion a contingencias que se puedan presentar en el acueducto, cubriendo la ausencia de algun compañero, dando continuidad al servicioso suministrado al fuerte militar."/>
    <x v="76"/>
    <s v="NO"/>
    <x v="0"/>
    <x v="0"/>
    <s v="• Agotamiento por calor_x000a_• Deshidratación_x000a_• Desmayos_x000a_• Estrés por calor o golpe de calor"/>
    <n v="8"/>
    <n v="6"/>
    <n v="5"/>
    <s v="• Estrés por calor o golpe de calor"/>
    <s v="Ninguno"/>
    <s v="ventilación artificial"/>
    <s v="Ninguno"/>
    <n v="2"/>
    <n v="2"/>
    <n v="4"/>
    <x v="0"/>
    <n v="25"/>
    <n v="100"/>
    <s v="III"/>
    <x v="0"/>
    <s v="Ninguno"/>
    <s v="Ninguno"/>
    <x v="0"/>
    <x v="0"/>
    <s v="Ninguno"/>
    <s v="• Ley 09 de 1979. Art. 107, 108, 109_x000a_• Decreto 2663 de 1950_x000a_• Decreto 614 de 1984_x000a_• Resolución 2400 de 1979_x000a_• Resolución 1016 de 1989"/>
    <m/>
  </r>
  <r>
    <s v="PROCESO MISIONAL"/>
    <x v="9"/>
    <s v="OPERATIVA"/>
    <s v="OTRAS ÀREAS"/>
    <s v="Tener disposición de atencion a contingencias que se puedan presentar en el acueducto, cubriendo la ausencia de algun compañero, dando continuidad al servicioso suministrado al fuerte militar."/>
    <x v="76"/>
    <s v="NO"/>
    <x v="0"/>
    <x v="1"/>
    <s v="• Cataratas_x000a_• Lesión de la córnea_x000a_• Enrojecimiento de la piel_x000a_• Calor excesivo_x000a_• Transpiración excesiva_x000a_• Cefaleas_x000a_• Mareos_x000a_• Fatiga_x000a_• Hormigueo_x000a_• Depresiones_x000a_• Fallos de memoria"/>
    <n v="8"/>
    <n v="6"/>
    <n v="5"/>
    <s v="• Fallos de memoria"/>
    <s v="Ninguno"/>
    <s v="Ninguno"/>
    <s v="Ninguno"/>
    <n v="2"/>
    <n v="3"/>
    <n v="6"/>
    <x v="1"/>
    <n v="25"/>
    <n v="150"/>
    <s v="II"/>
    <x v="1"/>
    <s v="Ninguno"/>
    <s v="Ninguno"/>
    <x v="1"/>
    <x v="1"/>
    <s v="• Uso de gafas protección personal"/>
    <s v="• Ley 9 de 1979  Art. 105-196-249_x000a_• Resolucion 2400 de 1979 Art 63,64. Título III, Capitulo VI. Art- 2.3.6_x000a_• Resolucion 1016 de 1989 art 11 numeral 2 y 3_x000a_• Resolución 181294 de 2008"/>
    <m/>
  </r>
  <r>
    <s v="PROCESO MISIONAL"/>
    <x v="9"/>
    <s v="OPERATIVA"/>
    <s v="OTRAS ÀREAS"/>
    <s v="Tener disposición de atencion a contingencias que se puedan presentar en el acueducto, cubriendo la ausencia de algun compañero, dando continuidad al servicioso suministrado al fuerte militar."/>
    <x v="76"/>
    <s v="NO"/>
    <x v="6"/>
    <x v="15"/>
    <s v="• Bisinosis_x000a_• Bagazosis_x000a_• Neumonitis por hipersensibilidad_x000a_• Neumoconiosis. _x000a_• Asma laboral _x000a_• Asbestosis_x000a_• Enfermedad del pulmón negro_x000a_• silicosis_x000a_"/>
    <n v="8"/>
    <n v="6"/>
    <n v="5"/>
    <s v="• La muerte"/>
    <s v="Ninguno"/>
    <s v="Ninguno"/>
    <s v="• Protector respiratorio &quot;careta con filtro&quot;"/>
    <n v="2"/>
    <n v="2"/>
    <n v="4"/>
    <x v="0"/>
    <n v="25"/>
    <n v="100"/>
    <s v="III"/>
    <x v="0"/>
    <s v="Ninguno"/>
    <s v="Ninguno"/>
    <x v="9"/>
    <x v="12"/>
    <s v="• Uso de protecion respiratoria &quot; carecta con filtros&quot; de  protección personal"/>
    <s v="• Ley 55 de 1993_x000a_• Resolucion 773 del 2021_x000a_• Decreto 1496 de 2018_x000a_• Decreto 1973 de 1995_x000a_• Decreto 1281 de 1994."/>
    <m/>
  </r>
  <r>
    <s v="PROCESO MISIONAL"/>
    <x v="9"/>
    <s v="OPERATIVA"/>
    <s v="OTRAS ÀREAS"/>
    <s v="Tener disposición de atencion a contingencias que se puedan presentar en el acueducto, cubriendo la ausencia de algun compañero, dando continuidad al servicioso suministrado al fuerte militar."/>
    <x v="76"/>
    <s v="NO"/>
    <x v="1"/>
    <x v="2"/>
    <s v="• Fiebre_x000a_• Intenso dolor en articulaciones y músculos_x000a_• Inflamación de los ganglios linfáticos_x000a_• Erupción ocasional en la piel_x000a_• Postración_x000a_• Mialgia_x000a_• Artralgias_x000a_• Dolor abdominal_x000a_• Cefalea_x000a_• Erupciones hemorrágicas en la piel_x000a_• Dermatitis por contacto_x000a_• Alergias tópicas o respiratorias_x000a_• Enfermedades infectocontagiosas"/>
    <n v="8"/>
    <n v="6"/>
    <n v="5"/>
    <s v="• Enfermedades infectocontagiosas"/>
    <s v="Ninguno"/>
    <s v="Ninguno"/>
    <s v="• Uso de tapabocas en caso de sintomas de gripe_x000a_• Todo el personal debe estar vacunado contra el Covid 19"/>
    <n v="2"/>
    <n v="2"/>
    <n v="4"/>
    <x v="0"/>
    <n v="60"/>
    <n v="240"/>
    <s v="II"/>
    <x v="1"/>
    <s v="Ninguno"/>
    <s v="Ninguno"/>
    <x v="2"/>
    <x v="2"/>
    <s v="• Gafas de protección visual transparentes_x000a_• Uso obligatorio de tapabocas en caso de sintomas de gripe_x000a_• Uso de ropa de dotaciòn"/>
    <s v="• Ley 09 de 1979_x000a_• Resolución 2400 de 1979_x000a_• Resolución 666 de 2020_x000a_• Resolución 1050 de 2020_x000a_• Circular 149160 de 2009"/>
    <m/>
  </r>
  <r>
    <s v="PROCESO MISIONAL"/>
    <x v="9"/>
    <s v="OPERATIVA"/>
    <s v="OTRAS ÀREAS"/>
    <s v="Tener disposición de atencion a contingencias que se puedan presentar en el acueducto, cubriendo la ausencia de algun compañero, dando continuidad al servicioso suministrado al fuerte militar."/>
    <x v="76"/>
    <s v="NO"/>
    <x v="1"/>
    <x v="25"/>
    <s v="• Neumonitis intersticial_x000a_• Miopericarditis_x000a_• Lesiones vasculíticas cutáneas_x000a_• Meningitis linfocitaria_x000a_• Afectación hepática_x000a_• Afectaciones renales_x000a_• Afectaciones gastrointestinal._x000a_"/>
    <n v="8"/>
    <n v="6"/>
    <n v="5"/>
    <s v="• Afectación hepática"/>
    <s v="Ninguno"/>
    <s v="Ninguno"/>
    <s v="• Uso de tapabocas _x000a_• Uso de mono gafas._x000a_•Uso de guantes de vinilo"/>
    <n v="2"/>
    <n v="2"/>
    <n v="4"/>
    <x v="0"/>
    <n v="25"/>
    <n v="100"/>
    <s v="III"/>
    <x v="0"/>
    <s v="Ninguno"/>
    <s v="Ninguno"/>
    <x v="16"/>
    <x v="20"/>
    <s v="• Gafas de protección visual transparentes_x000a_• Uso obligatorio de tapabocas _x000a_• Uso de ropa de dotaciòn._x000a_"/>
    <s v="• Resolución 1164 del 2002_x000a_• Decreto 077 de 1997_x000a_• Decreto 4126 del 2005_x000a_• Resolución 2183 de 2004_x000a_• Decreto 1832 de 1994_x000a_•  Decreto 2676 del 2000_x000a_"/>
    <m/>
  </r>
  <r>
    <s v="PROCESO MISIONAL"/>
    <x v="9"/>
    <s v="OPERATIVA"/>
    <s v="OTRAS ÀREAS"/>
    <s v="Tener disposición de atencion a contingencias que se puedan presentar en el acueducto, cubriendo la ausencia de algun compañero, dando continuidad al servicioso suministrado al fuerte militar."/>
    <x v="76"/>
    <s v="NO"/>
    <x v="1"/>
    <x v="16"/>
    <s v="• Un área amplia de inflamación y enrojecimiento_x000a_• Fiebre baja_x000a_• Ronchas_x000a_• Inflamación de los ganglios linfáticos_x000a_"/>
    <n v="8"/>
    <n v="6"/>
    <n v="5"/>
    <s v="• La muerte"/>
    <s v="Ninguno"/>
    <s v="Ninguno"/>
    <s v="• Repelente de sancudos_x000a_• Dotacion con camisa manga larga."/>
    <n v="2"/>
    <n v="3"/>
    <n v="6"/>
    <x v="1"/>
    <n v="60"/>
    <n v="360"/>
    <s v="II"/>
    <x v="1"/>
    <s v="Ninguno"/>
    <s v="Ninguno"/>
    <x v="10"/>
    <x v="13"/>
    <s v="• Gafas de protección visual transparentes_x000a_• Uso obligatorio de repelente. _x000a_• Uso de ropa de dotaciòn._x000a_"/>
    <s v="• Resolución 1164 del 2002_x000a_• Decreto 077 de 1997_x000a_• Decreto 4126 del 2005_x000a_• Resolución 2183 de 2004_x000a_• Decreto 1832 de 1994_x000a_•  Decreto 2676 del 2000_x000a_"/>
    <m/>
  </r>
  <r>
    <s v="PROCESO MISIONAL"/>
    <x v="9"/>
    <s v="OPERATIVA"/>
    <s v="OTRAS ÀREAS"/>
    <s v="Tener disposición de atencion a contingencias que se puedan presentar en el acueducto, cubriendo la ausencia de algun compañero, dando continuidad al servicioso suministrado al fuerte militar."/>
    <x v="76"/>
    <s v="NO"/>
    <x v="1"/>
    <x v="17"/>
    <s v="• Presión arterial baja._x000a_• Náuseas y vómitos. _x000a_• Entumecimiento._x000a_• hormigueo. _x000a_• Dolor en el sitio de la mordedura._x000a_"/>
    <n v="8"/>
    <n v="6"/>
    <n v="5"/>
    <s v="• La muerte"/>
    <s v="Ninguno"/>
    <s v="Ninguno"/>
    <s v="_x000a_• Botas de segurida altas "/>
    <n v="6"/>
    <n v="1"/>
    <n v="6"/>
    <x v="1"/>
    <n v="60"/>
    <n v="360"/>
    <s v="II"/>
    <x v="1"/>
    <s v="Ninguno"/>
    <s v="Ninguno"/>
    <x v="10"/>
    <x v="14"/>
    <s v="• Gafas de protección visual transparentes_x000a_• Uso de bota de seguridad alta_x000a_• Uso obligatorio de repelente. _x000a_• Uso de ropa de dotaciòn._x000a_"/>
    <s v="• Resolución 1164 del 2002_x000a_• Decreto 077 de 1997_x000a_• Decreto 4126 del 2005_x000a_• Resolución 2183 de 2004_x000a_• Decreto 1832 de 1994_x000a_•  Decreto 2676 del 2000_x000a_"/>
    <m/>
  </r>
  <r>
    <s v="PROCESO MISIONAL"/>
    <x v="9"/>
    <s v="OPERATIVA"/>
    <s v="OTRAS ÀREAS"/>
    <s v="Tener disposición de atencion a contingencias que se puedan presentar en el acueducto, cubriendo la ausencia de algun compañero, dando continuidad al servicioso suministrado al fuerte militar."/>
    <x v="76"/>
    <s v="NO"/>
    <x v="5"/>
    <x v="11"/>
    <s v="• Dolor_x000a_• Rigidez_x000a_• Entumecimiento_x000a_• Hormigueo_x000a_• Sensación de calor y dolor localizado en la nuca, espalda, hombros, codos, muñecas y columna vertebral"/>
    <n v="8"/>
    <n v="6"/>
    <n v="5"/>
    <s v="• Sensación de calor y dolor localizado en la nuca, espalda, hombros, codos, muñecas y columna vertebral"/>
    <s v="Ninguno"/>
    <s v="Ninguno"/>
    <s v="Ninguno"/>
    <n v="2"/>
    <n v="3"/>
    <n v="6"/>
    <x v="1"/>
    <n v="25"/>
    <n v="150"/>
    <s v="II"/>
    <x v="1"/>
    <s v="Ninguno"/>
    <s v="Ninguno"/>
    <x v="7"/>
    <x v="9"/>
    <s v="N/A"/>
    <s v="• Resolución 1016 de 1989_x000a_• Resolución 2844 de 2007_x000a_• GATISO 2007"/>
    <m/>
  </r>
  <r>
    <s v="PROCESO MISIONAL"/>
    <x v="9"/>
    <s v="OPERATIVA"/>
    <s v="OTRAS ÀREAS"/>
    <s v="Tener disposición de atencion a contingencias que se puedan presentar en el acueducto, cubriendo la ausencia de algun compañero, dando continuidad al servicioso suministrado al fuerte militar."/>
    <x v="76"/>
    <s v="NO"/>
    <x v="2"/>
    <x v="3"/>
    <s v="• Cansancio_x000a_• Abuso de confianza_x000a_• Falta de compromiso_x000a_• Desmotivación_x000a_• Disminución desempeño laboral_x000a_• Dolor de espalda_x000a_• Trastornos respiratorios_x000a_• Infartos_x000a_• Enfermedades cardiovasculares_x000a_• Enfermedades respiratorias_x000a_• Enfermedades osteomusculares_x000a_• Estrés"/>
    <n v="8"/>
    <n v="6"/>
    <n v="5"/>
    <s v="• Estrés"/>
    <s v="Ninguno"/>
    <s v="Ninguno"/>
    <s v="Ninguno"/>
    <n v="2"/>
    <n v="2"/>
    <n v="4"/>
    <x v="0"/>
    <n v="25"/>
    <n v="100"/>
    <s v="III"/>
    <x v="0"/>
    <s v="Ninguno"/>
    <s v="Ninguno"/>
    <x v="3"/>
    <x v="3"/>
    <s v="N/A"/>
    <s v="• Ley 1010 de 2006_x000a_• Ley 1566 de 2012_x000a_• Decreto 614 de 1984_x000a_• Decreto 231 de 2006_x000a_• Resolución 1016 de 1989. Art. 10, numeral 12 y art. 11_x000a_• Resolución 734 de 2006_x000a_• Resolución 2646 de 2008_x000a_• Resolución 652 de 2012_x000a_• Resolución 1356 de 2012"/>
    <m/>
  </r>
  <r>
    <s v="PROCESO MISIONAL"/>
    <x v="9"/>
    <s v="OPERATIVA"/>
    <s v="OTRAS ÀREAS"/>
    <s v="Tener disposición de atencion a contingencias que se puedan presentar en el acueducto, cubriendo la ausencia de algun compañero, dando continuidad al servicioso suministrado al fuerte militar."/>
    <x v="76"/>
    <s v="NO"/>
    <x v="2"/>
    <x v="5"/>
    <s v="• Cansancio_x000a_• Abuso de confianza_x000a_• Falta de compromiso_x000a_• Desmotivación_x000a_• Disminución desempeño laboral_x000a_• Dolor de espalda_x000a_• Trastornos respiratorios_x000a_• Infartos_x000a_• Enfermedades cardiovasculares_x000a_• Enfermedades respiratorias_x000a_• Enfermedades osteomusculares_x000a_• Estrés"/>
    <n v="8"/>
    <n v="6"/>
    <n v="5"/>
    <s v="• Estrés"/>
    <s v="Ninguno"/>
    <s v="Ninguno"/>
    <s v="Ninguno"/>
    <n v="2"/>
    <n v="3"/>
    <n v="6"/>
    <x v="1"/>
    <n v="26"/>
    <n v="156"/>
    <s v="II"/>
    <x v="1"/>
    <s v="Ninguno"/>
    <s v="Ninguno"/>
    <x v="3"/>
    <x v="3"/>
    <s v="N/A"/>
    <s v="• Ley 1010 de 2006_x000a_• Ley 1566 de 2012_x000a_• Decreto 614 de 1984_x000a_• Decreto 231 de 2006_x000a_• Resolución 1016 de 1989. Art. 10, numeral 12 y art. 11_x000a_• Resolución 734 de 2006_x000a_• Resolución 2646 de 2008_x000a_• Resolución 652 de 2012_x000a_• Resolución 1356 de 2012"/>
    <m/>
  </r>
  <r>
    <s v="PROCESO MISIONAL"/>
    <x v="9"/>
    <s v="OPERATIVA"/>
    <s v="OTRAS ÀREAS"/>
    <s v="Tener disposición de atencion a contingencias que se puedan presentar en el acueducto, cubriendo la ausencia de algun compañero, dando continuidad al servicioso suministrado al fuerte militar."/>
    <x v="76"/>
    <s v="NO"/>
    <x v="3"/>
    <x v="29"/>
    <s v="• Golpes._x000a_• Cortes_x000a_• Laceraciones_x000a_• Abrasiones_x000a_• Punción_x000a_• Choques_x000a_• Aplastamiento_x000a_• Amputaciones_x000a_• La muerte. "/>
    <n v="8"/>
    <n v="6"/>
    <n v="5"/>
    <s v="• La muerte. "/>
    <s v="Ninguno"/>
    <s v="Ninguno"/>
    <s v="Ninguno"/>
    <n v="2"/>
    <n v="3"/>
    <n v="6"/>
    <x v="1"/>
    <n v="25"/>
    <n v="150"/>
    <s v="II"/>
    <x v="1"/>
    <s v="Ninguno"/>
    <s v="Ninguno"/>
    <x v="3"/>
    <x v="24"/>
    <s v="• Uso de gafas de seguridad_x000a_• Uso de guantes de carnaza o vaqueta._x000a_• Porte adecuado de la dotación._x000a_"/>
    <s v="• Ley 9 de 1979_x000a_• Decreto 2663 de 1950_x000a_• Resolución 1016 de 1989_x000a_• Resolución 3673 de 2008_x000a_• Resolución 2400 de 1979"/>
    <m/>
  </r>
  <r>
    <s v="PROCESO MISIONAL"/>
    <x v="9"/>
    <s v="OPERATIVA"/>
    <s v="OTRAS ÀREAS"/>
    <s v="Tener disposición de atencion a contingencias que se puedan presentar en el acueducto, cubriendo la ausencia de algun compañero, dando continuidad al servicioso suministrado al fuerte militar."/>
    <x v="76"/>
    <s v="NO"/>
    <x v="3"/>
    <x v="21"/>
    <s v="• Quemaduras por choque o arco eléctrico._x000a_• Caídas o golpes como consecuencia de choque o arco eléctrico._x000a_• Incendios o explosiones originados por la electricidad. _x000a_• Quemaduras hasta la fibrilación ventricular_x000a_• La muerte._x000a_"/>
    <n v="8"/>
    <n v="6"/>
    <n v="5"/>
    <s v="·         La muerte."/>
    <s v="Ninguno"/>
    <s v="Ninguno"/>
    <s v="• Botas de seguridad dielectricas"/>
    <n v="6"/>
    <n v="2"/>
    <n v="12"/>
    <x v="2"/>
    <n v="60"/>
    <n v="720"/>
    <s v="I"/>
    <x v="2"/>
    <s v="Ninguno"/>
    <s v="Ninguno"/>
    <x v="14"/>
    <x v="18"/>
    <s v="• Botas de seguridad dieléctricas._x000a_• Casco de seguridad dieléctrico._x000a_• Uso de uniforme de dotación._x000a_"/>
    <s v="• Resolución 2550 de 2020_x000a_• Resolución 5018 de 2019_x000a_• Resolución 41291 de 2018_x000a_• Resolución 40908 de 2018_x000a_• Decreto 2073 de 2015_x000a_• Resolución 40492 de 2015_x000a_• Resolución 90795 de 2014_x000a_• Resolución 90907 de 2013_x000a_• Resolución 90908 de 2013_x000a_• Resolución 180195 de 2013_x000a_• Resolución 2400 de 1979 Art. 121 a 152_x000a_• Ley 51 de 1986_x000a_• Ley 19 de 1990_x000a_"/>
    <m/>
  </r>
  <r>
    <s v="PROCESO MISIONAL"/>
    <x v="9"/>
    <s v="OPERATIVA"/>
    <s v="OTRAS ÀREAS"/>
    <s v="Tener disposición de atencion a contingencias que se puedan presentar en el acueducto, cubriendo la ausencia de algun compañero, dando continuidad al servicioso suministrado al fuerte militar."/>
    <x v="76"/>
    <s v="NO"/>
    <x v="4"/>
    <x v="9"/>
    <s v="• Pérdidas materiales_x000a_• Traumas_x000a_• Golpes_x000a_• Aplastamiento_x000a_• Heridas_x000a_• Atrapamiento_x000a_• Muerte"/>
    <n v="2"/>
    <n v="2"/>
    <n v="1"/>
    <s v="• Heridas"/>
    <s v="Ninguno"/>
    <s v="Ninguno"/>
    <s v="Ninguno"/>
    <n v="2"/>
    <n v="3"/>
    <n v="6"/>
    <x v="1"/>
    <n v="25"/>
    <n v="150"/>
    <s v="II"/>
    <x v="1"/>
    <s v="Ninguno"/>
    <s v="Ninguno"/>
    <x v="6"/>
    <x v="7"/>
    <s v="• Uso obligatorio del tapabocas, mientras la situación lo amerite _x000a_• Elementos de protección personal y dotación para los brigadistas"/>
    <s v="• Constitución Política de Colombia de 1991_x000a_• Ley 100 de 1993_x000a_• Ley 1523 de 2012_x000a_• Decreto 93 de 1998_x000a_• Decreto 926 de 2010_x000a_• Resolución 2400 de 1979_x000a_• Resolución 1016 de 1989"/>
    <m/>
  </r>
  <r>
    <s v="PROCESO MISIONAL"/>
    <x v="9"/>
    <s v="OPERATIVA"/>
    <s v="OTRAS ÀREAS"/>
    <s v="Tener disposición de atencion a contingencias que se puedan presentar en el acueducto, cubriendo la ausencia de algun compañero, dando continuidad al servicioso suministrado al fuerte militar."/>
    <x v="76"/>
    <s v="NO"/>
    <x v="4"/>
    <x v="18"/>
    <s v="• Atrapamiento._x000a_• Contusiones _x000a_• Asfixia_x000a_• Fracturas_x000a_• La muerte."/>
    <n v="8"/>
    <n v="6"/>
    <n v="5"/>
    <s v="• La muerte."/>
    <s v="Ninguno"/>
    <s v="Ninguno"/>
    <s v="Ninguno"/>
    <n v="2"/>
    <n v="3"/>
    <n v="6"/>
    <x v="1"/>
    <n v="25"/>
    <n v="150"/>
    <s v="II"/>
    <x v="1"/>
    <s v="Ninguno"/>
    <s v="Ninguno"/>
    <x v="11"/>
    <x v="15"/>
    <s v="N/A"/>
    <s v="• Ley 1523 del 2012._x000a_• Decreto 2157 del 2017_x000a_• Decreto 1500 del 2016 Art. 43 y 167_x000a_"/>
    <m/>
  </r>
  <r>
    <s v="PROCESO MISIONAL"/>
    <x v="9"/>
    <s v="OPERATIVA"/>
    <s v="OTRAS ÀREAS"/>
    <s v="Tener disposición de atencion a contingencias que se puedan presentar en el acueducto, cubriendo la ausencia de algun compañero, dando continuidad al servicioso suministrado al fuerte militar."/>
    <x v="59"/>
    <s v="NO"/>
    <x v="0"/>
    <x v="19"/>
    <s v="• Cefalea._x000a_• Dificultad para la comunicación oral._x000a_• Disminución de la capacidad auditiva._x000a_• Perturbación del sueño y descanso._x000a_• Estrés._x000a_• Fatiga, neurosis, depresión._x000a_• Molestias o sensaciones desagradables que el ruido provoca, como zumbidos y tinnitus, en forma continua o intermitente._x000a_• Efectos sobre el rendimiento._x000a_• Alteración del sistema circulatorio._x000a_• Alteración del sistema digestivo._x000a_• Aumento de secreciones hormonales (tiroides y suprarenales)._x000a_• Trastornos en el sistema neurosensorial._x000a_• Disfunción sexual._x000a_"/>
    <n v="8"/>
    <n v="6"/>
    <n v="5"/>
    <s v="Riesgo de padecer THA"/>
    <s v="Ninguno"/>
    <s v="Ninguno"/>
    <s v="• Uso de proctetores auditivos._x000a_• Examnes medicos ocupacionales anual."/>
    <n v="6"/>
    <n v="1"/>
    <n v="6"/>
    <x v="1"/>
    <n v="60"/>
    <n v="360"/>
    <s v="II"/>
    <x v="1"/>
    <s v="Ninguno"/>
    <s v="Ninguno"/>
    <x v="12"/>
    <x v="16"/>
    <s v=" •  Proctetor auditivo de insercion._x000a_• Protetor auditivo de Diadema_x000a_"/>
    <s v="• Ley 09 de 1979. Art. 107, 108, 109_x000a_• Decreto 2663 de 1950_x000a_• Decreto 614 de 1984_x000a_• Resolución 2400 de 1979_x000a_• Resolución 1016 de 1989"/>
    <m/>
  </r>
  <r>
    <s v="PROCESO MISIONAL"/>
    <x v="9"/>
    <s v="OPERATIVA"/>
    <s v="OTRAS ÀREAS"/>
    <s v="Tener disposición de atencion a contingencias que se puedan presentar en el acueducto, cubriendo la ausencia de algun compañero, dando continuidad al servicioso suministrado al fuerte militar."/>
    <x v="59"/>
    <s v="NO"/>
    <x v="0"/>
    <x v="0"/>
    <s v="• Agotamiento por calor_x000a_• Deshidratación_x000a_• Desmayos_x000a_• Estrés por calor o golpe de calor"/>
    <n v="8"/>
    <n v="6"/>
    <n v="5"/>
    <s v="• Estrés por calor o golpe de calor"/>
    <s v="Ninguno"/>
    <s v="ventilación artificial"/>
    <s v="Ninguno"/>
    <n v="2"/>
    <n v="2"/>
    <n v="4"/>
    <x v="0"/>
    <n v="25"/>
    <n v="100"/>
    <s v="III"/>
    <x v="0"/>
    <s v="Ninguno"/>
    <s v="Ninguno"/>
    <x v="0"/>
    <x v="0"/>
    <s v="Ninguno"/>
    <s v="• Ley 09 de 1979. Art. 107, 108, 109_x000a_• Decreto 2663 de 1950_x000a_• Decreto 614 de 1984_x000a_• Resolución 2400 de 1979_x000a_• Resolución 1016 de 1989"/>
    <m/>
  </r>
  <r>
    <s v="PROCESO MISIONAL"/>
    <x v="9"/>
    <s v="OPERATIVA"/>
    <s v="OTRAS ÀREAS"/>
    <s v="Tener disposición de atencion a contingencias que se puedan presentar en el acueducto, cubriendo la ausencia de algun compañero, dando continuidad al servicioso suministrado al fuerte militar."/>
    <x v="59"/>
    <s v="NO"/>
    <x v="0"/>
    <x v="1"/>
    <s v="• Cataratas_x000a_• Lesión de la córnea_x000a_• Enrojecimiento de la piel_x000a_• Calor excesivo_x000a_• Transpiración excesiva_x000a_• Cefaleas_x000a_• Mareos_x000a_• Fatiga_x000a_• Hormigueo_x000a_• Depresiones_x000a_• Fallos de memoria"/>
    <n v="8"/>
    <n v="6"/>
    <n v="5"/>
    <s v="• Fallos de memoria"/>
    <s v="Ninguno"/>
    <s v="Ninguno"/>
    <s v="Ninguno"/>
    <n v="2"/>
    <n v="3"/>
    <n v="6"/>
    <x v="1"/>
    <n v="25"/>
    <n v="150"/>
    <s v="II"/>
    <x v="1"/>
    <s v="Ninguno"/>
    <s v="Ninguno"/>
    <x v="1"/>
    <x v="1"/>
    <s v="• Uso de gafas protección personal"/>
    <s v="• Ley 9 de 1979  Art. 105-196-249_x000a_• Resolucion 2400 de 1979 Art 63,64. Título III, Capitulo VI. Art- 2.3.6_x000a_• Resolucion 1016 de 1989 art 11 numeral 2 y 3_x000a_• Resolución 181294 de 2008"/>
    <m/>
  </r>
  <r>
    <s v="PROCESO MISIONAL"/>
    <x v="9"/>
    <s v="OPERATIVA"/>
    <s v="OTRAS ÀREAS"/>
    <s v="Tener disposición de atencion a contingencias que se puedan presentar en el acueducto, cubriendo la ausencia de algun compañero, dando continuidad al servicioso suministrado al fuerte militar."/>
    <x v="59"/>
    <s v="NO"/>
    <x v="6"/>
    <x v="27"/>
    <s v="• Asfixia, _x000a_• Alteraciones del sistema nervioso central_x000a_• Paros cardiorrespiratorios_x000a_• Muerte._x000a_"/>
    <n v="8"/>
    <n v="6"/>
    <n v="5"/>
    <s v="• La muerte."/>
    <s v="Ninguno"/>
    <s v="Ninguno"/>
    <s v="• Protector respiratorio &quot;careta con filtro&quot;"/>
    <n v="2"/>
    <n v="3"/>
    <n v="6"/>
    <x v="1"/>
    <n v="60"/>
    <n v="360"/>
    <s v="II"/>
    <x v="1"/>
    <s v="Ninguno"/>
    <s v="Ninguno"/>
    <x v="9"/>
    <x v="22"/>
    <s v="• Uso de protecion respiratoria &quot; carecta con filtros&quot; de  protección personal._x000a_• Uso de traje anti fluidos_x000a_• Guantes de nitrilo._x000a_• Mono gafas de seguridad"/>
    <s v="• Ley 55 de 1993_x000a_• Resolucion 773 del 2021_x000a_• Decreto 1496 de 2018_x000a_• Decreto 1973 de 1995_x000a_• Decreto 1281 de 1994."/>
    <m/>
  </r>
  <r>
    <s v="PROCESO MISIONAL"/>
    <x v="9"/>
    <s v="OPERATIVA"/>
    <s v="OTRAS ÀREAS"/>
    <s v="Tener disposición de atencion a contingencias que se puedan presentar en el acueducto, cubriendo la ausencia de algun compañero, dando continuidad al servicioso suministrado al fuerte militar."/>
    <x v="59"/>
    <s v="NO"/>
    <x v="6"/>
    <x v="28"/>
    <s v="• Disminución de la función pulmonar_x000a_• Aumento de la presión arterial, _x000a_• Relacionado a la aparición de enfermedades laborales_x000a_• Como asbestosis_x000a_• Silicosis_x000a_• Neumoconiosis_x000a_• Infarto agudo de miocardio_x000a_• Arritmias cardiacas._x000a_• La muerte."/>
    <n v="8"/>
    <n v="6"/>
    <n v="5"/>
    <s v="• La muerte."/>
    <s v="Ninguno"/>
    <s v="Ninguno"/>
    <s v="• Protector respiratorio &quot;careta con filtro&quot;"/>
    <n v="2"/>
    <n v="3"/>
    <n v="6"/>
    <x v="1"/>
    <n v="60"/>
    <n v="360"/>
    <s v="II"/>
    <x v="1"/>
    <s v="Ninguno"/>
    <s v="Ninguno"/>
    <x v="9"/>
    <x v="23"/>
    <s v="• Uso de protecion respiratoria &quot; carecta con filtros&quot; de  protección personal._x000a_• Uso de traje anti fluidos_x000a_• Guantes de nitrilo._x000a_• Mono gafas de seguridad"/>
    <s v="• Resolución 2254 de 2017_x000a_• Ley 1972 de 2019_x000a_"/>
    <m/>
  </r>
  <r>
    <s v="PROCESO MISIONAL"/>
    <x v="9"/>
    <s v="OPERATIVA"/>
    <s v="OTRAS ÀREAS"/>
    <s v="Tener disposición de atencion a contingencias que se puedan presentar en el acueducto, cubriendo la ausencia de algun compañero, dando continuidad al servicioso suministrado al fuerte militar."/>
    <x v="59"/>
    <s v="NO"/>
    <x v="1"/>
    <x v="2"/>
    <s v="• Fiebre_x000a_• Intenso dolor en articulaciones y músculos_x000a_• Inflamación de los ganglios linfáticos_x000a_• Erupción ocasional en la piel_x000a_• Postración_x000a_• Mialgia_x000a_• Artralgias_x000a_• Dolor abdominal_x000a_• Cefalea_x000a_• Erupciones hemorrágicas en la piel_x000a_• Dermatitis por contacto_x000a_• Alergias tópicas o respiratorias_x000a_• Enfermedades infectocontagiosas"/>
    <n v="8"/>
    <n v="6"/>
    <n v="5"/>
    <s v="• Enfermedades infectocontagiosas"/>
    <s v="Ninguno"/>
    <s v="Ninguno"/>
    <s v="• Uso de tapabocas en caso de sintomas de gripe_x000a_• Todo el personal debe estar vacunado contra el Covid 19"/>
    <n v="2"/>
    <n v="2"/>
    <n v="4"/>
    <x v="0"/>
    <n v="60"/>
    <n v="240"/>
    <s v="II"/>
    <x v="1"/>
    <s v="Ninguno"/>
    <s v="Ninguno"/>
    <x v="2"/>
    <x v="2"/>
    <s v="• Gafas de protección visual transparentes_x000a_• Uso obligatorio de tapabocas en caso de sintomas de gripe_x000a_• Uso de ropa de dotaciòn"/>
    <s v="• Ley 09 de 1979_x000a_• Resolución 2400 de 1979_x000a_• Resolución 666 de 2020_x000a_• Resolución 1050 de 2020_x000a_• Circular 149160 de 2009"/>
    <m/>
  </r>
  <r>
    <s v="PROCESO MISIONAL"/>
    <x v="9"/>
    <s v="OPERATIVA"/>
    <s v="OTRAS ÀREAS"/>
    <s v="Tener disposición de atencion a contingencias que se puedan presentar en el acueducto, cubriendo la ausencia de algun compañero, dando continuidad al servicioso suministrado al fuerte militar."/>
    <x v="59"/>
    <s v="NO"/>
    <x v="1"/>
    <x v="22"/>
    <s v="• Fiebre_x000a_• Inflamación de los ganglios linfáticos_x000a_• Erupción ocasional en la piel_x000a_• Erupciones hemorrágicas en la piel_x000a_• Dermatitis por contacto_x000a_• Alergias tópicas o respiratorias_x000a_• Enfermedades infectocontagiosas_x000a_• Amigdalitis estreptocócica."/>
    <n v="8"/>
    <n v="6"/>
    <n v="5"/>
    <s v="• Enfermedades infectocontagiosas"/>
    <s v="Ninguno"/>
    <s v="Ninguno"/>
    <s v="• Uso de tapabocas _x000a_• Uso de mono gafas._x000a_•Uso de guantes de vinilo"/>
    <n v="2"/>
    <n v="2"/>
    <n v="4"/>
    <x v="0"/>
    <n v="60"/>
    <n v="240"/>
    <s v="II"/>
    <x v="1"/>
    <s v="Ninguno"/>
    <s v="Ninguno"/>
    <x v="15"/>
    <x v="19"/>
    <s v="• Gafas de protección visual transparentes_x000a_• Uso obligatorio de tapabocas _x000a_• Uso de ropa de dotaciòn._x000a_• Uso de guantes de vinilo"/>
    <s v="• Resolución 1164 del 2002_x000a_• Decreto 077 de 1997_x000a_• Decreto 4126 del 2005_x000a_• Resolución 2183 de 2004_x000a_• Decreto 1832 de 1994_x000a_"/>
    <m/>
  </r>
  <r>
    <s v="PROCESO MISIONAL"/>
    <x v="9"/>
    <s v="OPERATIVA"/>
    <s v="OTRAS ÀREAS"/>
    <s v="Tener disposición de atencion a contingencias que se puedan presentar en el acueducto, cubriendo la ausencia de algun compañero, dando continuidad al servicioso suministrado al fuerte militar."/>
    <x v="59"/>
    <s v="NO"/>
    <x v="1"/>
    <x v="23"/>
    <s v="• Infección de los senos nasales (sinusitis), _x000a_• Una infección de las vías urinarias,_x000a_• Una infección en la sangre o meningitis_x000a_ • Erupción ocasional en la piel"/>
    <n v="8"/>
    <n v="6"/>
    <n v="5"/>
    <s v="• Una infección en la sangre o meningitis"/>
    <s v="Ninguno"/>
    <s v="Ninguno"/>
    <s v="• Uso de tapabocas _x000a_• Uso de mono gafas._x000a_•Uso de guantes de vinilo"/>
    <n v="2"/>
    <n v="2"/>
    <n v="4"/>
    <x v="0"/>
    <n v="25"/>
    <n v="100"/>
    <s v="III"/>
    <x v="0"/>
    <s v="Ninguno"/>
    <s v="Ninguno"/>
    <x v="16"/>
    <x v="20"/>
    <s v="• Gafas de protección visual transparentes_x000a_• Uso obligatorio de tapabocas _x000a_• Uso de ropa de dotaciòn._x000a_"/>
    <s v="• Resolución 1164 del 2002_x000a_• Decreto 077 de 1997_x000a_• Decreto 4126 del 2005_x000a_• Resolución 2183 de 2004_x000a_• Decreto 1832 de 1994_x000a_•  Decreto 2676 del 2000_x000a_"/>
    <m/>
  </r>
  <r>
    <s v="PROCESO MISIONAL"/>
    <x v="9"/>
    <s v="OPERATIVA"/>
    <s v="OTRAS ÀREAS"/>
    <s v="Tener disposición de atencion a contingencias que se puedan presentar en el acueducto, cubriendo la ausencia de algun compañero, dando continuidad al servicioso suministrado al fuerte militar."/>
    <x v="59"/>
    <s v="NO"/>
    <x v="1"/>
    <x v="25"/>
    <s v="• Neumonitis intersticial_x000a_• Miopericarditis_x000a_• Lesiones vasculíticas cutáneas_x000a_• Meningitis linfocitaria_x000a_• Afectación hepática_x000a_• Afectaciones renales_x000a_• Afectaciones gastrointestinal._x000a_"/>
    <n v="8"/>
    <n v="6"/>
    <n v="5"/>
    <s v="• Afectación hepática"/>
    <s v="Ninguno"/>
    <s v="Ninguno"/>
    <s v="• Uso de tapabocas _x000a_• Uso de mono gafas._x000a_•Uso de guantes de vinilo"/>
    <n v="2"/>
    <n v="2"/>
    <n v="4"/>
    <x v="0"/>
    <n v="25"/>
    <n v="100"/>
    <s v="III"/>
    <x v="0"/>
    <s v="Ninguno"/>
    <s v="Ninguno"/>
    <x v="16"/>
    <x v="20"/>
    <s v="• Gafas de protección visual transparentes_x000a_• Uso obligatorio de tapabocas _x000a_• Uso de ropa de dotaciòn._x000a_"/>
    <s v="• Resolución 1164 del 2002_x000a_• Decreto 077 de 1997_x000a_• Decreto 4126 del 2005_x000a_• Resolución 2183 de 2004_x000a_• Decreto 1832 de 1994_x000a_•  Decreto 2676 del 2000_x000a_"/>
    <m/>
  </r>
  <r>
    <s v="PROCESO MISIONAL"/>
    <x v="9"/>
    <s v="OPERATIVA"/>
    <s v="OTRAS ÀREAS"/>
    <s v="Tener disposición de atencion a contingencias que se puedan presentar en el acueducto, cubriendo la ausencia de algun compañero, dando continuidad al servicioso suministrado al fuerte militar."/>
    <x v="59"/>
    <s v="NO"/>
    <x v="1"/>
    <x v="16"/>
    <s v="• Un área amplia de inflamación y enrojecimiento_x000a_• Fiebre baja_x000a_• Ronchas_x000a_• Inflamación de los ganglios linfáticos_x000a_"/>
    <n v="8"/>
    <n v="6"/>
    <n v="5"/>
    <s v="• La muerte"/>
    <s v="Ninguno"/>
    <s v="Ninguno"/>
    <s v="• Repelente de sancudos_x000a_• Dotacion con camisa manga larga."/>
    <n v="2"/>
    <n v="3"/>
    <n v="6"/>
    <x v="1"/>
    <n v="60"/>
    <n v="360"/>
    <s v="II"/>
    <x v="1"/>
    <s v="Ninguno"/>
    <s v="Ninguno"/>
    <x v="10"/>
    <x v="13"/>
    <s v="• Gafas de protección visual transparentes_x000a_• Uso obligatorio de repelente. _x000a_• Uso de ropa de dotaciòn._x000a_"/>
    <s v="• Resolución 1164 del 2002_x000a_• Decreto 077 de 1997_x000a_• Decreto 4126 del 2005_x000a_• Resolución 2183 de 2004_x000a_• Decreto 1832 de 1994_x000a_•  Decreto 2676 del 2000_x000a_"/>
    <m/>
  </r>
  <r>
    <s v="PROCESO MISIONAL"/>
    <x v="9"/>
    <s v="OPERATIVA"/>
    <s v="OTRAS ÀREAS"/>
    <s v="Tener disposición de atencion a contingencias que se puedan presentar en el acueducto, cubriendo la ausencia de algun compañero, dando continuidad al servicioso suministrado al fuerte militar."/>
    <x v="59"/>
    <s v="NO"/>
    <x v="1"/>
    <x v="17"/>
    <s v="• Presión arterial baja._x000a_• Náuseas y vómitos. _x000a_• Entumecimiento._x000a_• hormigueo. _x000a_• Dolor en el sitio de la mordedura._x000a_"/>
    <n v="8"/>
    <n v="6"/>
    <n v="5"/>
    <s v="• La muerte"/>
    <s v="Ninguno"/>
    <s v="Ninguno"/>
    <s v="_x000a_• Botas de segurida altas "/>
    <n v="6"/>
    <n v="1"/>
    <n v="6"/>
    <x v="1"/>
    <n v="60"/>
    <n v="360"/>
    <s v="II"/>
    <x v="1"/>
    <s v="Ninguno"/>
    <s v="Ninguno"/>
    <x v="10"/>
    <x v="14"/>
    <s v="• Gafas de protección visual transparentes_x000a_• Uso de bota de seguridad alta_x000a_• Uso obligatorio de repelente. _x000a_• Uso de ropa de dotaciòn._x000a_"/>
    <s v="• Resolución 1164 del 2002_x000a_• Decreto 077 de 1997_x000a_• Decreto 4126 del 2005_x000a_• Resolución 2183 de 2004_x000a_• Decreto 1832 de 1994_x000a_•  Decreto 2676 del 2000_x000a_"/>
    <m/>
  </r>
  <r>
    <s v="PROCESO MISIONAL"/>
    <x v="9"/>
    <s v="OPERATIVA"/>
    <s v="OTRAS ÀREAS"/>
    <s v="Tener disposición de atencion a contingencias que se puedan presentar en el acueducto, cubriendo la ausencia de algun compañero, dando continuidad al servicioso suministrado al fuerte militar."/>
    <x v="59"/>
    <s v="NO"/>
    <x v="1"/>
    <x v="35"/>
    <s v="• Peste bubónica_x000a_• tifus murino_x000a_• leptospirosis. _x000a_• Por vía mecánica (alas, patas y cuerpo) y a través de las heces y saliva. _x000a_• Fiebre tifoidea_x000a_• Salmonelosis_x000a_• Cólera_x000a_• Amebiasis_x000a_• Disentería_x000a_• Giardiasis"/>
    <n v="8"/>
    <n v="6"/>
    <n v="5"/>
    <s v="• La muerte "/>
    <s v="Ninguno"/>
    <s v="Ninguno"/>
    <s v="• Traje de bioseguridad._x000a_• Mono gafas de seguridad._x000a_• Guantes de nitrilo_x000a_• Careta de seguridad con filtros._x000a_• Botas de seguridad._x000a_"/>
    <n v="2"/>
    <n v="3"/>
    <n v="6"/>
    <x v="1"/>
    <n v="60"/>
    <n v="360"/>
    <s v="II"/>
    <x v="1"/>
    <s v="Ninguno"/>
    <s v="Ninguno"/>
    <x v="19"/>
    <x v="19"/>
    <s v="• Gafas de protección visual transparentes_x000a_• Uso obligatorio de tapabocas _x000a_• Uso de ropa de dotaciòn._x000a_• Uso de guantes de vinilo"/>
    <s v="• Resolución 1164 del 2002_x000a_• Decreto 077 de 1997_x000a_• Decreto 4126 del 2005_x000a_• Resolución 2183 de 2004_x000a_• Decreto 1832 de 1994_x000a_"/>
    <m/>
  </r>
  <r>
    <s v="PROCESO MISIONAL"/>
    <x v="9"/>
    <s v="OPERATIVA"/>
    <s v="OTRAS ÀREAS"/>
    <s v="Tener disposición de atencion a contingencias que se puedan presentar en el acueducto, cubriendo la ausencia de algun compañero, dando continuidad al servicioso suministrado al fuerte militar."/>
    <x v="59"/>
    <s v="NO"/>
    <x v="5"/>
    <x v="11"/>
    <s v="• Dolor_x000a_• Rigidez_x000a_• Entumecimiento_x000a_• Hormigueo_x000a_• Sensación de calor y dolor localizado en la nuca, espalda, hombros, codos, muñecas y columna vertebral"/>
    <n v="8"/>
    <n v="6"/>
    <n v="5"/>
    <s v="• Sensación de calor y dolor localizado en la nuca, espalda, hombros, codos, muñecas y columna vertebral"/>
    <s v="Ninguno"/>
    <s v="Ninguno"/>
    <s v="Ninguno"/>
    <n v="2"/>
    <n v="3"/>
    <n v="6"/>
    <x v="1"/>
    <n v="25"/>
    <n v="150"/>
    <s v="II"/>
    <x v="1"/>
    <s v="Ninguno"/>
    <s v="Ninguno"/>
    <x v="7"/>
    <x v="9"/>
    <s v="N/A"/>
    <s v="• Resolución 1016 de 1989_x000a_• Resolución 2844 de 2007_x000a_• GATISO 2007"/>
    <m/>
  </r>
  <r>
    <s v="PROCESO MISIONAL"/>
    <x v="9"/>
    <s v="OPERATIVA"/>
    <s v="OTRAS ÀREAS"/>
    <s v="Tener disposición de atencion a contingencias que se puedan presentar en el acueducto, cubriendo la ausencia de algun compañero, dando continuidad al servicioso suministrado al fuerte militar."/>
    <x v="59"/>
    <s v="NO"/>
    <x v="5"/>
    <x v="12"/>
    <s v="• Fatiga muscular_x000a_• Tensión lumbar y cervical_x000a_• Epicondilitis_x000a_• Síndrome de túnel del carpo"/>
    <n v="8"/>
    <n v="6"/>
    <n v="5"/>
    <s v="• Síndrome de túnel del carpo"/>
    <s v="Ninguno"/>
    <s v="Ninguno"/>
    <s v="Ninguno"/>
    <n v="2"/>
    <n v="2"/>
    <n v="4"/>
    <x v="0"/>
    <n v="60"/>
    <n v="240"/>
    <s v="II"/>
    <x v="1"/>
    <s v="Ninguno"/>
    <s v="Ninguno"/>
    <x v="3"/>
    <x v="10"/>
    <s v="N/A"/>
    <s v="• Resolución 1016 de 1989_x000a_• Resolución 2844 de 2007_x000a_• GATISO 2007"/>
    <m/>
  </r>
  <r>
    <s v="PROCESO MISIONAL"/>
    <x v="9"/>
    <s v="OPERATIVA"/>
    <s v="OTRAS ÀREAS"/>
    <s v="Tener disposición de atencion a contingencias que se puedan presentar en el acueducto, cubriendo la ausencia de algun compañero, dando continuidad al servicioso suministrado al fuerte militar."/>
    <x v="59"/>
    <s v="NO"/>
    <x v="2"/>
    <x v="3"/>
    <s v="• Cansancio_x000a_• Abuso de confianza_x000a_• Falta de compromiso_x000a_• Desmotivación_x000a_• Disminución desempeño laboral_x000a_• Dolor de espalda_x000a_• Trastornos respiratorios_x000a_• Infartos_x000a_• Enfermedades cardiovasculares_x000a_• Enfermedades respiratorias_x000a_• Enfermedades osteomusculares_x000a_• Estrés"/>
    <n v="8"/>
    <n v="6"/>
    <n v="5"/>
    <s v="• Estrés"/>
    <s v="Ninguno"/>
    <s v="Ninguno"/>
    <s v="Ninguno"/>
    <n v="2"/>
    <n v="2"/>
    <n v="4"/>
    <x v="0"/>
    <n v="25"/>
    <n v="100"/>
    <s v="III"/>
    <x v="0"/>
    <s v="Ninguno"/>
    <s v="Ninguno"/>
    <x v="3"/>
    <x v="3"/>
    <s v="N/A"/>
    <s v="• Ley 1010 de 2006_x000a_• Ley 1566 de 2012_x000a_• Decreto 614 de 1984_x000a_• Decreto 231 de 2006_x000a_• Resolución 1016 de 1989. Art. 10, numeral 12 y art. 11_x000a_• Resolución 734 de 2006_x000a_• Resolución 2646 de 2008_x000a_• Resolución 652 de 2012_x000a_• Resolución 1356 de 2012"/>
    <m/>
  </r>
  <r>
    <s v="PROCESO MISIONAL"/>
    <x v="9"/>
    <s v="OPERATIVA"/>
    <s v="OTRAS ÀREAS"/>
    <s v="Tener disposición de atencion a contingencias que se puedan presentar en el acueducto, cubriendo la ausencia de algun compañero, dando continuidad al servicioso suministrado al fuerte militar."/>
    <x v="59"/>
    <s v="NO"/>
    <x v="2"/>
    <x v="4"/>
    <s v="• Cansancio_x000a_• Abuso de confianza_x000a_• Falta de compromiso_x000a_• Desmotivación_x000a_• Disminución desempeño laboral_x000a_• Dolor de espalda_x000a_• Trastornos respiratorios_x000a_• Infartos_x000a_• Enfermedades cardiovasculares_x000a_• Enfermedades respiratorias_x000a_• Enfermedades osteomusculares_x000a_• Estrés"/>
    <n v="8"/>
    <n v="6"/>
    <n v="5"/>
    <s v="• Estrés"/>
    <s v="Ninguno"/>
    <s v="Ninguno"/>
    <s v="Ninguno"/>
    <n v="2"/>
    <n v="3"/>
    <n v="6"/>
    <x v="1"/>
    <n v="25"/>
    <n v="150"/>
    <s v="II"/>
    <x v="1"/>
    <s v="Ninguno"/>
    <s v="Ninguno"/>
    <x v="3"/>
    <x v="3"/>
    <s v="N/A"/>
    <s v="• Ley 1010 de 2006_x000a_• Ley 1566 de 2012_x000a_• Decreto 614 de 1984_x000a_• Decreto 231 de 2006_x000a_• Resolución 1016 de 1989. Art. 10, numeral 12 y art. 11_x000a_• Resolución 734 de 2006_x000a_• Resolución 2646 de 2008_x000a_• Resolución 652 de 2012_x000a_• Resolución 1356 de 2012"/>
    <m/>
  </r>
  <r>
    <s v="PROCESO MISIONAL"/>
    <x v="9"/>
    <s v="OPERATIVA"/>
    <s v="OTRAS ÀREAS"/>
    <s v="Tener disposición de atencion a contingencias que se puedan presentar en el acueducto, cubriendo la ausencia de algun compañero, dando continuidad al servicioso suministrado al fuerte militar."/>
    <x v="59"/>
    <s v="NO"/>
    <x v="2"/>
    <x v="5"/>
    <s v="• Cansancio_x000a_• Abuso de confianza_x000a_• Falta de compromiso_x000a_• Desmotivación_x000a_• Disminución desempeño laboral_x000a_• Dolor de espalda_x000a_• Trastornos respiratorios_x000a_• Infartos_x000a_• Enfermedades cardiovasculares_x000a_• Enfermedades respiratorias_x000a_• Enfermedades osteomusculares_x000a_• Estrés"/>
    <n v="8"/>
    <n v="6"/>
    <n v="5"/>
    <s v="• Estrés"/>
    <s v="Ninguno"/>
    <s v="Ninguno"/>
    <s v="Ninguno"/>
    <n v="2"/>
    <n v="3"/>
    <n v="6"/>
    <x v="1"/>
    <n v="26"/>
    <n v="156"/>
    <s v="II"/>
    <x v="1"/>
    <s v="Ninguno"/>
    <s v="Ninguno"/>
    <x v="3"/>
    <x v="3"/>
    <s v="N/A"/>
    <s v="• Ley 1010 de 2006_x000a_• Ley 1566 de 2012_x000a_• Decreto 614 de 1984_x000a_• Decreto 231 de 2006_x000a_• Resolución 1016 de 1989. Art. 10, numeral 12 y art. 11_x000a_• Resolución 734 de 2006_x000a_• Resolución 2646 de 2008_x000a_• Resolución 652 de 2012_x000a_• Resolución 1356 de 2012"/>
    <m/>
  </r>
  <r>
    <s v="PROCESO MISIONAL"/>
    <x v="9"/>
    <s v="OPERATIVA"/>
    <s v="OTRAS ÀREAS"/>
    <s v="Tener disposición de atencion a contingencias que se puedan presentar en el acueducto, cubriendo la ausencia de algun compañero, dando continuidad al servicioso suministrado al fuerte militar."/>
    <x v="59"/>
    <s v="NO"/>
    <x v="3"/>
    <x v="6"/>
    <s v="• Tropezones_x000a_• Resbalones_x000a_• Golpes_x000a_• Choques_x000a_• Contusiones _x000a_• Lesión de tejidos blandos_x000a_• Fracturas"/>
    <n v="8"/>
    <n v="6"/>
    <n v="5"/>
    <s v="• Lesión de tejidos blandos"/>
    <s v="Ninguno"/>
    <s v="Ninguno"/>
    <s v="Ninguno"/>
    <n v="2"/>
    <n v="3"/>
    <n v="6"/>
    <x v="1"/>
    <n v="25"/>
    <n v="150"/>
    <s v="II"/>
    <x v="1"/>
    <s v="Ninguno"/>
    <s v="Ninguno"/>
    <x v="3"/>
    <x v="4"/>
    <s v="• Uso adecuado de calzado cerrado y con suela antideslizante"/>
    <s v="• Ley 9 de 1979_x000a_• Decreto 2663 de 1950_x000a_• Resolución 1016 de 1989_x000a_• Resolución 3673 de 2008_x000a_• Resolución 2400 de 1979"/>
    <m/>
  </r>
  <r>
    <s v="PROCESO MISIONAL"/>
    <x v="9"/>
    <s v="OPERATIVA"/>
    <s v="OTRAS ÀREAS"/>
    <s v="Tener disposición de atencion a contingencias que se puedan presentar en el acueducto, cubriendo la ausencia de algun compañero, dando continuidad al servicioso suministrado al fuerte militar."/>
    <x v="59"/>
    <s v="NO"/>
    <x v="3"/>
    <x v="20"/>
    <s v="• Caídas a distinto nivel._x000a_• Derrumbe de estructuras._x000a_• Golpes por caída de objetos._x000a_• Atrapamiento._x000a_• Contactos eléctricos"/>
    <n v="8"/>
    <n v="6"/>
    <n v="5"/>
    <s v="• La muerte."/>
    <s v="Ninguno"/>
    <s v="Ninguno"/>
    <s v="• Casco de seguridad con barbuquejo._x000a_• Arnés_x000a_• Línea de posicionamiento._x000a_• Salva caídas: arrestador_x000a_• Conector doble con absorbedor de choque._x000a_• Botas de seguridad dieléctricas.   _x000a_"/>
    <n v="6"/>
    <n v="2"/>
    <n v="12"/>
    <x v="2"/>
    <n v="60"/>
    <n v="720"/>
    <s v="I"/>
    <x v="2"/>
    <s v="Ninguno"/>
    <s v="Ninguno"/>
    <x v="13"/>
    <x v="17"/>
    <s v="• Casco de seguridad con barbuquejo._x000a_• Arnés_x000a_• Línea de posicionamiento._x000a_• Salva caídas: arrestador_x000a_• Conector doble con absorbedor de choque._x000a_• Botas de seguridad dieléctricas.   _x000a_"/>
    <s v="• Ley 1562 de 2012_x000a_• Decreto 1072 de 2015_x000a_• Resolución 4272 de 2021_x000a_• Resolución 0491 del 2020_x000a_"/>
    <m/>
  </r>
  <r>
    <s v="PROCESO MISIONAL"/>
    <x v="9"/>
    <s v="OPERATIVA"/>
    <s v="OTRAS ÀREAS"/>
    <s v="Tener disposición de atencion a contingencias que se puedan presentar en el acueducto, cubriendo la ausencia de algun compañero, dando continuidad al servicioso suministrado al fuerte militar."/>
    <x v="59"/>
    <s v="NO"/>
    <x v="3"/>
    <x v="36"/>
    <s v="• Inhalación de humos nocivos._x000a_• Falta de oxígeno._x000a_• Riesgo de incendio._x000a_• Ahogamiento o la asfixia _x000a_• Atrapamiento._x000a_• Fracturas."/>
    <n v="8"/>
    <n v="6"/>
    <n v="5"/>
    <s v="• La muerte"/>
    <s v="Ninguno"/>
    <s v="Ninguno"/>
    <s v="• Casco de seguridad con barbuquejo._x000a_• Arnés_x000a_• Línea de posicionamiento._x000a_• Salva caídas: arrestador_x000a_• Conector doble con absorbedor de choque._x000a_• Botas de seguridad dieléctricas.   _x000a_"/>
    <n v="6"/>
    <n v="2"/>
    <n v="12"/>
    <x v="2"/>
    <n v="60"/>
    <n v="720"/>
    <s v="I"/>
    <x v="2"/>
    <s v="Ninguno"/>
    <s v="Ninguno"/>
    <x v="13"/>
    <x v="29"/>
    <s v="• Casco de seguridad con barbuquejo._x000a_• Arnés_x000a_• Línea de posicionamiento._x000a_• Salva caídas: arrestador_x000a_• Conector doble con absorbedor de choque._x000a_• Botas de seguridad dieléctricas.   _x000a_"/>
    <s v="• Ley 1562 de 2012_x000a_• Decreto 1072 de 2015_x000a_• Resolución 4272 de 2021_x000a_• Resolución 0491 del 2020_x000a_"/>
    <m/>
  </r>
  <r>
    <s v="PROCESO MISIONAL"/>
    <x v="9"/>
    <s v="OPERATIVA"/>
    <s v="OTRAS ÀREAS"/>
    <s v="Tener disposición de atencion a contingencias que se puedan presentar en el acueducto, cubriendo la ausencia de algun compañero, dando continuidad al servicioso suministrado al fuerte militar."/>
    <x v="59"/>
    <s v="NO"/>
    <x v="4"/>
    <x v="9"/>
    <s v="• Pérdidas materiales_x000a_• Traumas_x000a_• Golpes_x000a_• Aplastamiento_x000a_• Heridas_x000a_• Atrapamiento_x000a_• Muerte"/>
    <n v="2"/>
    <n v="2"/>
    <n v="1"/>
    <s v="• Heridas"/>
    <s v="Ninguno"/>
    <s v="Ninguno"/>
    <s v="Ninguno"/>
    <n v="2"/>
    <n v="3"/>
    <n v="6"/>
    <x v="1"/>
    <n v="25"/>
    <n v="150"/>
    <s v="II"/>
    <x v="1"/>
    <s v="Ninguno"/>
    <s v="Ninguno"/>
    <x v="6"/>
    <x v="7"/>
    <s v="• Uso obligatorio del tapabocas, mientras la situación lo amerite _x000a_• Elementos de protección personal y dotación para los brigadistas"/>
    <s v="• Constitución Política de Colombia de 1991_x000a_• Ley 100 de 1993_x000a_• Ley 1523 de 2012_x000a_• Decreto 93 de 1998_x000a_• Decreto 926 de 2010_x000a_• Resolución 2400 de 1979_x000a_• Resolución 1016 de 1989"/>
    <m/>
  </r>
  <r>
    <s v="PROCESO MISIONAL"/>
    <x v="9"/>
    <s v="OPERATIVA"/>
    <s v="OTRAS ÀREAS"/>
    <s v="Tener disposición de atencion a contingencias que se puedan presentar en el acueducto, cubriendo la ausencia de algun compañero, dando continuidad al servicioso suministrado al fuerte militar."/>
    <x v="59"/>
    <s v="NO"/>
    <x v="4"/>
    <x v="10"/>
    <s v="• Enfermedades respiratorias_x000a_• Resfriados_x000a_• Hipotermia_x000a_• Virus_x000a_• Rinitis_x000a_• Reumatismo_x000a_• Neumonía"/>
    <n v="2"/>
    <n v="2"/>
    <n v="5"/>
    <s v="• Resfriados"/>
    <s v="Ninguno"/>
    <s v="Ninguno"/>
    <s v="Ninguno"/>
    <n v="2"/>
    <n v="3"/>
    <n v="6"/>
    <x v="1"/>
    <n v="25"/>
    <n v="150"/>
    <s v="II"/>
    <x v="1"/>
    <s v="Ninguno"/>
    <s v="Ninguno"/>
    <x v="6"/>
    <x v="8"/>
    <s v="• Uso obligatorio del tapabocas, mientras la situación lo amerite _x000a_• Elementos de protección personal y dotación para los brigadistas"/>
    <s v="• Constitución Política de Colombia de 1991_x000a_• Ley 100 de 1993_x000a_• Ley 1523 de 2012_x000a_• Decreto 93 de 1998_x000a_• Decreto 926 de 2010_x000a_• Resolución 2400 de 1979_x000a_• Resolución 1016 de 1989"/>
    <m/>
  </r>
  <r>
    <s v="PROCESO MISIONAL"/>
    <x v="9"/>
    <s v="OPERATIVA"/>
    <s v="OTRAS ÀREAS"/>
    <s v="Tener disposición de atencion a contingencias que se puedan presentar en el acueducto, cubriendo la ausencia de algun compañero, dando continuidad al servicioso suministrado al fuerte militar."/>
    <x v="60"/>
    <s v="SI"/>
    <x v="2"/>
    <x v="3"/>
    <s v="• Cansancio_x000a_• Abuso de confianza_x000a_• Falta de compromiso_x000a_• Desmotivación_x000a_• Disminución desempeño laboral_x000a_• Dolor de espalda_x000a_• Trastornos respiratorios_x000a_• Infartos_x000a_• Enfermedades cardiovasculares_x000a_• Enfermedades respiratorias_x000a_• Enfermedades osteomusculares_x000a_• Estrés"/>
    <n v="8"/>
    <n v="6"/>
    <n v="5"/>
    <s v="• Estrés"/>
    <s v="Ninguno"/>
    <s v="Ninguno"/>
    <s v="Ninguno"/>
    <n v="2"/>
    <n v="2"/>
    <n v="4"/>
    <x v="0"/>
    <n v="25"/>
    <n v="100"/>
    <s v="III"/>
    <x v="0"/>
    <s v="Ninguno"/>
    <s v="Ninguno"/>
    <x v="3"/>
    <x v="3"/>
    <s v="N/A"/>
    <s v="• Ley 1010 de 2006_x000a_• Ley 1566 de 2012_x000a_• Decreto 614 de 1984_x000a_• Decreto 231 de 2006_x000a_• Resolución 1016 de 1989. Art. 10, numeral 12 y art. 11_x000a_• Resolución 734 de 2006_x000a_• Resolución 2646 de 2008_x000a_• Resolución 652 de 2012_x000a_• Resolución 1356 de 2012"/>
    <m/>
  </r>
  <r>
    <s v="PROCESO MISIONAL"/>
    <x v="9"/>
    <s v="OPERATIVA"/>
    <s v="OTRAS ÀREAS"/>
    <s v="Tener disposición de atencion a contingencias que se puedan presentar en el acueducto, cubriendo la ausencia de algun compañero, dando continuidad al servicioso suministrado al fuerte militar."/>
    <x v="60"/>
    <s v="SI"/>
    <x v="2"/>
    <x v="4"/>
    <s v="• Cansancio_x000a_• Abuso de confianza_x000a_• Falta de compromiso_x000a_• Desmotivación_x000a_• Disminución desempeño laboral_x000a_• Dolor de espalda_x000a_• Trastornos respiratorios_x000a_• Infartos_x000a_• Enfermedades cardiovasculares_x000a_• Enfermedades respiratorias_x000a_• Enfermedades osteomusculares_x000a_• Estrés"/>
    <n v="8"/>
    <n v="6"/>
    <n v="5"/>
    <s v="• Estrés"/>
    <s v="Ninguno"/>
    <s v="Ninguno"/>
    <s v="Ninguno"/>
    <n v="2"/>
    <n v="3"/>
    <n v="6"/>
    <x v="1"/>
    <n v="25"/>
    <n v="150"/>
    <s v="II"/>
    <x v="1"/>
    <s v="Ninguno"/>
    <s v="Ninguno"/>
    <x v="3"/>
    <x v="3"/>
    <s v="N/A"/>
    <s v="• Ley 1010 de 2006_x000a_• Ley 1566 de 2012_x000a_• Decreto 614 de 1984_x000a_• Decreto 231 de 2006_x000a_• Resolución 1016 de 1989. Art. 10, numeral 12 y art. 11_x000a_• Resolución 734 de 2006_x000a_• Resolución 2646 de 2008_x000a_• Resolución 652 de 2012_x000a_• Resolución 1356 de 2012"/>
    <m/>
  </r>
  <r>
    <s v="PROCESO MISIONAL"/>
    <x v="9"/>
    <s v="OPERATIVA"/>
    <s v="OTRAS ÀREAS"/>
    <s v="Tener disposición de atencion a contingencias que se puedan presentar en el acueducto, cubriendo la ausencia de algun compañero, dando continuidad al servicioso suministrado al fuerte militar."/>
    <x v="60"/>
    <s v="SI"/>
    <x v="2"/>
    <x v="26"/>
    <s v="• Cansancio_x000a_• Abuso de confianza_x000a_• Falta de compromiso_x000a_• Desmotivación_x000a_• Disminución desempeño laboral_x000a_• Dolor de espalda_x000a_• Trastornos respiratorios_x000a_• Infartos_x000a_• Enfermedades cardiovasculares_x000a_• Enfermedades respiratorias_x000a_• Enfermedades osteomusculares_x000a_• Estrés"/>
    <n v="8"/>
    <n v="6"/>
    <n v="5"/>
    <s v="• Estrés"/>
    <s v="Ninguno"/>
    <s v="Ninguno"/>
    <s v="Ninguno"/>
    <n v="2"/>
    <n v="3"/>
    <n v="6"/>
    <x v="1"/>
    <n v="25"/>
    <n v="150"/>
    <s v="II"/>
    <x v="1"/>
    <s v="Ninguno"/>
    <s v="Ninguno"/>
    <x v="3"/>
    <x v="3"/>
    <s v="N/A"/>
    <s v="• Ley 1010 de 2006_x000a_• Ley 1566 de 2012_x000a_• Decreto 614 de 1984_x000a_• Decreto 231 de 2006_x000a_• Resolución 1016 de 1989. Art. 10, numeral 12 y art. 11_x000a_• Resolución 734 de 2006_x000a_• Resolución 2646 de 2008_x000a_• Resolución 652 de 2012_x000a_• Resolución 1356 de 2012"/>
    <m/>
  </r>
  <r>
    <s v="PROCESO MISIONAL"/>
    <x v="9"/>
    <s v="OPERATIVA"/>
    <s v="OTRAS ÀREAS"/>
    <s v="Tener disposición de atencion a contingencias que se puedan presentar en el acueducto, cubriendo la ausencia de algun compañero, dando continuidad al servicioso suministrado al fuerte militar."/>
    <x v="60"/>
    <s v="SI"/>
    <x v="2"/>
    <x v="5"/>
    <s v="• Cansancio_x000a_• Abuso de confianza_x000a_• Falta de compromiso_x000a_• Desmotivación_x000a_• Disminución desempeño laboral_x000a_• Dolor de espalda_x000a_• Trastornos respiratorios_x000a_• Infartos_x000a_• Enfermedades cardiovasculares_x000a_• Enfermedades respiratorias_x000a_• Enfermedades osteomusculares_x000a_• Estrés"/>
    <n v="8"/>
    <n v="6"/>
    <n v="5"/>
    <s v="• Estrés"/>
    <s v="Ninguno"/>
    <s v="Ninguno"/>
    <s v="Ninguno"/>
    <n v="2"/>
    <n v="3"/>
    <n v="6"/>
    <x v="1"/>
    <n v="26"/>
    <n v="156"/>
    <s v="II"/>
    <x v="1"/>
    <s v="Ninguno"/>
    <s v="Ninguno"/>
    <x v="3"/>
    <x v="3"/>
    <s v="N/A"/>
    <s v="• Ley 1010 de 2006_x000a_• Ley 1566 de 2012_x000a_• Decreto 614 de 1984_x000a_• Decreto 231 de 2006_x000a_• Resolución 1016 de 1989. Art. 10, numeral 12 y art. 11_x000a_• Resolución 734 de 2006_x000a_• Resolución 2646 de 2008_x000a_• Resolución 652 de 2012_x000a_• Resolución 1356 de 2012"/>
    <m/>
  </r>
  <r>
    <s v="PROCESO MISIONAL"/>
    <x v="9"/>
    <s v="OPERATIVA"/>
    <s v="OTRAS ÀREAS"/>
    <s v="Tener disposición de atencion a contingencias que se puedan presentar en el acueducto, cubriendo la ausencia de algun compañero, dando continuidad al servicioso suministrado al fuerte militar."/>
    <x v="60"/>
    <s v="SI"/>
    <x v="2"/>
    <x v="34"/>
    <s v="• Fatiga_x000a_• Cefalea_x000a_• Ulceras_x000a_• Trastornos osteomusculares_x000a_• Enfermedades cardiovasculares_x000a_• Desmotivación_x000a_• Estrés laboral_x000a_• Síndrome de Burnout_x000a_• Ansiedad_x000a_• Aislamiento_x000a_• Agresividad_x000a_• Absentismo_x000a_• Bajo rendimiento_x000a_• Accidentes de trabajo"/>
    <n v="8"/>
    <n v="6"/>
    <n v="5"/>
    <s v="• La muerte."/>
    <s v="Ninguno"/>
    <s v="Ninguno"/>
    <s v="Ninguno"/>
    <n v="2"/>
    <n v="2"/>
    <n v="4"/>
    <x v="0"/>
    <n v="25"/>
    <n v="100"/>
    <s v="III"/>
    <x v="0"/>
    <s v="Ninguno"/>
    <s v="Ninguno"/>
    <x v="3"/>
    <x v="28"/>
    <s v="N/A"/>
    <s v="• Ley 1010 de 2006_x000a_• Ley 1566 de 2012_x000a_• Decreto 614 de 1984_x000a_• Decreto 231 de 2006_x000a_• Resolución 1016 de 1989. Art. 10, numeral 12 y art. 11_x000a_• Resolución 734 de 2006_x000a_• Resolución 2646 de 2008_x000a_• Resolución 652 de 2012_x000a_• Resolución 1356 de 2012"/>
    <m/>
  </r>
  <r>
    <s v="PROCESO MISIONAL"/>
    <x v="9"/>
    <s v="OPERATIVA"/>
    <s v="OTRAS ÀREAS"/>
    <s v="Tener disposición de atencion a contingencias que se puedan presentar en el acueducto, cubriendo la ausencia de algun compañero, dando continuidad al servicioso suministrado al fuerte militar."/>
    <x v="77"/>
    <s v="SI"/>
    <x v="0"/>
    <x v="14"/>
    <s v="• Visión borrosa_x000a_• Fatiga ocular_x000a_• Lagrimeo_x000a_• Sequedad ocular_x000a_• Ojos rojos_x000a_• Cefaleas"/>
    <n v="8"/>
    <n v="6"/>
    <n v="5"/>
    <s v="• Cefaleas"/>
    <s v="Ninguno"/>
    <s v="Ninguno"/>
    <s v="Ninguno"/>
    <n v="2"/>
    <n v="3"/>
    <n v="6"/>
    <x v="1"/>
    <n v="25"/>
    <n v="150"/>
    <s v="II"/>
    <x v="1"/>
    <s v="Ninguno"/>
    <s v="Ninguno"/>
    <x v="8"/>
    <x v="11"/>
    <s v="• Uso de gafas protección personal"/>
    <s v="• Ley 9 de 1979. Título III. Art. 105, 106_x000a_• Decreto 614 de 1984_x000a_• Decreto 1477 de 2014_x000a_• Decreto 1072 de 2015. Cap. VI._x000a_• Resolución 2400 de 1979. Art. 79, 85 y 86_x000a_• Resolución 180540 de 2010"/>
    <m/>
  </r>
  <r>
    <s v="PROCESO MISIONAL"/>
    <x v="9"/>
    <s v="OPERATIVA"/>
    <s v="OTRAS ÀREAS"/>
    <s v="Tener disposición de atencion a contingencias que se puedan presentar en el acueducto, cubriendo la ausencia de algun compañero, dando continuidad al servicioso suministrado al fuerte militar."/>
    <x v="77"/>
    <s v="SI"/>
    <x v="0"/>
    <x v="1"/>
    <s v="• Cataratas_x000a_• Lesión de la córnea_x000a_• Enrojecimiento de la piel_x000a_• Calor excesivo_x000a_• Transpiración excesiva_x000a_• Cefaleas_x000a_• Mareos_x000a_• Fatiga_x000a_• Hormigueo_x000a_• Depresiones_x000a_• Fallos de memoria"/>
    <n v="8"/>
    <n v="6"/>
    <n v="5"/>
    <s v="• Fallos de memoria"/>
    <s v="Ninguno"/>
    <s v="Ninguno"/>
    <s v="Ninguno"/>
    <n v="2"/>
    <n v="3"/>
    <n v="6"/>
    <x v="1"/>
    <n v="25"/>
    <n v="150"/>
    <s v="II"/>
    <x v="1"/>
    <s v="Ninguno"/>
    <s v="Ninguno"/>
    <x v="1"/>
    <x v="1"/>
    <s v="• Uso de gafas protección personal"/>
    <s v="• Ley 9 de 1979  Art. 105-196-249_x000a_• Resolucion 2400 de 1979 Art 63,64. Título III, Capitulo VI. Art- 2.3.6_x000a_• Resolucion 1016 de 1989 art 11 numeral 2 y 3_x000a_• Resolución 181294 de 2008"/>
    <m/>
  </r>
  <r>
    <s v="PROCESO MISIONAL"/>
    <x v="9"/>
    <s v="OPERATIVA"/>
    <s v="OTRAS ÀREAS"/>
    <s v="Tener disposición de atencion a contingencias que se puedan presentar en el acueducto, cubriendo la ausencia de algun compañero, dando continuidad al servicioso suministrado al fuerte militar."/>
    <x v="77"/>
    <s v="SI"/>
    <x v="1"/>
    <x v="2"/>
    <s v="• Fiebre_x000a_• Intenso dolor en articulaciones y músculos_x000a_• Inflamación de los ganglios linfáticos_x000a_• Erupción ocasional en la piel_x000a_• Postración_x000a_• Mialgia_x000a_• Artralgias_x000a_• Dolor abdominal_x000a_• Cefalea_x000a_• Erupciones hemorrágicas en la piel_x000a_• Dermatitis por contacto_x000a_• Alergias tópicas o respiratorias_x000a_• Enfermedades infectocontagiosas"/>
    <n v="8"/>
    <n v="6"/>
    <n v="5"/>
    <s v="• Enfermedades infectocontagiosas"/>
    <s v="Ninguno"/>
    <s v="Ninguno"/>
    <s v="• Uso de tapabocas en caso de sintomas de gripe_x000a_• Todo el personal debe estar vacunado contra el Covid 19"/>
    <n v="2"/>
    <n v="2"/>
    <n v="4"/>
    <x v="0"/>
    <n v="60"/>
    <n v="240"/>
    <s v="II"/>
    <x v="1"/>
    <s v="Ninguno"/>
    <s v="Ninguno"/>
    <x v="2"/>
    <x v="2"/>
    <s v="• Gafas de protección visual transparentes_x000a_• Uso obligatorio de tapabocas en caso de sintomas de gripe_x000a_• Uso de ropa de dotaciòn"/>
    <s v="• Ley 09 de 1979_x000a_• Resolución 2400 de 1979_x000a_• Resolución 666 de 2020_x000a_• Resolución 1050 de 2020_x000a_• Circular 149160 de 2009"/>
    <m/>
  </r>
  <r>
    <s v="PROCESO MISIONAL"/>
    <x v="9"/>
    <s v="OPERATIVA"/>
    <s v="OTRAS ÀREAS"/>
    <s v="Tener disposición de atencion a contingencias que se puedan presentar en el acueducto, cubriendo la ausencia de algun compañero, dando continuidad al servicioso suministrado al fuerte militar."/>
    <x v="77"/>
    <s v="SI"/>
    <x v="1"/>
    <x v="22"/>
    <s v="• Fiebre_x000a_• Inflamación de los ganglios linfáticos_x000a_• Erupción ocasional en la piel_x000a_• Erupciones hemorrágicas en la piel_x000a_• Dermatitis por contacto_x000a_• Alergias tópicas o respiratorias_x000a_• Enfermedades infectocontagiosas_x000a_• Amigdalitis estreptocócica."/>
    <n v="8"/>
    <n v="6"/>
    <n v="5"/>
    <s v="• Enfermedades infectocontagiosas"/>
    <s v="Ninguno"/>
    <s v="Ninguno"/>
    <s v="• Uso de tapabocas _x000a_• Uso de mono gafas._x000a_•Uso de guantes de vinilo"/>
    <n v="2"/>
    <n v="2"/>
    <n v="4"/>
    <x v="0"/>
    <n v="60"/>
    <n v="240"/>
    <s v="II"/>
    <x v="1"/>
    <s v="Ninguno"/>
    <s v="Ninguno"/>
    <x v="15"/>
    <x v="19"/>
    <s v="• Gafas de protección visual transparentes_x000a_• Uso obligatorio de tapabocas _x000a_• Uso de ropa de dotaciòn._x000a_• Uso de guantes de vinilo"/>
    <s v="• Resolución 1164 del 2002_x000a_• Decreto 077 de 1997_x000a_• Decreto 4126 del 2005_x000a_• Resolución 2183 de 2004_x000a_• Decreto 1832 de 1994_x000a_"/>
    <m/>
  </r>
  <r>
    <s v="PROCESO MISIONAL"/>
    <x v="9"/>
    <s v="OPERATIVA"/>
    <s v="OTRAS ÀREAS"/>
    <s v="Tener disposición de atencion a contingencias que se puedan presentar en el acueducto, cubriendo la ausencia de algun compañero, dando continuidad al servicioso suministrado al fuerte militar."/>
    <x v="77"/>
    <s v="SI"/>
    <x v="1"/>
    <x v="25"/>
    <s v="• Neumonitis intersticial_x000a_• Miopericarditis_x000a_• Lesiones vasculíticas cutáneas_x000a_• Meningitis linfocitaria_x000a_• Afectación hepática_x000a_• Afectaciones renales_x000a_• Afectaciones gastrointestinal._x000a_"/>
    <n v="8"/>
    <n v="6"/>
    <n v="5"/>
    <s v="• Afectación hepática"/>
    <s v="Ninguno"/>
    <s v="Ninguno"/>
    <s v="• Uso de tapabocas _x000a_• Uso de mono gafas._x000a_•Uso de guantes de vinilo"/>
    <n v="2"/>
    <n v="2"/>
    <n v="4"/>
    <x v="0"/>
    <n v="25"/>
    <n v="100"/>
    <s v="III"/>
    <x v="0"/>
    <s v="Ninguno"/>
    <s v="Ninguno"/>
    <x v="16"/>
    <x v="20"/>
    <s v="• Gafas de protección visual transparentes_x000a_• Uso obligatorio de tapabocas _x000a_• Uso de ropa de dotaciòn._x000a_"/>
    <s v="• Resolución 1164 del 2002_x000a_• Decreto 077 de 1997_x000a_• Decreto 4126 del 2005_x000a_• Resolución 2183 de 2004_x000a_• Decreto 1832 de 1994_x000a_•  Decreto 2676 del 2000_x000a_"/>
    <m/>
  </r>
  <r>
    <s v="PROCESO MISIONAL"/>
    <x v="9"/>
    <s v="OPERATIVA"/>
    <s v="OTRAS ÀREAS"/>
    <s v="Tener disposición de atencion a contingencias que se puedan presentar en el acueducto, cubriendo la ausencia de algun compañero, dando continuidad al servicioso suministrado al fuerte militar."/>
    <x v="77"/>
    <s v="SI"/>
    <x v="5"/>
    <x v="11"/>
    <s v="• Dolor_x000a_• Rigidez_x000a_• Entumecimiento_x000a_• Hormigueo_x000a_• Sensación de calor y dolor localizado en la nuca, espalda, hombros, codos, muñecas y columna vertebral"/>
    <n v="8"/>
    <n v="6"/>
    <n v="5"/>
    <s v="• Sensación de calor y dolor localizado en la nuca, espalda, hombros, codos, muñecas y columna vertebral"/>
    <s v="Ninguno"/>
    <s v="Ninguno"/>
    <s v="Ninguno"/>
    <n v="2"/>
    <n v="3"/>
    <n v="6"/>
    <x v="1"/>
    <n v="25"/>
    <n v="150"/>
    <s v="II"/>
    <x v="1"/>
    <s v="Ninguno"/>
    <s v="Ninguno"/>
    <x v="7"/>
    <x v="9"/>
    <s v="N/A"/>
    <s v="• Resolución 1016 de 1989_x000a_• Resolución 2844 de 2007_x000a_• GATISO 2007"/>
    <m/>
  </r>
  <r>
    <s v="PROCESO MISIONAL"/>
    <x v="9"/>
    <s v="OPERATIVA"/>
    <s v="OTRAS ÀREAS"/>
    <s v="Tener disposición de atencion a contingencias que se puedan presentar en el acueducto, cubriendo la ausencia de algun compañero, dando continuidad al servicioso suministrado al fuerte militar."/>
    <x v="77"/>
    <s v="SI"/>
    <x v="5"/>
    <x v="12"/>
    <s v="• Fatiga muscular_x000a_• Tensión lumbar y cervical_x000a_• Epicondilitis_x000a_• Síndrome de túnel del carpo"/>
    <n v="8"/>
    <n v="6"/>
    <n v="5"/>
    <s v="• Síndrome de túnel del carpo"/>
    <s v="Ninguno"/>
    <s v="Ninguno"/>
    <s v="Ninguno"/>
    <n v="2"/>
    <n v="2"/>
    <n v="4"/>
    <x v="0"/>
    <n v="60"/>
    <n v="240"/>
    <s v="II"/>
    <x v="1"/>
    <s v="Ninguno"/>
    <s v="Ninguno"/>
    <x v="3"/>
    <x v="10"/>
    <s v="N/A"/>
    <s v="• Resolución 1016 de 1989_x000a_• Resolución 2844 de 2007_x000a_• GATISO 2007"/>
    <m/>
  </r>
  <r>
    <s v="PROCESO MISIONAL"/>
    <x v="9"/>
    <s v="OPERATIVA"/>
    <s v="OTRAS ÀREAS"/>
    <s v="Tener disposición de atencion a contingencias que se puedan presentar en el acueducto, cubriendo la ausencia de algun compañero, dando continuidad al servicioso suministrado al fuerte militar."/>
    <x v="77"/>
    <s v="SI"/>
    <x v="2"/>
    <x v="3"/>
    <s v="• Cansancio_x000a_• Abuso de confianza_x000a_• Falta de compromiso_x000a_• Desmotivación_x000a_• Disminución desempeño laboral_x000a_• Dolor de espalda_x000a_• Trastornos respiratorios_x000a_• Infartos_x000a_• Enfermedades cardiovasculares_x000a_• Enfermedades respiratorias_x000a_• Enfermedades osteomusculares_x000a_• Estrés"/>
    <n v="8"/>
    <n v="6"/>
    <n v="5"/>
    <s v="• Estrés"/>
    <s v="Ninguno"/>
    <s v="Ninguno"/>
    <s v="Ninguno"/>
    <n v="2"/>
    <n v="2"/>
    <n v="4"/>
    <x v="0"/>
    <n v="25"/>
    <n v="100"/>
    <s v="III"/>
    <x v="0"/>
    <s v="Ninguno"/>
    <s v="Ninguno"/>
    <x v="3"/>
    <x v="3"/>
    <s v="N/A"/>
    <s v="• Ley 1010 de 2006_x000a_• Ley 1566 de 2012_x000a_• Decreto 614 de 1984_x000a_• Decreto 231 de 2006_x000a_• Resolución 1016 de 1989. Art. 10, numeral 12 y art. 11_x000a_• Resolución 734 de 2006_x000a_• Resolución 2646 de 2008_x000a_• Resolución 652 de 2012_x000a_• Resolución 1356 de 2012"/>
    <m/>
  </r>
  <r>
    <s v="PROCESO MISIONAL"/>
    <x v="9"/>
    <s v="OPERATIVA"/>
    <s v="OTRAS ÀREAS"/>
    <s v="Tener disposición de atencion a contingencias que se puedan presentar en el acueducto, cubriendo la ausencia de algun compañero, dando continuidad al servicioso suministrado al fuerte militar."/>
    <x v="77"/>
    <s v="SI"/>
    <x v="2"/>
    <x v="4"/>
    <s v="• Cansancio_x000a_• Abuso de confianza_x000a_• Falta de compromiso_x000a_• Desmotivación_x000a_• Disminución desempeño laboral_x000a_• Dolor de espalda_x000a_• Trastornos respiratorios_x000a_• Infartos_x000a_• Enfermedades cardiovasculares_x000a_• Enfermedades respiratorias_x000a_• Enfermedades osteomusculares_x000a_• Estrés"/>
    <n v="8"/>
    <n v="6"/>
    <n v="5"/>
    <s v="• Estrés"/>
    <s v="Ninguno"/>
    <s v="Ninguno"/>
    <s v="Ninguno"/>
    <n v="2"/>
    <n v="3"/>
    <n v="6"/>
    <x v="1"/>
    <n v="25"/>
    <n v="150"/>
    <s v="II"/>
    <x v="1"/>
    <s v="Ninguno"/>
    <s v="Ninguno"/>
    <x v="3"/>
    <x v="3"/>
    <s v="N/A"/>
    <s v="• Ley 1010 de 2006_x000a_• Ley 1566 de 2012_x000a_• Decreto 614 de 1984_x000a_• Decreto 231 de 2006_x000a_• Resolución 1016 de 1989. Art. 10, numeral 12 y art. 11_x000a_• Resolución 734 de 2006_x000a_• Resolución 2646 de 2008_x000a_• Resolución 652 de 2012_x000a_• Resolución 1356 de 2012"/>
    <m/>
  </r>
  <r>
    <s v="PROCESO MISIONAL"/>
    <x v="9"/>
    <s v="OPERATIVA"/>
    <s v="OTRAS ÀREAS"/>
    <s v="Tener disposición de atencion a contingencias que se puedan presentar en el acueducto, cubriendo la ausencia de algun compañero, dando continuidad al servicioso suministrado al fuerte militar."/>
    <x v="77"/>
    <s v="SI"/>
    <x v="2"/>
    <x v="5"/>
    <s v="• Cansancio_x000a_• Abuso de confianza_x000a_• Falta de compromiso_x000a_• Desmotivación_x000a_• Disminución desempeño laboral_x000a_• Dolor de espalda_x000a_• Trastornos respiratorios_x000a_• Infartos_x000a_• Enfermedades cardiovasculares_x000a_• Enfermedades respiratorias_x000a_• Enfermedades osteomusculares_x000a_• Estrés"/>
    <n v="8"/>
    <n v="6"/>
    <n v="5"/>
    <s v="• Estrés"/>
    <s v="Ninguno"/>
    <s v="Ninguno"/>
    <s v="Ninguno"/>
    <n v="2"/>
    <n v="3"/>
    <n v="6"/>
    <x v="1"/>
    <n v="26"/>
    <n v="156"/>
    <s v="II"/>
    <x v="1"/>
    <s v="Ninguno"/>
    <s v="Ninguno"/>
    <x v="3"/>
    <x v="3"/>
    <s v="N/A"/>
    <s v="• Ley 1010 de 2006_x000a_• Ley 1566 de 2012_x000a_• Decreto 614 de 1984_x000a_• Decreto 231 de 2006_x000a_• Resolución 1016 de 1989. Art. 10, numeral 12 y art. 11_x000a_• Resolución 734 de 2006_x000a_• Resolución 2646 de 2008_x000a_• Resolución 652 de 2012_x000a_• Resolución 1356 de 2012"/>
    <m/>
  </r>
  <r>
    <s v="PROCESO MISIONAL"/>
    <x v="9"/>
    <s v="OPERATIVA"/>
    <s v="OTRAS ÀREAS"/>
    <s v="Tener disposición de atencion a contingencias que se puedan presentar en el acueducto, cubriendo la ausencia de algun compañero, dando continuidad al servicioso suministrado al fuerte militar."/>
    <x v="77"/>
    <s v="SI"/>
    <x v="3"/>
    <x v="6"/>
    <s v="• Tropezones_x000a_• Resbalones_x000a_• Golpes_x000a_• Choques_x000a_• Contusiones _x000a_• Lesión de tejidos blandos_x000a_• Fracturas"/>
    <n v="8"/>
    <n v="6"/>
    <n v="5"/>
    <s v="• Lesión de tejidos blandos"/>
    <s v="Ninguno"/>
    <s v="Ninguno"/>
    <s v="Ninguno"/>
    <n v="2"/>
    <n v="3"/>
    <n v="6"/>
    <x v="1"/>
    <n v="25"/>
    <n v="150"/>
    <s v="II"/>
    <x v="1"/>
    <s v="Ninguno"/>
    <s v="Ninguno"/>
    <x v="3"/>
    <x v="4"/>
    <s v="• Uso adecuado de calzado cerrado y con suela antideslizante"/>
    <s v="• Ley 9 de 1979_x000a_• Decreto 2663 de 1950_x000a_• Resolución 1016 de 1989_x000a_• Resolución 3673 de 2008_x000a_• Resolución 2400 de 1979"/>
    <m/>
  </r>
  <r>
    <s v="PROCESO MISIONAL"/>
    <x v="9"/>
    <s v="OPERATIVA"/>
    <s v="OTRAS ÀREAS"/>
    <s v="Tener disposición de atencion a contingencias que se puedan presentar en el acueducto, cubriendo la ausencia de algun compañero, dando continuidad al servicioso suministrado al fuerte militar."/>
    <x v="77"/>
    <s v="SI"/>
    <x v="3"/>
    <x v="20"/>
    <s v="• Caídas a distinto nivel._x000a_• Derrumbe de estructuras._x000a_• Golpes por caída de objetos._x000a_• Atrapamiento._x000a_• Contactos eléctricos"/>
    <n v="8"/>
    <n v="6"/>
    <n v="5"/>
    <s v="• La muerte."/>
    <s v="Ninguno"/>
    <s v="Ninguno"/>
    <s v="• Casco de seguridad con barbuquejo._x000a_• Arnés_x000a_• Línea de posicionamiento._x000a_• Salva caídas: arrestador_x000a_• Conector doble con absorbedor de choque._x000a_• Botas de seguridad dieléctricas.   _x000a_"/>
    <n v="6"/>
    <n v="2"/>
    <n v="12"/>
    <x v="2"/>
    <n v="60"/>
    <n v="720"/>
    <s v="I"/>
    <x v="2"/>
    <s v="Ninguno"/>
    <s v="Ninguno"/>
    <x v="13"/>
    <x v="17"/>
    <s v="• Casco de seguridad con barbuquejo._x000a_• Arnés_x000a_• Línea de posicionamiento._x000a_• Salva caídas: arrestador_x000a_• Conector doble con absorbedor de choque._x000a_• Botas de seguridad dieléctricas.   _x000a_"/>
    <s v="• Ley 1562 de 2012_x000a_• Decreto 1072 de 2015_x000a_• Resolución 4272 de 2021_x000a_• Resolución 0491 del 2020_x000a_"/>
    <m/>
  </r>
  <r>
    <s v="PROCESO MISIONAL"/>
    <x v="9"/>
    <s v="OPERATIVA"/>
    <s v="OTRAS ÀREAS"/>
    <s v="Tener disposición de atencion a contingencias que se puedan presentar en el acueducto, cubriendo la ausencia de algun compañero, dando continuidad al servicioso suministrado al fuerte militar."/>
    <x v="77"/>
    <s v="SI"/>
    <x v="3"/>
    <x v="24"/>
    <s v="• Tóxicos agudos_x000a_• Corrosivos_x000a_• Irritantes_x000a_• Corrosivos oculares_x000a_• Irritantes oculares_x000a_• Sensibilizantes respiratorios_x000a_• Sensibilizantes cutáneos_x000a_• Cancerígenos o carcinógenos._x000a_• • Intoxicación _x000a_• La muerte"/>
    <n v="8"/>
    <n v="6"/>
    <n v="5"/>
    <s v="·         La muerte."/>
    <s v="Ninguno"/>
    <s v="Ninguno"/>
    <s v="• Traje de impermeable de bioseguridad_x000a_• Guantes de nitrilo _x000a_• Careta con filtro de seguridad._x000a_"/>
    <n v="2"/>
    <n v="3"/>
    <n v="6"/>
    <x v="1"/>
    <n v="60"/>
    <n v="360"/>
    <s v="II"/>
    <x v="1"/>
    <s v="Ninguno"/>
    <s v="Ninguno"/>
    <x v="17"/>
    <x v="21"/>
    <s v="• Traje de impermeable de bioseguridad_x000a_• Guantes de nitrilo _x000a_• Careta con filtro de seguridad._x000a_"/>
    <s v="• Resolución 773 de 2021_x000a_• Decreto 1496 de 2018_x000a_• Resolución 1209 de 2018_x000a_• Decreto 1609 de 2002_x000a_• Decreto 1973 de 1995_x000a_• Ley 55 de 1993_x000a_"/>
    <m/>
  </r>
  <r>
    <s v="PROCESO MISIONAL"/>
    <x v="9"/>
    <s v="OPERATIVA"/>
    <s v="OTRAS ÀREAS"/>
    <s v="Tener disposición de atencion a contingencias que se puedan presentar en el acueducto, cubriendo la ausencia de algun compañero, dando continuidad al servicioso suministrado al fuerte militar."/>
    <x v="77"/>
    <s v="SI"/>
    <x v="4"/>
    <x v="9"/>
    <s v="• Pérdidas materiales_x000a_• Traumas_x000a_• Golpes_x000a_• Aplastamiento_x000a_• Heridas_x000a_• Atrapamiento_x000a_• Muerte"/>
    <n v="2"/>
    <n v="2"/>
    <n v="1"/>
    <s v="• Heridas"/>
    <s v="Ninguno"/>
    <s v="Ninguno"/>
    <s v="Ninguno"/>
    <n v="2"/>
    <n v="3"/>
    <n v="6"/>
    <x v="1"/>
    <n v="25"/>
    <n v="150"/>
    <s v="II"/>
    <x v="1"/>
    <s v="Ninguno"/>
    <s v="Ninguno"/>
    <x v="6"/>
    <x v="7"/>
    <s v="• Uso obligatorio del tapabocas, mientras la situación lo amerite _x000a_• Elementos de protección personal y dotación para los brigadistas"/>
    <s v="• Constitución Política de Colombia de 1991_x000a_• Ley 100 de 1993_x000a_• Ley 1523 de 2012_x000a_• Decreto 93 de 1998_x000a_• Decreto 926 de 2010_x000a_• Resolución 2400 de 1979_x000a_• Resolución 1016 de 1989"/>
    <m/>
  </r>
  <r>
    <s v="PROCESO MISIONAL"/>
    <x v="9"/>
    <s v="OPERATIVA"/>
    <s v="OTRAS ÀREAS"/>
    <s v="Tener disposición de atencion a contingencias que se puedan presentar en el acueducto, cubriendo la ausencia de algun compañero, dando continuidad al servicioso suministrado al fuerte militar."/>
    <x v="63"/>
    <s v="SI"/>
    <x v="0"/>
    <x v="19"/>
    <s v="• Cefalea._x000a_• Dificultad para la comunicación oral._x000a_• Disminución de la capacidad auditiva._x000a_• Perturbación del sueño y descanso._x000a_• Estrés._x000a_• Fatiga, neurosis, depresión._x000a_• Molestias o sensaciones desagradables que el ruido provoca, como zumbidos y tinnitus, en forma continua o intermitente._x000a_• Efectos sobre el rendimiento._x000a_• Alteración del sistema circulatorio._x000a_• Alteración del sistema digestivo._x000a_• Aumento de secreciones hormonales (tiroides y suprarenales)._x000a_• Trastornos en el sistema neurosensorial._x000a_• Disfunción sexual._x000a_"/>
    <n v="8"/>
    <n v="6"/>
    <n v="5"/>
    <s v="Riesgo de padecer THA"/>
    <s v="Ninguno"/>
    <s v="Ninguno"/>
    <s v="• Uso de proctetores auditivos._x000a_• Examnes medicos ocupacionales anual."/>
    <n v="6"/>
    <n v="1"/>
    <n v="6"/>
    <x v="1"/>
    <n v="60"/>
    <n v="360"/>
    <s v="II"/>
    <x v="1"/>
    <s v="Ninguno"/>
    <s v="Ninguno"/>
    <x v="12"/>
    <x v="16"/>
    <s v=" •  Proctetor auditivo de insercion._x000a_• Protetor auditivo de Diadema_x000a_"/>
    <s v="• Ley 09 de 1979. Art. 107, 108, 109_x000a_• Decreto 2663 de 1950_x000a_• Decreto 614 de 1984_x000a_• Resolución 2400 de 1979_x000a_• Resolución 1016 de 1989"/>
    <m/>
  </r>
  <r>
    <s v="PROCESO MISIONAL"/>
    <x v="9"/>
    <s v="OPERATIVA"/>
    <s v="OTRAS ÀREAS"/>
    <s v="Tener disposición de atencion a contingencias que se puedan presentar en el acueducto, cubriendo la ausencia de algun compañero, dando continuidad al servicioso suministrado al fuerte militar."/>
    <x v="63"/>
    <s v="SI"/>
    <x v="0"/>
    <x v="14"/>
    <s v="• Visión borrosa_x000a_• Fatiga ocular_x000a_• Lagrimeo_x000a_• Sequedad ocular_x000a_• Ojos rojos_x000a_• Cefaleas"/>
    <n v="8"/>
    <n v="6"/>
    <n v="5"/>
    <s v="• Cefaleas"/>
    <s v="Ninguno"/>
    <s v="Ninguno"/>
    <s v="Ninguno"/>
    <n v="2"/>
    <n v="3"/>
    <n v="6"/>
    <x v="1"/>
    <n v="25"/>
    <n v="150"/>
    <s v="II"/>
    <x v="1"/>
    <s v="Ninguno"/>
    <s v="Ninguno"/>
    <x v="8"/>
    <x v="11"/>
    <s v="• Uso de gafas protección personal"/>
    <s v="• Ley 9 de 1979. Título III. Art. 105, 106_x000a_• Decreto 614 de 1984_x000a_• Decreto 1477 de 2014_x000a_• Decreto 1072 de 2015. Cap. VI._x000a_• Resolución 2400 de 1979. Art. 79, 85 y 86_x000a_• Resolución 180540 de 2010"/>
    <m/>
  </r>
  <r>
    <s v="PROCESO MISIONAL"/>
    <x v="9"/>
    <s v="OPERATIVA"/>
    <s v="OTRAS ÀREAS"/>
    <s v="Tener disposición de atencion a contingencias que se puedan presentar en el acueducto, cubriendo la ausencia de algun compañero, dando continuidad al servicioso suministrado al fuerte militar."/>
    <x v="63"/>
    <s v="SI"/>
    <x v="0"/>
    <x v="0"/>
    <s v="• Agotamiento por calor_x000a_• Deshidratación_x000a_• Desmayos_x000a_• Estrés por calor o golpe de calor"/>
    <n v="8"/>
    <n v="6"/>
    <n v="5"/>
    <s v="• Estrés por calor o golpe de calor"/>
    <s v="Ninguno"/>
    <s v="ventilación artificial"/>
    <s v="Ninguno"/>
    <n v="2"/>
    <n v="2"/>
    <n v="4"/>
    <x v="0"/>
    <n v="25"/>
    <n v="100"/>
    <s v="III"/>
    <x v="0"/>
    <s v="Ninguno"/>
    <s v="Ninguno"/>
    <x v="0"/>
    <x v="0"/>
    <s v="Ninguno"/>
    <s v="• Ley 09 de 1979. Art. 107, 108, 109_x000a_• Decreto 2663 de 1950_x000a_• Decreto 614 de 1984_x000a_• Resolución 2400 de 1979_x000a_• Resolución 1016 de 1989"/>
    <m/>
  </r>
  <r>
    <s v="PROCESO MISIONAL"/>
    <x v="9"/>
    <s v="OPERATIVA"/>
    <s v="OTRAS ÀREAS"/>
    <s v="Tener disposición de atencion a contingencias que se puedan presentar en el acueducto, cubriendo la ausencia de algun compañero, dando continuidad al servicioso suministrado al fuerte militar."/>
    <x v="63"/>
    <s v="SI"/>
    <x v="0"/>
    <x v="1"/>
    <s v="• Cataratas_x000a_• Lesión de la córnea_x000a_• Enrojecimiento de la piel_x000a_• Calor excesivo_x000a_• Transpiración excesiva_x000a_• Cefaleas_x000a_• Mareos_x000a_• Fatiga_x000a_• Hormigueo_x000a_• Depresiones_x000a_• Fallos de memoria"/>
    <n v="8"/>
    <n v="6"/>
    <n v="5"/>
    <s v="• Fallos de memoria"/>
    <s v="Ninguno"/>
    <s v="Ninguno"/>
    <s v="Ninguno"/>
    <n v="2"/>
    <n v="3"/>
    <n v="6"/>
    <x v="1"/>
    <n v="25"/>
    <n v="150"/>
    <s v="II"/>
    <x v="1"/>
    <s v="Ninguno"/>
    <s v="Ninguno"/>
    <x v="1"/>
    <x v="1"/>
    <s v="• Uso de gafas protección personal"/>
    <s v="• Ley 9 de 1979  Art. 105-196-249_x000a_• Resolucion 2400 de 1979 Art 63,64. Título III, Capitulo VI. Art- 2.3.6_x000a_• Resolucion 1016 de 1989 art 11 numeral 2 y 3_x000a_• Resolución 181294 de 2008"/>
    <m/>
  </r>
  <r>
    <s v="PROCESO MISIONAL"/>
    <x v="9"/>
    <s v="OPERATIVA"/>
    <s v="OTRAS ÀREAS"/>
    <s v="Tener disposición de atencion a contingencias que se puedan presentar en el acueducto, cubriendo la ausencia de algun compañero, dando continuidad al servicioso suministrado al fuerte militar."/>
    <x v="63"/>
    <s v="SI"/>
    <x v="1"/>
    <x v="2"/>
    <s v="• Fiebre_x000a_• Intenso dolor en articulaciones y músculos_x000a_• Inflamación de los ganglios linfáticos_x000a_• Erupción ocasional en la piel_x000a_• Postración_x000a_• Mialgia_x000a_• Artralgias_x000a_• Dolor abdominal_x000a_• Cefalea_x000a_• Erupciones hemorrágicas en la piel_x000a_• Dermatitis por contacto_x000a_• Alergias tópicas o respiratorias_x000a_• Enfermedades infectocontagiosas"/>
    <n v="8"/>
    <n v="6"/>
    <n v="5"/>
    <s v="• Enfermedades infectocontagiosas"/>
    <s v="Ninguno"/>
    <s v="Ninguno"/>
    <s v="• Uso de tapabocas en caso de sintomas de gripe_x000a_• Todo el personal debe estar vacunado contra el Covid 19"/>
    <n v="2"/>
    <n v="2"/>
    <n v="4"/>
    <x v="0"/>
    <n v="60"/>
    <n v="240"/>
    <s v="II"/>
    <x v="1"/>
    <s v="Ninguno"/>
    <s v="Ninguno"/>
    <x v="2"/>
    <x v="2"/>
    <s v="• Gafas de protección visual transparentes_x000a_• Uso obligatorio de tapabocas en caso de sintomas de gripe_x000a_• Uso de ropa de dotaciòn"/>
    <s v="• Ley 09 de 1979_x000a_• Resolución 2400 de 1979_x000a_• Resolución 666 de 2020_x000a_• Resolución 1050 de 2020_x000a_• Circular 149160 de 2009"/>
    <m/>
  </r>
  <r>
    <s v="PROCESO MISIONAL"/>
    <x v="9"/>
    <s v="OPERATIVA"/>
    <s v="OTRAS ÀREAS"/>
    <s v="Tener disposición de atencion a contingencias que se puedan presentar en el acueducto, cubriendo la ausencia de algun compañero, dando continuidad al servicioso suministrado al fuerte militar."/>
    <x v="63"/>
    <s v="SI"/>
    <x v="1"/>
    <x v="22"/>
    <s v="• Fiebre_x000a_• Inflamación de los ganglios linfáticos_x000a_• Erupción ocasional en la piel_x000a_• Erupciones hemorrágicas en la piel_x000a_• Dermatitis por contacto_x000a_• Alergias tópicas o respiratorias_x000a_• Enfermedades infectocontagiosas_x000a_• Amigdalitis estreptocócica."/>
    <n v="8"/>
    <n v="6"/>
    <n v="5"/>
    <s v="• Enfermedades infectocontagiosas"/>
    <s v="Ninguno"/>
    <s v="Ninguno"/>
    <s v="• Uso de tapabocas _x000a_• Uso de mono gafas._x000a_•Uso de guantes de vinilo"/>
    <n v="2"/>
    <n v="2"/>
    <n v="4"/>
    <x v="0"/>
    <n v="60"/>
    <n v="240"/>
    <s v="II"/>
    <x v="1"/>
    <s v="Ninguno"/>
    <s v="Ninguno"/>
    <x v="15"/>
    <x v="19"/>
    <s v="• Gafas de protección visual transparentes_x000a_• Uso obligatorio de tapabocas _x000a_• Uso de ropa de dotaciòn._x000a_• Uso de guantes de vinilo"/>
    <s v="• Resolución 1164 del 2002_x000a_• Decreto 077 de 1997_x000a_• Decreto 4126 del 2005_x000a_• Resolución 2183 de 2004_x000a_• Decreto 1832 de 1994_x000a_"/>
    <m/>
  </r>
  <r>
    <s v="PROCESO MISIONAL"/>
    <x v="9"/>
    <s v="OPERATIVA"/>
    <s v="OTRAS ÀREAS"/>
    <s v="Tener disposición de atencion a contingencias que se puedan presentar en el acueducto, cubriendo la ausencia de algun compañero, dando continuidad al servicioso suministrado al fuerte militar."/>
    <x v="63"/>
    <s v="SI"/>
    <x v="1"/>
    <x v="25"/>
    <s v="• Neumonitis intersticial_x000a_• Miopericarditis_x000a_• Lesiones vasculíticas cutáneas_x000a_• Meningitis linfocitaria_x000a_• Afectación hepática_x000a_• Afectaciones renales_x000a_• Afectaciones gastrointestinal._x000a_"/>
    <n v="8"/>
    <n v="6"/>
    <n v="5"/>
    <s v="• Afectación hepática"/>
    <s v="Ninguno"/>
    <s v="Ninguno"/>
    <s v="• Uso de tapabocas _x000a_• Uso de mono gafas._x000a_•Uso de guantes de vinilo"/>
    <n v="2"/>
    <n v="2"/>
    <n v="4"/>
    <x v="0"/>
    <n v="25"/>
    <n v="100"/>
    <s v="III"/>
    <x v="0"/>
    <s v="Ninguno"/>
    <s v="Ninguno"/>
    <x v="16"/>
    <x v="20"/>
    <s v="• Gafas de protección visual transparentes_x000a_• Uso obligatorio de tapabocas _x000a_• Uso de ropa de dotaciòn._x000a_"/>
    <s v="• Resolución 1164 del 2002_x000a_• Decreto 077 de 1997_x000a_• Decreto 4126 del 2005_x000a_• Resolución 2183 de 2004_x000a_• Decreto 1832 de 1994_x000a_•  Decreto 2676 del 2000_x000a_"/>
    <m/>
  </r>
  <r>
    <s v="PROCESO MISIONAL"/>
    <x v="9"/>
    <s v="OPERATIVA"/>
    <s v="OTRAS ÀREAS"/>
    <s v="Tener disposición de atencion a contingencias que se puedan presentar en el acueducto, cubriendo la ausencia de algun compañero, dando continuidad al servicioso suministrado al fuerte militar."/>
    <x v="63"/>
    <s v="SI"/>
    <x v="1"/>
    <x v="16"/>
    <s v="• Un área amplia de inflamación y enrojecimiento_x000a_• Fiebre baja_x000a_• Ronchas_x000a_• Inflamación de los ganglios linfáticos_x000a_"/>
    <n v="8"/>
    <n v="6"/>
    <n v="5"/>
    <s v="• La muerte"/>
    <s v="Ninguno"/>
    <s v="Ninguno"/>
    <s v="• Repelente de sancudos_x000a_• Dotacion con camisa manga larga."/>
    <n v="2"/>
    <n v="3"/>
    <n v="6"/>
    <x v="1"/>
    <n v="60"/>
    <n v="360"/>
    <s v="II"/>
    <x v="1"/>
    <s v="Ninguno"/>
    <s v="Ninguno"/>
    <x v="10"/>
    <x v="13"/>
    <s v="• Gafas de protección visual transparentes_x000a_• Uso obligatorio de repelente. _x000a_• Uso de ropa de dotaciòn._x000a_"/>
    <s v="• Resolución 1164 del 2002_x000a_• Decreto 077 de 1997_x000a_• Decreto 4126 del 2005_x000a_• Resolución 2183 de 2004_x000a_• Decreto 1832 de 1994_x000a_•  Decreto 2676 del 2000_x000a_"/>
    <m/>
  </r>
  <r>
    <s v="PROCESO MISIONAL"/>
    <x v="9"/>
    <s v="OPERATIVA"/>
    <s v="OTRAS ÀREAS"/>
    <s v="Tener disposición de atencion a contingencias que se puedan presentar en el acueducto, cubriendo la ausencia de algun compañero, dando continuidad al servicioso suministrado al fuerte militar."/>
    <x v="63"/>
    <s v="SI"/>
    <x v="1"/>
    <x v="17"/>
    <s v="• Presión arterial baja._x000a_• Náuseas y vómitos. _x000a_• Entumecimiento._x000a_• hormigueo. _x000a_• Dolor en el sitio de la mordedura._x000a_"/>
    <n v="8"/>
    <n v="6"/>
    <n v="5"/>
    <s v="• La muerte"/>
    <s v="Ninguno"/>
    <s v="Ninguno"/>
    <s v="_x000a_• Botas de segurida altas "/>
    <n v="6"/>
    <n v="1"/>
    <n v="6"/>
    <x v="1"/>
    <n v="60"/>
    <n v="360"/>
    <s v="II"/>
    <x v="1"/>
    <s v="Ninguno"/>
    <s v="Ninguno"/>
    <x v="10"/>
    <x v="14"/>
    <s v="• Gafas de protección visual transparentes_x000a_• Uso de bota de seguridad alta_x000a_• Uso obligatorio de repelente. _x000a_• Uso de ropa de dotaciòn._x000a_"/>
    <s v="• Resolución 1164 del 2002_x000a_• Decreto 077 de 1997_x000a_• Decreto 4126 del 2005_x000a_• Resolución 2183 de 2004_x000a_• Decreto 1832 de 1994_x000a_•  Decreto 2676 del 2000_x000a_"/>
    <m/>
  </r>
  <r>
    <s v="PROCESO MISIONAL"/>
    <x v="9"/>
    <s v="OPERATIVA"/>
    <s v="OTRAS ÀREAS"/>
    <s v="Tener disposición de atencion a contingencias que se puedan presentar en el acueducto, cubriendo la ausencia de algun compañero, dando continuidad al servicioso suministrado al fuerte militar."/>
    <x v="63"/>
    <s v="SI"/>
    <x v="5"/>
    <x v="11"/>
    <s v="• Dolor_x000a_• Rigidez_x000a_• Entumecimiento_x000a_• Hormigueo_x000a_• Sensación de calor y dolor localizado en la nuca, espalda, hombros, codos, muñecas y columna vertebral"/>
    <n v="8"/>
    <n v="6"/>
    <n v="5"/>
    <s v="• Sensación de calor y dolor localizado en la nuca, espalda, hombros, codos, muñecas y columna vertebral"/>
    <s v="Ninguno"/>
    <s v="Ninguno"/>
    <s v="Ninguno"/>
    <n v="2"/>
    <n v="3"/>
    <n v="6"/>
    <x v="1"/>
    <n v="25"/>
    <n v="150"/>
    <s v="II"/>
    <x v="1"/>
    <s v="Ninguno"/>
    <s v="Ninguno"/>
    <x v="7"/>
    <x v="9"/>
    <s v="N/A"/>
    <s v="• Resolución 1016 de 1989_x000a_• Resolución 2844 de 2007_x000a_• GATISO 2007"/>
    <m/>
  </r>
  <r>
    <s v="PROCESO MISIONAL"/>
    <x v="9"/>
    <s v="OPERATIVA"/>
    <s v="OTRAS ÀREAS"/>
    <s v="Tener disposición de atencion a contingencias que se puedan presentar en el acueducto, cubriendo la ausencia de algun compañero, dando continuidad al servicioso suministrado al fuerte militar."/>
    <x v="63"/>
    <s v="SI"/>
    <x v="5"/>
    <x v="12"/>
    <s v="• Fatiga muscular_x000a_• Tensión lumbar y cervical_x000a_• Epicondilitis_x000a_• Síndrome de túnel del carpo"/>
    <n v="8"/>
    <n v="6"/>
    <n v="5"/>
    <s v="• Síndrome de túnel del carpo"/>
    <s v="Ninguno"/>
    <s v="Ninguno"/>
    <s v="Ninguno"/>
    <n v="2"/>
    <n v="2"/>
    <n v="4"/>
    <x v="0"/>
    <n v="60"/>
    <n v="240"/>
    <s v="II"/>
    <x v="1"/>
    <s v="Ninguno"/>
    <s v="Ninguno"/>
    <x v="3"/>
    <x v="10"/>
    <s v="N/A"/>
    <s v="• Resolución 1016 de 1989_x000a_• Resolución 2844 de 2007_x000a_• GATISO 2007"/>
    <m/>
  </r>
  <r>
    <s v="PROCESO MISIONAL"/>
    <x v="9"/>
    <s v="OPERATIVA"/>
    <s v="OTRAS ÀREAS"/>
    <s v="Tener disposición de atencion a contingencias que se puedan presentar en el acueducto, cubriendo la ausencia de algun compañero, dando continuidad al servicioso suministrado al fuerte militar."/>
    <x v="63"/>
    <s v="SI"/>
    <x v="5"/>
    <x v="33"/>
    <s v="• Fatiga física._x000a_• Lesiones que se pueden producir de una forma inmediata._x000a_• Acumulación de pequeños traumatismos, aparentemente sin importancia, hasta producir lesiones crónicas"/>
    <n v="8"/>
    <n v="6"/>
    <n v="5"/>
    <s v="• Fractura "/>
    <s v="Ninguno"/>
    <s v="Ninguno"/>
    <s v="Ninguno"/>
    <n v="2"/>
    <n v="3"/>
    <n v="6"/>
    <x v="1"/>
    <n v="60"/>
    <n v="360"/>
    <s v="II"/>
    <x v="1"/>
    <s v="Ninguno"/>
    <s v="Ninguno"/>
    <x v="18"/>
    <x v="27"/>
    <s v="• Guantes de seguridad._x000a_• Botas de seguridad. _x000a_• Ropa de dotación _x000a_"/>
    <s v="• Resolución 1016 de 1989_x000a_• Resolución 2844 de 2007_x000a_• GATISO 2007"/>
    <m/>
  </r>
  <r>
    <s v="PROCESO MISIONAL"/>
    <x v="9"/>
    <s v="OPERATIVA"/>
    <s v="OTRAS ÀREAS"/>
    <s v="Tener disposición de atencion a contingencias que se puedan presentar en el acueducto, cubriendo la ausencia de algun compañero, dando continuidad al servicioso suministrado al fuerte militar."/>
    <x v="63"/>
    <s v="SI"/>
    <x v="2"/>
    <x v="3"/>
    <s v="• Cansancio_x000a_• Abuso de confianza_x000a_• Falta de compromiso_x000a_• Desmotivación_x000a_• Disminución desempeño laboral_x000a_• Dolor de espalda_x000a_• Trastornos respiratorios_x000a_• Infartos_x000a_• Enfermedades cardiovasculares_x000a_• Enfermedades respiratorias_x000a_• Enfermedades osteomusculares_x000a_• Estrés"/>
    <n v="8"/>
    <n v="6"/>
    <n v="5"/>
    <s v="• Estrés"/>
    <s v="Ninguno"/>
    <s v="Ninguno"/>
    <s v="Ninguno"/>
    <n v="2"/>
    <n v="2"/>
    <n v="4"/>
    <x v="0"/>
    <n v="25"/>
    <n v="100"/>
    <s v="III"/>
    <x v="0"/>
    <s v="Ninguno"/>
    <s v="Ninguno"/>
    <x v="3"/>
    <x v="3"/>
    <s v="N/A"/>
    <s v="• Ley 1010 de 2006_x000a_• Ley 1566 de 2012_x000a_• Decreto 614 de 1984_x000a_• Decreto 231 de 2006_x000a_• Resolución 1016 de 1989. Art. 10, numeral 12 y art. 11_x000a_• Resolución 734 de 2006_x000a_• Resolución 2646 de 2008_x000a_• Resolución 652 de 2012_x000a_• Resolución 1356 de 2012"/>
    <m/>
  </r>
  <r>
    <s v="PROCESO MISIONAL"/>
    <x v="9"/>
    <s v="OPERATIVA"/>
    <s v="OTRAS ÀREAS"/>
    <s v="Tener disposición de atencion a contingencias que se puedan presentar en el acueducto, cubriendo la ausencia de algun compañero, dando continuidad al servicioso suministrado al fuerte militar."/>
    <x v="63"/>
    <s v="SI"/>
    <x v="2"/>
    <x v="4"/>
    <s v="• Cansancio_x000a_• Abuso de confianza_x000a_• Falta de compromiso_x000a_• Desmotivación_x000a_• Disminución desempeño laboral_x000a_• Dolor de espalda_x000a_• Trastornos respiratorios_x000a_• Infartos_x000a_• Enfermedades cardiovasculares_x000a_• Enfermedades respiratorias_x000a_• Enfermedades osteomusculares_x000a_• Estrés"/>
    <n v="8"/>
    <n v="6"/>
    <n v="5"/>
    <s v="• Estrés"/>
    <s v="Ninguno"/>
    <s v="Ninguno"/>
    <s v="Ninguno"/>
    <n v="2"/>
    <n v="3"/>
    <n v="6"/>
    <x v="1"/>
    <n v="25"/>
    <n v="150"/>
    <s v="II"/>
    <x v="1"/>
    <s v="Ninguno"/>
    <s v="Ninguno"/>
    <x v="3"/>
    <x v="3"/>
    <s v="N/A"/>
    <s v="• Ley 1010 de 2006_x000a_• Ley 1566 de 2012_x000a_• Decreto 614 de 1984_x000a_• Decreto 231 de 2006_x000a_• Resolución 1016 de 1989. Art. 10, numeral 12 y art. 11_x000a_• Resolución 734 de 2006_x000a_• Resolución 2646 de 2008_x000a_• Resolución 652 de 2012_x000a_• Resolución 1356 de 2012"/>
    <m/>
  </r>
  <r>
    <s v="PROCESO MISIONAL"/>
    <x v="9"/>
    <s v="OPERATIVA"/>
    <s v="OTRAS ÀREAS"/>
    <s v="Tener disposición de atencion a contingencias que se puedan presentar en el acueducto, cubriendo la ausencia de algun compañero, dando continuidad al servicioso suministrado al fuerte militar."/>
    <x v="63"/>
    <s v="SI"/>
    <x v="2"/>
    <x v="5"/>
    <s v="• Cansancio_x000a_• Abuso de confianza_x000a_• Falta de compromiso_x000a_• Desmotivación_x000a_• Disminución desempeño laboral_x000a_• Dolor de espalda_x000a_• Trastornos respiratorios_x000a_• Infartos_x000a_• Enfermedades cardiovasculares_x000a_• Enfermedades respiratorias_x000a_• Enfermedades osteomusculares_x000a_• Estrés"/>
    <n v="8"/>
    <n v="6"/>
    <n v="5"/>
    <s v="• Estrés"/>
    <s v="Ninguno"/>
    <s v="Ninguno"/>
    <s v="Ninguno"/>
    <n v="2"/>
    <n v="3"/>
    <n v="6"/>
    <x v="1"/>
    <n v="26"/>
    <n v="156"/>
    <s v="II"/>
    <x v="1"/>
    <s v="Ninguno"/>
    <s v="Ninguno"/>
    <x v="3"/>
    <x v="3"/>
    <s v="N/A"/>
    <s v="• Ley 1010 de 2006_x000a_• Ley 1566 de 2012_x000a_• Decreto 614 de 1984_x000a_• Decreto 231 de 2006_x000a_• Resolución 1016 de 1989. Art. 10, numeral 12 y art. 11_x000a_• Resolución 734 de 2006_x000a_• Resolución 2646 de 2008_x000a_• Resolución 652 de 2012_x000a_• Resolución 1356 de 2012"/>
    <m/>
  </r>
  <r>
    <s v="PROCESO MISIONAL"/>
    <x v="9"/>
    <s v="OPERATIVA"/>
    <s v="OTRAS ÀREAS"/>
    <s v="Tener disposición de atencion a contingencias que se puedan presentar en el acueducto, cubriendo la ausencia de algun compañero, dando continuidad al servicioso suministrado al fuerte militar."/>
    <x v="63"/>
    <s v="SI"/>
    <x v="2"/>
    <x v="13"/>
    <s v="• Cansancio_x000a_• Abuso de confianza_x000a_• Falta de compromiso_x000a_• Desmotivación_x000a_• Disminución desempeño laboral_x000a_• Dolor de espalda_x000a_• Trastornos respiratorios_x000a_• Infartos_x000a_• Enfermedades cardiovasculares_x000a_• Enfermedades respiratorias_x000a_• Enfermedades osteomusculares_x000a_• Estrés"/>
    <n v="8"/>
    <n v="6"/>
    <n v="5"/>
    <s v="• Estrés"/>
    <s v="Ninguno"/>
    <s v="Ninguno"/>
    <s v="Ninguno"/>
    <n v="2"/>
    <n v="3"/>
    <n v="6"/>
    <x v="1"/>
    <n v="25"/>
    <n v="150"/>
    <s v="II"/>
    <x v="1"/>
    <s v="Ninguno"/>
    <s v="Ninguno"/>
    <x v="3"/>
    <x v="3"/>
    <s v="N/A"/>
    <s v="• Ley 1010 de 2006_x000a_• Ley 1566 de 2012_x000a_• Decreto 614 de 1984_x000a_• Decreto 231 de 2006_x000a_• Resolución 1016 de 1989. Art. 10, numeral 12 y art. 11_x000a_• Resolución 734 de 2006_x000a_• Resolución 2646 de 2008_x000a_• Resolución 652 de 2012_x000a_• Resolución 1356 de 2012"/>
    <m/>
  </r>
  <r>
    <s v="PROCESO MISIONAL"/>
    <x v="9"/>
    <s v="OPERATIVA"/>
    <s v="OTRAS ÀREAS"/>
    <s v="Tener disposición de atencion a contingencias que se puedan presentar en el acueducto, cubriendo la ausencia de algun compañero, dando continuidad al servicioso suministrado al fuerte militar."/>
    <x v="63"/>
    <s v="SI"/>
    <x v="3"/>
    <x v="30"/>
    <s v="• Quemaduras por arco eléctrico_x000a_• proyecciones de partículas_x000a_• Lesiones oftalmológicas por arcos eléctricos (conjuntivitis, cegueras) _x000a_• Incendios y explosiones._x000a_• La muerte. _x000a_"/>
    <n v="8"/>
    <n v="6"/>
    <n v="5"/>
    <s v="• La muerte. "/>
    <s v="Ninguno"/>
    <s v="Ninguno"/>
    <s v="• Botas de seguridad dielectricas"/>
    <n v="6"/>
    <n v="2"/>
    <n v="12"/>
    <x v="2"/>
    <n v="60"/>
    <n v="720"/>
    <s v="I"/>
    <x v="2"/>
    <s v="Ninguno"/>
    <s v="Ninguno"/>
    <x v="14"/>
    <x v="18"/>
    <s v="• Botas de seguridad dieléctricas._x000a_• Casco de seguridad dieléctrico._x000a_• Uso de uniforme de dotación._x000a_"/>
    <s v="• Resolución 2550 de 2020_x000a_• Resolución 5018 de 2019_x000a_• Resolución 41291 de 2018_x000a_• Resolución 40908 de 2018_x000a_• Decreto 2073 de 2015_x000a_• Resolución 40492 de 2015_x000a_• Resolución 90795 de 2014_x000a_• Resolución 90907 de 2013_x000a_• Resolución 90908 de 2013_x000a_• Resolución 180195 de 2013_x000a_• Resolución 2400 de 1979 Art. 121 a 152_x000a_• Ley 51 de 1986_x000a_• Ley 19 de 1990_x000a_"/>
    <m/>
  </r>
  <r>
    <s v="PROCESO MISIONAL"/>
    <x v="9"/>
    <s v="OPERATIVA"/>
    <s v="OTRAS ÀREAS"/>
    <s v="Tener disposición de atencion a contingencias que se puedan presentar en el acueducto, cubriendo la ausencia de algun compañero, dando continuidad al servicioso suministrado al fuerte militar."/>
    <x v="63"/>
    <s v="SI"/>
    <x v="3"/>
    <x v="6"/>
    <s v="• Tropezones_x000a_• Resbalones_x000a_• Golpes_x000a_• Choques_x000a_• Contusiones _x000a_• Lesión de tejidos blandos_x000a_• Fracturas"/>
    <n v="8"/>
    <n v="6"/>
    <n v="5"/>
    <s v="• Lesión de tejidos blandos"/>
    <s v="Ninguno"/>
    <s v="Ninguno"/>
    <s v="Ninguno"/>
    <n v="2"/>
    <n v="3"/>
    <n v="6"/>
    <x v="1"/>
    <n v="25"/>
    <n v="150"/>
    <s v="II"/>
    <x v="1"/>
    <s v="Ninguno"/>
    <s v="Ninguno"/>
    <x v="3"/>
    <x v="4"/>
    <s v="• Uso adecuado de calzado cerrado y con suela antideslizante"/>
    <s v="• Ley 9 de 1979_x000a_• Decreto 2663 de 1950_x000a_• Resolución 1016 de 1989_x000a_• Resolución 3673 de 2008_x000a_• Resolución 2400 de 1979"/>
    <m/>
  </r>
  <r>
    <s v="PROCESO MISIONAL"/>
    <x v="9"/>
    <s v="OPERATIVA"/>
    <s v="OTRAS ÀREAS"/>
    <s v="Tener disposición de atencion a contingencias que se puedan presentar en el acueducto, cubriendo la ausencia de algun compañero, dando continuidad al servicioso suministrado al fuerte militar."/>
    <x v="63"/>
    <s v="SI"/>
    <x v="3"/>
    <x v="20"/>
    <s v="• Caídas a distinto nivel._x000a_• Derrumbe de estructuras._x000a_• Golpes por caída de objetos._x000a_• Atrapamiento._x000a_• Contactos eléctricos"/>
    <n v="8"/>
    <n v="6"/>
    <n v="5"/>
    <s v="• La muerte."/>
    <s v="Ninguno"/>
    <s v="Ninguno"/>
    <s v="• Casco de seguridad con barbuquejo._x000a_• Arnés_x000a_• Línea de posicionamiento._x000a_• Salva caídas: arrestador_x000a_• Conector doble con absorbedor de choque._x000a_• Botas de seguridad dieléctricas.   _x000a_"/>
    <n v="6"/>
    <n v="2"/>
    <n v="12"/>
    <x v="2"/>
    <n v="60"/>
    <n v="720"/>
    <s v="I"/>
    <x v="2"/>
    <s v="Ninguno"/>
    <s v="Ninguno"/>
    <x v="13"/>
    <x v="17"/>
    <s v="• Casco de seguridad con barbuquejo._x000a_• Arnés_x000a_• Línea de posicionamiento._x000a_• Salva caídas: arrestador_x000a_• Conector doble con absorbedor de choque._x000a_• Botas de seguridad dieléctricas.   _x000a_"/>
    <s v="• Ley 1562 de 2012_x000a_• Decreto 1072 de 2015_x000a_• Resolución 4272 de 2021_x000a_• Resolución 0491 del 2020_x000a_"/>
    <m/>
  </r>
  <r>
    <s v="PROCESO MISIONAL"/>
    <x v="9"/>
    <s v="OPERATIVA"/>
    <s v="OTRAS ÀREAS"/>
    <s v="Tener disposición de atencion a contingencias que se puedan presentar en el acueducto, cubriendo la ausencia de algun compañero, dando continuidad al servicioso suministrado al fuerte militar."/>
    <x v="63"/>
    <s v="SI"/>
    <x v="3"/>
    <x v="21"/>
    <s v="• Quemaduras por choque o arco eléctrico._x000a_• Caídas o golpes como consecuencia de choque o arco eléctrico._x000a_• Incendios o explosiones originados por la electricidad. _x000a_• Quemaduras hasta la fibrilación ventricular_x000a_• La muerte._x000a_"/>
    <n v="8"/>
    <n v="6"/>
    <n v="5"/>
    <s v="·         La muerte."/>
    <s v="Ninguno"/>
    <s v="Ninguno"/>
    <s v="• Botas de seguridad dielectricas"/>
    <n v="6"/>
    <n v="2"/>
    <n v="12"/>
    <x v="2"/>
    <n v="60"/>
    <n v="720"/>
    <s v="I"/>
    <x v="2"/>
    <s v="Ninguno"/>
    <s v="Ninguno"/>
    <x v="14"/>
    <x v="18"/>
    <s v="• Botas de seguridad dieléctricas._x000a_• Casco de seguridad dieléctrico._x000a_• Uso de uniforme de dotación._x000a_"/>
    <s v="• Resolución 2550 de 2020_x000a_• Resolución 5018 de 2019_x000a_• Resolución 41291 de 2018_x000a_• Resolución 40908 de 2018_x000a_• Decreto 2073 de 2015_x000a_• Resolución 40492 de 2015_x000a_• Resolución 90795 de 2014_x000a_• Resolución 90907 de 2013_x000a_• Resolución 90908 de 2013_x000a_• Resolución 180195 de 2013_x000a_• Resolución 2400 de 1979 Art. 121 a 152_x000a_• Ley 51 de 1986_x000a_• Ley 19 de 1990_x000a_"/>
    <m/>
  </r>
  <r>
    <s v="PROCESO MISIONAL"/>
    <x v="9"/>
    <s v="OPERATIVA"/>
    <s v="OTRAS ÀREAS"/>
    <s v="Tener disposición de atencion a contingencias que se puedan presentar en el acueducto, cubriendo la ausencia de algun compañero, dando continuidad al servicioso suministrado al fuerte militar."/>
    <x v="63"/>
    <s v="SI"/>
    <x v="4"/>
    <x v="9"/>
    <s v="• Pérdidas materiales_x000a_• Traumas_x000a_• Golpes_x000a_• Aplastamiento_x000a_• Heridas_x000a_• Atrapamiento_x000a_• Muerte"/>
    <n v="2"/>
    <n v="2"/>
    <n v="1"/>
    <s v="• Heridas"/>
    <s v="Ninguno"/>
    <s v="Ninguno"/>
    <s v="Ninguno"/>
    <n v="2"/>
    <n v="3"/>
    <n v="6"/>
    <x v="1"/>
    <n v="25"/>
    <n v="150"/>
    <s v="II"/>
    <x v="1"/>
    <s v="Ninguno"/>
    <s v="Ninguno"/>
    <x v="6"/>
    <x v="7"/>
    <s v="• Uso obligatorio del tapabocas, mientras la situación lo amerite _x000a_• Elementos de protección personal y dotación para los brigadistas"/>
    <s v="• Constitución Política de Colombia de 1991_x000a_• Ley 100 de 1993_x000a_• Ley 1523 de 2012_x000a_• Decreto 93 de 1998_x000a_• Decreto 926 de 2010_x000a_• Resolución 2400 de 1979_x000a_• Resolución 1016 de 1989"/>
    <m/>
  </r>
  <r>
    <s v="PROCESO MISIONAL"/>
    <x v="9"/>
    <s v="OPERATIVA"/>
    <s v="OTRAS ÀREAS"/>
    <s v="Tener disposición de atencion a contingencias que se puedan presentar en el acueducto, cubriendo la ausencia de algun compañero, dando continuidad al servicioso suministrado al fuerte militar."/>
    <x v="63"/>
    <s v="SI"/>
    <x v="4"/>
    <x v="10"/>
    <s v="• Enfermedades respiratorias_x000a_• Resfriados_x000a_• Hipotermia_x000a_• Virus_x000a_• Rinitis_x000a_• Reumatismo_x000a_• Neumonía"/>
    <n v="2"/>
    <n v="2"/>
    <n v="5"/>
    <s v="• Resfriados"/>
    <s v="Ninguno"/>
    <s v="Ninguno"/>
    <s v="Ninguno"/>
    <n v="2"/>
    <n v="3"/>
    <n v="6"/>
    <x v="1"/>
    <n v="25"/>
    <n v="150"/>
    <s v="II"/>
    <x v="1"/>
    <s v="Ninguno"/>
    <s v="Ninguno"/>
    <x v="6"/>
    <x v="8"/>
    <s v="• Uso obligatorio del tapabocas, mientras la situación lo amerite _x000a_• Elementos de protección personal y dotación para los brigadistas"/>
    <s v="• Constitución Política de Colombia de 1991_x000a_• Ley 100 de 1993_x000a_• Ley 1523 de 2012_x000a_• Decreto 93 de 1998_x000a_• Decreto 926 de 2010_x000a_• Resolución 2400 de 1979_x000a_• Resolución 1016 de 1989"/>
    <m/>
  </r>
  <r>
    <s v="PROCESO MISIONAL"/>
    <x v="9"/>
    <s v="OPERATIVA"/>
    <s v="OTRAS ÀREAS"/>
    <s v="Tener disposición de atencion a contingencias que se puedan presentar en el acueducto, cubriendo la ausencia de algun compañero, dando continuidad al servicioso suministrado al fuerte militar."/>
    <x v="78"/>
    <s v="SI"/>
    <x v="0"/>
    <x v="1"/>
    <s v="• Cataratas_x000a_• Lesión de la córnea_x000a_• Enrojecimiento de la piel_x000a_• Calor excesivo_x000a_• Transpiración excesiva_x000a_• Cefaleas_x000a_• Mareos_x000a_• Fatiga_x000a_• Hormigueo_x000a_• Depresiones_x000a_• Fallos de memoria"/>
    <n v="8"/>
    <n v="6"/>
    <n v="5"/>
    <s v="• Fallos de memoria"/>
    <s v="Ninguno"/>
    <s v="Ninguno"/>
    <s v="Ninguno"/>
    <n v="2"/>
    <n v="3"/>
    <n v="6"/>
    <x v="1"/>
    <n v="25"/>
    <n v="150"/>
    <s v="II"/>
    <x v="1"/>
    <s v="Ninguno"/>
    <s v="Ninguno"/>
    <x v="1"/>
    <x v="1"/>
    <s v="• Uso de gafas protección personal"/>
    <s v="• Ley 9 de 1979  Art. 105-196-249_x000a_• Resolucion 2400 de 1979 Art 63,64. Título III, Capitulo VI. Art- 2.3.6_x000a_• Resolucion 1016 de 1989 art 11 numeral 2 y 3_x000a_• Resolución 181294 de 2008"/>
    <m/>
  </r>
  <r>
    <s v="PROCESO MISIONAL"/>
    <x v="9"/>
    <s v="OPERATIVA"/>
    <s v="OTRAS ÀREAS"/>
    <s v="Tener disposición de atencion a contingencias que se puedan presentar en el acueducto, cubriendo la ausencia de algun compañero, dando continuidad al servicioso suministrado al fuerte militar."/>
    <x v="78"/>
    <s v="SI"/>
    <x v="5"/>
    <x v="11"/>
    <s v="• Dolor_x000a_• Rigidez_x000a_• Entumecimiento_x000a_• Hormigueo_x000a_• Sensación de calor y dolor localizado en la nuca, espalda, hombros, codos, muñecas y columna vertebral"/>
    <n v="8"/>
    <n v="6"/>
    <n v="5"/>
    <s v="• Sensación de calor y dolor localizado en la nuca, espalda, hombros, codos, muñecas y columna vertebral"/>
    <s v="Ninguno"/>
    <s v="Ninguno"/>
    <s v="Ninguno"/>
    <n v="2"/>
    <n v="3"/>
    <n v="6"/>
    <x v="1"/>
    <n v="25"/>
    <n v="150"/>
    <s v="II"/>
    <x v="1"/>
    <s v="Ninguno"/>
    <s v="Ninguno"/>
    <x v="7"/>
    <x v="9"/>
    <s v="N/A"/>
    <s v="• Resolución 1016 de 1989_x000a_• Resolución 2844 de 2007_x000a_• GATISO 2007"/>
    <m/>
  </r>
  <r>
    <s v="PROCESO MISIONAL"/>
    <x v="9"/>
    <s v="OPERATIVA"/>
    <s v="OTRAS ÀREAS"/>
    <s v="Tener disposición de atencion a contingencias que se puedan presentar en el acueducto, cubriendo la ausencia de algun compañero, dando continuidad al servicioso suministrado al fuerte militar."/>
    <x v="78"/>
    <s v="SI"/>
    <x v="5"/>
    <x v="12"/>
    <s v="• Fatiga muscular_x000a_• Tensión lumbar y cervical_x000a_• Epicondilitis_x000a_• Síndrome de túnel del carpo"/>
    <n v="8"/>
    <n v="6"/>
    <n v="5"/>
    <s v="• Síndrome de túnel del carpo"/>
    <s v="Ninguno"/>
    <s v="Ninguno"/>
    <s v="Ninguno"/>
    <n v="2"/>
    <n v="2"/>
    <n v="4"/>
    <x v="0"/>
    <n v="60"/>
    <n v="240"/>
    <s v="II"/>
    <x v="1"/>
    <s v="Ninguno"/>
    <s v="Ninguno"/>
    <x v="3"/>
    <x v="10"/>
    <s v="N/A"/>
    <s v="• Resolución 1016 de 1989_x000a_• Resolución 2844 de 2007_x000a_• GATISO 2007"/>
    <m/>
  </r>
  <r>
    <s v="PROCESO MISIONAL"/>
    <x v="9"/>
    <s v="OPERATIVA"/>
    <s v="OTRAS ÀREAS"/>
    <s v="Tener disposición de atencion a contingencias que se puedan presentar en el acueducto, cubriendo la ausencia de algun compañero, dando continuidad al servicioso suministrado al fuerte militar."/>
    <x v="78"/>
    <s v="SI"/>
    <x v="2"/>
    <x v="5"/>
    <s v="• Cansancio_x000a_• Abuso de confianza_x000a_• Falta de compromiso_x000a_• Desmotivación_x000a_• Disminución desempeño laboral_x000a_• Dolor de espalda_x000a_• Trastornos respiratorios_x000a_• Infartos_x000a_• Enfermedades cardiovasculares_x000a_• Enfermedades respiratorias_x000a_• Enfermedades osteomusculares_x000a_• Estrés"/>
    <n v="8"/>
    <n v="6"/>
    <n v="5"/>
    <s v="• Estrés"/>
    <s v="Ninguno"/>
    <s v="Ninguno"/>
    <s v="Ninguno"/>
    <n v="2"/>
    <n v="3"/>
    <n v="6"/>
    <x v="1"/>
    <n v="25"/>
    <n v="150"/>
    <s v="II"/>
    <x v="1"/>
    <s v="Ninguno"/>
    <s v="Ninguno"/>
    <x v="3"/>
    <x v="3"/>
    <s v="N/A"/>
    <s v="• Ley 1010 de 2006_x000a_• Ley 1566 de 2012_x000a_• Decreto 614 de 1984_x000a_• Decreto 231 de 2006_x000a_• Resolución 1016 de 1989. Art. 10, numeral 12 y art. 11_x000a_• Resolución 734 de 2006_x000a_• Resolución 2646 de 2008_x000a_• Resolución 652 de 2012_x000a_• Resolución 1356 de 2012"/>
    <m/>
  </r>
  <r>
    <s v="PROCESO MISIONAL"/>
    <x v="9"/>
    <s v="OPERATIVA"/>
    <s v="OTRAS ÀREAS"/>
    <s v="Tener disposición de atencion a contingencias que se puedan presentar en el acueducto, cubriendo la ausencia de algun compañero, dando continuidad al servicioso suministrado al fuerte militar."/>
    <x v="78"/>
    <s v="SI"/>
    <x v="2"/>
    <x v="13"/>
    <s v="• Cansancio_x000a_• Abuso de confianza_x000a_• Falta de compromiso_x000a_• Desmotivación_x000a_• Disminución desempeño laboral_x000a_• Dolor de espalda_x000a_• Trastornos respiratorios_x000a_• Infartos_x000a_• Enfermedades cardiovasculares_x000a_• Enfermedades respiratorias_x000a_• Enfermedades osteomusculares_x000a_• Estrés"/>
    <n v="8"/>
    <n v="6"/>
    <n v="5"/>
    <s v="• Estrés"/>
    <s v="Ninguno"/>
    <s v="Ninguno"/>
    <s v="Ninguno"/>
    <n v="2"/>
    <n v="3"/>
    <n v="6"/>
    <x v="1"/>
    <n v="25"/>
    <n v="150"/>
    <s v="II"/>
    <x v="1"/>
    <s v="Ninguno"/>
    <s v="Ninguno"/>
    <x v="3"/>
    <x v="3"/>
    <s v="N/A"/>
    <s v="• Ley 1010 de 2006_x000a_• Ley 1566 de 2012_x000a_• Decreto 614 de 1984_x000a_• Decreto 231 de 2006_x000a_• Resolución 1016 de 1989. Art. 10, numeral 12 y art. 11_x000a_• Resolución 734 de 2006_x000a_• Resolución 2646 de 2008_x000a_• Resolución 652 de 2012_x000a_• Resolución 1356 de 2012"/>
    <m/>
  </r>
  <r>
    <s v="PROCESO MISIONAL"/>
    <x v="9"/>
    <s v="OPERATIVA"/>
    <s v="OTRAS ÀREAS"/>
    <s v="Tener disposición de atencion a contingencias que se puedan presentar en el acueducto, cubriendo la ausencia de algun compañero, dando continuidad al servicioso suministrado al fuerte militar."/>
    <x v="79"/>
    <s v="SI"/>
    <x v="2"/>
    <x v="3"/>
    <s v="• Cansancio_x000a_• Abuso de confianza_x000a_• Falta de compromiso_x000a_• Desmotivación_x000a_• Disminución desempeño laboral_x000a_• Dolor de espalda_x000a_• Trastornos respiratorios_x000a_• Infartos_x000a_• Enfermedades cardiovasculares_x000a_• Enfermedades respiratorias_x000a_• Enfermedades osteomusculares_x000a_• Estrés"/>
    <n v="8"/>
    <n v="6"/>
    <n v="5"/>
    <s v="• Estrés"/>
    <s v="Ninguno"/>
    <s v="Ninguno"/>
    <s v="Ninguno"/>
    <n v="2"/>
    <n v="2"/>
    <n v="4"/>
    <x v="0"/>
    <n v="25"/>
    <n v="100"/>
    <s v="III"/>
    <x v="0"/>
    <s v="Ninguno"/>
    <s v="Ninguno"/>
    <x v="3"/>
    <x v="3"/>
    <s v="N/A"/>
    <s v="• Ley 1010 de 2006_x000a_• Ley 1566 de 2012_x000a_• Decreto 614 de 1984_x000a_• Decreto 231 de 2006_x000a_• Resolución 1016 de 1989. Art. 10, numeral 12 y art. 11_x000a_• Resolución 734 de 2006_x000a_• Resolución 2646 de 2008_x000a_• Resolución 652 de 2012_x000a_• Resolución 1356 de 2012"/>
    <m/>
  </r>
  <r>
    <s v="PROCESO MISIONAL"/>
    <x v="9"/>
    <s v="OPERATIVA"/>
    <s v="OTRAS ÀREAS"/>
    <s v="Tener disposición de atencion a contingencias que se puedan presentar en el acueducto, cubriendo la ausencia de algun compañero, dando continuidad al servicioso suministrado al fuerte militar."/>
    <x v="79"/>
    <s v="SI"/>
    <x v="2"/>
    <x v="4"/>
    <s v="• Cansancio_x000a_• Abuso de confianza_x000a_• Falta de compromiso_x000a_• Desmotivación_x000a_• Disminución desempeño laboral_x000a_• Dolor de espalda_x000a_• Trastornos respiratorios_x000a_• Infartos_x000a_• Enfermedades cardiovasculares_x000a_• Enfermedades respiratorias_x000a_• Enfermedades osteomusculares_x000a_• Estrés"/>
    <n v="8"/>
    <n v="6"/>
    <n v="5"/>
    <s v="• Estrés"/>
    <s v="Ninguno"/>
    <s v="Ninguno"/>
    <s v="Ninguno"/>
    <n v="2"/>
    <n v="3"/>
    <n v="6"/>
    <x v="1"/>
    <n v="25"/>
    <n v="150"/>
    <s v="II"/>
    <x v="1"/>
    <s v="Ninguno"/>
    <s v="Ninguno"/>
    <x v="3"/>
    <x v="3"/>
    <s v="N/A"/>
    <s v="• Ley 1010 de 2006_x000a_• Ley 1566 de 2012_x000a_• Decreto 614 de 1984_x000a_• Decreto 231 de 2006_x000a_• Resolución 1016 de 1989. Art. 10, numeral 12 y art. 11_x000a_• Resolución 734 de 2006_x000a_• Resolución 2646 de 2008_x000a_• Resolución 652 de 2012_x000a_• Resolución 1356 de 2012"/>
    <m/>
  </r>
  <r>
    <s v="PROCESO MISIONAL"/>
    <x v="9"/>
    <s v="OPERATIVA"/>
    <s v="OTRAS ÀREAS"/>
    <s v="Tener disposición de atencion a contingencias que se puedan presentar en el acueducto, cubriendo la ausencia de algun compañero, dando continuidad al servicioso suministrado al fuerte militar."/>
    <x v="79"/>
    <s v="SI"/>
    <x v="2"/>
    <x v="26"/>
    <s v="• Cansancio_x000a_• Abuso de confianza_x000a_• Falta de compromiso_x000a_• Desmotivación_x000a_• Disminución desempeño laboral_x000a_• Dolor de espalda_x000a_• Trastornos respiratorios_x000a_• Infartos_x000a_• Enfermedades cardiovasculares_x000a_• Enfermedades respiratorias_x000a_• Enfermedades osteomusculares_x000a_• Estrés"/>
    <n v="8"/>
    <n v="6"/>
    <n v="5"/>
    <s v="• Estrés"/>
    <s v="Ninguno"/>
    <s v="Ninguno"/>
    <s v="Ninguno"/>
    <n v="2"/>
    <n v="3"/>
    <n v="6"/>
    <x v="1"/>
    <n v="25"/>
    <n v="150"/>
    <s v="II"/>
    <x v="1"/>
    <s v="Ninguno"/>
    <s v="Ninguno"/>
    <x v="3"/>
    <x v="3"/>
    <s v="N/A"/>
    <s v="• Ley 1010 de 2006_x000a_• Ley 1566 de 2012_x000a_• Decreto 614 de 1984_x000a_• Decreto 231 de 2006_x000a_• Resolución 1016 de 1989. Art. 10, numeral 12 y art. 11_x000a_• Resolución 734 de 2006_x000a_• Resolución 2646 de 2008_x000a_• Resolución 652 de 2012_x000a_• Resolución 1356 de 2012"/>
    <m/>
  </r>
  <r>
    <s v="PROCESO MISIONAL"/>
    <x v="9"/>
    <s v="OPERATIVA"/>
    <s v="OTRAS ÀREAS"/>
    <s v="Tener disposición de atencion a contingencias que se puedan presentar en el acueducto, cubriendo la ausencia de algun compañero, dando continuidad al servicioso suministrado al fuerte militar."/>
    <x v="79"/>
    <s v="SI"/>
    <x v="2"/>
    <x v="5"/>
    <s v="• Cansancio_x000a_• Abuso de confianza_x000a_• Falta de compromiso_x000a_• Desmotivación_x000a_• Disminución desempeño laboral_x000a_• Dolor de espalda_x000a_• Trastornos respiratorios_x000a_• Infartos_x000a_• Enfermedades cardiovasculares_x000a_• Enfermedades respiratorias_x000a_• Enfermedades osteomusculares_x000a_• Estrés"/>
    <n v="8"/>
    <n v="6"/>
    <n v="5"/>
    <s v="• Estrés"/>
    <s v="Ninguno"/>
    <s v="Ninguno"/>
    <s v="Ninguno"/>
    <n v="2"/>
    <n v="3"/>
    <n v="6"/>
    <x v="1"/>
    <n v="26"/>
    <n v="156"/>
    <s v="II"/>
    <x v="1"/>
    <s v="Ninguno"/>
    <s v="Ninguno"/>
    <x v="3"/>
    <x v="3"/>
    <s v="N/A"/>
    <s v="• Ley 1010 de 2006_x000a_• Ley 1566 de 2012_x000a_• Decreto 614 de 1984_x000a_• Decreto 231 de 2006_x000a_• Resolución 1016 de 1989. Art. 10, numeral 12 y art. 11_x000a_• Resolución 734 de 2006_x000a_• Resolución 2646 de 2008_x000a_• Resolución 652 de 2012_x000a_• Resolución 1356 de 2012"/>
    <m/>
  </r>
  <r>
    <s v="PROCESO MISIONAL"/>
    <x v="9"/>
    <s v="OPERATIVA"/>
    <s v="OTRAS ÀREAS"/>
    <s v="Tener disposición de atencion a contingencias que se puedan presentar en el acueducto, cubriendo la ausencia de algun compañero, dando continuidad al servicioso suministrado al fuerte militar."/>
    <x v="79"/>
    <s v="SI"/>
    <x v="2"/>
    <x v="34"/>
    <s v="• Fatiga_x000a_• Cefalea_x000a_• Ulceras_x000a_• Trastornos osteomusculares_x000a_• Enfermedades cardiovasculares_x000a_• Desmotivación_x000a_• Estrés laboral_x000a_• Síndrome de Burnout_x000a_• Ansiedad_x000a_• Aislamiento_x000a_• Agresividad_x000a_• Absentismo_x000a_• Bajo rendimiento_x000a_• Accidentes de trabajo"/>
    <n v="8"/>
    <n v="6"/>
    <n v="5"/>
    <s v="• La muerte."/>
    <s v="Ninguno"/>
    <s v="Ninguno"/>
    <s v="Ninguno"/>
    <n v="2"/>
    <n v="2"/>
    <n v="4"/>
    <x v="0"/>
    <n v="25"/>
    <n v="100"/>
    <s v="III"/>
    <x v="0"/>
    <s v="Ninguno"/>
    <s v="Ninguno"/>
    <x v="3"/>
    <x v="28"/>
    <s v="N/A"/>
    <s v="• Ley 1010 de 2006_x000a_• Ley 1566 de 2012_x000a_• Decreto 614 de 1984_x000a_• Decreto 231 de 2006_x000a_• Resolución 1016 de 1989. Art. 10, numeral 12 y art. 11_x000a_• Resolución 734 de 2006_x000a_• Resolución 2646 de 2008_x000a_• Resolución 652 de 2012_x000a_• Resolución 1356 de 2012"/>
    <m/>
  </r>
  <r>
    <s v="PROCESO MISIONAL"/>
    <x v="9"/>
    <s v="OPERATIVA"/>
    <s v="OTRAS ÀREAS"/>
    <s v="Tener disposición de atencion a contingencias que se puedan presentar en el acueducto, cubriendo la ausencia de algun compañero, dando continuidad al servicioso suministrado al fuerte militar."/>
    <x v="79"/>
    <s v="SI"/>
    <x v="3"/>
    <x v="6"/>
    <s v="• Tropezones_x000a_• Resbalones_x000a_• Golpes_x000a_• Choques_x000a_• Contusiones _x000a_• Lesión de tejidos blandos_x000a_• Fracturas"/>
    <n v="8"/>
    <n v="6"/>
    <n v="5"/>
    <s v="• Lesión de tejidos blandos"/>
    <s v="Ninguno"/>
    <s v="Ninguno"/>
    <s v="Ninguno"/>
    <n v="2"/>
    <n v="3"/>
    <n v="6"/>
    <x v="1"/>
    <n v="25"/>
    <n v="150"/>
    <s v="II"/>
    <x v="1"/>
    <s v="Ninguno"/>
    <s v="Ninguno"/>
    <x v="3"/>
    <x v="4"/>
    <s v="• Uso adecuado de calzado cerrado y con suela antideslizante"/>
    <s v="• Ley 9 de 1979_x000a_• Decreto 2663 de 1950_x000a_• Resolución 1016 de 1989_x000a_• Resolución 3673 de 2008_x000a_• Resolución 2400 de 1979"/>
    <m/>
  </r>
  <r>
    <s v="PROCESO MISIONAL"/>
    <x v="9"/>
    <s v="OPERATIVA"/>
    <s v="OTRAS ÀREAS"/>
    <s v="Tener disposición de atencion a contingencias que se puedan presentar en el acueducto, cubriendo la ausencia de algun compañero, dando continuidad al servicioso suministrado al fuerte militar."/>
    <x v="79"/>
    <s v="SI"/>
    <x v="3"/>
    <x v="24"/>
    <s v="• Tóxicos agudos_x000a_• Corrosivos_x000a_• Irritantes_x000a_• Corrosivos oculares_x000a_• Irritantes oculares_x000a_• Sensibilizantes respiratorios_x000a_• Sensibilizantes cutáneos_x000a_• Cancerígenos o carcinógenos._x000a_• • Intoxicación _x000a_• La muerte"/>
    <n v="8"/>
    <n v="6"/>
    <n v="5"/>
    <s v="·         La muerte."/>
    <s v="Ninguno"/>
    <s v="Ninguno"/>
    <s v="• Traje de impermeable de bioseguridad_x000a_• Guantes de nitrilo _x000a_• Careta con filtro de seguridad._x000a_"/>
    <n v="2"/>
    <n v="3"/>
    <n v="6"/>
    <x v="1"/>
    <n v="60"/>
    <n v="360"/>
    <s v="II"/>
    <x v="1"/>
    <s v="Ninguno"/>
    <s v="Ninguno"/>
    <x v="17"/>
    <x v="21"/>
    <s v="• Traje de impermeable de bioseguridad_x000a_• Guantes de nitrilo _x000a_• Careta con filtro de seguridad._x000a_"/>
    <s v="• Resolución 773 de 2021_x000a_• Decreto 1496 de 2018_x000a_• Resolución 1209 de 2018_x000a_• Decreto 1609 de 2002_x000a_• Decreto 1973 de 1995_x000a_• Ley 55 de 1993_x000a_"/>
    <m/>
  </r>
  <r>
    <s v="PROCESO MISIONAL"/>
    <x v="9"/>
    <s v="OPERATIVA"/>
    <s v="OTRAS ÀREAS"/>
    <s v="Tener disposición de atencion a contingencias que se puedan presentar en el acueducto, cubriendo la ausencia de algun compañero, dando continuidad al servicioso suministrado al fuerte militar."/>
    <x v="79"/>
    <s v="SI"/>
    <x v="4"/>
    <x v="9"/>
    <s v="• Pérdidas materiales_x000a_• Traumas_x000a_• Golpes_x000a_• Aplastamiento_x000a_• Heridas_x000a_• Atrapamiento_x000a_• Muerte"/>
    <n v="2"/>
    <n v="2"/>
    <n v="1"/>
    <s v="• Heridas"/>
    <s v="Ninguno"/>
    <s v="Ninguno"/>
    <s v="Ninguno"/>
    <n v="2"/>
    <n v="3"/>
    <n v="6"/>
    <x v="1"/>
    <n v="25"/>
    <n v="150"/>
    <s v="II"/>
    <x v="1"/>
    <s v="Ninguno"/>
    <s v="Ninguno"/>
    <x v="6"/>
    <x v="7"/>
    <s v="• Uso obligatorio del tapabocas, mientras la situación lo amerite _x000a_• Elementos de protección personal y dotación para los brigadistas"/>
    <s v="• Constitución Política de Colombia de 1991_x000a_• Ley 100 de 1993_x000a_• Ley 1523 de 2012_x000a_• Decreto 93 de 1998_x000a_• Decreto 926 de 2010_x000a_• Resolución 2400 de 1979_x000a_• Resolución 1016 de 1989"/>
    <m/>
  </r>
  <r>
    <s v="PROCESO MISIONAL"/>
    <x v="9"/>
    <s v="OPERATIVA"/>
    <s v="OTRAS ÀREAS"/>
    <s v="Tener disposición de atencion a contingencias que se puedan presentar en el acueducto, cubriendo la ausencia de algun compañero, dando continuidad al servicioso suministrado al fuerte militar."/>
    <x v="80"/>
    <s v="SI"/>
    <x v="2"/>
    <x v="3"/>
    <s v="• Cansancio_x000a_• Abuso de confianza_x000a_• Falta de compromiso_x000a_• Desmotivación_x000a_• Disminución desempeño laboral_x000a_• Dolor de espalda_x000a_• Trastornos respiratorios_x000a_• Infartos_x000a_• Enfermedades cardiovasculares_x000a_• Enfermedades respiratorias_x000a_• Enfermedades osteomusculares_x000a_• Estrés"/>
    <n v="8"/>
    <n v="6"/>
    <n v="5"/>
    <s v="• Estrés"/>
    <s v="Ninguno"/>
    <s v="Ninguno"/>
    <s v="Ninguno"/>
    <n v="2"/>
    <n v="2"/>
    <n v="4"/>
    <x v="0"/>
    <n v="25"/>
    <n v="100"/>
    <s v="III"/>
    <x v="0"/>
    <s v="Ninguno"/>
    <s v="Ninguno"/>
    <x v="3"/>
    <x v="3"/>
    <s v="N/A"/>
    <s v="• Ley 1010 de 2006_x000a_• Ley 1566 de 2012_x000a_• Decreto 614 de 1984_x000a_• Decreto 231 de 2006_x000a_• Resolución 1016 de 1989. Art. 10, numeral 12 y art. 11_x000a_• Resolución 734 de 2006_x000a_• Resolución 2646 de 2008_x000a_• Resolución 652 de 2012_x000a_• Resolución 1356 de 2012"/>
    <m/>
  </r>
  <r>
    <s v="PROCESO MISIONAL"/>
    <x v="9"/>
    <s v="OPERATIVA"/>
    <s v="OTRAS ÀREAS"/>
    <s v="Tener disposición de atencion a contingencias que se puedan presentar en el acueducto, cubriendo la ausencia de algun compañero, dando continuidad al servicioso suministrado al fuerte militar."/>
    <x v="80"/>
    <s v="SI"/>
    <x v="2"/>
    <x v="4"/>
    <s v="• Cansancio_x000a_• Abuso de confianza_x000a_• Falta de compromiso_x000a_• Desmotivación_x000a_• Disminución desempeño laboral_x000a_• Dolor de espalda_x000a_• Trastornos respiratorios_x000a_• Infartos_x000a_• Enfermedades cardiovasculares_x000a_• Enfermedades respiratorias_x000a_• Enfermedades osteomusculares_x000a_• Estrés"/>
    <n v="8"/>
    <n v="6"/>
    <n v="5"/>
    <s v="• Estrés"/>
    <s v="Ninguno"/>
    <s v="Ninguno"/>
    <s v="Ninguno"/>
    <n v="2"/>
    <n v="3"/>
    <n v="6"/>
    <x v="1"/>
    <n v="25"/>
    <n v="150"/>
    <s v="II"/>
    <x v="1"/>
    <s v="Ninguno"/>
    <s v="Ninguno"/>
    <x v="3"/>
    <x v="3"/>
    <s v="N/A"/>
    <s v="• Ley 1010 de 2006_x000a_• Ley 1566 de 2012_x000a_• Decreto 614 de 1984_x000a_• Decreto 231 de 2006_x000a_• Resolución 1016 de 1989. Art. 10, numeral 12 y art. 11_x000a_• Resolución 734 de 2006_x000a_• Resolución 2646 de 2008_x000a_• Resolución 652 de 2012_x000a_• Resolución 1356 de 2012"/>
    <m/>
  </r>
  <r>
    <s v="PROCESO MISIONAL"/>
    <x v="9"/>
    <s v="OPERATIVA"/>
    <s v="OTRAS ÀREAS"/>
    <s v="Tener disposición de atencion a contingencias que se puedan presentar en el acueducto, cubriendo la ausencia de algun compañero, dando continuidad al servicioso suministrado al fuerte militar."/>
    <x v="80"/>
    <s v="SI"/>
    <x v="2"/>
    <x v="26"/>
    <s v="• Cansancio_x000a_• Abuso de confianza_x000a_• Falta de compromiso_x000a_• Desmotivación_x000a_• Disminución desempeño laboral_x000a_• Dolor de espalda_x000a_• Trastornos respiratorios_x000a_• Infartos_x000a_• Enfermedades cardiovasculares_x000a_• Enfermedades respiratorias_x000a_• Enfermedades osteomusculares_x000a_• Estrés"/>
    <n v="8"/>
    <n v="6"/>
    <n v="5"/>
    <s v="• Estrés"/>
    <s v="Ninguno"/>
    <s v="Ninguno"/>
    <s v="Ninguno"/>
    <n v="2"/>
    <n v="3"/>
    <n v="6"/>
    <x v="1"/>
    <n v="25"/>
    <n v="150"/>
    <s v="II"/>
    <x v="1"/>
    <s v="Ninguno"/>
    <s v="Ninguno"/>
    <x v="3"/>
    <x v="3"/>
    <s v="N/A"/>
    <s v="• Ley 1010 de 2006_x000a_• Ley 1566 de 2012_x000a_• Decreto 614 de 1984_x000a_• Decreto 231 de 2006_x000a_• Resolución 1016 de 1989. Art. 10, numeral 12 y art. 11_x000a_• Resolución 734 de 2006_x000a_• Resolución 2646 de 2008_x000a_• Resolución 652 de 2012_x000a_• Resolución 1356 de 2012"/>
    <m/>
  </r>
  <r>
    <s v="PROCESO MISIONAL"/>
    <x v="9"/>
    <s v="OPERATIVA"/>
    <s v="OTRAS ÀREAS"/>
    <s v="Tener disposición de atencion a contingencias que se puedan presentar en el acueducto, cubriendo la ausencia de algun compañero, dando continuidad al servicioso suministrado al fuerte militar."/>
    <x v="80"/>
    <s v="SI"/>
    <x v="2"/>
    <x v="5"/>
    <s v="• Cansancio_x000a_• Abuso de confianza_x000a_• Falta de compromiso_x000a_• Desmotivación_x000a_• Disminución desempeño laboral_x000a_• Dolor de espalda_x000a_• Trastornos respiratorios_x000a_• Infartos_x000a_• Enfermedades cardiovasculares_x000a_• Enfermedades respiratorias_x000a_• Enfermedades osteomusculares_x000a_• Estrés"/>
    <n v="8"/>
    <n v="6"/>
    <n v="5"/>
    <s v="• Estrés"/>
    <s v="Ninguno"/>
    <s v="Ninguno"/>
    <s v="Ninguno"/>
    <n v="2"/>
    <n v="3"/>
    <n v="6"/>
    <x v="1"/>
    <n v="26"/>
    <n v="156"/>
    <s v="II"/>
    <x v="1"/>
    <s v="Ninguno"/>
    <s v="Ninguno"/>
    <x v="3"/>
    <x v="3"/>
    <s v="N/A"/>
    <s v="• Ley 1010 de 2006_x000a_• Ley 1566 de 2012_x000a_• Decreto 614 de 1984_x000a_• Decreto 231 de 2006_x000a_• Resolución 1016 de 1989. Art. 10, numeral 12 y art. 11_x000a_• Resolución 734 de 2006_x000a_• Resolución 2646 de 2008_x000a_• Resolución 652 de 2012_x000a_• Resolución 1356 de 2012"/>
    <m/>
  </r>
  <r>
    <s v="PROCESO MISIONAL"/>
    <x v="9"/>
    <s v="OPERATIVA"/>
    <s v="OTRAS ÀREAS"/>
    <s v="Tener disposición de atencion a contingencias que se puedan presentar en el acueducto, cubriendo la ausencia de algun compañero, dando continuidad al servicioso suministrado al fuerte militar."/>
    <x v="80"/>
    <s v="SI"/>
    <x v="2"/>
    <x v="34"/>
    <s v="• Fatiga_x000a_• Cefalea_x000a_• Ulceras_x000a_• Trastornos osteomusculares_x000a_• Enfermedades cardiovasculares_x000a_• Desmotivación_x000a_• Estrés laboral_x000a_• Síndrome de Burnout_x000a_• Ansiedad_x000a_• Aislamiento_x000a_• Agresividad_x000a_• Absentismo_x000a_• Bajo rendimiento_x000a_• Accidentes de trabajo"/>
    <n v="8"/>
    <n v="6"/>
    <n v="5"/>
    <s v="• La muerte."/>
    <s v="Ninguno"/>
    <s v="Ninguno"/>
    <s v="Ninguno"/>
    <n v="2"/>
    <n v="2"/>
    <n v="4"/>
    <x v="0"/>
    <n v="25"/>
    <n v="100"/>
    <s v="III"/>
    <x v="0"/>
    <s v="Ninguno"/>
    <s v="Ninguno"/>
    <x v="3"/>
    <x v="28"/>
    <s v="N/A"/>
    <s v="• Ley 1010 de 2006_x000a_• Ley 1566 de 2012_x000a_• Decreto 614 de 1984_x000a_• Decreto 231 de 2006_x000a_• Resolución 1016 de 1989. Art. 10, numeral 12 y art. 11_x000a_• Resolución 734 de 2006_x000a_• Resolución 2646 de 2008_x000a_• Resolución 652 de 2012_x000a_• Resolución 1356 de 2012"/>
    <m/>
  </r>
  <r>
    <s v="PROCESO MISIONAL"/>
    <x v="9"/>
    <s v="OPERATIVA"/>
    <s v="OTRAS ÀREAS"/>
    <s v="Tener disposición de atencion a contingencias que se puedan presentar en el acueducto, cubriendo la ausencia de algun compañero, dando continuidad al servicioso suministrado al fuerte militar."/>
    <x v="68"/>
    <s v="SI"/>
    <x v="0"/>
    <x v="19"/>
    <s v="• Cefalea._x000a_• Dificultad para la comunicación oral._x000a_• Disminución de la capacidad auditiva._x000a_• Perturbación del sueño y descanso._x000a_• Estrés._x000a_• Fatiga, neurosis, depresión._x000a_• Molestias o sensaciones desagradables que el ruido provoca, como zumbidos y tinnitus, en forma continua o intermitente._x000a_• Efectos sobre el rendimiento._x000a_• Alteración del sistema circulatorio._x000a_• Alteración del sistema digestivo._x000a_• Aumento de secreciones hormonales (tiroides y suprarenales)._x000a_• Trastornos en el sistema neurosensorial._x000a_• Disfunción sexual._x000a_"/>
    <n v="8"/>
    <n v="6"/>
    <n v="5"/>
    <s v="Riesgo de padecer THA"/>
    <s v="Ninguno"/>
    <s v="Ninguno"/>
    <s v="• Uso de proctetores auditivos._x000a_• Examnes medicos ocupacionales anual."/>
    <n v="6"/>
    <n v="1"/>
    <n v="6"/>
    <x v="1"/>
    <n v="60"/>
    <n v="360"/>
    <s v="II"/>
    <x v="1"/>
    <s v="Ninguno"/>
    <s v="Ninguno"/>
    <x v="12"/>
    <x v="16"/>
    <s v=" •  Proctetor auditivo de insercion._x000a_• Protetor auditivo de Diadema_x000a_"/>
    <s v="• Ley 09 de 1979. Art. 107, 108, 109_x000a_• Decreto 2663 de 1950_x000a_• Decreto 614 de 1984_x000a_• Resolución 2400 de 1979_x000a_• Resolución 1016 de 1989"/>
    <m/>
  </r>
  <r>
    <s v="PROCESO MISIONAL"/>
    <x v="9"/>
    <s v="OPERATIVA"/>
    <s v="OTRAS ÀREAS"/>
    <s v="Tener disposición de atencion a contingencias que se puedan presentar en el acueducto, cubriendo la ausencia de algun compañero, dando continuidad al servicioso suministrado al fuerte militar."/>
    <x v="68"/>
    <s v="SI"/>
    <x v="0"/>
    <x v="0"/>
    <s v="• Agotamiento por calor_x000a_• Deshidratación_x000a_• Desmayos_x000a_• Estrés por calor o golpe de calor"/>
    <n v="8"/>
    <n v="6"/>
    <n v="5"/>
    <s v="• Estrés por calor o golpe de calor"/>
    <s v="Ninguno"/>
    <s v="ventilación artificial"/>
    <s v="Ninguno"/>
    <n v="2"/>
    <n v="2"/>
    <n v="4"/>
    <x v="0"/>
    <n v="25"/>
    <n v="100"/>
    <s v="III"/>
    <x v="0"/>
    <s v="Ninguno"/>
    <s v="Ninguno"/>
    <x v="0"/>
    <x v="0"/>
    <s v="Ninguno"/>
    <s v="• Ley 09 de 1979. Art. 107, 108, 109_x000a_• Decreto 2663 de 1950_x000a_• Decreto 614 de 1984_x000a_• Resolución 2400 de 1979_x000a_• Resolución 1016 de 1989"/>
    <m/>
  </r>
  <r>
    <s v="PROCESO MISIONAL"/>
    <x v="9"/>
    <s v="OPERATIVA"/>
    <s v="OTRAS ÀREAS"/>
    <s v="Tener disposición de atencion a contingencias que se puedan presentar en el acueducto, cubriendo la ausencia de algun compañero, dando continuidad al servicioso suministrado al fuerte militar."/>
    <x v="68"/>
    <s v="SI"/>
    <x v="0"/>
    <x v="1"/>
    <s v="• Cataratas_x000a_• Lesión de la córnea_x000a_• Enrojecimiento de la piel_x000a_• Calor excesivo_x000a_• Transpiración excesiva_x000a_• Cefaleas_x000a_• Mareos_x000a_• Fatiga_x000a_• Hormigueo_x000a_• Depresiones_x000a_• Fallos de memoria"/>
    <n v="8"/>
    <n v="6"/>
    <n v="5"/>
    <s v="• Fallos de memoria"/>
    <s v="Ninguno"/>
    <s v="Ninguno"/>
    <s v="Ninguno"/>
    <n v="2"/>
    <n v="3"/>
    <n v="6"/>
    <x v="1"/>
    <n v="25"/>
    <n v="150"/>
    <s v="II"/>
    <x v="1"/>
    <s v="Ninguno"/>
    <s v="Ninguno"/>
    <x v="1"/>
    <x v="1"/>
    <s v="• Uso de gafas protección personal"/>
    <s v="• Ley 9 de 1979  Art. 105-196-249_x000a_• Resolucion 2400 de 1979 Art 63,64. Título III, Capitulo VI. Art- 2.3.6_x000a_• Resolucion 1016 de 1989 art 11 numeral 2 y 3_x000a_• Resolución 181294 de 2008"/>
    <m/>
  </r>
  <r>
    <s v="PROCESO MISIONAL"/>
    <x v="9"/>
    <s v="OPERATIVA"/>
    <s v="OTRAS ÀREAS"/>
    <s v="Tener disposición de atencion a contingencias que se puedan presentar en el acueducto, cubriendo la ausencia de algun compañero, dando continuidad al servicioso suministrado al fuerte militar."/>
    <x v="68"/>
    <s v="SI"/>
    <x v="6"/>
    <x v="27"/>
    <s v="• Asfixia, _x000a_• Alteraciones del sistema nervioso central_x000a_• Paros cardiorrespiratorios_x000a_• Muerte._x000a_"/>
    <n v="8"/>
    <n v="6"/>
    <n v="5"/>
    <s v="• La muerte."/>
    <s v="Ninguno"/>
    <s v="Ninguno"/>
    <s v="• Protector respiratorio &quot;careta con filtro&quot;"/>
    <n v="2"/>
    <n v="3"/>
    <n v="6"/>
    <x v="1"/>
    <n v="60"/>
    <n v="360"/>
    <s v="II"/>
    <x v="1"/>
    <s v="Ninguno"/>
    <s v="Ninguno"/>
    <x v="9"/>
    <x v="22"/>
    <s v="• Uso de protecion respiratoria &quot; carecta con filtros&quot; de  protección personal._x000a_• Uso de traje anti fluidos_x000a_• Guantes de nitrilo._x000a_• Mono gafas de seguridad"/>
    <s v="• Ley 55 de 1993_x000a_• Resolucion 773 del 2021_x000a_• Decreto 1496 de 2018_x000a_• Decreto 1973 de 1995_x000a_• Decreto 1281 de 1994."/>
    <m/>
  </r>
  <r>
    <s v="PROCESO MISIONAL"/>
    <x v="9"/>
    <s v="OPERATIVA"/>
    <s v="OTRAS ÀREAS"/>
    <s v="Tener disposición de atencion a contingencias que se puedan presentar en el acueducto, cubriendo la ausencia de algun compañero, dando continuidad al servicioso suministrado al fuerte militar."/>
    <x v="68"/>
    <s v="SI"/>
    <x v="6"/>
    <x v="28"/>
    <s v="• Disminución de la función pulmonar_x000a_• Aumento de la presión arterial, _x000a_• Relacionado a la aparición de enfermedades laborales_x000a_• Como asbestosis_x000a_• Silicosis_x000a_• Neumoconiosis_x000a_• Infarto agudo de miocardio_x000a_• Arritmias cardiacas._x000a_• La muerte."/>
    <n v="8"/>
    <n v="6"/>
    <n v="5"/>
    <s v="• La muerte."/>
    <s v="Ninguno"/>
    <s v="Ninguno"/>
    <s v="• Protector respiratorio &quot;careta con filtro&quot;"/>
    <n v="2"/>
    <n v="3"/>
    <n v="6"/>
    <x v="1"/>
    <n v="60"/>
    <n v="360"/>
    <s v="II"/>
    <x v="1"/>
    <s v="Ninguno"/>
    <s v="Ninguno"/>
    <x v="9"/>
    <x v="23"/>
    <s v="• Uso de protecion respiratoria &quot; carecta con filtros&quot; de  protección personal._x000a_• Uso de traje anti fluidos_x000a_• Guantes de nitrilo._x000a_• Mono gafas de seguridad"/>
    <s v="• Resolución 2254 de 2017_x000a_• Ley 1972 de 2019_x000a_"/>
    <m/>
  </r>
  <r>
    <s v="PROCESO MISIONAL"/>
    <x v="9"/>
    <s v="OPERATIVA"/>
    <s v="OTRAS ÀREAS"/>
    <s v="Tener disposición de atencion a contingencias que se puedan presentar en el acueducto, cubriendo la ausencia de algun compañero, dando continuidad al servicioso suministrado al fuerte militar."/>
    <x v="68"/>
    <s v="SI"/>
    <x v="1"/>
    <x v="2"/>
    <s v="• Fiebre_x000a_• Intenso dolor en articulaciones y músculos_x000a_• Inflamación de los ganglios linfáticos_x000a_• Erupción ocasional en la piel_x000a_• Postración_x000a_• Mialgia_x000a_• Artralgias_x000a_• Dolor abdominal_x000a_• Cefalea_x000a_• Erupciones hemorrágicas en la piel_x000a_• Dermatitis por contacto_x000a_• Alergias tópicas o respiratorias_x000a_• Enfermedades infectocontagiosas"/>
    <n v="8"/>
    <n v="6"/>
    <n v="5"/>
    <s v="• Enfermedades infectocontagiosas"/>
    <s v="Ninguno"/>
    <s v="Ninguno"/>
    <s v="• Uso de tapabocas en caso de sintomas de gripe_x000a_• Todo el personal debe estar vacunado contra el Covid 19"/>
    <n v="2"/>
    <n v="2"/>
    <n v="4"/>
    <x v="0"/>
    <n v="60"/>
    <n v="240"/>
    <s v="II"/>
    <x v="1"/>
    <s v="Ninguno"/>
    <s v="Ninguno"/>
    <x v="2"/>
    <x v="2"/>
    <s v="• Gafas de protección visual transparentes_x000a_• Uso obligatorio de tapabocas en caso de sintomas de gripe_x000a_• Uso de ropa de dotaciòn"/>
    <s v="• Ley 09 de 1979_x000a_• Resolución 2400 de 1979_x000a_• Resolución 666 de 2020_x000a_• Resolución 1050 de 2020_x000a_• Circular 149160 de 2009"/>
    <m/>
  </r>
  <r>
    <s v="PROCESO MISIONAL"/>
    <x v="9"/>
    <s v="OPERATIVA"/>
    <s v="OTRAS ÀREAS"/>
    <s v="Tener disposición de atencion a contingencias que se puedan presentar en el acueducto, cubriendo la ausencia de algun compañero, dando continuidad al servicioso suministrado al fuerte militar."/>
    <x v="68"/>
    <s v="SI"/>
    <x v="1"/>
    <x v="22"/>
    <s v="• Fiebre_x000a_• Inflamación de los ganglios linfáticos_x000a_• Erupción ocasional en la piel_x000a_• Erupciones hemorrágicas en la piel_x000a_• Dermatitis por contacto_x000a_• Alergias tópicas o respiratorias_x000a_• Enfermedades infectocontagiosas_x000a_• Amigdalitis estreptocócica."/>
    <n v="8"/>
    <n v="6"/>
    <n v="5"/>
    <s v="• Enfermedades infectocontagiosas"/>
    <s v="Ninguno"/>
    <s v="Ninguno"/>
    <s v="• Uso de tapabocas _x000a_• Uso de mono gafas._x000a_•Uso de guantes de vinilo"/>
    <n v="2"/>
    <n v="2"/>
    <n v="4"/>
    <x v="0"/>
    <n v="60"/>
    <n v="240"/>
    <s v="II"/>
    <x v="1"/>
    <s v="Ninguno"/>
    <s v="Ninguno"/>
    <x v="15"/>
    <x v="19"/>
    <s v="• Gafas de protección visual transparentes_x000a_• Uso obligatorio de tapabocas _x000a_• Uso de ropa de dotaciòn._x000a_• Uso de guantes de vinilo"/>
    <s v="• Resolución 1164 del 2002_x000a_• Decreto 077 de 1997_x000a_• Decreto 4126 del 2005_x000a_• Resolución 2183 de 2004_x000a_• Decreto 1832 de 1994_x000a_"/>
    <m/>
  </r>
  <r>
    <s v="PROCESO MISIONAL"/>
    <x v="9"/>
    <s v="OPERATIVA"/>
    <s v="OTRAS ÀREAS"/>
    <s v="Tener disposición de atencion a contingencias que se puedan presentar en el acueducto, cubriendo la ausencia de algun compañero, dando continuidad al servicioso suministrado al fuerte militar."/>
    <x v="68"/>
    <s v="SI"/>
    <x v="1"/>
    <x v="23"/>
    <s v="• Infección de los senos nasales (sinusitis), _x000a_• Una infección de las vías urinarias,_x000a_• Una infección en la sangre o meningitis_x000a_ • Erupción ocasional en la piel"/>
    <n v="8"/>
    <n v="6"/>
    <n v="5"/>
    <s v="• Una infección en la sangre o meningitis"/>
    <s v="Ninguno"/>
    <s v="Ninguno"/>
    <s v="• Uso de tapabocas _x000a_• Uso de mono gafas._x000a_•Uso de guantes de vinilo"/>
    <n v="2"/>
    <n v="2"/>
    <n v="4"/>
    <x v="0"/>
    <n v="25"/>
    <n v="100"/>
    <s v="III"/>
    <x v="0"/>
    <s v="Ninguno"/>
    <s v="Ninguno"/>
    <x v="16"/>
    <x v="20"/>
    <s v="• Gafas de protección visual transparentes_x000a_• Uso obligatorio de tapabocas _x000a_• Uso de ropa de dotaciòn._x000a_"/>
    <s v="• Resolución 1164 del 2002_x000a_• Decreto 077 de 1997_x000a_• Decreto 4126 del 2005_x000a_• Resolución 2183 de 2004_x000a_• Decreto 1832 de 1994_x000a_•  Decreto 2676 del 2000_x000a_"/>
    <m/>
  </r>
  <r>
    <s v="PROCESO MISIONAL"/>
    <x v="9"/>
    <s v="OPERATIVA"/>
    <s v="OTRAS ÀREAS"/>
    <s v="Tener disposición de atencion a contingencias que se puedan presentar en el acueducto, cubriendo la ausencia de algun compañero, dando continuidad al servicioso suministrado al fuerte militar."/>
    <x v="68"/>
    <s v="SI"/>
    <x v="1"/>
    <x v="25"/>
    <s v="• Neumonitis intersticial_x000a_• Miopericarditis_x000a_• Lesiones vasculíticas cutáneas_x000a_• Meningitis linfocitaria_x000a_• Afectación hepática_x000a_• Afectaciones renales_x000a_• Afectaciones gastrointestinal._x000a_"/>
    <n v="8"/>
    <n v="6"/>
    <n v="5"/>
    <s v="• Afectación hepática"/>
    <s v="Ninguno"/>
    <s v="Ninguno"/>
    <s v="• Uso de tapabocas _x000a_• Uso de mono gafas._x000a_•Uso de guantes de vinilo"/>
    <n v="2"/>
    <n v="2"/>
    <n v="4"/>
    <x v="0"/>
    <n v="25"/>
    <n v="100"/>
    <s v="III"/>
    <x v="0"/>
    <s v="Ninguno"/>
    <s v="Ninguno"/>
    <x v="16"/>
    <x v="20"/>
    <s v="• Gafas de protección visual transparentes_x000a_• Uso obligatorio de tapabocas _x000a_• Uso de ropa de dotaciòn._x000a_"/>
    <s v="• Resolución 1164 del 2002_x000a_• Decreto 077 de 1997_x000a_• Decreto 4126 del 2005_x000a_• Resolución 2183 de 2004_x000a_• Decreto 1832 de 1994_x000a_•  Decreto 2676 del 2000_x000a_"/>
    <m/>
  </r>
  <r>
    <s v="PROCESO MISIONAL"/>
    <x v="9"/>
    <s v="OPERATIVA"/>
    <s v="OTRAS ÀREAS"/>
    <s v="Tener disposición de atencion a contingencias que se puedan presentar en el acueducto, cubriendo la ausencia de algun compañero, dando continuidad al servicioso suministrado al fuerte militar."/>
    <x v="68"/>
    <s v="SI"/>
    <x v="1"/>
    <x v="16"/>
    <s v="• Un área amplia de inflamación y enrojecimiento_x000a_• Fiebre baja_x000a_• Ronchas_x000a_• Inflamación de los ganglios linfáticos_x000a_"/>
    <n v="8"/>
    <n v="6"/>
    <n v="5"/>
    <s v="• La muerte"/>
    <s v="Ninguno"/>
    <s v="Ninguno"/>
    <s v="• Repelente de sancudos_x000a_• Dotacion con camisa manga larga."/>
    <n v="2"/>
    <n v="3"/>
    <n v="6"/>
    <x v="1"/>
    <n v="60"/>
    <n v="360"/>
    <s v="II"/>
    <x v="1"/>
    <s v="Ninguno"/>
    <s v="Ninguno"/>
    <x v="10"/>
    <x v="13"/>
    <s v="• Gafas de protección visual transparentes_x000a_• Uso obligatorio de repelente. _x000a_• Uso de ropa de dotaciòn._x000a_"/>
    <s v="• Resolución 1164 del 2002_x000a_• Decreto 077 de 1997_x000a_• Decreto 4126 del 2005_x000a_• Resolución 2183 de 2004_x000a_• Decreto 1832 de 1994_x000a_•  Decreto 2676 del 2000_x000a_"/>
    <m/>
  </r>
  <r>
    <s v="PROCESO MISIONAL"/>
    <x v="9"/>
    <s v="OPERATIVA"/>
    <s v="OTRAS ÀREAS"/>
    <s v="Tener disposición de atencion a contingencias que se puedan presentar en el acueducto, cubriendo la ausencia de algun compañero, dando continuidad al servicioso suministrado al fuerte militar."/>
    <x v="68"/>
    <s v="SI"/>
    <x v="1"/>
    <x v="17"/>
    <s v="• Presión arterial baja._x000a_• Náuseas y vómitos. _x000a_• Entumecimiento._x000a_• hormigueo. _x000a_• Dolor en el sitio de la mordedura._x000a_"/>
    <n v="8"/>
    <n v="6"/>
    <n v="5"/>
    <s v="• La muerte"/>
    <s v="Ninguno"/>
    <s v="Ninguno"/>
    <s v="_x000a_• Botas de segurida altas "/>
    <n v="6"/>
    <n v="1"/>
    <n v="6"/>
    <x v="1"/>
    <n v="60"/>
    <n v="360"/>
    <s v="II"/>
    <x v="1"/>
    <s v="Ninguno"/>
    <s v="Ninguno"/>
    <x v="10"/>
    <x v="14"/>
    <s v="• Gafas de protección visual transparentes_x000a_• Uso de bota de seguridad alta_x000a_• Uso obligatorio de repelente. _x000a_• Uso de ropa de dotaciòn._x000a_"/>
    <s v="• Resolución 1164 del 2002_x000a_• Decreto 077 de 1997_x000a_• Decreto 4126 del 2005_x000a_• Resolución 2183 de 2004_x000a_• Decreto 1832 de 1994_x000a_•  Decreto 2676 del 2000_x000a_"/>
    <m/>
  </r>
  <r>
    <s v="PROCESO MISIONAL"/>
    <x v="9"/>
    <s v="OPERATIVA"/>
    <s v="OTRAS ÀREAS"/>
    <s v="Tener disposición de atencion a contingencias que se puedan presentar en el acueducto, cubriendo la ausencia de algun compañero, dando continuidad al servicioso suministrado al fuerte militar."/>
    <x v="68"/>
    <s v="SI"/>
    <x v="1"/>
    <x v="35"/>
    <s v="• Peste bubónica_x000a_• tifus murino_x000a_• leptospirosis. _x000a_• Por vía mecánica (alas, patas y cuerpo) y a través de las heces y saliva. _x000a_• Fiebre tifoidea_x000a_• Salmonelosis_x000a_• Cólera_x000a_• Amebiasis_x000a_• Disentería_x000a_• Giardiasis"/>
    <n v="8"/>
    <n v="6"/>
    <n v="5"/>
    <s v="• La muerte "/>
    <s v="Ninguno"/>
    <s v="Ninguno"/>
    <s v="• Traje de bioseguridad._x000a_• Mono gafas de seguridad._x000a_• Guantes de nitrilo_x000a_• Careta de seguridad con filtros._x000a_• Botas de seguridad._x000a_"/>
    <n v="2"/>
    <n v="3"/>
    <n v="6"/>
    <x v="1"/>
    <n v="60"/>
    <n v="360"/>
    <s v="II"/>
    <x v="1"/>
    <s v="Ninguno"/>
    <s v="Ninguno"/>
    <x v="19"/>
    <x v="19"/>
    <s v="• Gafas de protección visual transparentes_x000a_• Uso obligatorio de tapabocas _x000a_• Uso de ropa de dotaciòn._x000a_• Uso de guantes de vinilo"/>
    <s v="• Resolución 1164 del 2002_x000a_• Decreto 077 de 1997_x000a_• Decreto 4126 del 2005_x000a_• Resolución 2183 de 2004_x000a_• Decreto 1832 de 1994_x000a_"/>
    <m/>
  </r>
  <r>
    <s v="PROCESO MISIONAL"/>
    <x v="9"/>
    <s v="OPERATIVA"/>
    <s v="OTRAS ÀREAS"/>
    <s v="Tener disposición de atencion a contingencias que se puedan presentar en el acueducto, cubriendo la ausencia de algun compañero, dando continuidad al servicioso suministrado al fuerte militar."/>
    <x v="68"/>
    <s v="SI"/>
    <x v="5"/>
    <x v="11"/>
    <s v="• Dolor_x000a_• Rigidez_x000a_• Entumecimiento_x000a_• Hormigueo_x000a_• Sensación de calor y dolor localizado en la nuca, espalda, hombros, codos, muñecas y columna vertebral"/>
    <n v="8"/>
    <n v="6"/>
    <n v="5"/>
    <s v="• Sensación de calor y dolor localizado en la nuca, espalda, hombros, codos, muñecas y columna vertebral"/>
    <s v="Ninguno"/>
    <s v="Ninguno"/>
    <s v="Ninguno"/>
    <n v="2"/>
    <n v="3"/>
    <n v="6"/>
    <x v="1"/>
    <n v="25"/>
    <n v="150"/>
    <s v="II"/>
    <x v="1"/>
    <s v="Ninguno"/>
    <s v="Ninguno"/>
    <x v="7"/>
    <x v="9"/>
    <s v="N/A"/>
    <s v="• Resolución 1016 de 1989_x000a_• Resolución 2844 de 2007_x000a_• GATISO 2007"/>
    <m/>
  </r>
  <r>
    <s v="PROCESO MISIONAL"/>
    <x v="9"/>
    <s v="OPERATIVA"/>
    <s v="OTRAS ÀREAS"/>
    <s v="Tener disposición de atencion a contingencias que se puedan presentar en el acueducto, cubriendo la ausencia de algun compañero, dando continuidad al servicioso suministrado al fuerte militar."/>
    <x v="68"/>
    <s v="SI"/>
    <x v="5"/>
    <x v="12"/>
    <s v="• Fatiga muscular_x000a_• Tensión lumbar y cervical_x000a_• Epicondilitis_x000a_• Síndrome de túnel del carpo"/>
    <n v="8"/>
    <n v="6"/>
    <n v="5"/>
    <s v="• Síndrome de túnel del carpo"/>
    <s v="Ninguno"/>
    <s v="Ninguno"/>
    <s v="Ninguno"/>
    <n v="2"/>
    <n v="2"/>
    <n v="4"/>
    <x v="0"/>
    <n v="60"/>
    <n v="240"/>
    <s v="II"/>
    <x v="1"/>
    <s v="Ninguno"/>
    <s v="Ninguno"/>
    <x v="3"/>
    <x v="10"/>
    <s v="N/A"/>
    <s v="• Resolución 1016 de 1989_x000a_• Resolución 2844 de 2007_x000a_• GATISO 2007"/>
    <m/>
  </r>
  <r>
    <s v="PROCESO MISIONAL"/>
    <x v="9"/>
    <s v="OPERATIVA"/>
    <s v="OTRAS ÀREAS"/>
    <s v="Tener disposición de atencion a contingencias que se puedan presentar en el acueducto, cubriendo la ausencia de algun compañero, dando continuidad al servicioso suministrado al fuerte militar."/>
    <x v="68"/>
    <s v="SI"/>
    <x v="2"/>
    <x v="3"/>
    <s v="• Cansancio_x000a_• Abuso de confianza_x000a_• Falta de compromiso_x000a_• Desmotivación_x000a_• Disminución desempeño laboral_x000a_• Dolor de espalda_x000a_• Trastornos respiratorios_x000a_• Infartos_x000a_• Enfermedades cardiovasculares_x000a_• Enfermedades respiratorias_x000a_• Enfermedades osteomusculares_x000a_• Estrés"/>
    <n v="8"/>
    <n v="6"/>
    <n v="5"/>
    <s v="• Estrés"/>
    <s v="Ninguno"/>
    <s v="Ninguno"/>
    <s v="Ninguno"/>
    <n v="2"/>
    <n v="2"/>
    <n v="4"/>
    <x v="0"/>
    <n v="25"/>
    <n v="100"/>
    <s v="III"/>
    <x v="0"/>
    <s v="Ninguno"/>
    <s v="Ninguno"/>
    <x v="3"/>
    <x v="3"/>
    <s v="N/A"/>
    <s v="• Ley 1010 de 2006_x000a_• Ley 1566 de 2012_x000a_• Decreto 614 de 1984_x000a_• Decreto 231 de 2006_x000a_• Resolución 1016 de 1989. Art. 10, numeral 12 y art. 11_x000a_• Resolución 734 de 2006_x000a_• Resolución 2646 de 2008_x000a_• Resolución 652 de 2012_x000a_• Resolución 1356 de 2012"/>
    <m/>
  </r>
  <r>
    <s v="PROCESO MISIONAL"/>
    <x v="9"/>
    <s v="OPERATIVA"/>
    <s v="OTRAS ÀREAS"/>
    <s v="Tener disposición de atencion a contingencias que se puedan presentar en el acueducto, cubriendo la ausencia de algun compañero, dando continuidad al servicioso suministrado al fuerte militar."/>
    <x v="68"/>
    <s v="SI"/>
    <x v="2"/>
    <x v="4"/>
    <s v="• Cansancio_x000a_• Abuso de confianza_x000a_• Falta de compromiso_x000a_• Desmotivación_x000a_• Disminución desempeño laboral_x000a_• Dolor de espalda_x000a_• Trastornos respiratorios_x000a_• Infartos_x000a_• Enfermedades cardiovasculares_x000a_• Enfermedades respiratorias_x000a_• Enfermedades osteomusculares_x000a_• Estrés"/>
    <n v="8"/>
    <n v="6"/>
    <n v="5"/>
    <s v="• Estrés"/>
    <s v="Ninguno"/>
    <s v="Ninguno"/>
    <s v="Ninguno"/>
    <n v="2"/>
    <n v="3"/>
    <n v="6"/>
    <x v="1"/>
    <n v="25"/>
    <n v="150"/>
    <s v="II"/>
    <x v="1"/>
    <s v="Ninguno"/>
    <s v="Ninguno"/>
    <x v="3"/>
    <x v="3"/>
    <s v="N/A"/>
    <s v="• Ley 1010 de 2006_x000a_• Ley 1566 de 2012_x000a_• Decreto 614 de 1984_x000a_• Decreto 231 de 2006_x000a_• Resolución 1016 de 1989. Art. 10, numeral 12 y art. 11_x000a_• Resolución 734 de 2006_x000a_• Resolución 2646 de 2008_x000a_• Resolución 652 de 2012_x000a_• Resolución 1356 de 2012"/>
    <m/>
  </r>
  <r>
    <s v="PROCESO MISIONAL"/>
    <x v="9"/>
    <s v="OPERATIVA"/>
    <s v="OTRAS ÀREAS"/>
    <s v="Tener disposición de atencion a contingencias que se puedan presentar en el acueducto, cubriendo la ausencia de algun compañero, dando continuidad al servicioso suministrado al fuerte militar."/>
    <x v="68"/>
    <s v="SI"/>
    <x v="2"/>
    <x v="5"/>
    <s v="• Cansancio_x000a_• Abuso de confianza_x000a_• Falta de compromiso_x000a_• Desmotivación_x000a_• Disminución desempeño laboral_x000a_• Dolor de espalda_x000a_• Trastornos respiratorios_x000a_• Infartos_x000a_• Enfermedades cardiovasculares_x000a_• Enfermedades respiratorias_x000a_• Enfermedades osteomusculares_x000a_• Estrés"/>
    <n v="8"/>
    <n v="6"/>
    <n v="5"/>
    <s v="• Estrés"/>
    <s v="Ninguno"/>
    <s v="Ninguno"/>
    <s v="Ninguno"/>
    <n v="2"/>
    <n v="3"/>
    <n v="6"/>
    <x v="1"/>
    <n v="26"/>
    <n v="156"/>
    <s v="II"/>
    <x v="1"/>
    <s v="Ninguno"/>
    <s v="Ninguno"/>
    <x v="3"/>
    <x v="3"/>
    <s v="N/A"/>
    <s v="• Ley 1010 de 2006_x000a_• Ley 1566 de 2012_x000a_• Decreto 614 de 1984_x000a_• Decreto 231 de 2006_x000a_• Resolución 1016 de 1989. Art. 10, numeral 12 y art. 11_x000a_• Resolución 734 de 2006_x000a_• Resolución 2646 de 2008_x000a_• Resolución 652 de 2012_x000a_• Resolución 1356 de 2012"/>
    <m/>
  </r>
  <r>
    <s v="PROCESO MISIONAL"/>
    <x v="9"/>
    <s v="OPERATIVA"/>
    <s v="OTRAS ÀREAS"/>
    <s v="Tener disposición de atencion a contingencias que se puedan presentar en el acueducto, cubriendo la ausencia de algun compañero, dando continuidad al servicioso suministrado al fuerte militar."/>
    <x v="68"/>
    <s v="SI"/>
    <x v="3"/>
    <x v="6"/>
    <s v="• Tropezones_x000a_• Resbalones_x000a_• Golpes_x000a_• Choques_x000a_• Contusiones _x000a_• Lesión de tejidos blandos_x000a_• Fracturas"/>
    <n v="8"/>
    <n v="6"/>
    <n v="5"/>
    <s v="• Lesión de tejidos blandos"/>
    <s v="Ninguno"/>
    <s v="Ninguno"/>
    <s v="Ninguno"/>
    <n v="2"/>
    <n v="3"/>
    <n v="6"/>
    <x v="1"/>
    <n v="25"/>
    <n v="150"/>
    <s v="II"/>
    <x v="1"/>
    <s v="Ninguno"/>
    <s v="Ninguno"/>
    <x v="3"/>
    <x v="4"/>
    <s v="• Uso adecuado de calzado cerrado y con suela antideslizante"/>
    <s v="• Ley 9 de 1979_x000a_• Decreto 2663 de 1950_x000a_• Resolución 1016 de 1989_x000a_• Resolución 3673 de 2008_x000a_• Resolución 2400 de 1979"/>
    <m/>
  </r>
  <r>
    <s v="PROCESO MISIONAL"/>
    <x v="9"/>
    <s v="OPERATIVA"/>
    <s v="OTRAS ÀREAS"/>
    <s v="Tener disposición de atencion a contingencias que se puedan presentar en el acueducto, cubriendo la ausencia de algun compañero, dando continuidad al servicioso suministrado al fuerte militar."/>
    <x v="68"/>
    <s v="SI"/>
    <x v="3"/>
    <x v="20"/>
    <s v="• Caídas a distinto nivel._x000a_• Derrumbe de estructuras._x000a_• Golpes por caída de objetos._x000a_• Atrapamiento._x000a_• Contactos eléctricos"/>
    <n v="8"/>
    <n v="6"/>
    <n v="5"/>
    <s v="• La muerte."/>
    <s v="Ninguno"/>
    <s v="Ninguno"/>
    <s v="• Casco de seguridad con barbuquejo._x000a_• Arnés_x000a_• Línea de posicionamiento._x000a_• Salva caídas: arrestador_x000a_• Conector doble con absorbedor de choque._x000a_• Botas de seguridad dieléctricas.   _x000a_"/>
    <n v="6"/>
    <n v="2"/>
    <n v="12"/>
    <x v="2"/>
    <n v="60"/>
    <n v="720"/>
    <s v="I"/>
    <x v="2"/>
    <s v="Ninguno"/>
    <s v="Ninguno"/>
    <x v="13"/>
    <x v="17"/>
    <s v="• Casco de seguridad con barbuquejo._x000a_• Arnés_x000a_• Línea de posicionamiento._x000a_• Salva caídas: arrestador_x000a_• Conector doble con absorbedor de choque._x000a_• Botas de seguridad dieléctricas.   _x000a_"/>
    <s v="• Ley 1562 de 2012_x000a_• Decreto 1072 de 2015_x000a_• Resolución 4272 de 2021_x000a_• Resolución 0491 del 2020_x000a_"/>
    <m/>
  </r>
  <r>
    <s v="PROCESO MISIONAL"/>
    <x v="9"/>
    <s v="OPERATIVA"/>
    <s v="OTRAS ÀREAS"/>
    <s v="Tener disposición de atencion a contingencias que se puedan presentar en el acueducto, cubriendo la ausencia de algun compañero, dando continuidad al servicioso suministrado al fuerte militar."/>
    <x v="68"/>
    <s v="SI"/>
    <x v="3"/>
    <x v="36"/>
    <s v="• Inhalación de humos nocivos._x000a_• Falta de oxígeno._x000a_• Riesgo de incendio._x000a_• Ahogamiento o la asfixia _x000a_• Atrapamiento._x000a_• Fracturas."/>
    <n v="8"/>
    <n v="6"/>
    <n v="5"/>
    <s v="• La muerte"/>
    <s v="Ninguno"/>
    <s v="Ninguno"/>
    <s v="• Casco de seguridad con barbuquejo._x000a_• Arnés_x000a_• Línea de posicionamiento._x000a_• Salva caídas: arrestador_x000a_• Conector doble con absorbedor de choque._x000a_• Botas de seguridad dieléctricas.   _x000a_"/>
    <n v="6"/>
    <n v="2"/>
    <n v="12"/>
    <x v="2"/>
    <n v="60"/>
    <n v="720"/>
    <s v="I"/>
    <x v="2"/>
    <s v="Ninguno"/>
    <s v="Ninguno"/>
    <x v="13"/>
    <x v="29"/>
    <s v="• Casco de seguridad con barbuquejo._x000a_• Arnés_x000a_• Línea de posicionamiento._x000a_• Salva caídas: arrestador_x000a_• Conector doble con absorbedor de choque._x000a_• Botas de seguridad dieléctricas.   _x000a_"/>
    <s v="• Ley 1562 de 2012_x000a_• Decreto 1072 de 2015_x000a_• Resolución 4272 de 2021_x000a_• Resolución 0491 del 2020_x000a_"/>
    <m/>
  </r>
  <r>
    <s v="PROCESO MISIONAL"/>
    <x v="9"/>
    <s v="OPERATIVA"/>
    <s v="OTRAS ÀREAS"/>
    <s v="Tener disposición de atencion a contingencias que se puedan presentar en el acueducto, cubriendo la ausencia de algun compañero, dando continuidad al servicioso suministrado al fuerte militar."/>
    <x v="68"/>
    <s v="SI"/>
    <x v="4"/>
    <x v="9"/>
    <s v="• Pérdidas materiales_x000a_• Traumas_x000a_• Golpes_x000a_• Aplastamiento_x000a_• Heridas_x000a_• Atrapamiento_x000a_• Muerte"/>
    <n v="2"/>
    <n v="2"/>
    <n v="1"/>
    <s v="• Heridas"/>
    <s v="Ninguno"/>
    <s v="Ninguno"/>
    <s v="Ninguno"/>
    <n v="2"/>
    <n v="3"/>
    <n v="6"/>
    <x v="1"/>
    <n v="25"/>
    <n v="150"/>
    <s v="II"/>
    <x v="1"/>
    <s v="Ninguno"/>
    <s v="Ninguno"/>
    <x v="6"/>
    <x v="7"/>
    <s v="• Uso obligatorio del tapabocas, mientras la situación lo amerite _x000a_• Elementos de protección personal y dotación para los brigadistas"/>
    <s v="• Constitución Política de Colombia de 1991_x000a_• Ley 100 de 1993_x000a_• Ley 1523 de 2012_x000a_• Decreto 93 de 1998_x000a_• Decreto 926 de 2010_x000a_• Resolución 2400 de 1979_x000a_• Resolución 1016 de 1989"/>
    <m/>
  </r>
  <r>
    <s v="PROCESO MISIONAL"/>
    <x v="9"/>
    <s v="OPERATIVA"/>
    <s v="OTRAS ÀREAS"/>
    <s v="Tener disposición de atencion a contingencias que se puedan presentar en el acueducto, cubriendo la ausencia de algun compañero, dando continuidad al servicioso suministrado al fuerte militar."/>
    <x v="68"/>
    <s v="SI"/>
    <x v="4"/>
    <x v="10"/>
    <s v="• Enfermedades respiratorias_x000a_• Resfriados_x000a_• Hipotermia_x000a_• Virus_x000a_• Rinitis_x000a_• Reumatismo_x000a_• Neumonía"/>
    <n v="2"/>
    <n v="2"/>
    <n v="5"/>
    <s v="• Resfriados"/>
    <s v="Ninguno"/>
    <s v="Ninguno"/>
    <s v="Ninguno"/>
    <n v="2"/>
    <n v="3"/>
    <n v="6"/>
    <x v="1"/>
    <n v="25"/>
    <n v="150"/>
    <s v="II"/>
    <x v="1"/>
    <s v="Ninguno"/>
    <s v="Ninguno"/>
    <x v="6"/>
    <x v="8"/>
    <s v="• Uso obligatorio del tapabocas, mientras la situación lo amerite _x000a_• Elementos de protección personal y dotación para los brigadistas"/>
    <s v="• Constitución Política de Colombia de 1991_x000a_• Ley 100 de 1993_x000a_• Ley 1523 de 2012_x000a_• Decreto 93 de 1998_x000a_• Decreto 926 de 2010_x000a_• Resolución 2400 de 1979_x000a_• Resolución 1016 de 1989"/>
    <m/>
  </r>
  <r>
    <s v="PROCESO MISIONAL"/>
    <x v="9"/>
    <s v="OPERATIVA"/>
    <s v="OTRAS ÀREAS"/>
    <s v="Tener disposición de atencion a contingencias que se puedan presentar en el acueducto, cubriendo la ausencia de algun compañero, dando continuidad al servicioso suministrado al fuerte militar."/>
    <x v="81"/>
    <s v="SI"/>
    <x v="0"/>
    <x v="0"/>
    <s v="• Agotamiento por calor_x000a_• Deshidratación_x000a_• Desmayos_x000a_• Estrés por calor o golpe de calor"/>
    <n v="8"/>
    <n v="6"/>
    <n v="5"/>
    <s v="• Estrés por calor o golpe de calor"/>
    <s v="Ninguno"/>
    <s v="ventilación artificial"/>
    <s v="Ninguno"/>
    <n v="2"/>
    <n v="2"/>
    <n v="4"/>
    <x v="0"/>
    <n v="25"/>
    <n v="100"/>
    <s v="III"/>
    <x v="0"/>
    <s v="Ninguno"/>
    <s v="Ninguno"/>
    <x v="0"/>
    <x v="0"/>
    <s v="Ninguno"/>
    <s v="• Ley 09 de 1979. Art. 107, 108, 109_x000a_• Decreto 2663 de 1950_x000a_• Decreto 614 de 1984_x000a_• Resolución 2400 de 1979_x000a_• Resolución 1016 de 1989"/>
    <m/>
  </r>
  <r>
    <s v="PROCESO MISIONAL"/>
    <x v="9"/>
    <s v="OPERATIVA"/>
    <s v="OTRAS ÀREAS"/>
    <s v="Tener disposición de atencion a contingencias que se puedan presentar en el acueducto, cubriendo la ausencia de algun compañero, dando continuidad al servicioso suministrado al fuerte militar."/>
    <x v="81"/>
    <s v="SI"/>
    <x v="0"/>
    <x v="1"/>
    <s v="• Cataratas_x000a_• Lesión de la córnea_x000a_• Enrojecimiento de la piel_x000a_• Calor excesivo_x000a_• Transpiración excesiva_x000a_• Cefaleas_x000a_• Mareos_x000a_• Fatiga_x000a_• Hormigueo_x000a_• Depresiones_x000a_• Fallos de memoria"/>
    <n v="8"/>
    <n v="6"/>
    <n v="5"/>
    <s v="• Fallos de memoria"/>
    <s v="Ninguno"/>
    <s v="Ninguno"/>
    <s v="Ninguno"/>
    <n v="2"/>
    <n v="3"/>
    <n v="6"/>
    <x v="1"/>
    <n v="25"/>
    <n v="150"/>
    <s v="II"/>
    <x v="1"/>
    <s v="Ninguno"/>
    <s v="Ninguno"/>
    <x v="1"/>
    <x v="1"/>
    <s v="• Uso de gafas protección personal"/>
    <s v="• Ley 9 de 1979  Art. 105-196-249_x000a_• Resolucion 2400 de 1979 Art 63,64. Título III, Capitulo VI. Art- 2.3.6_x000a_• Resolucion 1016 de 1989 art 11 numeral 2 y 3_x000a_• Resolución 181294 de 2008"/>
    <m/>
  </r>
  <r>
    <s v="PROCESO MISIONAL"/>
    <x v="9"/>
    <s v="OPERATIVA"/>
    <s v="OTRAS ÀREAS"/>
    <s v="Tener disposición de atencion a contingencias que se puedan presentar en el acueducto, cubriendo la ausencia de algun compañero, dando continuidad al servicioso suministrado al fuerte militar."/>
    <x v="81"/>
    <s v="SI"/>
    <x v="6"/>
    <x v="15"/>
    <s v="• Bisinosis_x000a_• Bagazosis_x000a_• Neumonitis por hipersensibilidad_x000a_• Neumoconiosis. _x000a_• Asma laboral _x000a_• Asbestosis_x000a_• Enfermedad del pulmón negro_x000a_• silicosis_x000a_"/>
    <n v="8"/>
    <n v="6"/>
    <n v="5"/>
    <s v="• La muerte"/>
    <s v="Ninguno"/>
    <s v="Ninguno"/>
    <s v="• Protector respiratorio &quot;careta con filtro&quot;"/>
    <n v="2"/>
    <n v="2"/>
    <n v="4"/>
    <x v="0"/>
    <n v="25"/>
    <n v="100"/>
    <s v="III"/>
    <x v="0"/>
    <s v="Ninguno"/>
    <s v="Ninguno"/>
    <x v="9"/>
    <x v="12"/>
    <s v="• Uso de protecion respiratoria &quot; carecta con filtros&quot; de  protección personal"/>
    <s v="• Ley 55 de 1993_x000a_• Resolucion 773 del 2021_x000a_• Decreto 1496 de 2018_x000a_• Decreto 1973 de 1995_x000a_• Decreto 1281 de 1994."/>
    <m/>
  </r>
  <r>
    <s v="PROCESO MISIONAL"/>
    <x v="9"/>
    <s v="OPERATIVA"/>
    <s v="OTRAS ÀREAS"/>
    <s v="Tener disposición de atencion a contingencias que se puedan presentar en el acueducto, cubriendo la ausencia de algun compañero, dando continuidad al servicioso suministrado al fuerte militar."/>
    <x v="81"/>
    <s v="SI"/>
    <x v="6"/>
    <x v="28"/>
    <s v="• Disminución de la función pulmonar_x000a_• Aumento de la presión arterial, _x000a_• Relacionado a la aparición de enfermedades laborales_x000a_• Como asbestosis_x000a_• Silicosis_x000a_• Neumoconiosis_x000a_• Infarto agudo de miocardio_x000a_• Arritmias cardiacas._x000a_• La muerte."/>
    <n v="8"/>
    <n v="6"/>
    <n v="5"/>
    <s v="• La muerte."/>
    <s v="Ninguno"/>
    <s v="Ninguno"/>
    <s v="• Protector respiratorio &quot;careta con filtro&quot;"/>
    <n v="2"/>
    <n v="3"/>
    <n v="6"/>
    <x v="1"/>
    <n v="60"/>
    <n v="360"/>
    <s v="II"/>
    <x v="1"/>
    <s v="Ninguno"/>
    <s v="Ninguno"/>
    <x v="9"/>
    <x v="23"/>
    <s v="• Uso de protecion respiratoria &quot; carecta con filtros&quot; de  protección personal._x000a_• Uso de traje anti fluidos_x000a_• Guantes de nitrilo._x000a_• Mono gafas de seguridad"/>
    <s v="• Resolución 2254 de 2017_x000a_• Ley 1972 de 2019_x000a_"/>
    <m/>
  </r>
  <r>
    <s v="PROCESO MISIONAL"/>
    <x v="9"/>
    <s v="OPERATIVA"/>
    <s v="OTRAS ÀREAS"/>
    <s v="Tener disposición de atencion a contingencias que se puedan presentar en el acueducto, cubriendo la ausencia de algun compañero, dando continuidad al servicioso suministrado al fuerte militar."/>
    <x v="81"/>
    <s v="SI"/>
    <x v="1"/>
    <x v="2"/>
    <s v="• Fiebre_x000a_• Intenso dolor en articulaciones y músculos_x000a_• Inflamación de los ganglios linfáticos_x000a_• Erupción ocasional en la piel_x000a_• Postración_x000a_• Mialgia_x000a_• Artralgias_x000a_• Dolor abdominal_x000a_• Cefalea_x000a_• Erupciones hemorrágicas en la piel_x000a_• Dermatitis por contacto_x000a_• Alergias tópicas o respiratorias_x000a_• Enfermedades infectocontagiosas"/>
    <n v="8"/>
    <n v="6"/>
    <n v="5"/>
    <s v="• Enfermedades infectocontagiosas"/>
    <s v="Ninguno"/>
    <s v="Ninguno"/>
    <s v="• Uso de tapabocas en caso de sintomas de gripe_x000a_• Todo el personal debe estar vacunado contra el Covid 19"/>
    <n v="2"/>
    <n v="2"/>
    <n v="4"/>
    <x v="0"/>
    <n v="60"/>
    <n v="240"/>
    <s v="II"/>
    <x v="1"/>
    <s v="Ninguno"/>
    <s v="Ninguno"/>
    <x v="2"/>
    <x v="2"/>
    <s v="• Gafas de protección visual transparentes_x000a_• Uso obligatorio de tapabocas en caso de sintomas de gripe_x000a_• Uso de ropa de dotaciòn"/>
    <s v="• Ley 09 de 1979_x000a_• Resolución 2400 de 1979_x000a_• Resolución 666 de 2020_x000a_• Resolución 1050 de 2020_x000a_• Circular 149160 de 2009"/>
    <m/>
  </r>
  <r>
    <s v="PROCESO MISIONAL"/>
    <x v="9"/>
    <s v="OPERATIVA"/>
    <s v="OTRAS ÀREAS"/>
    <s v="Tener disposición de atencion a contingencias que se puedan presentar en el acueducto, cubriendo la ausencia de algun compañero, dando continuidad al servicioso suministrado al fuerte militar."/>
    <x v="81"/>
    <s v="SI"/>
    <x v="1"/>
    <x v="22"/>
    <s v="• Fiebre_x000a_• Inflamación de los ganglios linfáticos_x000a_• Erupción ocasional en la piel_x000a_• Erupciones hemorrágicas en la piel_x000a_• Dermatitis por contacto_x000a_• Alergias tópicas o respiratorias_x000a_• Enfermedades infectocontagiosas_x000a_• Amigdalitis estreptocócica."/>
    <n v="8"/>
    <n v="6"/>
    <n v="5"/>
    <s v="• Enfermedades infectocontagiosas"/>
    <s v="Ninguno"/>
    <s v="Ninguno"/>
    <s v="• Uso de tapabocas _x000a_• Uso de mono gafas._x000a_•Uso de guantes de vinilo"/>
    <n v="2"/>
    <n v="2"/>
    <n v="4"/>
    <x v="0"/>
    <n v="60"/>
    <n v="240"/>
    <s v="II"/>
    <x v="1"/>
    <s v="Ninguno"/>
    <s v="Ninguno"/>
    <x v="15"/>
    <x v="19"/>
    <s v="• Gafas de protección visual transparentes_x000a_• Uso obligatorio de tapabocas _x000a_• Uso de ropa de dotaciòn._x000a_• Uso de guantes de vinilo"/>
    <s v="• Resolución 1164 del 2002_x000a_• Decreto 077 de 1997_x000a_• Decreto 4126 del 2005_x000a_• Resolución 2183 de 2004_x000a_• Decreto 1832 de 1994_x000a_"/>
    <m/>
  </r>
  <r>
    <s v="PROCESO MISIONAL"/>
    <x v="9"/>
    <s v="OPERATIVA"/>
    <s v="OTRAS ÀREAS"/>
    <s v="Tener disposición de atencion a contingencias que se puedan presentar en el acueducto, cubriendo la ausencia de algun compañero, dando continuidad al servicioso suministrado al fuerte militar."/>
    <x v="81"/>
    <s v="SI"/>
    <x v="1"/>
    <x v="25"/>
    <s v="• Neumonitis intersticial_x000a_• Miopericarditis_x000a_• Lesiones vasculíticas cutáneas_x000a_• Meningitis linfocitaria_x000a_• Afectación hepática_x000a_• Afectaciones renales_x000a_• Afectaciones gastrointestinal._x000a_"/>
    <n v="8"/>
    <n v="6"/>
    <n v="5"/>
    <s v="• Afectación hepática"/>
    <s v="Ninguno"/>
    <s v="Ninguno"/>
    <s v="• Uso de tapabocas _x000a_• Uso de mono gafas._x000a_•Uso de guantes de vinilo"/>
    <n v="2"/>
    <n v="2"/>
    <n v="4"/>
    <x v="0"/>
    <n v="25"/>
    <n v="100"/>
    <s v="III"/>
    <x v="0"/>
    <s v="Ninguno"/>
    <s v="Ninguno"/>
    <x v="16"/>
    <x v="20"/>
    <s v="• Gafas de protección visual transparentes_x000a_• Uso obligatorio de tapabocas _x000a_• Uso de ropa de dotaciòn._x000a_"/>
    <s v="• Resolución 1164 del 2002_x000a_• Decreto 077 de 1997_x000a_• Decreto 4126 del 2005_x000a_• Resolución 2183 de 2004_x000a_• Decreto 1832 de 1994_x000a_•  Decreto 2676 del 2000_x000a_"/>
    <m/>
  </r>
  <r>
    <s v="PROCESO MISIONAL"/>
    <x v="9"/>
    <s v="OPERATIVA"/>
    <s v="OTRAS ÀREAS"/>
    <s v="Tener disposición de atencion a contingencias que se puedan presentar en el acueducto, cubriendo la ausencia de algun compañero, dando continuidad al servicioso suministrado al fuerte militar."/>
    <x v="81"/>
    <s v="SI"/>
    <x v="1"/>
    <x v="16"/>
    <s v="• Un área amplia de inflamación y enrojecimiento_x000a_• Fiebre baja_x000a_• Ronchas_x000a_• Inflamación de los ganglios linfáticos_x000a_"/>
    <n v="8"/>
    <n v="6"/>
    <n v="5"/>
    <s v="• La muerte"/>
    <s v="Ninguno"/>
    <s v="Ninguno"/>
    <s v="• Repelente de sancudos_x000a_• Dotacion con camisa manga larga."/>
    <n v="2"/>
    <n v="3"/>
    <n v="6"/>
    <x v="1"/>
    <n v="60"/>
    <n v="360"/>
    <s v="II"/>
    <x v="1"/>
    <s v="Ninguno"/>
    <s v="Ninguno"/>
    <x v="10"/>
    <x v="13"/>
    <s v="• Gafas de protección visual transparentes_x000a_• Uso obligatorio de repelente. _x000a_• Uso de ropa de dotaciòn._x000a_"/>
    <s v="• Resolución 1164 del 2002_x000a_• Decreto 077 de 1997_x000a_• Decreto 4126 del 2005_x000a_• Resolución 2183 de 2004_x000a_• Decreto 1832 de 1994_x000a_•  Decreto 2676 del 2000_x000a_"/>
    <m/>
  </r>
  <r>
    <s v="PROCESO MISIONAL"/>
    <x v="9"/>
    <s v="OPERATIVA"/>
    <s v="OTRAS ÀREAS"/>
    <s v="Tener disposición de atencion a contingencias que se puedan presentar en el acueducto, cubriendo la ausencia de algun compañero, dando continuidad al servicioso suministrado al fuerte militar."/>
    <x v="81"/>
    <s v="SI"/>
    <x v="1"/>
    <x v="17"/>
    <s v="• Presión arterial baja._x000a_• Náuseas y vómitos. _x000a_• Entumecimiento._x000a_• hormigueo. _x000a_• Dolor en el sitio de la mordedura._x000a_"/>
    <n v="8"/>
    <n v="6"/>
    <n v="5"/>
    <s v="• La muerte"/>
    <s v="Ninguno"/>
    <s v="Ninguno"/>
    <s v="_x000a_• Botas de segurida altas "/>
    <n v="6"/>
    <n v="1"/>
    <n v="6"/>
    <x v="1"/>
    <n v="60"/>
    <n v="360"/>
    <s v="II"/>
    <x v="1"/>
    <s v="Ninguno"/>
    <s v="Ninguno"/>
    <x v="10"/>
    <x v="14"/>
    <s v="• Gafas de protección visual transparentes_x000a_• Uso de bota de seguridad alta_x000a_• Uso obligatorio de repelente. _x000a_• Uso de ropa de dotaciòn._x000a_"/>
    <s v="• Resolución 1164 del 2002_x000a_• Decreto 077 de 1997_x000a_• Decreto 4126 del 2005_x000a_• Resolución 2183 de 2004_x000a_• Decreto 1832 de 1994_x000a_•  Decreto 2676 del 2000_x000a_"/>
    <m/>
  </r>
  <r>
    <s v="PROCESO MISIONAL"/>
    <x v="9"/>
    <s v="OPERATIVA"/>
    <s v="OTRAS ÀREAS"/>
    <s v="Tener disposición de atencion a contingencias que se puedan presentar en el acueducto, cubriendo la ausencia de algun compañero, dando continuidad al servicioso suministrado al fuerte militar."/>
    <x v="81"/>
    <s v="SI"/>
    <x v="1"/>
    <x v="35"/>
    <s v="• Peste bubónica_x000a_• tifus murino_x000a_• leptospirosis. _x000a_• Por vía mecánica (alas, patas y cuerpo) y a través de las heces y saliva. _x000a_• Fiebre tifoidea_x000a_• Salmonelosis_x000a_• Cólera_x000a_• Amebiasis_x000a_• Disentería_x000a_• Giardiasis"/>
    <n v="8"/>
    <n v="6"/>
    <n v="5"/>
    <s v="• La muerte "/>
    <s v="Ninguno"/>
    <s v="Ninguno"/>
    <s v="• Traje de bioseguridad._x000a_• Mono gafas de seguridad._x000a_• Guantes de nitrilo_x000a_• Careta de seguridad con filtros._x000a_• Botas de seguridad._x000a_"/>
    <n v="2"/>
    <n v="3"/>
    <n v="6"/>
    <x v="1"/>
    <n v="60"/>
    <n v="360"/>
    <s v="II"/>
    <x v="1"/>
    <s v="Ninguno"/>
    <s v="Ninguno"/>
    <x v="19"/>
    <x v="19"/>
    <s v="• Gafas de protección visual transparentes_x000a_• Uso obligatorio de tapabocas _x000a_• Uso de ropa de dotaciòn._x000a_• Uso de guantes de vinilo"/>
    <s v="• Resolución 1164 del 2002_x000a_• Decreto 077 de 1997_x000a_• Decreto 4126 del 2005_x000a_• Resolución 2183 de 2004_x000a_• Decreto 1832 de 1994_x000a_"/>
    <m/>
  </r>
  <r>
    <s v="PROCESO MISIONAL"/>
    <x v="9"/>
    <s v="OPERATIVA"/>
    <s v="OTRAS ÀREAS"/>
    <s v="Tener disposición de atencion a contingencias que se puedan presentar en el acueducto, cubriendo la ausencia de algun compañero, dando continuidad al servicioso suministrado al fuerte militar."/>
    <x v="81"/>
    <s v="SI"/>
    <x v="5"/>
    <x v="11"/>
    <s v="• Dolor_x000a_• Rigidez_x000a_• Entumecimiento_x000a_• Hormigueo_x000a_• Sensación de calor y dolor localizado en la nuca, espalda, hombros, codos, muñecas y columna vertebral"/>
    <n v="8"/>
    <n v="6"/>
    <n v="5"/>
    <s v="• Sensación de calor y dolor localizado en la nuca, espalda, hombros, codos, muñecas y columna vertebral"/>
    <s v="Ninguno"/>
    <s v="Ninguno"/>
    <s v="Ninguno"/>
    <n v="2"/>
    <n v="3"/>
    <n v="6"/>
    <x v="1"/>
    <n v="25"/>
    <n v="150"/>
    <s v="II"/>
    <x v="1"/>
    <s v="Ninguno"/>
    <s v="Ninguno"/>
    <x v="7"/>
    <x v="9"/>
    <s v="N/A"/>
    <s v="• Resolución 1016 de 1989_x000a_• Resolución 2844 de 2007_x000a_• GATISO 2007"/>
    <m/>
  </r>
  <r>
    <s v="PROCESO MISIONAL"/>
    <x v="9"/>
    <s v="OPERATIVA"/>
    <s v="OTRAS ÀREAS"/>
    <s v="Tener disposición de atencion a contingencias que se puedan presentar en el acueducto, cubriendo la ausencia de algun compañero, dando continuidad al servicioso suministrado al fuerte militar."/>
    <x v="81"/>
    <s v="SI"/>
    <x v="2"/>
    <x v="3"/>
    <s v="• Cansancio_x000a_• Abuso de confianza_x000a_• Falta de compromiso_x000a_• Desmotivación_x000a_• Disminución desempeño laboral_x000a_• Dolor de espalda_x000a_• Trastornos respiratorios_x000a_• Infartos_x000a_• Enfermedades cardiovasculares_x000a_• Enfermedades respiratorias_x000a_• Enfermedades osteomusculares_x000a_• Estrés"/>
    <n v="8"/>
    <n v="6"/>
    <n v="5"/>
    <s v="• Estrés"/>
    <s v="Ninguno"/>
    <s v="Ninguno"/>
    <s v="Ninguno"/>
    <n v="2"/>
    <n v="2"/>
    <n v="4"/>
    <x v="0"/>
    <n v="25"/>
    <n v="100"/>
    <s v="III"/>
    <x v="0"/>
    <s v="Ninguno"/>
    <s v="Ninguno"/>
    <x v="3"/>
    <x v="3"/>
    <s v="N/A"/>
    <s v="• Ley 1010 de 2006_x000a_• Ley 1566 de 2012_x000a_• Decreto 614 de 1984_x000a_• Decreto 231 de 2006_x000a_• Resolución 1016 de 1989. Art. 10, numeral 12 y art. 11_x000a_• Resolución 734 de 2006_x000a_• Resolución 2646 de 2008_x000a_• Resolución 652 de 2012_x000a_• Resolución 1356 de 2012"/>
    <m/>
  </r>
  <r>
    <s v="PROCESO MISIONAL"/>
    <x v="9"/>
    <s v="OPERATIVA"/>
    <s v="OTRAS ÀREAS"/>
    <s v="Tener disposición de atencion a contingencias que se puedan presentar en el acueducto, cubriendo la ausencia de algun compañero, dando continuidad al servicioso suministrado al fuerte militar."/>
    <x v="81"/>
    <s v="SI"/>
    <x v="2"/>
    <x v="5"/>
    <s v="• Cansancio_x000a_• Abuso de confianza_x000a_• Falta de compromiso_x000a_• Desmotivación_x000a_• Disminución desempeño laboral_x000a_• Dolor de espalda_x000a_• Trastornos respiratorios_x000a_• Infartos_x000a_• Enfermedades cardiovasculares_x000a_• Enfermedades respiratorias_x000a_• Enfermedades osteomusculares_x000a_• Estrés"/>
    <n v="8"/>
    <n v="6"/>
    <n v="5"/>
    <s v="• Estrés"/>
    <s v="Ninguno"/>
    <s v="Ninguno"/>
    <s v="Ninguno"/>
    <n v="2"/>
    <n v="3"/>
    <n v="6"/>
    <x v="1"/>
    <n v="26"/>
    <n v="156"/>
    <s v="II"/>
    <x v="1"/>
    <s v="Ninguno"/>
    <s v="Ninguno"/>
    <x v="3"/>
    <x v="3"/>
    <s v="N/A"/>
    <s v="• Ley 1010 de 2006_x000a_• Ley 1566 de 2012_x000a_• Decreto 614 de 1984_x000a_• Decreto 231 de 2006_x000a_• Resolución 1016 de 1989. Art. 10, numeral 12 y art. 11_x000a_• Resolución 734 de 2006_x000a_• Resolución 2646 de 2008_x000a_• Resolución 652 de 2012_x000a_• Resolución 1356 de 2012"/>
    <m/>
  </r>
  <r>
    <s v="PROCESO MISIONAL"/>
    <x v="9"/>
    <s v="OPERATIVA"/>
    <s v="OTRAS ÀREAS"/>
    <s v="Tener disposición de atencion a contingencias que se puedan presentar en el acueducto, cubriendo la ausencia de algun compañero, dando continuidad al servicioso suministrado al fuerte militar."/>
    <x v="81"/>
    <s v="SI"/>
    <x v="3"/>
    <x v="6"/>
    <s v="• Tropezones_x000a_• Resbalones_x000a_• Golpes_x000a_• Choques_x000a_• Contusiones _x000a_• Lesión de tejidos blandos_x000a_• Fracturas"/>
    <n v="8"/>
    <n v="6"/>
    <n v="5"/>
    <s v="• Lesión de tejidos blandos"/>
    <s v="Ninguno"/>
    <s v="Ninguno"/>
    <s v="Ninguno"/>
    <n v="2"/>
    <n v="3"/>
    <n v="6"/>
    <x v="1"/>
    <n v="25"/>
    <n v="150"/>
    <s v="II"/>
    <x v="1"/>
    <s v="Ninguno"/>
    <s v="Ninguno"/>
    <x v="3"/>
    <x v="4"/>
    <s v="• Uso adecuado de calzado cerrado y con suela antideslizante"/>
    <s v="• Ley 9 de 1979_x000a_• Decreto 2663 de 1950_x000a_• Resolución 1016 de 1989_x000a_• Resolución 3673 de 2008_x000a_• Resolución 2400 de 1979"/>
    <m/>
  </r>
  <r>
    <s v="PROCESO MISIONAL"/>
    <x v="9"/>
    <s v="OPERATIVA"/>
    <s v="OTRAS ÀREAS"/>
    <s v="Tener disposición de atencion a contingencias que se puedan presentar en el acueducto, cubriendo la ausencia de algun compañero, dando continuidad al servicioso suministrado al fuerte militar."/>
    <x v="81"/>
    <s v="SI"/>
    <x v="3"/>
    <x v="20"/>
    <s v="• Caídas a distinto nivel._x000a_• Derrumbe de estructuras._x000a_• Golpes por caída de objetos._x000a_• Atrapamiento._x000a_• Contactos eléctricos"/>
    <n v="8"/>
    <n v="6"/>
    <n v="5"/>
    <s v="• La muerte."/>
    <s v="Ninguno"/>
    <s v="Ninguno"/>
    <s v="• Casco de seguridad con barbuquejo._x000a_• Arnés_x000a_• Línea de posicionamiento._x000a_• Salva caídas: arrestador_x000a_• Conector doble con absorbedor de choque._x000a_• Botas de seguridad dieléctricas.   _x000a_"/>
    <n v="6"/>
    <n v="2"/>
    <n v="12"/>
    <x v="2"/>
    <n v="60"/>
    <n v="720"/>
    <s v="I"/>
    <x v="2"/>
    <s v="Ninguno"/>
    <s v="Ninguno"/>
    <x v="13"/>
    <x v="17"/>
    <s v="• Casco de seguridad con barbuquejo._x000a_• Arnés_x000a_• Línea de posicionamiento._x000a_• Salva caídas: arrestador_x000a_• Conector doble con absorbedor de choque._x000a_• Botas de seguridad dieléctricas.   _x000a_"/>
    <s v="• Ley 1562 de 2012_x000a_• Decreto 1072 de 2015_x000a_• Resolución 4272 de 2021_x000a_• Resolución 0491 del 2020_x000a_"/>
    <m/>
  </r>
  <r>
    <s v="PROCESO MISIONAL"/>
    <x v="9"/>
    <s v="OPERATIVA"/>
    <s v="OTRAS ÀREAS"/>
    <s v="Tener disposición de atencion a contingencias que se puedan presentar en el acueducto, cubriendo la ausencia de algun compañero, dando continuidad al servicioso suministrado al fuerte militar."/>
    <x v="81"/>
    <s v="SI"/>
    <x v="4"/>
    <x v="9"/>
    <s v="• Pérdidas materiales_x000a_• Traumas_x000a_• Golpes_x000a_• Aplastamiento_x000a_• Heridas_x000a_• Atrapamiento_x000a_• Muerte"/>
    <n v="2"/>
    <n v="2"/>
    <n v="1"/>
    <s v="• Heridas"/>
    <s v="Ninguno"/>
    <s v="Ninguno"/>
    <s v="Ninguno"/>
    <n v="2"/>
    <n v="3"/>
    <n v="6"/>
    <x v="1"/>
    <n v="25"/>
    <n v="150"/>
    <s v="II"/>
    <x v="1"/>
    <s v="Ninguno"/>
    <s v="Ninguno"/>
    <x v="6"/>
    <x v="7"/>
    <s v="• Uso obligatorio del tapabocas, mientras la situación lo amerite _x000a_• Elementos de protección personal y dotación para los brigadistas"/>
    <s v="• Constitución Política de Colombia de 1991_x000a_• Ley 100 de 1993_x000a_• Ley 1523 de 2012_x000a_• Decreto 93 de 1998_x000a_• Decreto 926 de 2010_x000a_• Resolución 2400 de 1979_x000a_• Resolución 1016 de 1989"/>
    <m/>
  </r>
  <r>
    <s v="PROCESO MISIONAL"/>
    <x v="9"/>
    <s v="OPERATIVA"/>
    <s v="OTRAS ÀREAS"/>
    <s v="Tener disposición de atencion a contingencias que se puedan presentar en el acueducto, cubriendo la ausencia de algun compañero, dando continuidad al servicioso suministrado al fuerte militar."/>
    <x v="81"/>
    <s v="SI"/>
    <x v="4"/>
    <x v="18"/>
    <s v="• Atrapamiento._x000a_• Contusiones _x000a_• Asfixia_x000a_• Fracturas_x000a_• La muerte."/>
    <n v="8"/>
    <n v="6"/>
    <n v="5"/>
    <s v="• La muerte."/>
    <s v="Ninguno"/>
    <s v="Ninguno"/>
    <s v="Ninguno"/>
    <n v="2"/>
    <n v="3"/>
    <n v="6"/>
    <x v="1"/>
    <n v="25"/>
    <n v="150"/>
    <s v="II"/>
    <x v="1"/>
    <s v="Ninguno"/>
    <s v="Ninguno"/>
    <x v="11"/>
    <x v="15"/>
    <s v="N/A"/>
    <s v="• Ley 1523 del 2012._x000a_• Decreto 2157 del 2017_x000a_• Decreto 1500 del 2016 Art. 43 y 167_x000a_"/>
    <m/>
  </r>
  <r>
    <s v="PROCESO MISIONAL"/>
    <x v="9"/>
    <s v="OPERATIVA"/>
    <s v="OTRAS ÀREAS"/>
    <s v="Tener disposición de atencion a contingencias que se puedan presentar en el acueducto, cubriendo la ausencia de algun compañero, dando continuidad al servicioso suministrado al fuerte militar."/>
    <x v="81"/>
    <s v="SI"/>
    <x v="4"/>
    <x v="10"/>
    <s v="• Enfermedades respiratorias_x000a_• Resfriados_x000a_• Hipotermia_x000a_• Virus_x000a_• Rinitis_x000a_• Reumatismo_x000a_• Neumonía"/>
    <n v="2"/>
    <n v="2"/>
    <n v="5"/>
    <s v="• Resfriados"/>
    <s v="Ninguno"/>
    <s v="Ninguno"/>
    <s v="Ninguno"/>
    <n v="2"/>
    <n v="3"/>
    <n v="6"/>
    <x v="1"/>
    <n v="25"/>
    <n v="150"/>
    <s v="II"/>
    <x v="1"/>
    <s v="Ninguno"/>
    <s v="Ninguno"/>
    <x v="6"/>
    <x v="8"/>
    <s v="• Uso obligatorio del tapabocas, mientras la situación lo amerite _x000a_• Elementos de protección personal y dotación para los brigadistas"/>
    <s v="• Constitución Política de Colombia de 1991_x000a_• Ley 100 de 1993_x000a_• Ley 1523 de 2012_x000a_• Decreto 93 de 1998_x000a_• Decreto 926 de 2010_x000a_• Resolución 2400 de 1979_x000a_• Resolución 1016 de 1989"/>
    <m/>
  </r>
  <r>
    <s v="PROCESO MISIONAL"/>
    <x v="9"/>
    <s v="OPERATIVA"/>
    <s v="OTRAS ÀREAS"/>
    <s v="Tener disposición de atencion a contingencias que se puedan presentar en el acueducto, cubriendo la ausencia de algun compañero, dando continuidad al servicioso suministrado al fuerte militar."/>
    <x v="82"/>
    <s v="SI"/>
    <x v="0"/>
    <x v="19"/>
    <s v="• Cefalea._x000a_• Dificultad para la comunicación oral._x000a_• Disminución de la capacidad auditiva._x000a_• Perturbación del sueño y descanso._x000a_• Estrés._x000a_• Fatiga, neurosis, depresión._x000a_• Molestias o sensaciones desagradables que el ruido provoca, como zumbidos y tinnitus, en forma continua o intermitente._x000a_• Efectos sobre el rendimiento._x000a_• Alteración del sistema circulatorio._x000a_• Alteración del sistema digestivo._x000a_• Aumento de secreciones hormonales (tiroides y suprarenales)._x000a_• Trastornos en el sistema neurosensorial._x000a_• Disfunción sexual._x000a_"/>
    <n v="8"/>
    <n v="6"/>
    <n v="5"/>
    <s v="Riesgo de padecer THA"/>
    <s v="Ninguno"/>
    <s v="Ninguno"/>
    <s v="• Uso de proctetores auditivos._x000a_• Examnes medicos ocupacionales anual."/>
    <n v="6"/>
    <n v="1"/>
    <n v="6"/>
    <x v="1"/>
    <n v="60"/>
    <n v="360"/>
    <s v="II"/>
    <x v="1"/>
    <s v="Ninguno"/>
    <s v="Ninguno"/>
    <x v="12"/>
    <x v="16"/>
    <s v=" •  Proctetor auditivo de insercion._x000a_• Protetor auditivo de Diadema_x000a_"/>
    <s v="• Ley 09 de 1979. Art. 107, 108, 109_x000a_• Decreto 2663 de 1950_x000a_• Decreto 614 de 1984_x000a_• Resolución 2400 de 1979_x000a_• Resolución 1016 de 1989"/>
    <m/>
  </r>
  <r>
    <s v="PROCESO MISIONAL"/>
    <x v="9"/>
    <s v="OPERATIVA"/>
    <s v="OTRAS ÀREAS"/>
    <s v="Tener disposición de atencion a contingencias que se puedan presentar en el acueducto, cubriendo la ausencia de algun compañero, dando continuidad al servicioso suministrado al fuerte militar."/>
    <x v="82"/>
    <s v="SI"/>
    <x v="0"/>
    <x v="0"/>
    <s v="• Agotamiento por calor_x000a_• Deshidratación_x000a_• Desmayos_x000a_• Estrés por calor o golpe de calor"/>
    <n v="8"/>
    <n v="6"/>
    <n v="5"/>
    <s v="• Estrés por calor o golpe de calor"/>
    <s v="Ninguno"/>
    <s v="ventilación artificial"/>
    <s v="Ninguno"/>
    <n v="2"/>
    <n v="2"/>
    <n v="4"/>
    <x v="0"/>
    <n v="25"/>
    <n v="100"/>
    <s v="III"/>
    <x v="0"/>
    <s v="Ninguno"/>
    <s v="Ninguno"/>
    <x v="0"/>
    <x v="0"/>
    <s v="Ninguno"/>
    <s v="• Ley 09 de 1979. Art. 107, 108, 109_x000a_• Decreto 2663 de 1950_x000a_• Decreto 614 de 1984_x000a_• Resolución 2400 de 1979_x000a_• Resolución 1016 de 1989"/>
    <m/>
  </r>
  <r>
    <s v="PROCESO MISIONAL"/>
    <x v="9"/>
    <s v="OPERATIVA"/>
    <s v="OTRAS ÀREAS"/>
    <s v="Tener disposición de atencion a contingencias que se puedan presentar en el acueducto, cubriendo la ausencia de algun compañero, dando continuidad al servicioso suministrado al fuerte militar."/>
    <x v="82"/>
    <s v="SI"/>
    <x v="0"/>
    <x v="1"/>
    <s v="• Cataratas_x000a_• Lesión de la córnea_x000a_• Enrojecimiento de la piel_x000a_• Calor excesivo_x000a_• Transpiración excesiva_x000a_• Cefaleas_x000a_• Mareos_x000a_• Fatiga_x000a_• Hormigueo_x000a_• Depresiones_x000a_• Fallos de memoria"/>
    <n v="8"/>
    <n v="6"/>
    <n v="5"/>
    <s v="• Fallos de memoria"/>
    <s v="Ninguno"/>
    <s v="Ninguno"/>
    <s v="Ninguno"/>
    <n v="2"/>
    <n v="3"/>
    <n v="6"/>
    <x v="1"/>
    <n v="25"/>
    <n v="150"/>
    <s v="II"/>
    <x v="1"/>
    <s v="Ninguno"/>
    <s v="Ninguno"/>
    <x v="1"/>
    <x v="1"/>
    <s v="• Uso de gafas protección personal"/>
    <s v="• Ley 9 de 1979  Art. 105-196-249_x000a_• Resolucion 2400 de 1979 Art 63,64. Título III, Capitulo VI. Art- 2.3.6_x000a_• Resolucion 1016 de 1989 art 11 numeral 2 y 3_x000a_• Resolución 181294 de 2008"/>
    <m/>
  </r>
  <r>
    <s v="PROCESO MISIONAL"/>
    <x v="9"/>
    <s v="OPERATIVA"/>
    <s v="OTRAS ÀREAS"/>
    <s v="Tener disposición de atencion a contingencias que se puedan presentar en el acueducto, cubriendo la ausencia de algun compañero, dando continuidad al servicioso suministrado al fuerte militar."/>
    <x v="82"/>
    <s v="SI"/>
    <x v="6"/>
    <x v="15"/>
    <s v="• Bisinosis_x000a_• Bagazosis_x000a_• Neumonitis por hipersensibilidad_x000a_• Neumoconiosis. _x000a_• Asma laboral _x000a_• Asbestosis_x000a_• Enfermedad del pulmón negro_x000a_• silicosis_x000a_"/>
    <n v="8"/>
    <n v="6"/>
    <n v="5"/>
    <s v="• La muerte"/>
    <s v="Ninguno"/>
    <s v="Ninguno"/>
    <s v="• Protector respiratorio &quot;careta con filtro&quot;"/>
    <n v="2"/>
    <n v="2"/>
    <n v="4"/>
    <x v="0"/>
    <n v="25"/>
    <n v="100"/>
    <s v="III"/>
    <x v="0"/>
    <s v="Ninguno"/>
    <s v="Ninguno"/>
    <x v="9"/>
    <x v="12"/>
    <s v="• Uso de protecion respiratoria &quot; carecta con filtros&quot; de  protección personal"/>
    <s v="• Ley 55 de 1993_x000a_• Resolucion 773 del 2021_x000a_• Decreto 1496 de 2018_x000a_• Decreto 1973 de 1995_x000a_• Decreto 1281 de 1994."/>
    <m/>
  </r>
  <r>
    <s v="PROCESO MISIONAL"/>
    <x v="9"/>
    <s v="OPERATIVA"/>
    <s v="OTRAS ÀREAS"/>
    <s v="Tener disposición de atencion a contingencias que se puedan presentar en el acueducto, cubriendo la ausencia de algun compañero, dando continuidad al servicioso suministrado al fuerte militar."/>
    <x v="82"/>
    <s v="SI"/>
    <x v="6"/>
    <x v="27"/>
    <s v="• Asfixia, _x000a_• Alteraciones del sistema nervioso central_x000a_• Paros cardiorrespiratorios_x000a_• Muerte._x000a_"/>
    <n v="8"/>
    <n v="6"/>
    <n v="5"/>
    <s v="• La muerte."/>
    <s v="Ninguno"/>
    <s v="Ninguno"/>
    <s v="• Protector respiratorio &quot;careta con filtro&quot;"/>
    <n v="2"/>
    <n v="3"/>
    <n v="6"/>
    <x v="1"/>
    <n v="60"/>
    <n v="360"/>
    <s v="II"/>
    <x v="1"/>
    <s v="Ninguno"/>
    <s v="Ninguno"/>
    <x v="9"/>
    <x v="22"/>
    <s v="• Uso de protecion respiratoria &quot; carecta con filtros&quot; de  protección personal._x000a_• Uso de traje anti fluidos_x000a_• Guantes de nitrilo._x000a_• Mono gafas de seguridad"/>
    <s v="• Ley 55 de 1993_x000a_• Resolucion 773 del 2021_x000a_• Decreto 1496 de 2018_x000a_• Decreto 1973 de 1995_x000a_• Decreto 1281 de 1994."/>
    <m/>
  </r>
  <r>
    <s v="PROCESO MISIONAL"/>
    <x v="9"/>
    <s v="OPERATIVA"/>
    <s v="OTRAS ÀREAS"/>
    <s v="Tener disposición de atencion a contingencias que se puedan presentar en el acueducto, cubriendo la ausencia de algun compañero, dando continuidad al servicioso suministrado al fuerte militar."/>
    <x v="82"/>
    <s v="SI"/>
    <x v="6"/>
    <x v="28"/>
    <s v="• Disminución de la función pulmonar_x000a_• Aumento de la presión arterial, _x000a_• Relacionado a la aparición de enfermedades laborales_x000a_• Como asbestosis_x000a_• Silicosis_x000a_• Neumoconiosis_x000a_• Infarto agudo de miocardio_x000a_• Arritmias cardiacas._x000a_• La muerte."/>
    <n v="8"/>
    <n v="6"/>
    <n v="5"/>
    <s v="• La muerte."/>
    <s v="Ninguno"/>
    <s v="Ninguno"/>
    <s v="• Protector respiratorio &quot;careta con filtro&quot;"/>
    <n v="2"/>
    <n v="3"/>
    <n v="6"/>
    <x v="1"/>
    <n v="60"/>
    <n v="360"/>
    <s v="II"/>
    <x v="1"/>
    <s v="Ninguno"/>
    <s v="Ninguno"/>
    <x v="9"/>
    <x v="23"/>
    <s v="• Uso de protecion respiratoria &quot; carecta con filtros&quot; de  protección personal._x000a_• Uso de traje anti fluidos_x000a_• Guantes de nitrilo._x000a_• Mono gafas de seguridad"/>
    <s v="• Resolución 2254 de 2017_x000a_• Ley 1972 de 2019_x000a_"/>
    <m/>
  </r>
  <r>
    <s v="PROCESO MISIONAL"/>
    <x v="9"/>
    <s v="OPERATIVA"/>
    <s v="OTRAS ÀREAS"/>
    <s v="Tener disposición de atencion a contingencias que se puedan presentar en el acueducto, cubriendo la ausencia de algun compañero, dando continuidad al servicioso suministrado al fuerte militar."/>
    <x v="82"/>
    <s v="SI"/>
    <x v="1"/>
    <x v="2"/>
    <s v="• Fiebre_x000a_• Intenso dolor en articulaciones y músculos_x000a_• Inflamación de los ganglios linfáticos_x000a_• Erupción ocasional en la piel_x000a_• Postración_x000a_• Mialgia_x000a_• Artralgias_x000a_• Dolor abdominal_x000a_• Cefalea_x000a_• Erupciones hemorrágicas en la piel_x000a_• Dermatitis por contacto_x000a_• Alergias tópicas o respiratorias_x000a_• Enfermedades infectocontagiosas"/>
    <n v="8"/>
    <n v="6"/>
    <n v="5"/>
    <s v="• Enfermedades infectocontagiosas"/>
    <s v="Ninguno"/>
    <s v="Ninguno"/>
    <s v="• Uso de tapabocas en caso de sintomas de gripe_x000a_• Todo el personal debe estar vacunado contra el Covid 19"/>
    <n v="2"/>
    <n v="2"/>
    <n v="4"/>
    <x v="0"/>
    <n v="60"/>
    <n v="240"/>
    <s v="II"/>
    <x v="1"/>
    <s v="Ninguno"/>
    <s v="Ninguno"/>
    <x v="2"/>
    <x v="2"/>
    <s v="• Gafas de protección visual transparentes_x000a_• Uso obligatorio de tapabocas en caso de sintomas de gripe_x000a_• Uso de ropa de dotaciòn"/>
    <s v="• Ley 09 de 1979_x000a_• Resolución 2400 de 1979_x000a_• Resolución 666 de 2020_x000a_• Resolución 1050 de 2020_x000a_• Circular 149160 de 2009"/>
    <m/>
  </r>
  <r>
    <s v="PROCESO MISIONAL"/>
    <x v="9"/>
    <s v="OPERATIVA"/>
    <s v="OTRAS ÀREAS"/>
    <s v="Tener disposición de atencion a contingencias que se puedan presentar en el acueducto, cubriendo la ausencia de algun compañero, dando continuidad al servicioso suministrado al fuerte militar."/>
    <x v="82"/>
    <s v="SI"/>
    <x v="1"/>
    <x v="22"/>
    <s v="• Fiebre_x000a_• Inflamación de los ganglios linfáticos_x000a_• Erupción ocasional en la piel_x000a_• Erupciones hemorrágicas en la piel_x000a_• Dermatitis por contacto_x000a_• Alergias tópicas o respiratorias_x000a_• Enfermedades infectocontagiosas_x000a_• Amigdalitis estreptocócica."/>
    <n v="8"/>
    <n v="6"/>
    <n v="5"/>
    <s v="• Enfermedades infectocontagiosas"/>
    <s v="Ninguno"/>
    <s v="Ninguno"/>
    <s v="• Uso de tapabocas _x000a_• Uso de mono gafas._x000a_•Uso de guantes de vinilo"/>
    <n v="2"/>
    <n v="2"/>
    <n v="4"/>
    <x v="0"/>
    <n v="60"/>
    <n v="240"/>
    <s v="II"/>
    <x v="1"/>
    <s v="Ninguno"/>
    <s v="Ninguno"/>
    <x v="15"/>
    <x v="19"/>
    <s v="• Gafas de protección visual transparentes_x000a_• Uso obligatorio de tapabocas _x000a_• Uso de ropa de dotaciòn._x000a_• Uso de guantes de vinilo"/>
    <s v="• Resolución 1164 del 2002_x000a_• Decreto 077 de 1997_x000a_• Decreto 4126 del 2005_x000a_• Resolución 2183 de 2004_x000a_• Decreto 1832 de 1994_x000a_"/>
    <m/>
  </r>
  <r>
    <s v="PROCESO MISIONAL"/>
    <x v="9"/>
    <s v="OPERATIVA"/>
    <s v="OTRAS ÀREAS"/>
    <s v="Tener disposición de atencion a contingencias que se puedan presentar en el acueducto, cubriendo la ausencia de algun compañero, dando continuidad al servicioso suministrado al fuerte militar."/>
    <x v="82"/>
    <s v="SI"/>
    <x v="1"/>
    <x v="23"/>
    <s v="• Infección de los senos nasales (sinusitis), _x000a_• Una infección de las vías urinarias,_x000a_• Una infección en la sangre o meningitis_x000a_ • Erupción ocasional en la piel"/>
    <n v="8"/>
    <n v="6"/>
    <n v="5"/>
    <s v="• Una infección en la sangre o meningitis"/>
    <s v="Ninguno"/>
    <s v="Ninguno"/>
    <s v="• Uso de tapabocas _x000a_• Uso de mono gafas._x000a_•Uso de guantes de vinilo"/>
    <n v="2"/>
    <n v="2"/>
    <n v="4"/>
    <x v="0"/>
    <n v="25"/>
    <n v="100"/>
    <s v="III"/>
    <x v="0"/>
    <s v="Ninguno"/>
    <s v="Ninguno"/>
    <x v="16"/>
    <x v="20"/>
    <s v="• Gafas de protección visual transparentes_x000a_• Uso obligatorio de tapabocas _x000a_• Uso de ropa de dotaciòn._x000a_"/>
    <s v="• Resolución 1164 del 2002_x000a_• Decreto 077 de 1997_x000a_• Decreto 4126 del 2005_x000a_• Resolución 2183 de 2004_x000a_• Decreto 1832 de 1994_x000a_•  Decreto 2676 del 2000_x000a_"/>
    <m/>
  </r>
  <r>
    <s v="PROCESO MISIONAL"/>
    <x v="9"/>
    <s v="OPERATIVA"/>
    <s v="OTRAS ÀREAS"/>
    <s v="Tener disposición de atencion a contingencias que se puedan presentar en el acueducto, cubriendo la ausencia de algun compañero, dando continuidad al servicioso suministrado al fuerte militar."/>
    <x v="82"/>
    <s v="SI"/>
    <x v="1"/>
    <x v="25"/>
    <s v="• Neumonitis intersticial_x000a_• Miopericarditis_x000a_• Lesiones vasculíticas cutáneas_x000a_• Meningitis linfocitaria_x000a_• Afectación hepática_x000a_• Afectaciones renales_x000a_• Afectaciones gastrointestinal._x000a_"/>
    <n v="8"/>
    <n v="6"/>
    <n v="5"/>
    <s v="• Afectación hepática"/>
    <s v="Ninguno"/>
    <s v="Ninguno"/>
    <s v="• Uso de tapabocas _x000a_• Uso de mono gafas._x000a_•Uso de guantes de vinilo"/>
    <n v="2"/>
    <n v="2"/>
    <n v="4"/>
    <x v="0"/>
    <n v="25"/>
    <n v="100"/>
    <s v="III"/>
    <x v="0"/>
    <s v="Ninguno"/>
    <s v="Ninguno"/>
    <x v="16"/>
    <x v="20"/>
    <s v="• Gafas de protección visual transparentes_x000a_• Uso obligatorio de tapabocas _x000a_• Uso de ropa de dotaciòn._x000a_"/>
    <s v="• Resolución 1164 del 2002_x000a_• Decreto 077 de 1997_x000a_• Decreto 4126 del 2005_x000a_• Resolución 2183 de 2004_x000a_• Decreto 1832 de 1994_x000a_•  Decreto 2676 del 2000_x000a_"/>
    <m/>
  </r>
  <r>
    <s v="PROCESO MISIONAL"/>
    <x v="9"/>
    <s v="OPERATIVA"/>
    <s v="OTRAS ÀREAS"/>
    <s v="Tener disposición de atencion a contingencias que se puedan presentar en el acueducto, cubriendo la ausencia de algun compañero, dando continuidad al servicioso suministrado al fuerte militar."/>
    <x v="82"/>
    <s v="SI"/>
    <x v="1"/>
    <x v="37"/>
    <s v="•_x0009_Diarrea_x000a_•_x0009_Distensión_x000a_•_x0009_Dolor abdominal;_x000a_•_x0009_Debilidad_x000a_•_x0009_Palidez_x000a_•_x0009_Pérdida de peso_x000a_•_x0009_Deficiencias nutricionales progresivas_x000a_•_x0009_Anemia_x000a_•_x0009_Tos crónica_x000a_•_x0009_Picazón anal"/>
    <n v="8"/>
    <n v="6"/>
    <n v="5"/>
    <s v="•_x0009_Anemia"/>
    <s v="Ninguno"/>
    <s v="Ninguno"/>
    <s v="• Uso de tapabocas _x000a_• Uso de mono gafas._x000a_•Uso de guantes de vinilo._x000a_• Uso de trage bioseguridad_x000a_"/>
    <n v="2"/>
    <n v="3"/>
    <n v="6"/>
    <x v="1"/>
    <n v="60"/>
    <n v="360"/>
    <s v="II"/>
    <x v="1"/>
    <s v="Ninguno"/>
    <s v="Ninguno"/>
    <x v="20"/>
    <x v="20"/>
    <s v="• Gafas de protección visual transparentes_x000a_• Uso obligatorio de tapabocas _x000a_• Uso de ropa de dotaciòn._x000a_"/>
    <s v="• Resolución 1164 del 2002_x000a_• Decreto 077 de 1997_x000a_• Decreto 4126 del 2005_x000a_• Resolución 2183 de 2004_x000a_• Decreto 1832 de 1994_x000a_•  Decreto 2676 del 2000_x000a_"/>
    <m/>
  </r>
  <r>
    <s v="PROCESO MISIONAL"/>
    <x v="9"/>
    <s v="OPERATIVA"/>
    <s v="OTRAS ÀREAS"/>
    <s v="Tener disposición de atencion a contingencias que se puedan presentar en el acueducto, cubriendo la ausencia de algun compañero, dando continuidad al servicioso suministrado al fuerte militar."/>
    <x v="82"/>
    <s v="SI"/>
    <x v="1"/>
    <x v="16"/>
    <s v="• Un área amplia de inflamación y enrojecimiento_x000a_• Fiebre baja_x000a_• Ronchas_x000a_• Inflamación de los ganglios linfáticos_x000a_"/>
    <n v="8"/>
    <n v="6"/>
    <n v="5"/>
    <s v="• La muerte"/>
    <s v="Ninguno"/>
    <s v="Ninguno"/>
    <s v="• Repelente de sancudos_x000a_• Dotacion con camisa manga larga."/>
    <n v="2"/>
    <n v="3"/>
    <n v="6"/>
    <x v="1"/>
    <n v="60"/>
    <n v="360"/>
    <s v="II"/>
    <x v="1"/>
    <s v="Ninguno"/>
    <s v="Ninguno"/>
    <x v="10"/>
    <x v="13"/>
    <s v="• Gafas de protección visual transparentes_x000a_• Uso obligatorio de repelente. _x000a_• Uso de ropa de dotaciòn._x000a_"/>
    <s v="• Resolución 1164 del 2002_x000a_• Decreto 077 de 1997_x000a_• Decreto 4126 del 2005_x000a_• Resolución 2183 de 2004_x000a_• Decreto 1832 de 1994_x000a_•  Decreto 2676 del 2000_x000a_"/>
    <m/>
  </r>
  <r>
    <s v="PROCESO MISIONAL"/>
    <x v="9"/>
    <s v="OPERATIVA"/>
    <s v="OTRAS ÀREAS"/>
    <s v="Tener disposición de atencion a contingencias que se puedan presentar en el acueducto, cubriendo la ausencia de algun compañero, dando continuidad al servicioso suministrado al fuerte militar."/>
    <x v="82"/>
    <s v="SI"/>
    <x v="1"/>
    <x v="17"/>
    <s v="• Presión arterial baja._x000a_• Náuseas y vómitos. _x000a_• Entumecimiento._x000a_• hormigueo. _x000a_• Dolor en el sitio de la mordedura._x000a_"/>
    <n v="8"/>
    <n v="6"/>
    <n v="5"/>
    <s v="• La muerte"/>
    <s v="Ninguno"/>
    <s v="Ninguno"/>
    <s v="_x000a_• Botas de segurida altas "/>
    <n v="6"/>
    <n v="1"/>
    <n v="6"/>
    <x v="1"/>
    <n v="60"/>
    <n v="360"/>
    <s v="II"/>
    <x v="1"/>
    <s v="Ninguno"/>
    <s v="Ninguno"/>
    <x v="10"/>
    <x v="14"/>
    <s v="• Gafas de protección visual transparentes_x000a_• Uso de bota de seguridad alta_x000a_• Uso obligatorio de repelente. _x000a_• Uso de ropa de dotaciòn._x000a_"/>
    <s v="• Resolución 1164 del 2002_x000a_• Decreto 077 de 1997_x000a_• Decreto 4126 del 2005_x000a_• Resolución 2183 de 2004_x000a_• Decreto 1832 de 1994_x000a_•  Decreto 2676 del 2000_x000a_"/>
    <m/>
  </r>
  <r>
    <s v="PROCESO MISIONAL"/>
    <x v="9"/>
    <s v="OPERATIVA"/>
    <s v="OTRAS ÀREAS"/>
    <s v="Tener disposición de atencion a contingencias que se puedan presentar en el acueducto, cubriendo la ausencia de algun compañero, dando continuidad al servicioso suministrado al fuerte militar."/>
    <x v="82"/>
    <s v="SI"/>
    <x v="1"/>
    <x v="35"/>
    <s v="• Peste bubónica_x000a_• tifus murino_x000a_• leptospirosis. _x000a_• Por vía mecánica (alas, patas y cuerpo) y a través de las heces y saliva. _x000a_• Fiebre tifoidea_x000a_• Salmonelosis_x000a_• Cólera_x000a_• Amebiasis_x000a_• Disentería_x000a_• Giardiasis"/>
    <n v="8"/>
    <n v="6"/>
    <n v="5"/>
    <s v="• La muerte "/>
    <s v="Ninguno"/>
    <s v="Ninguno"/>
    <s v="• Traje de bioseguridad._x000a_• Mono gafas de seguridad._x000a_• Guantes de nitrilo_x000a_• Careta de seguridad con filtros._x000a_• Botas de seguridad._x000a_"/>
    <n v="2"/>
    <n v="3"/>
    <n v="6"/>
    <x v="1"/>
    <n v="60"/>
    <n v="360"/>
    <s v="II"/>
    <x v="1"/>
    <s v="Ninguno"/>
    <s v="Ninguno"/>
    <x v="19"/>
    <x v="19"/>
    <s v="• Gafas de protección visual transparentes_x000a_• Uso obligatorio de tapabocas _x000a_• Uso de ropa de dotaciòn._x000a_• Uso de guantes de vinilo"/>
    <s v="• Resolución 1164 del 2002_x000a_• Decreto 077 de 1997_x000a_• Decreto 4126 del 2005_x000a_• Resolución 2183 de 2004_x000a_• Decreto 1832 de 1994_x000a_"/>
    <m/>
  </r>
  <r>
    <s v="PROCESO MISIONAL"/>
    <x v="9"/>
    <s v="OPERATIVA"/>
    <s v="OTRAS ÀREAS"/>
    <s v="Tener disposición de atencion a contingencias que se puedan presentar en el acueducto, cubriendo la ausencia de algun compañero, dando continuidad al servicioso suministrado al fuerte militar."/>
    <x v="82"/>
    <s v="SI"/>
    <x v="5"/>
    <x v="11"/>
    <s v="• Dolor_x000a_• Rigidez_x000a_• Entumecimiento_x000a_• Hormigueo_x000a_• Sensación de calor y dolor localizado en la nuca, espalda, hombros, codos, muñecas y columna vertebral"/>
    <n v="8"/>
    <n v="6"/>
    <n v="5"/>
    <s v="• Sensación de calor y dolor localizado en la nuca, espalda, hombros, codos, muñecas y columna vertebral"/>
    <s v="Ninguno"/>
    <s v="Ninguno"/>
    <s v="Ninguno"/>
    <n v="2"/>
    <n v="3"/>
    <n v="6"/>
    <x v="1"/>
    <n v="25"/>
    <n v="150"/>
    <s v="II"/>
    <x v="1"/>
    <s v="Ninguno"/>
    <s v="Ninguno"/>
    <x v="7"/>
    <x v="9"/>
    <s v="N/A"/>
    <s v="• Resolución 1016 de 1989_x000a_• Resolución 2844 de 2007_x000a_• GATISO 2007"/>
    <m/>
  </r>
  <r>
    <s v="PROCESO MISIONAL"/>
    <x v="9"/>
    <s v="OPERATIVA"/>
    <s v="OTRAS ÀREAS"/>
    <s v="Tener disposición de atencion a contingencias que se puedan presentar en el acueducto, cubriendo la ausencia de algun compañero, dando continuidad al servicioso suministrado al fuerte militar."/>
    <x v="82"/>
    <s v="SI"/>
    <x v="2"/>
    <x v="3"/>
    <s v="• Cansancio_x000a_• Abuso de confianza_x000a_• Falta de compromiso_x000a_• Desmotivación_x000a_• Disminución desempeño laboral_x000a_• Dolor de espalda_x000a_• Trastornos respiratorios_x000a_• Infartos_x000a_• Enfermedades cardiovasculares_x000a_• Enfermedades respiratorias_x000a_• Enfermedades osteomusculares_x000a_• Estrés"/>
    <n v="8"/>
    <n v="6"/>
    <n v="5"/>
    <s v="• Estrés"/>
    <s v="Ninguno"/>
    <s v="Ninguno"/>
    <s v="Ninguno"/>
    <n v="2"/>
    <n v="2"/>
    <n v="4"/>
    <x v="0"/>
    <n v="25"/>
    <n v="100"/>
    <s v="III"/>
    <x v="0"/>
    <s v="Ninguno"/>
    <s v="Ninguno"/>
    <x v="3"/>
    <x v="3"/>
    <s v="N/A"/>
    <s v="• Ley 1010 de 2006_x000a_• Ley 1566 de 2012_x000a_• Decreto 614 de 1984_x000a_• Decreto 231 de 2006_x000a_• Resolución 1016 de 1989. Art. 10, numeral 12 y art. 11_x000a_• Resolución 734 de 2006_x000a_• Resolución 2646 de 2008_x000a_• Resolución 652 de 2012_x000a_• Resolución 1356 de 2012"/>
    <m/>
  </r>
  <r>
    <s v="PROCESO MISIONAL"/>
    <x v="9"/>
    <s v="OPERATIVA"/>
    <s v="OTRAS ÀREAS"/>
    <s v="Tener disposición de atencion a contingencias que se puedan presentar en el acueducto, cubriendo la ausencia de algun compañero, dando continuidad al servicioso suministrado al fuerte militar."/>
    <x v="82"/>
    <s v="SI"/>
    <x v="2"/>
    <x v="5"/>
    <s v="• Cansancio_x000a_• Abuso de confianza_x000a_• Falta de compromiso_x000a_• Desmotivación_x000a_• Disminución desempeño laboral_x000a_• Dolor de espalda_x000a_• Trastornos respiratorios_x000a_• Infartos_x000a_• Enfermedades cardiovasculares_x000a_• Enfermedades respiratorias_x000a_• Enfermedades osteomusculares_x000a_• Estrés"/>
    <n v="8"/>
    <n v="6"/>
    <n v="5"/>
    <s v="• Estrés"/>
    <s v="Ninguno"/>
    <s v="Ninguno"/>
    <s v="Ninguno"/>
    <n v="2"/>
    <n v="3"/>
    <n v="6"/>
    <x v="1"/>
    <n v="26"/>
    <n v="156"/>
    <s v="II"/>
    <x v="1"/>
    <s v="Ninguno"/>
    <s v="Ninguno"/>
    <x v="3"/>
    <x v="3"/>
    <s v="N/A"/>
    <s v="• Ley 1010 de 2006_x000a_• Ley 1566 de 2012_x000a_• Decreto 614 de 1984_x000a_• Decreto 231 de 2006_x000a_• Resolución 1016 de 1989. Art. 10, numeral 12 y art. 11_x000a_• Resolución 734 de 2006_x000a_• Resolución 2646 de 2008_x000a_• Resolución 652 de 2012_x000a_• Resolución 1356 de 2012"/>
    <m/>
  </r>
  <r>
    <s v="PROCESO MISIONAL"/>
    <x v="9"/>
    <s v="OPERATIVA"/>
    <s v="OTRAS ÀREAS"/>
    <s v="Tener disposición de atencion a contingencias que se puedan presentar en el acueducto, cubriendo la ausencia de algun compañero, dando continuidad al servicioso suministrado al fuerte militar."/>
    <x v="82"/>
    <s v="SI"/>
    <x v="2"/>
    <x v="5"/>
    <s v="• Cansancio_x000a_• Abuso de confianza_x000a_• Falta de compromiso_x000a_• Desmotivación_x000a_• Disminución desempeño laboral_x000a_• Dolor de espalda_x000a_• Trastornos respiratorios_x000a_• Infartos_x000a_• Enfermedades cardiovasculares_x000a_• Enfermedades respiratorias_x000a_• Enfermedades osteomusculares_x000a_• Estrés"/>
    <n v="8"/>
    <n v="6"/>
    <n v="5"/>
    <s v="• Estrés"/>
    <s v="Ninguno"/>
    <s v="Ninguno"/>
    <s v="Ninguno"/>
    <n v="2"/>
    <n v="3"/>
    <n v="6"/>
    <x v="1"/>
    <n v="26"/>
    <n v="156"/>
    <s v="II"/>
    <x v="1"/>
    <s v="Ninguno"/>
    <s v="Ninguno"/>
    <x v="3"/>
    <x v="3"/>
    <s v="N/A"/>
    <s v="• Ley 1010 de 2006_x000a_• Ley 1566 de 2012_x000a_• Decreto 614 de 1984_x000a_• Decreto 231 de 2006_x000a_• Resolución 1016 de 1989. Art. 10, numeral 12 y art. 11_x000a_• Resolución 734 de 2006_x000a_• Resolución 2646 de 2008_x000a_• Resolución 652 de 2012_x000a_• Resolución 1356 de 2012"/>
    <m/>
  </r>
  <r>
    <s v="PROCESO MISIONAL"/>
    <x v="9"/>
    <s v="OPERATIVA"/>
    <s v="OTRAS ÀREAS"/>
    <s v="Tener disposición de atencion a contingencias que se puedan presentar en el acueducto, cubriendo la ausencia de algun compañero, dando continuidad al servicioso suministrado al fuerte militar."/>
    <x v="82"/>
    <s v="SI"/>
    <x v="2"/>
    <x v="13"/>
    <s v="• Cansancio_x000a_• Abuso de confianza_x000a_• Falta de compromiso_x000a_• Desmotivación_x000a_• Disminución desempeño laboral_x000a_• Dolor de espalda_x000a_• Trastornos respiratorios_x000a_• Infartos_x000a_• Enfermedades cardiovasculares_x000a_• Enfermedades respiratorias_x000a_• Enfermedades osteomusculares_x000a_• Estrés"/>
    <n v="8"/>
    <n v="6"/>
    <n v="5"/>
    <s v="• Estrés"/>
    <s v="Ninguno"/>
    <s v="Ninguno"/>
    <s v="Ninguno"/>
    <n v="2"/>
    <n v="3"/>
    <n v="6"/>
    <x v="1"/>
    <n v="25"/>
    <n v="150"/>
    <s v="II"/>
    <x v="1"/>
    <s v="Ninguno"/>
    <s v="Ninguno"/>
    <x v="3"/>
    <x v="3"/>
    <s v="N/A"/>
    <s v="• Ley 1010 de 2006_x000a_• Ley 1566 de 2012_x000a_• Decreto 614 de 1984_x000a_• Decreto 231 de 2006_x000a_• Resolución 1016 de 1989. Art. 10, numeral 12 y art. 11_x000a_• Resolución 734 de 2006_x000a_• Resolución 2646 de 2008_x000a_• Resolución 652 de 2012_x000a_• Resolución 1356 de 2012"/>
    <m/>
  </r>
  <r>
    <s v="PROCESO MISIONAL"/>
    <x v="9"/>
    <s v="OPERATIVA"/>
    <s v="OTRAS ÀREAS"/>
    <s v="Tener disposición de atencion a contingencias que se puedan presentar en el acueducto, cubriendo la ausencia de algun compañero, dando continuidad al servicioso suministrado al fuerte militar."/>
    <x v="82"/>
    <s v="SI"/>
    <x v="3"/>
    <x v="6"/>
    <s v="• Tropezones_x000a_• Resbalones_x000a_• Golpes_x000a_• Choques_x000a_• Contusiones _x000a_• Lesión de tejidos blandos_x000a_• Fracturas"/>
    <n v="8"/>
    <n v="6"/>
    <n v="5"/>
    <s v="• Lesión de tejidos blandos"/>
    <s v="Ninguno"/>
    <s v="Ninguno"/>
    <s v="Ninguno"/>
    <n v="2"/>
    <n v="3"/>
    <n v="6"/>
    <x v="1"/>
    <n v="25"/>
    <n v="150"/>
    <s v="II"/>
    <x v="1"/>
    <s v="Ninguno"/>
    <s v="Ninguno"/>
    <x v="3"/>
    <x v="4"/>
    <s v="• Uso adecuado de calzado cerrado y con suela antideslizante"/>
    <s v="• Ley 9 de 1979_x000a_• Decreto 2663 de 1950_x000a_• Resolución 1016 de 1989_x000a_• Resolución 3673 de 2008_x000a_• Resolución 2400 de 1979"/>
    <m/>
  </r>
  <r>
    <s v="PROCESO MISIONAL"/>
    <x v="9"/>
    <s v="OPERATIVA"/>
    <s v="OTRAS ÀREAS"/>
    <s v="Tener disposición de atencion a contingencias que se puedan presentar en el acueducto, cubriendo la ausencia de algun compañero, dando continuidad al servicioso suministrado al fuerte militar."/>
    <x v="82"/>
    <s v="SI"/>
    <x v="3"/>
    <x v="24"/>
    <s v="• Tóxicos agudos_x000a_• Corrosivos_x000a_• Irritantes_x000a_• Corrosivos oculares_x000a_• Irritantes oculares_x000a_• Sensibilizantes respiratorios_x000a_• Sensibilizantes cutáneos_x000a_• Cancerígenos o carcinógenos._x000a_• • Intoxicación _x000a_• La muerte"/>
    <n v="8"/>
    <n v="6"/>
    <n v="5"/>
    <s v="·         La muerte."/>
    <s v="Ninguno"/>
    <s v="Ninguno"/>
    <s v="• Traje de impermeable de bioseguridad_x000a_• Guantes de nitrilo _x000a_• Careta con filtro de seguridad._x000a_"/>
    <n v="2"/>
    <n v="3"/>
    <n v="6"/>
    <x v="1"/>
    <n v="60"/>
    <n v="360"/>
    <s v="II"/>
    <x v="1"/>
    <s v="Ninguno"/>
    <s v="Ninguno"/>
    <x v="17"/>
    <x v="21"/>
    <s v="• Traje de impermeable de bioseguridad_x000a_• Guantes de nitrilo _x000a_• Careta con filtro de seguridad._x000a_"/>
    <s v="• Resolución 773 de 2021_x000a_• Decreto 1496 de 2018_x000a_• Resolución 1209 de 2018_x000a_• Decreto 1609 de 2002_x000a_• Decreto 1973 de 1995_x000a_• Ley 55 de 1993_x000a_"/>
    <m/>
  </r>
  <r>
    <s v="PROCESO MISIONAL"/>
    <x v="9"/>
    <s v="OPERATIVA"/>
    <s v="OTRAS ÀREAS"/>
    <s v="Tener disposición de atencion a contingencias que se puedan presentar en el acueducto, cubriendo la ausencia de algun compañero, dando continuidad al servicioso suministrado al fuerte militar."/>
    <x v="82"/>
    <s v="SI"/>
    <x v="4"/>
    <x v="9"/>
    <s v="• Pérdidas materiales_x000a_• Traumas_x000a_• Golpes_x000a_• Aplastamiento_x000a_• Heridas_x000a_• Atrapamiento_x000a_• Muerte"/>
    <n v="2"/>
    <n v="2"/>
    <n v="1"/>
    <s v="• Heridas"/>
    <s v="Ninguno"/>
    <s v="Ninguno"/>
    <s v="Ninguno"/>
    <n v="2"/>
    <n v="3"/>
    <n v="6"/>
    <x v="1"/>
    <n v="25"/>
    <n v="150"/>
    <s v="II"/>
    <x v="1"/>
    <s v="Ninguno"/>
    <s v="Ninguno"/>
    <x v="6"/>
    <x v="7"/>
    <s v="• Uso obligatorio del tapabocas, mientras la situación lo amerite _x000a_• Elementos de protección personal y dotación para los brigadistas"/>
    <s v="• Constitución Política de Colombia de 1991_x000a_• Ley 100 de 1993_x000a_• Ley 1523 de 2012_x000a_• Decreto 93 de 1998_x000a_• Decreto 926 de 2010_x000a_• Resolución 2400 de 1979_x000a_• Resolución 1016 de 1989"/>
    <m/>
  </r>
  <r>
    <s v="PROCESO MISIONAL"/>
    <x v="9"/>
    <s v="OPERATIVA"/>
    <s v="OTRAS ÀREAS"/>
    <s v="Tener disposición de atencion a contingencias que se puedan presentar en el acueducto, cubriendo la ausencia de algun compañero, dando continuidad al servicioso suministrado al fuerte militar."/>
    <x v="82"/>
    <s v="SI"/>
    <x v="4"/>
    <x v="18"/>
    <s v="• Atrapamiento._x000a_• Contusiones _x000a_• Asfixia_x000a_• Fracturas_x000a_• La muerte."/>
    <n v="8"/>
    <n v="6"/>
    <n v="5"/>
    <s v="• La muerte."/>
    <s v="Ninguno"/>
    <s v="Ninguno"/>
    <s v="Ninguno"/>
    <n v="2"/>
    <n v="3"/>
    <n v="6"/>
    <x v="1"/>
    <n v="25"/>
    <n v="150"/>
    <s v="II"/>
    <x v="1"/>
    <s v="Ninguno"/>
    <s v="Ninguno"/>
    <x v="11"/>
    <x v="15"/>
    <s v="N/A"/>
    <s v="• Ley 1523 del 2012._x000a_• Decreto 2157 del 2017_x000a_• Decreto 1500 del 2016 Art. 43 y 167_x000a_"/>
    <m/>
  </r>
  <r>
    <s v="PROCESO MISIONAL"/>
    <x v="9"/>
    <s v="OPERATIVA"/>
    <s v="OTRAS ÀREAS"/>
    <s v="Tener disposición de atencion a contingencias que se puedan presentar en el acueducto, cubriendo la ausencia de algun compañero, dando continuidad al servicioso suministrado al fuerte militar."/>
    <x v="82"/>
    <s v="SI"/>
    <x v="4"/>
    <x v="10"/>
    <s v="• Enfermedades respiratorias_x000a_• Resfriados_x000a_• Hipotermia_x000a_• Virus_x000a_• Rinitis_x000a_• Reumatismo_x000a_• Neumonía"/>
    <n v="2"/>
    <n v="2"/>
    <n v="5"/>
    <s v="• Resfriados"/>
    <s v="Ninguno"/>
    <s v="Ninguno"/>
    <s v="Ninguno"/>
    <n v="2"/>
    <n v="3"/>
    <n v="6"/>
    <x v="1"/>
    <n v="25"/>
    <n v="150"/>
    <s v="II"/>
    <x v="1"/>
    <s v="Ninguno"/>
    <s v="Ninguno"/>
    <x v="6"/>
    <x v="8"/>
    <s v="• Uso obligatorio del tapabocas, mientras la situación lo amerite _x000a_• Elementos de protección personal y dotación para los brigadistas"/>
    <s v="• Constitución Política de Colombia de 1991_x000a_• Ley 100 de 1993_x000a_• Ley 1523 de 2012_x000a_• Decreto 93 de 1998_x000a_• Decreto 926 de 2010_x000a_• Resolución 2400 de 1979_x000a_• Resolución 1016 de 1989"/>
    <m/>
  </r>
  <r>
    <s v="PROCESO MISIONAL"/>
    <x v="9"/>
    <s v="OPERATIVA"/>
    <s v="OTRAS ÀREAS"/>
    <s v="Tener disposición de atencion a contingencias que se puedan presentar en el acueducto, cubriendo la ausencia de algun compañero, dando continuidad al servicioso suministrado al fuerte militar."/>
    <x v="83"/>
    <s v="SI"/>
    <x v="0"/>
    <x v="1"/>
    <s v="• Cataratas_x000a_• Lesión de la córnea_x000a_• Enrojecimiento de la piel_x000a_• Calor excesivo_x000a_• Transpiración excesiva_x000a_• Cefaleas_x000a_• Mareos_x000a_• Fatiga_x000a_• Hormigueo_x000a_• Depresiones_x000a_• Fallos de memoria"/>
    <n v="8"/>
    <n v="6"/>
    <n v="5"/>
    <s v="• Fallos de memoria"/>
    <s v="Ninguno"/>
    <s v="Ninguno"/>
    <s v="Ninguno"/>
    <n v="2"/>
    <n v="3"/>
    <n v="6"/>
    <x v="1"/>
    <n v="25"/>
    <n v="150"/>
    <s v="II"/>
    <x v="1"/>
    <s v="Ninguno"/>
    <s v="Ninguno"/>
    <x v="1"/>
    <x v="1"/>
    <s v="• Uso de gafas protección personal"/>
    <s v="• Ley 9 de 1979  Art. 105-196-249_x000a_• Resolucion 2400 de 1979 Art 63,64. Título III, Capitulo VI. Art- 2.3.6_x000a_• Resolucion 1016 de 1989 art 11 numeral 2 y 3_x000a_• Resolución 181294 de 2008"/>
    <m/>
  </r>
  <r>
    <s v="PROCESO MISIONAL"/>
    <x v="9"/>
    <s v="OPERATIVA"/>
    <s v="OTRAS ÀREAS"/>
    <s v="Tener disposición de atencion a contingencias que se puedan presentar en el acueducto, cubriendo la ausencia de algun compañero, dando continuidad al servicioso suministrado al fuerte militar."/>
    <x v="83"/>
    <s v="SI"/>
    <x v="5"/>
    <x v="11"/>
    <s v="• Dolor_x000a_• Rigidez_x000a_• Entumecimiento_x000a_• Hormigueo_x000a_• Sensación de calor y dolor localizado en la nuca, espalda, hombros, codos, muñecas y columna vertebral"/>
    <n v="8"/>
    <n v="6"/>
    <n v="5"/>
    <s v="• Sensación de calor y dolor localizado en la nuca, espalda, hombros, codos, muñecas y columna vertebral"/>
    <s v="Ninguno"/>
    <s v="Ninguno"/>
    <s v="Ninguno"/>
    <n v="2"/>
    <n v="3"/>
    <n v="6"/>
    <x v="1"/>
    <n v="25"/>
    <n v="150"/>
    <s v="II"/>
    <x v="1"/>
    <s v="Ninguno"/>
    <s v="Ninguno"/>
    <x v="7"/>
    <x v="9"/>
    <s v="N/A"/>
    <s v="• Resolución 1016 de 1989_x000a_• Resolución 2844 de 2007_x000a_• GATISO 2007"/>
    <m/>
  </r>
  <r>
    <s v="PROCESO MISIONAL"/>
    <x v="9"/>
    <s v="OPERATIVA"/>
    <s v="OTRAS ÀREAS"/>
    <s v="Tener disposición de atencion a contingencias que se puedan presentar en el acueducto, cubriendo la ausencia de algun compañero, dando continuidad al servicioso suministrado al fuerte militar."/>
    <x v="83"/>
    <s v="SI"/>
    <x v="5"/>
    <x v="12"/>
    <s v="• Fatiga muscular_x000a_• Tensión lumbar y cervical_x000a_• Epicondilitis_x000a_• Síndrome de túnel del carpo"/>
    <n v="8"/>
    <n v="6"/>
    <n v="5"/>
    <s v="• Síndrome de túnel del carpo"/>
    <s v="Ninguno"/>
    <s v="Ninguno"/>
    <s v="Ninguno"/>
    <n v="2"/>
    <n v="2"/>
    <n v="4"/>
    <x v="0"/>
    <n v="60"/>
    <n v="240"/>
    <s v="II"/>
    <x v="1"/>
    <s v="Ninguno"/>
    <s v="Ninguno"/>
    <x v="3"/>
    <x v="10"/>
    <s v="N/A"/>
    <s v="• Resolución 1016 de 1989_x000a_• Resolución 2844 de 2007_x000a_• GATISO 2007"/>
    <m/>
  </r>
  <r>
    <s v="PROCESO MISIONAL"/>
    <x v="9"/>
    <s v="OPERATIVA"/>
    <s v="OTRAS ÀREAS"/>
    <s v="Tener disposición de atencion a contingencias que se puedan presentar en el acueducto, cubriendo la ausencia de algun compañero, dando continuidad al servicioso suministrado al fuerte militar."/>
    <x v="83"/>
    <s v="SI"/>
    <x v="2"/>
    <x v="5"/>
    <s v="• Cansancio_x000a_• Abuso de confianza_x000a_• Falta de compromiso_x000a_• Desmotivación_x000a_• Disminución desempeño laboral_x000a_• Dolor de espalda_x000a_• Trastornos respiratorios_x000a_• Infartos_x000a_• Enfermedades cardiovasculares_x000a_• Enfermedades respiratorias_x000a_• Enfermedades osteomusculares_x000a_• Estrés"/>
    <n v="8"/>
    <n v="6"/>
    <n v="5"/>
    <s v="• Estrés"/>
    <s v="Ninguno"/>
    <s v="Ninguno"/>
    <s v="Ninguno"/>
    <n v="2"/>
    <n v="3"/>
    <n v="6"/>
    <x v="1"/>
    <n v="25"/>
    <n v="150"/>
    <s v="II"/>
    <x v="1"/>
    <s v="Ninguno"/>
    <s v="Ninguno"/>
    <x v="3"/>
    <x v="3"/>
    <s v="N/A"/>
    <s v="• Ley 1010 de 2006_x000a_• Ley 1566 de 2012_x000a_• Decreto 614 de 1984_x000a_• Decreto 231 de 2006_x000a_• Resolución 1016 de 1989. Art. 10, numeral 12 y art. 11_x000a_• Resolución 734 de 2006_x000a_• Resolución 2646 de 2008_x000a_• Resolución 652 de 2012_x000a_• Resolución 1356 de 2012"/>
    <m/>
  </r>
  <r>
    <s v="PROCESO MISIONAL"/>
    <x v="9"/>
    <s v="OPERATIVA"/>
    <s v="OTRAS ÀREAS"/>
    <s v="Tener disposición de atencion a contingencias que se puedan presentar en el acueducto, cubriendo la ausencia de algun compañero, dando continuidad al servicioso suministrado al fuerte militar."/>
    <x v="83"/>
    <s v="SI"/>
    <x v="2"/>
    <x v="13"/>
    <s v="• Cansancio_x000a_• Abuso de confianza_x000a_• Falta de compromiso_x000a_• Desmotivación_x000a_• Disminución desempeño laboral_x000a_• Dolor de espalda_x000a_• Trastornos respiratorios_x000a_• Infartos_x000a_• Enfermedades cardiovasculares_x000a_• Enfermedades respiratorias_x000a_• Enfermedades osteomusculares_x000a_• Estrés"/>
    <n v="8"/>
    <n v="6"/>
    <n v="5"/>
    <s v="• Estrés"/>
    <s v="Ninguno"/>
    <s v="Ninguno"/>
    <s v="Ninguno"/>
    <n v="2"/>
    <n v="3"/>
    <n v="6"/>
    <x v="1"/>
    <n v="25"/>
    <n v="150"/>
    <s v="II"/>
    <x v="1"/>
    <s v="Ninguno"/>
    <s v="Ninguno"/>
    <x v="3"/>
    <x v="3"/>
    <s v="N/A"/>
    <s v="• Ley 1010 de 2006_x000a_• Ley 1566 de 2012_x000a_• Decreto 614 de 1984_x000a_• Decreto 231 de 2006_x000a_• Resolución 1016 de 1989. Art. 10, numeral 12 y art. 11_x000a_• Resolución 734 de 2006_x000a_• Resolución 2646 de 2008_x000a_• Resolución 652 de 2012_x000a_• Resolución 1356 de 2012"/>
    <m/>
  </r>
  <r>
    <s v="PROCESO MISIONAL"/>
    <x v="9"/>
    <s v="OPERATIVA"/>
    <s v="OTRAS ÀREAS"/>
    <s v="Tener disposición de atencion a contingencias que se puedan presentar en el acueducto, cubriendo la ausencia de algun compañero, dando continuidad al servicioso suministrado al fuerte militar."/>
    <x v="83"/>
    <s v="SI"/>
    <x v="0"/>
    <x v="1"/>
    <s v="• Cataratas_x000a_• Lesión de la córnea_x000a_• Enrojecimiento de la piel_x000a_• Calor excesivo_x000a_• Transpiración excesiva_x000a_• Cefaleas_x000a_• Mareos_x000a_• Fatiga_x000a_• Hormigueo_x000a_• Depresiones_x000a_• Fallos de memoria"/>
    <n v="8"/>
    <n v="6"/>
    <n v="5"/>
    <s v="• Fallos de memoria"/>
    <s v="Ninguno"/>
    <s v="Ninguno"/>
    <s v="Ninguno"/>
    <n v="2"/>
    <n v="3"/>
    <n v="6"/>
    <x v="1"/>
    <n v="25"/>
    <n v="150"/>
    <s v="II"/>
    <x v="1"/>
    <s v="Ninguno"/>
    <s v="Ninguno"/>
    <x v="1"/>
    <x v="1"/>
    <s v="• Uso de gafas protección personal"/>
    <s v="• Ley 9 de 1979  Art. 105-196-249_x000a_• Resolucion 2400 de 1979 Art 63,64. Título III, Capitulo VI. Art- 2.3.6_x000a_• Resolucion 1016 de 1989 art 11 numeral 2 y 3_x000a_• Resolución 181294 de 2008"/>
    <m/>
  </r>
  <r>
    <s v="PROCESO MISIONAL"/>
    <x v="9"/>
    <s v="OPERATIVA"/>
    <s v="OTRAS ÀREAS"/>
    <s v="Tener disposición de atencion a contingencias que se puedan presentar en el acueducto, cubriendo la ausencia de algun compañero, dando continuidad al servicioso suministrado al fuerte militar."/>
    <x v="83"/>
    <s v="SI"/>
    <x v="5"/>
    <x v="11"/>
    <s v="• Dolor_x000a_• Rigidez_x000a_• Entumecimiento_x000a_• Hormigueo_x000a_• Sensación de calor y dolor localizado en la nuca, espalda, hombros, codos, muñecas y columna vertebral"/>
    <n v="8"/>
    <n v="6"/>
    <n v="5"/>
    <s v="• Sensación de calor y dolor localizado en la nuca, espalda, hombros, codos, muñecas y columna vertebral"/>
    <s v="Ninguno"/>
    <s v="Ninguno"/>
    <s v="Ninguno"/>
    <n v="2"/>
    <n v="3"/>
    <n v="6"/>
    <x v="1"/>
    <n v="25"/>
    <n v="150"/>
    <s v="II"/>
    <x v="1"/>
    <s v="Ninguno"/>
    <s v="Ninguno"/>
    <x v="7"/>
    <x v="9"/>
    <s v="N/A"/>
    <s v="• Resolución 1016 de 1989_x000a_• Resolución 2844 de 2007_x000a_• GATISO 2007"/>
    <m/>
  </r>
  <r>
    <s v="PROCESO MISIONAL"/>
    <x v="9"/>
    <s v="OPERATIVA"/>
    <s v="OTRAS ÀREAS"/>
    <s v="Tener disposición de atencion a contingencias que se puedan presentar en el acueducto, cubriendo la ausencia de algun compañero, dando continuidad al servicioso suministrado al fuerte militar."/>
    <x v="83"/>
    <s v="SI"/>
    <x v="5"/>
    <x v="12"/>
    <s v="• Fatiga muscular_x000a_• Tensión lumbar y cervical_x000a_• Epicondilitis_x000a_• Síndrome de túnel del carpo"/>
    <n v="8"/>
    <n v="6"/>
    <n v="5"/>
    <s v="• Síndrome de túnel del carpo"/>
    <s v="Ninguno"/>
    <s v="Ninguno"/>
    <s v="Ninguno"/>
    <n v="2"/>
    <n v="2"/>
    <n v="4"/>
    <x v="0"/>
    <n v="60"/>
    <n v="240"/>
    <s v="II"/>
    <x v="1"/>
    <s v="Ninguno"/>
    <s v="Ninguno"/>
    <x v="3"/>
    <x v="10"/>
    <s v="N/A"/>
    <s v="• Resolución 1016 de 1989_x000a_• Resolución 2844 de 2007_x000a_• GATISO 2007"/>
    <m/>
  </r>
  <r>
    <s v="PROCESO MISIONAL"/>
    <x v="9"/>
    <s v="OPERATIVA"/>
    <s v="OTRAS ÀREAS"/>
    <s v="Tener disposición de atencion a contingencias que se puedan presentar en el acueducto, cubriendo la ausencia de algun compañero, dando continuidad al servicioso suministrado al fuerte militar."/>
    <x v="83"/>
    <s v="SI"/>
    <x v="2"/>
    <x v="5"/>
    <s v="• Cansancio_x000a_• Abuso de confianza_x000a_• Falta de compromiso_x000a_• Desmotivación_x000a_• Disminución desempeño laboral_x000a_• Dolor de espalda_x000a_• Trastornos respiratorios_x000a_• Infartos_x000a_• Enfermedades cardiovasculares_x000a_• Enfermedades respiratorias_x000a_• Enfermedades osteomusculares_x000a_• Estrés"/>
    <n v="8"/>
    <n v="6"/>
    <n v="5"/>
    <s v="• Estrés"/>
    <s v="Ninguno"/>
    <s v="Ninguno"/>
    <s v="Ninguno"/>
    <n v="2"/>
    <n v="3"/>
    <n v="6"/>
    <x v="1"/>
    <n v="25"/>
    <n v="150"/>
    <s v="II"/>
    <x v="1"/>
    <s v="Ninguno"/>
    <s v="Ninguno"/>
    <x v="3"/>
    <x v="3"/>
    <s v="N/A"/>
    <s v="• Ley 1010 de 2006_x000a_• Ley 1566 de 2012_x000a_• Decreto 614 de 1984_x000a_• Decreto 231 de 2006_x000a_• Resolución 1016 de 1989. Art. 10, numeral 12 y art. 11_x000a_• Resolución 734 de 2006_x000a_• Resolución 2646 de 2008_x000a_• Resolución 652 de 2012_x000a_• Resolución 1356 de 2012"/>
    <m/>
  </r>
  <r>
    <s v="PROCESO MISIONAL"/>
    <x v="9"/>
    <s v="OPERATIVA"/>
    <s v="OTRAS ÀREAS"/>
    <s v="Tener disposición de atencion a contingencias que se puedan presentar en el acueducto, cubriendo la ausencia de algun compañero, dando continuidad al servicioso suministrado al fuerte militar."/>
    <x v="83"/>
    <s v="SI"/>
    <x v="2"/>
    <x v="13"/>
    <s v="• Cansancio_x000a_• Abuso de confianza_x000a_• Falta de compromiso_x000a_• Desmotivación_x000a_• Disminución desempeño laboral_x000a_• Dolor de espalda_x000a_• Trastornos respiratorios_x000a_• Infartos_x000a_• Enfermedades cardiovasculares_x000a_• Enfermedades respiratorias_x000a_• Enfermedades osteomusculares_x000a_• Estrés"/>
    <n v="8"/>
    <n v="6"/>
    <n v="5"/>
    <s v="• Estrés"/>
    <s v="Ninguno"/>
    <s v="Ninguno"/>
    <s v="Ninguno"/>
    <n v="2"/>
    <n v="3"/>
    <n v="6"/>
    <x v="1"/>
    <n v="25"/>
    <n v="150"/>
    <s v="II"/>
    <x v="1"/>
    <s v="Ninguno"/>
    <s v="Ninguno"/>
    <x v="3"/>
    <x v="3"/>
    <s v="N/A"/>
    <s v="• Ley 1010 de 2006_x000a_• Ley 1566 de 2012_x000a_• Decreto 614 de 1984_x000a_• Decreto 231 de 2006_x000a_• Resolución 1016 de 1989. Art. 10, numeral 12 y art. 11_x000a_• Resolución 734 de 2006_x000a_• Resolución 2646 de 2008_x000a_• Resolución 652 de 2012_x000a_• Resolución 1356 de 2012"/>
    <m/>
  </r>
  <r>
    <s v="PROCESO MISIONAL"/>
    <x v="9"/>
    <s v="OPERATIVA"/>
    <s v="OTRAS ÀREAS"/>
    <s v="Tener disposición de atencion a contingencias que se puedan presentar en el acueducto, cubriendo la ausencia de algun compañero, dando continuidad al servicioso suministrado al fuerte militar."/>
    <x v="84"/>
    <s v="SI"/>
    <x v="0"/>
    <x v="14"/>
    <s v="• Visión borrosa_x000a_• Fatiga ocular_x000a_• Lagrimeo_x000a_• Sequedad ocular_x000a_• Ojos rojos_x000a_• Cefaleas"/>
    <n v="8"/>
    <n v="6"/>
    <n v="5"/>
    <s v="• Cefaleas"/>
    <s v="Ninguno"/>
    <s v="Ninguno"/>
    <s v="Ninguno"/>
    <n v="2"/>
    <n v="3"/>
    <n v="6"/>
    <x v="1"/>
    <n v="25"/>
    <n v="150"/>
    <s v="II"/>
    <x v="1"/>
    <s v="Ninguno"/>
    <s v="Ninguno"/>
    <x v="8"/>
    <x v="11"/>
    <s v="• Uso de gafas protección personal"/>
    <s v="• Ley 9 de 1979. Título III. Art. 105, 106_x000a_• Decreto 614 de 1984_x000a_• Decreto 1477 de 2014_x000a_• Decreto 1072 de 2015. Cap. VI._x000a_• Resolución 2400 de 1979. Art. 79, 85 y 86_x000a_• Resolución 180540 de 2010"/>
    <m/>
  </r>
  <r>
    <s v="PROCESO MISIONAL"/>
    <x v="9"/>
    <s v="OPERATIVA"/>
    <s v="OTRAS ÀREAS"/>
    <s v="Tener disposición de atencion a contingencias que se puedan presentar en el acueducto, cubriendo la ausencia de algun compañero, dando continuidad al servicioso suministrado al fuerte militar."/>
    <x v="84"/>
    <s v="SI"/>
    <x v="0"/>
    <x v="0"/>
    <s v="• Agotamiento por calor_x000a_• Deshidratación_x000a_• Desmayos_x000a_• Estrés por calor o golpe de calor"/>
    <n v="8"/>
    <n v="6"/>
    <n v="5"/>
    <s v="• Estrés por calor o golpe de calor"/>
    <s v="Ninguno"/>
    <s v="ventilación artificial"/>
    <s v="Ninguno"/>
    <n v="2"/>
    <n v="2"/>
    <n v="4"/>
    <x v="0"/>
    <n v="25"/>
    <n v="100"/>
    <s v="III"/>
    <x v="0"/>
    <s v="Ninguno"/>
    <s v="Ninguno"/>
    <x v="0"/>
    <x v="0"/>
    <s v="Ninguno"/>
    <s v="• Ley 09 de 1979. Art. 107, 108, 109_x000a_• Decreto 2663 de 1950_x000a_• Decreto 614 de 1984_x000a_• Resolución 2400 de 1979_x000a_• Resolución 1016 de 1989"/>
    <m/>
  </r>
  <r>
    <s v="PROCESO MISIONAL"/>
    <x v="9"/>
    <s v="OPERATIVA"/>
    <s v="OTRAS ÀREAS"/>
    <s v="Tener disposición de atencion a contingencias que se puedan presentar en el acueducto, cubriendo la ausencia de algun compañero, dando continuidad al servicioso suministrado al fuerte militar."/>
    <x v="84"/>
    <s v="SI"/>
    <x v="0"/>
    <x v="1"/>
    <s v="• Cataratas_x000a_• Lesión de la córnea_x000a_• Enrojecimiento de la piel_x000a_• Calor excesivo_x000a_• Transpiración excesiva_x000a_• Cefaleas_x000a_• Mareos_x000a_• Fatiga_x000a_• Hormigueo_x000a_• Depresiones_x000a_• Fallos de memoria"/>
    <n v="8"/>
    <n v="6"/>
    <n v="5"/>
    <s v="• Fallos de memoria"/>
    <s v="Ninguno"/>
    <s v="Ninguno"/>
    <s v="Ninguno"/>
    <n v="2"/>
    <n v="3"/>
    <n v="6"/>
    <x v="1"/>
    <n v="25"/>
    <n v="150"/>
    <s v="II"/>
    <x v="1"/>
    <s v="Ninguno"/>
    <s v="Ninguno"/>
    <x v="1"/>
    <x v="1"/>
    <s v="• Uso de gafas protección personal"/>
    <s v="• Ley 9 de 1979  Art. 105-196-249_x000a_• Resolucion 2400 de 1979 Art 63,64. Título III, Capitulo VI. Art- 2.3.6_x000a_• Resolucion 1016 de 1989 art 11 numeral 2 y 3_x000a_• Resolución 181294 de 2008"/>
    <m/>
  </r>
  <r>
    <s v="PROCESO MISIONAL"/>
    <x v="9"/>
    <s v="OPERATIVA"/>
    <s v="OTRAS ÀREAS"/>
    <s v="Tener disposición de atencion a contingencias que se puedan presentar en el acueducto, cubriendo la ausencia de algun compañero, dando continuidad al servicioso suministrado al fuerte militar."/>
    <x v="84"/>
    <s v="SI"/>
    <x v="1"/>
    <x v="2"/>
    <s v="• Fiebre_x000a_• Intenso dolor en articulaciones y músculos_x000a_• Inflamación de los ganglios linfáticos_x000a_• Erupción ocasional en la piel_x000a_• Postración_x000a_• Mialgia_x000a_• Artralgias_x000a_• Dolor abdominal_x000a_• Cefalea_x000a_• Erupciones hemorrágicas en la piel_x000a_• Dermatitis por contacto_x000a_• Alergias tópicas o respiratorias_x000a_• Enfermedades infectocontagiosas"/>
    <n v="8"/>
    <n v="6"/>
    <n v="5"/>
    <s v="• Enfermedades infectocontagiosas"/>
    <s v="Ninguno"/>
    <s v="Ninguno"/>
    <s v="• Uso de tapabocas en caso de sintomas de gripe_x000a_• Todo el personal debe estar vacunado contra el Covid 19"/>
    <n v="2"/>
    <n v="2"/>
    <n v="4"/>
    <x v="0"/>
    <n v="60"/>
    <n v="240"/>
    <s v="II"/>
    <x v="1"/>
    <s v="Ninguno"/>
    <s v="Ninguno"/>
    <x v="2"/>
    <x v="2"/>
    <s v="• Gafas de protección visual transparentes_x000a_• Uso obligatorio de tapabocas en caso de sintomas de gripe_x000a_• Uso de ropa de dotaciòn"/>
    <s v="• Ley 09 de 1979_x000a_• Resolución 2400 de 1979_x000a_• Resolución 666 de 2020_x000a_• Resolución 1050 de 2020_x000a_• Circular 149160 de 2009"/>
    <m/>
  </r>
  <r>
    <s v="PROCESO MISIONAL"/>
    <x v="9"/>
    <s v="OPERATIVA"/>
    <s v="OTRAS ÀREAS"/>
    <s v="Tener disposición de atencion a contingencias que se puedan presentar en el acueducto, cubriendo la ausencia de algun compañero, dando continuidad al servicioso suministrado al fuerte militar."/>
    <x v="84"/>
    <s v="SI"/>
    <x v="1"/>
    <x v="22"/>
    <s v="• Fiebre_x000a_• Inflamación de los ganglios linfáticos_x000a_• Erupción ocasional en la piel_x000a_• Erupciones hemorrágicas en la piel_x000a_• Dermatitis por contacto_x000a_• Alergias tópicas o respiratorias_x000a_• Enfermedades infectocontagiosas_x000a_• Amigdalitis estreptocócica."/>
    <n v="8"/>
    <n v="6"/>
    <n v="5"/>
    <s v="• Enfermedades infectocontagiosas"/>
    <s v="Ninguno"/>
    <s v="Ninguno"/>
    <s v="• Uso de tapabocas _x000a_• Uso de mono gafas._x000a_•Uso de guantes de vinilo"/>
    <n v="2"/>
    <n v="2"/>
    <n v="4"/>
    <x v="0"/>
    <n v="60"/>
    <n v="240"/>
    <s v="II"/>
    <x v="1"/>
    <s v="Ninguno"/>
    <s v="Ninguno"/>
    <x v="15"/>
    <x v="19"/>
    <s v="• Gafas de protección visual transparentes_x000a_• Uso obligatorio de tapabocas _x000a_• Uso de ropa de dotaciòn._x000a_• Uso de guantes de vinilo"/>
    <s v="• Resolución 1164 del 2002_x000a_• Decreto 077 de 1997_x000a_• Decreto 4126 del 2005_x000a_• Resolución 2183 de 2004_x000a_• Decreto 1832 de 1994_x000a_"/>
    <m/>
  </r>
  <r>
    <s v="PROCESO MISIONAL"/>
    <x v="9"/>
    <s v="OPERATIVA"/>
    <s v="OTRAS ÀREAS"/>
    <s v="Tener disposición de atencion a contingencias que se puedan presentar en el acueducto, cubriendo la ausencia de algun compañero, dando continuidad al servicioso suministrado al fuerte militar."/>
    <x v="84"/>
    <s v="SI"/>
    <x v="1"/>
    <x v="25"/>
    <s v="• Neumonitis intersticial_x000a_• Miopericarditis_x000a_• Lesiones vasculíticas cutáneas_x000a_• Meningitis linfocitaria_x000a_• Afectación hepática_x000a_• Afectaciones renales_x000a_• Afectaciones gastrointestinal._x000a_"/>
    <n v="8"/>
    <n v="6"/>
    <n v="5"/>
    <s v="• Afectación hepática"/>
    <s v="Ninguno"/>
    <s v="Ninguno"/>
    <s v="• Uso de tapabocas _x000a_• Uso de mono gafas._x000a_•Uso de guantes de vinilo"/>
    <n v="2"/>
    <n v="2"/>
    <n v="4"/>
    <x v="0"/>
    <n v="25"/>
    <n v="100"/>
    <s v="III"/>
    <x v="0"/>
    <s v="Ninguno"/>
    <s v="Ninguno"/>
    <x v="16"/>
    <x v="20"/>
    <s v="• Gafas de protección visual transparentes_x000a_• Uso obligatorio de tapabocas _x000a_• Uso de ropa de dotaciòn._x000a_"/>
    <s v="• Resolución 1164 del 2002_x000a_• Decreto 077 de 1997_x000a_• Decreto 4126 del 2005_x000a_• Resolución 2183 de 2004_x000a_• Decreto 1832 de 1994_x000a_•  Decreto 2676 del 2000_x000a_"/>
    <m/>
  </r>
  <r>
    <s v="PROCESO MISIONAL"/>
    <x v="9"/>
    <s v="OPERATIVA"/>
    <s v="OTRAS ÀREAS"/>
    <s v="Tener disposición de atencion a contingencias que se puedan presentar en el acueducto, cubriendo la ausencia de algun compañero, dando continuidad al servicioso suministrado al fuerte militar."/>
    <x v="84"/>
    <s v="SI"/>
    <x v="1"/>
    <x v="16"/>
    <s v="• Un área amplia de inflamación y enrojecimiento_x000a_• Fiebre baja_x000a_• Ronchas_x000a_• Inflamación de los ganglios linfáticos_x000a_"/>
    <n v="8"/>
    <n v="6"/>
    <n v="5"/>
    <s v="• La muerte"/>
    <s v="Ninguno"/>
    <s v="Ninguno"/>
    <s v="• Repelente de sancudos_x000a_• Dotacion con camisa manga larga."/>
    <n v="2"/>
    <n v="3"/>
    <n v="6"/>
    <x v="1"/>
    <n v="60"/>
    <n v="360"/>
    <s v="II"/>
    <x v="1"/>
    <s v="Ninguno"/>
    <s v="Ninguno"/>
    <x v="10"/>
    <x v="13"/>
    <s v="• Gafas de protección visual transparentes_x000a_• Uso obligatorio de repelente. _x000a_• Uso de ropa de dotaciòn._x000a_"/>
    <s v="• Resolución 1164 del 2002_x000a_• Decreto 077 de 1997_x000a_• Decreto 4126 del 2005_x000a_• Resolución 2183 de 2004_x000a_• Decreto 1832 de 1994_x000a_•  Decreto 2676 del 2000_x000a_"/>
    <m/>
  </r>
  <r>
    <s v="PROCESO MISIONAL"/>
    <x v="9"/>
    <s v="OPERATIVA"/>
    <s v="OTRAS ÀREAS"/>
    <s v="Tener disposición de atencion a contingencias que se puedan presentar en el acueducto, cubriendo la ausencia de algun compañero, dando continuidad al servicioso suministrado al fuerte militar."/>
    <x v="84"/>
    <s v="SI"/>
    <x v="1"/>
    <x v="17"/>
    <s v="• Presión arterial baja._x000a_• Náuseas y vómitos. _x000a_• Entumecimiento._x000a_• hormigueo. _x000a_• Dolor en el sitio de la mordedura._x000a_"/>
    <n v="8"/>
    <n v="6"/>
    <n v="5"/>
    <s v="• La muerte"/>
    <s v="Ninguno"/>
    <s v="Ninguno"/>
    <s v="_x000a_• Botas de segurida altas "/>
    <n v="6"/>
    <n v="1"/>
    <n v="6"/>
    <x v="1"/>
    <n v="60"/>
    <n v="360"/>
    <s v="II"/>
    <x v="1"/>
    <s v="Ninguno"/>
    <s v="Ninguno"/>
    <x v="10"/>
    <x v="14"/>
    <s v="• Gafas de protección visual transparentes_x000a_• Uso de bota de seguridad alta_x000a_• Uso obligatorio de repelente. _x000a_• Uso de ropa de dotaciòn._x000a_"/>
    <s v="• Resolución 1164 del 2002_x000a_• Decreto 077 de 1997_x000a_• Decreto 4126 del 2005_x000a_• Resolución 2183 de 2004_x000a_• Decreto 1832 de 1994_x000a_•  Decreto 2676 del 2000_x000a_"/>
    <m/>
  </r>
  <r>
    <s v="PROCESO MISIONAL"/>
    <x v="9"/>
    <s v="OPERATIVA"/>
    <s v="OTRAS ÀREAS"/>
    <s v="Tener disposición de atencion a contingencias que se puedan presentar en el acueducto, cubriendo la ausencia de algun compañero, dando continuidad al servicioso suministrado al fuerte militar."/>
    <x v="84"/>
    <s v="SI"/>
    <x v="2"/>
    <x v="3"/>
    <s v="• Cansancio_x000a_• Abuso de confianza_x000a_• Falta de compromiso_x000a_• Desmotivación_x000a_• Disminución desempeño laboral_x000a_• Dolor de espalda_x000a_• Trastornos respiratorios_x000a_• Infartos_x000a_• Enfermedades cardiovasculares_x000a_• Enfermedades respiratorias_x000a_• Enfermedades osteomusculares_x000a_• Estrés"/>
    <n v="8"/>
    <n v="6"/>
    <n v="5"/>
    <s v="• Estrés"/>
    <s v="Ninguno"/>
    <s v="Ninguno"/>
    <s v="Ninguno"/>
    <n v="2"/>
    <n v="2"/>
    <n v="4"/>
    <x v="0"/>
    <n v="25"/>
    <n v="100"/>
    <s v="III"/>
    <x v="0"/>
    <s v="Ninguno"/>
    <s v="Ninguno"/>
    <x v="3"/>
    <x v="3"/>
    <s v="N/A"/>
    <s v="• Ley 1010 de 2006_x000a_• Ley 1566 de 2012_x000a_• Decreto 614 de 1984_x000a_• Decreto 231 de 2006_x000a_• Resolución 1016 de 1989. Art. 10, numeral 12 y art. 11_x000a_• Resolución 734 de 2006_x000a_• Resolución 2646 de 2008_x000a_• Resolución 652 de 2012_x000a_• Resolución 1356 de 2012"/>
    <m/>
  </r>
  <r>
    <s v="PROCESO MISIONAL"/>
    <x v="9"/>
    <s v="OPERATIVA"/>
    <s v="OTRAS ÀREAS"/>
    <s v="Tener disposición de atencion a contingencias que se puedan presentar en el acueducto, cubriendo la ausencia de algun compañero, dando continuidad al servicioso suministrado al fuerte militar."/>
    <x v="84"/>
    <s v="SI"/>
    <x v="2"/>
    <x v="4"/>
    <s v="• Cansancio_x000a_• Abuso de confianza_x000a_• Falta de compromiso_x000a_• Desmotivación_x000a_• Disminución desempeño laboral_x000a_• Dolor de espalda_x000a_• Trastornos respiratorios_x000a_• Infartos_x000a_• Enfermedades cardiovasculares_x000a_• Enfermedades respiratorias_x000a_• Enfermedades osteomusculares_x000a_• Estrés"/>
    <n v="8"/>
    <n v="6"/>
    <n v="5"/>
    <s v="• Estrés"/>
    <s v="Ninguno"/>
    <s v="Ninguno"/>
    <s v="Ninguno"/>
    <n v="2"/>
    <n v="3"/>
    <n v="6"/>
    <x v="1"/>
    <n v="25"/>
    <n v="150"/>
    <s v="II"/>
    <x v="1"/>
    <s v="Ninguno"/>
    <s v="Ninguno"/>
    <x v="3"/>
    <x v="3"/>
    <s v="N/A"/>
    <s v="• Ley 1010 de 2006_x000a_• Ley 1566 de 2012_x000a_• Decreto 614 de 1984_x000a_• Decreto 231 de 2006_x000a_• Resolución 1016 de 1989. Art. 10, numeral 12 y art. 11_x000a_• Resolución 734 de 2006_x000a_• Resolución 2646 de 2008_x000a_• Resolución 652 de 2012_x000a_• Resolución 1356 de 2012"/>
    <m/>
  </r>
  <r>
    <s v="PROCESO MISIONAL"/>
    <x v="9"/>
    <s v="OPERATIVA"/>
    <s v="OTRAS ÀREAS"/>
    <s v="Tener disposición de atencion a contingencias que se puedan presentar en el acueducto, cubriendo la ausencia de algun compañero, dando continuidad al servicioso suministrado al fuerte militar."/>
    <x v="84"/>
    <s v="SI"/>
    <x v="2"/>
    <x v="5"/>
    <s v="• Cansancio_x000a_• Abuso de confianza_x000a_• Falta de compromiso_x000a_• Desmotivación_x000a_• Disminución desempeño laboral_x000a_• Dolor de espalda_x000a_• Trastornos respiratorios_x000a_• Infartos_x000a_• Enfermedades cardiovasculares_x000a_• Enfermedades respiratorias_x000a_• Enfermedades osteomusculares_x000a_• Estrés"/>
    <n v="8"/>
    <n v="6"/>
    <n v="5"/>
    <s v="• Estrés"/>
    <s v="Ninguno"/>
    <s v="Ninguno"/>
    <s v="Ninguno"/>
    <n v="2"/>
    <n v="3"/>
    <n v="6"/>
    <x v="1"/>
    <n v="26"/>
    <n v="156"/>
    <s v="II"/>
    <x v="1"/>
    <s v="Ninguno"/>
    <s v="Ninguno"/>
    <x v="3"/>
    <x v="3"/>
    <s v="N/A"/>
    <s v="• Ley 1010 de 2006_x000a_• Ley 1566 de 2012_x000a_• Decreto 614 de 1984_x000a_• Decreto 231 de 2006_x000a_• Resolución 1016 de 1989. Art. 10, numeral 12 y art. 11_x000a_• Resolución 734 de 2006_x000a_• Resolución 2646 de 2008_x000a_• Resolución 652 de 2012_x000a_• Resolución 1356 de 2012"/>
    <m/>
  </r>
  <r>
    <s v="PROCESO MISIONAL"/>
    <x v="9"/>
    <s v="OPERATIVA"/>
    <s v="OTRAS ÀREAS"/>
    <s v="Tener disposición de atencion a contingencias que se puedan presentar en el acueducto, cubriendo la ausencia de algun compañero, dando continuidad al servicioso suministrado al fuerte militar."/>
    <x v="84"/>
    <s v="SI"/>
    <x v="3"/>
    <x v="6"/>
    <s v="• Tropezones_x000a_• Resbalones_x000a_• Golpes_x000a_• Choques_x000a_• Contusiones _x000a_• Lesión de tejidos blandos_x000a_• Fracturas"/>
    <n v="8"/>
    <n v="6"/>
    <n v="5"/>
    <s v="• Lesión de tejidos blandos"/>
    <s v="Ninguno"/>
    <s v="Ninguno"/>
    <s v="Ninguno"/>
    <n v="2"/>
    <n v="3"/>
    <n v="6"/>
    <x v="1"/>
    <n v="25"/>
    <n v="150"/>
    <s v="II"/>
    <x v="1"/>
    <s v="Ninguno"/>
    <s v="Ninguno"/>
    <x v="3"/>
    <x v="4"/>
    <s v="• Uso adecuado de calzado cerrado y con suela antideslizante"/>
    <s v="• Ley 9 de 1979_x000a_• Decreto 2663 de 1950_x000a_• Resolución 1016 de 1989_x000a_• Resolución 3673 de 2008_x000a_• Resolución 2400 de 1979"/>
    <m/>
  </r>
  <r>
    <s v="PROCESO MISIONAL"/>
    <x v="9"/>
    <s v="OPERATIVA"/>
    <s v="OTRAS ÀREAS"/>
    <s v="Tener disposición de atencion a contingencias que se puedan presentar en el acueducto, cubriendo la ausencia de algun compañero, dando continuidad al servicioso suministrado al fuerte militar."/>
    <x v="84"/>
    <s v="SI"/>
    <x v="3"/>
    <x v="20"/>
    <s v="• Caídas a distinto nivel._x000a_• Derrumbe de estructuras._x000a_• Golpes por caída de objetos._x000a_• Atrapamiento._x000a_• Contactos eléctricos"/>
    <n v="8"/>
    <n v="6"/>
    <n v="5"/>
    <s v="• La muerte."/>
    <s v="Ninguno"/>
    <s v="Ninguno"/>
    <s v="• Casco de seguridad con barbuquejo._x000a_• Arnés_x000a_• Línea de posicionamiento._x000a_• Salva caídas: arrestador_x000a_• Conector doble con absorbedor de choque._x000a_• Botas de seguridad dieléctricas.   _x000a_"/>
    <n v="6"/>
    <n v="2"/>
    <n v="12"/>
    <x v="2"/>
    <n v="60"/>
    <n v="720"/>
    <s v="I"/>
    <x v="2"/>
    <s v="Ninguno"/>
    <s v="Ninguno"/>
    <x v="13"/>
    <x v="17"/>
    <s v="• Casco de seguridad con barbuquejo._x000a_• Arnés_x000a_• Línea de posicionamiento._x000a_• Salva caídas: arrestador_x000a_• Conector doble con absorbedor de choque._x000a_• Botas de seguridad dieléctricas.   _x000a_"/>
    <s v="• Ley 1562 de 2012_x000a_• Decreto 1072 de 2015_x000a_• Resolución 4272 de 2021_x000a_• Resolución 0491 del 2020_x000a_"/>
    <m/>
  </r>
  <r>
    <s v="PROCESO MISIONAL"/>
    <x v="9"/>
    <s v="OPERATIVA"/>
    <s v="OTRAS ÀREAS"/>
    <s v="Tener disposición de atencion a contingencias que se puedan presentar en el acueducto, cubriendo la ausencia de algun compañero, dando continuidad al servicioso suministrado al fuerte militar."/>
    <x v="84"/>
    <s v="SI"/>
    <x v="3"/>
    <x v="24"/>
    <s v="• Tóxicos agudos_x000a_• Corrosivos_x000a_• Irritantes_x000a_• Corrosivos oculares_x000a_• Irritantes oculares_x000a_• Sensibilizantes respiratorios_x000a_• Sensibilizantes cutáneos_x000a_• Cancerígenos o carcinógenos._x000a_• • Intoxicación _x000a_• La muerte"/>
    <n v="8"/>
    <n v="6"/>
    <n v="5"/>
    <s v="·         La muerte."/>
    <s v="Ninguno"/>
    <s v="Ninguno"/>
    <s v="• Traje de impermeable de bioseguridad_x000a_• Guantes de nitrilo _x000a_• Careta con filtro de seguridad._x000a_"/>
    <n v="2"/>
    <n v="3"/>
    <n v="6"/>
    <x v="1"/>
    <n v="60"/>
    <n v="360"/>
    <s v="II"/>
    <x v="1"/>
    <s v="Ninguno"/>
    <s v="Ninguno"/>
    <x v="17"/>
    <x v="21"/>
    <s v="• Traje de impermeable de bioseguridad_x000a_• Guantes de nitrilo _x000a_• Careta con filtro de seguridad._x000a_"/>
    <s v="• Resolución 773 de 2021_x000a_• Decreto 1496 de 2018_x000a_• Resolución 1209 de 2018_x000a_• Decreto 1609 de 2002_x000a_• Decreto 1973 de 1995_x000a_• Ley 55 de 1993_x000a_"/>
    <m/>
  </r>
  <r>
    <s v="PROCESO MISIONAL"/>
    <x v="9"/>
    <s v="OPERATIVA"/>
    <s v="OTRAS ÀREAS"/>
    <s v="Tener disposición de atencion a contingencias que se puedan presentar en el acueducto, cubriendo la ausencia de algun compañero, dando continuidad al servicioso suministrado al fuerte militar."/>
    <x v="84"/>
    <s v="SI"/>
    <x v="4"/>
    <x v="9"/>
    <s v="• Pérdidas materiales_x000a_• Traumas_x000a_• Golpes_x000a_• Aplastamiento_x000a_• Heridas_x000a_• Atrapamiento_x000a_• Muerte"/>
    <n v="2"/>
    <n v="2"/>
    <n v="1"/>
    <s v="• Heridas"/>
    <s v="Ninguno"/>
    <s v="Ninguno"/>
    <s v="Ninguno"/>
    <n v="2"/>
    <n v="3"/>
    <n v="6"/>
    <x v="1"/>
    <n v="25"/>
    <n v="150"/>
    <s v="II"/>
    <x v="1"/>
    <s v="Ninguno"/>
    <s v="Ninguno"/>
    <x v="6"/>
    <x v="7"/>
    <s v="• Uso obligatorio del tapabocas, mientras la situación lo amerite _x000a_• Elementos de protección personal y dotación para los brigadistas"/>
    <s v="• Constitución Política de Colombia de 1991_x000a_• Ley 100 de 1993_x000a_• Ley 1523 de 2012_x000a_• Decreto 93 de 1998_x000a_• Decreto 926 de 2010_x000a_• Resolución 2400 de 1979_x000a_• Resolución 1016 de 1989"/>
    <m/>
  </r>
  <r>
    <s v="PROCESO MISIONAL"/>
    <x v="9"/>
    <s v="OPERATIVA"/>
    <s v="OTRAS ÀREAS"/>
    <s v="Tener disposición de atencion a contingencias que se puedan presentar en el acueducto, cubriendo la ausencia de algun compañero, dando continuidad al servicioso suministrado al fuerte militar."/>
    <x v="84"/>
    <s v="SI"/>
    <x v="4"/>
    <x v="10"/>
    <s v="• Enfermedades respiratorias_x000a_• Resfriados_x000a_• Hipotermia_x000a_• Virus_x000a_• Rinitis_x000a_• Reumatismo_x000a_• Neumonía"/>
    <n v="2"/>
    <n v="2"/>
    <n v="5"/>
    <s v="• Resfriados"/>
    <s v="Ninguno"/>
    <s v="Ninguno"/>
    <s v="Ninguno"/>
    <n v="2"/>
    <n v="3"/>
    <n v="6"/>
    <x v="1"/>
    <n v="25"/>
    <n v="150"/>
    <s v="II"/>
    <x v="1"/>
    <s v="Ninguno"/>
    <s v="Ninguno"/>
    <x v="6"/>
    <x v="8"/>
    <s v="• Uso obligatorio del tapabocas, mientras la situación lo amerite _x000a_• Elementos de protección personal y dotación para los brigadistas"/>
    <s v="• Constitución Política de Colombia de 1991_x000a_• Ley 100 de 1993_x000a_• Ley 1523 de 2012_x000a_• Decreto 93 de 1998_x000a_• Decreto 926 de 2010_x000a_• Resolución 2400 de 1979_x000a_• Resolución 1016 de 1989"/>
    <m/>
  </r>
  <r>
    <s v="PROCESO MISIONAL"/>
    <x v="9"/>
    <s v="OPERATIVA"/>
    <s v="OTRAS ÀREAS"/>
    <s v="Tener disposición de atencion a contingencias que se puedan presentar en el acueducto, cubriendo la ausencia de algun compañero, dando continuidad al servicioso suministrado al fuerte militar."/>
    <x v="85"/>
    <s v="SI"/>
    <x v="0"/>
    <x v="14"/>
    <s v="• Visión borrosa_x000a_• Fatiga ocular_x000a_• Lagrimeo_x000a_• Sequedad ocular_x000a_• Ojos rojos_x000a_• Cefaleas"/>
    <n v="8"/>
    <n v="6"/>
    <n v="5"/>
    <s v="• Cefaleas"/>
    <s v="Ninguno"/>
    <s v="Ninguno"/>
    <s v="Ninguno"/>
    <n v="2"/>
    <n v="3"/>
    <n v="6"/>
    <x v="1"/>
    <n v="25"/>
    <n v="150"/>
    <s v="II"/>
    <x v="1"/>
    <s v="Ninguno"/>
    <s v="Ninguno"/>
    <x v="8"/>
    <x v="11"/>
    <s v="• Uso de gafas protección personal"/>
    <s v="• Ley 9 de 1979. Título III. Art. 105, 106_x000a_• Decreto 614 de 1984_x000a_• Decreto 1477 de 2014_x000a_• Decreto 1072 de 2015. Cap. VI._x000a_• Resolución 2400 de 1979. Art. 79, 85 y 86_x000a_• Resolución 180540 de 2010"/>
    <m/>
  </r>
  <r>
    <s v="PROCESO MISIONAL"/>
    <x v="9"/>
    <s v="OPERATIVA"/>
    <s v="OTRAS ÀREAS"/>
    <s v="Tener disposición de atencion a contingencias que se puedan presentar en el acueducto, cubriendo la ausencia de algun compañero, dando continuidad al servicioso suministrado al fuerte militar."/>
    <x v="85"/>
    <s v="SI"/>
    <x v="0"/>
    <x v="0"/>
    <s v="• Agotamiento por calor_x000a_• Deshidratación_x000a_• Desmayos_x000a_• Estrés por calor o golpe de calor"/>
    <n v="8"/>
    <n v="6"/>
    <n v="5"/>
    <s v="• Estrés por calor o golpe de calor"/>
    <s v="Ninguno"/>
    <s v="ventilación artificial"/>
    <s v="Ninguno"/>
    <n v="2"/>
    <n v="2"/>
    <n v="4"/>
    <x v="0"/>
    <n v="25"/>
    <n v="100"/>
    <s v="III"/>
    <x v="0"/>
    <s v="Ninguno"/>
    <s v="Ninguno"/>
    <x v="0"/>
    <x v="0"/>
    <s v="Ninguno"/>
    <s v="• Ley 09 de 1979. Art. 107, 108, 109_x000a_• Decreto 2663 de 1950_x000a_• Decreto 614 de 1984_x000a_• Resolución 2400 de 1979_x000a_• Resolución 1016 de 1989"/>
    <m/>
  </r>
  <r>
    <s v="PROCESO MISIONAL"/>
    <x v="9"/>
    <s v="OPERATIVA"/>
    <s v="OTRAS ÀREAS"/>
    <s v="Tener disposición de atencion a contingencias que se puedan presentar en el acueducto, cubriendo la ausencia de algun compañero, dando continuidad al servicioso suministrado al fuerte militar."/>
    <x v="85"/>
    <s v="SI"/>
    <x v="0"/>
    <x v="1"/>
    <s v="• Cataratas_x000a_• Lesión de la córnea_x000a_• Enrojecimiento de la piel_x000a_• Calor excesivo_x000a_• Transpiración excesiva_x000a_• Cefaleas_x000a_• Mareos_x000a_• Fatiga_x000a_• Hormigueo_x000a_• Depresiones_x000a_• Fallos de memoria"/>
    <n v="8"/>
    <n v="6"/>
    <n v="5"/>
    <s v="• Fallos de memoria"/>
    <s v="Ninguno"/>
    <s v="Ninguno"/>
    <s v="Ninguno"/>
    <n v="2"/>
    <n v="3"/>
    <n v="6"/>
    <x v="1"/>
    <n v="25"/>
    <n v="150"/>
    <s v="II"/>
    <x v="1"/>
    <s v="Ninguno"/>
    <s v="Ninguno"/>
    <x v="1"/>
    <x v="1"/>
    <s v="• Uso de gafas protección personal"/>
    <s v="• Ley 9 de 1979  Art. 105-196-249_x000a_• Resolucion 2400 de 1979 Art 63,64. Título III, Capitulo VI. Art- 2.3.6_x000a_• Resolucion 1016 de 1989 art 11 numeral 2 y 3_x000a_• Resolución 181294 de 2008"/>
    <m/>
  </r>
  <r>
    <s v="PROCESO MISIONAL"/>
    <x v="9"/>
    <s v="OPERATIVA"/>
    <s v="OTRAS ÀREAS"/>
    <s v="Tener disposición de atencion a contingencias que se puedan presentar en el acueducto, cubriendo la ausencia de algun compañero, dando continuidad al servicioso suministrado al fuerte militar."/>
    <x v="85"/>
    <s v="SI"/>
    <x v="1"/>
    <x v="2"/>
    <s v="• Fiebre_x000a_• Intenso dolor en articulaciones y músculos_x000a_• Inflamación de los ganglios linfáticos_x000a_• Erupción ocasional en la piel_x000a_• Postración_x000a_• Mialgia_x000a_• Artralgias_x000a_• Dolor abdominal_x000a_• Cefalea_x000a_• Erupciones hemorrágicas en la piel_x000a_• Dermatitis por contacto_x000a_• Alergias tópicas o respiratorias_x000a_• Enfermedades infectocontagiosas"/>
    <n v="8"/>
    <n v="6"/>
    <n v="5"/>
    <s v="• Enfermedades infectocontagiosas"/>
    <s v="Ninguno"/>
    <s v="Ninguno"/>
    <s v="• Uso de tapabocas en caso de sintomas de gripe_x000a_• Todo el personal debe estar vacunado contra el Covid 19"/>
    <n v="2"/>
    <n v="2"/>
    <n v="4"/>
    <x v="0"/>
    <n v="60"/>
    <n v="240"/>
    <s v="II"/>
    <x v="1"/>
    <s v="Ninguno"/>
    <s v="Ninguno"/>
    <x v="2"/>
    <x v="2"/>
    <s v="• Gafas de protección visual transparentes_x000a_• Uso obligatorio de tapabocas en caso de sintomas de gripe_x000a_• Uso de ropa de dotaciòn"/>
    <s v="• Ley 09 de 1979_x000a_• Resolución 2400 de 1979_x000a_• Resolución 666 de 2020_x000a_• Resolución 1050 de 2020_x000a_• Circular 149160 de 2009"/>
    <m/>
  </r>
  <r>
    <s v="PROCESO MISIONAL"/>
    <x v="9"/>
    <s v="OPERATIVA"/>
    <s v="OTRAS ÀREAS"/>
    <s v="Tener disposición de atencion a contingencias que se puedan presentar en el acueducto, cubriendo la ausencia de algun compañero, dando continuidad al servicioso suministrado al fuerte militar."/>
    <x v="85"/>
    <s v="SI"/>
    <x v="1"/>
    <x v="22"/>
    <s v="• Fiebre_x000a_• Inflamación de los ganglios linfáticos_x000a_• Erupción ocasional en la piel_x000a_• Erupciones hemorrágicas en la piel_x000a_• Dermatitis por contacto_x000a_• Alergias tópicas o respiratorias_x000a_• Enfermedades infectocontagiosas_x000a_• Amigdalitis estreptocócica."/>
    <n v="8"/>
    <n v="6"/>
    <n v="5"/>
    <s v="• Enfermedades infectocontagiosas"/>
    <s v="Ninguno"/>
    <s v="Ninguno"/>
    <s v="• Uso de tapabocas _x000a_• Uso de mono gafas._x000a_•Uso de guantes de vinilo"/>
    <n v="2"/>
    <n v="2"/>
    <n v="4"/>
    <x v="0"/>
    <n v="60"/>
    <n v="240"/>
    <s v="II"/>
    <x v="1"/>
    <s v="Ninguno"/>
    <s v="Ninguno"/>
    <x v="15"/>
    <x v="19"/>
    <s v="• Gafas de protección visual transparentes_x000a_• Uso obligatorio de tapabocas _x000a_• Uso de ropa de dotaciòn._x000a_• Uso de guantes de vinilo"/>
    <s v="• Resolución 1164 del 2002_x000a_• Decreto 077 de 1997_x000a_• Decreto 4126 del 2005_x000a_• Resolución 2183 de 2004_x000a_• Decreto 1832 de 1994_x000a_"/>
    <m/>
  </r>
  <r>
    <s v="PROCESO MISIONAL"/>
    <x v="9"/>
    <s v="OPERATIVA"/>
    <s v="OTRAS ÀREAS"/>
    <s v="Tener disposición de atencion a contingencias que se puedan presentar en el acueducto, cubriendo la ausencia de algun compañero, dando continuidad al servicioso suministrado al fuerte militar."/>
    <x v="85"/>
    <s v="SI"/>
    <x v="1"/>
    <x v="25"/>
    <s v="• Neumonitis intersticial_x000a_• Miopericarditis_x000a_• Lesiones vasculíticas cutáneas_x000a_• Meningitis linfocitaria_x000a_• Afectación hepática_x000a_• Afectaciones renales_x000a_• Afectaciones gastrointestinal._x000a_"/>
    <n v="8"/>
    <n v="6"/>
    <n v="5"/>
    <s v="• Afectación hepática"/>
    <s v="Ninguno"/>
    <s v="Ninguno"/>
    <s v="• Uso de tapabocas _x000a_• Uso de mono gafas._x000a_•Uso de guantes de vinilo"/>
    <n v="2"/>
    <n v="2"/>
    <n v="4"/>
    <x v="0"/>
    <n v="25"/>
    <n v="100"/>
    <s v="III"/>
    <x v="0"/>
    <s v="Ninguno"/>
    <s v="Ninguno"/>
    <x v="16"/>
    <x v="20"/>
    <s v="• Gafas de protección visual transparentes_x000a_• Uso obligatorio de tapabocas _x000a_• Uso de ropa de dotaciòn._x000a_"/>
    <s v="• Resolución 1164 del 2002_x000a_• Decreto 077 de 1997_x000a_• Decreto 4126 del 2005_x000a_• Resolución 2183 de 2004_x000a_• Decreto 1832 de 1994_x000a_•  Decreto 2676 del 2000_x000a_"/>
    <m/>
  </r>
  <r>
    <s v="PROCESO MISIONAL"/>
    <x v="9"/>
    <s v="OPERATIVA"/>
    <s v="OTRAS ÀREAS"/>
    <s v="Tener disposición de atencion a contingencias que se puedan presentar en el acueducto, cubriendo la ausencia de algun compañero, dando continuidad al servicioso suministrado al fuerte militar."/>
    <x v="85"/>
    <s v="SI"/>
    <x v="1"/>
    <x v="16"/>
    <s v="• Un área amplia de inflamación y enrojecimiento_x000a_• Fiebre baja_x000a_• Ronchas_x000a_• Inflamación de los ganglios linfáticos_x000a_"/>
    <n v="8"/>
    <n v="6"/>
    <n v="5"/>
    <s v="• La muerte"/>
    <s v="Ninguno"/>
    <s v="Ninguno"/>
    <s v="• Repelente de sancudos_x000a_• Dotacion con camisa manga larga."/>
    <n v="2"/>
    <n v="3"/>
    <n v="6"/>
    <x v="1"/>
    <n v="60"/>
    <n v="360"/>
    <s v="II"/>
    <x v="1"/>
    <s v="Ninguno"/>
    <s v="Ninguno"/>
    <x v="10"/>
    <x v="13"/>
    <s v="• Gafas de protección visual transparentes_x000a_• Uso obligatorio de repelente. _x000a_• Uso de ropa de dotaciòn._x000a_"/>
    <s v="• Resolución 1164 del 2002_x000a_• Decreto 077 de 1997_x000a_• Decreto 4126 del 2005_x000a_• Resolución 2183 de 2004_x000a_• Decreto 1832 de 1994_x000a_•  Decreto 2676 del 2000_x000a_"/>
    <m/>
  </r>
  <r>
    <s v="PROCESO MISIONAL"/>
    <x v="9"/>
    <s v="OPERATIVA"/>
    <s v="OTRAS ÀREAS"/>
    <s v="Tener disposición de atencion a contingencias que se puedan presentar en el acueducto, cubriendo la ausencia de algun compañero, dando continuidad al servicioso suministrado al fuerte militar."/>
    <x v="85"/>
    <s v="SI"/>
    <x v="1"/>
    <x v="17"/>
    <s v="• Presión arterial baja._x000a_• Náuseas y vómitos. _x000a_• Entumecimiento._x000a_• hormigueo. _x000a_• Dolor en el sitio de la mordedura._x000a_"/>
    <n v="8"/>
    <n v="6"/>
    <n v="5"/>
    <s v="• La muerte"/>
    <s v="Ninguno"/>
    <s v="Ninguno"/>
    <s v="_x000a_• Botas de segurida altas "/>
    <n v="6"/>
    <n v="1"/>
    <n v="6"/>
    <x v="1"/>
    <n v="60"/>
    <n v="360"/>
    <s v="II"/>
    <x v="1"/>
    <s v="Ninguno"/>
    <s v="Ninguno"/>
    <x v="10"/>
    <x v="14"/>
    <s v="• Gafas de protección visual transparentes_x000a_• Uso de bota de seguridad alta_x000a_• Uso obligatorio de repelente. _x000a_• Uso de ropa de dotaciòn._x000a_"/>
    <s v="• Resolución 1164 del 2002_x000a_• Decreto 077 de 1997_x000a_• Decreto 4126 del 2005_x000a_• Resolución 2183 de 2004_x000a_• Decreto 1832 de 1994_x000a_•  Decreto 2676 del 2000_x000a_"/>
    <m/>
  </r>
  <r>
    <s v="PROCESO MISIONAL"/>
    <x v="9"/>
    <s v="OPERATIVA"/>
    <s v="OTRAS ÀREAS"/>
    <s v="Tener disposición de atencion a contingencias que se puedan presentar en el acueducto, cubriendo la ausencia de algun compañero, dando continuidad al servicioso suministrado al fuerte militar."/>
    <x v="85"/>
    <s v="SI"/>
    <x v="2"/>
    <x v="3"/>
    <s v="• Cansancio_x000a_• Abuso de confianza_x000a_• Falta de compromiso_x000a_• Desmotivación_x000a_• Disminución desempeño laboral_x000a_• Dolor de espalda_x000a_• Trastornos respiratorios_x000a_• Infartos_x000a_• Enfermedades cardiovasculares_x000a_• Enfermedades respiratorias_x000a_• Enfermedades osteomusculares_x000a_• Estrés"/>
    <n v="8"/>
    <n v="6"/>
    <n v="5"/>
    <s v="• Estrés"/>
    <s v="Ninguno"/>
    <s v="Ninguno"/>
    <s v="Ninguno"/>
    <n v="2"/>
    <n v="2"/>
    <n v="4"/>
    <x v="0"/>
    <n v="25"/>
    <n v="100"/>
    <s v="III"/>
    <x v="0"/>
    <s v="Ninguno"/>
    <s v="Ninguno"/>
    <x v="3"/>
    <x v="3"/>
    <s v="N/A"/>
    <s v="• Ley 1010 de 2006_x000a_• Ley 1566 de 2012_x000a_• Decreto 614 de 1984_x000a_• Decreto 231 de 2006_x000a_• Resolución 1016 de 1989. Art. 10, numeral 12 y art. 11_x000a_• Resolución 734 de 2006_x000a_• Resolución 2646 de 2008_x000a_• Resolución 652 de 2012_x000a_• Resolución 1356 de 2012"/>
    <m/>
  </r>
  <r>
    <s v="PROCESO MISIONAL"/>
    <x v="9"/>
    <s v="OPERATIVA"/>
    <s v="OTRAS ÀREAS"/>
    <s v="Tener disposición de atencion a contingencias que se puedan presentar en el acueducto, cubriendo la ausencia de algun compañero, dando continuidad al servicioso suministrado al fuerte militar."/>
    <x v="85"/>
    <s v="SI"/>
    <x v="2"/>
    <x v="4"/>
    <s v="• Cansancio_x000a_• Abuso de confianza_x000a_• Falta de compromiso_x000a_• Desmotivación_x000a_• Disminución desempeño laboral_x000a_• Dolor de espalda_x000a_• Trastornos respiratorios_x000a_• Infartos_x000a_• Enfermedades cardiovasculares_x000a_• Enfermedades respiratorias_x000a_• Enfermedades osteomusculares_x000a_• Estrés"/>
    <n v="8"/>
    <n v="6"/>
    <n v="5"/>
    <s v="• Estrés"/>
    <s v="Ninguno"/>
    <s v="Ninguno"/>
    <s v="Ninguno"/>
    <n v="2"/>
    <n v="3"/>
    <n v="6"/>
    <x v="1"/>
    <n v="25"/>
    <n v="150"/>
    <s v="II"/>
    <x v="1"/>
    <s v="Ninguno"/>
    <s v="Ninguno"/>
    <x v="3"/>
    <x v="3"/>
    <s v="N/A"/>
    <s v="• Ley 1010 de 2006_x000a_• Ley 1566 de 2012_x000a_• Decreto 614 de 1984_x000a_• Decreto 231 de 2006_x000a_• Resolución 1016 de 1989. Art. 10, numeral 12 y art. 11_x000a_• Resolución 734 de 2006_x000a_• Resolución 2646 de 2008_x000a_• Resolución 652 de 2012_x000a_• Resolución 1356 de 2012"/>
    <m/>
  </r>
  <r>
    <s v="PROCESO MISIONAL"/>
    <x v="9"/>
    <s v="OPERATIVA"/>
    <s v="OTRAS ÀREAS"/>
    <s v="Tener disposición de atencion a contingencias que se puedan presentar en el acueducto, cubriendo la ausencia de algun compañero, dando continuidad al servicioso suministrado al fuerte militar."/>
    <x v="85"/>
    <s v="SI"/>
    <x v="2"/>
    <x v="5"/>
    <s v="• Cansancio_x000a_• Abuso de confianza_x000a_• Falta de compromiso_x000a_• Desmotivación_x000a_• Disminución desempeño laboral_x000a_• Dolor de espalda_x000a_• Trastornos respiratorios_x000a_• Infartos_x000a_• Enfermedades cardiovasculares_x000a_• Enfermedades respiratorias_x000a_• Enfermedades osteomusculares_x000a_• Estrés"/>
    <n v="8"/>
    <n v="6"/>
    <n v="5"/>
    <s v="• Estrés"/>
    <s v="Ninguno"/>
    <s v="Ninguno"/>
    <s v="Ninguno"/>
    <n v="2"/>
    <n v="3"/>
    <n v="6"/>
    <x v="1"/>
    <n v="26"/>
    <n v="156"/>
    <s v="II"/>
    <x v="1"/>
    <s v="Ninguno"/>
    <s v="Ninguno"/>
    <x v="3"/>
    <x v="3"/>
    <s v="N/A"/>
    <s v="• Ley 1010 de 2006_x000a_• Ley 1566 de 2012_x000a_• Decreto 614 de 1984_x000a_• Decreto 231 de 2006_x000a_• Resolución 1016 de 1989. Art. 10, numeral 12 y art. 11_x000a_• Resolución 734 de 2006_x000a_• Resolución 2646 de 2008_x000a_• Resolución 652 de 2012_x000a_• Resolución 1356 de 2012"/>
    <m/>
  </r>
  <r>
    <s v="PROCESO MISIONAL"/>
    <x v="9"/>
    <s v="OPERATIVA"/>
    <s v="OTRAS ÀREAS"/>
    <s v="Tener disposición de atencion a contingencias que se puedan presentar en el acueducto, cubriendo la ausencia de algun compañero, dando continuidad al servicioso suministrado al fuerte militar."/>
    <x v="85"/>
    <s v="SI"/>
    <x v="3"/>
    <x v="6"/>
    <s v="• Tropezones_x000a_• Resbalones_x000a_• Golpes_x000a_• Choques_x000a_• Contusiones _x000a_• Lesión de tejidos blandos_x000a_• Fracturas"/>
    <n v="8"/>
    <n v="6"/>
    <n v="5"/>
    <s v="• Lesión de tejidos blandos"/>
    <s v="Ninguno"/>
    <s v="Ninguno"/>
    <s v="Ninguno"/>
    <n v="2"/>
    <n v="3"/>
    <n v="6"/>
    <x v="1"/>
    <n v="25"/>
    <n v="150"/>
    <s v="II"/>
    <x v="1"/>
    <s v="Ninguno"/>
    <s v="Ninguno"/>
    <x v="3"/>
    <x v="4"/>
    <s v="• Uso adecuado de calzado cerrado y con suela antideslizante"/>
    <s v="• Ley 9 de 1979_x000a_• Decreto 2663 de 1950_x000a_• Resolución 1016 de 1989_x000a_• Resolución 3673 de 2008_x000a_• Resolución 2400 de 1979"/>
    <m/>
  </r>
  <r>
    <s v="PROCESO MISIONAL"/>
    <x v="9"/>
    <s v="OPERATIVA"/>
    <s v="OTRAS ÀREAS"/>
    <s v="Tener disposición de atencion a contingencias que se puedan presentar en el acueducto, cubriendo la ausencia de algun compañero, dando continuidad al servicioso suministrado al fuerte militar."/>
    <x v="85"/>
    <s v="SI"/>
    <x v="3"/>
    <x v="20"/>
    <s v="• Caídas a distinto nivel._x000a_• Derrumbe de estructuras._x000a_• Golpes por caída de objetos._x000a_• Atrapamiento._x000a_• Contactos eléctricos"/>
    <n v="8"/>
    <n v="6"/>
    <n v="5"/>
    <s v="• La muerte."/>
    <s v="Ninguno"/>
    <s v="Ninguno"/>
    <s v="• Casco de seguridad con barbuquejo._x000a_• Arnés_x000a_• Línea de posicionamiento._x000a_• Salva caídas: arrestador_x000a_• Conector doble con absorbedor de choque._x000a_• Botas de seguridad dieléctricas.   _x000a_"/>
    <n v="6"/>
    <n v="2"/>
    <n v="12"/>
    <x v="2"/>
    <n v="60"/>
    <n v="720"/>
    <s v="I"/>
    <x v="2"/>
    <s v="Ninguno"/>
    <s v="Ninguno"/>
    <x v="13"/>
    <x v="17"/>
    <s v="• Casco de seguridad con barbuquejo._x000a_• Arnés_x000a_• Línea de posicionamiento._x000a_• Salva caídas: arrestador_x000a_• Conector doble con absorbedor de choque._x000a_• Botas de seguridad dieléctricas.   _x000a_"/>
    <s v="• Ley 1562 de 2012_x000a_• Decreto 1072 de 2015_x000a_• Resolución 4272 de 2021_x000a_• Resolución 0491 del 2020_x000a_"/>
    <m/>
  </r>
  <r>
    <s v="PROCESO MISIONAL"/>
    <x v="9"/>
    <s v="OPERATIVA"/>
    <s v="OTRAS ÀREAS"/>
    <s v="Tener disposición de atencion a contingencias que se puedan presentar en el acueducto, cubriendo la ausencia de algun compañero, dando continuidad al servicioso suministrado al fuerte militar."/>
    <x v="85"/>
    <s v="SI"/>
    <x v="3"/>
    <x v="24"/>
    <s v="• Tóxicos agudos_x000a_• Corrosivos_x000a_• Irritantes_x000a_• Corrosivos oculares_x000a_• Irritantes oculares_x000a_• Sensibilizantes respiratorios_x000a_• Sensibilizantes cutáneos_x000a_• Cancerígenos o carcinógenos._x000a_• • Intoxicación _x000a_• La muerte"/>
    <n v="8"/>
    <n v="6"/>
    <n v="5"/>
    <s v="·         La muerte."/>
    <s v="Ninguno"/>
    <s v="Ninguno"/>
    <s v="• Traje de impermeable de bioseguridad_x000a_• Guantes de nitrilo _x000a_• Careta con filtro de seguridad._x000a_"/>
    <n v="2"/>
    <n v="3"/>
    <n v="6"/>
    <x v="1"/>
    <n v="60"/>
    <n v="360"/>
    <s v="II"/>
    <x v="1"/>
    <s v="Ninguno"/>
    <s v="Ninguno"/>
    <x v="17"/>
    <x v="21"/>
    <s v="• Traje de impermeable de bioseguridad_x000a_• Guantes de nitrilo _x000a_• Careta con filtro de seguridad._x000a_"/>
    <s v="• Resolución 773 de 2021_x000a_• Decreto 1496 de 2018_x000a_• Resolución 1209 de 2018_x000a_• Decreto 1609 de 2002_x000a_• Decreto 1973 de 1995_x000a_• Ley 55 de 1993_x000a_"/>
    <m/>
  </r>
  <r>
    <s v="PROCESO MISIONAL"/>
    <x v="9"/>
    <s v="OPERATIVA"/>
    <s v="OTRAS ÀREAS"/>
    <s v="Tener disposición de atencion a contingencias que se puedan presentar en el acueducto, cubriendo la ausencia de algun compañero, dando continuidad al servicioso suministrado al fuerte militar."/>
    <x v="85"/>
    <s v="SI"/>
    <x v="4"/>
    <x v="9"/>
    <s v="• Pérdidas materiales_x000a_• Traumas_x000a_• Golpes_x000a_• Aplastamiento_x000a_• Heridas_x000a_• Atrapamiento_x000a_• Muerte"/>
    <n v="2"/>
    <n v="2"/>
    <n v="1"/>
    <s v="• Heridas"/>
    <s v="Ninguno"/>
    <s v="Ninguno"/>
    <s v="Ninguno"/>
    <n v="2"/>
    <n v="3"/>
    <n v="6"/>
    <x v="1"/>
    <n v="25"/>
    <n v="150"/>
    <s v="II"/>
    <x v="1"/>
    <s v="Ninguno"/>
    <s v="Ninguno"/>
    <x v="6"/>
    <x v="7"/>
    <s v="• Uso obligatorio del tapabocas, mientras la situación lo amerite _x000a_• Elementos de protección personal y dotación para los brigadistas"/>
    <s v="• Constitución Política de Colombia de 1991_x000a_• Ley 100 de 1993_x000a_• Ley 1523 de 2012_x000a_• Decreto 93 de 1998_x000a_• Decreto 926 de 2010_x000a_• Resolución 2400 de 1979_x000a_• Resolución 1016 de 1989"/>
    <m/>
  </r>
  <r>
    <s v="PROCESO MISIONAL"/>
    <x v="9"/>
    <s v="OPERATIVA"/>
    <s v="OTRAS ÀREAS"/>
    <s v="Tener disposición de atencion a contingencias que se puedan presentar en el acueducto, cubriendo la ausencia de algun compañero, dando continuidad al servicioso suministrado al fuerte militar."/>
    <x v="85"/>
    <s v="SI"/>
    <x v="4"/>
    <x v="10"/>
    <s v="• Enfermedades respiratorias_x000a_• Resfriados_x000a_• Hipotermia_x000a_• Virus_x000a_• Rinitis_x000a_• Reumatismo_x000a_• Neumonía"/>
    <n v="2"/>
    <n v="2"/>
    <n v="5"/>
    <s v="• Resfriados"/>
    <s v="Ninguno"/>
    <s v="Ninguno"/>
    <s v="Ninguno"/>
    <n v="2"/>
    <n v="3"/>
    <n v="6"/>
    <x v="1"/>
    <n v="25"/>
    <n v="150"/>
    <s v="II"/>
    <x v="1"/>
    <s v="Ninguno"/>
    <s v="Ninguno"/>
    <x v="6"/>
    <x v="8"/>
    <s v="• Uso obligatorio del tapabocas, mientras la situación lo amerite _x000a_• Elementos de protección personal y dotación para los brigadistas"/>
    <s v="• Constitución Política de Colombia de 1991_x000a_• Ley 100 de 1993_x000a_• Ley 1523 de 2012_x000a_• Decreto 93 de 1998_x000a_• Decreto 926 de 2010_x000a_• Resolución 2400 de 1979_x000a_• Resolución 1016 de 1989"/>
    <m/>
  </r>
  <r>
    <s v="PROCESO MISIONAL"/>
    <x v="9"/>
    <s v="OPERATIVA"/>
    <s v="OTRAS ÀREAS"/>
    <s v="Tener disposición de atencion a contingencias que se puedan presentar en el acueducto, cubriendo la ausencia de algun compañero, dando continuidad al servicioso suministrado al fuerte militar."/>
    <x v="86"/>
    <s v="SI"/>
    <x v="0"/>
    <x v="14"/>
    <s v="• Visión borrosa_x000a_• Fatiga ocular_x000a_• Lagrimeo_x000a_• Sequedad ocular_x000a_• Ojos rojos_x000a_• Cefaleas"/>
    <n v="8"/>
    <n v="6"/>
    <n v="5"/>
    <s v="• Cefaleas"/>
    <s v="Ninguno"/>
    <s v="Ninguno"/>
    <s v="Ninguno"/>
    <n v="2"/>
    <n v="3"/>
    <n v="6"/>
    <x v="1"/>
    <n v="25"/>
    <n v="150"/>
    <s v="II"/>
    <x v="1"/>
    <s v="Ninguno"/>
    <s v="Ninguno"/>
    <x v="8"/>
    <x v="11"/>
    <s v="• Uso de gafas protección personal"/>
    <s v="• Ley 9 de 1979. Título III. Art. 105, 106_x000a_• Decreto 614 de 1984_x000a_• Decreto 1477 de 2014_x000a_• Decreto 1072 de 2015. Cap. VI._x000a_• Resolución 2400 de 1979. Art. 79, 85 y 86_x000a_• Resolución 180540 de 2010"/>
    <m/>
  </r>
  <r>
    <s v="PROCESO MISIONAL"/>
    <x v="9"/>
    <s v="OPERATIVA"/>
    <s v="OTRAS ÀREAS"/>
    <s v="Tener disposición de atencion a contingencias que se puedan presentar en el acueducto, cubriendo la ausencia de algun compañero, dando continuidad al servicioso suministrado al fuerte militar."/>
    <x v="86"/>
    <s v="SI"/>
    <x v="0"/>
    <x v="0"/>
    <s v="• Agotamiento por calor_x000a_• Deshidratación_x000a_• Desmayos_x000a_• Estrés por calor o golpe de calor"/>
    <n v="8"/>
    <n v="6"/>
    <n v="5"/>
    <s v="• Estrés por calor o golpe de calor"/>
    <s v="Ninguno"/>
    <s v="ventilación artificial"/>
    <s v="Ninguno"/>
    <n v="2"/>
    <n v="2"/>
    <n v="4"/>
    <x v="0"/>
    <n v="25"/>
    <n v="100"/>
    <s v="III"/>
    <x v="0"/>
    <s v="Ninguno"/>
    <s v="Ninguno"/>
    <x v="0"/>
    <x v="0"/>
    <s v="Ninguno"/>
    <s v="• Ley 09 de 1979. Art. 107, 108, 109_x000a_• Decreto 2663 de 1950_x000a_• Decreto 614 de 1984_x000a_• Resolución 2400 de 1979_x000a_• Resolución 1016 de 1989"/>
    <m/>
  </r>
  <r>
    <s v="PROCESO MISIONAL"/>
    <x v="9"/>
    <s v="OPERATIVA"/>
    <s v="OTRAS ÀREAS"/>
    <s v="Tener disposición de atencion a contingencias que se puedan presentar en el acueducto, cubriendo la ausencia de algun compañero, dando continuidad al servicioso suministrado al fuerte militar."/>
    <x v="86"/>
    <s v="SI"/>
    <x v="0"/>
    <x v="1"/>
    <s v="• Cataratas_x000a_• Lesión de la córnea_x000a_• Enrojecimiento de la piel_x000a_• Calor excesivo_x000a_• Transpiración excesiva_x000a_• Cefaleas_x000a_• Mareos_x000a_• Fatiga_x000a_• Hormigueo_x000a_• Depresiones_x000a_• Fallos de memoria"/>
    <n v="8"/>
    <n v="6"/>
    <n v="5"/>
    <s v="• Fallos de memoria"/>
    <s v="Ninguno"/>
    <s v="Ninguno"/>
    <s v="Ninguno"/>
    <n v="2"/>
    <n v="3"/>
    <n v="6"/>
    <x v="1"/>
    <n v="25"/>
    <n v="150"/>
    <s v="II"/>
    <x v="1"/>
    <s v="Ninguno"/>
    <s v="Ninguno"/>
    <x v="1"/>
    <x v="1"/>
    <s v="• Uso de gafas protección personal"/>
    <s v="• Ley 9 de 1979  Art. 105-196-249_x000a_• Resolucion 2400 de 1979 Art 63,64. Título III, Capitulo VI. Art- 2.3.6_x000a_• Resolucion 1016 de 1989 art 11 numeral 2 y 3_x000a_• Resolución 181294 de 2008"/>
    <m/>
  </r>
  <r>
    <s v="PROCESO MISIONAL"/>
    <x v="9"/>
    <s v="OPERATIVA"/>
    <s v="OTRAS ÀREAS"/>
    <s v="Tener disposición de atencion a contingencias que se puedan presentar en el acueducto, cubriendo la ausencia de algun compañero, dando continuidad al servicioso suministrado al fuerte militar."/>
    <x v="86"/>
    <s v="SI"/>
    <x v="1"/>
    <x v="2"/>
    <s v="• Fiebre_x000a_• Intenso dolor en articulaciones y músculos_x000a_• Inflamación de los ganglios linfáticos_x000a_• Erupción ocasional en la piel_x000a_• Postración_x000a_• Mialgia_x000a_• Artralgias_x000a_• Dolor abdominal_x000a_• Cefalea_x000a_• Erupciones hemorrágicas en la piel_x000a_• Dermatitis por contacto_x000a_• Alergias tópicas o respiratorias_x000a_• Enfermedades infectocontagiosas"/>
    <n v="8"/>
    <n v="6"/>
    <n v="5"/>
    <s v="• Enfermedades infectocontagiosas"/>
    <s v="Ninguno"/>
    <s v="Ninguno"/>
    <s v="• Uso de tapabocas en caso de sintomas de gripe_x000a_• Todo el personal debe estar vacunado contra el Covid 19"/>
    <n v="2"/>
    <n v="2"/>
    <n v="4"/>
    <x v="0"/>
    <n v="60"/>
    <n v="240"/>
    <s v="II"/>
    <x v="1"/>
    <s v="Ninguno"/>
    <s v="Ninguno"/>
    <x v="2"/>
    <x v="2"/>
    <s v="• Gafas de protección visual transparentes_x000a_• Uso obligatorio de tapabocas en caso de sintomas de gripe_x000a_• Uso de ropa de dotaciòn"/>
    <s v="• Ley 09 de 1979_x000a_• Resolución 2400 de 1979_x000a_• Resolución 666 de 2020_x000a_• Resolución 1050 de 2020_x000a_• Circular 149160 de 2009"/>
    <m/>
  </r>
  <r>
    <s v="PROCESO MISIONAL"/>
    <x v="9"/>
    <s v="OPERATIVA"/>
    <s v="OTRAS ÀREAS"/>
    <s v="Tener disposición de atencion a contingencias que se puedan presentar en el acueducto, cubriendo la ausencia de algun compañero, dando continuidad al servicioso suministrado al fuerte militar."/>
    <x v="86"/>
    <s v="SI"/>
    <x v="1"/>
    <x v="16"/>
    <s v="• Un área amplia de inflamación y enrojecimiento_x000a_• Fiebre baja_x000a_• Ronchas_x000a_• Inflamación de los ganglios linfáticos_x000a_"/>
    <n v="8"/>
    <n v="6"/>
    <n v="5"/>
    <s v="• La muerte"/>
    <s v="Ninguno"/>
    <s v="Ninguno"/>
    <s v="• Repelente de sancudos_x000a_• Dotacion con camisa manga larga."/>
    <n v="2"/>
    <n v="3"/>
    <n v="6"/>
    <x v="1"/>
    <n v="60"/>
    <n v="360"/>
    <s v="II"/>
    <x v="1"/>
    <s v="Ninguno"/>
    <s v="Ninguno"/>
    <x v="10"/>
    <x v="13"/>
    <s v="• Gafas de protección visual transparentes_x000a_• Uso obligatorio de repelente. _x000a_• Uso de ropa de dotaciòn._x000a_"/>
    <s v="• Resolución 1164 del 2002_x000a_• Decreto 077 de 1997_x000a_• Decreto 4126 del 2005_x000a_• Resolución 2183 de 2004_x000a_• Decreto 1832 de 1994_x000a_•  Decreto 2676 del 2000_x000a_"/>
    <m/>
  </r>
  <r>
    <s v="PROCESO MISIONAL"/>
    <x v="9"/>
    <s v="OPERATIVA"/>
    <s v="OTRAS ÀREAS"/>
    <s v="Tener disposición de atencion a contingencias que se puedan presentar en el acueducto, cubriendo la ausencia de algun compañero, dando continuidad al servicioso suministrado al fuerte militar."/>
    <x v="86"/>
    <s v="SI"/>
    <x v="1"/>
    <x v="17"/>
    <s v="• Presión arterial baja._x000a_• Náuseas y vómitos. _x000a_• Entumecimiento._x000a_• hormigueo. _x000a_• Dolor en el sitio de la mordedura._x000a_"/>
    <n v="8"/>
    <n v="6"/>
    <n v="5"/>
    <s v="• La muerte"/>
    <s v="Ninguno"/>
    <s v="Ninguno"/>
    <s v="_x000a_• Botas de segurida altas "/>
    <n v="6"/>
    <n v="1"/>
    <n v="6"/>
    <x v="1"/>
    <n v="60"/>
    <n v="360"/>
    <s v="II"/>
    <x v="1"/>
    <s v="Ninguno"/>
    <s v="Ninguno"/>
    <x v="10"/>
    <x v="14"/>
    <s v="• Gafas de protección visual transparentes_x000a_• Uso de bota de seguridad alta_x000a_• Uso obligatorio de repelente. _x000a_• Uso de ropa de dotaciòn._x000a_"/>
    <s v="• Resolución 1164 del 2002_x000a_• Decreto 077 de 1997_x000a_• Decreto 4126 del 2005_x000a_• Resolución 2183 de 2004_x000a_• Decreto 1832 de 1994_x000a_•  Decreto 2676 del 2000_x000a_"/>
    <m/>
  </r>
  <r>
    <s v="PROCESO MISIONAL"/>
    <x v="9"/>
    <s v="OPERATIVA"/>
    <s v="OTRAS ÀREAS"/>
    <s v="Tener disposición de atencion a contingencias que se puedan presentar en el acueducto, cubriendo la ausencia de algun compañero, dando continuidad al servicioso suministrado al fuerte militar."/>
    <x v="86"/>
    <s v="SI"/>
    <x v="5"/>
    <x v="11"/>
    <s v="• Dolor_x000a_• Rigidez_x000a_• Entumecimiento_x000a_• Hormigueo_x000a_• Sensación de calor y dolor localizado en la nuca, espalda, hombros, codos, muñecas y columna vertebral"/>
    <n v="8"/>
    <n v="6"/>
    <n v="5"/>
    <s v="• Sensación de calor y dolor localizado en la nuca, espalda, hombros, codos, muñecas y columna vertebral"/>
    <s v="Ninguno"/>
    <s v="Ninguno"/>
    <s v="Ninguno"/>
    <n v="2"/>
    <n v="3"/>
    <n v="6"/>
    <x v="1"/>
    <n v="25"/>
    <n v="150"/>
    <s v="II"/>
    <x v="1"/>
    <s v="Ninguno"/>
    <s v="Ninguno"/>
    <x v="7"/>
    <x v="9"/>
    <s v="N/A"/>
    <s v="• Resolución 1016 de 1989_x000a_• Resolución 2844 de 2007_x000a_• GATISO 2007"/>
    <m/>
  </r>
  <r>
    <s v="PROCESO MISIONAL"/>
    <x v="9"/>
    <s v="OPERATIVA"/>
    <s v="OTRAS ÀREAS"/>
    <s v="Tener disposición de atencion a contingencias que se puedan presentar en el acueducto, cubriendo la ausencia de algun compañero, dando continuidad al servicioso suministrado al fuerte militar."/>
    <x v="86"/>
    <s v="SI"/>
    <x v="5"/>
    <x v="12"/>
    <s v="• Fatiga muscular_x000a_• Tensión lumbar y cervical_x000a_• Epicondilitis_x000a_• Síndrome de túnel del carpo"/>
    <n v="8"/>
    <n v="6"/>
    <n v="5"/>
    <s v="• Síndrome de túnel del carpo"/>
    <s v="Ninguno"/>
    <s v="Ninguno"/>
    <s v="Ninguno"/>
    <n v="2"/>
    <n v="2"/>
    <n v="4"/>
    <x v="0"/>
    <n v="60"/>
    <n v="240"/>
    <s v="II"/>
    <x v="1"/>
    <s v="Ninguno"/>
    <s v="Ninguno"/>
    <x v="3"/>
    <x v="10"/>
    <s v="N/A"/>
    <s v="• Resolución 1016 de 1989_x000a_• Resolución 2844 de 2007_x000a_• GATISO 2007"/>
    <m/>
  </r>
  <r>
    <s v="PROCESO MISIONAL"/>
    <x v="9"/>
    <s v="OPERATIVA"/>
    <s v="OTRAS ÀREAS"/>
    <s v="Tener disposición de atencion a contingencias que se puedan presentar en el acueducto, cubriendo la ausencia de algun compañero, dando continuidad al servicioso suministrado al fuerte militar."/>
    <x v="86"/>
    <s v="SI"/>
    <x v="2"/>
    <x v="3"/>
    <s v="• Cansancio_x000a_• Abuso de confianza_x000a_• Falta de compromiso_x000a_• Desmotivación_x000a_• Disminución desempeño laboral_x000a_• Dolor de espalda_x000a_• Trastornos respiratorios_x000a_• Infartos_x000a_• Enfermedades cardiovasculares_x000a_• Enfermedades respiratorias_x000a_• Enfermedades osteomusculares_x000a_• Estrés"/>
    <n v="8"/>
    <n v="6"/>
    <n v="5"/>
    <s v="• Estrés"/>
    <s v="Ninguno"/>
    <s v="Ninguno"/>
    <s v="Ninguno"/>
    <n v="2"/>
    <n v="2"/>
    <n v="4"/>
    <x v="0"/>
    <n v="25"/>
    <n v="100"/>
    <s v="III"/>
    <x v="0"/>
    <s v="Ninguno"/>
    <s v="Ninguno"/>
    <x v="3"/>
    <x v="3"/>
    <s v="N/A"/>
    <s v="• Ley 1010 de 2006_x000a_• Ley 1566 de 2012_x000a_• Decreto 614 de 1984_x000a_• Decreto 231 de 2006_x000a_• Resolución 1016 de 1989. Art. 10, numeral 12 y art. 11_x000a_• Resolución 734 de 2006_x000a_• Resolución 2646 de 2008_x000a_• Resolución 652 de 2012_x000a_• Resolución 1356 de 2012"/>
    <m/>
  </r>
  <r>
    <s v="PROCESO MISIONAL"/>
    <x v="9"/>
    <s v="OPERATIVA"/>
    <s v="OTRAS ÀREAS"/>
    <s v="Tener disposición de atencion a contingencias que se puedan presentar en el acueducto, cubriendo la ausencia de algun compañero, dando continuidad al servicioso suministrado al fuerte militar."/>
    <x v="86"/>
    <s v="SI"/>
    <x v="2"/>
    <x v="4"/>
    <s v="• Cansancio_x000a_• Abuso de confianza_x000a_• Falta de compromiso_x000a_• Desmotivación_x000a_• Disminución desempeño laboral_x000a_• Dolor de espalda_x000a_• Trastornos respiratorios_x000a_• Infartos_x000a_• Enfermedades cardiovasculares_x000a_• Enfermedades respiratorias_x000a_• Enfermedades osteomusculares_x000a_• Estrés"/>
    <n v="8"/>
    <n v="6"/>
    <n v="5"/>
    <s v="• Estrés"/>
    <s v="Ninguno"/>
    <s v="Ninguno"/>
    <s v="Ninguno"/>
    <n v="2"/>
    <n v="3"/>
    <n v="6"/>
    <x v="1"/>
    <n v="25"/>
    <n v="150"/>
    <s v="II"/>
    <x v="1"/>
    <s v="Ninguno"/>
    <s v="Ninguno"/>
    <x v="3"/>
    <x v="3"/>
    <s v="N/A"/>
    <s v="• Ley 1010 de 2006_x000a_• Ley 1566 de 2012_x000a_• Decreto 614 de 1984_x000a_• Decreto 231 de 2006_x000a_• Resolución 1016 de 1989. Art. 10, numeral 12 y art. 11_x000a_• Resolución 734 de 2006_x000a_• Resolución 2646 de 2008_x000a_• Resolución 652 de 2012_x000a_• Resolución 1356 de 2012"/>
    <m/>
  </r>
  <r>
    <s v="PROCESO MISIONAL"/>
    <x v="9"/>
    <s v="OPERATIVA"/>
    <s v="OTRAS ÀREAS"/>
    <s v="Tener disposición de atencion a contingencias que se puedan presentar en el acueducto, cubriendo la ausencia de algun compañero, dando continuidad al servicioso suministrado al fuerte militar."/>
    <x v="86"/>
    <s v="SI"/>
    <x v="2"/>
    <x v="5"/>
    <s v="• Cansancio_x000a_• Abuso de confianza_x000a_• Falta de compromiso_x000a_• Desmotivación_x000a_• Disminución desempeño laboral_x000a_• Dolor de espalda_x000a_• Trastornos respiratorios_x000a_• Infartos_x000a_• Enfermedades cardiovasculares_x000a_• Enfermedades respiratorias_x000a_• Enfermedades osteomusculares_x000a_• Estrés"/>
    <n v="8"/>
    <n v="6"/>
    <n v="5"/>
    <s v="• Estrés"/>
    <s v="Ninguno"/>
    <s v="Ninguno"/>
    <s v="Ninguno"/>
    <n v="2"/>
    <n v="3"/>
    <n v="6"/>
    <x v="1"/>
    <n v="26"/>
    <n v="156"/>
    <s v="II"/>
    <x v="1"/>
    <s v="Ninguno"/>
    <s v="Ninguno"/>
    <x v="3"/>
    <x v="3"/>
    <s v="N/A"/>
    <s v="• Ley 1010 de 2006_x000a_• Ley 1566 de 2012_x000a_• Decreto 614 de 1984_x000a_• Decreto 231 de 2006_x000a_• Resolución 1016 de 1989. Art. 10, numeral 12 y art. 11_x000a_• Resolución 734 de 2006_x000a_• Resolución 2646 de 2008_x000a_• Resolución 652 de 2012_x000a_• Resolución 1356 de 2012"/>
    <m/>
  </r>
  <r>
    <s v="PROCESO MISIONAL"/>
    <x v="9"/>
    <s v="OPERATIVA"/>
    <s v="OTRAS ÀREAS"/>
    <s v="Tener disposición de atencion a contingencias que se puedan presentar en el acueducto, cubriendo la ausencia de algun compañero, dando continuidad al servicioso suministrado al fuerte militar."/>
    <x v="86"/>
    <s v="SI"/>
    <x v="2"/>
    <x v="13"/>
    <s v="• Cansancio_x000a_• Abuso de confianza_x000a_• Falta de compromiso_x000a_• Desmotivación_x000a_• Disminución desempeño laboral_x000a_• Dolor de espalda_x000a_• Trastornos respiratorios_x000a_• Infartos_x000a_• Enfermedades cardiovasculares_x000a_• Enfermedades respiratorias_x000a_• Enfermedades osteomusculares_x000a_• Estrés"/>
    <n v="8"/>
    <n v="6"/>
    <n v="5"/>
    <s v="• Estrés"/>
    <s v="Ninguno"/>
    <s v="Ninguno"/>
    <s v="Ninguno"/>
    <n v="2"/>
    <n v="3"/>
    <n v="6"/>
    <x v="1"/>
    <n v="25"/>
    <n v="150"/>
    <s v="II"/>
    <x v="1"/>
    <s v="Ninguno"/>
    <s v="Ninguno"/>
    <x v="3"/>
    <x v="3"/>
    <s v="N/A"/>
    <s v="• Ley 1010 de 2006_x000a_• Ley 1566 de 2012_x000a_• Decreto 614 de 1984_x000a_• Decreto 231 de 2006_x000a_• Resolución 1016 de 1989. Art. 10, numeral 12 y art. 11_x000a_• Resolución 734 de 2006_x000a_• Resolución 2646 de 2008_x000a_• Resolución 652 de 2012_x000a_• Resolución 1356 de 2012"/>
    <m/>
  </r>
  <r>
    <s v="PROCESO MISIONAL"/>
    <x v="9"/>
    <s v="OPERATIVA"/>
    <s v="OTRAS ÀREAS"/>
    <s v="Tener disposición de atencion a contingencias que se puedan presentar en el acueducto, cubriendo la ausencia de algun compañero, dando continuidad al servicioso suministrado al fuerte militar."/>
    <x v="86"/>
    <s v="SI"/>
    <x v="3"/>
    <x v="6"/>
    <s v="• Tropezones_x000a_• Resbalones_x000a_• Golpes_x000a_• Choques_x000a_• Contusiones _x000a_• Lesión de tejidos blandos_x000a_• Fracturas"/>
    <n v="8"/>
    <n v="6"/>
    <n v="5"/>
    <s v="• Lesión de tejidos blandos"/>
    <s v="Ninguno"/>
    <s v="Ninguno"/>
    <s v="Ninguno"/>
    <n v="2"/>
    <n v="3"/>
    <n v="6"/>
    <x v="1"/>
    <n v="25"/>
    <n v="150"/>
    <s v="II"/>
    <x v="1"/>
    <s v="Ninguno"/>
    <s v="Ninguno"/>
    <x v="3"/>
    <x v="4"/>
    <s v="• Uso adecuado de calzado cerrado y con suela antideslizante"/>
    <s v="• Ley 9 de 1979_x000a_• Decreto 2663 de 1950_x000a_• Resolución 1016 de 1989_x000a_• Resolución 3673 de 2008_x000a_• Resolución 2400 de 1979"/>
    <m/>
  </r>
  <r>
    <s v="PROCESO MISIONAL"/>
    <x v="9"/>
    <s v="OPERATIVA"/>
    <s v="OTRAS ÀREAS"/>
    <s v="Tener disposición de atencion a contingencias que se puedan presentar en el acueducto, cubriendo la ausencia de algun compañero, dando continuidad al servicioso suministrado al fuerte militar."/>
    <x v="86"/>
    <s v="SI"/>
    <x v="4"/>
    <x v="9"/>
    <s v="• Pérdidas materiales_x000a_• Traumas_x000a_• Golpes_x000a_• Aplastamiento_x000a_• Heridas_x000a_• Atrapamiento_x000a_• Muerte"/>
    <n v="2"/>
    <n v="2"/>
    <n v="1"/>
    <s v="• Heridas"/>
    <s v="Ninguno"/>
    <s v="Ninguno"/>
    <s v="Ninguno"/>
    <n v="2"/>
    <n v="3"/>
    <n v="6"/>
    <x v="1"/>
    <n v="25"/>
    <n v="150"/>
    <s v="II"/>
    <x v="1"/>
    <s v="Ninguno"/>
    <s v="Ninguno"/>
    <x v="6"/>
    <x v="7"/>
    <s v="• Uso obligatorio del tapabocas, mientras la situación lo amerite _x000a_• Elementos de protección personal y dotación para los brigadistas"/>
    <s v="• Constitución Política de Colombia de 1991_x000a_• Ley 100 de 1993_x000a_• Ley 1523 de 2012_x000a_• Decreto 93 de 1998_x000a_• Decreto 926 de 2010_x000a_• Resolución 2400 de 1979_x000a_• Resolución 1016 de 1989"/>
    <m/>
  </r>
  <r>
    <s v="PROCESO MISIONAL"/>
    <x v="10"/>
    <s v="OPERATIVA"/>
    <s v="OTRAS ÀREAS"/>
    <s v="Garantizar que las diferentes áreas de trabajo siempre se encuentren aseadas, ordenadas ejecutando actividades de manteniemiento de zonas verdes e infraestructura."/>
    <x v="87"/>
    <s v="SI"/>
    <x v="0"/>
    <x v="19"/>
    <s v="• Cefalea._x000a_• Dificultad para la comunicación oral._x000a_• Disminución de la capacidad auditiva._x000a_• Perturbación del sueño y descanso._x000a_• Estrés._x000a_• Fatiga, neurosis, depresión._x000a_• Molestias o sensaciones desagradables que el ruido provoca, como zumbidos y tinnitus, en forma continua o intermitente._x000a_• Efectos sobre el rendimiento._x000a_• Alteración del sistema circulatorio._x000a_• Alteración del sistema digestivo._x000a_• Aumento de secreciones hormonales (tiroides y suprarenales)._x000a_• Trastornos en el sistema neurosensorial._x000a_• Disfunción sexual._x000a_"/>
    <n v="8"/>
    <n v="6"/>
    <n v="2"/>
    <s v="Riesgo de padecer THA"/>
    <s v="Ninguno"/>
    <s v="Ninguno"/>
    <s v="• Uso de proctetores auditivos._x000a_• Examnes medicos ocupacionales anual."/>
    <n v="6"/>
    <n v="1"/>
    <n v="6"/>
    <x v="1"/>
    <n v="60"/>
    <n v="360"/>
    <s v="II"/>
    <x v="1"/>
    <s v="Ninguno"/>
    <s v="Ninguno"/>
    <x v="12"/>
    <x v="16"/>
    <s v=" •  Proctetor auditivo de insercion._x000a_• Protetor auditivo de Diadema_x000a_"/>
    <s v="• Ley 09 de 1979. Art. 107, 108, 109_x000a_• Decreto 2663 de 1950_x000a_• Decreto 614 de 1984_x000a_• Resolución 2400 de 1979_x000a_• Resolución 1016 de 1989"/>
    <m/>
  </r>
  <r>
    <s v="PROCESO MISIONAL"/>
    <x v="10"/>
    <s v="OPERATIVA"/>
    <s v="OTRAS ÀREAS"/>
    <s v="Garantizar que las diferentes áreas de trabajo siempre se encuentren aseadas, ordenadas ejecutando actividades de manteniemiento de zonas verdes e infraestructura."/>
    <x v="87"/>
    <s v="SI"/>
    <x v="0"/>
    <x v="31"/>
    <s v="• trastornos respiratorios._x000a_• músculo-esqueléticos_x000a_• sensoriales_x000a_• cardiovasculares_x000a_• efectos sobre el sistema nervioso_x000a_• sobre el sistema circulatorio o sobre el sistema digestivo."/>
    <n v="8"/>
    <n v="6"/>
    <n v="2"/>
    <s v="• efectos sobre el sistema nervioso"/>
    <s v="Ninguno"/>
    <s v="Ninguno"/>
    <s v="• Prolongar tiempo de exposición del riesgo, 15 minutos de exposición por 5 de descanso."/>
    <n v="2"/>
    <n v="2"/>
    <n v="4"/>
    <x v="0"/>
    <n v="25"/>
    <n v="100"/>
    <s v="III"/>
    <x v="0"/>
    <s v="Ninguno"/>
    <s v="Ninguno"/>
    <x v="3"/>
    <x v="25"/>
    <s v="• Guantes de seguridad. _x000a_• Gafas de seguridad _x000a_• Botas de seguridad. _x000a_"/>
    <s v="• Ley 09 de 1979. Art. 107, 108, 109_x000a_• Decreto 2663 de 1950_x000a_• Decreto 614 de 1984_x000a_• Resolución 2400 de 1979_x000a_• Resolución 1016 de 1989"/>
    <m/>
  </r>
  <r>
    <s v="PROCESO MISIONAL"/>
    <x v="10"/>
    <s v="OPERATIVA"/>
    <s v="OTRAS ÀREAS"/>
    <s v="Garantizar que las diferentes áreas de trabajo siempre se encuentren aseadas, ordenadas ejecutando actividades de manteniemiento de zonas verdes e infraestructura."/>
    <x v="87"/>
    <s v="SI"/>
    <x v="0"/>
    <x v="0"/>
    <s v="• Agotamiento por calor_x000a_• Deshidratación_x000a_• Desmayos_x000a_• Estrés por calor o golpe de calor"/>
    <n v="8"/>
    <n v="6"/>
    <n v="2"/>
    <s v="• Estrés por calor o golpe de calor"/>
    <s v="Ninguno"/>
    <s v="ventilación artificial"/>
    <s v="Ninguno"/>
    <n v="2"/>
    <n v="2"/>
    <n v="4"/>
    <x v="0"/>
    <n v="25"/>
    <n v="100"/>
    <s v="III"/>
    <x v="0"/>
    <s v="Ninguno"/>
    <s v="Ninguno"/>
    <x v="0"/>
    <x v="0"/>
    <s v="Ninguno"/>
    <s v="• Ley 09 de 1979. Art. 107, 108, 109_x000a_• Decreto 2663 de 1950_x000a_• Decreto 614 de 1984_x000a_• Resolución 2400 de 1979_x000a_• Resolución 1016 de 1989"/>
    <m/>
  </r>
  <r>
    <s v="PROCESO MISIONAL"/>
    <x v="10"/>
    <s v="OPERATIVA"/>
    <s v="OTRAS ÀREAS"/>
    <s v="Garantizar que las diferentes áreas de trabajo siempre se encuentren aseadas, ordenadas ejecutando actividades de manteniemiento de zonas verdes e infraestructura."/>
    <x v="87"/>
    <s v="SI"/>
    <x v="0"/>
    <x v="1"/>
    <s v="• Cataratas_x000a_• Lesión de la córnea_x000a_• Enrojecimiento de la piel_x000a_• Calor excesivo_x000a_• Transpiración excesiva_x000a_• Cefaleas_x000a_• Mareos_x000a_• Fatiga_x000a_• Hormigueo_x000a_• Depresiones_x000a_• Fallos de memoria"/>
    <n v="8"/>
    <n v="6"/>
    <n v="2"/>
    <s v="• Fallos de memoria"/>
    <s v="Ninguno"/>
    <s v="Ninguno"/>
    <s v="Ninguno"/>
    <n v="2"/>
    <n v="3"/>
    <n v="6"/>
    <x v="1"/>
    <n v="25"/>
    <n v="150"/>
    <s v="II"/>
    <x v="1"/>
    <s v="Ninguno"/>
    <s v="Ninguno"/>
    <x v="1"/>
    <x v="1"/>
    <s v="• Uso de gafas protección personal"/>
    <s v="• Ley 9 de 1979  Art. 105-196-249_x000a_• Resolucion 2400 de 1979 Art 63,64. Título III, Capitulo VI. Art- 2.3.6_x000a_• Resolucion 1016 de 1989 art 11 numeral 2 y 3_x000a_• Resolución 181294 de 2008"/>
    <m/>
  </r>
  <r>
    <s v="PROCESO MISIONAL"/>
    <x v="10"/>
    <s v="OPERATIVA"/>
    <s v="OTRAS ÀREAS"/>
    <s v="Garantizar que las diferentes áreas de trabajo siempre se encuentren aseadas, ordenadas ejecutando actividades de manteniemiento de zonas verdes e infraestructura."/>
    <x v="87"/>
    <s v="SI"/>
    <x v="6"/>
    <x v="15"/>
    <s v="• Bisinosis_x000a_• Bagazosis_x000a_• Neumonitis por hipersensibilidad_x000a_• Neumoconiosis. _x000a_• Asma laboral _x000a_• Asbestosis_x000a_• Enfermedad del pulmón negro_x000a_• silicosis_x000a_"/>
    <n v="8"/>
    <n v="6"/>
    <n v="2"/>
    <s v="• La muerte"/>
    <s v="Ninguno"/>
    <s v="Ninguno"/>
    <s v="• Protector respiratorio &quot;careta con filtro&quot;"/>
    <n v="2"/>
    <n v="2"/>
    <n v="4"/>
    <x v="0"/>
    <n v="25"/>
    <n v="100"/>
    <s v="III"/>
    <x v="0"/>
    <s v="Ninguno"/>
    <s v="Ninguno"/>
    <x v="9"/>
    <x v="12"/>
    <s v="• Uso de protecion respiratoria &quot; carecta con filtros&quot; de  protección personal"/>
    <s v="• Ley 55 de 1993_x000a_• Resolucion 773 del 2021_x000a_• Decreto 1496 de 2018_x000a_• Decreto 1973 de 1995_x000a_• Decreto 1281 de 1994."/>
    <m/>
  </r>
  <r>
    <s v="PROCESO MISIONAL"/>
    <x v="10"/>
    <s v="OPERATIVA"/>
    <s v="OTRAS ÀREAS"/>
    <s v="Garantizar que las diferentes áreas de trabajo siempre se encuentren aseadas, ordenadas ejecutando actividades de manteniemiento de zonas verdes e infraestructura."/>
    <x v="87"/>
    <s v="SI"/>
    <x v="6"/>
    <x v="27"/>
    <s v="• Asfixia, _x000a_• Alteraciones del sistema nervioso central_x000a_• Paros cardiorrespiratorios_x000a_• Muerte._x000a_"/>
    <n v="8"/>
    <n v="6"/>
    <n v="2"/>
    <s v="• La muerte."/>
    <s v="Ninguno"/>
    <s v="Ninguno"/>
    <s v="• Protector respiratorio &quot;careta con filtro&quot;"/>
    <n v="2"/>
    <n v="3"/>
    <n v="6"/>
    <x v="1"/>
    <n v="60"/>
    <n v="360"/>
    <s v="II"/>
    <x v="1"/>
    <s v="Ninguno"/>
    <s v="Ninguno"/>
    <x v="9"/>
    <x v="22"/>
    <s v="• Uso de protecion respiratoria &quot; carecta con filtros&quot; de  protección personal._x000a_• Uso de traje anti fluidos_x000a_• Guantes de nitrilo._x000a_• Mono gafas de seguridad"/>
    <s v="• Ley 55 de 1993_x000a_• Resolucion 773 del 2021_x000a_• Decreto 1496 de 2018_x000a_• Decreto 1973 de 1995_x000a_• Decreto 1281 de 1994."/>
    <m/>
  </r>
  <r>
    <s v="PROCESO MISIONAL"/>
    <x v="10"/>
    <s v="OPERATIVA"/>
    <s v="OTRAS ÀREAS"/>
    <s v="Garantizar que las diferentes áreas de trabajo siempre se encuentren aseadas, ordenadas ejecutando actividades de manteniemiento de zonas verdes e infraestructura."/>
    <x v="87"/>
    <s v="SI"/>
    <x v="6"/>
    <x v="28"/>
    <s v="• Disminución de la función pulmonar_x000a_• Aumento de la presión arterial, _x000a_• Relacionado a la aparición de enfermedades laborales_x000a_• Como asbestosis_x000a_• Silicosis_x000a_• Neumoconiosis_x000a_• Infarto agudo de miocardio_x000a_• Arritmias cardiacas._x000a_• La muerte."/>
    <n v="8"/>
    <n v="6"/>
    <n v="2"/>
    <s v="• La muerte."/>
    <s v="Ninguno"/>
    <s v="Ninguno"/>
    <s v="• Protector respiratorio &quot;careta con filtro&quot;"/>
    <n v="2"/>
    <n v="3"/>
    <n v="6"/>
    <x v="1"/>
    <n v="60"/>
    <n v="360"/>
    <s v="II"/>
    <x v="1"/>
    <s v="Ninguno"/>
    <s v="Ninguno"/>
    <x v="9"/>
    <x v="23"/>
    <s v="• Uso de protecion respiratoria &quot; carecta con filtros&quot; de  protección personal._x000a_• Uso de traje anti fluidos_x000a_• Guantes de nitrilo._x000a_• Mono gafas de seguridad"/>
    <s v="• Resolución 2254 de 2017_x000a_• Ley 1972 de 2019_x000a_"/>
    <m/>
  </r>
  <r>
    <s v="PROCESO MISIONAL"/>
    <x v="10"/>
    <s v="OPERATIVA"/>
    <s v="OTRAS ÀREAS"/>
    <s v="Garantizar que las diferentes áreas de trabajo siempre se encuentren aseadas, ordenadas ejecutando actividades de manteniemiento de zonas verdes e infraestructura."/>
    <x v="87"/>
    <s v="SI"/>
    <x v="1"/>
    <x v="2"/>
    <s v="• Fiebre_x000a_• Intenso dolor en articulaciones y músculos_x000a_• Inflamación de los ganglios linfáticos_x000a_• Erupción ocasional en la piel_x000a_• Postración_x000a_• Mialgia_x000a_• Artralgias_x000a_• Dolor abdominal_x000a_• Cefalea_x000a_• Erupciones hemorrágicas en la piel_x000a_• Dermatitis por contacto_x000a_• Alergias tópicas o respiratorias_x000a_• Enfermedades infectocontagiosas"/>
    <n v="8"/>
    <n v="6"/>
    <n v="2"/>
    <s v="• Enfermedades infectocontagiosas"/>
    <s v="Ninguno"/>
    <s v="Ninguno"/>
    <s v="• Uso de tapabocas en caso de sintomas de gripe_x000a_• Todo el personal debe estar vacunado contra el Covid 19"/>
    <n v="2"/>
    <n v="2"/>
    <n v="4"/>
    <x v="0"/>
    <n v="60"/>
    <n v="240"/>
    <s v="II"/>
    <x v="1"/>
    <s v="Ninguno"/>
    <s v="Ninguno"/>
    <x v="2"/>
    <x v="2"/>
    <s v="• Gafas de protección visual transparentes_x000a_• Uso obligatorio de tapabocas en caso de sintomas de gripe_x000a_• Uso de ropa de dotaciòn"/>
    <s v="• Ley 09 de 1979_x000a_• Resolución 2400 de 1979_x000a_• Resolución 666 de 2020_x000a_• Resolución 1050 de 2020_x000a_• Circular 149160 de 2009"/>
    <m/>
  </r>
  <r>
    <s v="PROCESO MISIONAL"/>
    <x v="10"/>
    <s v="OPERATIVA"/>
    <s v="OTRAS ÀREAS"/>
    <s v="Garantizar que las diferentes áreas de trabajo siempre se encuentren aseadas, ordenadas ejecutando actividades de manteniemiento de zonas verdes e infraestructura."/>
    <x v="87"/>
    <s v="SI"/>
    <x v="1"/>
    <x v="22"/>
    <s v="• Fiebre_x000a_• Inflamación de los ganglios linfáticos_x000a_• Erupción ocasional en la piel_x000a_• Erupciones hemorrágicas en la piel_x000a_• Dermatitis por contacto_x000a_• Alergias tópicas o respiratorias_x000a_• Enfermedades infectocontagiosas_x000a_• Amigdalitis estreptocócica."/>
    <n v="8"/>
    <n v="6"/>
    <n v="2"/>
    <s v="• Enfermedades infectocontagiosas"/>
    <s v="Ninguno"/>
    <s v="Ninguno"/>
    <s v="• Uso de tapabocas _x000a_• Uso de mono gafas._x000a_•Uso de guantes de vinilo"/>
    <n v="2"/>
    <n v="2"/>
    <n v="4"/>
    <x v="0"/>
    <n v="60"/>
    <n v="240"/>
    <s v="II"/>
    <x v="1"/>
    <s v="Ninguno"/>
    <s v="Ninguno"/>
    <x v="15"/>
    <x v="19"/>
    <s v="• Gafas de protección visual transparentes_x000a_• Uso obligatorio de tapabocas _x000a_• Uso de ropa de dotaciòn._x000a_• Uso de guantes de vinilo"/>
    <s v="• Resolución 1164 del 2002_x000a_• Decreto 077 de 1997_x000a_• Decreto 4126 del 2005_x000a_• Resolución 2183 de 2004_x000a_• Decreto 1832 de 1994_x000a_"/>
    <m/>
  </r>
  <r>
    <s v="PROCESO MISIONAL"/>
    <x v="10"/>
    <s v="OPERATIVA"/>
    <s v="OTRAS ÀREAS"/>
    <s v="Garantizar que las diferentes áreas de trabajo siempre se encuentren aseadas, ordenadas ejecutando actividades de manteniemiento de zonas verdes e infraestructura."/>
    <x v="87"/>
    <s v="SI"/>
    <x v="1"/>
    <x v="23"/>
    <s v="• Infección de los senos nasales (sinusitis), _x000a_• Una infección de las vías urinarias,_x000a_• Una infección en la sangre o meningitis_x000a_ • Erupción ocasional en la piel"/>
    <n v="8"/>
    <n v="6"/>
    <n v="2"/>
    <s v="• Una infección en la sangre o meningitis"/>
    <s v="Ninguno"/>
    <s v="Ninguno"/>
    <s v="• Uso de tapabocas _x000a_• Uso de mono gafas._x000a_•Uso de guantes de vinilo"/>
    <n v="2"/>
    <n v="2"/>
    <n v="4"/>
    <x v="0"/>
    <n v="25"/>
    <n v="100"/>
    <s v="III"/>
    <x v="0"/>
    <s v="Ninguno"/>
    <s v="Ninguno"/>
    <x v="16"/>
    <x v="20"/>
    <s v="• Gafas de protección visual transparentes_x000a_• Uso obligatorio de tapabocas _x000a_• Uso de ropa de dotaciòn._x000a_"/>
    <s v="• Resolución 1164 del 2002_x000a_• Decreto 077 de 1997_x000a_• Decreto 4126 del 2005_x000a_• Resolución 2183 de 2004_x000a_• Decreto 1832 de 1994_x000a_•  Decreto 2676 del 2000_x000a_"/>
    <m/>
  </r>
  <r>
    <s v="PROCESO MISIONAL"/>
    <x v="10"/>
    <s v="OPERATIVA"/>
    <s v="OTRAS ÀREAS"/>
    <s v="Garantizar que las diferentes áreas de trabajo siempre se encuentren aseadas, ordenadas ejecutando actividades de manteniemiento de zonas verdes e infraestructura."/>
    <x v="87"/>
    <s v="SI"/>
    <x v="1"/>
    <x v="25"/>
    <s v="• Neumonitis intersticial_x000a_• Miopericarditis_x000a_• Lesiones vasculíticas cutáneas_x000a_• Meningitis linfocitaria_x000a_• Afectación hepática_x000a_• Afectaciones renales_x000a_• Afectaciones gastrointestinal._x000a_"/>
    <n v="8"/>
    <n v="6"/>
    <n v="2"/>
    <s v="• Afectación hepática"/>
    <s v="Ninguno"/>
    <s v="Ninguno"/>
    <s v="• Uso de tapabocas _x000a_• Uso de mono gafas._x000a_•Uso de guantes de vinilo"/>
    <n v="2"/>
    <n v="2"/>
    <n v="4"/>
    <x v="0"/>
    <n v="25"/>
    <n v="100"/>
    <s v="III"/>
    <x v="0"/>
    <s v="Ninguno"/>
    <s v="Ninguno"/>
    <x v="16"/>
    <x v="20"/>
    <s v="• Gafas de protección visual transparentes_x000a_• Uso obligatorio de tapabocas _x000a_• Uso de ropa de dotaciòn._x000a_"/>
    <s v="• Resolución 1164 del 2002_x000a_• Decreto 077 de 1997_x000a_• Decreto 4126 del 2005_x000a_• Resolución 2183 de 2004_x000a_• Decreto 1832 de 1994_x000a_•  Decreto 2676 del 2000_x000a_"/>
    <m/>
  </r>
  <r>
    <s v="PROCESO MISIONAL"/>
    <x v="10"/>
    <s v="OPERATIVA"/>
    <s v="OTRAS ÀREAS"/>
    <s v="Garantizar que las diferentes áreas de trabajo siempre se encuentren aseadas, ordenadas ejecutando actividades de manteniemiento de zonas verdes e infraestructura."/>
    <x v="87"/>
    <s v="SI"/>
    <x v="1"/>
    <x v="37"/>
    <s v="•_x0009_Diarrea_x000a_•_x0009_Distensión_x000a_•_x0009_Dolor abdominal;_x000a_•_x0009_Debilidad_x000a_•_x0009_Palidez_x000a_•_x0009_Pérdida de peso_x000a_•_x0009_Deficiencias nutricionales progresivas_x000a_•_x0009_Anemia_x000a_•_x0009_Tos crónica_x000a_•_x0009_Picazón anal"/>
    <n v="8"/>
    <n v="6"/>
    <n v="2"/>
    <s v="•_x0009_Anemia"/>
    <s v="Ninguno"/>
    <s v="Ninguno"/>
    <s v="• Uso de tapabocas _x000a_• Uso de mono gafas._x000a_•Uso de guantes de vinilo._x000a_• Uso de trage bioseguridad_x000a_"/>
    <n v="2"/>
    <n v="3"/>
    <n v="6"/>
    <x v="1"/>
    <n v="60"/>
    <n v="360"/>
    <s v="II"/>
    <x v="1"/>
    <s v="Ninguno"/>
    <s v="Ninguno"/>
    <x v="20"/>
    <x v="20"/>
    <s v="• Gafas de protección visual transparentes_x000a_• Uso obligatorio de tapabocas _x000a_• Uso de ropa de dotaciòn._x000a_"/>
    <s v="• Resolución 1164 del 2002_x000a_• Decreto 077 de 1997_x000a_• Decreto 4126 del 2005_x000a_• Resolución 2183 de 2004_x000a_• Decreto 1832 de 1994_x000a_•  Decreto 2676 del 2000_x000a_"/>
    <m/>
  </r>
  <r>
    <s v="PROCESO MISIONAL"/>
    <x v="10"/>
    <s v="OPERATIVA"/>
    <s v="OTRAS ÀREAS"/>
    <s v="Garantizar que las diferentes áreas de trabajo siempre se encuentren aseadas, ordenadas ejecutando actividades de manteniemiento de zonas verdes e infraestructura."/>
    <x v="87"/>
    <s v="SI"/>
    <x v="1"/>
    <x v="16"/>
    <s v="• Un área amplia de inflamación y enrojecimiento_x000a_• Fiebre baja_x000a_• Ronchas_x000a_• Inflamación de los ganglios linfáticos_x000a_"/>
    <n v="8"/>
    <n v="6"/>
    <n v="2"/>
    <s v="• La muerte"/>
    <s v="Ninguno"/>
    <s v="Ninguno"/>
    <s v="• Repelente de sancudos_x000a_• Dotacion con camisa manga larga."/>
    <n v="2"/>
    <n v="3"/>
    <n v="6"/>
    <x v="1"/>
    <n v="60"/>
    <n v="360"/>
    <s v="II"/>
    <x v="1"/>
    <s v="Ninguno"/>
    <s v="Ninguno"/>
    <x v="10"/>
    <x v="13"/>
    <s v="• Gafas de protección visual transparentes_x000a_• Uso obligatorio de repelente. _x000a_• Uso de ropa de dotaciòn._x000a_"/>
    <s v="• Resolución 1164 del 2002_x000a_• Decreto 077 de 1997_x000a_• Decreto 4126 del 2005_x000a_• Resolución 2183 de 2004_x000a_• Decreto 1832 de 1994_x000a_•  Decreto 2676 del 2000_x000a_"/>
    <m/>
  </r>
  <r>
    <s v="PROCESO MISIONAL"/>
    <x v="10"/>
    <s v="OPERATIVA"/>
    <s v="OTRAS ÀREAS"/>
    <s v="Garantizar que las diferentes áreas de trabajo siempre se encuentren aseadas, ordenadas ejecutando actividades de manteniemiento de zonas verdes e infraestructura."/>
    <x v="87"/>
    <s v="SI"/>
    <x v="1"/>
    <x v="17"/>
    <s v="• Presión arterial baja._x000a_• Náuseas y vómitos. _x000a_• Entumecimiento._x000a_• hormigueo. _x000a_• Dolor en el sitio de la mordedura._x000a_"/>
    <n v="8"/>
    <n v="6"/>
    <n v="2"/>
    <s v="• La muerte"/>
    <s v="Ninguno"/>
    <s v="Ninguno"/>
    <s v="_x000a_• Botas de segurida altas "/>
    <n v="6"/>
    <n v="1"/>
    <n v="6"/>
    <x v="1"/>
    <n v="60"/>
    <n v="360"/>
    <s v="II"/>
    <x v="1"/>
    <s v="Ninguno"/>
    <s v="Ninguno"/>
    <x v="10"/>
    <x v="14"/>
    <s v="• Gafas de protección visual transparentes_x000a_• Uso de bota de seguridad alta_x000a_• Uso obligatorio de repelente. _x000a_• Uso de ropa de dotaciòn._x000a_"/>
    <s v="• Resolución 1164 del 2002_x000a_• Decreto 077 de 1997_x000a_• Decreto 4126 del 2005_x000a_• Resolución 2183 de 2004_x000a_• Decreto 1832 de 1994_x000a_•  Decreto 2676 del 2000_x000a_"/>
    <m/>
  </r>
  <r>
    <s v="PROCESO MISIONAL"/>
    <x v="10"/>
    <s v="OPERATIVA"/>
    <s v="OTRAS ÀREAS"/>
    <s v="Garantizar que las diferentes áreas de trabajo siempre se encuentren aseadas, ordenadas ejecutando actividades de manteniemiento de zonas verdes e infraestructura."/>
    <x v="87"/>
    <s v="SI"/>
    <x v="1"/>
    <x v="35"/>
    <s v="• Peste bubónica_x000a_• tifus murino_x000a_• leptospirosis. _x000a_• Por vía mecánica (alas, patas y cuerpo) y a través de las heces y saliva. _x000a_• Fiebre tifoidea_x000a_• Salmonelosis_x000a_• Cólera_x000a_• Amebiasis_x000a_• Disentería_x000a_• Giardiasis"/>
    <n v="8"/>
    <n v="6"/>
    <n v="2"/>
    <s v="• La muerte "/>
    <s v="Ninguno"/>
    <s v="Ninguno"/>
    <s v="• Traje de bioseguridad._x000a_• Mono gafas de seguridad._x000a_• Guantes de nitrilo_x000a_• Careta de seguridad con filtros._x000a_• Botas de seguridad._x000a_"/>
    <n v="2"/>
    <n v="3"/>
    <n v="6"/>
    <x v="1"/>
    <n v="60"/>
    <n v="360"/>
    <s v="II"/>
    <x v="1"/>
    <s v="Ninguno"/>
    <s v="Ninguno"/>
    <x v="19"/>
    <x v="19"/>
    <s v="• Gafas de protección visual transparentes_x000a_• Uso obligatorio de tapabocas _x000a_• Uso de ropa de dotaciòn._x000a_• Uso de guantes de vinilo"/>
    <s v="• Resolución 1164 del 2002_x000a_• Decreto 077 de 1997_x000a_• Decreto 4126 del 2005_x000a_• Resolución 2183 de 2004_x000a_• Decreto 1832 de 1994_x000a_"/>
    <m/>
  </r>
  <r>
    <s v="PROCESO MISIONAL"/>
    <x v="10"/>
    <s v="OPERATIVA"/>
    <s v="OTRAS ÀREAS"/>
    <s v="Garantizar que las diferentes áreas de trabajo siempre se encuentren aseadas, ordenadas ejecutando actividades de manteniemiento de zonas verdes e infraestructura."/>
    <x v="87"/>
    <s v="SI"/>
    <x v="5"/>
    <x v="11"/>
    <s v="• Dolor_x000a_• Rigidez_x000a_• Entumecimiento_x000a_• Hormigueo_x000a_• Sensación de calor y dolor localizado en la nuca, espalda, hombros, codos, muñecas y columna vertebral"/>
    <n v="8"/>
    <n v="6"/>
    <n v="2"/>
    <s v="• Sensación de calor y dolor localizado en la nuca, espalda, hombros, codos, muñecas y columna vertebral"/>
    <s v="Ninguno"/>
    <s v="Ninguno"/>
    <s v="Ninguno"/>
    <n v="2"/>
    <n v="3"/>
    <n v="6"/>
    <x v="1"/>
    <n v="25"/>
    <n v="150"/>
    <s v="II"/>
    <x v="1"/>
    <s v="Ninguno"/>
    <s v="Ninguno"/>
    <x v="7"/>
    <x v="9"/>
    <s v="N/A"/>
    <s v="• Resolución 1016 de 1989_x000a_• Resolución 2844 de 2007_x000a_• GATISO 2007"/>
    <m/>
  </r>
  <r>
    <s v="PROCESO MISIONAL"/>
    <x v="10"/>
    <s v="OPERATIVA"/>
    <s v="OTRAS ÀREAS"/>
    <s v="Garantizar que las diferentes áreas de trabajo siempre se encuentren aseadas, ordenadas ejecutando actividades de manteniemiento de zonas verdes e infraestructura."/>
    <x v="87"/>
    <s v="SI"/>
    <x v="5"/>
    <x v="12"/>
    <s v="• Fatiga muscular_x000a_• Tensión lumbar y cervical_x000a_• Epicondilitis_x000a_• Síndrome de túnel del carpo"/>
    <n v="8"/>
    <n v="6"/>
    <n v="2"/>
    <s v="• Síndrome de túnel del carpo"/>
    <s v="Ninguno"/>
    <s v="Ninguno"/>
    <s v="Ninguno"/>
    <n v="2"/>
    <n v="2"/>
    <n v="4"/>
    <x v="0"/>
    <n v="60"/>
    <n v="240"/>
    <s v="II"/>
    <x v="1"/>
    <s v="Ninguno"/>
    <s v="Ninguno"/>
    <x v="3"/>
    <x v="10"/>
    <s v="N/A"/>
    <s v="• Resolución 1016 de 1989_x000a_• Resolución 2844 de 2007_x000a_• GATISO 2007"/>
    <m/>
  </r>
  <r>
    <s v="PROCESO MISIONAL"/>
    <x v="10"/>
    <s v="OPERATIVA"/>
    <s v="OTRAS ÀREAS"/>
    <s v="Garantizar que las diferentes áreas de trabajo siempre se encuentren aseadas, ordenadas ejecutando actividades de manteniemiento de zonas verdes e infraestructura."/>
    <x v="87"/>
    <s v="SI"/>
    <x v="2"/>
    <x v="3"/>
    <s v="• Cansancio_x000a_• Abuso de confianza_x000a_• Falta de compromiso_x000a_• Desmotivación_x000a_• Disminución desempeño laboral_x000a_• Dolor de espalda_x000a_• Trastornos respiratorios_x000a_• Infartos_x000a_• Enfermedades cardiovasculares_x000a_• Enfermedades respiratorias_x000a_• Enfermedades osteomusculares_x000a_• Estrés"/>
    <n v="8"/>
    <n v="6"/>
    <n v="2"/>
    <s v="• Estrés"/>
    <s v="Ninguno"/>
    <s v="Ninguno"/>
    <s v="Ninguno"/>
    <n v="2"/>
    <n v="2"/>
    <n v="4"/>
    <x v="0"/>
    <n v="25"/>
    <n v="100"/>
    <s v="III"/>
    <x v="0"/>
    <s v="Ninguno"/>
    <s v="Ninguno"/>
    <x v="3"/>
    <x v="3"/>
    <s v="N/A"/>
    <s v="• Ley 1010 de 2006_x000a_• Ley 1566 de 2012_x000a_• Decreto 614 de 1984_x000a_• Decreto 231 de 2006_x000a_• Resolución 1016 de 1989. Art. 10, numeral 12 y art. 11_x000a_• Resolución 734 de 2006_x000a_• Resolución 2646 de 2008_x000a_• Resolución 652 de 2012_x000a_• Resolución 1356 de 2012"/>
    <m/>
  </r>
  <r>
    <s v="PROCESO MISIONAL"/>
    <x v="10"/>
    <s v="OPERATIVA"/>
    <s v="OTRAS ÀREAS"/>
    <s v="Garantizar que las diferentes áreas de trabajo siempre se encuentren aseadas, ordenadas ejecutando actividades de manteniemiento de zonas verdes e infraestructura."/>
    <x v="87"/>
    <s v="SI"/>
    <x v="2"/>
    <x v="4"/>
    <s v="• Cansancio_x000a_• Abuso de confianza_x000a_• Falta de compromiso_x000a_• Desmotivación_x000a_• Disminución desempeño laboral_x000a_• Dolor de espalda_x000a_• Trastornos respiratorios_x000a_• Infartos_x000a_• Enfermedades cardiovasculares_x000a_• Enfermedades respiratorias_x000a_• Enfermedades osteomusculares_x000a_• Estrés"/>
    <n v="8"/>
    <n v="6"/>
    <n v="2"/>
    <s v="• Estrés"/>
    <s v="Ninguno"/>
    <s v="Ninguno"/>
    <s v="Ninguno"/>
    <n v="2"/>
    <n v="3"/>
    <n v="6"/>
    <x v="1"/>
    <n v="25"/>
    <n v="150"/>
    <s v="II"/>
    <x v="1"/>
    <s v="Ninguno"/>
    <s v="Ninguno"/>
    <x v="3"/>
    <x v="3"/>
    <s v="N/A"/>
    <s v="• Ley 1010 de 2006_x000a_• Ley 1566 de 2012_x000a_• Decreto 614 de 1984_x000a_• Decreto 231 de 2006_x000a_• Resolución 1016 de 1989. Art. 10, numeral 12 y art. 11_x000a_• Resolución 734 de 2006_x000a_• Resolución 2646 de 2008_x000a_• Resolución 652 de 2012_x000a_• Resolución 1356 de 2012"/>
    <m/>
  </r>
  <r>
    <s v="PROCESO MISIONAL"/>
    <x v="10"/>
    <s v="OPERATIVA"/>
    <s v="OTRAS ÀREAS"/>
    <s v="Garantizar que las diferentes áreas de trabajo siempre se encuentren aseadas, ordenadas ejecutando actividades de manteniemiento de zonas verdes e infraestructura."/>
    <x v="87"/>
    <s v="SI"/>
    <x v="2"/>
    <x v="5"/>
    <s v="• Cansancio_x000a_• Abuso de confianza_x000a_• Falta de compromiso_x000a_• Desmotivación_x000a_• Disminución desempeño laboral_x000a_• Dolor de espalda_x000a_• Trastornos respiratorios_x000a_• Infartos_x000a_• Enfermedades cardiovasculares_x000a_• Enfermedades respiratorias_x000a_• Enfermedades osteomusculares_x000a_• Estrés"/>
    <n v="8"/>
    <n v="6"/>
    <n v="2"/>
    <s v="• Estrés"/>
    <s v="Ninguno"/>
    <s v="Ninguno"/>
    <s v="Ninguno"/>
    <n v="2"/>
    <n v="3"/>
    <n v="6"/>
    <x v="1"/>
    <n v="26"/>
    <n v="156"/>
    <s v="II"/>
    <x v="1"/>
    <s v="Ninguno"/>
    <s v="Ninguno"/>
    <x v="3"/>
    <x v="3"/>
    <s v="N/A"/>
    <s v="• Ley 1010 de 2006_x000a_• Ley 1566 de 2012_x000a_• Decreto 614 de 1984_x000a_• Decreto 231 de 2006_x000a_• Resolución 1016 de 1989. Art. 10, numeral 12 y art. 11_x000a_• Resolución 734 de 2006_x000a_• Resolución 2646 de 2008_x000a_• Resolución 652 de 2012_x000a_• Resolución 1356 de 2012"/>
    <m/>
  </r>
  <r>
    <s v="PROCESO MISIONAL"/>
    <x v="10"/>
    <s v="OPERATIVA"/>
    <s v="OTRAS ÀREAS"/>
    <s v="Garantizar que las diferentes áreas de trabajo siempre se encuentren aseadas, ordenadas ejecutando actividades de manteniemiento de zonas verdes e infraestructura."/>
    <x v="87"/>
    <s v="SI"/>
    <x v="2"/>
    <x v="13"/>
    <s v="• Cansancio_x000a_• Abuso de confianza_x000a_• Falta de compromiso_x000a_• Desmotivación_x000a_• Disminución desempeño laboral_x000a_• Dolor de espalda_x000a_• Trastornos respiratorios_x000a_• Infartos_x000a_• Enfermedades cardiovasculares_x000a_• Enfermedades respiratorias_x000a_• Enfermedades osteomusculares_x000a_• Estrés"/>
    <n v="8"/>
    <n v="6"/>
    <n v="2"/>
    <s v="• Estrés"/>
    <s v="Ninguno"/>
    <s v="Ninguno"/>
    <s v="Ninguno"/>
    <n v="2"/>
    <n v="3"/>
    <n v="6"/>
    <x v="1"/>
    <n v="25"/>
    <n v="150"/>
    <s v="II"/>
    <x v="1"/>
    <s v="Ninguno"/>
    <s v="Ninguno"/>
    <x v="3"/>
    <x v="3"/>
    <s v="N/A"/>
    <s v="• Ley 1010 de 2006_x000a_• Ley 1566 de 2012_x000a_• Decreto 614 de 1984_x000a_• Decreto 231 de 2006_x000a_• Resolución 1016 de 1989. Art. 10, numeral 12 y art. 11_x000a_• Resolución 734 de 2006_x000a_• Resolución 2646 de 2008_x000a_• Resolución 652 de 2012_x000a_• Resolución 1356 de 2012"/>
    <m/>
  </r>
  <r>
    <s v="PROCESO MISIONAL"/>
    <x v="10"/>
    <s v="OPERATIVA"/>
    <s v="OTRAS ÀREAS"/>
    <s v="Garantizar que las diferentes áreas de trabajo siempre se encuentren aseadas, ordenadas ejecutando actividades de manteniemiento de zonas verdes e infraestructura."/>
    <x v="87"/>
    <s v="SI"/>
    <x v="3"/>
    <x v="29"/>
    <s v="• Golpes._x000a_• Cortes_x000a_• Laceraciones_x000a_• Abrasiones_x000a_• Punción_x000a_• Choques_x000a_• Aplastamiento_x000a_• Amputaciones_x000a_• La muerte. "/>
    <n v="8"/>
    <n v="6"/>
    <n v="2"/>
    <s v="• La muerte. "/>
    <s v="Ninguno"/>
    <s v="Ninguno"/>
    <s v="Ninguno"/>
    <n v="2"/>
    <n v="3"/>
    <n v="6"/>
    <x v="1"/>
    <n v="25"/>
    <n v="150"/>
    <s v="II"/>
    <x v="1"/>
    <s v="Ninguno"/>
    <s v="Ninguno"/>
    <x v="3"/>
    <x v="24"/>
    <s v="• Uso de gafas de seguridad_x000a_• Uso de guantes de carnaza o vaqueta._x000a_• Porte adecuado de la dotación._x000a_"/>
    <s v="• Ley 9 de 1979_x000a_• Decreto 2663 de 1950_x000a_• Resolución 1016 de 1989_x000a_• Resolución 3673 de 2008_x000a_• Resolución 2400 de 1979"/>
    <m/>
  </r>
  <r>
    <s v="PROCESO MISIONAL"/>
    <x v="10"/>
    <s v="OPERATIVA"/>
    <s v="OTRAS ÀREAS"/>
    <s v="Garantizar que las diferentes áreas de trabajo siempre se encuentren aseadas, ordenadas ejecutando actividades de manteniemiento de zonas verdes e infraestructura."/>
    <x v="87"/>
    <s v="SI"/>
    <x v="3"/>
    <x v="6"/>
    <s v="• Tropezones_x000a_• Resbalones_x000a_• Golpes_x000a_• Choques_x000a_• Contusiones _x000a_• Lesión de tejidos blandos_x000a_• Fracturas"/>
    <n v="8"/>
    <n v="6"/>
    <n v="2"/>
    <s v="• Lesión de tejidos blandos"/>
    <s v="Ninguno"/>
    <s v="Ninguno"/>
    <s v="Ninguno"/>
    <n v="2"/>
    <n v="3"/>
    <n v="6"/>
    <x v="1"/>
    <n v="25"/>
    <n v="150"/>
    <s v="II"/>
    <x v="1"/>
    <s v="Ninguno"/>
    <s v="Ninguno"/>
    <x v="3"/>
    <x v="4"/>
    <s v="• Uso adecuado de calzado cerrado y con suela antideslizante"/>
    <s v="• Ley 9 de 1979_x000a_• Decreto 2663 de 1950_x000a_• Resolución 1016 de 1989_x000a_• Resolución 3673 de 2008_x000a_• Resolución 2400 de 1979"/>
    <m/>
  </r>
  <r>
    <s v="PROCESO MISIONAL"/>
    <x v="10"/>
    <s v="OPERATIVA"/>
    <s v="OTRAS ÀREAS"/>
    <s v="Garantizar que las diferentes áreas de trabajo siempre se encuentren aseadas, ordenadas ejecutando actividades de manteniemiento de zonas verdes e infraestructura."/>
    <x v="87"/>
    <s v="SI"/>
    <x v="3"/>
    <x v="7"/>
    <s v="• Traumatismos de tejidos leves_x000a_• Traumatismo de tejidos severos_x000a_• Heridas_x000a_• Golpes_x000a_• Síndrome postraumático_x000a_• Secuelas psicológicas                                                    _x000a_• Muerte"/>
    <n v="2"/>
    <n v="2"/>
    <n v="2"/>
    <s v="• Heridas"/>
    <s v="Ninguno"/>
    <s v="Ninguno"/>
    <s v="Ninguno"/>
    <n v="2"/>
    <n v="3"/>
    <n v="6"/>
    <x v="1"/>
    <n v="60"/>
    <n v="360"/>
    <s v="II"/>
    <x v="1"/>
    <s v="Ninguno"/>
    <s v="Ninguno"/>
    <x v="4"/>
    <x v="5"/>
    <s v="N/A"/>
    <s v="• Ley 1523 de 2012_x000a_• Decreto 614 de 1984_x000a_• Decreto 1772 de 1994_x000a_• Decreto 1835 de 1994_x000a_• Decreto 1295 de 1994_x000a_• Decreto 4147 de 2011_x000a_• Resolución 2013 de 1986_x000a_• Resolución 1016 de 1989"/>
    <m/>
  </r>
  <r>
    <s v="PROCESO MISIONAL"/>
    <x v="10"/>
    <s v="OPERATIVA"/>
    <s v="OTRAS ÀREAS"/>
    <s v="Garantizar que las diferentes áreas de trabajo siempre se encuentren aseadas, ordenadas ejecutando actividades de manteniemiento de zonas verdes e infraestructura."/>
    <x v="87"/>
    <s v="SI"/>
    <x v="3"/>
    <x v="24"/>
    <s v="• Tóxicos agudos_x000a_• Corrosivos_x000a_• Irritantes_x000a_• Corrosivos oculares_x000a_• Irritantes oculares_x000a_• Sensibilizantes respiratorios_x000a_• Sensibilizantes cutáneos_x000a_• Cancerígenos o carcinógenos._x000a_• • Intoxicación _x000a_• La muerte"/>
    <n v="8"/>
    <n v="6"/>
    <n v="2"/>
    <s v="·         La muerte."/>
    <s v="Ninguno"/>
    <s v="Ninguno"/>
    <s v="• Traje de impermeable de bioseguridad_x000a_• Guantes de nitrilo _x000a_• Careta con filtro de seguridad._x000a_"/>
    <n v="2"/>
    <n v="3"/>
    <n v="6"/>
    <x v="1"/>
    <n v="60"/>
    <n v="360"/>
    <s v="II"/>
    <x v="1"/>
    <s v="Ninguno"/>
    <s v="Ninguno"/>
    <x v="17"/>
    <x v="21"/>
    <s v="• Traje de impermeable de bioseguridad_x000a_• Guantes de nitrilo _x000a_• Careta con filtro de seguridad._x000a_"/>
    <s v="• Resolución 773 de 2021_x000a_• Decreto 1496 de 2018_x000a_• Resolución 1209 de 2018_x000a_• Decreto 1609 de 2002_x000a_• Decreto 1973 de 1995_x000a_• Ley 55 de 1993_x000a_"/>
    <m/>
  </r>
  <r>
    <s v="PROCESO MISIONAL"/>
    <x v="10"/>
    <s v="OPERATIVA"/>
    <s v="OTRAS ÀREAS"/>
    <s v="Garantizar que las diferentes áreas de trabajo siempre se encuentren aseadas, ordenadas ejecutando actividades de manteniemiento de zonas verdes e infraestructura."/>
    <x v="87"/>
    <s v="SI"/>
    <x v="4"/>
    <x v="9"/>
    <s v="• Pérdidas materiales_x000a_• Traumas_x000a_• Golpes_x000a_• Aplastamiento_x000a_• Heridas_x000a_• Atrapamiento_x000a_• Muerte"/>
    <n v="2"/>
    <n v="2"/>
    <n v="1"/>
    <s v="• Heridas"/>
    <s v="Ninguno"/>
    <s v="Ninguno"/>
    <s v="Ninguno"/>
    <n v="2"/>
    <n v="3"/>
    <n v="6"/>
    <x v="1"/>
    <n v="25"/>
    <n v="150"/>
    <s v="II"/>
    <x v="1"/>
    <s v="Ninguno"/>
    <s v="Ninguno"/>
    <x v="6"/>
    <x v="7"/>
    <s v="• Uso obligatorio del tapabocas, mientras la situación lo amerite _x000a_• Elementos de protección personal y dotación para los brigadistas"/>
    <s v="• Constitución Política de Colombia de 1991_x000a_• Ley 100 de 1993_x000a_• Ley 1523 de 2012_x000a_• Decreto 93 de 1998_x000a_• Decreto 926 de 2010_x000a_• Resolución 2400 de 1979_x000a_• Resolución 1016 de 1989"/>
    <m/>
  </r>
  <r>
    <s v="PROCESO MISIONAL"/>
    <x v="10"/>
    <s v="OPERATIVA"/>
    <s v="OTRAS ÀREAS"/>
    <s v="Garantizar que las diferentes áreas de trabajo siempre se encuentren aseadas, ordenadas ejecutando actividades de manteniemiento de zonas verdes e infraestructura."/>
    <x v="87"/>
    <s v="SI"/>
    <x v="4"/>
    <x v="18"/>
    <s v="• Atrapamiento._x000a_• Contusiones _x000a_• Asfixia_x000a_• Fracturas_x000a_• La muerte."/>
    <n v="8"/>
    <n v="6"/>
    <n v="2"/>
    <s v="• La muerte."/>
    <s v="Ninguno"/>
    <s v="Ninguno"/>
    <s v="Ninguno"/>
    <n v="2"/>
    <n v="3"/>
    <n v="6"/>
    <x v="1"/>
    <n v="25"/>
    <n v="150"/>
    <s v="II"/>
    <x v="1"/>
    <s v="Ninguno"/>
    <s v="Ninguno"/>
    <x v="11"/>
    <x v="15"/>
    <s v="N/A"/>
    <s v="• Ley 1523 del 2012._x000a_• Decreto 2157 del 2017_x000a_• Decreto 1500 del 2016 Art. 43 y 167_x000a_"/>
    <m/>
  </r>
  <r>
    <s v="PROCESO MISIONAL"/>
    <x v="10"/>
    <s v="OPERATIVA"/>
    <s v="OTRAS ÀREAS"/>
    <s v="Garantizar que las diferentes áreas de trabajo siempre se encuentren aseadas, ordenadas ejecutando actividades de manteniemiento de zonas verdes e infraestructura."/>
    <x v="87"/>
    <s v="SI"/>
    <x v="4"/>
    <x v="10"/>
    <s v="• Enfermedades respiratorias_x000a_• Resfriados_x000a_• Hipotermia_x000a_• Virus_x000a_• Rinitis_x000a_• Reumatismo_x000a_• Neumonía"/>
    <n v="2"/>
    <n v="2"/>
    <n v="2"/>
    <s v="• Resfriados"/>
    <s v="Ninguno"/>
    <s v="Ninguno"/>
    <s v="Ninguno"/>
    <n v="2"/>
    <n v="3"/>
    <n v="6"/>
    <x v="1"/>
    <n v="25"/>
    <n v="150"/>
    <s v="II"/>
    <x v="1"/>
    <s v="Ninguno"/>
    <s v="Ninguno"/>
    <x v="6"/>
    <x v="8"/>
    <s v="• Uso obligatorio del tapabocas, mientras la situación lo amerite _x000a_• Elementos de protección personal y dotación para los brigadistas"/>
    <s v="• Constitución Política de Colombia de 1991_x000a_• Ley 100 de 1993_x000a_• Ley 1523 de 2012_x000a_• Decreto 93 de 1998_x000a_• Decreto 926 de 2010_x000a_• Resolución 2400 de 1979_x000a_• Resolución 1016 de 1989"/>
    <m/>
  </r>
  <r>
    <s v="PROCESO MISIONAL"/>
    <x v="10"/>
    <s v="OPERATIVA"/>
    <s v="OTRAS ÀREAS"/>
    <s v="Garantizar que las diferentes áreas de trabajo siempre se encuentren aseadas, ordenadas ejecutando actividades de manteniemiento de zonas verdes e infraestructura."/>
    <x v="88"/>
    <s v="SI"/>
    <x v="2"/>
    <x v="3"/>
    <s v="• Cansancio_x000a_• Abuso de confianza_x000a_• Falta de compromiso_x000a_• Desmotivación_x000a_• Disminución desempeño laboral_x000a_• Dolor de espalda_x000a_• Trastornos respiratorios_x000a_• Infartos_x000a_• Enfermedades cardiovasculares_x000a_• Enfermedades respiratorias_x000a_• Enfermedades osteomusculares_x000a_• Estrés"/>
    <n v="8"/>
    <n v="6"/>
    <n v="2"/>
    <s v="• Estrés"/>
    <s v="Ninguno"/>
    <s v="Ninguno"/>
    <s v="Ninguno"/>
    <n v="2"/>
    <n v="2"/>
    <n v="4"/>
    <x v="0"/>
    <n v="25"/>
    <n v="100"/>
    <s v="III"/>
    <x v="0"/>
    <s v="Ninguno"/>
    <s v="Ninguno"/>
    <x v="3"/>
    <x v="3"/>
    <s v="N/A"/>
    <s v="• Ley 1010 de 2006_x000a_• Ley 1566 de 2012_x000a_• Decreto 614 de 1984_x000a_• Decreto 231 de 2006_x000a_• Resolución 1016 de 1989. Art. 10, numeral 12 y art. 11_x000a_• Resolución 734 de 2006_x000a_• Resolución 2646 de 2008_x000a_• Resolución 652 de 2012_x000a_• Resolución 1356 de 2012"/>
    <m/>
  </r>
  <r>
    <s v="PROCESO MISIONAL"/>
    <x v="10"/>
    <s v="OPERATIVA"/>
    <s v="OTRAS ÀREAS"/>
    <s v="Garantizar que las diferentes áreas de trabajo siempre se encuentren aseadas, ordenadas ejecutando actividades de manteniemiento de zonas verdes e infraestructura."/>
    <x v="88"/>
    <s v="SI"/>
    <x v="2"/>
    <x v="4"/>
    <s v="• Cansancio_x000a_• Abuso de confianza_x000a_• Falta de compromiso_x000a_• Desmotivación_x000a_• Disminución desempeño laboral_x000a_• Dolor de espalda_x000a_• Trastornos respiratorios_x000a_• Infartos_x000a_• Enfermedades cardiovasculares_x000a_• Enfermedades respiratorias_x000a_• Enfermedades osteomusculares_x000a_• Estrés"/>
    <n v="8"/>
    <n v="6"/>
    <n v="2"/>
    <s v="• Estrés"/>
    <s v="Ninguno"/>
    <s v="Ninguno"/>
    <s v="Ninguno"/>
    <n v="2"/>
    <n v="3"/>
    <n v="6"/>
    <x v="1"/>
    <n v="25"/>
    <n v="150"/>
    <s v="II"/>
    <x v="1"/>
    <s v="Ninguno"/>
    <s v="Ninguno"/>
    <x v="3"/>
    <x v="3"/>
    <s v="N/A"/>
    <s v="• Ley 1010 de 2006_x000a_• Ley 1566 de 2012_x000a_• Decreto 614 de 1984_x000a_• Decreto 231 de 2006_x000a_• Resolución 1016 de 1989. Art. 10, numeral 12 y art. 11_x000a_• Resolución 734 de 2006_x000a_• Resolución 2646 de 2008_x000a_• Resolución 652 de 2012_x000a_• Resolución 1356 de 2012"/>
    <m/>
  </r>
  <r>
    <s v="PROCESO MISIONAL"/>
    <x v="10"/>
    <s v="OPERATIVA"/>
    <s v="OTRAS ÀREAS"/>
    <s v="Garantizar que las diferentes áreas de trabajo siempre se encuentren aseadas, ordenadas ejecutando actividades de manteniemiento de zonas verdes e infraestructura."/>
    <x v="88"/>
    <s v="SI"/>
    <x v="2"/>
    <x v="26"/>
    <s v="• Cansancio_x000a_• Abuso de confianza_x000a_• Falta de compromiso_x000a_• Desmotivación_x000a_• Disminución desempeño laboral_x000a_• Dolor de espalda_x000a_• Trastornos respiratorios_x000a_• Infartos_x000a_• Enfermedades cardiovasculares_x000a_• Enfermedades respiratorias_x000a_• Enfermedades osteomusculares_x000a_• Estrés"/>
    <n v="8"/>
    <n v="6"/>
    <n v="2"/>
    <s v="• Estrés"/>
    <s v="Ninguno"/>
    <s v="Ninguno"/>
    <s v="Ninguno"/>
    <n v="2"/>
    <n v="3"/>
    <n v="6"/>
    <x v="1"/>
    <n v="25"/>
    <n v="150"/>
    <s v="II"/>
    <x v="1"/>
    <s v="Ninguno"/>
    <s v="Ninguno"/>
    <x v="3"/>
    <x v="3"/>
    <s v="N/A"/>
    <s v="• Ley 1010 de 2006_x000a_• Ley 1566 de 2012_x000a_• Decreto 614 de 1984_x000a_• Decreto 231 de 2006_x000a_• Resolución 1016 de 1989. Art. 10, numeral 12 y art. 11_x000a_• Resolución 734 de 2006_x000a_• Resolución 2646 de 2008_x000a_• Resolución 652 de 2012_x000a_• Resolución 1356 de 2012"/>
    <m/>
  </r>
  <r>
    <s v="PROCESO MISIONAL"/>
    <x v="10"/>
    <s v="OPERATIVA"/>
    <s v="OTRAS ÀREAS"/>
    <s v="Garantizar que las diferentes áreas de trabajo siempre se encuentren aseadas, ordenadas ejecutando actividades de manteniemiento de zonas verdes e infraestructura."/>
    <x v="88"/>
    <s v="SI"/>
    <x v="2"/>
    <x v="5"/>
    <s v="• Cansancio_x000a_• Abuso de confianza_x000a_• Falta de compromiso_x000a_• Desmotivación_x000a_• Disminución desempeño laboral_x000a_• Dolor de espalda_x000a_• Trastornos respiratorios_x000a_• Infartos_x000a_• Enfermedades cardiovasculares_x000a_• Enfermedades respiratorias_x000a_• Enfermedades osteomusculares_x000a_• Estrés"/>
    <n v="8"/>
    <n v="6"/>
    <n v="2"/>
    <s v="• Estrés"/>
    <s v="Ninguno"/>
    <s v="Ninguno"/>
    <s v="Ninguno"/>
    <n v="2"/>
    <n v="3"/>
    <n v="6"/>
    <x v="1"/>
    <n v="26"/>
    <n v="156"/>
    <s v="II"/>
    <x v="1"/>
    <s v="Ninguno"/>
    <s v="Ninguno"/>
    <x v="3"/>
    <x v="3"/>
    <s v="N/A"/>
    <s v="• Ley 1010 de 2006_x000a_• Ley 1566 de 2012_x000a_• Decreto 614 de 1984_x000a_• Decreto 231 de 2006_x000a_• Resolución 1016 de 1989. Art. 10, numeral 12 y art. 11_x000a_• Resolución 734 de 2006_x000a_• Resolución 2646 de 2008_x000a_• Resolución 652 de 2012_x000a_• Resolución 1356 de 2012"/>
    <m/>
  </r>
  <r>
    <s v="PROCESO MISIONAL"/>
    <x v="10"/>
    <s v="OPERATIVA"/>
    <s v="OTRAS ÀREAS"/>
    <s v="Garantizar que las diferentes áreas de trabajo siempre se encuentren aseadas, ordenadas ejecutando actividades de manteniemiento de zonas verdes e infraestructura."/>
    <x v="88"/>
    <s v="SI"/>
    <x v="2"/>
    <x v="34"/>
    <s v="• Fatiga_x000a_• Cefalea_x000a_• Ulceras_x000a_• Trastornos osteomusculares_x000a_• Enfermedades cardiovasculares_x000a_• Desmotivación_x000a_• Estrés laboral_x000a_• Síndrome de Burnout_x000a_• Ansiedad_x000a_• Aislamiento_x000a_• Agresividad_x000a_• Absentismo_x000a_• Bajo rendimiento_x000a_• Accidentes de trabajo"/>
    <n v="8"/>
    <n v="6"/>
    <n v="2"/>
    <s v="• La muerte."/>
    <s v="Ninguno"/>
    <s v="Ninguno"/>
    <s v="Ninguno"/>
    <n v="2"/>
    <n v="2"/>
    <n v="4"/>
    <x v="0"/>
    <n v="25"/>
    <n v="100"/>
    <s v="III"/>
    <x v="0"/>
    <s v="Ninguno"/>
    <s v="Ninguno"/>
    <x v="3"/>
    <x v="28"/>
    <s v="N/A"/>
    <s v="• Ley 1010 de 2006_x000a_• Ley 1566 de 2012_x000a_• Decreto 614 de 1984_x000a_• Decreto 231 de 2006_x000a_• Resolución 1016 de 1989. Art. 10, numeral 12 y art. 11_x000a_• Resolución 734 de 2006_x000a_• Resolución 2646 de 2008_x000a_• Resolución 652 de 2012_x000a_• Resolución 1356 de 2012"/>
    <m/>
  </r>
  <r>
    <s v="PROCESO MISIONAL"/>
    <x v="10"/>
    <s v="OPERATIVA"/>
    <s v="OTRAS ÀREAS"/>
    <s v="Garantizar que las diferentes áreas de trabajo siempre se encuentren aseadas, ordenadas ejecutando actividades de manteniemiento de zonas verdes e infraestructura."/>
    <x v="88"/>
    <s v="SI"/>
    <x v="2"/>
    <x v="13"/>
    <s v="• Cansancio_x000a_• Abuso de confianza_x000a_• Falta de compromiso_x000a_• Desmotivación_x000a_• Disminución desempeño laboral_x000a_• Dolor de espalda_x000a_• Trastornos respiratorios_x000a_• Infartos_x000a_• Enfermedades cardiovasculares_x000a_• Enfermedades respiratorias_x000a_• Enfermedades osteomusculares_x000a_• Estrés"/>
    <n v="8"/>
    <n v="6"/>
    <n v="2"/>
    <s v="• Estrés"/>
    <s v="Ninguno"/>
    <s v="Ninguno"/>
    <s v="Ninguno"/>
    <n v="2"/>
    <n v="3"/>
    <n v="6"/>
    <x v="1"/>
    <n v="25"/>
    <n v="150"/>
    <s v="II"/>
    <x v="1"/>
    <s v="Ninguno"/>
    <s v="Ninguno"/>
    <x v="3"/>
    <x v="3"/>
    <s v="N/A"/>
    <s v="• Ley 1010 de 2006_x000a_• Ley 1566 de 2012_x000a_• Decreto 614 de 1984_x000a_• Decreto 231 de 2006_x000a_• Resolución 1016 de 1989. Art. 10, numeral 12 y art. 11_x000a_• Resolución 734 de 2006_x000a_• Resolución 2646 de 2008_x000a_• Resolución 652 de 2012_x000a_• Resolución 1356 de 2012"/>
    <m/>
  </r>
  <r>
    <s v="PROCESO MISIONAL"/>
    <x v="10"/>
    <s v="OPERATIVA"/>
    <s v="OTRAS ÀREAS"/>
    <s v="Garantizar que las diferentes áreas de trabajo siempre se encuentren aseadas, ordenadas ejecutando actividades de manteniemiento de zonas verdes e infraestructura."/>
    <x v="89"/>
    <s v="NO"/>
    <x v="2"/>
    <x v="3"/>
    <s v="• Cansancio_x000a_• Abuso de confianza_x000a_• Falta de compromiso_x000a_• Desmotivación_x000a_• Disminución desempeño laboral_x000a_• Dolor de espalda_x000a_• Trastornos respiratorios_x000a_• Infartos_x000a_• Enfermedades cardiovasculares_x000a_• Enfermedades respiratorias_x000a_• Enfermedades osteomusculares_x000a_• Estrés"/>
    <n v="8"/>
    <n v="6"/>
    <n v="2"/>
    <s v="• Estrés"/>
    <s v="Ninguno"/>
    <s v="Ninguno"/>
    <s v="Ninguno"/>
    <n v="2"/>
    <n v="2"/>
    <n v="4"/>
    <x v="0"/>
    <n v="25"/>
    <n v="100"/>
    <s v="III"/>
    <x v="0"/>
    <s v="Ninguno"/>
    <s v="Ninguno"/>
    <x v="3"/>
    <x v="3"/>
    <s v="N/A"/>
    <s v="• Ley 1010 de 2006_x000a_• Ley 1566 de 2012_x000a_• Decreto 614 de 1984_x000a_• Decreto 231 de 2006_x000a_• Resolución 1016 de 1989. Art. 10, numeral 12 y art. 11_x000a_• Resolución 734 de 2006_x000a_• Resolución 2646 de 2008_x000a_• Resolución 652 de 2012_x000a_• Resolución 1356 de 2012"/>
    <m/>
  </r>
  <r>
    <s v="PROCESO MISIONAL"/>
    <x v="10"/>
    <s v="OPERATIVA"/>
    <s v="OTRAS ÀREAS"/>
    <s v="Garantizar que las diferentes áreas de trabajo siempre se encuentren aseadas, ordenadas ejecutando actividades de manteniemiento de zonas verdes e infraestructura."/>
    <x v="89"/>
    <s v="NO"/>
    <x v="2"/>
    <x v="4"/>
    <s v="• Cansancio_x000a_• Abuso de confianza_x000a_• Falta de compromiso_x000a_• Desmotivación_x000a_• Disminución desempeño laboral_x000a_• Dolor de espalda_x000a_• Trastornos respiratorios_x000a_• Infartos_x000a_• Enfermedades cardiovasculares_x000a_• Enfermedades respiratorias_x000a_• Enfermedades osteomusculares_x000a_• Estrés"/>
    <n v="8"/>
    <n v="6"/>
    <n v="2"/>
    <s v="• Estrés"/>
    <s v="Ninguno"/>
    <s v="Ninguno"/>
    <s v="Ninguno"/>
    <n v="2"/>
    <n v="3"/>
    <n v="6"/>
    <x v="1"/>
    <n v="25"/>
    <n v="150"/>
    <s v="II"/>
    <x v="1"/>
    <s v="Ninguno"/>
    <s v="Ninguno"/>
    <x v="3"/>
    <x v="3"/>
    <s v="N/A"/>
    <s v="• Ley 1010 de 2006_x000a_• Ley 1566 de 2012_x000a_• Decreto 614 de 1984_x000a_• Decreto 231 de 2006_x000a_• Resolución 1016 de 1989. Art. 10, numeral 12 y art. 11_x000a_• Resolución 734 de 2006_x000a_• Resolución 2646 de 2008_x000a_• Resolución 652 de 2012_x000a_• Resolución 1356 de 2012"/>
    <m/>
  </r>
  <r>
    <s v="PROCESO MISIONAL"/>
    <x v="10"/>
    <s v="OPERATIVA"/>
    <s v="OTRAS ÀREAS"/>
    <s v="Garantizar que las diferentes áreas de trabajo siempre se encuentren aseadas, ordenadas ejecutando actividades de manteniemiento de zonas verdes e infraestructura."/>
    <x v="89"/>
    <s v="NO"/>
    <x v="2"/>
    <x v="26"/>
    <s v="• Cansancio_x000a_• Abuso de confianza_x000a_• Falta de compromiso_x000a_• Desmotivación_x000a_• Disminución desempeño laboral_x000a_• Dolor de espalda_x000a_• Trastornos respiratorios_x000a_• Infartos_x000a_• Enfermedades cardiovasculares_x000a_• Enfermedades respiratorias_x000a_• Enfermedades osteomusculares_x000a_• Estrés"/>
    <n v="8"/>
    <n v="6"/>
    <n v="2"/>
    <s v="• Estrés"/>
    <s v="Ninguno"/>
    <s v="Ninguno"/>
    <s v="Ninguno"/>
    <n v="2"/>
    <n v="3"/>
    <n v="6"/>
    <x v="1"/>
    <n v="25"/>
    <n v="150"/>
    <s v="II"/>
    <x v="1"/>
    <s v="Ninguno"/>
    <s v="Ninguno"/>
    <x v="3"/>
    <x v="3"/>
    <s v="N/A"/>
    <s v="• Ley 1010 de 2006_x000a_• Ley 1566 de 2012_x000a_• Decreto 614 de 1984_x000a_• Decreto 231 de 2006_x000a_• Resolución 1016 de 1989. Art. 10, numeral 12 y art. 11_x000a_• Resolución 734 de 2006_x000a_• Resolución 2646 de 2008_x000a_• Resolución 652 de 2012_x000a_• Resolución 1356 de 2012"/>
    <m/>
  </r>
  <r>
    <s v="PROCESO MISIONAL"/>
    <x v="10"/>
    <s v="OPERATIVA"/>
    <s v="OTRAS ÀREAS"/>
    <s v="Garantizar que las diferentes áreas de trabajo siempre se encuentren aseadas, ordenadas ejecutando actividades de manteniemiento de zonas verdes e infraestructura."/>
    <x v="89"/>
    <s v="NO"/>
    <x v="2"/>
    <x v="5"/>
    <s v="• Cansancio_x000a_• Abuso de confianza_x000a_• Falta de compromiso_x000a_• Desmotivación_x000a_• Disminución desempeño laboral_x000a_• Dolor de espalda_x000a_• Trastornos respiratorios_x000a_• Infartos_x000a_• Enfermedades cardiovasculares_x000a_• Enfermedades respiratorias_x000a_• Enfermedades osteomusculares_x000a_• Estrés"/>
    <n v="8"/>
    <n v="6"/>
    <n v="2"/>
    <s v="• Estrés"/>
    <s v="Ninguno"/>
    <s v="Ninguno"/>
    <s v="Ninguno"/>
    <n v="2"/>
    <n v="3"/>
    <n v="6"/>
    <x v="1"/>
    <n v="26"/>
    <n v="156"/>
    <s v="II"/>
    <x v="1"/>
    <s v="Ninguno"/>
    <s v="Ninguno"/>
    <x v="3"/>
    <x v="3"/>
    <s v="N/A"/>
    <s v="• Ley 1010 de 2006_x000a_• Ley 1566 de 2012_x000a_• Decreto 614 de 1984_x000a_• Decreto 231 de 2006_x000a_• Resolución 1016 de 1989. Art. 10, numeral 12 y art. 11_x000a_• Resolución 734 de 2006_x000a_• Resolución 2646 de 2008_x000a_• Resolución 652 de 2012_x000a_• Resolución 1356 de 2012"/>
    <m/>
  </r>
  <r>
    <s v="PROCESO MISIONAL"/>
    <x v="10"/>
    <s v="OPERATIVA"/>
    <s v="OTRAS ÀREAS"/>
    <s v="Garantizar que las diferentes áreas de trabajo siempre se encuentren aseadas, ordenadas ejecutando actividades de manteniemiento de zonas verdes e infraestructura."/>
    <x v="89"/>
    <s v="NO"/>
    <x v="2"/>
    <x v="34"/>
    <s v="• Fatiga_x000a_• Cefalea_x000a_• Ulceras_x000a_• Trastornos osteomusculares_x000a_• Enfermedades cardiovasculares_x000a_• Desmotivación_x000a_• Estrés laboral_x000a_• Síndrome de Burnout_x000a_• Ansiedad_x000a_• Aislamiento_x000a_• Agresividad_x000a_• Absentismo_x000a_• Bajo rendimiento_x000a_• Accidentes de trabajo"/>
    <n v="8"/>
    <n v="6"/>
    <n v="2"/>
    <s v="• La muerte."/>
    <s v="Ninguno"/>
    <s v="Ninguno"/>
    <s v="Ninguno"/>
    <n v="2"/>
    <n v="2"/>
    <n v="4"/>
    <x v="0"/>
    <n v="25"/>
    <n v="100"/>
    <s v="III"/>
    <x v="0"/>
    <s v="Ninguno"/>
    <s v="Ninguno"/>
    <x v="3"/>
    <x v="28"/>
    <s v="N/A"/>
    <s v="• Ley 1010 de 2006_x000a_• Ley 1566 de 2012_x000a_• Decreto 614 de 1984_x000a_• Decreto 231 de 2006_x000a_• Resolución 1016 de 1989. Art. 10, numeral 12 y art. 11_x000a_• Resolución 734 de 2006_x000a_• Resolución 2646 de 2008_x000a_• Resolución 652 de 2012_x000a_• Resolución 1356 de 2012"/>
    <m/>
  </r>
  <r>
    <s v="PROCESO MISIONAL"/>
    <x v="10"/>
    <s v="OPERATIVA"/>
    <s v="OTRAS ÀREAS"/>
    <s v="Garantizar que las diferentes áreas de trabajo siempre se encuentren aseadas, ordenadas ejecutando actividades de manteniemiento de zonas verdes e infraestructura."/>
    <x v="90"/>
    <s v="NO"/>
    <x v="0"/>
    <x v="0"/>
    <s v="• Agotamiento por calor_x000a_• Deshidratación_x000a_• Desmayos_x000a_• Estrés por calor o golpe de calor"/>
    <n v="8"/>
    <n v="6"/>
    <n v="2"/>
    <s v="• Estrés por calor o golpe de calor"/>
    <s v="Ninguno"/>
    <s v="ventilación artificial"/>
    <s v="Ninguno"/>
    <n v="2"/>
    <n v="2"/>
    <n v="4"/>
    <x v="0"/>
    <n v="25"/>
    <n v="100"/>
    <s v="III"/>
    <x v="0"/>
    <s v="Ninguno"/>
    <s v="Ninguno"/>
    <x v="0"/>
    <x v="0"/>
    <s v="Ninguno"/>
    <s v="• Ley 09 de 1979. Art. 107, 108, 109_x000a_• Decreto 2663 de 1950_x000a_• Decreto 614 de 1984_x000a_• Resolución 2400 de 1979_x000a_• Resolución 1016 de 1989"/>
    <m/>
  </r>
  <r>
    <s v="PROCESO MISIONAL"/>
    <x v="10"/>
    <s v="OPERATIVA"/>
    <s v="OTRAS ÀREAS"/>
    <s v="Garantizar que las diferentes áreas de trabajo siempre se encuentren aseadas, ordenadas ejecutando actividades de manteniemiento de zonas verdes e infraestructura."/>
    <x v="90"/>
    <s v="NO"/>
    <x v="0"/>
    <x v="1"/>
    <s v="• Cataratas_x000a_• Lesión de la córnea_x000a_• Enrojecimiento de la piel_x000a_• Calor excesivo_x000a_• Transpiración excesiva_x000a_• Cefaleas_x000a_• Mareos_x000a_• Fatiga_x000a_• Hormigueo_x000a_• Depresiones_x000a_• Fallos de memoria"/>
    <n v="8"/>
    <n v="6"/>
    <n v="2"/>
    <s v="• Fallos de memoria"/>
    <s v="Ninguno"/>
    <s v="Ninguno"/>
    <s v="Ninguno"/>
    <n v="2"/>
    <n v="3"/>
    <n v="6"/>
    <x v="1"/>
    <n v="25"/>
    <n v="150"/>
    <s v="II"/>
    <x v="1"/>
    <s v="Ninguno"/>
    <s v="Ninguno"/>
    <x v="1"/>
    <x v="1"/>
    <s v="• Uso de gafas protección personal"/>
    <s v="• Ley 9 de 1979  Art. 105-196-249_x000a_• Resolucion 2400 de 1979 Art 63,64. Título III, Capitulo VI. Art- 2.3.6_x000a_• Resolucion 1016 de 1989 art 11 numeral 2 y 3_x000a_• Resolución 181294 de 2008"/>
    <m/>
  </r>
  <r>
    <s v="PROCESO MISIONAL"/>
    <x v="10"/>
    <s v="OPERATIVA"/>
    <s v="OTRAS ÀREAS"/>
    <s v="Garantizar que las diferentes áreas de trabajo siempre se encuentren aseadas, ordenadas ejecutando actividades de manteniemiento de zonas verdes e infraestructura."/>
    <x v="90"/>
    <s v="NO"/>
    <x v="6"/>
    <x v="15"/>
    <s v="• Bisinosis_x000a_• Bagazosis_x000a_• Neumonitis por hipersensibilidad_x000a_• Neumoconiosis. _x000a_• Asma laboral _x000a_• Asbestosis_x000a_• Enfermedad del pulmón negro_x000a_• silicosis_x000a_"/>
    <n v="8"/>
    <n v="6"/>
    <n v="2"/>
    <s v="• La muerte"/>
    <s v="Ninguno"/>
    <s v="Ninguno"/>
    <s v="• Protector respiratorio &quot;careta con filtro&quot;"/>
    <n v="2"/>
    <n v="2"/>
    <n v="4"/>
    <x v="0"/>
    <n v="25"/>
    <n v="100"/>
    <s v="III"/>
    <x v="0"/>
    <s v="Ninguno"/>
    <s v="Ninguno"/>
    <x v="9"/>
    <x v="12"/>
    <s v="• Uso de protecion respiratoria &quot; carecta con filtros&quot; de  protección personal"/>
    <s v="• Ley 55 de 1993_x000a_• Resolucion 773 del 2021_x000a_• Decreto 1496 de 2018_x000a_• Decreto 1973 de 1995_x000a_• Decreto 1281 de 1994."/>
    <m/>
  </r>
  <r>
    <s v="PROCESO MISIONAL"/>
    <x v="10"/>
    <s v="OPERATIVA"/>
    <s v="OTRAS ÀREAS"/>
    <s v="Garantizar que las diferentes áreas de trabajo siempre se encuentren aseadas, ordenadas ejecutando actividades de manteniemiento de zonas verdes e infraestructura."/>
    <x v="90"/>
    <s v="NO"/>
    <x v="6"/>
    <x v="28"/>
    <s v="• Disminución de la función pulmonar_x000a_• Aumento de la presión arterial, _x000a_• Relacionado a la aparición de enfermedades laborales_x000a_• Como asbestosis_x000a_• Silicosis_x000a_• Neumoconiosis_x000a_• Infarto agudo de miocardio_x000a_• Arritmias cardiacas._x000a_• La muerte."/>
    <n v="8"/>
    <n v="6"/>
    <n v="2"/>
    <s v="• La muerte."/>
    <s v="Ninguno"/>
    <s v="Ninguno"/>
    <s v="• Protector respiratorio &quot;careta con filtro&quot;"/>
    <n v="2"/>
    <n v="3"/>
    <n v="6"/>
    <x v="1"/>
    <n v="60"/>
    <n v="360"/>
    <s v="II"/>
    <x v="1"/>
    <s v="Ninguno"/>
    <s v="Ninguno"/>
    <x v="9"/>
    <x v="23"/>
    <s v="• Uso de protecion respiratoria &quot; carecta con filtros&quot; de  protección personal._x000a_• Uso de traje anti fluidos_x000a_• Guantes de nitrilo._x000a_• Mono gafas de seguridad"/>
    <s v="• Resolución 2254 de 2017_x000a_• Ley 1972 de 2019_x000a_"/>
    <m/>
  </r>
  <r>
    <s v="PROCESO MISIONAL"/>
    <x v="10"/>
    <s v="OPERATIVA"/>
    <s v="OTRAS ÀREAS"/>
    <s v="Garantizar que las diferentes áreas de trabajo siempre se encuentren aseadas, ordenadas ejecutando actividades de manteniemiento de zonas verdes e infraestructura."/>
    <x v="90"/>
    <s v="NO"/>
    <x v="1"/>
    <x v="2"/>
    <s v="• Fiebre_x000a_• Intenso dolor en articulaciones y músculos_x000a_• Inflamación de los ganglios linfáticos_x000a_• Erupción ocasional en la piel_x000a_• Postración_x000a_• Mialgia_x000a_• Artralgias_x000a_• Dolor abdominal_x000a_• Cefalea_x000a_• Erupciones hemorrágicas en la piel_x000a_• Dermatitis por contacto_x000a_• Alergias tópicas o respiratorias_x000a_• Enfermedades infectocontagiosas"/>
    <n v="8"/>
    <n v="6"/>
    <n v="2"/>
    <s v="• Enfermedades infectocontagiosas"/>
    <s v="Ninguno"/>
    <s v="Ninguno"/>
    <s v="• Uso de tapabocas en caso de sintomas de gripe_x000a_• Todo el personal debe estar vacunado contra el Covid 19"/>
    <n v="2"/>
    <n v="2"/>
    <n v="4"/>
    <x v="0"/>
    <n v="60"/>
    <n v="240"/>
    <s v="II"/>
    <x v="1"/>
    <s v="Ninguno"/>
    <s v="Ninguno"/>
    <x v="2"/>
    <x v="2"/>
    <s v="• Gafas de protección visual transparentes_x000a_• Uso obligatorio de tapabocas en caso de sintomas de gripe_x000a_• Uso de ropa de dotaciòn"/>
    <s v="• Ley 09 de 1979_x000a_• Resolución 2400 de 1979_x000a_• Resolución 666 de 2020_x000a_• Resolución 1050 de 2020_x000a_• Circular 149160 de 2009"/>
    <m/>
  </r>
  <r>
    <s v="PROCESO MISIONAL"/>
    <x v="10"/>
    <s v="OPERATIVA"/>
    <s v="OTRAS ÀREAS"/>
    <s v="Garantizar que las diferentes áreas de trabajo siempre se encuentren aseadas, ordenadas ejecutando actividades de manteniemiento de zonas verdes e infraestructura."/>
    <x v="90"/>
    <s v="NO"/>
    <x v="1"/>
    <x v="16"/>
    <s v="• Un área amplia de inflamación y enrojecimiento_x000a_• Fiebre baja_x000a_• Ronchas_x000a_• Inflamación de los ganglios linfáticos_x000a_"/>
    <n v="8"/>
    <n v="6"/>
    <n v="2"/>
    <s v="• La muerte"/>
    <s v="Ninguno"/>
    <s v="Ninguno"/>
    <s v="• Repelente de sancudos_x000a_• Dotacion con camisa manga larga."/>
    <n v="2"/>
    <n v="3"/>
    <n v="6"/>
    <x v="1"/>
    <n v="60"/>
    <n v="360"/>
    <s v="II"/>
    <x v="1"/>
    <s v="Ninguno"/>
    <s v="Ninguno"/>
    <x v="10"/>
    <x v="13"/>
    <s v="• Gafas de protección visual transparentes_x000a_• Uso obligatorio de repelente. _x000a_• Uso de ropa de dotaciòn._x000a_"/>
    <s v="• Resolución 1164 del 2002_x000a_• Decreto 077 de 1997_x000a_• Decreto 4126 del 2005_x000a_• Resolución 2183 de 2004_x000a_• Decreto 1832 de 1994_x000a_•  Decreto 2676 del 2000_x000a_"/>
    <m/>
  </r>
  <r>
    <s v="PROCESO MISIONAL"/>
    <x v="10"/>
    <s v="OPERATIVA"/>
    <s v="OTRAS ÀREAS"/>
    <s v="Garantizar que las diferentes áreas de trabajo siempre se encuentren aseadas, ordenadas ejecutando actividades de manteniemiento de zonas verdes e infraestructura."/>
    <x v="90"/>
    <s v="NO"/>
    <x v="1"/>
    <x v="17"/>
    <s v="• Presión arterial baja._x000a_• Náuseas y vómitos. _x000a_• Entumecimiento._x000a_• hormigueo. _x000a_• Dolor en el sitio de la mordedura._x000a_"/>
    <n v="8"/>
    <n v="6"/>
    <n v="2"/>
    <s v="• La muerte"/>
    <s v="Ninguno"/>
    <s v="Ninguno"/>
    <s v="_x000a_• Botas de segurida altas "/>
    <n v="6"/>
    <n v="1"/>
    <n v="6"/>
    <x v="1"/>
    <n v="60"/>
    <n v="360"/>
    <s v="II"/>
    <x v="1"/>
    <s v="Ninguno"/>
    <s v="Ninguno"/>
    <x v="10"/>
    <x v="14"/>
    <s v="• Gafas de protección visual transparentes_x000a_• Uso de bota de seguridad alta_x000a_• Uso obligatorio de repelente. _x000a_• Uso de ropa de dotaciòn._x000a_"/>
    <s v="• Resolución 1164 del 2002_x000a_• Decreto 077 de 1997_x000a_• Decreto 4126 del 2005_x000a_• Resolución 2183 de 2004_x000a_• Decreto 1832 de 1994_x000a_•  Decreto 2676 del 2000_x000a_"/>
    <m/>
  </r>
  <r>
    <s v="PROCESO MISIONAL"/>
    <x v="10"/>
    <s v="OPERATIVA"/>
    <s v="OTRAS ÀREAS"/>
    <s v="Garantizar que las diferentes áreas de trabajo siempre se encuentren aseadas, ordenadas ejecutando actividades de manteniemiento de zonas verdes e infraestructura."/>
    <x v="90"/>
    <s v="NO"/>
    <x v="5"/>
    <x v="11"/>
    <s v="• Dolor_x000a_• Rigidez_x000a_• Entumecimiento_x000a_• Hormigueo_x000a_• Sensación de calor y dolor localizado en la nuca, espalda, hombros, codos, muñecas y columna vertebral"/>
    <n v="8"/>
    <n v="6"/>
    <n v="2"/>
    <s v="• Sensación de calor y dolor localizado en la nuca, espalda, hombros, codos, muñecas y columna vertebral"/>
    <s v="Ninguno"/>
    <s v="Ninguno"/>
    <s v="Ninguno"/>
    <n v="2"/>
    <n v="3"/>
    <n v="6"/>
    <x v="1"/>
    <n v="25"/>
    <n v="150"/>
    <s v="II"/>
    <x v="1"/>
    <s v="Ninguno"/>
    <s v="Ninguno"/>
    <x v="7"/>
    <x v="9"/>
    <s v="N/A"/>
    <s v="• Resolución 1016 de 1989_x000a_• Resolución 2844 de 2007_x000a_• GATISO 2007"/>
    <m/>
  </r>
  <r>
    <s v="PROCESO MISIONAL"/>
    <x v="10"/>
    <s v="OPERATIVA"/>
    <s v="OTRAS ÀREAS"/>
    <s v="Garantizar que las diferentes áreas de trabajo siempre se encuentren aseadas, ordenadas ejecutando actividades de manteniemiento de zonas verdes e infraestructura."/>
    <x v="90"/>
    <s v="NO"/>
    <x v="2"/>
    <x v="3"/>
    <s v="• Cansancio_x000a_• Abuso de confianza_x000a_• Falta de compromiso_x000a_• Desmotivación_x000a_• Disminución desempeño laboral_x000a_• Dolor de espalda_x000a_• Trastornos respiratorios_x000a_• Infartos_x000a_• Enfermedades cardiovasculares_x000a_• Enfermedades respiratorias_x000a_• Enfermedades osteomusculares_x000a_• Estrés"/>
    <n v="8"/>
    <n v="6"/>
    <n v="2"/>
    <s v="• Estrés"/>
    <s v="Ninguno"/>
    <s v="Ninguno"/>
    <s v="Ninguno"/>
    <n v="2"/>
    <n v="2"/>
    <n v="4"/>
    <x v="0"/>
    <n v="25"/>
    <n v="100"/>
    <s v="III"/>
    <x v="0"/>
    <s v="Ninguno"/>
    <s v="Ninguno"/>
    <x v="3"/>
    <x v="3"/>
    <s v="N/A"/>
    <s v="• Ley 1010 de 2006_x000a_• Ley 1566 de 2012_x000a_• Decreto 614 de 1984_x000a_• Decreto 231 de 2006_x000a_• Resolución 1016 de 1989. Art. 10, numeral 12 y art. 11_x000a_• Resolución 734 de 2006_x000a_• Resolución 2646 de 2008_x000a_• Resolución 652 de 2012_x000a_• Resolución 1356 de 2012"/>
    <m/>
  </r>
  <r>
    <s v="PROCESO MISIONAL"/>
    <x v="10"/>
    <s v="OPERATIVA"/>
    <s v="OTRAS ÀREAS"/>
    <s v="Garantizar que las diferentes áreas de trabajo siempre se encuentren aseadas, ordenadas ejecutando actividades de manteniemiento de zonas verdes e infraestructura."/>
    <x v="90"/>
    <s v="NO"/>
    <x v="2"/>
    <x v="4"/>
    <s v="• Cansancio_x000a_• Abuso de confianza_x000a_• Falta de compromiso_x000a_• Desmotivación_x000a_• Disminución desempeño laboral_x000a_• Dolor de espalda_x000a_• Trastornos respiratorios_x000a_• Infartos_x000a_• Enfermedades cardiovasculares_x000a_• Enfermedades respiratorias_x000a_• Enfermedades osteomusculares_x000a_• Estrés"/>
    <n v="8"/>
    <n v="6"/>
    <n v="2"/>
    <s v="• Estrés"/>
    <s v="Ninguno"/>
    <s v="Ninguno"/>
    <s v="Ninguno"/>
    <n v="2"/>
    <n v="3"/>
    <n v="6"/>
    <x v="1"/>
    <n v="25"/>
    <n v="150"/>
    <s v="II"/>
    <x v="1"/>
    <s v="Ninguno"/>
    <s v="Ninguno"/>
    <x v="3"/>
    <x v="3"/>
    <s v="N/A"/>
    <s v="• Ley 1010 de 2006_x000a_• Ley 1566 de 2012_x000a_• Decreto 614 de 1984_x000a_• Decreto 231 de 2006_x000a_• Resolución 1016 de 1989. Art. 10, numeral 12 y art. 11_x000a_• Resolución 734 de 2006_x000a_• Resolución 2646 de 2008_x000a_• Resolución 652 de 2012_x000a_• Resolución 1356 de 2012"/>
    <m/>
  </r>
  <r>
    <s v="PROCESO MISIONAL"/>
    <x v="10"/>
    <s v="OPERATIVA"/>
    <s v="OTRAS ÀREAS"/>
    <s v="Garantizar que las diferentes áreas de trabajo siempre se encuentren aseadas, ordenadas ejecutando actividades de manteniemiento de zonas verdes e infraestructura."/>
    <x v="90"/>
    <s v="NO"/>
    <x v="2"/>
    <x v="5"/>
    <s v="• Cansancio_x000a_• Abuso de confianza_x000a_• Falta de compromiso_x000a_• Desmotivación_x000a_• Disminución desempeño laboral_x000a_• Dolor de espalda_x000a_• Trastornos respiratorios_x000a_• Infartos_x000a_• Enfermedades cardiovasculares_x000a_• Enfermedades respiratorias_x000a_• Enfermedades osteomusculares_x000a_• Estrés"/>
    <n v="8"/>
    <n v="6"/>
    <n v="2"/>
    <s v="• Estrés"/>
    <s v="Ninguno"/>
    <s v="Ninguno"/>
    <s v="Ninguno"/>
    <n v="2"/>
    <n v="3"/>
    <n v="6"/>
    <x v="1"/>
    <n v="26"/>
    <n v="156"/>
    <s v="II"/>
    <x v="1"/>
    <s v="Ninguno"/>
    <s v="Ninguno"/>
    <x v="3"/>
    <x v="3"/>
    <s v="N/A"/>
    <s v="• Ley 1010 de 2006_x000a_• Ley 1566 de 2012_x000a_• Decreto 614 de 1984_x000a_• Decreto 231 de 2006_x000a_• Resolución 1016 de 1989. Art. 10, numeral 12 y art. 11_x000a_• Resolución 734 de 2006_x000a_• Resolución 2646 de 2008_x000a_• Resolución 652 de 2012_x000a_• Resolución 1356 de 2012"/>
    <m/>
  </r>
  <r>
    <s v="PROCESO MISIONAL"/>
    <x v="10"/>
    <s v="OPERATIVA"/>
    <s v="OTRAS ÀREAS"/>
    <s v="Garantizar que las diferentes áreas de trabajo siempre se encuentren aseadas, ordenadas ejecutando actividades de manteniemiento de zonas verdes e infraestructura."/>
    <x v="90"/>
    <s v="NO"/>
    <x v="2"/>
    <x v="13"/>
    <s v="• Cansancio_x000a_• Abuso de confianza_x000a_• Falta de compromiso_x000a_• Desmotivación_x000a_• Disminución desempeño laboral_x000a_• Dolor de espalda_x000a_• Trastornos respiratorios_x000a_• Infartos_x000a_• Enfermedades cardiovasculares_x000a_• Enfermedades respiratorias_x000a_• Enfermedades osteomusculares_x000a_• Estrés"/>
    <n v="8"/>
    <n v="6"/>
    <n v="2"/>
    <s v="• Estrés"/>
    <s v="Ninguno"/>
    <s v="Ninguno"/>
    <s v="Ninguno"/>
    <n v="2"/>
    <n v="3"/>
    <n v="6"/>
    <x v="1"/>
    <n v="25"/>
    <n v="150"/>
    <s v="II"/>
    <x v="1"/>
    <s v="Ninguno"/>
    <s v="Ninguno"/>
    <x v="3"/>
    <x v="3"/>
    <s v="N/A"/>
    <s v="• Ley 1010 de 2006_x000a_• Ley 1566 de 2012_x000a_• Decreto 614 de 1984_x000a_• Decreto 231 de 2006_x000a_• Resolución 1016 de 1989. Art. 10, numeral 12 y art. 11_x000a_• Resolución 734 de 2006_x000a_• Resolución 2646 de 2008_x000a_• Resolución 652 de 2012_x000a_• Resolución 1356 de 2012"/>
    <m/>
  </r>
  <r>
    <s v="PROCESO MISIONAL"/>
    <x v="10"/>
    <s v="OPERATIVA"/>
    <s v="OTRAS ÀREAS"/>
    <s v="Garantizar que las diferentes áreas de trabajo siempre se encuentren aseadas, ordenadas ejecutando actividades de manteniemiento de zonas verdes e infraestructura."/>
    <x v="90"/>
    <s v="NO"/>
    <x v="3"/>
    <x v="29"/>
    <s v="• Golpes._x000a_• Cortes_x000a_• Laceraciones_x000a_• Abrasiones_x000a_• Punción_x000a_• Choques_x000a_• Aplastamiento_x000a_• Amputaciones_x000a_• La muerte. "/>
    <n v="8"/>
    <n v="6"/>
    <n v="2"/>
    <s v="• La muerte. "/>
    <s v="Ninguno"/>
    <s v="Ninguno"/>
    <s v="Ninguno"/>
    <n v="2"/>
    <n v="3"/>
    <n v="6"/>
    <x v="1"/>
    <n v="25"/>
    <n v="150"/>
    <s v="II"/>
    <x v="1"/>
    <s v="Ninguno"/>
    <s v="Ninguno"/>
    <x v="3"/>
    <x v="24"/>
    <s v="• Uso de gafas de seguridad_x000a_• Uso de guantes de carnaza o vaqueta._x000a_• Porte adecuado de la dotación._x000a_"/>
    <s v="• Ley 9 de 1979_x000a_• Decreto 2663 de 1950_x000a_• Resolución 1016 de 1989_x000a_• Resolución 3673 de 2008_x000a_• Resolución 2400 de 1979"/>
    <m/>
  </r>
  <r>
    <s v="PROCESO MISIONAL"/>
    <x v="10"/>
    <s v="OPERATIVA"/>
    <s v="OTRAS ÀREAS"/>
    <s v="Garantizar que las diferentes áreas de trabajo siempre se encuentren aseadas, ordenadas ejecutando actividades de manteniemiento de zonas verdes e infraestructura."/>
    <x v="90"/>
    <s v="NO"/>
    <x v="3"/>
    <x v="6"/>
    <s v="• Tropezones_x000a_• Resbalones_x000a_• Golpes_x000a_• Choques_x000a_• Contusiones _x000a_• Lesión de tejidos blandos_x000a_• Fracturas"/>
    <n v="8"/>
    <n v="6"/>
    <n v="2"/>
    <s v="• Lesión de tejidos blandos"/>
    <s v="Ninguno"/>
    <s v="Ninguno"/>
    <s v="Ninguno"/>
    <n v="2"/>
    <n v="3"/>
    <n v="6"/>
    <x v="1"/>
    <n v="25"/>
    <n v="150"/>
    <s v="II"/>
    <x v="1"/>
    <s v="Ninguno"/>
    <s v="Ninguno"/>
    <x v="3"/>
    <x v="4"/>
    <s v="• Uso adecuado de calzado cerrado y con suela antideslizante"/>
    <s v="• Ley 9 de 1979_x000a_• Decreto 2663 de 1950_x000a_• Resolución 1016 de 1989_x000a_• Resolución 3673 de 2008_x000a_• Resolución 2400 de 1979"/>
    <m/>
  </r>
  <r>
    <s v="PROCESO MISIONAL"/>
    <x v="10"/>
    <s v="OPERATIVA"/>
    <s v="OTRAS ÀREAS"/>
    <s v="Garantizar que las diferentes áreas de trabajo siempre se encuentren aseadas, ordenadas ejecutando actividades de manteniemiento de zonas verdes e infraestructura."/>
    <x v="90"/>
    <s v="NO"/>
    <x v="3"/>
    <x v="24"/>
    <s v="• Tóxicos agudos_x000a_• Corrosivos_x000a_• Irritantes_x000a_• Corrosivos oculares_x000a_• Irritantes oculares_x000a_• Sensibilizantes respiratorios_x000a_• Sensibilizantes cutáneos_x000a_• Cancerígenos o carcinógenos._x000a_• • Intoxicación _x000a_• La muerte"/>
    <n v="8"/>
    <n v="6"/>
    <n v="2"/>
    <s v="·         La muerte."/>
    <s v="Ninguno"/>
    <s v="Ninguno"/>
    <s v="• Traje de impermeable de bioseguridad_x000a_• Guantes de nitrilo _x000a_• Careta con filtro de seguridad._x000a_"/>
    <n v="2"/>
    <n v="3"/>
    <n v="6"/>
    <x v="1"/>
    <n v="60"/>
    <n v="360"/>
    <s v="II"/>
    <x v="1"/>
    <s v="Ninguno"/>
    <s v="Ninguno"/>
    <x v="17"/>
    <x v="21"/>
    <s v="• Traje de impermeable de bioseguridad_x000a_• Guantes de nitrilo _x000a_• Careta con filtro de seguridad._x000a_"/>
    <s v="• Resolución 773 de 2021_x000a_• Decreto 1496 de 2018_x000a_• Resolución 1209 de 2018_x000a_• Decreto 1609 de 2002_x000a_• Decreto 1973 de 1995_x000a_• Ley 55 de 1993_x000a_"/>
    <m/>
  </r>
  <r>
    <s v="PROCESO MISIONAL"/>
    <x v="10"/>
    <s v="OPERATIVA"/>
    <s v="OTRAS ÀREAS"/>
    <s v="Garantizar que las diferentes áreas de trabajo siempre se encuentren aseadas, ordenadas ejecutando actividades de manteniemiento de zonas verdes e infraestructura."/>
    <x v="90"/>
    <s v="NO"/>
    <x v="4"/>
    <x v="9"/>
    <s v="• Pérdidas materiales_x000a_• Traumas_x000a_• Golpes_x000a_• Aplastamiento_x000a_• Heridas_x000a_• Atrapamiento_x000a_• Muerte"/>
    <n v="2"/>
    <n v="2"/>
    <n v="1"/>
    <s v="• Heridas"/>
    <s v="Ninguno"/>
    <s v="Ninguno"/>
    <s v="Ninguno"/>
    <n v="2"/>
    <n v="3"/>
    <n v="6"/>
    <x v="1"/>
    <n v="25"/>
    <n v="150"/>
    <s v="II"/>
    <x v="1"/>
    <s v="Ninguno"/>
    <s v="Ninguno"/>
    <x v="6"/>
    <x v="7"/>
    <s v="• Uso obligatorio del tapabocas, mientras la situación lo amerite _x000a_• Elementos de protección personal y dotación para los brigadistas"/>
    <s v="• Constitución Política de Colombia de 1991_x000a_• Ley 100 de 1993_x000a_• Ley 1523 de 2012_x000a_• Decreto 93 de 1998_x000a_• Decreto 926 de 2010_x000a_• Resolución 2400 de 1979_x000a_• Resolución 1016 de 1989"/>
    <m/>
  </r>
  <r>
    <s v="PROCESO MISIONAL"/>
    <x v="10"/>
    <s v="OPERATIVA"/>
    <s v="OTRAS ÀREAS"/>
    <s v="Garantizar que las diferentes áreas de trabajo siempre se encuentren aseadas, ordenadas ejecutando actividades de manteniemiento de zonas verdes e infraestructura."/>
    <x v="90"/>
    <s v="NO"/>
    <x v="4"/>
    <x v="10"/>
    <s v="• Enfermedades respiratorias_x000a_• Resfriados_x000a_• Hipotermia_x000a_• Virus_x000a_• Rinitis_x000a_• Reumatismo_x000a_• Neumonía"/>
    <n v="2"/>
    <n v="2"/>
    <n v="2"/>
    <s v="• Resfriados"/>
    <s v="Ninguno"/>
    <s v="Ninguno"/>
    <s v="Ninguno"/>
    <n v="2"/>
    <n v="3"/>
    <n v="6"/>
    <x v="1"/>
    <n v="25"/>
    <n v="150"/>
    <s v="II"/>
    <x v="1"/>
    <s v="Ninguno"/>
    <s v="Ninguno"/>
    <x v="6"/>
    <x v="8"/>
    <s v="• Uso obligatorio del tapabocas, mientras la situación lo amerite _x000a_• Elementos de protección personal y dotación para los brigadistas"/>
    <s v="• Constitución Política de Colombia de 1991_x000a_• Ley 100 de 1993_x000a_• Ley 1523 de 2012_x000a_• Decreto 93 de 1998_x000a_• Decreto 926 de 2010_x000a_• Resolución 2400 de 1979_x000a_• Resolución 1016 de 1989"/>
    <m/>
  </r>
  <r>
    <s v="PROCESO MISIONAL"/>
    <x v="10"/>
    <s v="OPERATIVA"/>
    <s v="OTRAS ÀREAS"/>
    <s v="Garantizar que las diferentes áreas de trabajo siempre se encuentren aseadas, ordenadas ejecutando actividades de manteniemiento de zonas verdes e infraestructura."/>
    <x v="91"/>
    <s v="NO"/>
    <x v="2"/>
    <x v="3"/>
    <s v="• Cansancio_x000a_• Abuso de confianza_x000a_• Falta de compromiso_x000a_• Desmotivación_x000a_• Disminución desempeño laboral_x000a_• Dolor de espalda_x000a_• Trastornos respiratorios_x000a_• Infartos_x000a_• Enfermedades cardiovasculares_x000a_• Enfermedades respiratorias_x000a_• Enfermedades osteomusculares_x000a_• Estrés"/>
    <n v="8"/>
    <n v="6"/>
    <n v="2"/>
    <s v="• Estrés"/>
    <s v="Ninguno"/>
    <s v="Ninguno"/>
    <s v="Ninguno"/>
    <n v="2"/>
    <n v="2"/>
    <n v="4"/>
    <x v="0"/>
    <n v="25"/>
    <n v="100"/>
    <s v="III"/>
    <x v="0"/>
    <s v="Ninguno"/>
    <s v="Ninguno"/>
    <x v="3"/>
    <x v="3"/>
    <s v="N/A"/>
    <s v="• Ley 1010 de 2006_x000a_• Ley 1566 de 2012_x000a_• Decreto 614 de 1984_x000a_• Decreto 231 de 2006_x000a_• Resolución 1016 de 1989. Art. 10, numeral 12 y art. 11_x000a_• Resolución 734 de 2006_x000a_• Resolución 2646 de 2008_x000a_• Resolución 652 de 2012_x000a_• Resolución 1356 de 2012"/>
    <m/>
  </r>
  <r>
    <s v="PROCESO MISIONAL"/>
    <x v="10"/>
    <s v="OPERATIVA"/>
    <s v="OTRAS ÀREAS"/>
    <s v="Garantizar que las diferentes áreas de trabajo siempre se encuentren aseadas, ordenadas ejecutando actividades de manteniemiento de zonas verdes e infraestructura."/>
    <x v="91"/>
    <s v="NO"/>
    <x v="2"/>
    <x v="4"/>
    <s v="• Cansancio_x000a_• Abuso de confianza_x000a_• Falta de compromiso_x000a_• Desmotivación_x000a_• Disminución desempeño laboral_x000a_• Dolor de espalda_x000a_• Trastornos respiratorios_x000a_• Infartos_x000a_• Enfermedades cardiovasculares_x000a_• Enfermedades respiratorias_x000a_• Enfermedades osteomusculares_x000a_• Estrés"/>
    <n v="8"/>
    <n v="6"/>
    <n v="2"/>
    <s v="• Estrés"/>
    <s v="Ninguno"/>
    <s v="Ninguno"/>
    <s v="Ninguno"/>
    <n v="2"/>
    <n v="3"/>
    <n v="6"/>
    <x v="1"/>
    <n v="25"/>
    <n v="150"/>
    <s v="II"/>
    <x v="1"/>
    <s v="Ninguno"/>
    <s v="Ninguno"/>
    <x v="3"/>
    <x v="3"/>
    <s v="N/A"/>
    <s v="• Ley 1010 de 2006_x000a_• Ley 1566 de 2012_x000a_• Decreto 614 de 1984_x000a_• Decreto 231 de 2006_x000a_• Resolución 1016 de 1989. Art. 10, numeral 12 y art. 11_x000a_• Resolución 734 de 2006_x000a_• Resolución 2646 de 2008_x000a_• Resolución 652 de 2012_x000a_• Resolución 1356 de 2012"/>
    <m/>
  </r>
  <r>
    <s v="PROCESO MISIONAL"/>
    <x v="10"/>
    <s v="OPERATIVA"/>
    <s v="OTRAS ÀREAS"/>
    <s v="Garantizar que las diferentes áreas de trabajo siempre se encuentren aseadas, ordenadas ejecutando actividades de manteniemiento de zonas verdes e infraestructura."/>
    <x v="91"/>
    <s v="NO"/>
    <x v="2"/>
    <x v="26"/>
    <s v="• Cansancio_x000a_• Abuso de confianza_x000a_• Falta de compromiso_x000a_• Desmotivación_x000a_• Disminución desempeño laboral_x000a_• Dolor de espalda_x000a_• Trastornos respiratorios_x000a_• Infartos_x000a_• Enfermedades cardiovasculares_x000a_• Enfermedades respiratorias_x000a_• Enfermedades osteomusculares_x000a_• Estrés"/>
    <n v="8"/>
    <n v="6"/>
    <n v="2"/>
    <s v="• Estrés"/>
    <s v="Ninguno"/>
    <s v="Ninguno"/>
    <s v="Ninguno"/>
    <n v="2"/>
    <n v="3"/>
    <n v="6"/>
    <x v="1"/>
    <n v="25"/>
    <n v="150"/>
    <s v="II"/>
    <x v="1"/>
    <s v="Ninguno"/>
    <s v="Ninguno"/>
    <x v="3"/>
    <x v="3"/>
    <s v="N/A"/>
    <s v="• Ley 1010 de 2006_x000a_• Ley 1566 de 2012_x000a_• Decreto 614 de 1984_x000a_• Decreto 231 de 2006_x000a_• Resolución 1016 de 1989. Art. 10, numeral 12 y art. 11_x000a_• Resolución 734 de 2006_x000a_• Resolución 2646 de 2008_x000a_• Resolución 652 de 2012_x000a_• Resolución 1356 de 2012"/>
    <m/>
  </r>
  <r>
    <s v="PROCESO MISIONAL"/>
    <x v="10"/>
    <s v="OPERATIVA"/>
    <s v="OTRAS ÀREAS"/>
    <s v="Garantizar que las diferentes áreas de trabajo siempre se encuentren aseadas, ordenadas ejecutando actividades de manteniemiento de zonas verdes e infraestructura."/>
    <x v="91"/>
    <s v="NO"/>
    <x v="2"/>
    <x v="5"/>
    <s v="• Cansancio_x000a_• Abuso de confianza_x000a_• Falta de compromiso_x000a_• Desmotivación_x000a_• Disminución desempeño laboral_x000a_• Dolor de espalda_x000a_• Trastornos respiratorios_x000a_• Infartos_x000a_• Enfermedades cardiovasculares_x000a_• Enfermedades respiratorias_x000a_• Enfermedades osteomusculares_x000a_• Estrés"/>
    <n v="8"/>
    <n v="6"/>
    <n v="2"/>
    <s v="• Estrés"/>
    <s v="Ninguno"/>
    <s v="Ninguno"/>
    <s v="Ninguno"/>
    <n v="2"/>
    <n v="3"/>
    <n v="6"/>
    <x v="1"/>
    <n v="26"/>
    <n v="156"/>
    <s v="II"/>
    <x v="1"/>
    <s v="Ninguno"/>
    <s v="Ninguno"/>
    <x v="3"/>
    <x v="3"/>
    <s v="N/A"/>
    <s v="• Ley 1010 de 2006_x000a_• Ley 1566 de 2012_x000a_• Decreto 614 de 1984_x000a_• Decreto 231 de 2006_x000a_• Resolución 1016 de 1989. Art. 10, numeral 12 y art. 11_x000a_• Resolución 734 de 2006_x000a_• Resolución 2646 de 2008_x000a_• Resolución 652 de 2012_x000a_• Resolución 1356 de 2012"/>
    <m/>
  </r>
  <r>
    <s v="PROCESO MISIONAL"/>
    <x v="10"/>
    <s v="OPERATIVA"/>
    <s v="OTRAS ÀREAS"/>
    <s v="Garantizar que las diferentes áreas de trabajo siempre se encuentren aseadas, ordenadas ejecutando actividades de manteniemiento de zonas verdes e infraestructura."/>
    <x v="91"/>
    <s v="NO"/>
    <x v="2"/>
    <x v="34"/>
    <s v="• Fatiga_x000a_• Cefalea_x000a_• Ulceras_x000a_• Trastornos osteomusculares_x000a_• Enfermedades cardiovasculares_x000a_• Desmotivación_x000a_• Estrés laboral_x000a_• Síndrome de Burnout_x000a_• Ansiedad_x000a_• Aislamiento_x000a_• Agresividad_x000a_• Absentismo_x000a_• Bajo rendimiento_x000a_• Accidentes de trabajo"/>
    <n v="8"/>
    <n v="6"/>
    <n v="2"/>
    <s v="• La muerte."/>
    <s v="Ninguno"/>
    <s v="Ninguno"/>
    <s v="Ninguno"/>
    <n v="2"/>
    <n v="2"/>
    <n v="4"/>
    <x v="0"/>
    <n v="25"/>
    <n v="100"/>
    <s v="III"/>
    <x v="0"/>
    <s v="Ninguno"/>
    <s v="Ninguno"/>
    <x v="3"/>
    <x v="28"/>
    <s v="N/A"/>
    <s v="• Ley 1010 de 2006_x000a_• Ley 1566 de 2012_x000a_• Decreto 614 de 1984_x000a_• Decreto 231 de 2006_x000a_• Resolución 1016 de 1989. Art. 10, numeral 12 y art. 11_x000a_• Resolución 734 de 2006_x000a_• Resolución 2646 de 2008_x000a_• Resolución 652 de 2012_x000a_• Resolución 1356 de 2012"/>
    <m/>
  </r>
  <r>
    <s v="PROCESO MISIONAL"/>
    <x v="10"/>
    <s v="OPERATIVA"/>
    <s v="OTRAS ÀREAS"/>
    <s v="Garantizar que las diferentes áreas de trabajo siempre se encuentren aseadas, ordenadas ejecutando actividades de manteniemiento de zonas verdes e infraestructura."/>
    <x v="92"/>
    <s v="SI"/>
    <x v="0"/>
    <x v="19"/>
    <s v="• Cefalea._x000a_• Dificultad para la comunicación oral._x000a_• Disminución de la capacidad auditiva._x000a_• Perturbación del sueño y descanso._x000a_• Estrés._x000a_• Fatiga, neurosis, depresión._x000a_• Molestias o sensaciones desagradables que el ruido provoca, como zumbidos y tinnitus, en forma continua o intermitente._x000a_• Efectos sobre el rendimiento._x000a_• Alteración del sistema circulatorio._x000a_• Alteración del sistema digestivo._x000a_• Aumento de secreciones hormonales (tiroides y suprarenales)._x000a_• Trastornos en el sistema neurosensorial._x000a_• Disfunción sexual._x000a_"/>
    <n v="8"/>
    <n v="6"/>
    <n v="2"/>
    <s v="Riesgo de padecer THA"/>
    <s v="Ninguno"/>
    <s v="Ninguno"/>
    <s v="• Uso de proctetores auditivos._x000a_• Examnes medicos ocupacionales anual."/>
    <n v="6"/>
    <n v="1"/>
    <n v="6"/>
    <x v="1"/>
    <n v="60"/>
    <n v="360"/>
    <s v="II"/>
    <x v="1"/>
    <s v="Ninguno"/>
    <s v="Ninguno"/>
    <x v="12"/>
    <x v="16"/>
    <s v=" •  Proctetor auditivo de insercion._x000a_• Protetor auditivo de Diadema_x000a_"/>
    <s v="• Ley 09 de 1979. Art. 107, 108, 109_x000a_• Decreto 2663 de 1950_x000a_• Decreto 614 de 1984_x000a_• Resolución 2400 de 1979_x000a_• Resolución 1016 de 1989"/>
    <m/>
  </r>
  <r>
    <s v="PROCESO MISIONAL"/>
    <x v="10"/>
    <s v="OPERATIVA"/>
    <s v="OTRAS ÀREAS"/>
    <s v="Garantizar que las diferentes áreas de trabajo siempre se encuentren aseadas, ordenadas ejecutando actividades de manteniemiento de zonas verdes e infraestructura."/>
    <x v="92"/>
    <s v="SI"/>
    <x v="0"/>
    <x v="31"/>
    <s v="• trastornos respiratorios._x000a_• músculo-esqueléticos_x000a_• sensoriales_x000a_• cardiovasculares_x000a_• efectos sobre el sistema nervioso_x000a_• sobre el sistema circulatorio o sobre el sistema digestivo."/>
    <n v="8"/>
    <n v="6"/>
    <n v="2"/>
    <s v="• efectos sobre el sistema nervioso"/>
    <s v="Ninguno"/>
    <s v="Ninguno"/>
    <s v="• Prolongar tiempo de exposición del riesgo, 15 minutos de exposición por 5 de descanso."/>
    <n v="2"/>
    <n v="2"/>
    <n v="4"/>
    <x v="0"/>
    <n v="25"/>
    <n v="100"/>
    <s v="III"/>
    <x v="0"/>
    <s v="Ninguno"/>
    <s v="Ninguno"/>
    <x v="3"/>
    <x v="25"/>
    <s v="• Guantes de seguridad. _x000a_• Gafas de seguridad _x000a_• Botas de seguridad. _x000a_"/>
    <s v="• Ley 09 de 1979. Art. 107, 108, 109_x000a_• Decreto 2663 de 1950_x000a_• Decreto 614 de 1984_x000a_• Resolución 2400 de 1979_x000a_• Resolución 1016 de 1989"/>
    <m/>
  </r>
  <r>
    <s v="PROCESO MISIONAL"/>
    <x v="10"/>
    <s v="OPERATIVA"/>
    <s v="OTRAS ÀREAS"/>
    <s v="Garantizar que las diferentes áreas de trabajo siempre se encuentren aseadas, ordenadas ejecutando actividades de manteniemiento de zonas verdes e infraestructura."/>
    <x v="92"/>
    <s v="SI"/>
    <x v="0"/>
    <x v="0"/>
    <s v="• Agotamiento por calor_x000a_• Deshidratación_x000a_• Desmayos_x000a_• Estrés por calor o golpe de calor"/>
    <n v="8"/>
    <n v="6"/>
    <n v="2"/>
    <s v="• Estrés por calor o golpe de calor"/>
    <s v="Ninguno"/>
    <s v="ventilación artificial"/>
    <s v="Ninguno"/>
    <n v="2"/>
    <n v="2"/>
    <n v="4"/>
    <x v="0"/>
    <n v="25"/>
    <n v="100"/>
    <s v="III"/>
    <x v="0"/>
    <s v="Ninguno"/>
    <s v="Ninguno"/>
    <x v="0"/>
    <x v="0"/>
    <s v="Ninguno"/>
    <s v="• Ley 09 de 1979. Art. 107, 108, 109_x000a_• Decreto 2663 de 1950_x000a_• Decreto 614 de 1984_x000a_• Resolución 2400 de 1979_x000a_• Resolución 1016 de 1989"/>
    <m/>
  </r>
  <r>
    <s v="PROCESO MISIONAL"/>
    <x v="10"/>
    <s v="OPERATIVA"/>
    <s v="OTRAS ÀREAS"/>
    <s v="Garantizar que las diferentes áreas de trabajo siempre se encuentren aseadas, ordenadas ejecutando actividades de manteniemiento de zonas verdes e infraestructura."/>
    <x v="92"/>
    <s v="SI"/>
    <x v="0"/>
    <x v="1"/>
    <s v="• Cataratas_x000a_• Lesión de la córnea_x000a_• Enrojecimiento de la piel_x000a_• Calor excesivo_x000a_• Transpiración excesiva_x000a_• Cefaleas_x000a_• Mareos_x000a_• Fatiga_x000a_• Hormigueo_x000a_• Depresiones_x000a_• Fallos de memoria"/>
    <n v="8"/>
    <n v="6"/>
    <n v="2"/>
    <s v="• Fallos de memoria"/>
    <s v="Ninguno"/>
    <s v="Ninguno"/>
    <s v="Ninguno"/>
    <n v="2"/>
    <n v="3"/>
    <n v="6"/>
    <x v="1"/>
    <n v="25"/>
    <n v="150"/>
    <s v="II"/>
    <x v="1"/>
    <s v="Ninguno"/>
    <s v="Ninguno"/>
    <x v="1"/>
    <x v="1"/>
    <s v="• Uso de gafas protección personal"/>
    <s v="• Ley 9 de 1979  Art. 105-196-249_x000a_• Resolucion 2400 de 1979 Art 63,64. Título III, Capitulo VI. Art- 2.3.6_x000a_• Resolucion 1016 de 1989 art 11 numeral 2 y 3_x000a_• Resolución 181294 de 2008"/>
    <m/>
  </r>
  <r>
    <s v="PROCESO MISIONAL"/>
    <x v="10"/>
    <s v="OPERATIVA"/>
    <s v="OTRAS ÀREAS"/>
    <s v="Garantizar que las diferentes áreas de trabajo siempre se encuentren aseadas, ordenadas ejecutando actividades de manteniemiento de zonas verdes e infraestructura."/>
    <x v="92"/>
    <s v="SI"/>
    <x v="6"/>
    <x v="15"/>
    <s v="• Bisinosis_x000a_• Bagazosis_x000a_• Neumonitis por hipersensibilidad_x000a_• Neumoconiosis. _x000a_• Asma laboral _x000a_• Asbestosis_x000a_• Enfermedad del pulmón negro_x000a_• silicosis_x000a_"/>
    <n v="8"/>
    <n v="6"/>
    <n v="2"/>
    <s v="• La muerte"/>
    <s v="Ninguno"/>
    <s v="Ninguno"/>
    <s v="• Protector respiratorio &quot;careta con filtro&quot;"/>
    <n v="2"/>
    <n v="2"/>
    <n v="4"/>
    <x v="0"/>
    <n v="25"/>
    <n v="100"/>
    <s v="III"/>
    <x v="0"/>
    <s v="Ninguno"/>
    <s v="Ninguno"/>
    <x v="9"/>
    <x v="12"/>
    <s v="• Uso de protecion respiratoria &quot; carecta con filtros&quot; de  protección personal"/>
    <s v="• Ley 55 de 1993_x000a_• Resolucion 773 del 2021_x000a_• Decreto 1496 de 2018_x000a_• Decreto 1973 de 1995_x000a_• Decreto 1281 de 1994."/>
    <m/>
  </r>
  <r>
    <s v="PROCESO MISIONAL"/>
    <x v="10"/>
    <s v="OPERATIVA"/>
    <s v="OTRAS ÀREAS"/>
    <s v="Garantizar que las diferentes áreas de trabajo siempre se encuentren aseadas, ordenadas ejecutando actividades de manteniemiento de zonas verdes e infraestructura."/>
    <x v="92"/>
    <s v="SI"/>
    <x v="6"/>
    <x v="27"/>
    <s v="• Asfixia, _x000a_• Alteraciones del sistema nervioso central_x000a_• Paros cardiorrespiratorios_x000a_• Muerte._x000a_"/>
    <n v="8"/>
    <n v="6"/>
    <n v="2"/>
    <s v="• La muerte."/>
    <s v="Ninguno"/>
    <s v="Ninguno"/>
    <s v="• Protector respiratorio &quot;careta con filtro&quot;"/>
    <n v="2"/>
    <n v="3"/>
    <n v="6"/>
    <x v="1"/>
    <n v="60"/>
    <n v="360"/>
    <s v="II"/>
    <x v="1"/>
    <s v="Ninguno"/>
    <s v="Ninguno"/>
    <x v="9"/>
    <x v="22"/>
    <s v="• Uso de protecion respiratoria &quot; carecta con filtros&quot; de  protección personal._x000a_• Uso de traje anti fluidos_x000a_• Guantes de nitrilo._x000a_• Mono gafas de seguridad"/>
    <s v="• Ley 55 de 1993_x000a_• Resolucion 773 del 2021_x000a_• Decreto 1496 de 2018_x000a_• Decreto 1973 de 1995_x000a_• Decreto 1281 de 1994."/>
    <m/>
  </r>
  <r>
    <s v="PROCESO MISIONAL"/>
    <x v="10"/>
    <s v="OPERATIVA"/>
    <s v="OTRAS ÀREAS"/>
    <s v="Garantizar que las diferentes áreas de trabajo siempre se encuentren aseadas, ordenadas ejecutando actividades de manteniemiento de zonas verdes e infraestructura."/>
    <x v="92"/>
    <s v="SI"/>
    <x v="6"/>
    <x v="28"/>
    <s v="• Disminución de la función pulmonar_x000a_• Aumento de la presión arterial, _x000a_• Relacionado a la aparición de enfermedades laborales_x000a_• Como asbestosis_x000a_• Silicosis_x000a_• Neumoconiosis_x000a_• Infarto agudo de miocardio_x000a_• Arritmias cardiacas._x000a_• La muerte."/>
    <n v="8"/>
    <n v="6"/>
    <n v="2"/>
    <s v="• La muerte."/>
    <s v="Ninguno"/>
    <s v="Ninguno"/>
    <s v="• Protector respiratorio &quot;careta con filtro&quot;"/>
    <n v="2"/>
    <n v="3"/>
    <n v="6"/>
    <x v="1"/>
    <n v="60"/>
    <n v="360"/>
    <s v="II"/>
    <x v="1"/>
    <s v="Ninguno"/>
    <s v="Ninguno"/>
    <x v="9"/>
    <x v="23"/>
    <s v="• Uso de protecion respiratoria &quot; carecta con filtros&quot; de  protección personal._x000a_• Uso de traje anti fluidos_x000a_• Guantes de nitrilo._x000a_• Mono gafas de seguridad"/>
    <s v="• Resolución 2254 de 2017_x000a_• Ley 1972 de 2019_x000a_"/>
    <m/>
  </r>
  <r>
    <s v="PROCESO MISIONAL"/>
    <x v="10"/>
    <s v="OPERATIVA"/>
    <s v="OTRAS ÀREAS"/>
    <s v="Garantizar que las diferentes áreas de trabajo siempre se encuentren aseadas, ordenadas ejecutando actividades de manteniemiento de zonas verdes e infraestructura."/>
    <x v="92"/>
    <s v="SI"/>
    <x v="1"/>
    <x v="2"/>
    <s v="• Fiebre_x000a_• Intenso dolor en articulaciones y músculos_x000a_• Inflamación de los ganglios linfáticos_x000a_• Erupción ocasional en la piel_x000a_• Postración_x000a_• Mialgia_x000a_• Artralgias_x000a_• Dolor abdominal_x000a_• Cefalea_x000a_• Erupciones hemorrágicas en la piel_x000a_• Dermatitis por contacto_x000a_• Alergias tópicas o respiratorias_x000a_• Enfermedades infectocontagiosas"/>
    <n v="8"/>
    <n v="6"/>
    <n v="2"/>
    <s v="• Enfermedades infectocontagiosas"/>
    <s v="Ninguno"/>
    <s v="Ninguno"/>
    <s v="• Uso de tapabocas en caso de sintomas de gripe_x000a_• Todo el personal debe estar vacunado contra el Covid 19"/>
    <n v="2"/>
    <n v="2"/>
    <n v="4"/>
    <x v="0"/>
    <n v="60"/>
    <n v="240"/>
    <s v="II"/>
    <x v="1"/>
    <s v="Ninguno"/>
    <s v="Ninguno"/>
    <x v="2"/>
    <x v="2"/>
    <s v="• Gafas de protección visual transparentes_x000a_• Uso obligatorio de tapabocas en caso de sintomas de gripe_x000a_• Uso de ropa de dotaciòn"/>
    <s v="• Ley 09 de 1979_x000a_• Resolución 2400 de 1979_x000a_• Resolución 666 de 2020_x000a_• Resolución 1050 de 2020_x000a_• Circular 149160 de 2009"/>
    <m/>
  </r>
  <r>
    <s v="PROCESO MISIONAL"/>
    <x v="10"/>
    <s v="OPERATIVA"/>
    <s v="OTRAS ÀREAS"/>
    <s v="Garantizar que las diferentes áreas de trabajo siempre se encuentren aseadas, ordenadas ejecutando actividades de manteniemiento de zonas verdes e infraestructura."/>
    <x v="92"/>
    <s v="SI"/>
    <x v="1"/>
    <x v="22"/>
    <s v="• Fiebre_x000a_• Inflamación de los ganglios linfáticos_x000a_• Erupción ocasional en la piel_x000a_• Erupciones hemorrágicas en la piel_x000a_• Dermatitis por contacto_x000a_• Alergias tópicas o respiratorias_x000a_• Enfermedades infectocontagiosas_x000a_• Amigdalitis estreptocócica."/>
    <n v="8"/>
    <n v="6"/>
    <n v="2"/>
    <s v="• Enfermedades infectocontagiosas"/>
    <s v="Ninguno"/>
    <s v="Ninguno"/>
    <s v="• Uso de tapabocas _x000a_• Uso de mono gafas._x000a_•Uso de guantes de vinilo"/>
    <n v="2"/>
    <n v="2"/>
    <n v="4"/>
    <x v="0"/>
    <n v="60"/>
    <n v="240"/>
    <s v="II"/>
    <x v="1"/>
    <s v="Ninguno"/>
    <s v="Ninguno"/>
    <x v="15"/>
    <x v="19"/>
    <s v="• Gafas de protección visual transparentes_x000a_• Uso obligatorio de tapabocas _x000a_• Uso de ropa de dotaciòn._x000a_• Uso de guantes de vinilo"/>
    <s v="• Resolución 1164 del 2002_x000a_• Decreto 077 de 1997_x000a_• Decreto 4126 del 2005_x000a_• Resolución 2183 de 2004_x000a_• Decreto 1832 de 1994_x000a_"/>
    <m/>
  </r>
  <r>
    <s v="PROCESO MISIONAL"/>
    <x v="10"/>
    <s v="OPERATIVA"/>
    <s v="OTRAS ÀREAS"/>
    <s v="Garantizar que las diferentes áreas de trabajo siempre se encuentren aseadas, ordenadas ejecutando actividades de manteniemiento de zonas verdes e infraestructura."/>
    <x v="92"/>
    <s v="SI"/>
    <x v="1"/>
    <x v="23"/>
    <s v="• Infección de los senos nasales (sinusitis), _x000a_• Una infección de las vías urinarias,_x000a_• Una infección en la sangre o meningitis_x000a_ • Erupción ocasional en la piel"/>
    <n v="8"/>
    <n v="6"/>
    <n v="2"/>
    <s v="• Una infección en la sangre o meningitis"/>
    <s v="Ninguno"/>
    <s v="Ninguno"/>
    <s v="• Uso de tapabocas _x000a_• Uso de mono gafas._x000a_•Uso de guantes de vinilo"/>
    <n v="2"/>
    <n v="2"/>
    <n v="4"/>
    <x v="0"/>
    <n v="25"/>
    <n v="100"/>
    <s v="III"/>
    <x v="0"/>
    <s v="Ninguno"/>
    <s v="Ninguno"/>
    <x v="16"/>
    <x v="20"/>
    <s v="• Gafas de protección visual transparentes_x000a_• Uso obligatorio de tapabocas _x000a_• Uso de ropa de dotaciòn._x000a_"/>
    <s v="• Resolución 1164 del 2002_x000a_• Decreto 077 de 1997_x000a_• Decreto 4126 del 2005_x000a_• Resolución 2183 de 2004_x000a_• Decreto 1832 de 1994_x000a_•  Decreto 2676 del 2000_x000a_"/>
    <m/>
  </r>
  <r>
    <s v="PROCESO MISIONAL"/>
    <x v="10"/>
    <s v="OPERATIVA"/>
    <s v="OTRAS ÀREAS"/>
    <s v="Garantizar que las diferentes áreas de trabajo siempre se encuentren aseadas, ordenadas ejecutando actividades de manteniemiento de zonas verdes e infraestructura."/>
    <x v="92"/>
    <s v="SI"/>
    <x v="1"/>
    <x v="25"/>
    <s v="• Neumonitis intersticial_x000a_• Miopericarditis_x000a_• Lesiones vasculíticas cutáneas_x000a_• Meningitis linfocitaria_x000a_• Afectación hepática_x000a_• Afectaciones renales_x000a_• Afectaciones gastrointestinal._x000a_"/>
    <n v="8"/>
    <n v="6"/>
    <n v="2"/>
    <s v="• Afectación hepática"/>
    <s v="Ninguno"/>
    <s v="Ninguno"/>
    <s v="• Uso de tapabocas _x000a_• Uso de mono gafas._x000a_•Uso de guantes de vinilo"/>
    <n v="2"/>
    <n v="2"/>
    <n v="4"/>
    <x v="0"/>
    <n v="25"/>
    <n v="100"/>
    <s v="III"/>
    <x v="0"/>
    <s v="Ninguno"/>
    <s v="Ninguno"/>
    <x v="16"/>
    <x v="20"/>
    <s v="• Gafas de protección visual transparentes_x000a_• Uso obligatorio de tapabocas _x000a_• Uso de ropa de dotaciòn._x000a_"/>
    <s v="• Resolución 1164 del 2002_x000a_• Decreto 077 de 1997_x000a_• Decreto 4126 del 2005_x000a_• Resolución 2183 de 2004_x000a_• Decreto 1832 de 1994_x000a_•  Decreto 2676 del 2000_x000a_"/>
    <m/>
  </r>
  <r>
    <s v="PROCESO MISIONAL"/>
    <x v="10"/>
    <s v="OPERATIVA"/>
    <s v="OTRAS ÀREAS"/>
    <s v="Garantizar que las diferentes áreas de trabajo siempre se encuentren aseadas, ordenadas ejecutando actividades de manteniemiento de zonas verdes e infraestructura."/>
    <x v="92"/>
    <s v="SI"/>
    <x v="1"/>
    <x v="37"/>
    <s v="•_x0009_Diarrea_x000a_•_x0009_Distensión_x000a_•_x0009_Dolor abdominal;_x000a_•_x0009_Debilidad_x000a_•_x0009_Palidez_x000a_•_x0009_Pérdida de peso_x000a_•_x0009_Deficiencias nutricionales progresivas_x000a_•_x0009_Anemia_x000a_•_x0009_Tos crónica_x000a_•_x0009_Picazón anal"/>
    <n v="8"/>
    <n v="6"/>
    <n v="2"/>
    <s v="•_x0009_Anemia"/>
    <s v="Ninguno"/>
    <s v="Ninguno"/>
    <s v="• Uso de tapabocas _x000a_• Uso de mono gafas._x000a_•Uso de guantes de vinilo._x000a_• Uso de trage bioseguridad_x000a_"/>
    <n v="2"/>
    <n v="3"/>
    <n v="6"/>
    <x v="1"/>
    <n v="60"/>
    <n v="360"/>
    <s v="II"/>
    <x v="1"/>
    <s v="Ninguno"/>
    <s v="Ninguno"/>
    <x v="20"/>
    <x v="20"/>
    <s v="• Gafas de protección visual transparentes_x000a_• Uso obligatorio de tapabocas _x000a_• Uso de ropa de dotaciòn._x000a_"/>
    <s v="• Resolución 1164 del 2002_x000a_• Decreto 077 de 1997_x000a_• Decreto 4126 del 2005_x000a_• Resolución 2183 de 2004_x000a_• Decreto 1832 de 1994_x000a_•  Decreto 2676 del 2000_x000a_"/>
    <m/>
  </r>
  <r>
    <s v="PROCESO MISIONAL"/>
    <x v="10"/>
    <s v="OPERATIVA"/>
    <s v="OTRAS ÀREAS"/>
    <s v="Garantizar que las diferentes áreas de trabajo siempre se encuentren aseadas, ordenadas ejecutando actividades de manteniemiento de zonas verdes e infraestructura."/>
    <x v="92"/>
    <s v="SI"/>
    <x v="1"/>
    <x v="16"/>
    <s v="• Un área amplia de inflamación y enrojecimiento_x000a_• Fiebre baja_x000a_• Ronchas_x000a_• Inflamación de los ganglios linfáticos_x000a_"/>
    <n v="8"/>
    <n v="6"/>
    <n v="2"/>
    <s v="• La muerte"/>
    <s v="Ninguno"/>
    <s v="Ninguno"/>
    <s v="• Repelente de sancudos_x000a_• Dotacion con camisa manga larga."/>
    <n v="2"/>
    <n v="3"/>
    <n v="6"/>
    <x v="1"/>
    <n v="60"/>
    <n v="360"/>
    <s v="II"/>
    <x v="1"/>
    <s v="Ninguno"/>
    <s v="Ninguno"/>
    <x v="10"/>
    <x v="13"/>
    <s v="• Gafas de protección visual transparentes_x000a_• Uso obligatorio de repelente. _x000a_• Uso de ropa de dotaciòn._x000a_"/>
    <s v="• Resolución 1164 del 2002_x000a_• Decreto 077 de 1997_x000a_• Decreto 4126 del 2005_x000a_• Resolución 2183 de 2004_x000a_• Decreto 1832 de 1994_x000a_•  Decreto 2676 del 2000_x000a_"/>
    <m/>
  </r>
  <r>
    <s v="PROCESO MISIONAL"/>
    <x v="10"/>
    <s v="OPERATIVA"/>
    <s v="OTRAS ÀREAS"/>
    <s v="Garantizar que las diferentes áreas de trabajo siempre se encuentren aseadas, ordenadas ejecutando actividades de manteniemiento de zonas verdes e infraestructura."/>
    <x v="92"/>
    <s v="SI"/>
    <x v="1"/>
    <x v="17"/>
    <s v="• Presión arterial baja._x000a_• Náuseas y vómitos. _x000a_• Entumecimiento._x000a_• hormigueo. _x000a_• Dolor en el sitio de la mordedura._x000a_"/>
    <n v="8"/>
    <n v="6"/>
    <n v="2"/>
    <s v="• La muerte"/>
    <s v="Ninguno"/>
    <s v="Ninguno"/>
    <s v="_x000a_• Botas de segurida altas "/>
    <n v="6"/>
    <n v="1"/>
    <n v="6"/>
    <x v="1"/>
    <n v="60"/>
    <n v="360"/>
    <s v="II"/>
    <x v="1"/>
    <s v="Ninguno"/>
    <s v="Ninguno"/>
    <x v="10"/>
    <x v="14"/>
    <s v="• Gafas de protección visual transparentes_x000a_• Uso de bota de seguridad alta_x000a_• Uso obligatorio de repelente. _x000a_• Uso de ropa de dotaciòn._x000a_"/>
    <s v="• Resolución 1164 del 2002_x000a_• Decreto 077 de 1997_x000a_• Decreto 4126 del 2005_x000a_• Resolución 2183 de 2004_x000a_• Decreto 1832 de 1994_x000a_•  Decreto 2676 del 2000_x000a_"/>
    <m/>
  </r>
  <r>
    <s v="PROCESO MISIONAL"/>
    <x v="10"/>
    <s v="OPERATIVA"/>
    <s v="OTRAS ÀREAS"/>
    <s v="Garantizar que las diferentes áreas de trabajo siempre se encuentren aseadas, ordenadas ejecutando actividades de manteniemiento de zonas verdes e infraestructura."/>
    <x v="92"/>
    <s v="SI"/>
    <x v="1"/>
    <x v="35"/>
    <s v="• Peste bubónica_x000a_• tifus murino_x000a_• leptospirosis. _x000a_• Por vía mecánica (alas, patas y cuerpo) y a través de las heces y saliva. _x000a_• Fiebre tifoidea_x000a_• Salmonelosis_x000a_• Cólera_x000a_• Amebiasis_x000a_• Disentería_x000a_• Giardiasis"/>
    <n v="8"/>
    <n v="6"/>
    <n v="2"/>
    <s v="• La muerte "/>
    <s v="Ninguno"/>
    <s v="Ninguno"/>
    <s v="• Traje de bioseguridad._x000a_• Mono gafas de seguridad._x000a_• Guantes de nitrilo_x000a_• Careta de seguridad con filtros._x000a_• Botas de seguridad._x000a_"/>
    <n v="2"/>
    <n v="3"/>
    <n v="6"/>
    <x v="1"/>
    <n v="60"/>
    <n v="360"/>
    <s v="II"/>
    <x v="1"/>
    <s v="Ninguno"/>
    <s v="Ninguno"/>
    <x v="19"/>
    <x v="19"/>
    <s v="• Gafas de protección visual transparentes_x000a_• Uso obligatorio de tapabocas _x000a_• Uso de ropa de dotaciòn._x000a_• Uso de guantes de vinilo"/>
    <s v="• Resolución 1164 del 2002_x000a_• Decreto 077 de 1997_x000a_• Decreto 4126 del 2005_x000a_• Resolución 2183 de 2004_x000a_• Decreto 1832 de 1994_x000a_"/>
    <m/>
  </r>
  <r>
    <s v="PROCESO MISIONAL"/>
    <x v="10"/>
    <s v="OPERATIVA"/>
    <s v="OTRAS ÀREAS"/>
    <s v="Garantizar que las diferentes áreas de trabajo siempre se encuentren aseadas, ordenadas ejecutando actividades de manteniemiento de zonas verdes e infraestructura."/>
    <x v="92"/>
    <s v="SI"/>
    <x v="5"/>
    <x v="11"/>
    <s v="• Dolor_x000a_• Rigidez_x000a_• Entumecimiento_x000a_• Hormigueo_x000a_• Sensación de calor y dolor localizado en la nuca, espalda, hombros, codos, muñecas y columna vertebral"/>
    <n v="8"/>
    <n v="6"/>
    <n v="2"/>
    <s v="• Sensación de calor y dolor localizado en la nuca, espalda, hombros, codos, muñecas y columna vertebral"/>
    <s v="Ninguno"/>
    <s v="Ninguno"/>
    <s v="Ninguno"/>
    <n v="2"/>
    <n v="3"/>
    <n v="6"/>
    <x v="1"/>
    <n v="25"/>
    <n v="150"/>
    <s v="II"/>
    <x v="1"/>
    <s v="Ninguno"/>
    <s v="Ninguno"/>
    <x v="7"/>
    <x v="9"/>
    <s v="N/A"/>
    <s v="• Resolución 1016 de 1989_x000a_• Resolución 2844 de 2007_x000a_• GATISO 2007"/>
    <m/>
  </r>
  <r>
    <s v="PROCESO MISIONAL"/>
    <x v="10"/>
    <s v="OPERATIVA"/>
    <s v="OTRAS ÀREAS"/>
    <s v="Garantizar que las diferentes áreas de trabajo siempre se encuentren aseadas, ordenadas ejecutando actividades de manteniemiento de zonas verdes e infraestructura."/>
    <x v="92"/>
    <s v="SI"/>
    <x v="5"/>
    <x v="12"/>
    <s v="• Fatiga muscular_x000a_• Tensión lumbar y cervical_x000a_• Epicondilitis_x000a_• Síndrome de túnel del carpo"/>
    <n v="8"/>
    <n v="6"/>
    <n v="2"/>
    <s v="• Síndrome de túnel del carpo"/>
    <s v="Ninguno"/>
    <s v="Ninguno"/>
    <s v="Ninguno"/>
    <n v="2"/>
    <n v="2"/>
    <n v="4"/>
    <x v="0"/>
    <n v="60"/>
    <n v="240"/>
    <s v="II"/>
    <x v="1"/>
    <s v="Ninguno"/>
    <s v="Ninguno"/>
    <x v="3"/>
    <x v="10"/>
    <s v="N/A"/>
    <s v="• Resolución 1016 de 1989_x000a_• Resolución 2844 de 2007_x000a_• GATISO 2007"/>
    <m/>
  </r>
  <r>
    <s v="PROCESO MISIONAL"/>
    <x v="10"/>
    <s v="OPERATIVA"/>
    <s v="OTRAS ÀREAS"/>
    <s v="Garantizar que las diferentes áreas de trabajo siempre se encuentren aseadas, ordenadas ejecutando actividades de manteniemiento de zonas verdes e infraestructura."/>
    <x v="92"/>
    <s v="SI"/>
    <x v="2"/>
    <x v="3"/>
    <s v="• Cansancio_x000a_• Abuso de confianza_x000a_• Falta de compromiso_x000a_• Desmotivación_x000a_• Disminución desempeño laboral_x000a_• Dolor de espalda_x000a_• Trastornos respiratorios_x000a_• Infartos_x000a_• Enfermedades cardiovasculares_x000a_• Enfermedades respiratorias_x000a_• Enfermedades osteomusculares_x000a_• Estrés"/>
    <n v="8"/>
    <n v="6"/>
    <n v="2"/>
    <s v="• Estrés"/>
    <s v="Ninguno"/>
    <s v="Ninguno"/>
    <s v="Ninguno"/>
    <n v="2"/>
    <n v="2"/>
    <n v="4"/>
    <x v="0"/>
    <n v="25"/>
    <n v="100"/>
    <s v="III"/>
    <x v="0"/>
    <s v="Ninguno"/>
    <s v="Ninguno"/>
    <x v="3"/>
    <x v="3"/>
    <s v="N/A"/>
    <s v="• Ley 1010 de 2006_x000a_• Ley 1566 de 2012_x000a_• Decreto 614 de 1984_x000a_• Decreto 231 de 2006_x000a_• Resolución 1016 de 1989. Art. 10, numeral 12 y art. 11_x000a_• Resolución 734 de 2006_x000a_• Resolución 2646 de 2008_x000a_• Resolución 652 de 2012_x000a_• Resolución 1356 de 2012"/>
    <m/>
  </r>
  <r>
    <s v="PROCESO MISIONAL"/>
    <x v="10"/>
    <s v="OPERATIVA"/>
    <s v="OTRAS ÀREAS"/>
    <s v="Garantizar que las diferentes áreas de trabajo siempre se encuentren aseadas, ordenadas ejecutando actividades de manteniemiento de zonas verdes e infraestructura."/>
    <x v="92"/>
    <s v="SI"/>
    <x v="2"/>
    <x v="4"/>
    <s v="• Cansancio_x000a_• Abuso de confianza_x000a_• Falta de compromiso_x000a_• Desmotivación_x000a_• Disminución desempeño laboral_x000a_• Dolor de espalda_x000a_• Trastornos respiratorios_x000a_• Infartos_x000a_• Enfermedades cardiovasculares_x000a_• Enfermedades respiratorias_x000a_• Enfermedades osteomusculares_x000a_• Estrés"/>
    <n v="8"/>
    <n v="6"/>
    <n v="2"/>
    <s v="• Estrés"/>
    <s v="Ninguno"/>
    <s v="Ninguno"/>
    <s v="Ninguno"/>
    <n v="2"/>
    <n v="3"/>
    <n v="6"/>
    <x v="1"/>
    <n v="25"/>
    <n v="150"/>
    <s v="II"/>
    <x v="1"/>
    <s v="Ninguno"/>
    <s v="Ninguno"/>
    <x v="3"/>
    <x v="3"/>
    <s v="N/A"/>
    <s v="• Ley 1010 de 2006_x000a_• Ley 1566 de 2012_x000a_• Decreto 614 de 1984_x000a_• Decreto 231 de 2006_x000a_• Resolución 1016 de 1989. Art. 10, numeral 12 y art. 11_x000a_• Resolución 734 de 2006_x000a_• Resolución 2646 de 2008_x000a_• Resolución 652 de 2012_x000a_• Resolución 1356 de 2012"/>
    <m/>
  </r>
  <r>
    <s v="PROCESO MISIONAL"/>
    <x v="10"/>
    <s v="OPERATIVA"/>
    <s v="OTRAS ÀREAS"/>
    <s v="Garantizar que las diferentes áreas de trabajo siempre se encuentren aseadas, ordenadas ejecutando actividades de manteniemiento de zonas verdes e infraestructura."/>
    <x v="92"/>
    <s v="SI"/>
    <x v="2"/>
    <x v="5"/>
    <s v="• Cansancio_x000a_• Abuso de confianza_x000a_• Falta de compromiso_x000a_• Desmotivación_x000a_• Disminución desempeño laboral_x000a_• Dolor de espalda_x000a_• Trastornos respiratorios_x000a_• Infartos_x000a_• Enfermedades cardiovasculares_x000a_• Enfermedades respiratorias_x000a_• Enfermedades osteomusculares_x000a_• Estrés"/>
    <n v="8"/>
    <n v="6"/>
    <n v="2"/>
    <s v="• Estrés"/>
    <s v="Ninguno"/>
    <s v="Ninguno"/>
    <s v="Ninguno"/>
    <n v="2"/>
    <n v="3"/>
    <n v="6"/>
    <x v="1"/>
    <n v="26"/>
    <n v="156"/>
    <s v="II"/>
    <x v="1"/>
    <s v="Ninguno"/>
    <s v="Ninguno"/>
    <x v="3"/>
    <x v="3"/>
    <s v="N/A"/>
    <s v="• Ley 1010 de 2006_x000a_• Ley 1566 de 2012_x000a_• Decreto 614 de 1984_x000a_• Decreto 231 de 2006_x000a_• Resolución 1016 de 1989. Art. 10, numeral 12 y art. 11_x000a_• Resolución 734 de 2006_x000a_• Resolución 2646 de 2008_x000a_• Resolución 652 de 2012_x000a_• Resolución 1356 de 2012"/>
    <m/>
  </r>
  <r>
    <s v="PROCESO MISIONAL"/>
    <x v="10"/>
    <s v="OPERATIVA"/>
    <s v="OTRAS ÀREAS"/>
    <s v="Garantizar que las diferentes áreas de trabajo siempre se encuentren aseadas, ordenadas ejecutando actividades de manteniemiento de zonas verdes e infraestructura."/>
    <x v="92"/>
    <s v="SI"/>
    <x v="2"/>
    <x v="13"/>
    <s v="• Cansancio_x000a_• Abuso de confianza_x000a_• Falta de compromiso_x000a_• Desmotivación_x000a_• Disminución desempeño laboral_x000a_• Dolor de espalda_x000a_• Trastornos respiratorios_x000a_• Infartos_x000a_• Enfermedades cardiovasculares_x000a_• Enfermedades respiratorias_x000a_• Enfermedades osteomusculares_x000a_• Estrés"/>
    <n v="8"/>
    <n v="6"/>
    <n v="2"/>
    <s v="• Estrés"/>
    <s v="Ninguno"/>
    <s v="Ninguno"/>
    <s v="Ninguno"/>
    <n v="2"/>
    <n v="3"/>
    <n v="6"/>
    <x v="1"/>
    <n v="25"/>
    <n v="150"/>
    <s v="II"/>
    <x v="1"/>
    <s v="Ninguno"/>
    <s v="Ninguno"/>
    <x v="3"/>
    <x v="3"/>
    <s v="N/A"/>
    <s v="• Ley 1010 de 2006_x000a_• Ley 1566 de 2012_x000a_• Decreto 614 de 1984_x000a_• Decreto 231 de 2006_x000a_• Resolución 1016 de 1989. Art. 10, numeral 12 y art. 11_x000a_• Resolución 734 de 2006_x000a_• Resolución 2646 de 2008_x000a_• Resolución 652 de 2012_x000a_• Resolución 1356 de 2012"/>
    <m/>
  </r>
  <r>
    <s v="PROCESO MISIONAL"/>
    <x v="10"/>
    <s v="OPERATIVA"/>
    <s v="OTRAS ÀREAS"/>
    <s v="Garantizar que las diferentes áreas de trabajo siempre se encuentren aseadas, ordenadas ejecutando actividades de manteniemiento de zonas verdes e infraestructura."/>
    <x v="92"/>
    <s v="SI"/>
    <x v="3"/>
    <x v="29"/>
    <s v="• Golpes._x000a_• Cortes_x000a_• Laceraciones_x000a_• Abrasiones_x000a_• Punción_x000a_• Choques_x000a_• Aplastamiento_x000a_• Amputaciones_x000a_• La muerte. "/>
    <n v="8"/>
    <n v="6"/>
    <n v="2"/>
    <s v="• La muerte. "/>
    <s v="Ninguno"/>
    <s v="Ninguno"/>
    <s v="Ninguno"/>
    <n v="2"/>
    <n v="3"/>
    <n v="6"/>
    <x v="1"/>
    <n v="25"/>
    <n v="150"/>
    <s v="II"/>
    <x v="1"/>
    <s v="Ninguno"/>
    <s v="Ninguno"/>
    <x v="3"/>
    <x v="24"/>
    <s v="• Uso de gafas de seguridad_x000a_• Uso de guantes de carnaza o vaqueta._x000a_• Porte adecuado de la dotación._x000a_"/>
    <s v="• Ley 9 de 1979_x000a_• Decreto 2663 de 1950_x000a_• Resolución 1016 de 1989_x000a_• Resolución 3673 de 2008_x000a_• Resolución 2400 de 1979"/>
    <m/>
  </r>
  <r>
    <s v="PROCESO MISIONAL"/>
    <x v="10"/>
    <s v="OPERATIVA"/>
    <s v="OTRAS ÀREAS"/>
    <s v="Garantizar que las diferentes áreas de trabajo siempre se encuentren aseadas, ordenadas ejecutando actividades de manteniemiento de zonas verdes e infraestructura."/>
    <x v="92"/>
    <s v="SI"/>
    <x v="3"/>
    <x v="6"/>
    <s v="• Tropezones_x000a_• Resbalones_x000a_• Golpes_x000a_• Choques_x000a_• Contusiones _x000a_• Lesión de tejidos blandos_x000a_• Fracturas"/>
    <n v="8"/>
    <n v="6"/>
    <n v="2"/>
    <s v="• Lesión de tejidos blandos"/>
    <s v="Ninguno"/>
    <s v="Ninguno"/>
    <s v="Ninguno"/>
    <n v="2"/>
    <n v="3"/>
    <n v="6"/>
    <x v="1"/>
    <n v="25"/>
    <n v="150"/>
    <s v="II"/>
    <x v="1"/>
    <s v="Ninguno"/>
    <s v="Ninguno"/>
    <x v="3"/>
    <x v="4"/>
    <s v="• Uso adecuado de calzado cerrado y con suela antideslizante"/>
    <s v="• Ley 9 de 1979_x000a_• Decreto 2663 de 1950_x000a_• Resolución 1016 de 1989_x000a_• Resolución 3673 de 2008_x000a_• Resolución 2400 de 1979"/>
    <m/>
  </r>
  <r>
    <s v="PROCESO MISIONAL"/>
    <x v="10"/>
    <s v="OPERATIVA"/>
    <s v="OTRAS ÀREAS"/>
    <s v="Garantizar que las diferentes áreas de trabajo siempre se encuentren aseadas, ordenadas ejecutando actividades de manteniemiento de zonas verdes e infraestructura."/>
    <x v="92"/>
    <s v="SI"/>
    <x v="3"/>
    <x v="7"/>
    <s v="• Traumatismos de tejidos leves_x000a_• Traumatismo de tejidos severos_x000a_• Heridas_x000a_• Golpes_x000a_• Síndrome postraumático_x000a_• Secuelas psicológicas                                                    _x000a_• Muerte"/>
    <n v="2"/>
    <n v="2"/>
    <n v="2"/>
    <s v="• Heridas"/>
    <s v="Ninguno"/>
    <s v="Ninguno"/>
    <s v="Ninguno"/>
    <n v="2"/>
    <n v="3"/>
    <n v="6"/>
    <x v="1"/>
    <n v="60"/>
    <n v="360"/>
    <s v="II"/>
    <x v="1"/>
    <s v="Ninguno"/>
    <s v="Ninguno"/>
    <x v="4"/>
    <x v="5"/>
    <s v="N/A"/>
    <s v="• Ley 1523 de 2012_x000a_• Decreto 614 de 1984_x000a_• Decreto 1772 de 1994_x000a_• Decreto 1835 de 1994_x000a_• Decreto 1295 de 1994_x000a_• Decreto 4147 de 2011_x000a_• Resolución 2013 de 1986_x000a_• Resolución 1016 de 1989"/>
    <m/>
  </r>
  <r>
    <s v="PROCESO MISIONAL"/>
    <x v="10"/>
    <s v="OPERATIVA"/>
    <s v="OTRAS ÀREAS"/>
    <s v="Garantizar que las diferentes áreas de trabajo siempre se encuentren aseadas, ordenadas ejecutando actividades de manteniemiento de zonas verdes e infraestructura."/>
    <x v="92"/>
    <s v="SI"/>
    <x v="3"/>
    <x v="24"/>
    <s v="• Tóxicos agudos_x000a_• Corrosivos_x000a_• Irritantes_x000a_• Corrosivos oculares_x000a_• Irritantes oculares_x000a_• Sensibilizantes respiratorios_x000a_• Sensibilizantes cutáneos_x000a_• Cancerígenos o carcinógenos._x000a_• • Intoxicación _x000a_• La muerte"/>
    <n v="8"/>
    <n v="6"/>
    <n v="2"/>
    <s v="·         La muerte."/>
    <s v="Ninguno"/>
    <s v="Ninguno"/>
    <s v="• Traje de impermeable de bioseguridad_x000a_• Guantes de nitrilo _x000a_• Careta con filtro de seguridad._x000a_"/>
    <n v="2"/>
    <n v="3"/>
    <n v="6"/>
    <x v="1"/>
    <n v="60"/>
    <n v="360"/>
    <s v="II"/>
    <x v="1"/>
    <s v="Ninguno"/>
    <s v="Ninguno"/>
    <x v="17"/>
    <x v="21"/>
    <s v="• Traje de impermeable de bioseguridad_x000a_• Guantes de nitrilo _x000a_• Careta con filtro de seguridad._x000a_"/>
    <s v="• Resolución 773 de 2021_x000a_• Decreto 1496 de 2018_x000a_• Resolución 1209 de 2018_x000a_• Decreto 1609 de 2002_x000a_• Decreto 1973 de 1995_x000a_• Ley 55 de 1993_x000a_"/>
    <m/>
  </r>
  <r>
    <s v="PROCESO MISIONAL"/>
    <x v="10"/>
    <s v="OPERATIVA"/>
    <s v="OTRAS ÀREAS"/>
    <s v="Garantizar que las diferentes áreas de trabajo siempre se encuentren aseadas, ordenadas ejecutando actividades de manteniemiento de zonas verdes e infraestructura."/>
    <x v="92"/>
    <s v="SI"/>
    <x v="4"/>
    <x v="9"/>
    <s v="• Pérdidas materiales_x000a_• Traumas_x000a_• Golpes_x000a_• Aplastamiento_x000a_• Heridas_x000a_• Atrapamiento_x000a_• Muerte"/>
    <n v="2"/>
    <n v="2"/>
    <n v="1"/>
    <s v="• Heridas"/>
    <s v="Ninguno"/>
    <s v="Ninguno"/>
    <s v="Ninguno"/>
    <n v="2"/>
    <n v="3"/>
    <n v="6"/>
    <x v="1"/>
    <n v="25"/>
    <n v="150"/>
    <s v="II"/>
    <x v="1"/>
    <s v="Ninguno"/>
    <s v="Ninguno"/>
    <x v="6"/>
    <x v="7"/>
    <s v="• Uso obligatorio del tapabocas, mientras la situación lo amerite _x000a_• Elementos de protección personal y dotación para los brigadistas"/>
    <s v="• Constitución Política de Colombia de 1991_x000a_• Ley 100 de 1993_x000a_• Ley 1523 de 2012_x000a_• Decreto 93 de 1998_x000a_• Decreto 926 de 2010_x000a_• Resolución 2400 de 1979_x000a_• Resolución 1016 de 1989"/>
    <m/>
  </r>
  <r>
    <s v="PROCESO MISIONAL"/>
    <x v="10"/>
    <s v="OPERATIVA"/>
    <s v="OTRAS ÀREAS"/>
    <s v="Garantizar que las diferentes áreas de trabajo siempre se encuentren aseadas, ordenadas ejecutando actividades de manteniemiento de zonas verdes e infraestructura."/>
    <x v="92"/>
    <s v="SI"/>
    <x v="4"/>
    <x v="18"/>
    <s v="• Atrapamiento._x000a_• Contusiones _x000a_• Asfixia_x000a_• Fracturas_x000a_• La muerte."/>
    <n v="8"/>
    <n v="6"/>
    <n v="2"/>
    <s v="• La muerte."/>
    <s v="Ninguno"/>
    <s v="Ninguno"/>
    <s v="Ninguno"/>
    <n v="2"/>
    <n v="3"/>
    <n v="6"/>
    <x v="1"/>
    <n v="25"/>
    <n v="150"/>
    <s v="II"/>
    <x v="1"/>
    <s v="Ninguno"/>
    <s v="Ninguno"/>
    <x v="11"/>
    <x v="15"/>
    <s v="N/A"/>
    <s v="• Ley 1523 del 2012._x000a_• Decreto 2157 del 2017_x000a_• Decreto 1500 del 2016 Art. 43 y 167_x000a_"/>
    <m/>
  </r>
  <r>
    <s v="PROCESO MISIONAL"/>
    <x v="10"/>
    <s v="OPERATIVA"/>
    <s v="OTRAS ÀREAS"/>
    <s v="Garantizar que las diferentes áreas de trabajo siempre se encuentren aseadas, ordenadas ejecutando actividades de manteniemiento de zonas verdes e infraestructura."/>
    <x v="92"/>
    <s v="SI"/>
    <x v="4"/>
    <x v="10"/>
    <s v="• Enfermedades respiratorias_x000a_• Resfriados_x000a_• Hipotermia_x000a_• Virus_x000a_• Rinitis_x000a_• Reumatismo_x000a_• Neumonía"/>
    <n v="2"/>
    <n v="2"/>
    <n v="2"/>
    <s v="• Resfriados"/>
    <s v="Ninguno"/>
    <s v="Ninguno"/>
    <s v="Ninguno"/>
    <n v="2"/>
    <n v="3"/>
    <n v="6"/>
    <x v="1"/>
    <n v="25"/>
    <n v="150"/>
    <s v="II"/>
    <x v="1"/>
    <s v="Ninguno"/>
    <s v="Ninguno"/>
    <x v="6"/>
    <x v="8"/>
    <s v="• Uso obligatorio del tapabocas, mientras la situación lo amerite _x000a_• Elementos de protección personal y dotación para los brigadistas"/>
    <s v="• Constitución Política de Colombia de 1991_x000a_• Ley 100 de 1993_x000a_• Ley 1523 de 2012_x000a_• Decreto 93 de 1998_x000a_• Decreto 926 de 2010_x000a_• Resolución 2400 de 1979_x000a_• Resolución 1016 de 1989"/>
    <m/>
  </r>
  <r>
    <s v="PROCESO MISIONAL"/>
    <x v="10"/>
    <s v="OPERATIVA"/>
    <s v="OTRAS ÀREAS"/>
    <s v="Garantizar que las diferentes áreas de trabajo siempre se encuentren aseadas, ordenadas ejecutando actividades de manteniemiento de zonas verdes e infraestructura."/>
    <x v="93"/>
    <s v="SI"/>
    <x v="0"/>
    <x v="31"/>
    <s v="• trastornos respiratorios._x000a_• músculo-esqueléticos_x000a_• sensoriales_x000a_• cardiovasculares_x000a_• efectos sobre el sistema nervioso_x000a_• sobre el sistema circulatorio o sobre el sistema digestivo."/>
    <n v="8"/>
    <n v="6"/>
    <n v="2"/>
    <s v="• efectos sobre el sistema nervioso"/>
    <s v="Ninguno"/>
    <s v="Ninguno"/>
    <s v="• Prolongar tiempo de exposición del riesgo, 15 minutos de exposición por 5 de descanso."/>
    <n v="2"/>
    <n v="2"/>
    <n v="4"/>
    <x v="0"/>
    <n v="25"/>
    <n v="100"/>
    <s v="III"/>
    <x v="0"/>
    <s v="Ninguno"/>
    <s v="Ninguno"/>
    <x v="3"/>
    <x v="25"/>
    <s v="• Guantes de seguridad. _x000a_• Gafas de seguridad _x000a_• Botas de seguridad. _x000a_"/>
    <s v="• Ley 09 de 1979. Art. 107, 108, 109_x000a_• Decreto 2663 de 1950_x000a_• Decreto 614 de 1984_x000a_• Resolución 2400 de 1979_x000a_• Resolución 1016 de 1989"/>
    <m/>
  </r>
  <r>
    <s v="PROCESO MISIONAL"/>
    <x v="10"/>
    <s v="OPERATIVA"/>
    <s v="OTRAS ÀREAS"/>
    <s v="Garantizar que las diferentes áreas de trabajo siempre se encuentren aseadas, ordenadas ejecutando actividades de manteniemiento de zonas verdes e infraestructura."/>
    <x v="93"/>
    <s v="SI"/>
    <x v="0"/>
    <x v="0"/>
    <s v="• Agotamiento por calor_x000a_• Deshidratación_x000a_• Desmayos_x000a_• Estrés por calor o golpe de calor"/>
    <n v="8"/>
    <n v="6"/>
    <n v="2"/>
    <s v="• Estrés por calor o golpe de calor"/>
    <s v="Ninguno"/>
    <s v="ventilación artificial"/>
    <s v="Ninguno"/>
    <n v="2"/>
    <n v="2"/>
    <n v="4"/>
    <x v="0"/>
    <n v="25"/>
    <n v="100"/>
    <s v="III"/>
    <x v="0"/>
    <s v="Ninguno"/>
    <s v="Ninguno"/>
    <x v="0"/>
    <x v="0"/>
    <s v="Ninguno"/>
    <s v="• Ley 09 de 1979. Art. 107, 108, 109_x000a_• Decreto 2663 de 1950_x000a_• Decreto 614 de 1984_x000a_• Resolución 2400 de 1979_x000a_• Resolución 1016 de 1989"/>
    <m/>
  </r>
  <r>
    <s v="PROCESO MISIONAL"/>
    <x v="10"/>
    <s v="OPERATIVA"/>
    <s v="OTRAS ÀREAS"/>
    <s v="Garantizar que las diferentes áreas de trabajo siempre se encuentren aseadas, ordenadas ejecutando actividades de manteniemiento de zonas verdes e infraestructura."/>
    <x v="93"/>
    <s v="SI"/>
    <x v="0"/>
    <x v="1"/>
    <s v="• Cataratas_x000a_• Lesión de la córnea_x000a_• Enrojecimiento de la piel_x000a_• Calor excesivo_x000a_• Transpiración excesiva_x000a_• Cefaleas_x000a_• Mareos_x000a_• Fatiga_x000a_• Hormigueo_x000a_• Depresiones_x000a_• Fallos de memoria"/>
    <n v="8"/>
    <n v="6"/>
    <n v="2"/>
    <s v="• Fallos de memoria"/>
    <s v="Ninguno"/>
    <s v="Ninguno"/>
    <s v="Ninguno"/>
    <n v="2"/>
    <n v="3"/>
    <n v="6"/>
    <x v="1"/>
    <n v="25"/>
    <n v="150"/>
    <s v="II"/>
    <x v="1"/>
    <s v="Ninguno"/>
    <s v="Ninguno"/>
    <x v="1"/>
    <x v="1"/>
    <s v="• Uso de gafas protección personal"/>
    <s v="• Ley 9 de 1979  Art. 105-196-249_x000a_• Resolucion 2400 de 1979 Art 63,64. Título III, Capitulo VI. Art- 2.3.6_x000a_• Resolucion 1016 de 1989 art 11 numeral 2 y 3_x000a_• Resolución 181294 de 2008"/>
    <m/>
  </r>
  <r>
    <s v="PROCESO MISIONAL"/>
    <x v="10"/>
    <s v="OPERATIVA"/>
    <s v="OTRAS ÀREAS"/>
    <s v="Garantizar que las diferentes áreas de trabajo siempre se encuentren aseadas, ordenadas ejecutando actividades de manteniemiento de zonas verdes e infraestructura."/>
    <x v="93"/>
    <s v="SI"/>
    <x v="6"/>
    <x v="15"/>
    <s v="• Bisinosis_x000a_• Bagazosis_x000a_• Neumonitis por hipersensibilidad_x000a_• Neumoconiosis. _x000a_• Asma laboral _x000a_• Asbestosis_x000a_• Enfermedad del pulmón negro_x000a_• silicosis_x000a_"/>
    <n v="8"/>
    <n v="6"/>
    <n v="2"/>
    <s v="• La muerte"/>
    <s v="Ninguno"/>
    <s v="Ninguno"/>
    <s v="• Protector respiratorio &quot;careta con filtro&quot;"/>
    <n v="2"/>
    <n v="2"/>
    <n v="4"/>
    <x v="0"/>
    <n v="25"/>
    <n v="100"/>
    <s v="III"/>
    <x v="0"/>
    <s v="Ninguno"/>
    <s v="Ninguno"/>
    <x v="9"/>
    <x v="12"/>
    <s v="• Uso de protecion respiratoria &quot; carecta con filtros&quot; de  protección personal"/>
    <s v="• Ley 55 de 1993_x000a_• Resolucion 773 del 2021_x000a_• Decreto 1496 de 2018_x000a_• Decreto 1973 de 1995_x000a_• Decreto 1281 de 1994."/>
    <m/>
  </r>
  <r>
    <s v="PROCESO MISIONAL"/>
    <x v="10"/>
    <s v="OPERATIVA"/>
    <s v="OTRAS ÀREAS"/>
    <s v="Garantizar que las diferentes áreas de trabajo siempre se encuentren aseadas, ordenadas ejecutando actividades de manteniemiento de zonas verdes e infraestructura."/>
    <x v="93"/>
    <s v="SI"/>
    <x v="6"/>
    <x v="27"/>
    <s v="• Asfixia, _x000a_• Alteraciones del sistema nervioso central_x000a_• Paros cardiorrespiratorios_x000a_• Muerte._x000a_"/>
    <n v="8"/>
    <n v="6"/>
    <n v="2"/>
    <s v="• La muerte."/>
    <s v="Ninguno"/>
    <s v="Ninguno"/>
    <s v="• Protector respiratorio &quot;careta con filtro&quot;"/>
    <n v="2"/>
    <n v="3"/>
    <n v="6"/>
    <x v="1"/>
    <n v="60"/>
    <n v="360"/>
    <s v="II"/>
    <x v="1"/>
    <s v="Ninguno"/>
    <s v="Ninguno"/>
    <x v="9"/>
    <x v="22"/>
    <s v="• Uso de protecion respiratoria &quot; carecta con filtros&quot; de  protección personal._x000a_• Uso de traje anti fluidos_x000a_• Guantes de nitrilo._x000a_• Mono gafas de seguridad"/>
    <s v="• Ley 55 de 1993_x000a_• Resolucion 773 del 2021_x000a_• Decreto 1496 de 2018_x000a_• Decreto 1973 de 1995_x000a_• Decreto 1281 de 1994."/>
    <m/>
  </r>
  <r>
    <s v="PROCESO MISIONAL"/>
    <x v="10"/>
    <s v="OPERATIVA"/>
    <s v="OTRAS ÀREAS"/>
    <s v="Garantizar que las diferentes áreas de trabajo siempre se encuentren aseadas, ordenadas ejecutando actividades de manteniemiento de zonas verdes e infraestructura."/>
    <x v="93"/>
    <s v="SI"/>
    <x v="6"/>
    <x v="28"/>
    <s v="• Disminución de la función pulmonar_x000a_• Aumento de la presión arterial, _x000a_• Relacionado a la aparición de enfermedades laborales_x000a_• Como asbestosis_x000a_• Silicosis_x000a_• Neumoconiosis_x000a_• Infarto agudo de miocardio_x000a_• Arritmias cardiacas._x000a_• La muerte."/>
    <n v="8"/>
    <n v="6"/>
    <n v="2"/>
    <s v="• La muerte."/>
    <s v="Ninguno"/>
    <s v="Ninguno"/>
    <s v="• Protector respiratorio &quot;careta con filtro&quot;"/>
    <n v="2"/>
    <n v="3"/>
    <n v="6"/>
    <x v="1"/>
    <n v="60"/>
    <n v="360"/>
    <s v="II"/>
    <x v="1"/>
    <s v="Ninguno"/>
    <s v="Ninguno"/>
    <x v="9"/>
    <x v="23"/>
    <s v="• Uso de protecion respiratoria &quot; carecta con filtros&quot; de  protección personal._x000a_• Uso de traje anti fluidos_x000a_• Guantes de nitrilo._x000a_• Mono gafas de seguridad"/>
    <s v="• Resolución 2254 de 2017_x000a_• Ley 1972 de 2019_x000a_"/>
    <m/>
  </r>
  <r>
    <s v="PROCESO MISIONAL"/>
    <x v="10"/>
    <s v="OPERATIVA"/>
    <s v="OTRAS ÀREAS"/>
    <s v="Garantizar que las diferentes áreas de trabajo siempre se encuentren aseadas, ordenadas ejecutando actividades de manteniemiento de zonas verdes e infraestructura."/>
    <x v="93"/>
    <s v="SI"/>
    <x v="1"/>
    <x v="2"/>
    <s v="• Fiebre_x000a_• Intenso dolor en articulaciones y músculos_x000a_• Inflamación de los ganglios linfáticos_x000a_• Erupción ocasional en la piel_x000a_• Postración_x000a_• Mialgia_x000a_• Artralgias_x000a_• Dolor abdominal_x000a_• Cefalea_x000a_• Erupciones hemorrágicas en la piel_x000a_• Dermatitis por contacto_x000a_• Alergias tópicas o respiratorias_x000a_• Enfermedades infectocontagiosas"/>
    <n v="8"/>
    <n v="6"/>
    <n v="2"/>
    <s v="• Enfermedades infectocontagiosas"/>
    <s v="Ninguno"/>
    <s v="Ninguno"/>
    <s v="• Uso de tapabocas en caso de sintomas de gripe_x000a_• Todo el personal debe estar vacunado contra el Covid 19"/>
    <n v="2"/>
    <n v="2"/>
    <n v="4"/>
    <x v="0"/>
    <n v="60"/>
    <n v="240"/>
    <s v="II"/>
    <x v="1"/>
    <s v="Ninguno"/>
    <s v="Ninguno"/>
    <x v="2"/>
    <x v="2"/>
    <s v="• Gafas de protección visual transparentes_x000a_• Uso obligatorio de tapabocas en caso de sintomas de gripe_x000a_• Uso de ropa de dotaciòn"/>
    <s v="• Ley 09 de 1979_x000a_• Resolución 2400 de 1979_x000a_• Resolución 666 de 2020_x000a_• Resolución 1050 de 2020_x000a_• Circular 149160 de 2009"/>
    <m/>
  </r>
  <r>
    <s v="PROCESO MISIONAL"/>
    <x v="10"/>
    <s v="OPERATIVA"/>
    <s v="OTRAS ÀREAS"/>
    <s v="Garantizar que las diferentes áreas de trabajo siempre se encuentren aseadas, ordenadas ejecutando actividades de manteniemiento de zonas verdes e infraestructura."/>
    <x v="93"/>
    <s v="SI"/>
    <x v="1"/>
    <x v="22"/>
    <s v="• Fiebre_x000a_• Inflamación de los ganglios linfáticos_x000a_• Erupción ocasional en la piel_x000a_• Erupciones hemorrágicas en la piel_x000a_• Dermatitis por contacto_x000a_• Alergias tópicas o respiratorias_x000a_• Enfermedades infectocontagiosas_x000a_• Amigdalitis estreptocócica."/>
    <n v="8"/>
    <n v="6"/>
    <n v="2"/>
    <s v="• Enfermedades infectocontagiosas"/>
    <s v="Ninguno"/>
    <s v="Ninguno"/>
    <s v="• Uso de tapabocas _x000a_• Uso de mono gafas._x000a_•Uso de guantes de vinilo"/>
    <n v="2"/>
    <n v="2"/>
    <n v="4"/>
    <x v="0"/>
    <n v="60"/>
    <n v="240"/>
    <s v="II"/>
    <x v="1"/>
    <s v="Ninguno"/>
    <s v="Ninguno"/>
    <x v="15"/>
    <x v="19"/>
    <s v="• Gafas de protección visual transparentes_x000a_• Uso obligatorio de tapabocas _x000a_• Uso de ropa de dotaciòn._x000a_• Uso de guantes de vinilo"/>
    <s v="• Resolución 1164 del 2002_x000a_• Decreto 077 de 1997_x000a_• Decreto 4126 del 2005_x000a_• Resolución 2183 de 2004_x000a_• Decreto 1832 de 1994_x000a_"/>
    <m/>
  </r>
  <r>
    <s v="PROCESO MISIONAL"/>
    <x v="10"/>
    <s v="OPERATIVA"/>
    <s v="OTRAS ÀREAS"/>
    <s v="Garantizar que las diferentes áreas de trabajo siempre se encuentren aseadas, ordenadas ejecutando actividades de manteniemiento de zonas verdes e infraestructura."/>
    <x v="93"/>
    <s v="SI"/>
    <x v="1"/>
    <x v="23"/>
    <s v="• Infección de los senos nasales (sinusitis), _x000a_• Una infección de las vías urinarias,_x000a_• Una infección en la sangre o meningitis_x000a_ • Erupción ocasional en la piel"/>
    <n v="8"/>
    <n v="6"/>
    <n v="2"/>
    <s v="• Una infección en la sangre o meningitis"/>
    <s v="Ninguno"/>
    <s v="Ninguno"/>
    <s v="• Uso de tapabocas _x000a_• Uso de mono gafas._x000a_•Uso de guantes de vinilo"/>
    <n v="2"/>
    <n v="2"/>
    <n v="4"/>
    <x v="0"/>
    <n v="25"/>
    <n v="100"/>
    <s v="III"/>
    <x v="0"/>
    <s v="Ninguno"/>
    <s v="Ninguno"/>
    <x v="16"/>
    <x v="20"/>
    <s v="• Gafas de protección visual transparentes_x000a_• Uso obligatorio de tapabocas _x000a_• Uso de ropa de dotaciòn._x000a_"/>
    <s v="• Resolución 1164 del 2002_x000a_• Decreto 077 de 1997_x000a_• Decreto 4126 del 2005_x000a_• Resolución 2183 de 2004_x000a_• Decreto 1832 de 1994_x000a_•  Decreto 2676 del 2000_x000a_"/>
    <m/>
  </r>
  <r>
    <s v="PROCESO MISIONAL"/>
    <x v="10"/>
    <s v="OPERATIVA"/>
    <s v="OTRAS ÀREAS"/>
    <s v="Garantizar que las diferentes áreas de trabajo siempre se encuentren aseadas, ordenadas ejecutando actividades de manteniemiento de zonas verdes e infraestructura."/>
    <x v="93"/>
    <s v="SI"/>
    <x v="1"/>
    <x v="25"/>
    <s v="• Neumonitis intersticial_x000a_• Miopericarditis_x000a_• Lesiones vasculíticas cutáneas_x000a_• Meningitis linfocitaria_x000a_• Afectación hepática_x000a_• Afectaciones renales_x000a_• Afectaciones gastrointestinal._x000a_"/>
    <n v="8"/>
    <n v="6"/>
    <n v="2"/>
    <s v="• Afectación hepática"/>
    <s v="Ninguno"/>
    <s v="Ninguno"/>
    <s v="• Uso de tapabocas _x000a_• Uso de mono gafas._x000a_•Uso de guantes de vinilo"/>
    <n v="2"/>
    <n v="2"/>
    <n v="4"/>
    <x v="0"/>
    <n v="25"/>
    <n v="100"/>
    <s v="III"/>
    <x v="0"/>
    <s v="Ninguno"/>
    <s v="Ninguno"/>
    <x v="16"/>
    <x v="20"/>
    <s v="• Gafas de protección visual transparentes_x000a_• Uso obligatorio de tapabocas _x000a_• Uso de ropa de dotaciòn._x000a_"/>
    <s v="• Resolución 1164 del 2002_x000a_• Decreto 077 de 1997_x000a_• Decreto 4126 del 2005_x000a_• Resolución 2183 de 2004_x000a_• Decreto 1832 de 1994_x000a_•  Decreto 2676 del 2000_x000a_"/>
    <m/>
  </r>
  <r>
    <s v="PROCESO MISIONAL"/>
    <x v="10"/>
    <s v="OPERATIVA"/>
    <s v="OTRAS ÀREAS"/>
    <s v="Garantizar que las diferentes áreas de trabajo siempre se encuentren aseadas, ordenadas ejecutando actividades de manteniemiento de zonas verdes e infraestructura."/>
    <x v="93"/>
    <s v="SI"/>
    <x v="1"/>
    <x v="37"/>
    <s v="•_x0009_Diarrea_x000a_•_x0009_Distensión_x000a_•_x0009_Dolor abdominal;_x000a_•_x0009_Debilidad_x000a_•_x0009_Palidez_x000a_•_x0009_Pérdida de peso_x000a_•_x0009_Deficiencias nutricionales progresivas_x000a_•_x0009_Anemia_x000a_•_x0009_Tos crónica_x000a_•_x0009_Picazón anal"/>
    <n v="8"/>
    <n v="6"/>
    <n v="2"/>
    <s v="•_x0009_Anemia"/>
    <s v="Ninguno"/>
    <s v="Ninguno"/>
    <s v="• Uso de tapabocas _x000a_• Uso de mono gafas._x000a_•Uso de guantes de vinilo._x000a_• Uso de trage bioseguridad_x000a_"/>
    <n v="2"/>
    <n v="3"/>
    <n v="6"/>
    <x v="1"/>
    <n v="60"/>
    <n v="360"/>
    <s v="II"/>
    <x v="1"/>
    <s v="Ninguno"/>
    <s v="Ninguno"/>
    <x v="20"/>
    <x v="20"/>
    <s v="• Gafas de protección visual transparentes_x000a_• Uso obligatorio de tapabocas _x000a_• Uso de ropa de dotaciòn._x000a_"/>
    <s v="• Resolución 1164 del 2002_x000a_• Decreto 077 de 1997_x000a_• Decreto 4126 del 2005_x000a_• Resolución 2183 de 2004_x000a_• Decreto 1832 de 1994_x000a_•  Decreto 2676 del 2000_x000a_"/>
    <m/>
  </r>
  <r>
    <s v="PROCESO MISIONAL"/>
    <x v="10"/>
    <s v="OPERATIVA"/>
    <s v="OTRAS ÀREAS"/>
    <s v="Garantizar que las diferentes áreas de trabajo siempre se encuentren aseadas, ordenadas ejecutando actividades de manteniemiento de zonas verdes e infraestructura."/>
    <x v="93"/>
    <s v="SI"/>
    <x v="1"/>
    <x v="16"/>
    <s v="• Un área amplia de inflamación y enrojecimiento_x000a_• Fiebre baja_x000a_• Ronchas_x000a_• Inflamación de los ganglios linfáticos_x000a_"/>
    <n v="8"/>
    <n v="6"/>
    <n v="2"/>
    <s v="• La muerte"/>
    <s v="Ninguno"/>
    <s v="Ninguno"/>
    <s v="• Repelente de sancudos_x000a_• Dotacion con camisa manga larga."/>
    <n v="2"/>
    <n v="3"/>
    <n v="6"/>
    <x v="1"/>
    <n v="60"/>
    <n v="360"/>
    <s v="II"/>
    <x v="1"/>
    <s v="Ninguno"/>
    <s v="Ninguno"/>
    <x v="10"/>
    <x v="13"/>
    <s v="• Gafas de protección visual transparentes_x000a_• Uso obligatorio de repelente. _x000a_• Uso de ropa de dotaciòn._x000a_"/>
    <s v="• Resolución 1164 del 2002_x000a_• Decreto 077 de 1997_x000a_• Decreto 4126 del 2005_x000a_• Resolución 2183 de 2004_x000a_• Decreto 1832 de 1994_x000a_•  Decreto 2676 del 2000_x000a_"/>
    <m/>
  </r>
  <r>
    <s v="PROCESO MISIONAL"/>
    <x v="10"/>
    <s v="OPERATIVA"/>
    <s v="OTRAS ÀREAS"/>
    <s v="Garantizar que las diferentes áreas de trabajo siempre se encuentren aseadas, ordenadas ejecutando actividades de manteniemiento de zonas verdes e infraestructura."/>
    <x v="93"/>
    <s v="SI"/>
    <x v="1"/>
    <x v="17"/>
    <s v="• Presión arterial baja._x000a_• Náuseas y vómitos. _x000a_• Entumecimiento._x000a_• hormigueo. _x000a_• Dolor en el sitio de la mordedura._x000a_"/>
    <n v="8"/>
    <n v="6"/>
    <n v="2"/>
    <s v="• La muerte"/>
    <s v="Ninguno"/>
    <s v="Ninguno"/>
    <s v="_x000a_• Botas de segurida altas "/>
    <n v="6"/>
    <n v="1"/>
    <n v="6"/>
    <x v="1"/>
    <n v="60"/>
    <n v="360"/>
    <s v="II"/>
    <x v="1"/>
    <s v="Ninguno"/>
    <s v="Ninguno"/>
    <x v="10"/>
    <x v="14"/>
    <s v="• Gafas de protección visual transparentes_x000a_• Uso de bota de seguridad alta_x000a_• Uso obligatorio de repelente. _x000a_• Uso de ropa de dotaciòn._x000a_"/>
    <s v="• Resolución 1164 del 2002_x000a_• Decreto 077 de 1997_x000a_• Decreto 4126 del 2005_x000a_• Resolución 2183 de 2004_x000a_• Decreto 1832 de 1994_x000a_•  Decreto 2676 del 2000_x000a_"/>
    <m/>
  </r>
  <r>
    <s v="PROCESO MISIONAL"/>
    <x v="10"/>
    <s v="OPERATIVA"/>
    <s v="OTRAS ÀREAS"/>
    <s v="Garantizar que las diferentes áreas de trabajo siempre se encuentren aseadas, ordenadas ejecutando actividades de manteniemiento de zonas verdes e infraestructura."/>
    <x v="93"/>
    <s v="SI"/>
    <x v="1"/>
    <x v="35"/>
    <s v="• Peste bubónica_x000a_• tifus murino_x000a_• leptospirosis. _x000a_• Por vía mecánica (alas, patas y cuerpo) y a través de las heces y saliva. _x000a_• Fiebre tifoidea_x000a_• Salmonelosis_x000a_• Cólera_x000a_• Amebiasis_x000a_• Disentería_x000a_• Giardiasis"/>
    <n v="8"/>
    <n v="6"/>
    <n v="2"/>
    <s v="• La muerte "/>
    <s v="Ninguno"/>
    <s v="Ninguno"/>
    <s v="• Traje de bioseguridad._x000a_• Mono gafas de seguridad._x000a_• Guantes de nitrilo_x000a_• Careta de seguridad con filtros._x000a_• Botas de seguridad._x000a_"/>
    <n v="2"/>
    <n v="3"/>
    <n v="6"/>
    <x v="1"/>
    <n v="60"/>
    <n v="360"/>
    <s v="II"/>
    <x v="1"/>
    <s v="Ninguno"/>
    <s v="Ninguno"/>
    <x v="19"/>
    <x v="19"/>
    <s v="• Gafas de protección visual transparentes_x000a_• Uso obligatorio de tapabocas _x000a_• Uso de ropa de dotaciòn._x000a_• Uso de guantes de vinilo"/>
    <s v="• Resolución 1164 del 2002_x000a_• Decreto 077 de 1997_x000a_• Decreto 4126 del 2005_x000a_• Resolución 2183 de 2004_x000a_• Decreto 1832 de 1994_x000a_"/>
    <m/>
  </r>
  <r>
    <s v="PROCESO MISIONAL"/>
    <x v="10"/>
    <s v="OPERATIVA"/>
    <s v="OTRAS ÀREAS"/>
    <s v="Garantizar que las diferentes áreas de trabajo siempre se encuentren aseadas, ordenadas ejecutando actividades de manteniemiento de zonas verdes e infraestructura."/>
    <x v="93"/>
    <s v="SI"/>
    <x v="5"/>
    <x v="11"/>
    <s v="• Dolor_x000a_• Rigidez_x000a_• Entumecimiento_x000a_• Hormigueo_x000a_• Sensación de calor y dolor localizado en la nuca, espalda, hombros, codos, muñecas y columna vertebral"/>
    <n v="8"/>
    <n v="6"/>
    <n v="2"/>
    <s v="• Sensación de calor y dolor localizado en la nuca, espalda, hombros, codos, muñecas y columna vertebral"/>
    <s v="Ninguno"/>
    <s v="Ninguno"/>
    <s v="Ninguno"/>
    <n v="2"/>
    <n v="3"/>
    <n v="6"/>
    <x v="1"/>
    <n v="25"/>
    <n v="150"/>
    <s v="II"/>
    <x v="1"/>
    <s v="Ninguno"/>
    <s v="Ninguno"/>
    <x v="7"/>
    <x v="9"/>
    <s v="N/A"/>
    <s v="• Resolución 1016 de 1989_x000a_• Resolución 2844 de 2007_x000a_• GATISO 2007"/>
    <m/>
  </r>
  <r>
    <s v="PROCESO MISIONAL"/>
    <x v="10"/>
    <s v="OPERATIVA"/>
    <s v="OTRAS ÀREAS"/>
    <s v="Garantizar que las diferentes áreas de trabajo siempre se encuentren aseadas, ordenadas ejecutando actividades de manteniemiento de zonas verdes e infraestructura."/>
    <x v="93"/>
    <s v="SI"/>
    <x v="5"/>
    <x v="12"/>
    <s v="• Fatiga muscular_x000a_• Tensión lumbar y cervical_x000a_• Epicondilitis_x000a_• Síndrome de túnel del carpo"/>
    <n v="8"/>
    <n v="6"/>
    <n v="2"/>
    <s v="• Síndrome de túnel del carpo"/>
    <s v="Ninguno"/>
    <s v="Ninguno"/>
    <s v="Ninguno"/>
    <n v="2"/>
    <n v="2"/>
    <n v="4"/>
    <x v="0"/>
    <n v="60"/>
    <n v="240"/>
    <s v="II"/>
    <x v="1"/>
    <s v="Ninguno"/>
    <s v="Ninguno"/>
    <x v="3"/>
    <x v="10"/>
    <s v="N/A"/>
    <s v="• Resolución 1016 de 1989_x000a_• Resolución 2844 de 2007_x000a_• GATISO 2007"/>
    <m/>
  </r>
  <r>
    <s v="PROCESO MISIONAL"/>
    <x v="10"/>
    <s v="OPERATIVA"/>
    <s v="OTRAS ÀREAS"/>
    <s v="Garantizar que las diferentes áreas de trabajo siempre se encuentren aseadas, ordenadas ejecutando actividades de manteniemiento de zonas verdes e infraestructura."/>
    <x v="93"/>
    <s v="SI"/>
    <x v="2"/>
    <x v="3"/>
    <s v="• Cansancio_x000a_• Abuso de confianza_x000a_• Falta de compromiso_x000a_• Desmotivación_x000a_• Disminución desempeño laboral_x000a_• Dolor de espalda_x000a_• Trastornos respiratorios_x000a_• Infartos_x000a_• Enfermedades cardiovasculares_x000a_• Enfermedades respiratorias_x000a_• Enfermedades osteomusculares_x000a_• Estrés"/>
    <n v="8"/>
    <n v="6"/>
    <n v="2"/>
    <s v="• Estrés"/>
    <s v="Ninguno"/>
    <s v="Ninguno"/>
    <s v="Ninguno"/>
    <n v="2"/>
    <n v="2"/>
    <n v="4"/>
    <x v="0"/>
    <n v="25"/>
    <n v="100"/>
    <s v="III"/>
    <x v="0"/>
    <s v="Ninguno"/>
    <s v="Ninguno"/>
    <x v="3"/>
    <x v="3"/>
    <s v="N/A"/>
    <s v="• Ley 1010 de 2006_x000a_• Ley 1566 de 2012_x000a_• Decreto 614 de 1984_x000a_• Decreto 231 de 2006_x000a_• Resolución 1016 de 1989. Art. 10, numeral 12 y art. 11_x000a_• Resolución 734 de 2006_x000a_• Resolución 2646 de 2008_x000a_• Resolución 652 de 2012_x000a_• Resolución 1356 de 2012"/>
    <m/>
  </r>
  <r>
    <s v="PROCESO MISIONAL"/>
    <x v="10"/>
    <s v="OPERATIVA"/>
    <s v="OTRAS ÀREAS"/>
    <s v="Garantizar que las diferentes áreas de trabajo siempre se encuentren aseadas, ordenadas ejecutando actividades de manteniemiento de zonas verdes e infraestructura."/>
    <x v="93"/>
    <s v="SI"/>
    <x v="2"/>
    <x v="4"/>
    <s v="• Cansancio_x000a_• Abuso de confianza_x000a_• Falta de compromiso_x000a_• Desmotivación_x000a_• Disminución desempeño laboral_x000a_• Dolor de espalda_x000a_• Trastornos respiratorios_x000a_• Infartos_x000a_• Enfermedades cardiovasculares_x000a_• Enfermedades respiratorias_x000a_• Enfermedades osteomusculares_x000a_• Estrés"/>
    <n v="8"/>
    <n v="6"/>
    <n v="2"/>
    <s v="• Estrés"/>
    <s v="Ninguno"/>
    <s v="Ninguno"/>
    <s v="Ninguno"/>
    <n v="2"/>
    <n v="3"/>
    <n v="6"/>
    <x v="1"/>
    <n v="25"/>
    <n v="150"/>
    <s v="II"/>
    <x v="1"/>
    <s v="Ninguno"/>
    <s v="Ninguno"/>
    <x v="3"/>
    <x v="3"/>
    <s v="N/A"/>
    <s v="• Ley 1010 de 2006_x000a_• Ley 1566 de 2012_x000a_• Decreto 614 de 1984_x000a_• Decreto 231 de 2006_x000a_• Resolución 1016 de 1989. Art. 10, numeral 12 y art. 11_x000a_• Resolución 734 de 2006_x000a_• Resolución 2646 de 2008_x000a_• Resolución 652 de 2012_x000a_• Resolución 1356 de 2012"/>
    <m/>
  </r>
  <r>
    <s v="PROCESO MISIONAL"/>
    <x v="10"/>
    <s v="OPERATIVA"/>
    <s v="OTRAS ÀREAS"/>
    <s v="Garantizar que las diferentes áreas de trabajo siempre se encuentren aseadas, ordenadas ejecutando actividades de manteniemiento de zonas verdes e infraestructura."/>
    <x v="93"/>
    <s v="SI"/>
    <x v="2"/>
    <x v="5"/>
    <s v="• Cansancio_x000a_• Abuso de confianza_x000a_• Falta de compromiso_x000a_• Desmotivación_x000a_• Disminución desempeño laboral_x000a_• Dolor de espalda_x000a_• Trastornos respiratorios_x000a_• Infartos_x000a_• Enfermedades cardiovasculares_x000a_• Enfermedades respiratorias_x000a_• Enfermedades osteomusculares_x000a_• Estrés"/>
    <n v="8"/>
    <n v="6"/>
    <n v="2"/>
    <s v="• Estrés"/>
    <s v="Ninguno"/>
    <s v="Ninguno"/>
    <s v="Ninguno"/>
    <n v="2"/>
    <n v="3"/>
    <n v="6"/>
    <x v="1"/>
    <n v="26"/>
    <n v="156"/>
    <s v="II"/>
    <x v="1"/>
    <s v="Ninguno"/>
    <s v="Ninguno"/>
    <x v="3"/>
    <x v="3"/>
    <s v="N/A"/>
    <s v="• Ley 1010 de 2006_x000a_• Ley 1566 de 2012_x000a_• Decreto 614 de 1984_x000a_• Decreto 231 de 2006_x000a_• Resolución 1016 de 1989. Art. 10, numeral 12 y art. 11_x000a_• Resolución 734 de 2006_x000a_• Resolución 2646 de 2008_x000a_• Resolución 652 de 2012_x000a_• Resolución 1356 de 2012"/>
    <m/>
  </r>
  <r>
    <s v="PROCESO MISIONAL"/>
    <x v="10"/>
    <s v="OPERATIVA"/>
    <s v="OTRAS ÀREAS"/>
    <s v="Garantizar que las diferentes áreas de trabajo siempre se encuentren aseadas, ordenadas ejecutando actividades de manteniemiento de zonas verdes e infraestructura."/>
    <x v="93"/>
    <s v="SI"/>
    <x v="2"/>
    <x v="13"/>
    <s v="• Cansancio_x000a_• Abuso de confianza_x000a_• Falta de compromiso_x000a_• Desmotivación_x000a_• Disminución desempeño laboral_x000a_• Dolor de espalda_x000a_• Trastornos respiratorios_x000a_• Infartos_x000a_• Enfermedades cardiovasculares_x000a_• Enfermedades respiratorias_x000a_• Enfermedades osteomusculares_x000a_• Estrés"/>
    <n v="8"/>
    <n v="6"/>
    <n v="2"/>
    <s v="• Estrés"/>
    <s v="Ninguno"/>
    <s v="Ninguno"/>
    <s v="Ninguno"/>
    <n v="2"/>
    <n v="3"/>
    <n v="6"/>
    <x v="1"/>
    <n v="25"/>
    <n v="150"/>
    <s v="II"/>
    <x v="1"/>
    <s v="Ninguno"/>
    <s v="Ninguno"/>
    <x v="3"/>
    <x v="3"/>
    <s v="N/A"/>
    <s v="• Ley 1010 de 2006_x000a_• Ley 1566 de 2012_x000a_• Decreto 614 de 1984_x000a_• Decreto 231 de 2006_x000a_• Resolución 1016 de 1989. Art. 10, numeral 12 y art. 11_x000a_• Resolución 734 de 2006_x000a_• Resolución 2646 de 2008_x000a_• Resolución 652 de 2012_x000a_• Resolución 1356 de 2012"/>
    <m/>
  </r>
  <r>
    <s v="PROCESO MISIONAL"/>
    <x v="10"/>
    <s v="OPERATIVA"/>
    <s v="OTRAS ÀREAS"/>
    <s v="Garantizar que las diferentes áreas de trabajo siempre se encuentren aseadas, ordenadas ejecutando actividades de manteniemiento de zonas verdes e infraestructura."/>
    <x v="93"/>
    <s v="SI"/>
    <x v="3"/>
    <x v="29"/>
    <s v="• Golpes._x000a_• Cortes_x000a_• Laceraciones_x000a_• Abrasiones_x000a_• Punción_x000a_• Choques_x000a_• Aplastamiento_x000a_• Amputaciones_x000a_• La muerte. "/>
    <n v="8"/>
    <n v="6"/>
    <n v="2"/>
    <s v="• La muerte. "/>
    <s v="Ninguno"/>
    <s v="Ninguno"/>
    <s v="Ninguno"/>
    <n v="2"/>
    <n v="3"/>
    <n v="6"/>
    <x v="1"/>
    <n v="25"/>
    <n v="150"/>
    <s v="II"/>
    <x v="1"/>
    <s v="Ninguno"/>
    <s v="Ninguno"/>
    <x v="3"/>
    <x v="24"/>
    <s v="• Uso de gafas de seguridad_x000a_• Uso de guantes de carnaza o vaqueta._x000a_• Porte adecuado de la dotación._x000a_"/>
    <s v="• Ley 9 de 1979_x000a_• Decreto 2663 de 1950_x000a_• Resolución 1016 de 1989_x000a_• Resolución 3673 de 2008_x000a_• Resolución 2400 de 1979"/>
    <m/>
  </r>
  <r>
    <s v="PROCESO MISIONAL"/>
    <x v="10"/>
    <s v="OPERATIVA"/>
    <s v="OTRAS ÀREAS"/>
    <s v="Garantizar que las diferentes áreas de trabajo siempre se encuentren aseadas, ordenadas ejecutando actividades de manteniemiento de zonas verdes e infraestructura."/>
    <x v="93"/>
    <s v="SI"/>
    <x v="3"/>
    <x v="6"/>
    <s v="• Tropezones_x000a_• Resbalones_x000a_• Golpes_x000a_• Choques_x000a_• Contusiones _x000a_• Lesión de tejidos blandos_x000a_• Fracturas"/>
    <n v="8"/>
    <n v="6"/>
    <n v="2"/>
    <s v="• Lesión de tejidos blandos"/>
    <s v="Ninguno"/>
    <s v="Ninguno"/>
    <s v="Ninguno"/>
    <n v="2"/>
    <n v="3"/>
    <n v="6"/>
    <x v="1"/>
    <n v="25"/>
    <n v="150"/>
    <s v="II"/>
    <x v="1"/>
    <s v="Ninguno"/>
    <s v="Ninguno"/>
    <x v="3"/>
    <x v="4"/>
    <s v="• Uso adecuado de calzado cerrado y con suela antideslizante"/>
    <s v="• Ley 9 de 1979_x000a_• Decreto 2663 de 1950_x000a_• Resolución 1016 de 1989_x000a_• Resolución 3673 de 2008_x000a_• Resolución 2400 de 1979"/>
    <m/>
  </r>
  <r>
    <s v="PROCESO MISIONAL"/>
    <x v="10"/>
    <s v="OPERATIVA"/>
    <s v="OTRAS ÀREAS"/>
    <s v="Garantizar que las diferentes áreas de trabajo siempre se encuentren aseadas, ordenadas ejecutando actividades de manteniemiento de zonas verdes e infraestructura."/>
    <x v="93"/>
    <s v="SI"/>
    <x v="3"/>
    <x v="7"/>
    <s v="• Traumatismos de tejidos leves_x000a_• Traumatismo de tejidos severos_x000a_• Heridas_x000a_• Golpes_x000a_• Síndrome postraumático_x000a_• Secuelas psicológicas                                                    _x000a_• Muerte"/>
    <n v="2"/>
    <n v="2"/>
    <n v="2"/>
    <s v="• Heridas"/>
    <s v="Ninguno"/>
    <s v="Ninguno"/>
    <s v="Ninguno"/>
    <n v="2"/>
    <n v="3"/>
    <n v="6"/>
    <x v="1"/>
    <n v="60"/>
    <n v="360"/>
    <s v="II"/>
    <x v="1"/>
    <s v="Ninguno"/>
    <s v="Ninguno"/>
    <x v="4"/>
    <x v="5"/>
    <s v="N/A"/>
    <s v="• Ley 1523 de 2012_x000a_• Decreto 614 de 1984_x000a_• Decreto 1772 de 1994_x000a_• Decreto 1835 de 1994_x000a_• Decreto 1295 de 1994_x000a_• Decreto 4147 de 2011_x000a_• Resolución 2013 de 1986_x000a_• Resolución 1016 de 1989"/>
    <m/>
  </r>
  <r>
    <s v="PROCESO MISIONAL"/>
    <x v="10"/>
    <s v="OPERATIVA"/>
    <s v="OTRAS ÀREAS"/>
    <s v="Garantizar que las diferentes áreas de trabajo siempre se encuentren aseadas, ordenadas ejecutando actividades de manteniemiento de zonas verdes e infraestructura."/>
    <x v="93"/>
    <s v="SI"/>
    <x v="3"/>
    <x v="20"/>
    <s v="• Caídas a distinto nivel._x000a_• Derrumbe de estructuras._x000a_• Golpes por caída de objetos._x000a_• Atrapamiento._x000a_• Contactos eléctricos"/>
    <n v="8"/>
    <n v="6"/>
    <n v="2"/>
    <s v="• La muerte."/>
    <s v="Ninguno"/>
    <s v="Ninguno"/>
    <s v="• Casco de seguridad con barbuquejo._x000a_• Arnés_x000a_• Línea de posicionamiento._x000a_• Salva caídas: arrestador_x000a_• Conector doble con absorbedor de choque._x000a_• Botas de seguridad dieléctricas.   _x000a_"/>
    <n v="6"/>
    <n v="2"/>
    <n v="12"/>
    <x v="2"/>
    <n v="60"/>
    <n v="720"/>
    <s v="I"/>
    <x v="2"/>
    <s v="Ninguno"/>
    <s v="Ninguno"/>
    <x v="13"/>
    <x v="17"/>
    <s v="• Casco de seguridad con barbuquejo._x000a_• Arnés_x000a_• Línea de posicionamiento._x000a_• Salva caídas: arrestador_x000a_• Conector doble con absorbedor de choque._x000a_• Botas de seguridad dieléctricas.   _x000a_"/>
    <s v="• Ley 1562 de 2012_x000a_• Decreto 1072 de 2015_x000a_• Resolución 4272 de 2021_x000a_• Resolución 0491 del 2020_x000a_"/>
    <m/>
  </r>
  <r>
    <s v="PROCESO MISIONAL"/>
    <x v="10"/>
    <s v="OPERATIVA"/>
    <s v="OTRAS ÀREAS"/>
    <s v="Garantizar que las diferentes áreas de trabajo siempre se encuentren aseadas, ordenadas ejecutando actividades de manteniemiento de zonas verdes e infraestructura."/>
    <x v="93"/>
    <s v="SI"/>
    <x v="3"/>
    <x v="24"/>
    <s v="• Tóxicos agudos_x000a_• Corrosivos_x000a_• Irritantes_x000a_• Corrosivos oculares_x000a_• Irritantes oculares_x000a_• Sensibilizantes respiratorios_x000a_• Sensibilizantes cutáneos_x000a_• Cancerígenos o carcinógenos._x000a_• • Intoxicación _x000a_• La muerte"/>
    <n v="8"/>
    <n v="6"/>
    <n v="2"/>
    <s v="·         La muerte."/>
    <s v="Ninguno"/>
    <s v="Ninguno"/>
    <s v="• Traje de impermeable de bioseguridad_x000a_• Guantes de nitrilo _x000a_• Careta con filtro de seguridad._x000a_"/>
    <n v="2"/>
    <n v="3"/>
    <n v="6"/>
    <x v="1"/>
    <n v="60"/>
    <n v="360"/>
    <s v="II"/>
    <x v="1"/>
    <s v="Ninguno"/>
    <s v="Ninguno"/>
    <x v="17"/>
    <x v="21"/>
    <s v="• Traje de impermeable de bioseguridad_x000a_• Guantes de nitrilo _x000a_• Careta con filtro de seguridad._x000a_"/>
    <s v="• Resolución 773 de 2021_x000a_• Decreto 1496 de 2018_x000a_• Resolución 1209 de 2018_x000a_• Decreto 1609 de 2002_x000a_• Decreto 1973 de 1995_x000a_• Ley 55 de 1993_x000a_"/>
    <m/>
  </r>
  <r>
    <s v="PROCESO MISIONAL"/>
    <x v="10"/>
    <s v="OPERATIVA"/>
    <s v="OTRAS ÀREAS"/>
    <s v="Garantizar que las diferentes áreas de trabajo siempre se encuentren aseadas, ordenadas ejecutando actividades de manteniemiento de zonas verdes e infraestructura."/>
    <x v="93"/>
    <s v="SI"/>
    <x v="4"/>
    <x v="9"/>
    <s v="• Pérdidas materiales_x000a_• Traumas_x000a_• Golpes_x000a_• Aplastamiento_x000a_• Heridas_x000a_• Atrapamiento_x000a_• Muerte"/>
    <n v="2"/>
    <n v="2"/>
    <n v="1"/>
    <s v="• Heridas"/>
    <s v="Ninguno"/>
    <s v="Ninguno"/>
    <s v="Ninguno"/>
    <n v="2"/>
    <n v="3"/>
    <n v="6"/>
    <x v="1"/>
    <n v="25"/>
    <n v="150"/>
    <s v="II"/>
    <x v="1"/>
    <s v="Ninguno"/>
    <s v="Ninguno"/>
    <x v="6"/>
    <x v="7"/>
    <s v="• Uso obligatorio del tapabocas, mientras la situación lo amerite _x000a_• Elementos de protección personal y dotación para los brigadistas"/>
    <s v="• Constitución Política de Colombia de 1991_x000a_• Ley 100 de 1993_x000a_• Ley 1523 de 2012_x000a_• Decreto 93 de 1998_x000a_• Decreto 926 de 2010_x000a_• Resolución 2400 de 1979_x000a_• Resolución 1016 de 1989"/>
    <m/>
  </r>
  <r>
    <s v="PROCESO MISIONAL"/>
    <x v="10"/>
    <s v="OPERATIVA"/>
    <s v="OTRAS ÀREAS"/>
    <s v="Garantizar que las diferentes áreas de trabajo siempre se encuentren aseadas, ordenadas ejecutando actividades de manteniemiento de zonas verdes e infraestructura."/>
    <x v="93"/>
    <s v="SI"/>
    <x v="4"/>
    <x v="18"/>
    <s v="• Atrapamiento._x000a_• Contusiones _x000a_• Asfixia_x000a_• Fracturas_x000a_• La muerte."/>
    <n v="8"/>
    <n v="6"/>
    <n v="2"/>
    <s v="• La muerte."/>
    <s v="Ninguno"/>
    <s v="Ninguno"/>
    <s v="Ninguno"/>
    <n v="2"/>
    <n v="3"/>
    <n v="6"/>
    <x v="1"/>
    <n v="25"/>
    <n v="150"/>
    <s v="II"/>
    <x v="1"/>
    <s v="Ninguno"/>
    <s v="Ninguno"/>
    <x v="11"/>
    <x v="15"/>
    <s v="N/A"/>
    <s v="• Ley 1523 del 2012._x000a_• Decreto 2157 del 2017_x000a_• Decreto 1500 del 2016 Art. 43 y 167_x000a_"/>
    <m/>
  </r>
  <r>
    <s v="PROCESO MISIONAL"/>
    <x v="10"/>
    <s v="OPERATIVA"/>
    <s v="OTRAS ÀREAS"/>
    <s v="Garantizar que las diferentes áreas de trabajo siempre se encuentren aseadas, ordenadas ejecutando actividades de manteniemiento de zonas verdes e infraestructura."/>
    <x v="93"/>
    <s v="SI"/>
    <x v="4"/>
    <x v="10"/>
    <s v="• Enfermedades respiratorias_x000a_• Resfriados_x000a_• Hipotermia_x000a_• Virus_x000a_• Rinitis_x000a_• Reumatismo_x000a_• Neumonía"/>
    <n v="2"/>
    <n v="2"/>
    <n v="2"/>
    <s v="• Resfriados"/>
    <s v="Ninguno"/>
    <s v="Ninguno"/>
    <s v="Ninguno"/>
    <n v="2"/>
    <n v="3"/>
    <n v="6"/>
    <x v="1"/>
    <n v="25"/>
    <n v="150"/>
    <s v="II"/>
    <x v="1"/>
    <s v="Ninguno"/>
    <s v="Ninguno"/>
    <x v="6"/>
    <x v="8"/>
    <s v="• Uso obligatorio del tapabocas, mientras la situación lo amerite _x000a_• Elementos de protección personal y dotación para los brigadistas"/>
    <s v="• Constitución Política de Colombia de 1991_x000a_• Ley 100 de 1993_x000a_• Ley 1523 de 2012_x000a_• Decreto 93 de 1998_x000a_• Decreto 926 de 2010_x000a_• Resolución 2400 de 1979_x000a_• Resolución 1016 de 1989"/>
    <m/>
  </r>
  <r>
    <s v="PROCESO MISIONAL"/>
    <x v="10"/>
    <s v="OPERATIVA"/>
    <s v="OTRAS ÀREAS"/>
    <s v="Garantizar que las diferentes áreas de trabajo siempre se encuentren aseadas, ordenadas ejecutando actividades de manteniemiento de zonas verdes e infraestructura."/>
    <x v="59"/>
    <s v="SI"/>
    <x v="0"/>
    <x v="31"/>
    <s v="• trastornos respiratorios._x000a_• músculo-esqueléticos_x000a_• sensoriales_x000a_• cardiovasculares_x000a_• efectos sobre el sistema nervioso_x000a_• sobre el sistema circulatorio o sobre el sistema digestivo."/>
    <n v="8"/>
    <n v="6"/>
    <n v="2"/>
    <s v="• efectos sobre el sistema nervioso"/>
    <s v="Ninguno"/>
    <s v="Ninguno"/>
    <s v="• Prolongar tiempo de exposición del riesgo, 15 minutos de exposición por 5 de descanso."/>
    <n v="2"/>
    <n v="2"/>
    <n v="4"/>
    <x v="0"/>
    <n v="25"/>
    <n v="100"/>
    <s v="III"/>
    <x v="0"/>
    <s v="Ninguno"/>
    <s v="Ninguno"/>
    <x v="3"/>
    <x v="25"/>
    <s v="• Guantes de seguridad. _x000a_• Gafas de seguridad _x000a_• Botas de seguridad. _x000a_"/>
    <s v="• Ley 09 de 1979. Art. 107, 108, 109_x000a_• Decreto 2663 de 1950_x000a_• Decreto 614 de 1984_x000a_• Resolución 2400 de 1979_x000a_• Resolución 1016 de 1989"/>
    <m/>
  </r>
  <r>
    <s v="PROCESO MISIONAL"/>
    <x v="10"/>
    <s v="OPERATIVA"/>
    <s v="OTRAS ÀREAS"/>
    <s v="Garantizar que las diferentes áreas de trabajo siempre se encuentren aseadas, ordenadas ejecutando actividades de manteniemiento de zonas verdes e infraestructura."/>
    <x v="59"/>
    <s v="SI"/>
    <x v="0"/>
    <x v="0"/>
    <s v="• Agotamiento por calor_x000a_• Deshidratación_x000a_• Desmayos_x000a_• Estrés por calor o golpe de calor"/>
    <n v="8"/>
    <n v="6"/>
    <n v="2"/>
    <s v="• Estrés por calor o golpe de calor"/>
    <s v="Ninguno"/>
    <s v="ventilación artificial"/>
    <s v="Ninguno"/>
    <n v="2"/>
    <n v="2"/>
    <n v="4"/>
    <x v="0"/>
    <n v="25"/>
    <n v="100"/>
    <s v="III"/>
    <x v="0"/>
    <s v="Ninguno"/>
    <s v="Ninguno"/>
    <x v="0"/>
    <x v="0"/>
    <s v="Ninguno"/>
    <s v="• Ley 09 de 1979. Art. 107, 108, 109_x000a_• Decreto 2663 de 1950_x000a_• Decreto 614 de 1984_x000a_• Resolución 2400 de 1979_x000a_• Resolución 1016 de 1989"/>
    <m/>
  </r>
  <r>
    <s v="PROCESO MISIONAL"/>
    <x v="10"/>
    <s v="OPERATIVA"/>
    <s v="OTRAS ÀREAS"/>
    <s v="Garantizar que las diferentes áreas de trabajo siempre se encuentren aseadas, ordenadas ejecutando actividades de manteniemiento de zonas verdes e infraestructura."/>
    <x v="59"/>
    <s v="SI"/>
    <x v="0"/>
    <x v="1"/>
    <s v="• Cataratas_x000a_• Lesión de la córnea_x000a_• Enrojecimiento de la piel_x000a_• Calor excesivo_x000a_• Transpiración excesiva_x000a_• Cefaleas_x000a_• Mareos_x000a_• Fatiga_x000a_• Hormigueo_x000a_• Depresiones_x000a_• Fallos de memoria"/>
    <n v="8"/>
    <n v="6"/>
    <n v="2"/>
    <s v="• Fallos de memoria"/>
    <s v="Ninguno"/>
    <s v="Ninguno"/>
    <s v="Ninguno"/>
    <n v="2"/>
    <n v="3"/>
    <n v="6"/>
    <x v="1"/>
    <n v="25"/>
    <n v="150"/>
    <s v="II"/>
    <x v="1"/>
    <s v="Ninguno"/>
    <s v="Ninguno"/>
    <x v="1"/>
    <x v="1"/>
    <s v="• Uso de gafas protección personal"/>
    <s v="• Ley 9 de 1979  Art. 105-196-249_x000a_• Resolucion 2400 de 1979 Art 63,64. Título III, Capitulo VI. Art- 2.3.6_x000a_• Resolucion 1016 de 1989 art 11 numeral 2 y 3_x000a_• Resolución 181294 de 2008"/>
    <m/>
  </r>
  <r>
    <s v="PROCESO MISIONAL"/>
    <x v="10"/>
    <s v="OPERATIVA"/>
    <s v="OTRAS ÀREAS"/>
    <s v="Garantizar que las diferentes áreas de trabajo siempre se encuentren aseadas, ordenadas ejecutando actividades de manteniemiento de zonas verdes e infraestructura."/>
    <x v="59"/>
    <s v="SI"/>
    <x v="6"/>
    <x v="15"/>
    <s v="• Bisinosis_x000a_• Bagazosis_x000a_• Neumonitis por hipersensibilidad_x000a_• Neumoconiosis. _x000a_• Asma laboral _x000a_• Asbestosis_x000a_• Enfermedad del pulmón negro_x000a_• silicosis_x000a_"/>
    <n v="8"/>
    <n v="6"/>
    <n v="2"/>
    <s v="• La muerte"/>
    <s v="Ninguno"/>
    <s v="Ninguno"/>
    <s v="• Protector respiratorio &quot;careta con filtro&quot;"/>
    <n v="2"/>
    <n v="2"/>
    <n v="4"/>
    <x v="0"/>
    <n v="25"/>
    <n v="100"/>
    <s v="III"/>
    <x v="0"/>
    <s v="Ninguno"/>
    <s v="Ninguno"/>
    <x v="9"/>
    <x v="12"/>
    <s v="• Uso de protecion respiratoria &quot; carecta con filtros&quot; de  protección personal"/>
    <s v="• Ley 55 de 1993_x000a_• Resolucion 773 del 2021_x000a_• Decreto 1496 de 2018_x000a_• Decreto 1973 de 1995_x000a_• Decreto 1281 de 1994."/>
    <m/>
  </r>
  <r>
    <s v="PROCESO MISIONAL"/>
    <x v="10"/>
    <s v="OPERATIVA"/>
    <s v="OTRAS ÀREAS"/>
    <s v="Garantizar que las diferentes áreas de trabajo siempre se encuentren aseadas, ordenadas ejecutando actividades de manteniemiento de zonas verdes e infraestructura."/>
    <x v="59"/>
    <s v="SI"/>
    <x v="6"/>
    <x v="27"/>
    <s v="• Asfixia, _x000a_• Alteraciones del sistema nervioso central_x000a_• Paros cardiorrespiratorios_x000a_• Muerte._x000a_"/>
    <n v="8"/>
    <n v="6"/>
    <n v="2"/>
    <s v="• La muerte."/>
    <s v="Ninguno"/>
    <s v="Ninguno"/>
    <s v="• Protector respiratorio &quot;careta con filtro&quot;"/>
    <n v="2"/>
    <n v="3"/>
    <n v="6"/>
    <x v="1"/>
    <n v="60"/>
    <n v="360"/>
    <s v="II"/>
    <x v="1"/>
    <s v="Ninguno"/>
    <s v="Ninguno"/>
    <x v="9"/>
    <x v="22"/>
    <s v="• Uso de protecion respiratoria &quot; carecta con filtros&quot; de  protección personal._x000a_• Uso de traje anti fluidos_x000a_• Guantes de nitrilo._x000a_• Mono gafas de seguridad"/>
    <s v="• Ley 55 de 1993_x000a_• Resolucion 773 del 2021_x000a_• Decreto 1496 de 2018_x000a_• Decreto 1973 de 1995_x000a_• Decreto 1281 de 1994."/>
    <m/>
  </r>
  <r>
    <s v="PROCESO MISIONAL"/>
    <x v="10"/>
    <s v="OPERATIVA"/>
    <s v="OTRAS ÀREAS"/>
    <s v="Garantizar que las diferentes áreas de trabajo siempre se encuentren aseadas, ordenadas ejecutando actividades de manteniemiento de zonas verdes e infraestructura."/>
    <x v="59"/>
    <s v="SI"/>
    <x v="6"/>
    <x v="28"/>
    <s v="• Disminución de la función pulmonar_x000a_• Aumento de la presión arterial, _x000a_• Relacionado a la aparición de enfermedades laborales_x000a_• Como asbestosis_x000a_• Silicosis_x000a_• Neumoconiosis_x000a_• Infarto agudo de miocardio_x000a_• Arritmias cardiacas._x000a_• La muerte."/>
    <n v="8"/>
    <n v="6"/>
    <n v="2"/>
    <s v="• La muerte."/>
    <s v="Ninguno"/>
    <s v="Ninguno"/>
    <s v="• Protector respiratorio &quot;careta con filtro&quot;"/>
    <n v="2"/>
    <n v="3"/>
    <n v="6"/>
    <x v="1"/>
    <n v="60"/>
    <n v="360"/>
    <s v="II"/>
    <x v="1"/>
    <s v="Ninguno"/>
    <s v="Ninguno"/>
    <x v="9"/>
    <x v="23"/>
    <s v="• Uso de protecion respiratoria &quot; carecta con filtros&quot; de  protección personal._x000a_• Uso de traje anti fluidos_x000a_• Guantes de nitrilo._x000a_• Mono gafas de seguridad"/>
    <s v="• Resolución 2254 de 2017_x000a_• Ley 1972 de 2019_x000a_"/>
    <m/>
  </r>
  <r>
    <s v="PROCESO MISIONAL"/>
    <x v="10"/>
    <s v="OPERATIVA"/>
    <s v="OTRAS ÀREAS"/>
    <s v="Garantizar que las diferentes áreas de trabajo siempre se encuentren aseadas, ordenadas ejecutando actividades de manteniemiento de zonas verdes e infraestructura."/>
    <x v="59"/>
    <s v="SI"/>
    <x v="1"/>
    <x v="2"/>
    <s v="• Fiebre_x000a_• Intenso dolor en articulaciones y músculos_x000a_• Inflamación de los ganglios linfáticos_x000a_• Erupción ocasional en la piel_x000a_• Postración_x000a_• Mialgia_x000a_• Artralgias_x000a_• Dolor abdominal_x000a_• Cefalea_x000a_• Erupciones hemorrágicas en la piel_x000a_• Dermatitis por contacto_x000a_• Alergias tópicas o respiratorias_x000a_• Enfermedades infectocontagiosas"/>
    <n v="8"/>
    <n v="6"/>
    <n v="2"/>
    <s v="• Enfermedades infectocontagiosas"/>
    <s v="Ninguno"/>
    <s v="Ninguno"/>
    <s v="• Uso de tapabocas en caso de sintomas de gripe_x000a_• Todo el personal debe estar vacunado contra el Covid 19"/>
    <n v="2"/>
    <n v="2"/>
    <n v="4"/>
    <x v="0"/>
    <n v="60"/>
    <n v="240"/>
    <s v="II"/>
    <x v="1"/>
    <s v="Ninguno"/>
    <s v="Ninguno"/>
    <x v="2"/>
    <x v="2"/>
    <s v="• Gafas de protección visual transparentes_x000a_• Uso obligatorio de tapabocas en caso de sintomas de gripe_x000a_• Uso de ropa de dotaciòn"/>
    <s v="• Ley 09 de 1979_x000a_• Resolución 2400 de 1979_x000a_• Resolución 666 de 2020_x000a_• Resolución 1050 de 2020_x000a_• Circular 149160 de 2009"/>
    <m/>
  </r>
  <r>
    <s v="PROCESO MISIONAL"/>
    <x v="10"/>
    <s v="OPERATIVA"/>
    <s v="OTRAS ÀREAS"/>
    <s v="Garantizar que las diferentes áreas de trabajo siempre se encuentren aseadas, ordenadas ejecutando actividades de manteniemiento de zonas verdes e infraestructura."/>
    <x v="59"/>
    <s v="SI"/>
    <x v="1"/>
    <x v="22"/>
    <s v="• Fiebre_x000a_• Inflamación de los ganglios linfáticos_x000a_• Erupción ocasional en la piel_x000a_• Erupciones hemorrágicas en la piel_x000a_• Dermatitis por contacto_x000a_• Alergias tópicas o respiratorias_x000a_• Enfermedades infectocontagiosas_x000a_• Amigdalitis estreptocócica."/>
    <n v="8"/>
    <n v="6"/>
    <n v="2"/>
    <s v="• Enfermedades infectocontagiosas"/>
    <s v="Ninguno"/>
    <s v="Ninguno"/>
    <s v="• Uso de tapabocas _x000a_• Uso de mono gafas._x000a_•Uso de guantes de vinilo"/>
    <n v="2"/>
    <n v="2"/>
    <n v="4"/>
    <x v="0"/>
    <n v="60"/>
    <n v="240"/>
    <s v="II"/>
    <x v="1"/>
    <s v="Ninguno"/>
    <s v="Ninguno"/>
    <x v="15"/>
    <x v="19"/>
    <s v="• Gafas de protección visual transparentes_x000a_• Uso obligatorio de tapabocas _x000a_• Uso de ropa de dotaciòn._x000a_• Uso de guantes de vinilo"/>
    <s v="• Resolución 1164 del 2002_x000a_• Decreto 077 de 1997_x000a_• Decreto 4126 del 2005_x000a_• Resolución 2183 de 2004_x000a_• Decreto 1832 de 1994_x000a_"/>
    <m/>
  </r>
  <r>
    <s v="PROCESO MISIONAL"/>
    <x v="10"/>
    <s v="OPERATIVA"/>
    <s v="OTRAS ÀREAS"/>
    <s v="Garantizar que las diferentes áreas de trabajo siempre se encuentren aseadas, ordenadas ejecutando actividades de manteniemiento de zonas verdes e infraestructura."/>
    <x v="59"/>
    <s v="SI"/>
    <x v="1"/>
    <x v="23"/>
    <s v="• Infección de los senos nasales (sinusitis), _x000a_• Una infección de las vías urinarias,_x000a_• Una infección en la sangre o meningitis_x000a_ • Erupción ocasional en la piel"/>
    <n v="8"/>
    <n v="6"/>
    <n v="2"/>
    <s v="• Una infección en la sangre o meningitis"/>
    <s v="Ninguno"/>
    <s v="Ninguno"/>
    <s v="• Uso de tapabocas _x000a_• Uso de mono gafas._x000a_•Uso de guantes de vinilo"/>
    <n v="2"/>
    <n v="2"/>
    <n v="4"/>
    <x v="0"/>
    <n v="25"/>
    <n v="100"/>
    <s v="III"/>
    <x v="0"/>
    <s v="Ninguno"/>
    <s v="Ninguno"/>
    <x v="16"/>
    <x v="20"/>
    <s v="• Gafas de protección visual transparentes_x000a_• Uso obligatorio de tapabocas _x000a_• Uso de ropa de dotaciòn._x000a_"/>
    <s v="• Resolución 1164 del 2002_x000a_• Decreto 077 de 1997_x000a_• Decreto 4126 del 2005_x000a_• Resolución 2183 de 2004_x000a_• Decreto 1832 de 1994_x000a_•  Decreto 2676 del 2000_x000a_"/>
    <m/>
  </r>
  <r>
    <s v="PROCESO MISIONAL"/>
    <x v="10"/>
    <s v="OPERATIVA"/>
    <s v="OTRAS ÀREAS"/>
    <s v="Garantizar que las diferentes áreas de trabajo siempre se encuentren aseadas, ordenadas ejecutando actividades de manteniemiento de zonas verdes e infraestructura."/>
    <x v="59"/>
    <s v="SI"/>
    <x v="1"/>
    <x v="25"/>
    <s v="• Neumonitis intersticial_x000a_• Miopericarditis_x000a_• Lesiones vasculíticas cutáneas_x000a_• Meningitis linfocitaria_x000a_• Afectación hepática_x000a_• Afectaciones renales_x000a_• Afectaciones gastrointestinal._x000a_"/>
    <n v="8"/>
    <n v="6"/>
    <n v="2"/>
    <s v="• Afectación hepática"/>
    <s v="Ninguno"/>
    <s v="Ninguno"/>
    <s v="• Uso de tapabocas _x000a_• Uso de mono gafas._x000a_•Uso de guantes de vinilo"/>
    <n v="2"/>
    <n v="2"/>
    <n v="4"/>
    <x v="0"/>
    <n v="25"/>
    <n v="100"/>
    <s v="III"/>
    <x v="0"/>
    <s v="Ninguno"/>
    <s v="Ninguno"/>
    <x v="16"/>
    <x v="20"/>
    <s v="• Gafas de protección visual transparentes_x000a_• Uso obligatorio de tapabocas _x000a_• Uso de ropa de dotaciòn._x000a_"/>
    <s v="• Resolución 1164 del 2002_x000a_• Decreto 077 de 1997_x000a_• Decreto 4126 del 2005_x000a_• Resolución 2183 de 2004_x000a_• Decreto 1832 de 1994_x000a_•  Decreto 2676 del 2000_x000a_"/>
    <m/>
  </r>
  <r>
    <s v="PROCESO MISIONAL"/>
    <x v="10"/>
    <s v="OPERATIVA"/>
    <s v="OTRAS ÀREAS"/>
    <s v="Garantizar que las diferentes áreas de trabajo siempre se encuentren aseadas, ordenadas ejecutando actividades de manteniemiento de zonas verdes e infraestructura."/>
    <x v="59"/>
    <s v="SI"/>
    <x v="1"/>
    <x v="37"/>
    <s v="•_x0009_Diarrea_x000a_•_x0009_Distensión_x000a_•_x0009_Dolor abdominal;_x000a_•_x0009_Debilidad_x000a_•_x0009_Palidez_x000a_•_x0009_Pérdida de peso_x000a_•_x0009_Deficiencias nutricionales progresivas_x000a_•_x0009_Anemia_x000a_•_x0009_Tos crónica_x000a_•_x0009_Picazón anal"/>
    <n v="8"/>
    <n v="6"/>
    <n v="2"/>
    <s v="•_x0009_Anemia"/>
    <s v="Ninguno"/>
    <s v="Ninguno"/>
    <s v="• Uso de tapabocas _x000a_• Uso de mono gafas._x000a_•Uso de guantes de vinilo._x000a_• Uso de trage bioseguridad_x000a_"/>
    <n v="2"/>
    <n v="3"/>
    <n v="6"/>
    <x v="1"/>
    <n v="60"/>
    <n v="360"/>
    <s v="II"/>
    <x v="1"/>
    <s v="Ninguno"/>
    <s v="Ninguno"/>
    <x v="20"/>
    <x v="20"/>
    <s v="• Gafas de protección visual transparentes_x000a_• Uso obligatorio de tapabocas _x000a_• Uso de ropa de dotaciòn._x000a_"/>
    <s v="• Resolución 1164 del 2002_x000a_• Decreto 077 de 1997_x000a_• Decreto 4126 del 2005_x000a_• Resolución 2183 de 2004_x000a_• Decreto 1832 de 1994_x000a_•  Decreto 2676 del 2000_x000a_"/>
    <m/>
  </r>
  <r>
    <s v="PROCESO MISIONAL"/>
    <x v="10"/>
    <s v="OPERATIVA"/>
    <s v="OTRAS ÀREAS"/>
    <s v="Garantizar que las diferentes áreas de trabajo siempre se encuentren aseadas, ordenadas ejecutando actividades de manteniemiento de zonas verdes e infraestructura."/>
    <x v="59"/>
    <s v="SI"/>
    <x v="1"/>
    <x v="16"/>
    <s v="• Un área amplia de inflamación y enrojecimiento_x000a_• Fiebre baja_x000a_• Ronchas_x000a_• Inflamación de los ganglios linfáticos_x000a_"/>
    <n v="8"/>
    <n v="6"/>
    <n v="2"/>
    <s v="• La muerte"/>
    <s v="Ninguno"/>
    <s v="Ninguno"/>
    <s v="• Repelente de sancudos_x000a_• Dotacion con camisa manga larga."/>
    <n v="2"/>
    <n v="3"/>
    <n v="6"/>
    <x v="1"/>
    <n v="60"/>
    <n v="360"/>
    <s v="II"/>
    <x v="1"/>
    <s v="Ninguno"/>
    <s v="Ninguno"/>
    <x v="10"/>
    <x v="13"/>
    <s v="• Gafas de protección visual transparentes_x000a_• Uso obligatorio de repelente. _x000a_• Uso de ropa de dotaciòn._x000a_"/>
    <s v="• Resolución 1164 del 2002_x000a_• Decreto 077 de 1997_x000a_• Decreto 4126 del 2005_x000a_• Resolución 2183 de 2004_x000a_• Decreto 1832 de 1994_x000a_•  Decreto 2676 del 2000_x000a_"/>
    <m/>
  </r>
  <r>
    <s v="PROCESO MISIONAL"/>
    <x v="10"/>
    <s v="OPERATIVA"/>
    <s v="OTRAS ÀREAS"/>
    <s v="Garantizar que las diferentes áreas de trabajo siempre se encuentren aseadas, ordenadas ejecutando actividades de manteniemiento de zonas verdes e infraestructura."/>
    <x v="59"/>
    <s v="SI"/>
    <x v="1"/>
    <x v="17"/>
    <s v="• Presión arterial baja._x000a_• Náuseas y vómitos. _x000a_• Entumecimiento._x000a_• hormigueo. _x000a_• Dolor en el sitio de la mordedura._x000a_"/>
    <n v="8"/>
    <n v="6"/>
    <n v="2"/>
    <s v="• La muerte"/>
    <s v="Ninguno"/>
    <s v="Ninguno"/>
    <s v="_x000a_• Botas de segurida altas "/>
    <n v="6"/>
    <n v="1"/>
    <n v="6"/>
    <x v="1"/>
    <n v="60"/>
    <n v="360"/>
    <s v="II"/>
    <x v="1"/>
    <s v="Ninguno"/>
    <s v="Ninguno"/>
    <x v="10"/>
    <x v="14"/>
    <s v="• Gafas de protección visual transparentes_x000a_• Uso de bota de seguridad alta_x000a_• Uso obligatorio de repelente. _x000a_• Uso de ropa de dotaciòn._x000a_"/>
    <s v="• Resolución 1164 del 2002_x000a_• Decreto 077 de 1997_x000a_• Decreto 4126 del 2005_x000a_• Resolución 2183 de 2004_x000a_• Decreto 1832 de 1994_x000a_•  Decreto 2676 del 2000_x000a_"/>
    <m/>
  </r>
  <r>
    <s v="PROCESO MISIONAL"/>
    <x v="10"/>
    <s v="OPERATIVA"/>
    <s v="OTRAS ÀREAS"/>
    <s v="Garantizar que las diferentes áreas de trabajo siempre se encuentren aseadas, ordenadas ejecutando actividades de manteniemiento de zonas verdes e infraestructura."/>
    <x v="59"/>
    <s v="SI"/>
    <x v="1"/>
    <x v="35"/>
    <s v="• Peste bubónica_x000a_• tifus murino_x000a_• leptospirosis. _x000a_• Por vía mecánica (alas, patas y cuerpo) y a través de las heces y saliva. _x000a_• Fiebre tifoidea_x000a_• Salmonelosis_x000a_• Cólera_x000a_• Amebiasis_x000a_• Disentería_x000a_• Giardiasis"/>
    <n v="8"/>
    <n v="6"/>
    <n v="2"/>
    <s v="• La muerte "/>
    <s v="Ninguno"/>
    <s v="Ninguno"/>
    <s v="• Traje de bioseguridad._x000a_• Mono gafas de seguridad._x000a_• Guantes de nitrilo_x000a_• Careta de seguridad con filtros._x000a_• Botas de seguridad._x000a_"/>
    <n v="2"/>
    <n v="3"/>
    <n v="6"/>
    <x v="1"/>
    <n v="60"/>
    <n v="360"/>
    <s v="II"/>
    <x v="1"/>
    <s v="Ninguno"/>
    <s v="Ninguno"/>
    <x v="19"/>
    <x v="19"/>
    <s v="• Gafas de protección visual transparentes_x000a_• Uso obligatorio de tapabocas _x000a_• Uso de ropa de dotaciòn._x000a_• Uso de guantes de vinilo"/>
    <s v="• Resolución 1164 del 2002_x000a_• Decreto 077 de 1997_x000a_• Decreto 4126 del 2005_x000a_• Resolución 2183 de 2004_x000a_• Decreto 1832 de 1994_x000a_"/>
    <m/>
  </r>
  <r>
    <s v="PROCESO MISIONAL"/>
    <x v="10"/>
    <s v="OPERATIVA"/>
    <s v="OTRAS ÀREAS"/>
    <s v="Garantizar que las diferentes áreas de trabajo siempre se encuentren aseadas, ordenadas ejecutando actividades de manteniemiento de zonas verdes e infraestructura."/>
    <x v="59"/>
    <s v="SI"/>
    <x v="5"/>
    <x v="11"/>
    <s v="• Dolor_x000a_• Rigidez_x000a_• Entumecimiento_x000a_• Hormigueo_x000a_• Sensación de calor y dolor localizado en la nuca, espalda, hombros, codos, muñecas y columna vertebral"/>
    <n v="8"/>
    <n v="6"/>
    <n v="2"/>
    <s v="• Sensación de calor y dolor localizado en la nuca, espalda, hombros, codos, muñecas y columna vertebral"/>
    <s v="Ninguno"/>
    <s v="Ninguno"/>
    <s v="Ninguno"/>
    <n v="2"/>
    <n v="3"/>
    <n v="6"/>
    <x v="1"/>
    <n v="25"/>
    <n v="150"/>
    <s v="II"/>
    <x v="1"/>
    <s v="Ninguno"/>
    <s v="Ninguno"/>
    <x v="7"/>
    <x v="9"/>
    <s v="N/A"/>
    <s v="• Resolución 1016 de 1989_x000a_• Resolución 2844 de 2007_x000a_• GATISO 2007"/>
    <m/>
  </r>
  <r>
    <s v="PROCESO MISIONAL"/>
    <x v="10"/>
    <s v="OPERATIVA"/>
    <s v="OTRAS ÀREAS"/>
    <s v="Garantizar que las diferentes áreas de trabajo siempre se encuentren aseadas, ordenadas ejecutando actividades de manteniemiento de zonas verdes e infraestructura."/>
    <x v="59"/>
    <s v="SI"/>
    <x v="5"/>
    <x v="12"/>
    <s v="• Fatiga muscular_x000a_• Tensión lumbar y cervical_x000a_• Epicondilitis_x000a_• Síndrome de túnel del carpo"/>
    <n v="8"/>
    <n v="6"/>
    <n v="2"/>
    <s v="• Síndrome de túnel del carpo"/>
    <s v="Ninguno"/>
    <s v="Ninguno"/>
    <s v="Ninguno"/>
    <n v="2"/>
    <n v="2"/>
    <n v="4"/>
    <x v="0"/>
    <n v="60"/>
    <n v="240"/>
    <s v="II"/>
    <x v="1"/>
    <s v="Ninguno"/>
    <s v="Ninguno"/>
    <x v="3"/>
    <x v="10"/>
    <s v="N/A"/>
    <s v="• Resolución 1016 de 1989_x000a_• Resolución 2844 de 2007_x000a_• GATISO 2007"/>
    <m/>
  </r>
  <r>
    <s v="PROCESO MISIONAL"/>
    <x v="10"/>
    <s v="OPERATIVA"/>
    <s v="OTRAS ÀREAS"/>
    <s v="Garantizar que las diferentes áreas de trabajo siempre se encuentren aseadas, ordenadas ejecutando actividades de manteniemiento de zonas verdes e infraestructura."/>
    <x v="59"/>
    <s v="SI"/>
    <x v="2"/>
    <x v="3"/>
    <s v="• Cansancio_x000a_• Abuso de confianza_x000a_• Falta de compromiso_x000a_• Desmotivación_x000a_• Disminución desempeño laboral_x000a_• Dolor de espalda_x000a_• Trastornos respiratorios_x000a_• Infartos_x000a_• Enfermedades cardiovasculares_x000a_• Enfermedades respiratorias_x000a_• Enfermedades osteomusculares_x000a_• Estrés"/>
    <n v="8"/>
    <n v="6"/>
    <n v="2"/>
    <s v="• Estrés"/>
    <s v="Ninguno"/>
    <s v="Ninguno"/>
    <s v="Ninguno"/>
    <n v="2"/>
    <n v="2"/>
    <n v="4"/>
    <x v="0"/>
    <n v="25"/>
    <n v="100"/>
    <s v="III"/>
    <x v="0"/>
    <s v="Ninguno"/>
    <s v="Ninguno"/>
    <x v="3"/>
    <x v="3"/>
    <s v="N/A"/>
    <s v="• Ley 1010 de 2006_x000a_• Ley 1566 de 2012_x000a_• Decreto 614 de 1984_x000a_• Decreto 231 de 2006_x000a_• Resolución 1016 de 1989. Art. 10, numeral 12 y art. 11_x000a_• Resolución 734 de 2006_x000a_• Resolución 2646 de 2008_x000a_• Resolución 652 de 2012_x000a_• Resolución 1356 de 2012"/>
    <m/>
  </r>
  <r>
    <s v="PROCESO MISIONAL"/>
    <x v="10"/>
    <s v="OPERATIVA"/>
    <s v="OTRAS ÀREAS"/>
    <s v="Garantizar que las diferentes áreas de trabajo siempre se encuentren aseadas, ordenadas ejecutando actividades de manteniemiento de zonas verdes e infraestructura."/>
    <x v="59"/>
    <s v="SI"/>
    <x v="2"/>
    <x v="4"/>
    <s v="• Cansancio_x000a_• Abuso de confianza_x000a_• Falta de compromiso_x000a_• Desmotivación_x000a_• Disminución desempeño laboral_x000a_• Dolor de espalda_x000a_• Trastornos respiratorios_x000a_• Infartos_x000a_• Enfermedades cardiovasculares_x000a_• Enfermedades respiratorias_x000a_• Enfermedades osteomusculares_x000a_• Estrés"/>
    <n v="8"/>
    <n v="6"/>
    <n v="2"/>
    <s v="• Estrés"/>
    <s v="Ninguno"/>
    <s v="Ninguno"/>
    <s v="Ninguno"/>
    <n v="2"/>
    <n v="3"/>
    <n v="6"/>
    <x v="1"/>
    <n v="25"/>
    <n v="150"/>
    <s v="II"/>
    <x v="1"/>
    <s v="Ninguno"/>
    <s v="Ninguno"/>
    <x v="3"/>
    <x v="3"/>
    <s v="N/A"/>
    <s v="• Ley 1010 de 2006_x000a_• Ley 1566 de 2012_x000a_• Decreto 614 de 1984_x000a_• Decreto 231 de 2006_x000a_• Resolución 1016 de 1989. Art. 10, numeral 12 y art. 11_x000a_• Resolución 734 de 2006_x000a_• Resolución 2646 de 2008_x000a_• Resolución 652 de 2012_x000a_• Resolución 1356 de 2012"/>
    <m/>
  </r>
  <r>
    <s v="PROCESO MISIONAL"/>
    <x v="10"/>
    <s v="OPERATIVA"/>
    <s v="OTRAS ÀREAS"/>
    <s v="Garantizar que las diferentes áreas de trabajo siempre se encuentren aseadas, ordenadas ejecutando actividades de manteniemiento de zonas verdes e infraestructura."/>
    <x v="59"/>
    <s v="SI"/>
    <x v="2"/>
    <x v="5"/>
    <s v="• Cansancio_x000a_• Abuso de confianza_x000a_• Falta de compromiso_x000a_• Desmotivación_x000a_• Disminución desempeño laboral_x000a_• Dolor de espalda_x000a_• Trastornos respiratorios_x000a_• Infartos_x000a_• Enfermedades cardiovasculares_x000a_• Enfermedades respiratorias_x000a_• Enfermedades osteomusculares_x000a_• Estrés"/>
    <n v="8"/>
    <n v="6"/>
    <n v="2"/>
    <s v="• Estrés"/>
    <s v="Ninguno"/>
    <s v="Ninguno"/>
    <s v="Ninguno"/>
    <n v="2"/>
    <n v="3"/>
    <n v="6"/>
    <x v="1"/>
    <n v="26"/>
    <n v="156"/>
    <s v="II"/>
    <x v="1"/>
    <s v="Ninguno"/>
    <s v="Ninguno"/>
    <x v="3"/>
    <x v="3"/>
    <s v="N/A"/>
    <s v="• Ley 1010 de 2006_x000a_• Ley 1566 de 2012_x000a_• Decreto 614 de 1984_x000a_• Decreto 231 de 2006_x000a_• Resolución 1016 de 1989. Art. 10, numeral 12 y art. 11_x000a_• Resolución 734 de 2006_x000a_• Resolución 2646 de 2008_x000a_• Resolución 652 de 2012_x000a_• Resolución 1356 de 2012"/>
    <m/>
  </r>
  <r>
    <s v="PROCESO MISIONAL"/>
    <x v="10"/>
    <s v="OPERATIVA"/>
    <s v="OTRAS ÀREAS"/>
    <s v="Garantizar que las diferentes áreas de trabajo siempre se encuentren aseadas, ordenadas ejecutando actividades de manteniemiento de zonas verdes e infraestructura."/>
    <x v="59"/>
    <s v="SI"/>
    <x v="2"/>
    <x v="13"/>
    <s v="• Cansancio_x000a_• Abuso de confianza_x000a_• Falta de compromiso_x000a_• Desmotivación_x000a_• Disminución desempeño laboral_x000a_• Dolor de espalda_x000a_• Trastornos respiratorios_x000a_• Infartos_x000a_• Enfermedades cardiovasculares_x000a_• Enfermedades respiratorias_x000a_• Enfermedades osteomusculares_x000a_• Estrés"/>
    <n v="8"/>
    <n v="6"/>
    <n v="2"/>
    <s v="• Estrés"/>
    <s v="Ninguno"/>
    <s v="Ninguno"/>
    <s v="Ninguno"/>
    <n v="2"/>
    <n v="3"/>
    <n v="6"/>
    <x v="1"/>
    <n v="25"/>
    <n v="150"/>
    <s v="II"/>
    <x v="1"/>
    <s v="Ninguno"/>
    <s v="Ninguno"/>
    <x v="3"/>
    <x v="3"/>
    <s v="N/A"/>
    <s v="• Ley 1010 de 2006_x000a_• Ley 1566 de 2012_x000a_• Decreto 614 de 1984_x000a_• Decreto 231 de 2006_x000a_• Resolución 1016 de 1989. Art. 10, numeral 12 y art. 11_x000a_• Resolución 734 de 2006_x000a_• Resolución 2646 de 2008_x000a_• Resolución 652 de 2012_x000a_• Resolución 1356 de 2012"/>
    <m/>
  </r>
  <r>
    <s v="PROCESO MISIONAL"/>
    <x v="10"/>
    <s v="OPERATIVA"/>
    <s v="OTRAS ÀREAS"/>
    <s v="Garantizar que las diferentes áreas de trabajo siempre se encuentren aseadas, ordenadas ejecutando actividades de manteniemiento de zonas verdes e infraestructura."/>
    <x v="59"/>
    <s v="SI"/>
    <x v="3"/>
    <x v="29"/>
    <s v="• Golpes._x000a_• Cortes_x000a_• Laceraciones_x000a_• Abrasiones_x000a_• Punción_x000a_• Choques_x000a_• Aplastamiento_x000a_• Amputaciones_x000a_• La muerte. "/>
    <n v="8"/>
    <n v="6"/>
    <n v="2"/>
    <s v="• La muerte. "/>
    <s v="Ninguno"/>
    <s v="Ninguno"/>
    <s v="Ninguno"/>
    <n v="2"/>
    <n v="3"/>
    <n v="6"/>
    <x v="1"/>
    <n v="25"/>
    <n v="150"/>
    <s v="II"/>
    <x v="1"/>
    <s v="Ninguno"/>
    <s v="Ninguno"/>
    <x v="3"/>
    <x v="24"/>
    <s v="• Uso de gafas de seguridad_x000a_• Uso de guantes de carnaza o vaqueta._x000a_• Porte adecuado de la dotación._x000a_"/>
    <s v="• Ley 9 de 1979_x000a_• Decreto 2663 de 1950_x000a_• Resolución 1016 de 1989_x000a_• Resolución 3673 de 2008_x000a_• Resolución 2400 de 1979"/>
    <m/>
  </r>
  <r>
    <s v="PROCESO MISIONAL"/>
    <x v="10"/>
    <s v="OPERATIVA"/>
    <s v="OTRAS ÀREAS"/>
    <s v="Garantizar que las diferentes áreas de trabajo siempre se encuentren aseadas, ordenadas ejecutando actividades de manteniemiento de zonas verdes e infraestructura."/>
    <x v="59"/>
    <s v="SI"/>
    <x v="3"/>
    <x v="6"/>
    <s v="• Tropezones_x000a_• Resbalones_x000a_• Golpes_x000a_• Choques_x000a_• Contusiones _x000a_• Lesión de tejidos blandos_x000a_• Fracturas"/>
    <n v="8"/>
    <n v="6"/>
    <n v="2"/>
    <s v="• Lesión de tejidos blandos"/>
    <s v="Ninguno"/>
    <s v="Ninguno"/>
    <s v="Ninguno"/>
    <n v="2"/>
    <n v="3"/>
    <n v="6"/>
    <x v="1"/>
    <n v="25"/>
    <n v="150"/>
    <s v="II"/>
    <x v="1"/>
    <s v="Ninguno"/>
    <s v="Ninguno"/>
    <x v="3"/>
    <x v="4"/>
    <s v="• Uso adecuado de calzado cerrado y con suela antideslizante"/>
    <s v="• Ley 9 de 1979_x000a_• Decreto 2663 de 1950_x000a_• Resolución 1016 de 1989_x000a_• Resolución 3673 de 2008_x000a_• Resolución 2400 de 1979"/>
    <m/>
  </r>
  <r>
    <s v="PROCESO MISIONAL"/>
    <x v="10"/>
    <s v="OPERATIVA"/>
    <s v="OTRAS ÀREAS"/>
    <s v="Garantizar que las diferentes áreas de trabajo siempre se encuentren aseadas, ordenadas ejecutando actividades de manteniemiento de zonas verdes e infraestructura."/>
    <x v="59"/>
    <s v="SI"/>
    <x v="3"/>
    <x v="7"/>
    <s v="• Traumatismos de tejidos leves_x000a_• Traumatismo de tejidos severos_x000a_• Heridas_x000a_• Golpes_x000a_• Síndrome postraumático_x000a_• Secuelas psicológicas                                                    _x000a_• Muerte"/>
    <n v="2"/>
    <n v="2"/>
    <n v="2"/>
    <s v="• Heridas"/>
    <s v="Ninguno"/>
    <s v="Ninguno"/>
    <s v="Ninguno"/>
    <n v="2"/>
    <n v="3"/>
    <n v="6"/>
    <x v="1"/>
    <n v="60"/>
    <n v="360"/>
    <s v="II"/>
    <x v="1"/>
    <s v="Ninguno"/>
    <s v="Ninguno"/>
    <x v="4"/>
    <x v="5"/>
    <s v="N/A"/>
    <s v="• Ley 1523 de 2012_x000a_• Decreto 614 de 1984_x000a_• Decreto 1772 de 1994_x000a_• Decreto 1835 de 1994_x000a_• Decreto 1295 de 1994_x000a_• Decreto 4147 de 2011_x000a_• Resolución 2013 de 1986_x000a_• Resolución 1016 de 1989"/>
    <m/>
  </r>
  <r>
    <s v="PROCESO MISIONAL"/>
    <x v="10"/>
    <s v="OPERATIVA"/>
    <s v="OTRAS ÀREAS"/>
    <s v="Garantizar que las diferentes áreas de trabajo siempre se encuentren aseadas, ordenadas ejecutando actividades de manteniemiento de zonas verdes e infraestructura."/>
    <x v="59"/>
    <s v="SI"/>
    <x v="3"/>
    <x v="20"/>
    <s v="• Caídas a distinto nivel._x000a_• Derrumbe de estructuras._x000a_• Golpes por caída de objetos._x000a_• Atrapamiento._x000a_• Contactos eléctricos"/>
    <n v="8"/>
    <n v="6"/>
    <n v="2"/>
    <s v="• La muerte."/>
    <s v="Ninguno"/>
    <s v="Ninguno"/>
    <s v="• Casco de seguridad con barbuquejo._x000a_• Arnés_x000a_• Línea de posicionamiento._x000a_• Salva caídas: arrestador_x000a_• Conector doble con absorbedor de choque._x000a_• Botas de seguridad dieléctricas.   _x000a_"/>
    <n v="6"/>
    <n v="2"/>
    <n v="12"/>
    <x v="2"/>
    <n v="60"/>
    <n v="720"/>
    <s v="I"/>
    <x v="2"/>
    <s v="Ninguno"/>
    <s v="Ninguno"/>
    <x v="13"/>
    <x v="17"/>
    <s v="• Casco de seguridad con barbuquejo._x000a_• Arnés_x000a_• Línea de posicionamiento._x000a_• Salva caídas: arrestador_x000a_• Conector doble con absorbedor de choque._x000a_• Botas de seguridad dieléctricas.   _x000a_"/>
    <s v="• Ley 1562 de 2012_x000a_• Decreto 1072 de 2015_x000a_• Resolución 4272 de 2021_x000a_• Resolución 0491 del 2020_x000a_"/>
    <m/>
  </r>
  <r>
    <s v="PROCESO MISIONAL"/>
    <x v="10"/>
    <s v="OPERATIVA"/>
    <s v="OTRAS ÀREAS"/>
    <s v="Garantizar que las diferentes áreas de trabajo siempre se encuentren aseadas, ordenadas ejecutando actividades de manteniemiento de zonas verdes e infraestructura."/>
    <x v="59"/>
    <s v="SI"/>
    <x v="3"/>
    <x v="36"/>
    <s v="• Inhalación de humos nocivos._x000a_• Falta de oxígeno._x000a_• Riesgo de incendio._x000a_• Ahogamiento o la asfixia _x000a_• Atrapamiento._x000a_• Fracturas."/>
    <n v="8"/>
    <n v="6"/>
    <n v="2"/>
    <s v="• La muerte"/>
    <s v="Ninguno"/>
    <s v="Ninguno"/>
    <s v="• Casco de seguridad con barbuquejo._x000a_• Arnés_x000a_• Línea de posicionamiento._x000a_• Salva caídas: arrestador_x000a_• Conector doble con absorbedor de choque._x000a_• Botas de seguridad dieléctricas.   _x000a_"/>
    <n v="6"/>
    <n v="2"/>
    <n v="12"/>
    <x v="2"/>
    <n v="60"/>
    <n v="720"/>
    <s v="I"/>
    <x v="2"/>
    <s v="Ninguno"/>
    <s v="Ninguno"/>
    <x v="13"/>
    <x v="29"/>
    <s v="• Casco de seguridad con barbuquejo._x000a_• Arnés_x000a_• Línea de posicionamiento._x000a_• Salva caídas: arrestador_x000a_• Conector doble con absorbedor de choque._x000a_• Botas de seguridad dieléctricas.   _x000a_"/>
    <s v="• Ley 1562 de 2012_x000a_• Decreto 1072 de 2015_x000a_• Resolución 4272 de 2021_x000a_• Resolución 0491 del 2020_x000a_"/>
    <m/>
  </r>
  <r>
    <s v="PROCESO MISIONAL"/>
    <x v="10"/>
    <s v="OPERATIVA"/>
    <s v="OTRAS ÀREAS"/>
    <s v="Garantizar que las diferentes áreas de trabajo siempre se encuentren aseadas, ordenadas ejecutando actividades de manteniemiento de zonas verdes e infraestructura."/>
    <x v="59"/>
    <s v="SI"/>
    <x v="3"/>
    <x v="24"/>
    <s v="• Tóxicos agudos_x000a_• Corrosivos_x000a_• Irritantes_x000a_• Corrosivos oculares_x000a_• Irritantes oculares_x000a_• Sensibilizantes respiratorios_x000a_• Sensibilizantes cutáneos_x000a_• Cancerígenos o carcinógenos._x000a_• • Intoxicación _x000a_• La muerte"/>
    <n v="8"/>
    <n v="6"/>
    <n v="2"/>
    <s v="·         La muerte."/>
    <s v="Ninguno"/>
    <s v="Ninguno"/>
    <s v="• Traje de impermeable de bioseguridad_x000a_• Guantes de nitrilo _x000a_• Careta con filtro de seguridad._x000a_"/>
    <n v="2"/>
    <n v="3"/>
    <n v="6"/>
    <x v="1"/>
    <n v="60"/>
    <n v="360"/>
    <s v="II"/>
    <x v="1"/>
    <s v="Ninguno"/>
    <s v="Ninguno"/>
    <x v="17"/>
    <x v="21"/>
    <s v="• Traje de impermeable de bioseguridad_x000a_• Guantes de nitrilo _x000a_• Careta con filtro de seguridad._x000a_"/>
    <s v="• Resolución 773 de 2021_x000a_• Decreto 1496 de 2018_x000a_• Resolución 1209 de 2018_x000a_• Decreto 1609 de 2002_x000a_• Decreto 1973 de 1995_x000a_• Ley 55 de 1993_x000a_"/>
    <m/>
  </r>
  <r>
    <s v="PROCESO MISIONAL"/>
    <x v="10"/>
    <s v="OPERATIVA"/>
    <s v="OTRAS ÀREAS"/>
    <s v="Garantizar que las diferentes áreas de trabajo siempre se encuentren aseadas, ordenadas ejecutando actividades de manteniemiento de zonas verdes e infraestructura."/>
    <x v="59"/>
    <s v="SI"/>
    <x v="4"/>
    <x v="9"/>
    <s v="• Pérdidas materiales_x000a_• Traumas_x000a_• Golpes_x000a_• Aplastamiento_x000a_• Heridas_x000a_• Atrapamiento_x000a_• Muerte"/>
    <n v="2"/>
    <n v="2"/>
    <n v="1"/>
    <s v="• Heridas"/>
    <s v="Ninguno"/>
    <s v="Ninguno"/>
    <s v="Ninguno"/>
    <n v="2"/>
    <n v="3"/>
    <n v="6"/>
    <x v="1"/>
    <n v="25"/>
    <n v="150"/>
    <s v="II"/>
    <x v="1"/>
    <s v="Ninguno"/>
    <s v="Ninguno"/>
    <x v="6"/>
    <x v="7"/>
    <s v="• Uso obligatorio del tapabocas, mientras la situación lo amerite _x000a_• Elementos de protección personal y dotación para los brigadistas"/>
    <s v="• Constitución Política de Colombia de 1991_x000a_• Ley 100 de 1993_x000a_• Ley 1523 de 2012_x000a_• Decreto 93 de 1998_x000a_• Decreto 926 de 2010_x000a_• Resolución 2400 de 1979_x000a_• Resolución 1016 de 1989"/>
    <m/>
  </r>
  <r>
    <s v="PROCESO MISIONAL"/>
    <x v="10"/>
    <s v="OPERATIVA"/>
    <s v="OTRAS ÀREAS"/>
    <s v="Garantizar que las diferentes áreas de trabajo siempre se encuentren aseadas, ordenadas ejecutando actividades de manteniemiento de zonas verdes e infraestructura."/>
    <x v="59"/>
    <s v="SI"/>
    <x v="4"/>
    <x v="18"/>
    <s v="• Atrapamiento._x000a_• Contusiones _x000a_• Asfixia_x000a_• Fracturas_x000a_• La muerte."/>
    <n v="8"/>
    <n v="6"/>
    <n v="2"/>
    <s v="• La muerte."/>
    <s v="Ninguno"/>
    <s v="Ninguno"/>
    <s v="Ninguno"/>
    <n v="2"/>
    <n v="3"/>
    <n v="6"/>
    <x v="1"/>
    <n v="25"/>
    <n v="150"/>
    <s v="II"/>
    <x v="1"/>
    <s v="Ninguno"/>
    <s v="Ninguno"/>
    <x v="11"/>
    <x v="15"/>
    <s v="N/A"/>
    <s v="• Ley 1523 del 2012._x000a_• Decreto 2157 del 2017_x000a_• Decreto 1500 del 2016 Art. 43 y 167_x000a_"/>
    <m/>
  </r>
  <r>
    <s v="PROCESO MISIONAL"/>
    <x v="10"/>
    <s v="OPERATIVA"/>
    <s v="OTRAS ÀREAS"/>
    <s v="Garantizar que las diferentes áreas de trabajo siempre se encuentren aseadas, ordenadas ejecutando actividades de manteniemiento de zonas verdes e infraestructura."/>
    <x v="59"/>
    <s v="SI"/>
    <x v="4"/>
    <x v="10"/>
    <s v="• Enfermedades respiratorias_x000a_• Resfriados_x000a_• Hipotermia_x000a_• Virus_x000a_• Rinitis_x000a_• Reumatismo_x000a_• Neumonía"/>
    <n v="2"/>
    <n v="2"/>
    <n v="2"/>
    <s v="• Resfriados"/>
    <s v="Ninguno"/>
    <s v="Ninguno"/>
    <s v="Ninguno"/>
    <n v="2"/>
    <n v="3"/>
    <n v="6"/>
    <x v="1"/>
    <n v="25"/>
    <n v="150"/>
    <s v="II"/>
    <x v="1"/>
    <s v="Ninguno"/>
    <s v="Ninguno"/>
    <x v="6"/>
    <x v="8"/>
    <s v="• Uso obligatorio del tapabocas, mientras la situación lo amerite _x000a_• Elementos de protección personal y dotación para los brigadistas"/>
    <s v="• Constitución Política de Colombia de 1991_x000a_• Ley 100 de 1993_x000a_• Ley 1523 de 2012_x000a_• Decreto 93 de 1998_x000a_• Decreto 926 de 2010_x000a_• Resolución 2400 de 1979_x000a_• Resolución 1016 de 1989"/>
    <m/>
  </r>
  <r>
    <s v="PROCESO MISIONAL"/>
    <x v="10"/>
    <s v="OPERATIVA"/>
    <s v="OTRAS ÀREAS"/>
    <s v="Garantizar que las diferentes áreas de trabajo siempre se encuentren aseadas, ordenadas ejecutando actividades de manteniemiento de zonas verdes e infraestructura."/>
    <x v="94"/>
    <s v="SI"/>
    <x v="0"/>
    <x v="31"/>
    <s v="• trastornos respiratorios._x000a_• músculo-esqueléticos_x000a_• sensoriales_x000a_• cardiovasculares_x000a_• efectos sobre el sistema nervioso_x000a_• sobre el sistema circulatorio o sobre el sistema digestivo."/>
    <n v="8"/>
    <n v="6"/>
    <n v="2"/>
    <s v="• efectos sobre el sistema nervioso"/>
    <s v="Ninguno"/>
    <s v="Ninguno"/>
    <s v="• Prolongar tiempo de exposición del riesgo, 15 minutos de exposición por 5 de descanso."/>
    <n v="2"/>
    <n v="2"/>
    <n v="4"/>
    <x v="0"/>
    <n v="25"/>
    <n v="100"/>
    <s v="III"/>
    <x v="0"/>
    <s v="Ninguno"/>
    <s v="Ninguno"/>
    <x v="3"/>
    <x v="25"/>
    <s v="• Guantes de seguridad. _x000a_• Gafas de seguridad _x000a_• Botas de seguridad. _x000a_"/>
    <s v="• Ley 09 de 1979. Art. 107, 108, 109_x000a_• Decreto 2663 de 1950_x000a_• Decreto 614 de 1984_x000a_• Resolución 2400 de 1979_x000a_• Resolución 1016 de 1989"/>
    <m/>
  </r>
  <r>
    <s v="PROCESO MISIONAL"/>
    <x v="10"/>
    <s v="OPERATIVA"/>
    <s v="OTRAS ÀREAS"/>
    <s v="Garantizar que las diferentes áreas de trabajo siempre se encuentren aseadas, ordenadas ejecutando actividades de manteniemiento de zonas verdes e infraestructura."/>
    <x v="94"/>
    <s v="SI"/>
    <x v="0"/>
    <x v="0"/>
    <s v="• Agotamiento por calor_x000a_• Deshidratación_x000a_• Desmayos_x000a_• Estrés por calor o golpe de calor"/>
    <n v="8"/>
    <n v="6"/>
    <n v="2"/>
    <s v="• Estrés por calor o golpe de calor"/>
    <s v="Ninguno"/>
    <s v="ventilación artificial"/>
    <s v="Ninguno"/>
    <n v="2"/>
    <n v="2"/>
    <n v="4"/>
    <x v="0"/>
    <n v="25"/>
    <n v="100"/>
    <s v="III"/>
    <x v="0"/>
    <s v="Ninguno"/>
    <s v="Ninguno"/>
    <x v="0"/>
    <x v="0"/>
    <s v="Ninguno"/>
    <s v="• Ley 09 de 1979. Art. 107, 108, 109_x000a_• Decreto 2663 de 1950_x000a_• Decreto 614 de 1984_x000a_• Resolución 2400 de 1979_x000a_• Resolución 1016 de 1989"/>
    <m/>
  </r>
  <r>
    <s v="PROCESO MISIONAL"/>
    <x v="10"/>
    <s v="OPERATIVA"/>
    <s v="OTRAS ÀREAS"/>
    <s v="Garantizar que las diferentes áreas de trabajo siempre se encuentren aseadas, ordenadas ejecutando actividades de manteniemiento de zonas verdes e infraestructura."/>
    <x v="94"/>
    <s v="SI"/>
    <x v="0"/>
    <x v="1"/>
    <s v="• Cataratas_x000a_• Lesión de la córnea_x000a_• Enrojecimiento de la piel_x000a_• Calor excesivo_x000a_• Transpiración excesiva_x000a_• Cefaleas_x000a_• Mareos_x000a_• Fatiga_x000a_• Hormigueo_x000a_• Depresiones_x000a_• Fallos de memoria"/>
    <n v="8"/>
    <n v="6"/>
    <n v="2"/>
    <s v="• Fallos de memoria"/>
    <s v="Ninguno"/>
    <s v="Ninguno"/>
    <s v="Ninguno"/>
    <n v="2"/>
    <n v="3"/>
    <n v="6"/>
    <x v="1"/>
    <n v="25"/>
    <n v="150"/>
    <s v="II"/>
    <x v="1"/>
    <s v="Ninguno"/>
    <s v="Ninguno"/>
    <x v="1"/>
    <x v="1"/>
    <s v="• Uso de gafas protección personal"/>
    <s v="• Ley 9 de 1979  Art. 105-196-249_x000a_• Resolucion 2400 de 1979 Art 63,64. Título III, Capitulo VI. Art- 2.3.6_x000a_• Resolucion 1016 de 1989 art 11 numeral 2 y 3_x000a_• Resolución 181294 de 2008"/>
    <m/>
  </r>
  <r>
    <s v="PROCESO MISIONAL"/>
    <x v="10"/>
    <s v="OPERATIVA"/>
    <s v="OTRAS ÀREAS"/>
    <s v="Garantizar que las diferentes áreas de trabajo siempre se encuentren aseadas, ordenadas ejecutando actividades de manteniemiento de zonas verdes e infraestructura."/>
    <x v="94"/>
    <s v="SI"/>
    <x v="6"/>
    <x v="15"/>
    <s v="• Bisinosis_x000a_• Bagazosis_x000a_• Neumonitis por hipersensibilidad_x000a_• Neumoconiosis. _x000a_• Asma laboral _x000a_• Asbestosis_x000a_• Enfermedad del pulmón negro_x000a_• silicosis_x000a_"/>
    <n v="8"/>
    <n v="6"/>
    <n v="2"/>
    <s v="• La muerte"/>
    <s v="Ninguno"/>
    <s v="Ninguno"/>
    <s v="• Protector respiratorio &quot;careta con filtro&quot;"/>
    <n v="2"/>
    <n v="2"/>
    <n v="4"/>
    <x v="0"/>
    <n v="25"/>
    <n v="100"/>
    <s v="III"/>
    <x v="0"/>
    <s v="Ninguno"/>
    <s v="Ninguno"/>
    <x v="9"/>
    <x v="12"/>
    <s v="• Uso de protecion respiratoria &quot; carecta con filtros&quot; de  protección personal"/>
    <s v="• Ley 55 de 1993_x000a_• Resolucion 773 del 2021_x000a_• Decreto 1496 de 2018_x000a_• Decreto 1973 de 1995_x000a_• Decreto 1281 de 1994."/>
    <m/>
  </r>
  <r>
    <s v="PROCESO MISIONAL"/>
    <x v="10"/>
    <s v="OPERATIVA"/>
    <s v="OTRAS ÀREAS"/>
    <s v="Garantizar que las diferentes áreas de trabajo siempre se encuentren aseadas, ordenadas ejecutando actividades de manteniemiento de zonas verdes e infraestructura."/>
    <x v="94"/>
    <s v="SI"/>
    <x v="6"/>
    <x v="27"/>
    <s v="• Asfixia, _x000a_• Alteraciones del sistema nervioso central_x000a_• Paros cardiorrespiratorios_x000a_• Muerte._x000a_"/>
    <n v="8"/>
    <n v="6"/>
    <n v="2"/>
    <s v="• La muerte."/>
    <s v="Ninguno"/>
    <s v="Ninguno"/>
    <s v="• Protector respiratorio &quot;careta con filtro&quot;"/>
    <n v="2"/>
    <n v="3"/>
    <n v="6"/>
    <x v="1"/>
    <n v="60"/>
    <n v="360"/>
    <s v="II"/>
    <x v="1"/>
    <s v="Ninguno"/>
    <s v="Ninguno"/>
    <x v="9"/>
    <x v="22"/>
    <s v="• Uso de protecion respiratoria &quot; carecta con filtros&quot; de  protección personal._x000a_• Uso de traje anti fluidos_x000a_• Guantes de nitrilo._x000a_• Mono gafas de seguridad"/>
    <s v="• Ley 55 de 1993_x000a_• Resolucion 773 del 2021_x000a_• Decreto 1496 de 2018_x000a_• Decreto 1973 de 1995_x000a_• Decreto 1281 de 1994."/>
    <m/>
  </r>
  <r>
    <s v="PROCESO MISIONAL"/>
    <x v="10"/>
    <s v="OPERATIVA"/>
    <s v="OTRAS ÀREAS"/>
    <s v="Garantizar que las diferentes áreas de trabajo siempre se encuentren aseadas, ordenadas ejecutando actividades de manteniemiento de zonas verdes e infraestructura."/>
    <x v="94"/>
    <s v="SI"/>
    <x v="6"/>
    <x v="28"/>
    <s v="• Disminución de la función pulmonar_x000a_• Aumento de la presión arterial, _x000a_• Relacionado a la aparición de enfermedades laborales_x000a_• Como asbestosis_x000a_• Silicosis_x000a_• Neumoconiosis_x000a_• Infarto agudo de miocardio_x000a_• Arritmias cardiacas._x000a_• La muerte."/>
    <n v="8"/>
    <n v="6"/>
    <n v="2"/>
    <s v="• La muerte."/>
    <s v="Ninguno"/>
    <s v="Ninguno"/>
    <s v="• Protector respiratorio &quot;careta con filtro&quot;"/>
    <n v="2"/>
    <n v="3"/>
    <n v="6"/>
    <x v="1"/>
    <n v="60"/>
    <n v="360"/>
    <s v="II"/>
    <x v="1"/>
    <s v="Ninguno"/>
    <s v="Ninguno"/>
    <x v="9"/>
    <x v="23"/>
    <s v="• Uso de protecion respiratoria &quot; carecta con filtros&quot; de  protección personal._x000a_• Uso de traje anti fluidos_x000a_• Guantes de nitrilo._x000a_• Mono gafas de seguridad"/>
    <s v="• Resolución 2254 de 2017_x000a_• Ley 1972 de 2019_x000a_"/>
    <m/>
  </r>
  <r>
    <s v="PROCESO MISIONAL"/>
    <x v="10"/>
    <s v="OPERATIVA"/>
    <s v="OTRAS ÀREAS"/>
    <s v="Garantizar que las diferentes áreas de trabajo siempre se encuentren aseadas, ordenadas ejecutando actividades de manteniemiento de zonas verdes e infraestructura."/>
    <x v="94"/>
    <s v="SI"/>
    <x v="1"/>
    <x v="2"/>
    <s v="• Fiebre_x000a_• Intenso dolor en articulaciones y músculos_x000a_• Inflamación de los ganglios linfáticos_x000a_• Erupción ocasional en la piel_x000a_• Postración_x000a_• Mialgia_x000a_• Artralgias_x000a_• Dolor abdominal_x000a_• Cefalea_x000a_• Erupciones hemorrágicas en la piel_x000a_• Dermatitis por contacto_x000a_• Alergias tópicas o respiratorias_x000a_• Enfermedades infectocontagiosas"/>
    <n v="8"/>
    <n v="6"/>
    <n v="2"/>
    <s v="• Enfermedades infectocontagiosas"/>
    <s v="Ninguno"/>
    <s v="Ninguno"/>
    <s v="• Uso de tapabocas en caso de sintomas de gripe_x000a_• Todo el personal debe estar vacunado contra el Covid 19"/>
    <n v="2"/>
    <n v="2"/>
    <n v="4"/>
    <x v="0"/>
    <n v="60"/>
    <n v="240"/>
    <s v="II"/>
    <x v="1"/>
    <s v="Ninguno"/>
    <s v="Ninguno"/>
    <x v="2"/>
    <x v="2"/>
    <s v="• Gafas de protección visual transparentes_x000a_• Uso obligatorio de tapabocas en caso de sintomas de gripe_x000a_• Uso de ropa de dotaciòn"/>
    <s v="• Ley 09 de 1979_x000a_• Resolución 2400 de 1979_x000a_• Resolución 666 de 2020_x000a_• Resolución 1050 de 2020_x000a_• Circular 149160 de 2009"/>
    <m/>
  </r>
  <r>
    <s v="PROCESO MISIONAL"/>
    <x v="10"/>
    <s v="OPERATIVA"/>
    <s v="OTRAS ÀREAS"/>
    <s v="Garantizar que las diferentes áreas de trabajo siempre se encuentren aseadas, ordenadas ejecutando actividades de manteniemiento de zonas verdes e infraestructura."/>
    <x v="94"/>
    <s v="SI"/>
    <x v="1"/>
    <x v="22"/>
    <s v="• Fiebre_x000a_• Inflamación de los ganglios linfáticos_x000a_• Erupción ocasional en la piel_x000a_• Erupciones hemorrágicas en la piel_x000a_• Dermatitis por contacto_x000a_• Alergias tópicas o respiratorias_x000a_• Enfermedades infectocontagiosas_x000a_• Amigdalitis estreptocócica."/>
    <n v="8"/>
    <n v="6"/>
    <n v="2"/>
    <s v="• Enfermedades infectocontagiosas"/>
    <s v="Ninguno"/>
    <s v="Ninguno"/>
    <s v="• Uso de tapabocas _x000a_• Uso de mono gafas._x000a_•Uso de guantes de vinilo"/>
    <n v="2"/>
    <n v="2"/>
    <n v="4"/>
    <x v="0"/>
    <n v="60"/>
    <n v="240"/>
    <s v="II"/>
    <x v="1"/>
    <s v="Ninguno"/>
    <s v="Ninguno"/>
    <x v="15"/>
    <x v="19"/>
    <s v="• Gafas de protección visual transparentes_x000a_• Uso obligatorio de tapabocas _x000a_• Uso de ropa de dotaciòn._x000a_• Uso de guantes de vinilo"/>
    <s v="• Resolución 1164 del 2002_x000a_• Decreto 077 de 1997_x000a_• Decreto 4126 del 2005_x000a_• Resolución 2183 de 2004_x000a_• Decreto 1832 de 1994_x000a_"/>
    <m/>
  </r>
  <r>
    <s v="PROCESO MISIONAL"/>
    <x v="10"/>
    <s v="OPERATIVA"/>
    <s v="OTRAS ÀREAS"/>
    <s v="Garantizar que las diferentes áreas de trabajo siempre se encuentren aseadas, ordenadas ejecutando actividades de manteniemiento de zonas verdes e infraestructura."/>
    <x v="94"/>
    <s v="SI"/>
    <x v="1"/>
    <x v="23"/>
    <s v="• Infección de los senos nasales (sinusitis), _x000a_• Una infección de las vías urinarias,_x000a_• Una infección en la sangre o meningitis_x000a_ • Erupción ocasional en la piel"/>
    <n v="8"/>
    <n v="6"/>
    <n v="2"/>
    <s v="• Una infección en la sangre o meningitis"/>
    <s v="Ninguno"/>
    <s v="Ninguno"/>
    <s v="• Uso de tapabocas _x000a_• Uso de mono gafas._x000a_•Uso de guantes de vinilo"/>
    <n v="2"/>
    <n v="2"/>
    <n v="4"/>
    <x v="0"/>
    <n v="25"/>
    <n v="100"/>
    <s v="III"/>
    <x v="0"/>
    <s v="Ninguno"/>
    <s v="Ninguno"/>
    <x v="16"/>
    <x v="20"/>
    <s v="• Gafas de protección visual transparentes_x000a_• Uso obligatorio de tapabocas _x000a_• Uso de ropa de dotaciòn._x000a_"/>
    <s v="• Resolución 1164 del 2002_x000a_• Decreto 077 de 1997_x000a_• Decreto 4126 del 2005_x000a_• Resolución 2183 de 2004_x000a_• Decreto 1832 de 1994_x000a_•  Decreto 2676 del 2000_x000a_"/>
    <m/>
  </r>
  <r>
    <s v="PROCESO MISIONAL"/>
    <x v="10"/>
    <s v="OPERATIVA"/>
    <s v="OTRAS ÀREAS"/>
    <s v="Garantizar que las diferentes áreas de trabajo siempre se encuentren aseadas, ordenadas ejecutando actividades de manteniemiento de zonas verdes e infraestructura."/>
    <x v="94"/>
    <s v="SI"/>
    <x v="1"/>
    <x v="25"/>
    <s v="• Neumonitis intersticial_x000a_• Miopericarditis_x000a_• Lesiones vasculíticas cutáneas_x000a_• Meningitis linfocitaria_x000a_• Afectación hepática_x000a_• Afectaciones renales_x000a_• Afectaciones gastrointestinal._x000a_"/>
    <n v="8"/>
    <n v="6"/>
    <n v="2"/>
    <s v="• Afectación hepática"/>
    <s v="Ninguno"/>
    <s v="Ninguno"/>
    <s v="• Uso de tapabocas _x000a_• Uso de mono gafas._x000a_•Uso de guantes de vinilo"/>
    <n v="2"/>
    <n v="2"/>
    <n v="4"/>
    <x v="0"/>
    <n v="25"/>
    <n v="100"/>
    <s v="III"/>
    <x v="0"/>
    <s v="Ninguno"/>
    <s v="Ninguno"/>
    <x v="16"/>
    <x v="20"/>
    <s v="• Gafas de protección visual transparentes_x000a_• Uso obligatorio de tapabocas _x000a_• Uso de ropa de dotaciòn._x000a_"/>
    <s v="• Resolución 1164 del 2002_x000a_• Decreto 077 de 1997_x000a_• Decreto 4126 del 2005_x000a_• Resolución 2183 de 2004_x000a_• Decreto 1832 de 1994_x000a_•  Decreto 2676 del 2000_x000a_"/>
    <m/>
  </r>
  <r>
    <s v="PROCESO MISIONAL"/>
    <x v="10"/>
    <s v="OPERATIVA"/>
    <s v="OTRAS ÀREAS"/>
    <s v="Garantizar que las diferentes áreas de trabajo siempre se encuentren aseadas, ordenadas ejecutando actividades de manteniemiento de zonas verdes e infraestructura."/>
    <x v="94"/>
    <s v="SI"/>
    <x v="1"/>
    <x v="37"/>
    <s v="•_x0009_Diarrea_x000a_•_x0009_Distensión_x000a_•_x0009_Dolor abdominal;_x000a_•_x0009_Debilidad_x000a_•_x0009_Palidez_x000a_•_x0009_Pérdida de peso_x000a_•_x0009_Deficiencias nutricionales progresivas_x000a_•_x0009_Anemia_x000a_•_x0009_Tos crónica_x000a_•_x0009_Picazón anal"/>
    <n v="8"/>
    <n v="6"/>
    <n v="2"/>
    <s v="•_x0009_Anemia"/>
    <s v="Ninguno"/>
    <s v="Ninguno"/>
    <s v="• Uso de tapabocas _x000a_• Uso de mono gafas._x000a_•Uso de guantes de vinilo._x000a_• Uso de trage bioseguridad_x000a_"/>
    <n v="2"/>
    <n v="3"/>
    <n v="6"/>
    <x v="1"/>
    <n v="60"/>
    <n v="360"/>
    <s v="II"/>
    <x v="1"/>
    <s v="Ninguno"/>
    <s v="Ninguno"/>
    <x v="20"/>
    <x v="20"/>
    <s v="• Gafas de protección visual transparentes_x000a_• Uso obligatorio de tapabocas _x000a_• Uso de ropa de dotaciòn._x000a_"/>
    <s v="• Resolución 1164 del 2002_x000a_• Decreto 077 de 1997_x000a_• Decreto 4126 del 2005_x000a_• Resolución 2183 de 2004_x000a_• Decreto 1832 de 1994_x000a_•  Decreto 2676 del 2000_x000a_"/>
    <m/>
  </r>
  <r>
    <s v="PROCESO MISIONAL"/>
    <x v="10"/>
    <s v="OPERATIVA"/>
    <s v="OTRAS ÀREAS"/>
    <s v="Garantizar que las diferentes áreas de trabajo siempre se encuentren aseadas, ordenadas ejecutando actividades de manteniemiento de zonas verdes e infraestructura."/>
    <x v="94"/>
    <s v="SI"/>
    <x v="1"/>
    <x v="16"/>
    <s v="• Un área amplia de inflamación y enrojecimiento_x000a_• Fiebre baja_x000a_• Ronchas_x000a_• Inflamación de los ganglios linfáticos_x000a_"/>
    <n v="8"/>
    <n v="6"/>
    <n v="2"/>
    <s v="• La muerte"/>
    <s v="Ninguno"/>
    <s v="Ninguno"/>
    <s v="• Repelente de sancudos_x000a_• Dotacion con camisa manga larga."/>
    <n v="2"/>
    <n v="3"/>
    <n v="6"/>
    <x v="1"/>
    <n v="60"/>
    <n v="360"/>
    <s v="II"/>
    <x v="1"/>
    <s v="Ninguno"/>
    <s v="Ninguno"/>
    <x v="10"/>
    <x v="13"/>
    <s v="• Gafas de protección visual transparentes_x000a_• Uso obligatorio de repelente. _x000a_• Uso de ropa de dotaciòn._x000a_"/>
    <s v="• Resolución 1164 del 2002_x000a_• Decreto 077 de 1997_x000a_• Decreto 4126 del 2005_x000a_• Resolución 2183 de 2004_x000a_• Decreto 1832 de 1994_x000a_•  Decreto 2676 del 2000_x000a_"/>
    <m/>
  </r>
  <r>
    <s v="PROCESO MISIONAL"/>
    <x v="10"/>
    <s v="OPERATIVA"/>
    <s v="OTRAS ÀREAS"/>
    <s v="Garantizar que las diferentes áreas de trabajo siempre se encuentren aseadas, ordenadas ejecutando actividades de manteniemiento de zonas verdes e infraestructura."/>
    <x v="94"/>
    <s v="SI"/>
    <x v="1"/>
    <x v="17"/>
    <s v="• Presión arterial baja._x000a_• Náuseas y vómitos. _x000a_• Entumecimiento._x000a_• hormigueo. _x000a_• Dolor en el sitio de la mordedura._x000a_"/>
    <n v="8"/>
    <n v="6"/>
    <n v="2"/>
    <s v="• La muerte"/>
    <s v="Ninguno"/>
    <s v="Ninguno"/>
    <s v="_x000a_• Botas de segurida altas "/>
    <n v="6"/>
    <n v="1"/>
    <n v="6"/>
    <x v="1"/>
    <n v="60"/>
    <n v="360"/>
    <s v="II"/>
    <x v="1"/>
    <s v="Ninguno"/>
    <s v="Ninguno"/>
    <x v="10"/>
    <x v="14"/>
    <s v="• Gafas de protección visual transparentes_x000a_• Uso de bota de seguridad alta_x000a_• Uso obligatorio de repelente. _x000a_• Uso de ropa de dotaciòn._x000a_"/>
    <s v="• Resolución 1164 del 2002_x000a_• Decreto 077 de 1997_x000a_• Decreto 4126 del 2005_x000a_• Resolución 2183 de 2004_x000a_• Decreto 1832 de 1994_x000a_•  Decreto 2676 del 2000_x000a_"/>
    <m/>
  </r>
  <r>
    <s v="PROCESO MISIONAL"/>
    <x v="10"/>
    <s v="OPERATIVA"/>
    <s v="OTRAS ÀREAS"/>
    <s v="Garantizar que las diferentes áreas de trabajo siempre se encuentren aseadas, ordenadas ejecutando actividades de manteniemiento de zonas verdes e infraestructura."/>
    <x v="94"/>
    <s v="SI"/>
    <x v="1"/>
    <x v="35"/>
    <s v="• Peste bubónica_x000a_• tifus murino_x000a_• leptospirosis. _x000a_• Por vía mecánica (alas, patas y cuerpo) y a través de las heces y saliva. _x000a_• Fiebre tifoidea_x000a_• Salmonelosis_x000a_• Cólera_x000a_• Amebiasis_x000a_• Disentería_x000a_• Giardiasis"/>
    <n v="8"/>
    <n v="6"/>
    <n v="2"/>
    <s v="• La muerte "/>
    <s v="Ninguno"/>
    <s v="Ninguno"/>
    <s v="• Traje de bioseguridad._x000a_• Mono gafas de seguridad._x000a_• Guantes de nitrilo_x000a_• Careta de seguridad con filtros._x000a_• Botas de seguridad._x000a_"/>
    <n v="2"/>
    <n v="3"/>
    <n v="6"/>
    <x v="1"/>
    <n v="60"/>
    <n v="360"/>
    <s v="II"/>
    <x v="1"/>
    <s v="Ninguno"/>
    <s v="Ninguno"/>
    <x v="19"/>
    <x v="19"/>
    <s v="• Gafas de protección visual transparentes_x000a_• Uso obligatorio de tapabocas _x000a_• Uso de ropa de dotaciòn._x000a_• Uso de guantes de vinilo"/>
    <s v="• Resolución 1164 del 2002_x000a_• Decreto 077 de 1997_x000a_• Decreto 4126 del 2005_x000a_• Resolución 2183 de 2004_x000a_• Decreto 1832 de 1994_x000a_"/>
    <m/>
  </r>
  <r>
    <s v="PROCESO MISIONAL"/>
    <x v="10"/>
    <s v="OPERATIVA"/>
    <s v="OTRAS ÀREAS"/>
    <s v="Garantizar que las diferentes áreas de trabajo siempre se encuentren aseadas, ordenadas ejecutando actividades de manteniemiento de zonas verdes e infraestructura."/>
    <x v="94"/>
    <s v="SI"/>
    <x v="5"/>
    <x v="11"/>
    <s v="• Dolor_x000a_• Rigidez_x000a_• Entumecimiento_x000a_• Hormigueo_x000a_• Sensación de calor y dolor localizado en la nuca, espalda, hombros, codos, muñecas y columna vertebral"/>
    <n v="8"/>
    <n v="6"/>
    <n v="2"/>
    <s v="• Sensación de calor y dolor localizado en la nuca, espalda, hombros, codos, muñecas y columna vertebral"/>
    <s v="Ninguno"/>
    <s v="Ninguno"/>
    <s v="Ninguno"/>
    <n v="2"/>
    <n v="3"/>
    <n v="6"/>
    <x v="1"/>
    <n v="25"/>
    <n v="150"/>
    <s v="II"/>
    <x v="1"/>
    <s v="Ninguno"/>
    <s v="Ninguno"/>
    <x v="7"/>
    <x v="9"/>
    <s v="N/A"/>
    <s v="• Resolución 1016 de 1989_x000a_• Resolución 2844 de 2007_x000a_• GATISO 2007"/>
    <m/>
  </r>
  <r>
    <s v="PROCESO MISIONAL"/>
    <x v="10"/>
    <s v="OPERATIVA"/>
    <s v="OTRAS ÀREAS"/>
    <s v="Garantizar que las diferentes áreas de trabajo siempre se encuentren aseadas, ordenadas ejecutando actividades de manteniemiento de zonas verdes e infraestructura."/>
    <x v="94"/>
    <s v="SI"/>
    <x v="5"/>
    <x v="12"/>
    <s v="• Fatiga muscular_x000a_• Tensión lumbar y cervical_x000a_• Epicondilitis_x000a_• Síndrome de túnel del carpo"/>
    <n v="8"/>
    <n v="6"/>
    <n v="2"/>
    <s v="• Síndrome de túnel del carpo"/>
    <s v="Ninguno"/>
    <s v="Ninguno"/>
    <s v="Ninguno"/>
    <n v="2"/>
    <n v="2"/>
    <n v="4"/>
    <x v="0"/>
    <n v="60"/>
    <n v="240"/>
    <s v="II"/>
    <x v="1"/>
    <s v="Ninguno"/>
    <s v="Ninguno"/>
    <x v="3"/>
    <x v="10"/>
    <s v="N/A"/>
    <s v="• Resolución 1016 de 1989_x000a_• Resolución 2844 de 2007_x000a_• GATISO 2007"/>
    <m/>
  </r>
  <r>
    <s v="PROCESO MISIONAL"/>
    <x v="10"/>
    <s v="OPERATIVA"/>
    <s v="OTRAS ÀREAS"/>
    <s v="Garantizar que las diferentes áreas de trabajo siempre se encuentren aseadas, ordenadas ejecutando actividades de manteniemiento de zonas verdes e infraestructura."/>
    <x v="94"/>
    <s v="SI"/>
    <x v="2"/>
    <x v="3"/>
    <s v="• Cansancio_x000a_• Abuso de confianza_x000a_• Falta de compromiso_x000a_• Desmotivación_x000a_• Disminución desempeño laboral_x000a_• Dolor de espalda_x000a_• Trastornos respiratorios_x000a_• Infartos_x000a_• Enfermedades cardiovasculares_x000a_• Enfermedades respiratorias_x000a_• Enfermedades osteomusculares_x000a_• Estrés"/>
    <n v="8"/>
    <n v="6"/>
    <n v="2"/>
    <s v="• Estrés"/>
    <s v="Ninguno"/>
    <s v="Ninguno"/>
    <s v="Ninguno"/>
    <n v="2"/>
    <n v="2"/>
    <n v="4"/>
    <x v="0"/>
    <n v="25"/>
    <n v="100"/>
    <s v="III"/>
    <x v="0"/>
    <s v="Ninguno"/>
    <s v="Ninguno"/>
    <x v="3"/>
    <x v="3"/>
    <s v="N/A"/>
    <s v="• Ley 1010 de 2006_x000a_• Ley 1566 de 2012_x000a_• Decreto 614 de 1984_x000a_• Decreto 231 de 2006_x000a_• Resolución 1016 de 1989. Art. 10, numeral 12 y art. 11_x000a_• Resolución 734 de 2006_x000a_• Resolución 2646 de 2008_x000a_• Resolución 652 de 2012_x000a_• Resolución 1356 de 2012"/>
    <m/>
  </r>
  <r>
    <s v="PROCESO MISIONAL"/>
    <x v="10"/>
    <s v="OPERATIVA"/>
    <s v="OTRAS ÀREAS"/>
    <s v="Garantizar que las diferentes áreas de trabajo siempre se encuentren aseadas, ordenadas ejecutando actividades de manteniemiento de zonas verdes e infraestructura."/>
    <x v="94"/>
    <s v="SI"/>
    <x v="2"/>
    <x v="4"/>
    <s v="• Cansancio_x000a_• Abuso de confianza_x000a_• Falta de compromiso_x000a_• Desmotivación_x000a_• Disminución desempeño laboral_x000a_• Dolor de espalda_x000a_• Trastornos respiratorios_x000a_• Infartos_x000a_• Enfermedades cardiovasculares_x000a_• Enfermedades respiratorias_x000a_• Enfermedades osteomusculares_x000a_• Estrés"/>
    <n v="8"/>
    <n v="6"/>
    <n v="2"/>
    <s v="• Estrés"/>
    <s v="Ninguno"/>
    <s v="Ninguno"/>
    <s v="Ninguno"/>
    <n v="2"/>
    <n v="3"/>
    <n v="6"/>
    <x v="1"/>
    <n v="25"/>
    <n v="150"/>
    <s v="II"/>
    <x v="1"/>
    <s v="Ninguno"/>
    <s v="Ninguno"/>
    <x v="3"/>
    <x v="3"/>
    <s v="N/A"/>
    <s v="• Ley 1010 de 2006_x000a_• Ley 1566 de 2012_x000a_• Decreto 614 de 1984_x000a_• Decreto 231 de 2006_x000a_• Resolución 1016 de 1989. Art. 10, numeral 12 y art. 11_x000a_• Resolución 734 de 2006_x000a_• Resolución 2646 de 2008_x000a_• Resolución 652 de 2012_x000a_• Resolución 1356 de 2012"/>
    <m/>
  </r>
  <r>
    <s v="PROCESO MISIONAL"/>
    <x v="10"/>
    <s v="OPERATIVA"/>
    <s v="OTRAS ÀREAS"/>
    <s v="Garantizar que las diferentes áreas de trabajo siempre se encuentren aseadas, ordenadas ejecutando actividades de manteniemiento de zonas verdes e infraestructura."/>
    <x v="94"/>
    <s v="SI"/>
    <x v="2"/>
    <x v="5"/>
    <s v="• Cansancio_x000a_• Abuso de confianza_x000a_• Falta de compromiso_x000a_• Desmotivación_x000a_• Disminución desempeño laboral_x000a_• Dolor de espalda_x000a_• Trastornos respiratorios_x000a_• Infartos_x000a_• Enfermedades cardiovasculares_x000a_• Enfermedades respiratorias_x000a_• Enfermedades osteomusculares_x000a_• Estrés"/>
    <n v="8"/>
    <n v="6"/>
    <n v="2"/>
    <s v="• Estrés"/>
    <s v="Ninguno"/>
    <s v="Ninguno"/>
    <s v="Ninguno"/>
    <n v="2"/>
    <n v="3"/>
    <n v="6"/>
    <x v="1"/>
    <n v="26"/>
    <n v="156"/>
    <s v="II"/>
    <x v="1"/>
    <s v="Ninguno"/>
    <s v="Ninguno"/>
    <x v="3"/>
    <x v="3"/>
    <s v="N/A"/>
    <s v="• Ley 1010 de 2006_x000a_• Ley 1566 de 2012_x000a_• Decreto 614 de 1984_x000a_• Decreto 231 de 2006_x000a_• Resolución 1016 de 1989. Art. 10, numeral 12 y art. 11_x000a_• Resolución 734 de 2006_x000a_• Resolución 2646 de 2008_x000a_• Resolución 652 de 2012_x000a_• Resolución 1356 de 2012"/>
    <m/>
  </r>
  <r>
    <s v="PROCESO MISIONAL"/>
    <x v="10"/>
    <s v="OPERATIVA"/>
    <s v="OTRAS ÀREAS"/>
    <s v="Garantizar que las diferentes áreas de trabajo siempre se encuentren aseadas, ordenadas ejecutando actividades de manteniemiento de zonas verdes e infraestructura."/>
    <x v="94"/>
    <s v="SI"/>
    <x v="2"/>
    <x v="13"/>
    <s v="• Cansancio_x000a_• Abuso de confianza_x000a_• Falta de compromiso_x000a_• Desmotivación_x000a_• Disminución desempeño laboral_x000a_• Dolor de espalda_x000a_• Trastornos respiratorios_x000a_• Infartos_x000a_• Enfermedades cardiovasculares_x000a_• Enfermedades respiratorias_x000a_• Enfermedades osteomusculares_x000a_• Estrés"/>
    <n v="8"/>
    <n v="6"/>
    <n v="2"/>
    <s v="• Estrés"/>
    <s v="Ninguno"/>
    <s v="Ninguno"/>
    <s v="Ninguno"/>
    <n v="2"/>
    <n v="3"/>
    <n v="6"/>
    <x v="1"/>
    <n v="25"/>
    <n v="150"/>
    <s v="II"/>
    <x v="1"/>
    <s v="Ninguno"/>
    <s v="Ninguno"/>
    <x v="3"/>
    <x v="3"/>
    <s v="N/A"/>
    <s v="• Ley 1010 de 2006_x000a_• Ley 1566 de 2012_x000a_• Decreto 614 de 1984_x000a_• Decreto 231 de 2006_x000a_• Resolución 1016 de 1989. Art. 10, numeral 12 y art. 11_x000a_• Resolución 734 de 2006_x000a_• Resolución 2646 de 2008_x000a_• Resolución 652 de 2012_x000a_• Resolución 1356 de 2012"/>
    <m/>
  </r>
  <r>
    <s v="PROCESO MISIONAL"/>
    <x v="10"/>
    <s v="OPERATIVA"/>
    <s v="OTRAS ÀREAS"/>
    <s v="Garantizar que las diferentes áreas de trabajo siempre se encuentren aseadas, ordenadas ejecutando actividades de manteniemiento de zonas verdes e infraestructura."/>
    <x v="94"/>
    <s v="SI"/>
    <x v="3"/>
    <x v="29"/>
    <s v="• Golpes._x000a_• Cortes_x000a_• Laceraciones_x000a_• Abrasiones_x000a_• Punción_x000a_• Choques_x000a_• Aplastamiento_x000a_• Amputaciones_x000a_• La muerte. "/>
    <n v="8"/>
    <n v="6"/>
    <n v="2"/>
    <s v="• La muerte. "/>
    <s v="Ninguno"/>
    <s v="Ninguno"/>
    <s v="Ninguno"/>
    <n v="2"/>
    <n v="3"/>
    <n v="6"/>
    <x v="1"/>
    <n v="25"/>
    <n v="150"/>
    <s v="II"/>
    <x v="1"/>
    <s v="Ninguno"/>
    <s v="Ninguno"/>
    <x v="3"/>
    <x v="24"/>
    <s v="• Uso de gafas de seguridad_x000a_• Uso de guantes de carnaza o vaqueta._x000a_• Porte adecuado de la dotación._x000a_"/>
    <s v="• Ley 9 de 1979_x000a_• Decreto 2663 de 1950_x000a_• Resolución 1016 de 1989_x000a_• Resolución 3673 de 2008_x000a_• Resolución 2400 de 1979"/>
    <m/>
  </r>
  <r>
    <s v="PROCESO MISIONAL"/>
    <x v="10"/>
    <s v="OPERATIVA"/>
    <s v="OTRAS ÀREAS"/>
    <s v="Garantizar que las diferentes áreas de trabajo siempre se encuentren aseadas, ordenadas ejecutando actividades de manteniemiento de zonas verdes e infraestructura."/>
    <x v="94"/>
    <s v="SI"/>
    <x v="3"/>
    <x v="30"/>
    <s v="• Quemaduras por arco eléctrico_x000a_• proyecciones de partículas_x000a_• Lesiones oftalmológicas por arcos eléctricos (conjuntivitis, cegueras) _x000a_• Incendios y explosiones._x000a_• La muerte. _x000a_"/>
    <n v="8"/>
    <n v="6"/>
    <n v="2"/>
    <s v="• La muerte. "/>
    <s v="Ninguno"/>
    <s v="Ninguno"/>
    <s v="• Botas de seguridad dielectricas"/>
    <n v="6"/>
    <n v="2"/>
    <n v="12"/>
    <x v="2"/>
    <n v="60"/>
    <n v="720"/>
    <s v="I"/>
    <x v="2"/>
    <s v="Ninguno"/>
    <s v="Ninguno"/>
    <x v="14"/>
    <x v="18"/>
    <s v="• Botas de seguridad dieléctricas._x000a_• Casco de seguridad dieléctrico._x000a_• Uso de uniforme de dotación._x000a_"/>
    <s v="• Resolución 2550 de 2020_x000a_• Resolución 5018 de 2019_x000a_• Resolución 41291 de 2018_x000a_• Resolución 40908 de 2018_x000a_• Decreto 2073 de 2015_x000a_• Resolución 40492 de 2015_x000a_• Resolución 90795 de 2014_x000a_• Resolución 90907 de 2013_x000a_• Resolución 90908 de 2013_x000a_• Resolución 180195 de 2013_x000a_• Resolución 2400 de 1979 Art. 121 a 152_x000a_• Ley 51 de 1986_x000a_• Ley 19 de 1990_x000a_"/>
    <m/>
  </r>
  <r>
    <s v="PROCESO MISIONAL"/>
    <x v="10"/>
    <s v="OPERATIVA"/>
    <s v="OTRAS ÀREAS"/>
    <s v="Garantizar que las diferentes áreas de trabajo siempre se encuentren aseadas, ordenadas ejecutando actividades de manteniemiento de zonas verdes e infraestructura."/>
    <x v="94"/>
    <s v="SI"/>
    <x v="3"/>
    <x v="6"/>
    <s v="• Tropezones_x000a_• Resbalones_x000a_• Golpes_x000a_• Choques_x000a_• Contusiones _x000a_• Lesión de tejidos blandos_x000a_• Fracturas"/>
    <n v="8"/>
    <n v="6"/>
    <n v="2"/>
    <s v="• Lesión de tejidos blandos"/>
    <s v="Ninguno"/>
    <s v="Ninguno"/>
    <s v="Ninguno"/>
    <n v="2"/>
    <n v="3"/>
    <n v="6"/>
    <x v="1"/>
    <n v="25"/>
    <n v="150"/>
    <s v="II"/>
    <x v="1"/>
    <s v="Ninguno"/>
    <s v="Ninguno"/>
    <x v="3"/>
    <x v="4"/>
    <s v="• Uso adecuado de calzado cerrado y con suela antideslizante"/>
    <s v="• Ley 9 de 1979_x000a_• Decreto 2663 de 1950_x000a_• Resolución 1016 de 1989_x000a_• Resolución 3673 de 2008_x000a_• Resolución 2400 de 1979"/>
    <m/>
  </r>
  <r>
    <s v="PROCESO MISIONAL"/>
    <x v="10"/>
    <s v="OPERATIVA"/>
    <s v="OTRAS ÀREAS"/>
    <s v="Garantizar que las diferentes áreas de trabajo siempre se encuentren aseadas, ordenadas ejecutando actividades de manteniemiento de zonas verdes e infraestructura."/>
    <x v="94"/>
    <s v="SI"/>
    <x v="3"/>
    <x v="7"/>
    <s v="• Traumatismos de tejidos leves_x000a_• Traumatismo de tejidos severos_x000a_• Heridas_x000a_• Golpes_x000a_• Síndrome postraumático_x000a_• Secuelas psicológicas                                                    _x000a_• Muerte"/>
    <n v="2"/>
    <n v="2"/>
    <n v="2"/>
    <s v="• Heridas"/>
    <s v="Ninguno"/>
    <s v="Ninguno"/>
    <s v="Ninguno"/>
    <n v="2"/>
    <n v="3"/>
    <n v="6"/>
    <x v="1"/>
    <n v="60"/>
    <n v="360"/>
    <s v="II"/>
    <x v="1"/>
    <s v="Ninguno"/>
    <s v="Ninguno"/>
    <x v="4"/>
    <x v="5"/>
    <s v="N/A"/>
    <s v="• Ley 1523 de 2012_x000a_• Decreto 614 de 1984_x000a_• Decreto 1772 de 1994_x000a_• Decreto 1835 de 1994_x000a_• Decreto 1295 de 1994_x000a_• Decreto 4147 de 2011_x000a_• Resolución 2013 de 1986_x000a_• Resolución 1016 de 1989"/>
    <m/>
  </r>
  <r>
    <s v="PROCESO MISIONAL"/>
    <x v="10"/>
    <s v="OPERATIVA"/>
    <s v="OTRAS ÀREAS"/>
    <s v="Garantizar que las diferentes áreas de trabajo siempre se encuentren aseadas, ordenadas ejecutando actividades de manteniemiento de zonas verdes e infraestructura."/>
    <x v="94"/>
    <s v="SI"/>
    <x v="3"/>
    <x v="20"/>
    <s v="• Caídas a distinto nivel._x000a_• Derrumbe de estructuras._x000a_• Golpes por caída de objetos._x000a_• Atrapamiento._x000a_• Contactos eléctricos"/>
    <n v="8"/>
    <n v="6"/>
    <n v="2"/>
    <s v="• La muerte."/>
    <s v="Ninguno"/>
    <s v="Ninguno"/>
    <s v="• Casco de seguridad con barbuquejo._x000a_• Arnés_x000a_• Línea de posicionamiento._x000a_• Salva caídas: arrestador_x000a_• Conector doble con absorbedor de choque._x000a_• Botas de seguridad dieléctricas.   _x000a_"/>
    <n v="6"/>
    <n v="2"/>
    <n v="12"/>
    <x v="2"/>
    <n v="60"/>
    <n v="720"/>
    <s v="I"/>
    <x v="2"/>
    <s v="Ninguno"/>
    <s v="Ninguno"/>
    <x v="13"/>
    <x v="17"/>
    <s v="• Casco de seguridad con barbuquejo._x000a_• Arnés_x000a_• Línea de posicionamiento._x000a_• Salva caídas: arrestador_x000a_• Conector doble con absorbedor de choque._x000a_• Botas de seguridad dieléctricas.   _x000a_"/>
    <s v="• Ley 1562 de 2012_x000a_• Decreto 1072 de 2015_x000a_• Resolución 4272 de 2021_x000a_• Resolución 0491 del 2020_x000a_"/>
    <m/>
  </r>
  <r>
    <s v="PROCESO MISIONAL"/>
    <x v="10"/>
    <s v="OPERATIVA"/>
    <s v="OTRAS ÀREAS"/>
    <s v="Garantizar que las diferentes áreas de trabajo siempre se encuentren aseadas, ordenadas ejecutando actividades de manteniemiento de zonas verdes e infraestructura."/>
    <x v="94"/>
    <s v="SI"/>
    <x v="3"/>
    <x v="36"/>
    <s v="• Inhalación de humos nocivos._x000a_• Falta de oxígeno._x000a_• Riesgo de incendio._x000a_• Ahogamiento o la asfixia _x000a_• Atrapamiento._x000a_• Fracturas."/>
    <n v="8"/>
    <n v="6"/>
    <n v="2"/>
    <s v="• La muerte"/>
    <s v="Ninguno"/>
    <s v="Ninguno"/>
    <s v="• Casco de seguridad con barbuquejo._x000a_• Arnés_x000a_• Línea de posicionamiento._x000a_• Salva caídas: arrestador_x000a_• Conector doble con absorbedor de choque._x000a_• Botas de seguridad dieléctricas.   _x000a_"/>
    <n v="6"/>
    <n v="2"/>
    <n v="12"/>
    <x v="2"/>
    <n v="60"/>
    <n v="720"/>
    <s v="I"/>
    <x v="2"/>
    <s v="Ninguno"/>
    <s v="Ninguno"/>
    <x v="13"/>
    <x v="29"/>
    <s v="• Casco de seguridad con barbuquejo._x000a_• Arnés_x000a_• Línea de posicionamiento._x000a_• Salva caídas: arrestador_x000a_• Conector doble con absorbedor de choque._x000a_• Botas de seguridad dieléctricas.   _x000a_"/>
    <s v="• Ley 1562 de 2012_x000a_• Decreto 1072 de 2015_x000a_• Resolución 4272 de 2021_x000a_• Resolución 0491 del 2020_x000a_"/>
    <m/>
  </r>
  <r>
    <s v="PROCESO MISIONAL"/>
    <x v="10"/>
    <s v="OPERATIVA"/>
    <s v="OTRAS ÀREAS"/>
    <s v="Garantizar que las diferentes áreas de trabajo siempre se encuentren aseadas, ordenadas ejecutando actividades de manteniemiento de zonas verdes e infraestructura."/>
    <x v="94"/>
    <s v="SI"/>
    <x v="3"/>
    <x v="21"/>
    <s v="• Quemaduras por choque o arco eléctrico._x000a_• Caídas o golpes como consecuencia de choque o arco eléctrico._x000a_• Incendios o explosiones originados por la electricidad. _x000a_• Quemaduras hasta la fibrilación ventricular_x000a_• La muerte._x000a_"/>
    <n v="8"/>
    <n v="6"/>
    <n v="2"/>
    <s v="·         La muerte."/>
    <s v="Ninguno"/>
    <s v="Ninguno"/>
    <s v="• Botas de seguridad dielectricas"/>
    <n v="6"/>
    <n v="2"/>
    <n v="12"/>
    <x v="2"/>
    <n v="60"/>
    <n v="720"/>
    <s v="I"/>
    <x v="2"/>
    <s v="Ninguno"/>
    <s v="Ninguno"/>
    <x v="14"/>
    <x v="18"/>
    <s v="• Botas de seguridad dieléctricas._x000a_• Casco de seguridad dieléctrico._x000a_• Uso de uniforme de dotación._x000a_"/>
    <s v="• Resolución 2550 de 2020_x000a_• Resolución 5018 de 2019_x000a_• Resolución 41291 de 2018_x000a_• Resolución 40908 de 2018_x000a_• Decreto 2073 de 2015_x000a_• Resolución 40492 de 2015_x000a_• Resolución 90795 de 2014_x000a_• Resolución 90907 de 2013_x000a_• Resolución 90908 de 2013_x000a_• Resolución 180195 de 2013_x000a_• Resolución 2400 de 1979 Art. 121 a 152_x000a_• Ley 51 de 1986_x000a_• Ley 19 de 1990_x000a_"/>
    <m/>
  </r>
  <r>
    <s v="PROCESO MISIONAL"/>
    <x v="10"/>
    <s v="OPERATIVA"/>
    <s v="OTRAS ÀREAS"/>
    <s v="Garantizar que las diferentes áreas de trabajo siempre se encuentren aseadas, ordenadas ejecutando actividades de manteniemiento de zonas verdes e infraestructura."/>
    <x v="94"/>
    <s v="SI"/>
    <x v="3"/>
    <x v="24"/>
    <s v="• Tóxicos agudos_x000a_• Corrosivos_x000a_• Irritantes_x000a_• Corrosivos oculares_x000a_• Irritantes oculares_x000a_• Sensibilizantes respiratorios_x000a_• Sensibilizantes cutáneos_x000a_• Cancerígenos o carcinógenos._x000a_• • Intoxicación _x000a_• La muerte"/>
    <n v="8"/>
    <n v="6"/>
    <n v="2"/>
    <s v="·         La muerte."/>
    <s v="Ninguno"/>
    <s v="Ninguno"/>
    <s v="• Traje de impermeable de bioseguridad_x000a_• Guantes de nitrilo _x000a_• Careta con filtro de seguridad._x000a_"/>
    <n v="2"/>
    <n v="3"/>
    <n v="6"/>
    <x v="1"/>
    <n v="60"/>
    <n v="360"/>
    <s v="II"/>
    <x v="1"/>
    <s v="Ninguno"/>
    <s v="Ninguno"/>
    <x v="17"/>
    <x v="21"/>
    <s v="• Traje de impermeable de bioseguridad_x000a_• Guantes de nitrilo _x000a_• Careta con filtro de seguridad._x000a_"/>
    <s v="• Resolución 773 de 2021_x000a_• Decreto 1496 de 2018_x000a_• Resolución 1209 de 2018_x000a_• Decreto 1609 de 2002_x000a_• Decreto 1973 de 1995_x000a_• Ley 55 de 1993_x000a_"/>
    <m/>
  </r>
  <r>
    <s v="PROCESO MISIONAL"/>
    <x v="10"/>
    <s v="OPERATIVA"/>
    <s v="OTRAS ÀREAS"/>
    <s v="Garantizar que las diferentes áreas de trabajo siempre se encuentren aseadas, ordenadas ejecutando actividades de manteniemiento de zonas verdes e infraestructura."/>
    <x v="94"/>
    <s v="SI"/>
    <x v="4"/>
    <x v="9"/>
    <s v="• Pérdidas materiales_x000a_• Traumas_x000a_• Golpes_x000a_• Aplastamiento_x000a_• Heridas_x000a_• Atrapamiento_x000a_• Muerte"/>
    <n v="2"/>
    <n v="2"/>
    <n v="1"/>
    <s v="• Heridas"/>
    <s v="Ninguno"/>
    <s v="Ninguno"/>
    <s v="Ninguno"/>
    <n v="2"/>
    <n v="3"/>
    <n v="6"/>
    <x v="1"/>
    <n v="25"/>
    <n v="150"/>
    <s v="II"/>
    <x v="1"/>
    <s v="Ninguno"/>
    <s v="Ninguno"/>
    <x v="6"/>
    <x v="7"/>
    <s v="• Uso obligatorio del tapabocas, mientras la situación lo amerite _x000a_• Elementos de protección personal y dotación para los brigadistas"/>
    <s v="• Constitución Política de Colombia de 1991_x000a_• Ley 100 de 1993_x000a_• Ley 1523 de 2012_x000a_• Decreto 93 de 1998_x000a_• Decreto 926 de 2010_x000a_• Resolución 2400 de 1979_x000a_• Resolución 1016 de 1989"/>
    <m/>
  </r>
  <r>
    <s v="PROCESO MISIONAL"/>
    <x v="10"/>
    <s v="OPERATIVA"/>
    <s v="OTRAS ÀREAS"/>
    <s v="Garantizar que las diferentes áreas de trabajo siempre se encuentren aseadas, ordenadas ejecutando actividades de manteniemiento de zonas verdes e infraestructura."/>
    <x v="94"/>
    <s v="SI"/>
    <x v="4"/>
    <x v="18"/>
    <s v="• Atrapamiento._x000a_• Contusiones _x000a_• Asfixia_x000a_• Fracturas_x000a_• La muerte."/>
    <n v="8"/>
    <n v="6"/>
    <n v="2"/>
    <s v="• La muerte."/>
    <s v="Ninguno"/>
    <s v="Ninguno"/>
    <s v="Ninguno"/>
    <n v="2"/>
    <n v="3"/>
    <n v="6"/>
    <x v="1"/>
    <n v="25"/>
    <n v="150"/>
    <s v="II"/>
    <x v="1"/>
    <s v="Ninguno"/>
    <s v="Ninguno"/>
    <x v="11"/>
    <x v="15"/>
    <s v="N/A"/>
    <s v="• Ley 1523 del 2012._x000a_• Decreto 2157 del 2017_x000a_• Decreto 1500 del 2016 Art. 43 y 167_x000a_"/>
    <m/>
  </r>
  <r>
    <s v="PROCESO MISIONAL"/>
    <x v="10"/>
    <s v="OPERATIVA"/>
    <s v="OTRAS ÀREAS"/>
    <s v="Garantizar que las diferentes áreas de trabajo siempre se encuentren aseadas, ordenadas ejecutando actividades de manteniemiento de zonas verdes e infraestructura."/>
    <x v="94"/>
    <s v="SI"/>
    <x v="4"/>
    <x v="10"/>
    <s v="• Enfermedades respiratorias_x000a_• Resfriados_x000a_• Hipotermia_x000a_• Virus_x000a_• Rinitis_x000a_• Reumatismo_x000a_• Neumonía"/>
    <n v="2"/>
    <n v="2"/>
    <n v="2"/>
    <s v="• Resfriados"/>
    <s v="Ninguno"/>
    <s v="Ninguno"/>
    <s v="Ninguno"/>
    <n v="2"/>
    <n v="3"/>
    <n v="6"/>
    <x v="1"/>
    <n v="25"/>
    <n v="150"/>
    <s v="II"/>
    <x v="1"/>
    <s v="Ninguno"/>
    <s v="Ninguno"/>
    <x v="6"/>
    <x v="8"/>
    <s v="• Uso obligatorio del tapabocas, mientras la situación lo amerite _x000a_• Elementos de protección personal y dotación para los brigadistas"/>
    <s v="• Constitución Política de Colombia de 1991_x000a_• Ley 100 de 1993_x000a_• Ley 1523 de 2012_x000a_• Decreto 93 de 1998_x000a_• Decreto 926 de 2010_x000a_• Resolución 2400 de 1979_x000a_• Resolución 1016 de 1989"/>
    <m/>
  </r>
  <r>
    <s v="PROCESO MISIONAL"/>
    <x v="11"/>
    <s v="OPERATIVA"/>
    <s v="OTRAS ÀREAS"/>
    <s v="Brindar apoyo al operador PTAP con el fin de desempeñar de manera conjunta las actividades ligadas al proceso de tratamiento de agua cruda a potable suministrada al fuerte militar."/>
    <x v="95"/>
    <s v="SI"/>
    <x v="0"/>
    <x v="19"/>
    <s v="• Cefalea._x000a_• Dificultad para la comunicación oral._x000a_• Disminución de la capacidad auditiva._x000a_• Perturbación del sueño y descanso._x000a_• Estrés._x000a_• Fatiga, neurosis, depresión._x000a_• Molestias o sensaciones desagradables que el ruido provoca, como zumbidos y tinnitus, en forma continua o intermitente._x000a_• Efectos sobre el rendimiento._x000a_• Alteración del sistema circulatorio._x000a_• Alteración del sistema digestivo._x000a_• Aumento de secreciones hormonales (tiroides y suprarenales)._x000a_• Trastornos en el sistema neurosensorial._x000a_• Disfunción sexual._x000a_"/>
    <n v="8"/>
    <n v="6"/>
    <n v="3"/>
    <s v="Riesgo de padecer THA"/>
    <s v="Ninguno"/>
    <s v="Ninguno"/>
    <s v="• Uso de proctetores auditivos._x000a_• Examnes medicos ocupacionales anual."/>
    <n v="6"/>
    <n v="1"/>
    <n v="6"/>
    <x v="1"/>
    <n v="60"/>
    <n v="360"/>
    <s v="II"/>
    <x v="1"/>
    <s v="Ninguno"/>
    <s v="Ninguno"/>
    <x v="12"/>
    <x v="16"/>
    <s v=" •  Proctetor auditivo de insercion._x000a_• Protetor auditivo de Diadema_x000a_"/>
    <s v="• Ley 09 de 1979. Art. 107, 108, 109_x000a_• Decreto 2663 de 1950_x000a_• Decreto 614 de 1984_x000a_• Resolución 2400 de 1979_x000a_• Resolución 1016 de 1989"/>
    <m/>
  </r>
  <r>
    <s v="PROCESO MISIONAL"/>
    <x v="11"/>
    <s v="OPERATIVA"/>
    <s v="OTRAS ÀREAS"/>
    <s v="Brindar apoyo al operador PTAP con el fin de desempeñar de manera conjunta las actividades ligadas al proceso de tratamiento de agua cruda a potable suministrada al fuerte militar."/>
    <x v="95"/>
    <s v="SI"/>
    <x v="0"/>
    <x v="0"/>
    <s v="• Agotamiento por calor_x000a_• Deshidratación_x000a_• Desmayos_x000a_• Estrés por calor o golpe de calor"/>
    <n v="8"/>
    <n v="6"/>
    <n v="3"/>
    <s v="• Estrés por calor o golpe de calor"/>
    <s v="Ninguno"/>
    <s v="ventilación artificial"/>
    <s v="Ninguno"/>
    <n v="2"/>
    <n v="2"/>
    <n v="4"/>
    <x v="0"/>
    <n v="25"/>
    <n v="100"/>
    <s v="III"/>
    <x v="0"/>
    <s v="Ninguno"/>
    <s v="Ninguno"/>
    <x v="0"/>
    <x v="0"/>
    <s v="Ninguno"/>
    <s v="• Ley 09 de 1979. Art. 107, 108, 109_x000a_• Decreto 2663 de 1950_x000a_• Decreto 614 de 1984_x000a_• Resolución 2400 de 1979_x000a_• Resolución 1016 de 1989"/>
    <m/>
  </r>
  <r>
    <s v="PROCESO MISIONAL"/>
    <x v="11"/>
    <s v="OPERATIVA"/>
    <s v="OTRAS ÀREAS"/>
    <s v="Brindar apoyo al operador PTAP con el fin de desempeñar de manera conjunta las actividades ligadas al proceso de tratamiento de agua cruda a potable suministrada al fuerte militar."/>
    <x v="95"/>
    <s v="SI"/>
    <x v="0"/>
    <x v="1"/>
    <s v="• Cataratas_x000a_• Lesión de la córnea_x000a_• Enrojecimiento de la piel_x000a_• Calor excesivo_x000a_• Transpiración excesiva_x000a_• Cefaleas_x000a_• Mareos_x000a_• Fatiga_x000a_• Hormigueo_x000a_• Depresiones_x000a_• Fallos de memoria"/>
    <n v="8"/>
    <n v="6"/>
    <n v="3"/>
    <s v="• Fallos de memoria"/>
    <s v="Ninguno"/>
    <s v="Ninguno"/>
    <s v="Ninguno"/>
    <n v="2"/>
    <n v="3"/>
    <n v="6"/>
    <x v="1"/>
    <n v="25"/>
    <n v="150"/>
    <s v="II"/>
    <x v="1"/>
    <s v="Ninguno"/>
    <s v="Ninguno"/>
    <x v="1"/>
    <x v="1"/>
    <s v="• Uso de gafas protección personal"/>
    <s v="• Ley 9 de 1979  Art. 105-196-249_x000a_• Resolucion 2400 de 1979 Art 63,64. Título III, Capitulo VI. Art- 2.3.6_x000a_• Resolucion 1016 de 1989 art 11 numeral 2 y 3_x000a_• Resolución 181294 de 2008"/>
    <m/>
  </r>
  <r>
    <s v="PROCESO MISIONAL"/>
    <x v="11"/>
    <s v="OPERATIVA"/>
    <s v="OTRAS ÀREAS"/>
    <s v="Brindar apoyo al operador PTAP con el fin de desempeñar de manera conjunta las actividades ligadas al proceso de tratamiento de agua cruda a potable suministrada al fuerte militar."/>
    <x v="95"/>
    <s v="SI"/>
    <x v="6"/>
    <x v="27"/>
    <s v="• Asfixia, _x000a_• Alteraciones del sistema nervioso central_x000a_• Paros cardiorrespiratorios_x000a_• Muerte._x000a_"/>
    <n v="8"/>
    <n v="6"/>
    <n v="3"/>
    <s v="• La muerte."/>
    <s v="Ninguno"/>
    <s v="Ninguno"/>
    <s v="• Protector respiratorio &quot;careta con filtro&quot;"/>
    <n v="2"/>
    <n v="3"/>
    <n v="6"/>
    <x v="1"/>
    <n v="60"/>
    <n v="360"/>
    <s v="II"/>
    <x v="1"/>
    <s v="Ninguno"/>
    <s v="Ninguno"/>
    <x v="9"/>
    <x v="22"/>
    <s v="• Uso de protecion respiratoria &quot; carecta con filtros&quot; de  protección personal._x000a_• Uso de traje anti fluidos_x000a_• Guantes de nitrilo._x000a_• Mono gafas de seguridad"/>
    <s v="• Ley 55 de 1993_x000a_• Resolucion 773 del 2021_x000a_• Decreto 1496 de 2018_x000a_• Decreto 1973 de 1995_x000a_• Decreto 1281 de 1994."/>
    <m/>
  </r>
  <r>
    <s v="PROCESO MISIONAL"/>
    <x v="11"/>
    <s v="OPERATIVA"/>
    <s v="OTRAS ÀREAS"/>
    <s v="Brindar apoyo al operador PTAP con el fin de desempeñar de manera conjunta las actividades ligadas al proceso de tratamiento de agua cruda a potable suministrada al fuerte militar."/>
    <x v="95"/>
    <s v="SI"/>
    <x v="1"/>
    <x v="2"/>
    <s v="• Fiebre_x000a_• Intenso dolor en articulaciones y músculos_x000a_• Inflamación de los ganglios linfáticos_x000a_• Erupción ocasional en la piel_x000a_• Postración_x000a_• Mialgia_x000a_• Artralgias_x000a_• Dolor abdominal_x000a_• Cefalea_x000a_• Erupciones hemorrágicas en la piel_x000a_• Dermatitis por contacto_x000a_• Alergias tópicas o respiratorias_x000a_• Enfermedades infectocontagiosas"/>
    <n v="8"/>
    <n v="6"/>
    <n v="3"/>
    <s v="• Enfermedades infectocontagiosas"/>
    <s v="Ninguno"/>
    <s v="Ninguno"/>
    <s v="• Uso de tapabocas en caso de sintomas de gripe_x000a_• Todo el personal debe estar vacunado contra el Covid 19"/>
    <n v="2"/>
    <n v="2"/>
    <n v="4"/>
    <x v="0"/>
    <n v="60"/>
    <n v="240"/>
    <s v="II"/>
    <x v="1"/>
    <s v="Ninguno"/>
    <s v="Ninguno"/>
    <x v="2"/>
    <x v="2"/>
    <s v="• Gafas de protección visual transparentes_x000a_• Uso obligatorio de tapabocas en caso de sintomas de gripe_x000a_• Uso de ropa de dotaciòn"/>
    <s v="• Ley 09 de 1979_x000a_• Resolución 2400 de 1979_x000a_• Resolución 666 de 2020_x000a_• Resolución 1050 de 2020_x000a_• Circular 149160 de 2009"/>
    <m/>
  </r>
  <r>
    <s v="PROCESO MISIONAL"/>
    <x v="11"/>
    <s v="OPERATIVA"/>
    <s v="OTRAS ÀREAS"/>
    <s v="Brindar apoyo al operador PTAP con el fin de desempeñar de manera conjunta las actividades ligadas al proceso de tratamiento de agua cruda a potable suministrada al fuerte militar."/>
    <x v="95"/>
    <s v="SI"/>
    <x v="1"/>
    <x v="25"/>
    <s v="• Neumonitis intersticial_x000a_• Miopericarditis_x000a_• Lesiones vasculíticas cutáneas_x000a_• Meningitis linfocitaria_x000a_• Afectación hepática_x000a_• Afectaciones renales_x000a_• Afectaciones gastrointestinal._x000a_"/>
    <n v="8"/>
    <n v="6"/>
    <n v="3"/>
    <s v="• Afectación hepática"/>
    <s v="Ninguno"/>
    <s v="Ninguno"/>
    <s v="• Uso de tapabocas _x000a_• Uso de mono gafas._x000a_•Uso de guantes de vinilo"/>
    <n v="2"/>
    <n v="2"/>
    <n v="4"/>
    <x v="0"/>
    <n v="25"/>
    <n v="100"/>
    <s v="III"/>
    <x v="0"/>
    <s v="Ninguno"/>
    <s v="Ninguno"/>
    <x v="16"/>
    <x v="20"/>
    <s v="• Gafas de protección visual transparentes_x000a_• Uso obligatorio de tapabocas _x000a_• Uso de ropa de dotaciòn._x000a_"/>
    <s v="• Resolución 1164 del 2002_x000a_• Decreto 077 de 1997_x000a_• Decreto 4126 del 2005_x000a_• Resolución 2183 de 2004_x000a_• Decreto 1832 de 1994_x000a_•  Decreto 2676 del 2000_x000a_"/>
    <m/>
  </r>
  <r>
    <s v="PROCESO MISIONAL"/>
    <x v="11"/>
    <s v="OPERATIVA"/>
    <s v="OTRAS ÀREAS"/>
    <s v="Brindar apoyo al operador PTAP con el fin de desempeñar de manera conjunta las actividades ligadas al proceso de tratamiento de agua cruda a potable suministrada al fuerte militar."/>
    <x v="95"/>
    <s v="SI"/>
    <x v="1"/>
    <x v="16"/>
    <s v="• Un área amplia de inflamación y enrojecimiento_x000a_• Fiebre baja_x000a_• Ronchas_x000a_• Inflamación de los ganglios linfáticos_x000a_"/>
    <n v="8"/>
    <n v="6"/>
    <n v="3"/>
    <s v="• La muerte"/>
    <s v="Ninguno"/>
    <s v="Ninguno"/>
    <s v="• Repelente de sancudos_x000a_• Dotacion con camisa manga larga."/>
    <n v="2"/>
    <n v="3"/>
    <n v="6"/>
    <x v="1"/>
    <n v="60"/>
    <n v="360"/>
    <s v="II"/>
    <x v="1"/>
    <s v="Ninguno"/>
    <s v="Ninguno"/>
    <x v="10"/>
    <x v="13"/>
    <s v="• Gafas de protección visual transparentes_x000a_• Uso obligatorio de repelente. _x000a_• Uso de ropa de dotaciòn._x000a_"/>
    <s v="• Resolución 1164 del 2002_x000a_• Decreto 077 de 1997_x000a_• Decreto 4126 del 2005_x000a_• Resolución 2183 de 2004_x000a_• Decreto 1832 de 1994_x000a_•  Decreto 2676 del 2000_x000a_"/>
    <m/>
  </r>
  <r>
    <s v="PROCESO MISIONAL"/>
    <x v="11"/>
    <s v="OPERATIVA"/>
    <s v="OTRAS ÀREAS"/>
    <s v="Brindar apoyo al operador PTAP con el fin de desempeñar de manera conjunta las actividades ligadas al proceso de tratamiento de agua cruda a potable suministrada al fuerte militar."/>
    <x v="95"/>
    <s v="SI"/>
    <x v="1"/>
    <x v="17"/>
    <s v="• Presión arterial baja._x000a_• Náuseas y vómitos. _x000a_• Entumecimiento._x000a_• hormigueo. _x000a_• Dolor en el sitio de la mordedura._x000a_"/>
    <n v="8"/>
    <n v="6"/>
    <n v="3"/>
    <s v="• La muerte"/>
    <s v="Ninguno"/>
    <s v="Ninguno"/>
    <s v="_x000a_• Botas de segurida altas "/>
    <n v="6"/>
    <n v="1"/>
    <n v="6"/>
    <x v="1"/>
    <n v="60"/>
    <n v="360"/>
    <s v="II"/>
    <x v="1"/>
    <s v="Ninguno"/>
    <s v="Ninguno"/>
    <x v="10"/>
    <x v="14"/>
    <s v="• Gafas de protección visual transparentes_x000a_• Uso de bota de seguridad alta_x000a_• Uso obligatorio de repelente. _x000a_• Uso de ropa de dotaciòn._x000a_"/>
    <s v="• Resolución 1164 del 2002_x000a_• Decreto 077 de 1997_x000a_• Decreto 4126 del 2005_x000a_• Resolución 2183 de 2004_x000a_• Decreto 1832 de 1994_x000a_•  Decreto 2676 del 2000_x000a_"/>
    <m/>
  </r>
  <r>
    <s v="PROCESO MISIONAL"/>
    <x v="11"/>
    <s v="OPERATIVA"/>
    <s v="OTRAS ÀREAS"/>
    <s v="Brindar apoyo al operador PTAP con el fin de desempeñar de manera conjunta las actividades ligadas al proceso de tratamiento de agua cruda a potable suministrada al fuerte militar."/>
    <x v="95"/>
    <s v="SI"/>
    <x v="5"/>
    <x v="11"/>
    <s v="• Dolor_x000a_• Rigidez_x000a_• Entumecimiento_x000a_• Hormigueo_x000a_• Sensación de calor y dolor localizado en la nuca, espalda, hombros, codos, muñecas y columna vertebral"/>
    <n v="8"/>
    <n v="6"/>
    <n v="3"/>
    <s v="• Sensación de calor y dolor localizado en la nuca, espalda, hombros, codos, muñecas y columna vertebral"/>
    <s v="Ninguno"/>
    <s v="Ninguno"/>
    <s v="Ninguno"/>
    <n v="2"/>
    <n v="3"/>
    <n v="6"/>
    <x v="1"/>
    <n v="25"/>
    <n v="150"/>
    <s v="II"/>
    <x v="1"/>
    <s v="Ninguno"/>
    <s v="Ninguno"/>
    <x v="7"/>
    <x v="9"/>
    <s v="N/A"/>
    <s v="• Resolución 1016 de 1989_x000a_• Resolución 2844 de 2007_x000a_• GATISO 2007"/>
    <m/>
  </r>
  <r>
    <s v="PROCESO MISIONAL"/>
    <x v="11"/>
    <s v="OPERATIVA"/>
    <s v="OTRAS ÀREAS"/>
    <s v="Brindar apoyo al operador PTAP con el fin de desempeñar de manera conjunta las actividades ligadas al proceso de tratamiento de agua cruda a potable suministrada al fuerte militar."/>
    <x v="95"/>
    <s v="SI"/>
    <x v="2"/>
    <x v="3"/>
    <s v="• Cansancio_x000a_• Abuso de confianza_x000a_• Falta de compromiso_x000a_• Desmotivación_x000a_• Disminución desempeño laboral_x000a_• Dolor de espalda_x000a_• Trastornos respiratorios_x000a_• Infartos_x000a_• Enfermedades cardiovasculares_x000a_• Enfermedades respiratorias_x000a_• Enfermedades osteomusculares_x000a_• Estrés"/>
    <n v="8"/>
    <n v="6"/>
    <n v="3"/>
    <s v="• Estrés"/>
    <s v="Ninguno"/>
    <s v="Ninguno"/>
    <s v="Ninguno"/>
    <n v="2"/>
    <n v="2"/>
    <n v="4"/>
    <x v="0"/>
    <n v="25"/>
    <n v="100"/>
    <s v="III"/>
    <x v="0"/>
    <s v="Ninguno"/>
    <s v="Ninguno"/>
    <x v="3"/>
    <x v="3"/>
    <s v="N/A"/>
    <s v="• Ley 1010 de 2006_x000a_• Ley 1566 de 2012_x000a_• Decreto 614 de 1984_x000a_• Decreto 231 de 2006_x000a_• Resolución 1016 de 1989. Art. 10, numeral 12 y art. 11_x000a_• Resolución 734 de 2006_x000a_• Resolución 2646 de 2008_x000a_• Resolución 652 de 2012_x000a_• Resolución 1356 de 2012"/>
    <m/>
  </r>
  <r>
    <s v="PROCESO MISIONAL"/>
    <x v="11"/>
    <s v="OPERATIVA"/>
    <s v="OTRAS ÀREAS"/>
    <s v="Brindar apoyo al operador PTAP con el fin de desempeñar de manera conjunta las actividades ligadas al proceso de tratamiento de agua cruda a potable suministrada al fuerte militar."/>
    <x v="95"/>
    <s v="SI"/>
    <x v="2"/>
    <x v="4"/>
    <s v="• Cansancio_x000a_• Abuso de confianza_x000a_• Falta de compromiso_x000a_• Desmotivación_x000a_• Disminución desempeño laboral_x000a_• Dolor de espalda_x000a_• Trastornos respiratorios_x000a_• Infartos_x000a_• Enfermedades cardiovasculares_x000a_• Enfermedades respiratorias_x000a_• Enfermedades osteomusculares_x000a_• Estrés"/>
    <n v="8"/>
    <n v="6"/>
    <n v="3"/>
    <s v="• Estrés"/>
    <s v="Ninguno"/>
    <s v="Ninguno"/>
    <s v="Ninguno"/>
    <n v="2"/>
    <n v="3"/>
    <n v="6"/>
    <x v="1"/>
    <n v="25"/>
    <n v="150"/>
    <s v="II"/>
    <x v="1"/>
    <s v="Ninguno"/>
    <s v="Ninguno"/>
    <x v="3"/>
    <x v="3"/>
    <s v="N/A"/>
    <s v="• Ley 1010 de 2006_x000a_• Ley 1566 de 2012_x000a_• Decreto 614 de 1984_x000a_• Decreto 231 de 2006_x000a_• Resolución 1016 de 1989. Art. 10, numeral 12 y art. 11_x000a_• Resolución 734 de 2006_x000a_• Resolución 2646 de 2008_x000a_• Resolución 652 de 2012_x000a_• Resolución 1356 de 2012"/>
    <m/>
  </r>
  <r>
    <s v="PROCESO MISIONAL"/>
    <x v="11"/>
    <s v="OPERATIVA"/>
    <s v="OTRAS ÀREAS"/>
    <s v="Brindar apoyo al operador PTAP con el fin de desempeñar de manera conjunta las actividades ligadas al proceso de tratamiento de agua cruda a potable suministrada al fuerte militar."/>
    <x v="95"/>
    <s v="SI"/>
    <x v="2"/>
    <x v="5"/>
    <s v="• Cansancio_x000a_• Abuso de confianza_x000a_• Falta de compromiso_x000a_• Desmotivación_x000a_• Disminución desempeño laboral_x000a_• Dolor de espalda_x000a_• Trastornos respiratorios_x000a_• Infartos_x000a_• Enfermedades cardiovasculares_x000a_• Enfermedades respiratorias_x000a_• Enfermedades osteomusculares_x000a_• Estrés"/>
    <n v="8"/>
    <n v="6"/>
    <n v="3"/>
    <s v="• Estrés"/>
    <s v="Ninguno"/>
    <s v="Ninguno"/>
    <s v="Ninguno"/>
    <n v="2"/>
    <n v="3"/>
    <n v="6"/>
    <x v="1"/>
    <n v="26"/>
    <n v="156"/>
    <s v="II"/>
    <x v="1"/>
    <s v="Ninguno"/>
    <s v="Ninguno"/>
    <x v="3"/>
    <x v="3"/>
    <s v="N/A"/>
    <s v="• Ley 1010 de 2006_x000a_• Ley 1566 de 2012_x000a_• Decreto 614 de 1984_x000a_• Decreto 231 de 2006_x000a_• Resolución 1016 de 1989. Art. 10, numeral 12 y art. 11_x000a_• Resolución 734 de 2006_x000a_• Resolución 2646 de 2008_x000a_• Resolución 652 de 2012_x000a_• Resolución 1356 de 2012"/>
    <m/>
  </r>
  <r>
    <s v="PROCESO MISIONAL"/>
    <x v="11"/>
    <s v="OPERATIVA"/>
    <s v="OTRAS ÀREAS"/>
    <s v="Brindar apoyo al operador PTAP con el fin de desempeñar de manera conjunta las actividades ligadas al proceso de tratamiento de agua cruda a potable suministrada al fuerte militar."/>
    <x v="95"/>
    <s v="SI"/>
    <x v="3"/>
    <x v="29"/>
    <s v="• Golpes._x000a_• Cortes_x000a_• Laceraciones_x000a_• Abrasiones_x000a_• Punción_x000a_• Choques_x000a_• Aplastamiento_x000a_• Amputaciones_x000a_• La muerte. "/>
    <n v="8"/>
    <n v="6"/>
    <n v="3"/>
    <s v="• La muerte. "/>
    <s v="Ninguno"/>
    <s v="Ninguno"/>
    <s v="Ninguno"/>
    <n v="2"/>
    <n v="3"/>
    <n v="6"/>
    <x v="1"/>
    <n v="25"/>
    <n v="150"/>
    <s v="II"/>
    <x v="1"/>
    <s v="Ninguno"/>
    <s v="Ninguno"/>
    <x v="3"/>
    <x v="24"/>
    <s v="• Uso de gafas de seguridad_x000a_• Uso de guantes de carnaza o vaqueta._x000a_• Porte adecuado de la dotación._x000a_"/>
    <s v="• Ley 9 de 1979_x000a_• Decreto 2663 de 1950_x000a_• Resolución 1016 de 1989_x000a_• Resolución 3673 de 2008_x000a_• Resolución 2400 de 1979"/>
    <m/>
  </r>
  <r>
    <s v="PROCESO MISIONAL"/>
    <x v="11"/>
    <s v="OPERATIVA"/>
    <s v="OTRAS ÀREAS"/>
    <s v="Brindar apoyo al operador PTAP con el fin de desempeñar de manera conjunta las actividades ligadas al proceso de tratamiento de agua cruda a potable suministrada al fuerte militar."/>
    <x v="95"/>
    <s v="SI"/>
    <x v="3"/>
    <x v="30"/>
    <s v="• Quemaduras por arco eléctrico_x000a_• proyecciones de partículas_x000a_• Lesiones oftalmológicas por arcos eléctricos (conjuntivitis, cegueras) _x000a_• Incendios y explosiones._x000a_• La muerte. _x000a_"/>
    <n v="8"/>
    <n v="6"/>
    <n v="3"/>
    <s v="• La muerte. "/>
    <s v="Ninguno"/>
    <s v="Ninguno"/>
    <s v="• Botas de seguridad dielectricas"/>
    <n v="6"/>
    <n v="2"/>
    <n v="12"/>
    <x v="2"/>
    <n v="60"/>
    <n v="720"/>
    <s v="I"/>
    <x v="2"/>
    <s v="Ninguno"/>
    <s v="Ninguno"/>
    <x v="14"/>
    <x v="18"/>
    <s v="• Botas de seguridad dieléctricas._x000a_• Casco de seguridad dieléctrico._x000a_• Uso de uniforme de dotación._x000a_"/>
    <s v="• Resolución 2550 de 2020_x000a_• Resolución 5018 de 2019_x000a_• Resolución 41291 de 2018_x000a_• Resolución 40908 de 2018_x000a_• Decreto 2073 de 2015_x000a_• Resolución 40492 de 2015_x000a_• Resolución 90795 de 2014_x000a_• Resolución 90907 de 2013_x000a_• Resolución 90908 de 2013_x000a_• Resolución 180195 de 2013_x000a_• Resolución 2400 de 1979 Art. 121 a 152_x000a_• Ley 51 de 1986_x000a_• Ley 19 de 1990_x000a_"/>
    <m/>
  </r>
  <r>
    <s v="PROCESO MISIONAL"/>
    <x v="11"/>
    <s v="OPERATIVA"/>
    <s v="OTRAS ÀREAS"/>
    <s v="Brindar apoyo al operador PTAP con el fin de desempeñar de manera conjunta las actividades ligadas al proceso de tratamiento de agua cruda a potable suministrada al fuerte militar."/>
    <x v="95"/>
    <s v="SI"/>
    <x v="3"/>
    <x v="6"/>
    <s v="• Tropezones_x000a_• Resbalones_x000a_• Golpes_x000a_• Choques_x000a_• Contusiones _x000a_• Lesión de tejidos blandos_x000a_• Fracturas"/>
    <n v="8"/>
    <n v="6"/>
    <n v="3"/>
    <s v="• Lesión de tejidos blandos"/>
    <s v="Ninguno"/>
    <s v="Ninguno"/>
    <s v="Ninguno"/>
    <n v="2"/>
    <n v="3"/>
    <n v="6"/>
    <x v="1"/>
    <n v="25"/>
    <n v="150"/>
    <s v="II"/>
    <x v="1"/>
    <s v="Ninguno"/>
    <s v="Ninguno"/>
    <x v="3"/>
    <x v="4"/>
    <s v="• Uso adecuado de calzado cerrado y con suela antideslizante"/>
    <s v="• Ley 9 de 1979_x000a_• Decreto 2663 de 1950_x000a_• Resolución 1016 de 1989_x000a_• Resolución 3673 de 2008_x000a_• Resolución 2400 de 1979"/>
    <m/>
  </r>
  <r>
    <s v="PROCESO MISIONAL"/>
    <x v="11"/>
    <s v="OPERATIVA"/>
    <s v="OTRAS ÀREAS"/>
    <s v="Brindar apoyo al operador PTAP con el fin de desempeñar de manera conjunta las actividades ligadas al proceso de tratamiento de agua cruda a potable suministrada al fuerte militar."/>
    <x v="95"/>
    <s v="SI"/>
    <x v="3"/>
    <x v="20"/>
    <s v="• Caídas a distinto nivel._x000a_• Derrumbe de estructuras._x000a_• Golpes por caída de objetos._x000a_• Atrapamiento._x000a_• Contactos eléctricos"/>
    <n v="8"/>
    <n v="6"/>
    <n v="3"/>
    <s v="• La muerte."/>
    <s v="Ninguno"/>
    <s v="Ninguno"/>
    <s v="• Casco de seguridad con barbuquejo._x000a_• Arnés_x000a_• Línea de posicionamiento._x000a_• Salva caídas: arrestador_x000a_• Conector doble con absorbedor de choque._x000a_• Botas de seguridad dieléctricas.   _x000a_"/>
    <n v="6"/>
    <n v="2"/>
    <n v="12"/>
    <x v="2"/>
    <n v="60"/>
    <n v="720"/>
    <s v="I"/>
    <x v="2"/>
    <s v="Ninguno"/>
    <s v="Ninguno"/>
    <x v="13"/>
    <x v="17"/>
    <s v="• Casco de seguridad con barbuquejo._x000a_• Arnés_x000a_• Línea de posicionamiento._x000a_• Salva caídas: arrestador_x000a_• Conector doble con absorbedor de choque._x000a_• Botas de seguridad dieléctricas.   _x000a_"/>
    <s v="• Ley 1562 de 2012_x000a_• Decreto 1072 de 2015_x000a_• Resolución 4272 de 2021_x000a_• Resolución 0491 del 2020_x000a_"/>
    <m/>
  </r>
  <r>
    <s v="PROCESO MISIONAL"/>
    <x v="11"/>
    <s v="OPERATIVA"/>
    <s v="OTRAS ÀREAS"/>
    <s v="Brindar apoyo al operador PTAP con el fin de desempeñar de manera conjunta las actividades ligadas al proceso de tratamiento de agua cruda a potable suministrada al fuerte militar."/>
    <x v="95"/>
    <s v="SI"/>
    <x v="3"/>
    <x v="36"/>
    <s v="• Inhalación de humos nocivos._x000a_• Falta de oxígeno._x000a_• Riesgo de incendio._x000a_• Ahogamiento o la asfixia _x000a_• Atrapamiento._x000a_• Fracturas."/>
    <n v="8"/>
    <n v="6"/>
    <n v="3"/>
    <s v="• La muerte"/>
    <s v="Ninguno"/>
    <s v="Ninguno"/>
    <s v="• Casco de seguridad con barbuquejo._x000a_• Arnés_x000a_• Línea de posicionamiento._x000a_• Salva caídas: arrestador_x000a_• Conector doble con absorbedor de choque._x000a_• Botas de seguridad dieléctricas.   _x000a_"/>
    <n v="6"/>
    <n v="2"/>
    <n v="12"/>
    <x v="2"/>
    <n v="60"/>
    <n v="720"/>
    <s v="I"/>
    <x v="2"/>
    <s v="Ninguno"/>
    <s v="Ninguno"/>
    <x v="13"/>
    <x v="29"/>
    <s v="• Casco de seguridad con barbuquejo._x000a_• Arnés_x000a_• Línea de posicionamiento._x000a_• Salva caídas: arrestador_x000a_• Conector doble con absorbedor de choque._x000a_• Botas de seguridad dieléctricas.   _x000a_"/>
    <s v="• Ley 1562 de 2012_x000a_• Decreto 1072 de 2015_x000a_• Resolución 4272 de 2021_x000a_• Resolución 0491 del 2020_x000a_"/>
    <m/>
  </r>
  <r>
    <s v="PROCESO MISIONAL"/>
    <x v="11"/>
    <s v="OPERATIVA"/>
    <s v="OTRAS ÀREAS"/>
    <s v="Brindar apoyo al operador PTAP con el fin de desempeñar de manera conjunta las actividades ligadas al proceso de tratamiento de agua cruda a potable suministrada al fuerte militar."/>
    <x v="95"/>
    <s v="SI"/>
    <x v="3"/>
    <x v="21"/>
    <s v="• Quemaduras por choque o arco eléctrico._x000a_• Caídas o golpes como consecuencia de choque o arco eléctrico._x000a_• Incendios o explosiones originados por la electricidad. _x000a_• Quemaduras hasta la fibrilación ventricular_x000a_• La muerte._x000a_"/>
    <n v="8"/>
    <n v="6"/>
    <n v="3"/>
    <s v="·         La muerte."/>
    <s v="Ninguno"/>
    <s v="Ninguno"/>
    <s v="• Botas de seguridad dielectricas"/>
    <n v="6"/>
    <n v="2"/>
    <n v="12"/>
    <x v="2"/>
    <n v="60"/>
    <n v="720"/>
    <s v="I"/>
    <x v="2"/>
    <s v="Ninguno"/>
    <s v="Ninguno"/>
    <x v="14"/>
    <x v="18"/>
    <s v="• Botas de seguridad dieléctricas._x000a_• Casco de seguridad dieléctrico._x000a_• Uso de uniforme de dotación._x000a_"/>
    <s v="• Resolución 2550 de 2020_x000a_• Resolución 5018 de 2019_x000a_• Resolución 41291 de 2018_x000a_• Resolución 40908 de 2018_x000a_• Decreto 2073 de 2015_x000a_• Resolución 40492 de 2015_x000a_• Resolución 90795 de 2014_x000a_• Resolución 90907 de 2013_x000a_• Resolución 90908 de 2013_x000a_• Resolución 180195 de 2013_x000a_• Resolución 2400 de 1979 Art. 121 a 152_x000a_• Ley 51 de 1986_x000a_• Ley 19 de 1990_x000a_"/>
    <m/>
  </r>
  <r>
    <s v="PROCESO MISIONAL"/>
    <x v="11"/>
    <s v="OPERATIVA"/>
    <s v="OTRAS ÀREAS"/>
    <s v="Brindar apoyo al operador PTAP con el fin de desempeñar de manera conjunta las actividades ligadas al proceso de tratamiento de agua cruda a potable suministrada al fuerte militar."/>
    <x v="95"/>
    <s v="SI"/>
    <x v="4"/>
    <x v="9"/>
    <s v="• Pérdidas materiales_x000a_• Traumas_x000a_• Golpes_x000a_• Aplastamiento_x000a_• Heridas_x000a_• Atrapamiento_x000a_• Muerte"/>
    <n v="2"/>
    <n v="2"/>
    <n v="1"/>
    <s v="• Heridas"/>
    <s v="Ninguno"/>
    <s v="Ninguno"/>
    <s v="Ninguno"/>
    <n v="2"/>
    <n v="3"/>
    <n v="6"/>
    <x v="1"/>
    <n v="25"/>
    <n v="150"/>
    <s v="II"/>
    <x v="1"/>
    <s v="Ninguno"/>
    <s v="Ninguno"/>
    <x v="6"/>
    <x v="7"/>
    <s v="• Uso obligatorio del tapabocas, mientras la situación lo amerite _x000a_• Elementos de protección personal y dotación para los brigadistas"/>
    <s v="• Constitución Política de Colombia de 1991_x000a_• Ley 100 de 1993_x000a_• Ley 1523 de 2012_x000a_• Decreto 93 de 1998_x000a_• Decreto 926 de 2010_x000a_• Resolución 2400 de 1979_x000a_• Resolución 1016 de 1989"/>
    <m/>
  </r>
  <r>
    <s v="PROCESO MISIONAL"/>
    <x v="11"/>
    <s v="OPERATIVA"/>
    <s v="OTRAS ÀREAS"/>
    <s v="Brindar apoyo al operador PTAP con el fin de desempeñar de manera conjunta las actividades ligadas al proceso de tratamiento de agua cruda a potable suministrada al fuerte militar."/>
    <x v="95"/>
    <s v="SI"/>
    <x v="4"/>
    <x v="18"/>
    <s v="• Atrapamiento._x000a_• Contusiones _x000a_• Asfixia_x000a_• Fracturas_x000a_• La muerte."/>
    <n v="8"/>
    <n v="6"/>
    <n v="3"/>
    <s v="• La muerte."/>
    <s v="Ninguno"/>
    <s v="Ninguno"/>
    <s v="Ninguno"/>
    <n v="2"/>
    <n v="3"/>
    <n v="6"/>
    <x v="1"/>
    <n v="25"/>
    <n v="150"/>
    <s v="II"/>
    <x v="1"/>
    <s v="Ninguno"/>
    <s v="Ninguno"/>
    <x v="11"/>
    <x v="15"/>
    <s v="N/A"/>
    <s v="• Ley 1523 del 2012._x000a_• Decreto 2157 del 2017_x000a_• Decreto 1500 del 2016 Art. 43 y 167_x000a_"/>
    <m/>
  </r>
  <r>
    <s v="PROCESO MISIONAL"/>
    <x v="11"/>
    <s v="OPERATIVA"/>
    <s v="OTRAS ÀREAS"/>
    <s v="Brindar apoyo al operador PTAP con el fin de desempeñar de manera conjunta las actividades ligadas al proceso de tratamiento de agua cruda a potable suministrada al fuerte militar."/>
    <x v="95"/>
    <s v="SI"/>
    <x v="4"/>
    <x v="10"/>
    <s v="• Enfermedades respiratorias_x000a_• Resfriados_x000a_• Hipotermia_x000a_• Virus_x000a_• Rinitis_x000a_• Reumatismo_x000a_• Neumonía"/>
    <n v="2"/>
    <n v="2"/>
    <n v="3"/>
    <s v="• Resfriados"/>
    <s v="Ninguno"/>
    <s v="Ninguno"/>
    <s v="Ninguno"/>
    <n v="2"/>
    <n v="3"/>
    <n v="6"/>
    <x v="1"/>
    <n v="25"/>
    <n v="150"/>
    <s v="II"/>
    <x v="1"/>
    <s v="Ninguno"/>
    <s v="Ninguno"/>
    <x v="6"/>
    <x v="8"/>
    <s v="• Uso obligatorio del tapabocas, mientras la situación lo amerite _x000a_• Elementos de protección personal y dotación para los brigadistas"/>
    <s v="• Constitución Política de Colombia de 1991_x000a_• Ley 100 de 1993_x000a_• Ley 1523 de 2012_x000a_• Decreto 93 de 1998_x000a_• Decreto 926 de 2010_x000a_• Resolución 2400 de 1979_x000a_• Resolución 1016 de 1989"/>
    <m/>
  </r>
  <r>
    <s v="PROCESO MISIONAL"/>
    <x v="11"/>
    <s v="OPERATIVA"/>
    <s v="OTRAS ÀREAS"/>
    <s v="Brindar apoyo al operador PTAP con el fin de desempeñar de manera conjunta las actividades ligadas al proceso de tratamiento de agua cruda a potable suministrada al fuerte militar."/>
    <x v="96"/>
    <s v="SI"/>
    <x v="0"/>
    <x v="14"/>
    <s v="• Visión borrosa_x000a_• Fatiga ocular_x000a_• Lagrimeo_x000a_• Sequedad ocular_x000a_• Ojos rojos_x000a_• Cefaleas"/>
    <n v="8"/>
    <n v="6"/>
    <n v="3"/>
    <s v="• Cefaleas"/>
    <s v="Ninguno"/>
    <s v="Ninguno"/>
    <s v="Ninguno"/>
    <n v="2"/>
    <n v="3"/>
    <n v="6"/>
    <x v="1"/>
    <n v="25"/>
    <n v="150"/>
    <s v="II"/>
    <x v="1"/>
    <s v="Ninguno"/>
    <s v="Ninguno"/>
    <x v="8"/>
    <x v="11"/>
    <s v="• Uso de gafas protección personal"/>
    <s v="• Ley 9 de 1979. Título III. Art. 105, 106_x000a_• Decreto 614 de 1984_x000a_• Decreto 1477 de 2014_x000a_• Decreto 1072 de 2015. Cap. VI._x000a_• Resolución 2400 de 1979. Art. 79, 85 y 86_x000a_• Resolución 180540 de 2010"/>
    <m/>
  </r>
  <r>
    <s v="PROCESO MISIONAL"/>
    <x v="11"/>
    <s v="OPERATIVA"/>
    <s v="OTRAS ÀREAS"/>
    <s v="Brindar apoyo al operador PTAP con el fin de desempeñar de manera conjunta las actividades ligadas al proceso de tratamiento de agua cruda a potable suministrada al fuerte militar."/>
    <x v="96"/>
    <s v="SI"/>
    <x v="0"/>
    <x v="0"/>
    <s v="• Agotamiento por calor_x000a_• Deshidratación_x000a_• Desmayos_x000a_• Estrés por calor o golpe de calor"/>
    <n v="8"/>
    <n v="6"/>
    <n v="3"/>
    <s v="• Estrés por calor o golpe de calor"/>
    <s v="Ninguno"/>
    <s v="ventilación artificial"/>
    <s v="Ninguno"/>
    <n v="2"/>
    <n v="2"/>
    <n v="4"/>
    <x v="0"/>
    <n v="25"/>
    <n v="100"/>
    <s v="III"/>
    <x v="0"/>
    <s v="Ninguno"/>
    <s v="Ninguno"/>
    <x v="0"/>
    <x v="0"/>
    <s v="Ninguno"/>
    <s v="• Ley 09 de 1979. Art. 107, 108, 109_x000a_• Decreto 2663 de 1950_x000a_• Decreto 614 de 1984_x000a_• Resolución 2400 de 1979_x000a_• Resolución 1016 de 1989"/>
    <m/>
  </r>
  <r>
    <s v="PROCESO MISIONAL"/>
    <x v="11"/>
    <s v="OPERATIVA"/>
    <s v="OTRAS ÀREAS"/>
    <s v="Brindar apoyo al operador PTAP con el fin de desempeñar de manera conjunta las actividades ligadas al proceso de tratamiento de agua cruda a potable suministrada al fuerte militar."/>
    <x v="96"/>
    <s v="SI"/>
    <x v="0"/>
    <x v="1"/>
    <s v="• Cataratas_x000a_• Lesión de la córnea_x000a_• Enrojecimiento de la piel_x000a_• Calor excesivo_x000a_• Transpiración excesiva_x000a_• Cefaleas_x000a_• Mareos_x000a_• Fatiga_x000a_• Hormigueo_x000a_• Depresiones_x000a_• Fallos de memoria"/>
    <n v="8"/>
    <n v="6"/>
    <n v="3"/>
    <s v="• Fallos de memoria"/>
    <s v="Ninguno"/>
    <s v="Ninguno"/>
    <s v="Ninguno"/>
    <n v="2"/>
    <n v="3"/>
    <n v="6"/>
    <x v="1"/>
    <n v="25"/>
    <n v="150"/>
    <s v="II"/>
    <x v="1"/>
    <s v="Ninguno"/>
    <s v="Ninguno"/>
    <x v="1"/>
    <x v="1"/>
    <s v="• Uso de gafas protección personal"/>
    <s v="• Ley 9 de 1979  Art. 105-196-249_x000a_• Resolucion 2400 de 1979 Art 63,64. Título III, Capitulo VI. Art- 2.3.6_x000a_• Resolucion 1016 de 1989 art 11 numeral 2 y 3_x000a_• Resolución 181294 de 2008"/>
    <m/>
  </r>
  <r>
    <s v="PROCESO MISIONAL"/>
    <x v="11"/>
    <s v="OPERATIVA"/>
    <s v="OTRAS ÀREAS"/>
    <s v="Brindar apoyo al operador PTAP con el fin de desempeñar de manera conjunta las actividades ligadas al proceso de tratamiento de agua cruda a potable suministrada al fuerte militar."/>
    <x v="96"/>
    <s v="SI"/>
    <x v="1"/>
    <x v="2"/>
    <s v="• Fiebre_x000a_• Intenso dolor en articulaciones y músculos_x000a_• Inflamación de los ganglios linfáticos_x000a_• Erupción ocasional en la piel_x000a_• Postración_x000a_• Mialgia_x000a_• Artralgias_x000a_• Dolor abdominal_x000a_• Cefalea_x000a_• Erupciones hemorrágicas en la piel_x000a_• Dermatitis por contacto_x000a_• Alergias tópicas o respiratorias_x000a_• Enfermedades infectocontagiosas"/>
    <n v="8"/>
    <n v="6"/>
    <n v="3"/>
    <s v="• Enfermedades infectocontagiosas"/>
    <s v="Ninguno"/>
    <s v="Ninguno"/>
    <s v="• Uso de tapabocas en caso de sintomas de gripe_x000a_• Todo el personal debe estar vacunado contra el Covid 19"/>
    <n v="2"/>
    <n v="2"/>
    <n v="4"/>
    <x v="0"/>
    <n v="60"/>
    <n v="240"/>
    <s v="II"/>
    <x v="1"/>
    <s v="Ninguno"/>
    <s v="Ninguno"/>
    <x v="2"/>
    <x v="2"/>
    <s v="• Gafas de protección visual transparentes_x000a_• Uso obligatorio de tapabocas en caso de sintomas de gripe_x000a_• Uso de ropa de dotaciòn"/>
    <s v="• Ley 09 de 1979_x000a_• Resolución 2400 de 1979_x000a_• Resolución 666 de 2020_x000a_• Resolución 1050 de 2020_x000a_• Circular 149160 de 2009"/>
    <m/>
  </r>
  <r>
    <s v="PROCESO MISIONAL"/>
    <x v="11"/>
    <s v="OPERATIVA"/>
    <s v="OTRAS ÀREAS"/>
    <s v="Brindar apoyo al operador PTAP con el fin de desempeñar de manera conjunta las actividades ligadas al proceso de tratamiento de agua cruda a potable suministrada al fuerte militar."/>
    <x v="96"/>
    <s v="SI"/>
    <x v="1"/>
    <x v="16"/>
    <s v="• Un área amplia de inflamación y enrojecimiento_x000a_• Fiebre baja_x000a_• Ronchas_x000a_• Inflamación de los ganglios linfáticos_x000a_"/>
    <n v="8"/>
    <n v="6"/>
    <n v="3"/>
    <s v="• La muerte"/>
    <s v="Ninguno"/>
    <s v="Ninguno"/>
    <s v="• Repelente de sancudos_x000a_• Dotacion con camisa manga larga."/>
    <n v="2"/>
    <n v="3"/>
    <n v="6"/>
    <x v="1"/>
    <n v="60"/>
    <n v="360"/>
    <s v="II"/>
    <x v="1"/>
    <s v="Ninguno"/>
    <s v="Ninguno"/>
    <x v="10"/>
    <x v="13"/>
    <s v="• Gafas de protección visual transparentes_x000a_• Uso obligatorio de repelente. _x000a_• Uso de ropa de dotaciòn._x000a_"/>
    <s v="• Resolución 1164 del 2002_x000a_• Decreto 077 de 1997_x000a_• Decreto 4126 del 2005_x000a_• Resolución 2183 de 2004_x000a_• Decreto 1832 de 1994_x000a_•  Decreto 2676 del 2000_x000a_"/>
    <m/>
  </r>
  <r>
    <s v="PROCESO MISIONAL"/>
    <x v="11"/>
    <s v="OPERATIVA"/>
    <s v="OTRAS ÀREAS"/>
    <s v="Brindar apoyo al operador PTAP con el fin de desempeñar de manera conjunta las actividades ligadas al proceso de tratamiento de agua cruda a potable suministrada al fuerte militar."/>
    <x v="96"/>
    <s v="SI"/>
    <x v="1"/>
    <x v="17"/>
    <s v="• Presión arterial baja._x000a_• Náuseas y vómitos. _x000a_• Entumecimiento._x000a_• hormigueo. _x000a_• Dolor en el sitio de la mordedura._x000a_"/>
    <n v="8"/>
    <n v="6"/>
    <n v="3"/>
    <s v="• La muerte"/>
    <s v="Ninguno"/>
    <s v="Ninguno"/>
    <s v="_x000a_• Botas de segurida altas "/>
    <n v="6"/>
    <n v="1"/>
    <n v="6"/>
    <x v="1"/>
    <n v="60"/>
    <n v="360"/>
    <s v="II"/>
    <x v="1"/>
    <s v="Ninguno"/>
    <s v="Ninguno"/>
    <x v="10"/>
    <x v="14"/>
    <s v="• Gafas de protección visual transparentes_x000a_• Uso de bota de seguridad alta_x000a_• Uso obligatorio de repelente. _x000a_• Uso de ropa de dotaciòn._x000a_"/>
    <s v="• Resolución 1164 del 2002_x000a_• Decreto 077 de 1997_x000a_• Decreto 4126 del 2005_x000a_• Resolución 2183 de 2004_x000a_• Decreto 1832 de 1994_x000a_•  Decreto 2676 del 2000_x000a_"/>
    <m/>
  </r>
  <r>
    <s v="PROCESO MISIONAL"/>
    <x v="11"/>
    <s v="OPERATIVA"/>
    <s v="OTRAS ÀREAS"/>
    <s v="Brindar apoyo al operador PTAP con el fin de desempeñar de manera conjunta las actividades ligadas al proceso de tratamiento de agua cruda a potable suministrada al fuerte militar."/>
    <x v="96"/>
    <s v="SI"/>
    <x v="5"/>
    <x v="11"/>
    <s v="• Dolor_x000a_• Rigidez_x000a_• Entumecimiento_x000a_• Hormigueo_x000a_• Sensación de calor y dolor localizado en la nuca, espalda, hombros, codos, muñecas y columna vertebral"/>
    <n v="8"/>
    <n v="6"/>
    <n v="3"/>
    <s v="• Sensación de calor y dolor localizado en la nuca, espalda, hombros, codos, muñecas y columna vertebral"/>
    <s v="Ninguno"/>
    <s v="Ninguno"/>
    <s v="Ninguno"/>
    <n v="2"/>
    <n v="3"/>
    <n v="6"/>
    <x v="1"/>
    <n v="25"/>
    <n v="150"/>
    <s v="II"/>
    <x v="1"/>
    <s v="Ninguno"/>
    <s v="Ninguno"/>
    <x v="7"/>
    <x v="9"/>
    <s v="N/A"/>
    <s v="• Resolución 1016 de 1989_x000a_• Resolución 2844 de 2007_x000a_• GATISO 2007"/>
    <m/>
  </r>
  <r>
    <s v="PROCESO MISIONAL"/>
    <x v="11"/>
    <s v="OPERATIVA"/>
    <s v="OTRAS ÀREAS"/>
    <s v="Brindar apoyo al operador PTAP con el fin de desempeñar de manera conjunta las actividades ligadas al proceso de tratamiento de agua cruda a potable suministrada al fuerte militar."/>
    <x v="96"/>
    <s v="SI"/>
    <x v="5"/>
    <x v="12"/>
    <s v="• Fatiga muscular_x000a_• Tensión lumbar y cervical_x000a_• Epicondilitis_x000a_• Síndrome de túnel del carpo"/>
    <n v="8"/>
    <n v="6"/>
    <n v="3"/>
    <s v="• Síndrome de túnel del carpo"/>
    <s v="Ninguno"/>
    <s v="Ninguno"/>
    <s v="Ninguno"/>
    <n v="2"/>
    <n v="2"/>
    <n v="4"/>
    <x v="0"/>
    <n v="60"/>
    <n v="240"/>
    <s v="II"/>
    <x v="1"/>
    <s v="Ninguno"/>
    <s v="Ninguno"/>
    <x v="3"/>
    <x v="10"/>
    <s v="N/A"/>
    <s v="• Resolución 1016 de 1989_x000a_• Resolución 2844 de 2007_x000a_• GATISO 2007"/>
    <m/>
  </r>
  <r>
    <s v="PROCESO MISIONAL"/>
    <x v="11"/>
    <s v="OPERATIVA"/>
    <s v="OTRAS ÀREAS"/>
    <s v="Brindar apoyo al operador PTAP con el fin de desempeñar de manera conjunta las actividades ligadas al proceso de tratamiento de agua cruda a potable suministrada al fuerte militar."/>
    <x v="96"/>
    <s v="SI"/>
    <x v="2"/>
    <x v="3"/>
    <s v="• Cansancio_x000a_• Abuso de confianza_x000a_• Falta de compromiso_x000a_• Desmotivación_x000a_• Disminución desempeño laboral_x000a_• Dolor de espalda_x000a_• Trastornos respiratorios_x000a_• Infartos_x000a_• Enfermedades cardiovasculares_x000a_• Enfermedades respiratorias_x000a_• Enfermedades osteomusculares_x000a_• Estrés"/>
    <n v="8"/>
    <n v="6"/>
    <n v="3"/>
    <s v="• Estrés"/>
    <s v="Ninguno"/>
    <s v="Ninguno"/>
    <s v="Ninguno"/>
    <n v="2"/>
    <n v="2"/>
    <n v="4"/>
    <x v="0"/>
    <n v="25"/>
    <n v="100"/>
    <s v="III"/>
    <x v="0"/>
    <s v="Ninguno"/>
    <s v="Ninguno"/>
    <x v="3"/>
    <x v="3"/>
    <s v="N/A"/>
    <s v="• Ley 1010 de 2006_x000a_• Ley 1566 de 2012_x000a_• Decreto 614 de 1984_x000a_• Decreto 231 de 2006_x000a_• Resolución 1016 de 1989. Art. 10, numeral 12 y art. 11_x000a_• Resolución 734 de 2006_x000a_• Resolución 2646 de 2008_x000a_• Resolución 652 de 2012_x000a_• Resolución 1356 de 2012"/>
    <m/>
  </r>
  <r>
    <s v="PROCESO MISIONAL"/>
    <x v="11"/>
    <s v="OPERATIVA"/>
    <s v="OTRAS ÀREAS"/>
    <s v="Brindar apoyo al operador PTAP con el fin de desempeñar de manera conjunta las actividades ligadas al proceso de tratamiento de agua cruda a potable suministrada al fuerte militar."/>
    <x v="96"/>
    <s v="SI"/>
    <x v="2"/>
    <x v="4"/>
    <s v="• Cansancio_x000a_• Abuso de confianza_x000a_• Falta de compromiso_x000a_• Desmotivación_x000a_• Disminución desempeño laboral_x000a_• Dolor de espalda_x000a_• Trastornos respiratorios_x000a_• Infartos_x000a_• Enfermedades cardiovasculares_x000a_• Enfermedades respiratorias_x000a_• Enfermedades osteomusculares_x000a_• Estrés"/>
    <n v="8"/>
    <n v="6"/>
    <n v="3"/>
    <s v="• Estrés"/>
    <s v="Ninguno"/>
    <s v="Ninguno"/>
    <s v="Ninguno"/>
    <n v="2"/>
    <n v="3"/>
    <n v="6"/>
    <x v="1"/>
    <n v="25"/>
    <n v="150"/>
    <s v="II"/>
    <x v="1"/>
    <s v="Ninguno"/>
    <s v="Ninguno"/>
    <x v="3"/>
    <x v="3"/>
    <s v="N/A"/>
    <s v="• Ley 1010 de 2006_x000a_• Ley 1566 de 2012_x000a_• Decreto 614 de 1984_x000a_• Decreto 231 de 2006_x000a_• Resolución 1016 de 1989. Art. 10, numeral 12 y art. 11_x000a_• Resolución 734 de 2006_x000a_• Resolución 2646 de 2008_x000a_• Resolución 652 de 2012_x000a_• Resolución 1356 de 2012"/>
    <m/>
  </r>
  <r>
    <s v="PROCESO MISIONAL"/>
    <x v="11"/>
    <s v="OPERATIVA"/>
    <s v="OTRAS ÀREAS"/>
    <s v="Brindar apoyo al operador PTAP con el fin de desempeñar de manera conjunta las actividades ligadas al proceso de tratamiento de agua cruda a potable suministrada al fuerte militar."/>
    <x v="96"/>
    <s v="SI"/>
    <x v="2"/>
    <x v="26"/>
    <s v="• Cansancio_x000a_• Abuso de confianza_x000a_• Falta de compromiso_x000a_• Desmotivación_x000a_• Disminución desempeño laboral_x000a_• Dolor de espalda_x000a_• Trastornos respiratorios_x000a_• Infartos_x000a_• Enfermedades cardiovasculares_x000a_• Enfermedades respiratorias_x000a_• Enfermedades osteomusculares_x000a_• Estrés"/>
    <n v="8"/>
    <n v="6"/>
    <n v="3"/>
    <s v="• Estrés"/>
    <s v="Ninguno"/>
    <s v="Ninguno"/>
    <s v="Ninguno"/>
    <n v="2"/>
    <n v="3"/>
    <n v="6"/>
    <x v="1"/>
    <n v="25"/>
    <n v="150"/>
    <s v="II"/>
    <x v="1"/>
    <s v="Ninguno"/>
    <s v="Ninguno"/>
    <x v="3"/>
    <x v="3"/>
    <s v="N/A"/>
    <s v="• Ley 1010 de 2006_x000a_• Ley 1566 de 2012_x000a_• Decreto 614 de 1984_x000a_• Decreto 231 de 2006_x000a_• Resolución 1016 de 1989. Art. 10, numeral 12 y art. 11_x000a_• Resolución 734 de 2006_x000a_• Resolución 2646 de 2008_x000a_• Resolución 652 de 2012_x000a_• Resolución 1356 de 2012"/>
    <m/>
  </r>
  <r>
    <s v="PROCESO MISIONAL"/>
    <x v="11"/>
    <s v="OPERATIVA"/>
    <s v="OTRAS ÀREAS"/>
    <s v="Brindar apoyo al operador PTAP con el fin de desempeñar de manera conjunta las actividades ligadas al proceso de tratamiento de agua cruda a potable suministrada al fuerte militar."/>
    <x v="96"/>
    <s v="SI"/>
    <x v="2"/>
    <x v="5"/>
    <s v="• Cansancio_x000a_• Abuso de confianza_x000a_• Falta de compromiso_x000a_• Desmotivación_x000a_• Disminución desempeño laboral_x000a_• Dolor de espalda_x000a_• Trastornos respiratorios_x000a_• Infartos_x000a_• Enfermedades cardiovasculares_x000a_• Enfermedades respiratorias_x000a_• Enfermedades osteomusculares_x000a_• Estrés"/>
    <n v="8"/>
    <n v="6"/>
    <n v="3"/>
    <s v="• Estrés"/>
    <s v="Ninguno"/>
    <s v="Ninguno"/>
    <s v="Ninguno"/>
    <n v="2"/>
    <n v="3"/>
    <n v="6"/>
    <x v="1"/>
    <n v="26"/>
    <n v="156"/>
    <s v="II"/>
    <x v="1"/>
    <s v="Ninguno"/>
    <s v="Ninguno"/>
    <x v="3"/>
    <x v="3"/>
    <s v="N/A"/>
    <s v="• Ley 1010 de 2006_x000a_• Ley 1566 de 2012_x000a_• Decreto 614 de 1984_x000a_• Decreto 231 de 2006_x000a_• Resolución 1016 de 1989. Art. 10, numeral 12 y art. 11_x000a_• Resolución 734 de 2006_x000a_• Resolución 2646 de 2008_x000a_• Resolución 652 de 2012_x000a_• Resolución 1356 de 2012"/>
    <m/>
  </r>
  <r>
    <s v="PROCESO MISIONAL"/>
    <x v="11"/>
    <s v="OPERATIVA"/>
    <s v="OTRAS ÀREAS"/>
    <s v="Brindar apoyo al operador PTAP con el fin de desempeñar de manera conjunta las actividades ligadas al proceso de tratamiento de agua cruda a potable suministrada al fuerte militar."/>
    <x v="96"/>
    <s v="SI"/>
    <x v="3"/>
    <x v="6"/>
    <s v="• Tropezones_x000a_• Resbalones_x000a_• Golpes_x000a_• Choques_x000a_• Contusiones _x000a_• Lesión de tejidos blandos_x000a_• Fracturas"/>
    <n v="8"/>
    <n v="6"/>
    <n v="3"/>
    <s v="• Lesión de tejidos blandos"/>
    <s v="Ninguno"/>
    <s v="Ninguno"/>
    <s v="Ninguno"/>
    <n v="2"/>
    <n v="3"/>
    <n v="6"/>
    <x v="1"/>
    <n v="25"/>
    <n v="150"/>
    <s v="II"/>
    <x v="1"/>
    <s v="Ninguno"/>
    <s v="Ninguno"/>
    <x v="3"/>
    <x v="4"/>
    <s v="• Uso adecuado de calzado cerrado y con suela antideslizante"/>
    <s v="• Ley 9 de 1979_x000a_• Decreto 2663 de 1950_x000a_• Resolución 1016 de 1989_x000a_• Resolución 3673 de 2008_x000a_• Resolución 2400 de 1979"/>
    <m/>
  </r>
  <r>
    <s v="PROCESO MISIONAL"/>
    <x v="11"/>
    <s v="OPERATIVA"/>
    <s v="OTRAS ÀREAS"/>
    <s v="Brindar apoyo al operador PTAP con el fin de desempeñar de manera conjunta las actividades ligadas al proceso de tratamiento de agua cruda a potable suministrada al fuerte militar."/>
    <x v="96"/>
    <s v="SI"/>
    <x v="4"/>
    <x v="9"/>
    <s v="• Pérdidas materiales_x000a_• Traumas_x000a_• Golpes_x000a_• Aplastamiento_x000a_• Heridas_x000a_• Atrapamiento_x000a_• Muerte"/>
    <n v="2"/>
    <n v="2"/>
    <n v="1"/>
    <s v="• Heridas"/>
    <s v="Ninguno"/>
    <s v="Ninguno"/>
    <s v="Ninguno"/>
    <n v="2"/>
    <n v="3"/>
    <n v="6"/>
    <x v="1"/>
    <n v="25"/>
    <n v="150"/>
    <s v="II"/>
    <x v="1"/>
    <s v="Ninguno"/>
    <s v="Ninguno"/>
    <x v="6"/>
    <x v="7"/>
    <s v="• Uso obligatorio del tapabocas, mientras la situación lo amerite _x000a_• Elementos de protección personal y dotación para los brigadistas"/>
    <s v="• Constitución Política de Colombia de 1991_x000a_• Ley 100 de 1993_x000a_• Ley 1523 de 2012_x000a_• Decreto 93 de 1998_x000a_• Decreto 926 de 2010_x000a_• Resolución 2400 de 1979_x000a_• Resolución 1016 de 1989"/>
    <m/>
  </r>
  <r>
    <s v="PROCESO MISIONAL"/>
    <x v="11"/>
    <s v="OPERATIVA"/>
    <s v="OTRAS ÀREAS"/>
    <s v="Brindar apoyo al operador PTAP con el fin de desempeñar de manera conjunta las actividades ligadas al proceso de tratamiento de agua cruda a potable suministrada al fuerte militar."/>
    <x v="97"/>
    <s v="SI"/>
    <x v="0"/>
    <x v="19"/>
    <s v="• Cefalea._x000a_• Dificultad para la comunicación oral._x000a_• Disminución de la capacidad auditiva._x000a_• Perturbación del sueño y descanso._x000a_• Estrés._x000a_• Fatiga, neurosis, depresión._x000a_• Molestias o sensaciones desagradables que el ruido provoca, como zumbidos y tinnitus, en forma continua o intermitente._x000a_• Efectos sobre el rendimiento._x000a_• Alteración del sistema circulatorio._x000a_• Alteración del sistema digestivo._x000a_• Aumento de secreciones hormonales (tiroides y suprarenales)._x000a_• Trastornos en el sistema neurosensorial._x000a_• Disfunción sexual._x000a_"/>
    <n v="8"/>
    <n v="6"/>
    <n v="3"/>
    <s v="Riesgo de padecer THA"/>
    <s v="Ninguno"/>
    <s v="Ninguno"/>
    <s v="• Uso de proctetores auditivos._x000a_• Examnes medicos ocupacionales anual."/>
    <n v="6"/>
    <n v="1"/>
    <n v="6"/>
    <x v="1"/>
    <n v="60"/>
    <n v="360"/>
    <s v="II"/>
    <x v="1"/>
    <s v="Ninguno"/>
    <s v="Ninguno"/>
    <x v="12"/>
    <x v="16"/>
    <s v=" •  Proctetor auditivo de insercion._x000a_• Protetor auditivo de Diadema_x000a_"/>
    <s v="• Ley 09 de 1979. Art. 107, 108, 109_x000a_• Decreto 2663 de 1950_x000a_• Decreto 614 de 1984_x000a_• Resolución 2400 de 1979_x000a_• Resolución 1016 de 1989"/>
    <m/>
  </r>
  <r>
    <s v="PROCESO MISIONAL"/>
    <x v="11"/>
    <s v="OPERATIVA"/>
    <s v="OTRAS ÀREAS"/>
    <s v="Brindar apoyo al operador PTAP con el fin de desempeñar de manera conjunta las actividades ligadas al proceso de tratamiento de agua cruda a potable suministrada al fuerte militar."/>
    <x v="97"/>
    <s v="SI"/>
    <x v="0"/>
    <x v="0"/>
    <s v="• Agotamiento por calor_x000a_• Deshidratación_x000a_• Desmayos_x000a_• Estrés por calor o golpe de calor"/>
    <n v="8"/>
    <n v="6"/>
    <n v="3"/>
    <s v="• Estrés por calor o golpe de calor"/>
    <s v="Ninguno"/>
    <s v="ventilación artificial"/>
    <s v="Ninguno"/>
    <n v="2"/>
    <n v="2"/>
    <n v="4"/>
    <x v="0"/>
    <n v="25"/>
    <n v="100"/>
    <s v="III"/>
    <x v="0"/>
    <s v="Ninguno"/>
    <s v="Ninguno"/>
    <x v="0"/>
    <x v="0"/>
    <s v="Ninguno"/>
    <s v="• Ley 09 de 1979. Art. 107, 108, 109_x000a_• Decreto 2663 de 1950_x000a_• Decreto 614 de 1984_x000a_• Resolución 2400 de 1979_x000a_• Resolución 1016 de 1989"/>
    <m/>
  </r>
  <r>
    <s v="PROCESO MISIONAL"/>
    <x v="11"/>
    <s v="OPERATIVA"/>
    <s v="OTRAS ÀREAS"/>
    <s v="Brindar apoyo al operador PTAP con el fin de desempeñar de manera conjunta las actividades ligadas al proceso de tratamiento de agua cruda a potable suministrada al fuerte militar."/>
    <x v="97"/>
    <s v="SI"/>
    <x v="0"/>
    <x v="1"/>
    <s v="• Cataratas_x000a_• Lesión de la córnea_x000a_• Enrojecimiento de la piel_x000a_• Calor excesivo_x000a_• Transpiración excesiva_x000a_• Cefaleas_x000a_• Mareos_x000a_• Fatiga_x000a_• Hormigueo_x000a_• Depresiones_x000a_• Fallos de memoria"/>
    <n v="8"/>
    <n v="6"/>
    <n v="3"/>
    <s v="• Fallos de memoria"/>
    <s v="Ninguno"/>
    <s v="Ninguno"/>
    <s v="Ninguno"/>
    <n v="2"/>
    <n v="3"/>
    <n v="6"/>
    <x v="1"/>
    <n v="25"/>
    <n v="150"/>
    <s v="II"/>
    <x v="1"/>
    <s v="Ninguno"/>
    <s v="Ninguno"/>
    <x v="1"/>
    <x v="1"/>
    <s v="• Uso de gafas protección personal"/>
    <s v="• Ley 9 de 1979  Art. 105-196-249_x000a_• Resolucion 2400 de 1979 Art 63,64. Título III, Capitulo VI. Art- 2.3.6_x000a_• Resolucion 1016 de 1989 art 11 numeral 2 y 3_x000a_• Resolución 181294 de 2008"/>
    <m/>
  </r>
  <r>
    <s v="PROCESO MISIONAL"/>
    <x v="11"/>
    <s v="OPERATIVA"/>
    <s v="OTRAS ÀREAS"/>
    <s v="Brindar apoyo al operador PTAP con el fin de desempeñar de manera conjunta las actividades ligadas al proceso de tratamiento de agua cruda a potable suministrada al fuerte militar."/>
    <x v="97"/>
    <s v="SI"/>
    <x v="6"/>
    <x v="27"/>
    <s v="• Asfixia, _x000a_• Alteraciones del sistema nervioso central_x000a_• Paros cardiorrespiratorios_x000a_• Muerte._x000a_"/>
    <n v="8"/>
    <n v="6"/>
    <n v="3"/>
    <s v="• La muerte."/>
    <s v="Ninguno"/>
    <s v="Ninguno"/>
    <s v="• Protector respiratorio &quot;careta con filtro&quot;"/>
    <n v="2"/>
    <n v="3"/>
    <n v="6"/>
    <x v="1"/>
    <n v="60"/>
    <n v="360"/>
    <s v="II"/>
    <x v="1"/>
    <s v="Ninguno"/>
    <s v="Ninguno"/>
    <x v="9"/>
    <x v="22"/>
    <s v="• Uso de protecion respiratoria &quot; carecta con filtros&quot; de  protección personal._x000a_• Uso de traje anti fluidos_x000a_• Guantes de nitrilo._x000a_• Mono gafas de seguridad"/>
    <s v="• Ley 55 de 1993_x000a_• Resolucion 773 del 2021_x000a_• Decreto 1496 de 2018_x000a_• Decreto 1973 de 1995_x000a_• Decreto 1281 de 1994."/>
    <m/>
  </r>
  <r>
    <s v="PROCESO MISIONAL"/>
    <x v="11"/>
    <s v="OPERATIVA"/>
    <s v="OTRAS ÀREAS"/>
    <s v="Brindar apoyo al operador PTAP con el fin de desempeñar de manera conjunta las actividades ligadas al proceso de tratamiento de agua cruda a potable suministrada al fuerte militar."/>
    <x v="97"/>
    <s v="SI"/>
    <x v="1"/>
    <x v="2"/>
    <s v="• Fiebre_x000a_• Intenso dolor en articulaciones y músculos_x000a_• Inflamación de los ganglios linfáticos_x000a_• Erupción ocasional en la piel_x000a_• Postración_x000a_• Mialgia_x000a_• Artralgias_x000a_• Dolor abdominal_x000a_• Cefalea_x000a_• Erupciones hemorrágicas en la piel_x000a_• Dermatitis por contacto_x000a_• Alergias tópicas o respiratorias_x000a_• Enfermedades infectocontagiosas"/>
    <n v="8"/>
    <n v="6"/>
    <n v="3"/>
    <s v="• Enfermedades infectocontagiosas"/>
    <s v="Ninguno"/>
    <s v="Ninguno"/>
    <s v="• Uso de tapabocas en caso de sintomas de gripe_x000a_• Todo el personal debe estar vacunado contra el Covid 19"/>
    <n v="2"/>
    <n v="2"/>
    <n v="4"/>
    <x v="0"/>
    <n v="60"/>
    <n v="240"/>
    <s v="II"/>
    <x v="1"/>
    <s v="Ninguno"/>
    <s v="Ninguno"/>
    <x v="2"/>
    <x v="2"/>
    <s v="• Gafas de protección visual transparentes_x000a_• Uso obligatorio de tapabocas en caso de sintomas de gripe_x000a_• Uso de ropa de dotaciòn"/>
    <s v="• Ley 09 de 1979_x000a_• Resolución 2400 de 1979_x000a_• Resolución 666 de 2020_x000a_• Resolución 1050 de 2020_x000a_• Circular 149160 de 2009"/>
    <m/>
  </r>
  <r>
    <s v="PROCESO MISIONAL"/>
    <x v="11"/>
    <s v="OPERATIVA"/>
    <s v="OTRAS ÀREAS"/>
    <s v="Brindar apoyo al operador PTAP con el fin de desempeñar de manera conjunta las actividades ligadas al proceso de tratamiento de agua cruda a potable suministrada al fuerte militar."/>
    <x v="97"/>
    <s v="SI"/>
    <x v="1"/>
    <x v="25"/>
    <s v="• Neumonitis intersticial_x000a_• Miopericarditis_x000a_• Lesiones vasculíticas cutáneas_x000a_• Meningitis linfocitaria_x000a_• Afectación hepática_x000a_• Afectaciones renales_x000a_• Afectaciones gastrointestinal._x000a_"/>
    <n v="8"/>
    <n v="6"/>
    <n v="3"/>
    <s v="• Afectación hepática"/>
    <s v="Ninguno"/>
    <s v="Ninguno"/>
    <s v="• Uso de tapabocas _x000a_• Uso de mono gafas._x000a_•Uso de guantes de vinilo"/>
    <n v="2"/>
    <n v="2"/>
    <n v="4"/>
    <x v="0"/>
    <n v="25"/>
    <n v="100"/>
    <s v="III"/>
    <x v="0"/>
    <s v="Ninguno"/>
    <s v="Ninguno"/>
    <x v="16"/>
    <x v="20"/>
    <s v="• Gafas de protección visual transparentes_x000a_• Uso obligatorio de tapabocas _x000a_• Uso de ropa de dotaciòn._x000a_"/>
    <s v="• Resolución 1164 del 2002_x000a_• Decreto 077 de 1997_x000a_• Decreto 4126 del 2005_x000a_• Resolución 2183 de 2004_x000a_• Decreto 1832 de 1994_x000a_•  Decreto 2676 del 2000_x000a_"/>
    <m/>
  </r>
  <r>
    <s v="PROCESO MISIONAL"/>
    <x v="11"/>
    <s v="OPERATIVA"/>
    <s v="OTRAS ÀREAS"/>
    <s v="Brindar apoyo al operador PTAP con el fin de desempeñar de manera conjunta las actividades ligadas al proceso de tratamiento de agua cruda a potable suministrada al fuerte militar."/>
    <x v="97"/>
    <s v="SI"/>
    <x v="1"/>
    <x v="16"/>
    <s v="• Un área amplia de inflamación y enrojecimiento_x000a_• Fiebre baja_x000a_• Ronchas_x000a_• Inflamación de los ganglios linfáticos_x000a_"/>
    <n v="8"/>
    <n v="6"/>
    <n v="3"/>
    <s v="• La muerte"/>
    <s v="Ninguno"/>
    <s v="Ninguno"/>
    <s v="• Repelente de sancudos_x000a_• Dotacion con camisa manga larga."/>
    <n v="2"/>
    <n v="3"/>
    <n v="6"/>
    <x v="1"/>
    <n v="60"/>
    <n v="360"/>
    <s v="II"/>
    <x v="1"/>
    <s v="Ninguno"/>
    <s v="Ninguno"/>
    <x v="10"/>
    <x v="13"/>
    <s v="• Gafas de protección visual transparentes_x000a_• Uso obligatorio de repelente. _x000a_• Uso de ropa de dotaciòn._x000a_"/>
    <s v="• Resolución 1164 del 2002_x000a_• Decreto 077 de 1997_x000a_• Decreto 4126 del 2005_x000a_• Resolución 2183 de 2004_x000a_• Decreto 1832 de 1994_x000a_•  Decreto 2676 del 2000_x000a_"/>
    <m/>
  </r>
  <r>
    <s v="PROCESO MISIONAL"/>
    <x v="11"/>
    <s v="OPERATIVA"/>
    <s v="OTRAS ÀREAS"/>
    <s v="Brindar apoyo al operador PTAP con el fin de desempeñar de manera conjunta las actividades ligadas al proceso de tratamiento de agua cruda a potable suministrada al fuerte militar."/>
    <x v="97"/>
    <s v="SI"/>
    <x v="1"/>
    <x v="17"/>
    <s v="• Presión arterial baja._x000a_• Náuseas y vómitos. _x000a_• Entumecimiento._x000a_• hormigueo. _x000a_• Dolor en el sitio de la mordedura._x000a_"/>
    <n v="8"/>
    <n v="6"/>
    <n v="3"/>
    <s v="• La muerte"/>
    <s v="Ninguno"/>
    <s v="Ninguno"/>
    <s v="_x000a_• Botas de segurida altas "/>
    <n v="6"/>
    <n v="1"/>
    <n v="6"/>
    <x v="1"/>
    <n v="60"/>
    <n v="360"/>
    <s v="II"/>
    <x v="1"/>
    <s v="Ninguno"/>
    <s v="Ninguno"/>
    <x v="10"/>
    <x v="14"/>
    <s v="• Gafas de protección visual transparentes_x000a_• Uso de bota de seguridad alta_x000a_• Uso obligatorio de repelente. _x000a_• Uso de ropa de dotaciòn._x000a_"/>
    <s v="• Resolución 1164 del 2002_x000a_• Decreto 077 de 1997_x000a_• Decreto 4126 del 2005_x000a_• Resolución 2183 de 2004_x000a_• Decreto 1832 de 1994_x000a_•  Decreto 2676 del 2000_x000a_"/>
    <m/>
  </r>
  <r>
    <s v="PROCESO MISIONAL"/>
    <x v="11"/>
    <s v="OPERATIVA"/>
    <s v="OTRAS ÀREAS"/>
    <s v="Brindar apoyo al operador PTAP con el fin de desempeñar de manera conjunta las actividades ligadas al proceso de tratamiento de agua cruda a potable suministrada al fuerte militar."/>
    <x v="97"/>
    <s v="SI"/>
    <x v="5"/>
    <x v="11"/>
    <s v="• Dolor_x000a_• Rigidez_x000a_• Entumecimiento_x000a_• Hormigueo_x000a_• Sensación de calor y dolor localizado en la nuca, espalda, hombros, codos, muñecas y columna vertebral"/>
    <n v="8"/>
    <n v="6"/>
    <n v="3"/>
    <s v="• Sensación de calor y dolor localizado en la nuca, espalda, hombros, codos, muñecas y columna vertebral"/>
    <s v="Ninguno"/>
    <s v="Ninguno"/>
    <s v="Ninguno"/>
    <n v="2"/>
    <n v="3"/>
    <n v="6"/>
    <x v="1"/>
    <n v="25"/>
    <n v="150"/>
    <s v="II"/>
    <x v="1"/>
    <s v="Ninguno"/>
    <s v="Ninguno"/>
    <x v="7"/>
    <x v="9"/>
    <s v="N/A"/>
    <s v="• Resolución 1016 de 1989_x000a_• Resolución 2844 de 2007_x000a_• GATISO 2007"/>
    <m/>
  </r>
  <r>
    <s v="PROCESO MISIONAL"/>
    <x v="11"/>
    <s v="OPERATIVA"/>
    <s v="OTRAS ÀREAS"/>
    <s v="Brindar apoyo al operador PTAP con el fin de desempeñar de manera conjunta las actividades ligadas al proceso de tratamiento de agua cruda a potable suministrada al fuerte militar."/>
    <x v="97"/>
    <s v="SI"/>
    <x v="2"/>
    <x v="3"/>
    <s v="• Cansancio_x000a_• Abuso de confianza_x000a_• Falta de compromiso_x000a_• Desmotivación_x000a_• Disminución desempeño laboral_x000a_• Dolor de espalda_x000a_• Trastornos respiratorios_x000a_• Infartos_x000a_• Enfermedades cardiovasculares_x000a_• Enfermedades respiratorias_x000a_• Enfermedades osteomusculares_x000a_• Estrés"/>
    <n v="8"/>
    <n v="6"/>
    <n v="3"/>
    <s v="• Estrés"/>
    <s v="Ninguno"/>
    <s v="Ninguno"/>
    <s v="Ninguno"/>
    <n v="2"/>
    <n v="2"/>
    <n v="4"/>
    <x v="0"/>
    <n v="25"/>
    <n v="100"/>
    <s v="III"/>
    <x v="0"/>
    <s v="Ninguno"/>
    <s v="Ninguno"/>
    <x v="3"/>
    <x v="3"/>
    <s v="N/A"/>
    <s v="• Ley 1010 de 2006_x000a_• Ley 1566 de 2012_x000a_• Decreto 614 de 1984_x000a_• Decreto 231 de 2006_x000a_• Resolución 1016 de 1989. Art. 10, numeral 12 y art. 11_x000a_• Resolución 734 de 2006_x000a_• Resolución 2646 de 2008_x000a_• Resolución 652 de 2012_x000a_• Resolución 1356 de 2012"/>
    <m/>
  </r>
  <r>
    <s v="PROCESO MISIONAL"/>
    <x v="11"/>
    <s v="OPERATIVA"/>
    <s v="OTRAS ÀREAS"/>
    <s v="Brindar apoyo al operador PTAP con el fin de desempeñar de manera conjunta las actividades ligadas al proceso de tratamiento de agua cruda a potable suministrada al fuerte militar."/>
    <x v="97"/>
    <s v="SI"/>
    <x v="2"/>
    <x v="4"/>
    <s v="• Cansancio_x000a_• Abuso de confianza_x000a_• Falta de compromiso_x000a_• Desmotivación_x000a_• Disminución desempeño laboral_x000a_• Dolor de espalda_x000a_• Trastornos respiratorios_x000a_• Infartos_x000a_• Enfermedades cardiovasculares_x000a_• Enfermedades respiratorias_x000a_• Enfermedades osteomusculares_x000a_• Estrés"/>
    <n v="8"/>
    <n v="6"/>
    <n v="3"/>
    <s v="• Estrés"/>
    <s v="Ninguno"/>
    <s v="Ninguno"/>
    <s v="Ninguno"/>
    <n v="2"/>
    <n v="3"/>
    <n v="6"/>
    <x v="1"/>
    <n v="25"/>
    <n v="150"/>
    <s v="II"/>
    <x v="1"/>
    <s v="Ninguno"/>
    <s v="Ninguno"/>
    <x v="3"/>
    <x v="3"/>
    <s v="N/A"/>
    <s v="• Ley 1010 de 2006_x000a_• Ley 1566 de 2012_x000a_• Decreto 614 de 1984_x000a_• Decreto 231 de 2006_x000a_• Resolución 1016 de 1989. Art. 10, numeral 12 y art. 11_x000a_• Resolución 734 de 2006_x000a_• Resolución 2646 de 2008_x000a_• Resolución 652 de 2012_x000a_• Resolución 1356 de 2012"/>
    <m/>
  </r>
  <r>
    <s v="PROCESO MISIONAL"/>
    <x v="11"/>
    <s v="OPERATIVA"/>
    <s v="OTRAS ÀREAS"/>
    <s v="Brindar apoyo al operador PTAP con el fin de desempeñar de manera conjunta las actividades ligadas al proceso de tratamiento de agua cruda a potable suministrada al fuerte militar."/>
    <x v="97"/>
    <s v="SI"/>
    <x v="2"/>
    <x v="5"/>
    <s v="• Cansancio_x000a_• Abuso de confianza_x000a_• Falta de compromiso_x000a_• Desmotivación_x000a_• Disminución desempeño laboral_x000a_• Dolor de espalda_x000a_• Trastornos respiratorios_x000a_• Infartos_x000a_• Enfermedades cardiovasculares_x000a_• Enfermedades respiratorias_x000a_• Enfermedades osteomusculares_x000a_• Estrés"/>
    <n v="8"/>
    <n v="6"/>
    <n v="3"/>
    <s v="• Estrés"/>
    <s v="Ninguno"/>
    <s v="Ninguno"/>
    <s v="Ninguno"/>
    <n v="2"/>
    <n v="3"/>
    <n v="6"/>
    <x v="1"/>
    <n v="26"/>
    <n v="156"/>
    <s v="II"/>
    <x v="1"/>
    <s v="Ninguno"/>
    <s v="Ninguno"/>
    <x v="3"/>
    <x v="3"/>
    <s v="N/A"/>
    <s v="• Ley 1010 de 2006_x000a_• Ley 1566 de 2012_x000a_• Decreto 614 de 1984_x000a_• Decreto 231 de 2006_x000a_• Resolución 1016 de 1989. Art. 10, numeral 12 y art. 11_x000a_• Resolución 734 de 2006_x000a_• Resolución 2646 de 2008_x000a_• Resolución 652 de 2012_x000a_• Resolución 1356 de 2012"/>
    <m/>
  </r>
  <r>
    <s v="PROCESO MISIONAL"/>
    <x v="11"/>
    <s v="OPERATIVA"/>
    <s v="OTRAS ÀREAS"/>
    <s v="Brindar apoyo al operador PTAP con el fin de desempeñar de manera conjunta las actividades ligadas al proceso de tratamiento de agua cruda a potable suministrada al fuerte militar."/>
    <x v="97"/>
    <s v="SI"/>
    <x v="3"/>
    <x v="29"/>
    <s v="• Golpes._x000a_• Cortes_x000a_• Laceraciones_x000a_• Abrasiones_x000a_• Punción_x000a_• Choques_x000a_• Aplastamiento_x000a_• Amputaciones_x000a_• La muerte. "/>
    <n v="8"/>
    <n v="6"/>
    <n v="3"/>
    <s v="• La muerte. "/>
    <s v="Ninguno"/>
    <s v="Ninguno"/>
    <s v="Ninguno"/>
    <n v="2"/>
    <n v="3"/>
    <n v="6"/>
    <x v="1"/>
    <n v="25"/>
    <n v="150"/>
    <s v="II"/>
    <x v="1"/>
    <s v="Ninguno"/>
    <s v="Ninguno"/>
    <x v="3"/>
    <x v="24"/>
    <s v="• Uso de gafas de seguridad_x000a_• Uso de guantes de carnaza o vaqueta._x000a_• Porte adecuado de la dotación._x000a_"/>
    <s v="• Ley 9 de 1979_x000a_• Decreto 2663 de 1950_x000a_• Resolución 1016 de 1989_x000a_• Resolución 3673 de 2008_x000a_• Resolución 2400 de 1979"/>
    <m/>
  </r>
  <r>
    <s v="PROCESO MISIONAL"/>
    <x v="11"/>
    <s v="OPERATIVA"/>
    <s v="OTRAS ÀREAS"/>
    <s v="Brindar apoyo al operador PTAP con el fin de desempeñar de manera conjunta las actividades ligadas al proceso de tratamiento de agua cruda a potable suministrada al fuerte militar."/>
    <x v="97"/>
    <s v="SI"/>
    <x v="3"/>
    <x v="30"/>
    <s v="• Quemaduras por arco eléctrico_x000a_• proyecciones de partículas_x000a_• Lesiones oftalmológicas por arcos eléctricos (conjuntivitis, cegueras) _x000a_• Incendios y explosiones._x000a_• La muerte. _x000a_"/>
    <n v="8"/>
    <n v="6"/>
    <n v="3"/>
    <s v="• La muerte. "/>
    <s v="Ninguno"/>
    <s v="Ninguno"/>
    <s v="• Botas de seguridad dielectricas"/>
    <n v="6"/>
    <n v="2"/>
    <n v="12"/>
    <x v="2"/>
    <n v="60"/>
    <n v="720"/>
    <s v="I"/>
    <x v="2"/>
    <s v="Ninguno"/>
    <s v="Ninguno"/>
    <x v="14"/>
    <x v="18"/>
    <s v="• Botas de seguridad dieléctricas._x000a_• Casco de seguridad dieléctrico._x000a_• Uso de uniforme de dotación._x000a_"/>
    <s v="• Resolución 2550 de 2020_x000a_• Resolución 5018 de 2019_x000a_• Resolución 41291 de 2018_x000a_• Resolución 40908 de 2018_x000a_• Decreto 2073 de 2015_x000a_• Resolución 40492 de 2015_x000a_• Resolución 90795 de 2014_x000a_• Resolución 90907 de 2013_x000a_• Resolución 90908 de 2013_x000a_• Resolución 180195 de 2013_x000a_• Resolución 2400 de 1979 Art. 121 a 152_x000a_• Ley 51 de 1986_x000a_• Ley 19 de 1990_x000a_"/>
    <m/>
  </r>
  <r>
    <s v="PROCESO MISIONAL"/>
    <x v="11"/>
    <s v="OPERATIVA"/>
    <s v="OTRAS ÀREAS"/>
    <s v="Brindar apoyo al operador PTAP con el fin de desempeñar de manera conjunta las actividades ligadas al proceso de tratamiento de agua cruda a potable suministrada al fuerte militar."/>
    <x v="97"/>
    <s v="SI"/>
    <x v="3"/>
    <x v="6"/>
    <s v="• Tropezones_x000a_• Resbalones_x000a_• Golpes_x000a_• Choques_x000a_• Contusiones _x000a_• Lesión de tejidos blandos_x000a_• Fracturas"/>
    <n v="8"/>
    <n v="6"/>
    <n v="3"/>
    <s v="• Lesión de tejidos blandos"/>
    <s v="Ninguno"/>
    <s v="Ninguno"/>
    <s v="Ninguno"/>
    <n v="2"/>
    <n v="3"/>
    <n v="6"/>
    <x v="1"/>
    <n v="25"/>
    <n v="150"/>
    <s v="II"/>
    <x v="1"/>
    <s v="Ninguno"/>
    <s v="Ninguno"/>
    <x v="3"/>
    <x v="4"/>
    <s v="• Uso adecuado de calzado cerrado y con suela antideslizante"/>
    <s v="• Ley 9 de 1979_x000a_• Decreto 2663 de 1950_x000a_• Resolución 1016 de 1989_x000a_• Resolución 3673 de 2008_x000a_• Resolución 2400 de 1979"/>
    <m/>
  </r>
  <r>
    <s v="PROCESO MISIONAL"/>
    <x v="11"/>
    <s v="OPERATIVA"/>
    <s v="OTRAS ÀREAS"/>
    <s v="Brindar apoyo al operador PTAP con el fin de desempeñar de manera conjunta las actividades ligadas al proceso de tratamiento de agua cruda a potable suministrada al fuerte militar."/>
    <x v="97"/>
    <s v="SI"/>
    <x v="3"/>
    <x v="20"/>
    <s v="• Caídas a distinto nivel._x000a_• Derrumbe de estructuras._x000a_• Golpes por caída de objetos._x000a_• Atrapamiento._x000a_• Contactos eléctricos"/>
    <n v="8"/>
    <n v="6"/>
    <n v="3"/>
    <s v="• La muerte."/>
    <s v="Ninguno"/>
    <s v="Ninguno"/>
    <s v="• Casco de seguridad con barbuquejo._x000a_• Arnés_x000a_• Línea de posicionamiento._x000a_• Salva caídas: arrestador_x000a_• Conector doble con absorbedor de choque._x000a_• Botas de seguridad dieléctricas.   _x000a_"/>
    <n v="6"/>
    <n v="2"/>
    <n v="12"/>
    <x v="2"/>
    <n v="60"/>
    <n v="720"/>
    <s v="I"/>
    <x v="2"/>
    <s v="Ninguno"/>
    <s v="Ninguno"/>
    <x v="13"/>
    <x v="17"/>
    <s v="• Casco de seguridad con barbuquejo._x000a_• Arnés_x000a_• Línea de posicionamiento._x000a_• Salva caídas: arrestador_x000a_• Conector doble con absorbedor de choque._x000a_• Botas de seguridad dieléctricas.   _x000a_"/>
    <s v="• Ley 1562 de 2012_x000a_• Decreto 1072 de 2015_x000a_• Resolución 4272 de 2021_x000a_• Resolución 0491 del 2020_x000a_"/>
    <m/>
  </r>
  <r>
    <s v="PROCESO MISIONAL"/>
    <x v="11"/>
    <s v="OPERATIVA"/>
    <s v="OTRAS ÀREAS"/>
    <s v="Brindar apoyo al operador PTAP con el fin de desempeñar de manera conjunta las actividades ligadas al proceso de tratamiento de agua cruda a potable suministrada al fuerte militar."/>
    <x v="97"/>
    <s v="SI"/>
    <x v="3"/>
    <x v="36"/>
    <s v="• Inhalación de humos nocivos._x000a_• Falta de oxígeno._x000a_• Riesgo de incendio._x000a_• Ahogamiento o la asfixia _x000a_• Atrapamiento._x000a_• Fracturas."/>
    <n v="8"/>
    <n v="6"/>
    <n v="3"/>
    <s v="• La muerte"/>
    <s v="Ninguno"/>
    <s v="Ninguno"/>
    <s v="• Casco de seguridad con barbuquejo._x000a_• Arnés_x000a_• Línea de posicionamiento._x000a_• Salva caídas: arrestador_x000a_• Conector doble con absorbedor de choque._x000a_• Botas de seguridad dieléctricas.   _x000a_"/>
    <n v="6"/>
    <n v="2"/>
    <n v="12"/>
    <x v="2"/>
    <n v="60"/>
    <n v="720"/>
    <s v="I"/>
    <x v="2"/>
    <s v="Ninguno"/>
    <s v="Ninguno"/>
    <x v="13"/>
    <x v="29"/>
    <s v="• Casco de seguridad con barbuquejo._x000a_• Arnés_x000a_• Línea de posicionamiento._x000a_• Salva caídas: arrestador_x000a_• Conector doble con absorbedor de choque._x000a_• Botas de seguridad dieléctricas.   _x000a_"/>
    <s v="• Ley 1562 de 2012_x000a_• Decreto 1072 de 2015_x000a_• Resolución 4272 de 2021_x000a_• Resolución 0491 del 2020_x000a_"/>
    <m/>
  </r>
  <r>
    <s v="PROCESO MISIONAL"/>
    <x v="11"/>
    <s v="OPERATIVA"/>
    <s v="OTRAS ÀREAS"/>
    <s v="Brindar apoyo al operador PTAP con el fin de desempeñar de manera conjunta las actividades ligadas al proceso de tratamiento de agua cruda a potable suministrada al fuerte militar."/>
    <x v="97"/>
    <s v="SI"/>
    <x v="3"/>
    <x v="21"/>
    <s v="• Quemaduras por choque o arco eléctrico._x000a_• Caídas o golpes como consecuencia de choque o arco eléctrico._x000a_• Incendios o explosiones originados por la electricidad. _x000a_• Quemaduras hasta la fibrilación ventricular_x000a_• La muerte._x000a_"/>
    <n v="8"/>
    <n v="6"/>
    <n v="3"/>
    <s v="·         La muerte."/>
    <s v="Ninguno"/>
    <s v="Ninguno"/>
    <s v="• Botas de seguridad dielectricas"/>
    <n v="6"/>
    <n v="2"/>
    <n v="12"/>
    <x v="2"/>
    <n v="60"/>
    <n v="720"/>
    <s v="I"/>
    <x v="2"/>
    <s v="Ninguno"/>
    <s v="Ninguno"/>
    <x v="14"/>
    <x v="18"/>
    <s v="• Botas de seguridad dieléctricas._x000a_• Casco de seguridad dieléctrico._x000a_• Uso de uniforme de dotación._x000a_"/>
    <s v="• Resolución 2550 de 2020_x000a_• Resolución 5018 de 2019_x000a_• Resolución 41291 de 2018_x000a_• Resolución 40908 de 2018_x000a_• Decreto 2073 de 2015_x000a_• Resolución 40492 de 2015_x000a_• Resolución 90795 de 2014_x000a_• Resolución 90907 de 2013_x000a_• Resolución 90908 de 2013_x000a_• Resolución 180195 de 2013_x000a_• Resolución 2400 de 1979 Art. 121 a 152_x000a_• Ley 51 de 1986_x000a_• Ley 19 de 1990_x000a_"/>
    <m/>
  </r>
  <r>
    <s v="PROCESO MISIONAL"/>
    <x v="11"/>
    <s v="OPERATIVA"/>
    <s v="OTRAS ÀREAS"/>
    <s v="Brindar apoyo al operador PTAP con el fin de desempeñar de manera conjunta las actividades ligadas al proceso de tratamiento de agua cruda a potable suministrada al fuerte militar."/>
    <x v="97"/>
    <s v="SI"/>
    <x v="4"/>
    <x v="9"/>
    <s v="• Pérdidas materiales_x000a_• Traumas_x000a_• Golpes_x000a_• Aplastamiento_x000a_• Heridas_x000a_• Atrapamiento_x000a_• Muerte"/>
    <n v="2"/>
    <n v="2"/>
    <n v="1"/>
    <s v="• Heridas"/>
    <s v="Ninguno"/>
    <s v="Ninguno"/>
    <s v="Ninguno"/>
    <n v="2"/>
    <n v="3"/>
    <n v="6"/>
    <x v="1"/>
    <n v="25"/>
    <n v="150"/>
    <s v="II"/>
    <x v="1"/>
    <s v="Ninguno"/>
    <s v="Ninguno"/>
    <x v="6"/>
    <x v="7"/>
    <s v="• Uso obligatorio del tapabocas, mientras la situación lo amerite _x000a_• Elementos de protección personal y dotación para los brigadistas"/>
    <s v="• Constitución Política de Colombia de 1991_x000a_• Ley 100 de 1993_x000a_• Ley 1523 de 2012_x000a_• Decreto 93 de 1998_x000a_• Decreto 926 de 2010_x000a_• Resolución 2400 de 1979_x000a_• Resolución 1016 de 1989"/>
    <m/>
  </r>
  <r>
    <s v="PROCESO MISIONAL"/>
    <x v="11"/>
    <s v="OPERATIVA"/>
    <s v="OTRAS ÀREAS"/>
    <s v="Brindar apoyo al operador PTAP con el fin de desempeñar de manera conjunta las actividades ligadas al proceso de tratamiento de agua cruda a potable suministrada al fuerte militar."/>
    <x v="97"/>
    <s v="SI"/>
    <x v="4"/>
    <x v="18"/>
    <s v="• Atrapamiento._x000a_• Contusiones _x000a_• Asfixia_x000a_• Fracturas_x000a_• La muerte."/>
    <n v="8"/>
    <n v="6"/>
    <n v="3"/>
    <s v="• La muerte."/>
    <s v="Ninguno"/>
    <s v="Ninguno"/>
    <s v="Ninguno"/>
    <n v="2"/>
    <n v="3"/>
    <n v="6"/>
    <x v="1"/>
    <n v="25"/>
    <n v="150"/>
    <s v="II"/>
    <x v="1"/>
    <s v="Ninguno"/>
    <s v="Ninguno"/>
    <x v="11"/>
    <x v="15"/>
    <s v="N/A"/>
    <s v="• Ley 1523 del 2012._x000a_• Decreto 2157 del 2017_x000a_• Decreto 1500 del 2016 Art. 43 y 167_x000a_"/>
    <m/>
  </r>
  <r>
    <s v="PROCESO MISIONAL"/>
    <x v="11"/>
    <s v="OPERATIVA"/>
    <s v="OTRAS ÀREAS"/>
    <s v="Brindar apoyo al operador PTAP con el fin de desempeñar de manera conjunta las actividades ligadas al proceso de tratamiento de agua cruda a potable suministrada al fuerte militar."/>
    <x v="97"/>
    <s v="SI"/>
    <x v="4"/>
    <x v="10"/>
    <s v="• Enfermedades respiratorias_x000a_• Resfriados_x000a_• Hipotermia_x000a_• Virus_x000a_• Rinitis_x000a_• Reumatismo_x000a_• Neumonía"/>
    <n v="2"/>
    <n v="2"/>
    <n v="3"/>
    <s v="• Resfriados"/>
    <s v="Ninguno"/>
    <s v="Ninguno"/>
    <s v="Ninguno"/>
    <n v="2"/>
    <n v="3"/>
    <n v="6"/>
    <x v="1"/>
    <n v="25"/>
    <n v="150"/>
    <s v="II"/>
    <x v="1"/>
    <s v="Ninguno"/>
    <s v="Ninguno"/>
    <x v="6"/>
    <x v="8"/>
    <s v="• Uso obligatorio del tapabocas, mientras la situación lo amerite _x000a_• Elementos de protección personal y dotación para los brigadistas"/>
    <s v="• Constitución Política de Colombia de 1991_x000a_• Ley 100 de 1993_x000a_• Ley 1523 de 2012_x000a_• Decreto 93 de 1998_x000a_• Decreto 926 de 2010_x000a_• Resolución 2400 de 1979_x000a_• Resolución 1016 de 1989"/>
    <m/>
  </r>
  <r>
    <s v="PROCESO MISIONAL"/>
    <x v="11"/>
    <s v="OPERATIVA"/>
    <s v="OTRAS ÀREAS"/>
    <s v="Brindar apoyo al operador PTAP con el fin de desempeñar de manera conjunta las actividades ligadas al proceso de tratamiento de agua cruda a potable suministrada al fuerte militar."/>
    <x v="98"/>
    <s v="NO"/>
    <x v="0"/>
    <x v="14"/>
    <s v="• Visión borrosa_x000a_• Fatiga ocular_x000a_• Lagrimeo_x000a_• Sequedad ocular_x000a_• Ojos rojos_x000a_• Cefaleas"/>
    <n v="8"/>
    <n v="6"/>
    <n v="3"/>
    <s v="• Cefaleas"/>
    <s v="Ninguno"/>
    <s v="Ninguno"/>
    <s v="Ninguno"/>
    <n v="2"/>
    <n v="3"/>
    <n v="6"/>
    <x v="1"/>
    <n v="25"/>
    <n v="150"/>
    <s v="II"/>
    <x v="1"/>
    <s v="Ninguno"/>
    <s v="Ninguno"/>
    <x v="8"/>
    <x v="11"/>
    <s v="• Uso de gafas protección personal"/>
    <s v="• Ley 9 de 1979. Título III. Art. 105, 106_x000a_• Decreto 614 de 1984_x000a_• Decreto 1477 de 2014_x000a_• Decreto 1072 de 2015. Cap. VI._x000a_• Resolución 2400 de 1979. Art. 79, 85 y 86_x000a_• Resolución 180540 de 2010"/>
    <m/>
  </r>
  <r>
    <s v="PROCESO MISIONAL"/>
    <x v="11"/>
    <s v="OPERATIVA"/>
    <s v="OTRAS ÀREAS"/>
    <s v="Brindar apoyo al operador PTAP con el fin de desempeñar de manera conjunta las actividades ligadas al proceso de tratamiento de agua cruda a potable suministrada al fuerte militar."/>
    <x v="98"/>
    <s v="NO"/>
    <x v="0"/>
    <x v="0"/>
    <s v="• Agotamiento por calor_x000a_• Deshidratación_x000a_• Desmayos_x000a_• Estrés por calor o golpe de calor"/>
    <n v="8"/>
    <n v="6"/>
    <n v="3"/>
    <s v="• Estrés por calor o golpe de calor"/>
    <s v="Ninguno"/>
    <s v="ventilación artificial"/>
    <s v="Ninguno"/>
    <n v="2"/>
    <n v="2"/>
    <n v="4"/>
    <x v="0"/>
    <n v="25"/>
    <n v="100"/>
    <s v="III"/>
    <x v="0"/>
    <s v="Ninguno"/>
    <s v="Ninguno"/>
    <x v="0"/>
    <x v="0"/>
    <s v="Ninguno"/>
    <s v="• Ley 09 de 1979. Art. 107, 108, 109_x000a_• Decreto 2663 de 1950_x000a_• Decreto 614 de 1984_x000a_• Resolución 2400 de 1979_x000a_• Resolución 1016 de 1989"/>
    <m/>
  </r>
  <r>
    <s v="PROCESO MISIONAL"/>
    <x v="11"/>
    <s v="OPERATIVA"/>
    <s v="OTRAS ÀREAS"/>
    <s v="Brindar apoyo al operador PTAP con el fin de desempeñar de manera conjunta las actividades ligadas al proceso de tratamiento de agua cruda a potable suministrada al fuerte militar."/>
    <x v="98"/>
    <s v="NO"/>
    <x v="0"/>
    <x v="1"/>
    <s v="• Cataratas_x000a_• Lesión de la córnea_x000a_• Enrojecimiento de la piel_x000a_• Calor excesivo_x000a_• Transpiración excesiva_x000a_• Cefaleas_x000a_• Mareos_x000a_• Fatiga_x000a_• Hormigueo_x000a_• Depresiones_x000a_• Fallos de memoria"/>
    <n v="8"/>
    <n v="6"/>
    <n v="3"/>
    <s v="• Fallos de memoria"/>
    <s v="Ninguno"/>
    <s v="Ninguno"/>
    <s v="Ninguno"/>
    <n v="2"/>
    <n v="3"/>
    <n v="6"/>
    <x v="1"/>
    <n v="25"/>
    <n v="150"/>
    <s v="II"/>
    <x v="1"/>
    <s v="Ninguno"/>
    <s v="Ninguno"/>
    <x v="1"/>
    <x v="1"/>
    <s v="• Uso de gafas protección personal"/>
    <s v="• Ley 9 de 1979  Art. 105-196-249_x000a_• Resolucion 2400 de 1979 Art 63,64. Título III, Capitulo VI. Art- 2.3.6_x000a_• Resolucion 1016 de 1989 art 11 numeral 2 y 3_x000a_• Resolución 181294 de 2008"/>
    <m/>
  </r>
  <r>
    <s v="PROCESO MISIONAL"/>
    <x v="11"/>
    <s v="OPERATIVA"/>
    <s v="OTRAS ÀREAS"/>
    <s v="Brindar apoyo al operador PTAP con el fin de desempeñar de manera conjunta las actividades ligadas al proceso de tratamiento de agua cruda a potable suministrada al fuerte militar."/>
    <x v="98"/>
    <s v="NO"/>
    <x v="6"/>
    <x v="15"/>
    <s v="• Bisinosis_x000a_• Bagazosis_x000a_• Neumonitis por hipersensibilidad_x000a_• Neumoconiosis. _x000a_• Asma laboral _x000a_• Asbestosis_x000a_• Enfermedad del pulmón negro_x000a_• silicosis_x000a_"/>
    <n v="8"/>
    <n v="6"/>
    <n v="3"/>
    <s v="• La muerte"/>
    <s v="Ninguno"/>
    <s v="Ninguno"/>
    <s v="• Protector respiratorio &quot;careta con filtro&quot;"/>
    <n v="2"/>
    <n v="2"/>
    <n v="4"/>
    <x v="0"/>
    <n v="25"/>
    <n v="100"/>
    <s v="III"/>
    <x v="0"/>
    <s v="Ninguno"/>
    <s v="Ninguno"/>
    <x v="9"/>
    <x v="12"/>
    <s v="• Uso de protecion respiratoria &quot; carecta con filtros&quot; de  protección personal"/>
    <s v="• Ley 55 de 1993_x000a_• Resolucion 773 del 2021_x000a_• Decreto 1496 de 2018_x000a_• Decreto 1973 de 1995_x000a_• Decreto 1281 de 1994."/>
    <m/>
  </r>
  <r>
    <s v="PROCESO MISIONAL"/>
    <x v="11"/>
    <s v="OPERATIVA"/>
    <s v="OTRAS ÀREAS"/>
    <s v="Brindar apoyo al operador PTAP con el fin de desempeñar de manera conjunta las actividades ligadas al proceso de tratamiento de agua cruda a potable suministrada al fuerte militar."/>
    <x v="98"/>
    <s v="NO"/>
    <x v="6"/>
    <x v="28"/>
    <s v="• Disminución de la función pulmonar_x000a_• Aumento de la presión arterial, _x000a_• Relacionado a la aparición de enfermedades laborales_x000a_• Como asbestosis_x000a_• Silicosis_x000a_• Neumoconiosis_x000a_• Infarto agudo de miocardio_x000a_• Arritmias cardiacas._x000a_• La muerte."/>
    <n v="8"/>
    <n v="6"/>
    <n v="3"/>
    <s v="• La muerte."/>
    <s v="Ninguno"/>
    <s v="Ninguno"/>
    <s v="• Protector respiratorio &quot;careta con filtro&quot;"/>
    <n v="2"/>
    <n v="3"/>
    <n v="6"/>
    <x v="1"/>
    <n v="60"/>
    <n v="360"/>
    <s v="II"/>
    <x v="1"/>
    <s v="Ninguno"/>
    <s v="Ninguno"/>
    <x v="9"/>
    <x v="23"/>
    <s v="• Uso de protecion respiratoria &quot; carecta con filtros&quot; de  protección personal._x000a_• Uso de traje anti fluidos_x000a_• Guantes de nitrilo._x000a_• Mono gafas de seguridad"/>
    <s v="• Resolución 2254 de 2017_x000a_• Ley 1972 de 2019_x000a_"/>
    <m/>
  </r>
  <r>
    <s v="PROCESO MISIONAL"/>
    <x v="11"/>
    <s v="OPERATIVA"/>
    <s v="OTRAS ÀREAS"/>
    <s v="Brindar apoyo al operador PTAP con el fin de desempeñar de manera conjunta las actividades ligadas al proceso de tratamiento de agua cruda a potable suministrada al fuerte militar."/>
    <x v="98"/>
    <s v="NO"/>
    <x v="1"/>
    <x v="2"/>
    <s v="• Fiebre_x000a_• Intenso dolor en articulaciones y músculos_x000a_• Inflamación de los ganglios linfáticos_x000a_• Erupción ocasional en la piel_x000a_• Postración_x000a_• Mialgia_x000a_• Artralgias_x000a_• Dolor abdominal_x000a_• Cefalea_x000a_• Erupciones hemorrágicas en la piel_x000a_• Dermatitis por contacto_x000a_• Alergias tópicas o respiratorias_x000a_• Enfermedades infectocontagiosas"/>
    <n v="8"/>
    <n v="6"/>
    <n v="3"/>
    <s v="• Enfermedades infectocontagiosas"/>
    <s v="Ninguno"/>
    <s v="Ninguno"/>
    <s v="• Uso de tapabocas en caso de sintomas de gripe_x000a_• Todo el personal debe estar vacunado contra el Covid 19"/>
    <n v="2"/>
    <n v="2"/>
    <n v="4"/>
    <x v="0"/>
    <n v="60"/>
    <n v="240"/>
    <s v="II"/>
    <x v="1"/>
    <s v="Ninguno"/>
    <s v="Ninguno"/>
    <x v="2"/>
    <x v="2"/>
    <s v="• Gafas de protección visual transparentes_x000a_• Uso obligatorio de tapabocas en caso de sintomas de gripe_x000a_• Uso de ropa de dotaciòn"/>
    <s v="• Ley 09 de 1979_x000a_• Resolución 2400 de 1979_x000a_• Resolución 666 de 2020_x000a_• Resolución 1050 de 2020_x000a_• Circular 149160 de 2009"/>
    <m/>
  </r>
  <r>
    <s v="PROCESO MISIONAL"/>
    <x v="11"/>
    <s v="OPERATIVA"/>
    <s v="OTRAS ÀREAS"/>
    <s v="Brindar apoyo al operador PTAP con el fin de desempeñar de manera conjunta las actividades ligadas al proceso de tratamiento de agua cruda a potable suministrada al fuerte militar."/>
    <x v="98"/>
    <s v="NO"/>
    <x v="1"/>
    <x v="22"/>
    <s v="• Fiebre_x000a_• Inflamación de los ganglios linfáticos_x000a_• Erupción ocasional en la piel_x000a_• Erupciones hemorrágicas en la piel_x000a_• Dermatitis por contacto_x000a_• Alergias tópicas o respiratorias_x000a_• Enfermedades infectocontagiosas_x000a_• Amigdalitis estreptocócica."/>
    <n v="8"/>
    <n v="6"/>
    <n v="3"/>
    <s v="• Enfermedades infectocontagiosas"/>
    <s v="Ninguno"/>
    <s v="Ninguno"/>
    <s v="• Uso de tapabocas _x000a_• Uso de mono gafas._x000a_•Uso de guantes de vinilo"/>
    <n v="2"/>
    <n v="2"/>
    <n v="4"/>
    <x v="0"/>
    <n v="60"/>
    <n v="240"/>
    <s v="II"/>
    <x v="1"/>
    <s v="Ninguno"/>
    <s v="Ninguno"/>
    <x v="15"/>
    <x v="19"/>
    <s v="• Gafas de protección visual transparentes_x000a_• Uso obligatorio de tapabocas _x000a_• Uso de ropa de dotaciòn._x000a_• Uso de guantes de vinilo"/>
    <s v="• Resolución 1164 del 2002_x000a_• Decreto 077 de 1997_x000a_• Decreto 4126 del 2005_x000a_• Resolución 2183 de 2004_x000a_• Decreto 1832 de 1994_x000a_"/>
    <m/>
  </r>
  <r>
    <s v="PROCESO MISIONAL"/>
    <x v="11"/>
    <s v="OPERATIVA"/>
    <s v="OTRAS ÀREAS"/>
    <s v="Brindar apoyo al operador PTAP con el fin de desempeñar de manera conjunta las actividades ligadas al proceso de tratamiento de agua cruda a potable suministrada al fuerte militar."/>
    <x v="98"/>
    <s v="NO"/>
    <x v="1"/>
    <x v="25"/>
    <s v="• Neumonitis intersticial_x000a_• Miopericarditis_x000a_• Lesiones vasculíticas cutáneas_x000a_• Meningitis linfocitaria_x000a_• Afectación hepática_x000a_• Afectaciones renales_x000a_• Afectaciones gastrointestinal._x000a_"/>
    <n v="8"/>
    <n v="6"/>
    <n v="3"/>
    <s v="• Afectación hepática"/>
    <s v="Ninguno"/>
    <s v="Ninguno"/>
    <s v="• Uso de tapabocas _x000a_• Uso de mono gafas._x000a_•Uso de guantes de vinilo"/>
    <n v="2"/>
    <n v="2"/>
    <n v="4"/>
    <x v="0"/>
    <n v="25"/>
    <n v="100"/>
    <s v="III"/>
    <x v="0"/>
    <s v="Ninguno"/>
    <s v="Ninguno"/>
    <x v="16"/>
    <x v="20"/>
    <s v="• Gafas de protección visual transparentes_x000a_• Uso obligatorio de tapabocas _x000a_• Uso de ropa de dotaciòn._x000a_"/>
    <s v="• Resolución 1164 del 2002_x000a_• Decreto 077 de 1997_x000a_• Decreto 4126 del 2005_x000a_• Resolución 2183 de 2004_x000a_• Decreto 1832 de 1994_x000a_•  Decreto 2676 del 2000_x000a_"/>
    <m/>
  </r>
  <r>
    <s v="PROCESO MISIONAL"/>
    <x v="11"/>
    <s v="OPERATIVA"/>
    <s v="OTRAS ÀREAS"/>
    <s v="Brindar apoyo al operador PTAP con el fin de desempeñar de manera conjunta las actividades ligadas al proceso de tratamiento de agua cruda a potable suministrada al fuerte militar."/>
    <x v="98"/>
    <s v="NO"/>
    <x v="1"/>
    <x v="16"/>
    <s v="• Un área amplia de inflamación y enrojecimiento_x000a_• Fiebre baja_x000a_• Ronchas_x000a_• Inflamación de los ganglios linfáticos_x000a_"/>
    <n v="8"/>
    <n v="6"/>
    <n v="3"/>
    <s v="• La muerte"/>
    <s v="Ninguno"/>
    <s v="Ninguno"/>
    <s v="• Repelente de sancudos_x000a_• Dotacion con camisa manga larga."/>
    <n v="2"/>
    <n v="3"/>
    <n v="6"/>
    <x v="1"/>
    <n v="60"/>
    <n v="360"/>
    <s v="II"/>
    <x v="1"/>
    <s v="Ninguno"/>
    <s v="Ninguno"/>
    <x v="10"/>
    <x v="13"/>
    <s v="• Gafas de protección visual transparentes_x000a_• Uso obligatorio de repelente. _x000a_• Uso de ropa de dotaciòn._x000a_"/>
    <s v="• Resolución 1164 del 2002_x000a_• Decreto 077 de 1997_x000a_• Decreto 4126 del 2005_x000a_• Resolución 2183 de 2004_x000a_• Decreto 1832 de 1994_x000a_•  Decreto 2676 del 2000_x000a_"/>
    <m/>
  </r>
  <r>
    <s v="PROCESO MISIONAL"/>
    <x v="11"/>
    <s v="OPERATIVA"/>
    <s v="OTRAS ÀREAS"/>
    <s v="Brindar apoyo al operador PTAP con el fin de desempeñar de manera conjunta las actividades ligadas al proceso de tratamiento de agua cruda a potable suministrada al fuerte militar."/>
    <x v="98"/>
    <s v="NO"/>
    <x v="1"/>
    <x v="17"/>
    <s v="• Presión arterial baja._x000a_• Náuseas y vómitos. _x000a_• Entumecimiento._x000a_• hormigueo. _x000a_• Dolor en el sitio de la mordedura._x000a_"/>
    <n v="8"/>
    <n v="6"/>
    <n v="3"/>
    <s v="• La muerte"/>
    <s v="Ninguno"/>
    <s v="Ninguno"/>
    <s v="_x000a_• Botas de segurida altas "/>
    <n v="6"/>
    <n v="1"/>
    <n v="6"/>
    <x v="1"/>
    <n v="60"/>
    <n v="360"/>
    <s v="II"/>
    <x v="1"/>
    <s v="Ninguno"/>
    <s v="Ninguno"/>
    <x v="10"/>
    <x v="14"/>
    <s v="• Gafas de protección visual transparentes_x000a_• Uso de bota de seguridad alta_x000a_• Uso obligatorio de repelente. _x000a_• Uso de ropa de dotaciòn._x000a_"/>
    <s v="• Resolución 1164 del 2002_x000a_• Decreto 077 de 1997_x000a_• Decreto 4126 del 2005_x000a_• Resolución 2183 de 2004_x000a_• Decreto 1832 de 1994_x000a_•  Decreto 2676 del 2000_x000a_"/>
    <m/>
  </r>
  <r>
    <s v="PROCESO MISIONAL"/>
    <x v="11"/>
    <s v="OPERATIVA"/>
    <s v="OTRAS ÀREAS"/>
    <s v="Brindar apoyo al operador PTAP con el fin de desempeñar de manera conjunta las actividades ligadas al proceso de tratamiento de agua cruda a potable suministrada al fuerte militar."/>
    <x v="98"/>
    <s v="NO"/>
    <x v="5"/>
    <x v="11"/>
    <s v="• Dolor_x000a_• Rigidez_x000a_• Entumecimiento_x000a_• Hormigueo_x000a_• Sensación de calor y dolor localizado en la nuca, espalda, hombros, codos, muñecas y columna vertebral"/>
    <n v="8"/>
    <n v="6"/>
    <n v="3"/>
    <s v="• Sensación de calor y dolor localizado en la nuca, espalda, hombros, codos, muñecas y columna vertebral"/>
    <s v="Ninguno"/>
    <s v="Ninguno"/>
    <s v="Ninguno"/>
    <n v="2"/>
    <n v="3"/>
    <n v="6"/>
    <x v="1"/>
    <n v="25"/>
    <n v="150"/>
    <s v="II"/>
    <x v="1"/>
    <s v="Ninguno"/>
    <s v="Ninguno"/>
    <x v="7"/>
    <x v="9"/>
    <s v="N/A"/>
    <s v="• Resolución 1016 de 1989_x000a_• Resolución 2844 de 2007_x000a_• GATISO 2007"/>
    <m/>
  </r>
  <r>
    <s v="PROCESO MISIONAL"/>
    <x v="11"/>
    <s v="OPERATIVA"/>
    <s v="OTRAS ÀREAS"/>
    <s v="Brindar apoyo al operador PTAP con el fin de desempeñar de manera conjunta las actividades ligadas al proceso de tratamiento de agua cruda a potable suministrada al fuerte militar."/>
    <x v="98"/>
    <s v="NO"/>
    <x v="5"/>
    <x v="12"/>
    <s v="• Fatiga muscular_x000a_• Tensión lumbar y cervical_x000a_• Epicondilitis_x000a_• Síndrome de túnel del carpo"/>
    <n v="8"/>
    <n v="6"/>
    <n v="3"/>
    <s v="• Síndrome de túnel del carpo"/>
    <s v="Ninguno"/>
    <s v="Ninguno"/>
    <s v="Ninguno"/>
    <n v="2"/>
    <n v="2"/>
    <n v="4"/>
    <x v="0"/>
    <n v="60"/>
    <n v="240"/>
    <s v="II"/>
    <x v="1"/>
    <s v="Ninguno"/>
    <s v="Ninguno"/>
    <x v="3"/>
    <x v="10"/>
    <s v="N/A"/>
    <s v="• Resolución 1016 de 1989_x000a_• Resolución 2844 de 2007_x000a_• GATISO 2007"/>
    <m/>
  </r>
  <r>
    <s v="PROCESO MISIONAL"/>
    <x v="11"/>
    <s v="OPERATIVA"/>
    <s v="OTRAS ÀREAS"/>
    <s v="Brindar apoyo al operador PTAP con el fin de desempeñar de manera conjunta las actividades ligadas al proceso de tratamiento de agua cruda a potable suministrada al fuerte militar."/>
    <x v="98"/>
    <s v="NO"/>
    <x v="2"/>
    <x v="3"/>
    <s v="• Cansancio_x000a_• Abuso de confianza_x000a_• Falta de compromiso_x000a_• Desmotivación_x000a_• Disminución desempeño laboral_x000a_• Dolor de espalda_x000a_• Trastornos respiratorios_x000a_• Infartos_x000a_• Enfermedades cardiovasculares_x000a_• Enfermedades respiratorias_x000a_• Enfermedades osteomusculares_x000a_• Estrés"/>
    <n v="8"/>
    <n v="6"/>
    <n v="3"/>
    <s v="• Estrés"/>
    <s v="Ninguno"/>
    <s v="Ninguno"/>
    <s v="Ninguno"/>
    <n v="2"/>
    <n v="2"/>
    <n v="4"/>
    <x v="0"/>
    <n v="25"/>
    <n v="100"/>
    <s v="III"/>
    <x v="0"/>
    <s v="Ninguno"/>
    <s v="Ninguno"/>
    <x v="3"/>
    <x v="3"/>
    <s v="N/A"/>
    <s v="• Ley 1010 de 2006_x000a_• Ley 1566 de 2012_x000a_• Decreto 614 de 1984_x000a_• Decreto 231 de 2006_x000a_• Resolución 1016 de 1989. Art. 10, numeral 12 y art. 11_x000a_• Resolución 734 de 2006_x000a_• Resolución 2646 de 2008_x000a_• Resolución 652 de 2012_x000a_• Resolución 1356 de 2012"/>
    <m/>
  </r>
  <r>
    <s v="PROCESO MISIONAL"/>
    <x v="11"/>
    <s v="OPERATIVA"/>
    <s v="OTRAS ÀREAS"/>
    <s v="Brindar apoyo al operador PTAP con el fin de desempeñar de manera conjunta las actividades ligadas al proceso de tratamiento de agua cruda a potable suministrada al fuerte militar."/>
    <x v="98"/>
    <s v="NO"/>
    <x v="2"/>
    <x v="4"/>
    <s v="• Cansancio_x000a_• Abuso de confianza_x000a_• Falta de compromiso_x000a_• Desmotivación_x000a_• Disminución desempeño laboral_x000a_• Dolor de espalda_x000a_• Trastornos respiratorios_x000a_• Infartos_x000a_• Enfermedades cardiovasculares_x000a_• Enfermedades respiratorias_x000a_• Enfermedades osteomusculares_x000a_• Estrés"/>
    <n v="8"/>
    <n v="6"/>
    <n v="3"/>
    <s v="• Estrés"/>
    <s v="Ninguno"/>
    <s v="Ninguno"/>
    <s v="Ninguno"/>
    <n v="2"/>
    <n v="3"/>
    <n v="6"/>
    <x v="1"/>
    <n v="25"/>
    <n v="150"/>
    <s v="II"/>
    <x v="1"/>
    <s v="Ninguno"/>
    <s v="Ninguno"/>
    <x v="3"/>
    <x v="3"/>
    <s v="N/A"/>
    <s v="• Ley 1010 de 2006_x000a_• Ley 1566 de 2012_x000a_• Decreto 614 de 1984_x000a_• Decreto 231 de 2006_x000a_• Resolución 1016 de 1989. Art. 10, numeral 12 y art. 11_x000a_• Resolución 734 de 2006_x000a_• Resolución 2646 de 2008_x000a_• Resolución 652 de 2012_x000a_• Resolución 1356 de 2012"/>
    <m/>
  </r>
  <r>
    <s v="PROCESO MISIONAL"/>
    <x v="11"/>
    <s v="OPERATIVA"/>
    <s v="OTRAS ÀREAS"/>
    <s v="Brindar apoyo al operador PTAP con el fin de desempeñar de manera conjunta las actividades ligadas al proceso de tratamiento de agua cruda a potable suministrada al fuerte militar."/>
    <x v="98"/>
    <s v="NO"/>
    <x v="2"/>
    <x v="5"/>
    <s v="• Cansancio_x000a_• Abuso de confianza_x000a_• Falta de compromiso_x000a_• Desmotivación_x000a_• Disminución desempeño laboral_x000a_• Dolor de espalda_x000a_• Trastornos respiratorios_x000a_• Infartos_x000a_• Enfermedades cardiovasculares_x000a_• Enfermedades respiratorias_x000a_• Enfermedades osteomusculares_x000a_• Estrés"/>
    <n v="8"/>
    <n v="6"/>
    <n v="3"/>
    <s v="• Estrés"/>
    <s v="Ninguno"/>
    <s v="Ninguno"/>
    <s v="Ninguno"/>
    <n v="2"/>
    <n v="3"/>
    <n v="6"/>
    <x v="1"/>
    <n v="26"/>
    <n v="156"/>
    <s v="II"/>
    <x v="1"/>
    <s v="Ninguno"/>
    <s v="Ninguno"/>
    <x v="3"/>
    <x v="3"/>
    <s v="N/A"/>
    <s v="• Ley 1010 de 2006_x000a_• Ley 1566 de 2012_x000a_• Decreto 614 de 1984_x000a_• Decreto 231 de 2006_x000a_• Resolución 1016 de 1989. Art. 10, numeral 12 y art. 11_x000a_• Resolución 734 de 2006_x000a_• Resolución 2646 de 2008_x000a_• Resolución 652 de 2012_x000a_• Resolución 1356 de 2012"/>
    <m/>
  </r>
  <r>
    <s v="PROCESO MISIONAL"/>
    <x v="11"/>
    <s v="OPERATIVA"/>
    <s v="OTRAS ÀREAS"/>
    <s v="Brindar apoyo al operador PTAP con el fin de desempeñar de manera conjunta las actividades ligadas al proceso de tratamiento de agua cruda a potable suministrada al fuerte militar."/>
    <x v="98"/>
    <s v="NO"/>
    <x v="3"/>
    <x v="29"/>
    <s v="• Golpes._x000a_• Cortes_x000a_• Laceraciones_x000a_• Abrasiones_x000a_• Punción_x000a_• Choques_x000a_• Aplastamiento_x000a_• Amputaciones_x000a_• La muerte. "/>
    <n v="8"/>
    <n v="6"/>
    <n v="3"/>
    <s v="• La muerte. "/>
    <s v="Ninguno"/>
    <s v="Ninguno"/>
    <s v="Ninguno"/>
    <n v="2"/>
    <n v="3"/>
    <n v="6"/>
    <x v="1"/>
    <n v="25"/>
    <n v="150"/>
    <s v="II"/>
    <x v="1"/>
    <s v="Ninguno"/>
    <s v="Ninguno"/>
    <x v="3"/>
    <x v="24"/>
    <s v="• Uso de gafas de seguridad_x000a_• Uso de guantes de carnaza o vaqueta._x000a_• Porte adecuado de la dotación._x000a_"/>
    <s v="• Ley 9 de 1979_x000a_• Decreto 2663 de 1950_x000a_• Resolución 1016 de 1989_x000a_• Resolución 3673 de 2008_x000a_• Resolución 2400 de 1979"/>
    <m/>
  </r>
  <r>
    <s v="PROCESO MISIONAL"/>
    <x v="11"/>
    <s v="OPERATIVA"/>
    <s v="OTRAS ÀREAS"/>
    <s v="Brindar apoyo al operador PTAP con el fin de desempeñar de manera conjunta las actividades ligadas al proceso de tratamiento de agua cruda a potable suministrada al fuerte militar."/>
    <x v="98"/>
    <s v="NO"/>
    <x v="3"/>
    <x v="30"/>
    <s v="• Quemaduras por arco eléctrico_x000a_• proyecciones de partículas_x000a_• Lesiones oftalmológicas por arcos eléctricos (conjuntivitis, cegueras) _x000a_• Incendios y explosiones._x000a_• La muerte. _x000a_"/>
    <n v="8"/>
    <n v="6"/>
    <n v="3"/>
    <s v="• La muerte. "/>
    <s v="Ninguno"/>
    <s v="Ninguno"/>
    <s v="• Botas de seguridad dielectricas"/>
    <n v="6"/>
    <n v="2"/>
    <n v="12"/>
    <x v="2"/>
    <n v="60"/>
    <n v="720"/>
    <s v="I"/>
    <x v="2"/>
    <s v="Ninguno"/>
    <s v="Ninguno"/>
    <x v="14"/>
    <x v="18"/>
    <s v="• Botas de seguridad dieléctricas._x000a_• Casco de seguridad dieléctrico._x000a_• Uso de uniforme de dotación._x000a_"/>
    <s v="• Resolución 2550 de 2020_x000a_• Resolución 5018 de 2019_x000a_• Resolución 41291 de 2018_x000a_• Resolución 40908 de 2018_x000a_• Decreto 2073 de 2015_x000a_• Resolución 40492 de 2015_x000a_• Resolución 90795 de 2014_x000a_• Resolución 90907 de 2013_x000a_• Resolución 90908 de 2013_x000a_• Resolución 180195 de 2013_x000a_• Resolución 2400 de 1979 Art. 121 a 152_x000a_• Ley 51 de 1986_x000a_• Ley 19 de 1990_x000a_"/>
    <m/>
  </r>
  <r>
    <s v="PROCESO MISIONAL"/>
    <x v="11"/>
    <s v="OPERATIVA"/>
    <s v="OTRAS ÀREAS"/>
    <s v="Brindar apoyo al operador PTAP con el fin de desempeñar de manera conjunta las actividades ligadas al proceso de tratamiento de agua cruda a potable suministrada al fuerte militar."/>
    <x v="98"/>
    <s v="NO"/>
    <x v="3"/>
    <x v="6"/>
    <s v="• Tropezones_x000a_• Resbalones_x000a_• Golpes_x000a_• Choques_x000a_• Contusiones _x000a_• Lesión de tejidos blandos_x000a_• Fracturas"/>
    <n v="8"/>
    <n v="6"/>
    <n v="3"/>
    <s v="• Lesión de tejidos blandos"/>
    <s v="Ninguno"/>
    <s v="Ninguno"/>
    <s v="Ninguno"/>
    <n v="2"/>
    <n v="3"/>
    <n v="6"/>
    <x v="1"/>
    <n v="25"/>
    <n v="150"/>
    <s v="II"/>
    <x v="1"/>
    <s v="Ninguno"/>
    <s v="Ninguno"/>
    <x v="3"/>
    <x v="4"/>
    <s v="• Uso adecuado de calzado cerrado y con suela antideslizante"/>
    <s v="• Ley 9 de 1979_x000a_• Decreto 2663 de 1950_x000a_• Resolución 1016 de 1989_x000a_• Resolución 3673 de 2008_x000a_• Resolución 2400 de 1979"/>
    <m/>
  </r>
  <r>
    <s v="PROCESO MISIONAL"/>
    <x v="11"/>
    <s v="OPERATIVA"/>
    <s v="OTRAS ÀREAS"/>
    <s v="Brindar apoyo al operador PTAP con el fin de desempeñar de manera conjunta las actividades ligadas al proceso de tratamiento de agua cruda a potable suministrada al fuerte militar."/>
    <x v="98"/>
    <s v="NO"/>
    <x v="3"/>
    <x v="20"/>
    <s v="• Caídas a distinto nivel._x000a_• Derrumbe de estructuras._x000a_• Golpes por caída de objetos._x000a_• Atrapamiento._x000a_• Contactos eléctricos"/>
    <n v="8"/>
    <n v="6"/>
    <n v="3"/>
    <s v="• La muerte."/>
    <s v="Ninguno"/>
    <s v="Ninguno"/>
    <s v="• Casco de seguridad con barbuquejo._x000a_• Arnés_x000a_• Línea de posicionamiento._x000a_• Salva caídas: arrestador_x000a_• Conector doble con absorbedor de choque._x000a_• Botas de seguridad dieléctricas.   _x000a_"/>
    <n v="6"/>
    <n v="2"/>
    <n v="12"/>
    <x v="2"/>
    <n v="60"/>
    <n v="720"/>
    <s v="I"/>
    <x v="2"/>
    <s v="Ninguno"/>
    <s v="Ninguno"/>
    <x v="13"/>
    <x v="17"/>
    <s v="• Casco de seguridad con barbuquejo._x000a_• Arnés_x000a_• Línea de posicionamiento._x000a_• Salva caídas: arrestador_x000a_• Conector doble con absorbedor de choque._x000a_• Botas de seguridad dieléctricas.   _x000a_"/>
    <s v="• Ley 1562 de 2012_x000a_• Decreto 1072 de 2015_x000a_• Resolución 4272 de 2021_x000a_• Resolución 0491 del 2020_x000a_"/>
    <m/>
  </r>
  <r>
    <s v="PROCESO MISIONAL"/>
    <x v="11"/>
    <s v="OPERATIVA"/>
    <s v="OTRAS ÀREAS"/>
    <s v="Brindar apoyo al operador PTAP con el fin de desempeñar de manera conjunta las actividades ligadas al proceso de tratamiento de agua cruda a potable suministrada al fuerte militar."/>
    <x v="98"/>
    <s v="NO"/>
    <x v="3"/>
    <x v="36"/>
    <s v="• Inhalación de humos nocivos._x000a_• Falta de oxígeno._x000a_• Riesgo de incendio._x000a_• Ahogamiento o la asfixia _x000a_• Atrapamiento._x000a_• Fracturas."/>
    <n v="8"/>
    <n v="6"/>
    <n v="3"/>
    <s v="• La muerte"/>
    <s v="Ninguno"/>
    <s v="Ninguno"/>
    <s v="• Casco de seguridad con barbuquejo._x000a_• Arnés_x000a_• Línea de posicionamiento._x000a_• Salva caídas: arrestador_x000a_• Conector doble con absorbedor de choque._x000a_• Botas de seguridad dieléctricas.   _x000a_"/>
    <n v="6"/>
    <n v="2"/>
    <n v="12"/>
    <x v="2"/>
    <n v="60"/>
    <n v="720"/>
    <s v="I"/>
    <x v="2"/>
    <s v="Ninguno"/>
    <s v="Ninguno"/>
    <x v="13"/>
    <x v="29"/>
    <s v="• Casco de seguridad con barbuquejo._x000a_• Arnés_x000a_• Línea de posicionamiento._x000a_• Salva caídas: arrestador_x000a_• Conector doble con absorbedor de choque._x000a_• Botas de seguridad dieléctricas.   _x000a_"/>
    <s v="• Ley 1562 de 2012_x000a_• Decreto 1072 de 2015_x000a_• Resolución 4272 de 2021_x000a_• Resolución 0491 del 2020_x000a_"/>
    <m/>
  </r>
  <r>
    <s v="PROCESO MISIONAL"/>
    <x v="11"/>
    <s v="OPERATIVA"/>
    <s v="OTRAS ÀREAS"/>
    <s v="Brindar apoyo al operador PTAP con el fin de desempeñar de manera conjunta las actividades ligadas al proceso de tratamiento de agua cruda a potable suministrada al fuerte militar."/>
    <x v="98"/>
    <s v="NO"/>
    <x v="3"/>
    <x v="21"/>
    <s v="• Quemaduras por choque o arco eléctrico._x000a_• Caídas o golpes como consecuencia de choque o arco eléctrico._x000a_• Incendios o explosiones originados por la electricidad. _x000a_• Quemaduras hasta la fibrilación ventricular_x000a_• La muerte._x000a_"/>
    <n v="8"/>
    <n v="6"/>
    <n v="3"/>
    <s v="·         La muerte."/>
    <s v="Ninguno"/>
    <s v="Ninguno"/>
    <s v="• Botas de seguridad dielectricas"/>
    <n v="6"/>
    <n v="2"/>
    <n v="12"/>
    <x v="2"/>
    <n v="60"/>
    <n v="720"/>
    <s v="I"/>
    <x v="2"/>
    <s v="Ninguno"/>
    <s v="Ninguno"/>
    <x v="14"/>
    <x v="18"/>
    <s v="• Botas de seguridad dieléctricas._x000a_• Casco de seguridad dieléctrico._x000a_• Uso de uniforme de dotación._x000a_"/>
    <s v="• Resolución 2550 de 2020_x000a_• Resolución 5018 de 2019_x000a_• Resolución 41291 de 2018_x000a_• Resolución 40908 de 2018_x000a_• Decreto 2073 de 2015_x000a_• Resolución 40492 de 2015_x000a_• Resolución 90795 de 2014_x000a_• Resolución 90907 de 2013_x000a_• Resolución 90908 de 2013_x000a_• Resolución 180195 de 2013_x000a_• Resolución 2400 de 1979 Art. 121 a 152_x000a_• Ley 51 de 1986_x000a_• Ley 19 de 1990_x000a_"/>
    <m/>
  </r>
  <r>
    <s v="PROCESO MISIONAL"/>
    <x v="11"/>
    <s v="OPERATIVA"/>
    <s v="OTRAS ÀREAS"/>
    <s v="Brindar apoyo al operador PTAP con el fin de desempeñar de manera conjunta las actividades ligadas al proceso de tratamiento de agua cruda a potable suministrada al fuerte militar."/>
    <x v="98"/>
    <s v="NO"/>
    <x v="3"/>
    <x v="24"/>
    <s v="• Tóxicos agudos_x000a_• Corrosivos_x000a_• Irritantes_x000a_• Corrosivos oculares_x000a_• Irritantes oculares_x000a_• Sensibilizantes respiratorios_x000a_• Sensibilizantes cutáneos_x000a_• Cancerígenos o carcinógenos._x000a_• • Intoxicación _x000a_• La muerte"/>
    <n v="8"/>
    <n v="6"/>
    <n v="3"/>
    <s v="·         La muerte."/>
    <s v="Ninguno"/>
    <s v="Ninguno"/>
    <s v="• Traje de impermeable de bioseguridad_x000a_• Guantes de nitrilo _x000a_• Careta con filtro de seguridad._x000a_"/>
    <n v="2"/>
    <n v="3"/>
    <n v="6"/>
    <x v="1"/>
    <n v="60"/>
    <n v="360"/>
    <s v="II"/>
    <x v="1"/>
    <s v="Ninguno"/>
    <s v="Ninguno"/>
    <x v="17"/>
    <x v="21"/>
    <s v="• Traje de impermeable de bioseguridad_x000a_• Guantes de nitrilo _x000a_• Careta con filtro de seguridad._x000a_"/>
    <s v="• Resolución 773 de 2021_x000a_• Decreto 1496 de 2018_x000a_• Resolución 1209 de 2018_x000a_• Decreto 1609 de 2002_x000a_• Decreto 1973 de 1995_x000a_• Ley 55 de 1993_x000a_"/>
    <m/>
  </r>
  <r>
    <s v="PROCESO MISIONAL"/>
    <x v="11"/>
    <s v="OPERATIVA"/>
    <s v="OTRAS ÀREAS"/>
    <s v="Brindar apoyo al operador PTAP con el fin de desempeñar de manera conjunta las actividades ligadas al proceso de tratamiento de agua cruda a potable suministrada al fuerte militar."/>
    <x v="98"/>
    <s v="NO"/>
    <x v="4"/>
    <x v="9"/>
    <s v="• Pérdidas materiales_x000a_• Traumas_x000a_• Golpes_x000a_• Aplastamiento_x000a_• Heridas_x000a_• Atrapamiento_x000a_• Muerte"/>
    <n v="2"/>
    <n v="2"/>
    <n v="1"/>
    <s v="• Heridas"/>
    <s v="Ninguno"/>
    <s v="Ninguno"/>
    <s v="Ninguno"/>
    <n v="2"/>
    <n v="3"/>
    <n v="6"/>
    <x v="1"/>
    <n v="25"/>
    <n v="150"/>
    <s v="II"/>
    <x v="1"/>
    <s v="Ninguno"/>
    <s v="Ninguno"/>
    <x v="6"/>
    <x v="7"/>
    <s v="• Uso obligatorio del tapabocas, mientras la situación lo amerite _x000a_• Elementos de protección personal y dotación para los brigadistas"/>
    <s v="• Constitución Política de Colombia de 1991_x000a_• Ley 100 de 1993_x000a_• Ley 1523 de 2012_x000a_• Decreto 93 de 1998_x000a_• Decreto 926 de 2010_x000a_• Resolución 2400 de 1979_x000a_• Resolución 1016 de 1989"/>
    <m/>
  </r>
  <r>
    <s v="PROCESO MISIONAL"/>
    <x v="11"/>
    <s v="OPERATIVA"/>
    <s v="OTRAS ÀREAS"/>
    <s v="Brindar apoyo al operador PTAP con el fin de desempeñar de manera conjunta las actividades ligadas al proceso de tratamiento de agua cruda a potable suministrada al fuerte militar."/>
    <x v="98"/>
    <s v="NO"/>
    <x v="4"/>
    <x v="10"/>
    <s v="• Enfermedades respiratorias_x000a_• Resfriados_x000a_• Hipotermia_x000a_• Virus_x000a_• Rinitis_x000a_• Reumatismo_x000a_• Neumonía"/>
    <n v="2"/>
    <n v="2"/>
    <n v="3"/>
    <s v="• Resfriados"/>
    <s v="Ninguno"/>
    <s v="Ninguno"/>
    <s v="Ninguno"/>
    <n v="2"/>
    <n v="3"/>
    <n v="6"/>
    <x v="1"/>
    <n v="25"/>
    <n v="150"/>
    <s v="II"/>
    <x v="1"/>
    <s v="Ninguno"/>
    <s v="Ninguno"/>
    <x v="6"/>
    <x v="8"/>
    <s v="• Uso obligatorio del tapabocas, mientras la situación lo amerite _x000a_• Elementos de protección personal y dotación para los brigadistas"/>
    <s v="• Constitución Política de Colombia de 1991_x000a_• Ley 100 de 1993_x000a_• Ley 1523 de 2012_x000a_• Decreto 93 de 1998_x000a_• Decreto 926 de 2010_x000a_• Resolución 2400 de 1979_x000a_• Resolución 1016 de 1989"/>
    <m/>
  </r>
  <r>
    <s v="PROCESO MISIONAL"/>
    <x v="11"/>
    <s v="OPERATIVA"/>
    <s v="OTRAS ÀREAS"/>
    <s v="Brindar apoyo al operador PTAP con el fin de desempeñar de manera conjunta las actividades ligadas al proceso de tratamiento de agua cruda a potable suministrada al fuerte militar."/>
    <x v="99"/>
    <s v="SI"/>
    <x v="0"/>
    <x v="19"/>
    <s v="• Cefalea._x000a_• Dificultad para la comunicación oral._x000a_• Disminución de la capacidad auditiva._x000a_• Perturbación del sueño y descanso._x000a_• Estrés._x000a_• Fatiga, neurosis, depresión._x000a_• Molestias o sensaciones desagradables que el ruido provoca, como zumbidos y tinnitus, en forma continua o intermitente._x000a_• Efectos sobre el rendimiento._x000a_• Alteración del sistema circulatorio._x000a_• Alteración del sistema digestivo._x000a_• Aumento de secreciones hormonales (tiroides y suprarenales)._x000a_• Trastornos en el sistema neurosensorial._x000a_• Disfunción sexual._x000a_"/>
    <n v="8"/>
    <n v="6"/>
    <n v="3"/>
    <s v="Riesgo de padecer THA"/>
    <s v="Ninguno"/>
    <s v="Ninguno"/>
    <s v="• Uso de proctetores auditivos._x000a_• Examnes medicos ocupacionales anual."/>
    <n v="6"/>
    <n v="1"/>
    <n v="6"/>
    <x v="1"/>
    <n v="60"/>
    <n v="360"/>
    <s v="II"/>
    <x v="1"/>
    <s v="Ninguno"/>
    <s v="Ninguno"/>
    <x v="12"/>
    <x v="16"/>
    <s v=" •  Proctetor auditivo de insercion._x000a_• Protetor auditivo de Diadema_x000a_"/>
    <s v="• Ley 09 de 1979. Art. 107, 108, 109_x000a_• Decreto 2663 de 1950_x000a_• Decreto 614 de 1984_x000a_• Resolución 2400 de 1979_x000a_• Resolución 1016 de 1989"/>
    <m/>
  </r>
  <r>
    <s v="PROCESO MISIONAL"/>
    <x v="11"/>
    <s v="OPERATIVA"/>
    <s v="OTRAS ÀREAS"/>
    <s v="Brindar apoyo al operador PTAP con el fin de desempeñar de manera conjunta las actividades ligadas al proceso de tratamiento de agua cruda a potable suministrada al fuerte militar."/>
    <x v="99"/>
    <s v="SI"/>
    <x v="0"/>
    <x v="14"/>
    <s v="• Visión borrosa_x000a_• Fatiga ocular_x000a_• Lagrimeo_x000a_• Sequedad ocular_x000a_• Ojos rojos_x000a_• Cefaleas"/>
    <n v="8"/>
    <n v="6"/>
    <n v="3"/>
    <s v="• Cefaleas"/>
    <s v="Ninguno"/>
    <s v="Ninguno"/>
    <s v="Ninguno"/>
    <n v="2"/>
    <n v="3"/>
    <n v="6"/>
    <x v="1"/>
    <n v="25"/>
    <n v="150"/>
    <s v="II"/>
    <x v="1"/>
    <s v="Ninguno"/>
    <s v="Ninguno"/>
    <x v="8"/>
    <x v="11"/>
    <s v="• Uso de gafas protección personal"/>
    <s v="• Ley 9 de 1979. Título III. Art. 105, 106_x000a_• Decreto 614 de 1984_x000a_• Decreto 1477 de 2014_x000a_• Decreto 1072 de 2015. Cap. VI._x000a_• Resolución 2400 de 1979. Art. 79, 85 y 86_x000a_• Resolución 180540 de 2010"/>
    <m/>
  </r>
  <r>
    <s v="PROCESO MISIONAL"/>
    <x v="11"/>
    <s v="OPERATIVA"/>
    <s v="OTRAS ÀREAS"/>
    <s v="Brindar apoyo al operador PTAP con el fin de desempeñar de manera conjunta las actividades ligadas al proceso de tratamiento de agua cruda a potable suministrada al fuerte militar."/>
    <x v="99"/>
    <s v="SI"/>
    <x v="0"/>
    <x v="0"/>
    <s v="• Agotamiento por calor_x000a_• Deshidratación_x000a_• Desmayos_x000a_• Estrés por calor o golpe de calor"/>
    <n v="8"/>
    <n v="6"/>
    <n v="3"/>
    <s v="• Estrés por calor o golpe de calor"/>
    <s v="Ninguno"/>
    <s v="ventilación artificial"/>
    <s v="Ninguno"/>
    <n v="2"/>
    <n v="2"/>
    <n v="4"/>
    <x v="0"/>
    <n v="25"/>
    <n v="100"/>
    <s v="III"/>
    <x v="0"/>
    <s v="Ninguno"/>
    <s v="Ninguno"/>
    <x v="0"/>
    <x v="0"/>
    <s v="Ninguno"/>
    <s v="• Ley 09 de 1979. Art. 107, 108, 109_x000a_• Decreto 2663 de 1950_x000a_• Decreto 614 de 1984_x000a_• Resolución 2400 de 1979_x000a_• Resolución 1016 de 1989"/>
    <m/>
  </r>
  <r>
    <s v="PROCESO MISIONAL"/>
    <x v="11"/>
    <s v="OPERATIVA"/>
    <s v="OTRAS ÀREAS"/>
    <s v="Brindar apoyo al operador PTAP con el fin de desempeñar de manera conjunta las actividades ligadas al proceso de tratamiento de agua cruda a potable suministrada al fuerte militar."/>
    <x v="99"/>
    <s v="SI"/>
    <x v="0"/>
    <x v="1"/>
    <s v="• Cataratas_x000a_• Lesión de la córnea_x000a_• Enrojecimiento de la piel_x000a_• Calor excesivo_x000a_• Transpiración excesiva_x000a_• Cefaleas_x000a_• Mareos_x000a_• Fatiga_x000a_• Hormigueo_x000a_• Depresiones_x000a_• Fallos de memoria"/>
    <n v="8"/>
    <n v="6"/>
    <n v="3"/>
    <s v="• Fallos de memoria"/>
    <s v="Ninguno"/>
    <s v="Ninguno"/>
    <s v="Ninguno"/>
    <n v="2"/>
    <n v="3"/>
    <n v="6"/>
    <x v="1"/>
    <n v="25"/>
    <n v="150"/>
    <s v="II"/>
    <x v="1"/>
    <s v="Ninguno"/>
    <s v="Ninguno"/>
    <x v="1"/>
    <x v="1"/>
    <s v="• Uso de gafas protección personal"/>
    <s v="• Ley 9 de 1979  Art. 105-196-249_x000a_• Resolucion 2400 de 1979 Art 63,64. Título III, Capitulo VI. Art- 2.3.6_x000a_• Resolucion 1016 de 1989 art 11 numeral 2 y 3_x000a_• Resolución 181294 de 2008"/>
    <m/>
  </r>
  <r>
    <s v="PROCESO MISIONAL"/>
    <x v="11"/>
    <s v="OPERATIVA"/>
    <s v="OTRAS ÀREAS"/>
    <s v="Brindar apoyo al operador PTAP con el fin de desempeñar de manera conjunta las actividades ligadas al proceso de tratamiento de agua cruda a potable suministrada al fuerte militar."/>
    <x v="99"/>
    <s v="SI"/>
    <x v="0"/>
    <x v="27"/>
    <s v="• Asfixia, _x000a_• Alteraciones del sistema nervioso central_x000a_• Paros cardiorrespiratorios_x000a_• Muerte._x000a_"/>
    <n v="8"/>
    <n v="6"/>
    <n v="3"/>
    <s v="• La muerte."/>
    <s v="Ninguno"/>
    <s v="Ninguno"/>
    <s v="• Protector respiratorio &quot;careta con filtro&quot;"/>
    <n v="2"/>
    <n v="3"/>
    <n v="6"/>
    <x v="1"/>
    <n v="60"/>
    <n v="360"/>
    <s v="II"/>
    <x v="1"/>
    <s v="Ninguno"/>
    <s v="Ninguno"/>
    <x v="9"/>
    <x v="22"/>
    <s v="• Uso de protecion respiratoria &quot; carecta con filtros&quot; de  protección personal._x000a_• Uso de traje anti fluidos_x000a_• Guantes de nitrilo._x000a_• Mono gafas de seguridad"/>
    <s v="• Ley 55 de 1993_x000a_• Resolucion 773 del 2021_x000a_• Decreto 1496 de 2018_x000a_• Decreto 1973 de 1995_x000a_• Decreto 1281 de 1994."/>
    <m/>
  </r>
  <r>
    <s v="PROCESO MISIONAL"/>
    <x v="11"/>
    <s v="OPERATIVA"/>
    <s v="OTRAS ÀREAS"/>
    <s v="Brindar apoyo al operador PTAP con el fin de desempeñar de manera conjunta las actividades ligadas al proceso de tratamiento de agua cruda a potable suministrada al fuerte militar."/>
    <x v="99"/>
    <s v="SI"/>
    <x v="1"/>
    <x v="2"/>
    <s v="• Fiebre_x000a_• Intenso dolor en articulaciones y músculos_x000a_• Inflamación de los ganglios linfáticos_x000a_• Erupción ocasional en la piel_x000a_• Postración_x000a_• Mialgia_x000a_• Artralgias_x000a_• Dolor abdominal_x000a_• Cefalea_x000a_• Erupciones hemorrágicas en la piel_x000a_• Dermatitis por contacto_x000a_• Alergias tópicas o respiratorias_x000a_• Enfermedades infectocontagiosas"/>
    <n v="8"/>
    <n v="6"/>
    <n v="3"/>
    <s v="• Enfermedades infectocontagiosas"/>
    <s v="Ninguno"/>
    <s v="Ninguno"/>
    <s v="• Uso de tapabocas en caso de sintomas de gripe_x000a_• Todo el personal debe estar vacunado contra el Covid 19"/>
    <n v="2"/>
    <n v="2"/>
    <n v="4"/>
    <x v="0"/>
    <n v="60"/>
    <n v="240"/>
    <s v="II"/>
    <x v="1"/>
    <s v="Ninguno"/>
    <s v="Ninguno"/>
    <x v="2"/>
    <x v="2"/>
    <s v="• Gafas de protección visual transparentes_x000a_• Uso obligatorio de tapabocas en caso de sintomas de gripe_x000a_• Uso de ropa de dotaciòn"/>
    <s v="• Ley 09 de 1979_x000a_• Resolución 2400 de 1979_x000a_• Resolución 666 de 2020_x000a_• Resolución 1050 de 2020_x000a_• Circular 149160 de 2009"/>
    <m/>
  </r>
  <r>
    <s v="PROCESO MISIONAL"/>
    <x v="11"/>
    <s v="OPERATIVA"/>
    <s v="OTRAS ÀREAS"/>
    <s v="Brindar apoyo al operador PTAP con el fin de desempeñar de manera conjunta las actividades ligadas al proceso de tratamiento de agua cruda a potable suministrada al fuerte militar."/>
    <x v="99"/>
    <s v="SI"/>
    <x v="1"/>
    <x v="22"/>
    <s v="• Fiebre_x000a_• Inflamación de los ganglios linfáticos_x000a_• Erupción ocasional en la piel_x000a_• Erupciones hemorrágicas en la piel_x000a_• Dermatitis por contacto_x000a_• Alergias tópicas o respiratorias_x000a_• Enfermedades infectocontagiosas_x000a_• Amigdalitis estreptocócica."/>
    <n v="8"/>
    <n v="6"/>
    <n v="3"/>
    <s v="• Enfermedades infectocontagiosas"/>
    <s v="Ninguno"/>
    <s v="Ninguno"/>
    <s v="• Uso de tapabocas _x000a_• Uso de mono gafas._x000a_•Uso de guantes de vinilo"/>
    <n v="2"/>
    <n v="2"/>
    <n v="4"/>
    <x v="0"/>
    <n v="60"/>
    <n v="240"/>
    <s v="II"/>
    <x v="1"/>
    <s v="Ninguno"/>
    <s v="Ninguno"/>
    <x v="15"/>
    <x v="19"/>
    <s v="• Gafas de protección visual transparentes_x000a_• Uso obligatorio de tapabocas _x000a_• Uso de ropa de dotaciòn._x000a_• Uso de guantes de vinilo"/>
    <s v="• Resolución 1164 del 2002_x000a_• Decreto 077 de 1997_x000a_• Decreto 4126 del 2005_x000a_• Resolución 2183 de 2004_x000a_• Decreto 1832 de 1994_x000a_"/>
    <m/>
  </r>
  <r>
    <s v="PROCESO MISIONAL"/>
    <x v="11"/>
    <s v="OPERATIVA"/>
    <s v="OTRAS ÀREAS"/>
    <s v="Brindar apoyo al operador PTAP con el fin de desempeñar de manera conjunta las actividades ligadas al proceso de tratamiento de agua cruda a potable suministrada al fuerte militar."/>
    <x v="99"/>
    <s v="SI"/>
    <x v="1"/>
    <x v="25"/>
    <s v="• Neumonitis intersticial_x000a_• Miopericarditis_x000a_• Lesiones vasculíticas cutáneas_x000a_• Meningitis linfocitaria_x000a_• Afectación hepática_x000a_• Afectaciones renales_x000a_• Afectaciones gastrointestinal._x000a_"/>
    <n v="8"/>
    <n v="6"/>
    <n v="3"/>
    <s v="• Afectación hepática"/>
    <s v="Ninguno"/>
    <s v="Ninguno"/>
    <s v="• Uso de tapabocas _x000a_• Uso de mono gafas._x000a_•Uso de guantes de vinilo"/>
    <n v="2"/>
    <n v="2"/>
    <n v="4"/>
    <x v="0"/>
    <n v="25"/>
    <n v="100"/>
    <s v="III"/>
    <x v="0"/>
    <s v="Ninguno"/>
    <s v="Ninguno"/>
    <x v="16"/>
    <x v="20"/>
    <s v="• Gafas de protección visual transparentes_x000a_• Uso obligatorio de tapabocas _x000a_• Uso de ropa de dotaciòn._x000a_"/>
    <s v="• Resolución 1164 del 2002_x000a_• Decreto 077 de 1997_x000a_• Decreto 4126 del 2005_x000a_• Resolución 2183 de 2004_x000a_• Decreto 1832 de 1994_x000a_•  Decreto 2676 del 2000_x000a_"/>
    <m/>
  </r>
  <r>
    <s v="PROCESO MISIONAL"/>
    <x v="11"/>
    <s v="OPERATIVA"/>
    <s v="OTRAS ÀREAS"/>
    <s v="Brindar apoyo al operador PTAP con el fin de desempeñar de manera conjunta las actividades ligadas al proceso de tratamiento de agua cruda a potable suministrada al fuerte militar."/>
    <x v="99"/>
    <s v="SI"/>
    <x v="1"/>
    <x v="16"/>
    <s v="• Un área amplia de inflamación y enrojecimiento_x000a_• Fiebre baja_x000a_• Ronchas_x000a_• Inflamación de los ganglios linfáticos_x000a_"/>
    <n v="8"/>
    <n v="6"/>
    <n v="3"/>
    <s v="• La muerte"/>
    <s v="Ninguno"/>
    <s v="Ninguno"/>
    <s v="• Repelente de sancudos_x000a_• Dotacion con camisa manga larga."/>
    <n v="2"/>
    <n v="3"/>
    <n v="6"/>
    <x v="1"/>
    <n v="60"/>
    <n v="360"/>
    <s v="II"/>
    <x v="1"/>
    <s v="Ninguno"/>
    <s v="Ninguno"/>
    <x v="10"/>
    <x v="13"/>
    <s v="• Gafas de protección visual transparentes_x000a_• Uso obligatorio de repelente. _x000a_• Uso de ropa de dotaciòn._x000a_"/>
    <s v="• Resolución 1164 del 2002_x000a_• Decreto 077 de 1997_x000a_• Decreto 4126 del 2005_x000a_• Resolución 2183 de 2004_x000a_• Decreto 1832 de 1994_x000a_•  Decreto 2676 del 2000_x000a_"/>
    <m/>
  </r>
  <r>
    <s v="PROCESO MISIONAL"/>
    <x v="11"/>
    <s v="OPERATIVA"/>
    <s v="OTRAS ÀREAS"/>
    <s v="Brindar apoyo al operador PTAP con el fin de desempeñar de manera conjunta las actividades ligadas al proceso de tratamiento de agua cruda a potable suministrada al fuerte militar."/>
    <x v="99"/>
    <s v="SI"/>
    <x v="1"/>
    <x v="17"/>
    <s v="• Presión arterial baja._x000a_• Náuseas y vómitos. _x000a_• Entumecimiento._x000a_• hormigueo. _x000a_• Dolor en el sitio de la mordedura._x000a_"/>
    <n v="8"/>
    <n v="6"/>
    <n v="3"/>
    <s v="• La muerte"/>
    <s v="Ninguno"/>
    <s v="Ninguno"/>
    <s v="_x000a_• Botas de segurida altas "/>
    <n v="6"/>
    <n v="1"/>
    <n v="6"/>
    <x v="1"/>
    <n v="60"/>
    <n v="360"/>
    <s v="II"/>
    <x v="1"/>
    <s v="Ninguno"/>
    <s v="Ninguno"/>
    <x v="10"/>
    <x v="14"/>
    <s v="• Gafas de protección visual transparentes_x000a_• Uso de bota de seguridad alta_x000a_• Uso obligatorio de repelente. _x000a_• Uso de ropa de dotaciòn._x000a_"/>
    <s v="• Resolución 1164 del 2002_x000a_• Decreto 077 de 1997_x000a_• Decreto 4126 del 2005_x000a_• Resolución 2183 de 2004_x000a_• Decreto 1832 de 1994_x000a_•  Decreto 2676 del 2000_x000a_"/>
    <m/>
  </r>
  <r>
    <s v="PROCESO MISIONAL"/>
    <x v="11"/>
    <s v="OPERATIVA"/>
    <s v="OTRAS ÀREAS"/>
    <s v="Brindar apoyo al operador PTAP con el fin de desempeñar de manera conjunta las actividades ligadas al proceso de tratamiento de agua cruda a potable suministrada al fuerte militar."/>
    <x v="99"/>
    <s v="SI"/>
    <x v="5"/>
    <x v="11"/>
    <s v="• Dolor_x000a_• Rigidez_x000a_• Entumecimiento_x000a_• Hormigueo_x000a_• Sensación de calor y dolor localizado en la nuca, espalda, hombros, codos, muñecas y columna vertebral"/>
    <n v="8"/>
    <n v="6"/>
    <n v="3"/>
    <s v="• Sensación de calor y dolor localizado en la nuca, espalda, hombros, codos, muñecas y columna vertebral"/>
    <s v="Ninguno"/>
    <s v="Ninguno"/>
    <s v="Ninguno"/>
    <n v="2"/>
    <n v="3"/>
    <n v="6"/>
    <x v="1"/>
    <n v="25"/>
    <n v="150"/>
    <s v="II"/>
    <x v="1"/>
    <s v="Ninguno"/>
    <s v="Ninguno"/>
    <x v="7"/>
    <x v="9"/>
    <s v="N/A"/>
    <s v="• Resolución 1016 de 1989_x000a_• Resolución 2844 de 2007_x000a_• GATISO 2007"/>
    <m/>
  </r>
  <r>
    <s v="PROCESO MISIONAL"/>
    <x v="11"/>
    <s v="OPERATIVA"/>
    <s v="OTRAS ÀREAS"/>
    <s v="Brindar apoyo al operador PTAP con el fin de desempeñar de manera conjunta las actividades ligadas al proceso de tratamiento de agua cruda a potable suministrada al fuerte militar."/>
    <x v="99"/>
    <s v="SI"/>
    <x v="5"/>
    <x v="12"/>
    <s v="• Fatiga muscular_x000a_• Tensión lumbar y cervical_x000a_• Epicondilitis_x000a_• Síndrome de túnel del carpo"/>
    <n v="8"/>
    <n v="6"/>
    <n v="3"/>
    <s v="• Síndrome de túnel del carpo"/>
    <s v="Ninguno"/>
    <s v="Ninguno"/>
    <s v="Ninguno"/>
    <n v="2"/>
    <n v="2"/>
    <n v="4"/>
    <x v="0"/>
    <n v="60"/>
    <n v="240"/>
    <s v="II"/>
    <x v="1"/>
    <s v="Ninguno"/>
    <s v="Ninguno"/>
    <x v="3"/>
    <x v="10"/>
    <s v="N/A"/>
    <s v="• Resolución 1016 de 1989_x000a_• Resolución 2844 de 2007_x000a_• GATISO 2007"/>
    <m/>
  </r>
  <r>
    <s v="PROCESO MISIONAL"/>
    <x v="11"/>
    <s v="OPERATIVA"/>
    <s v="OTRAS ÀREAS"/>
    <s v="Brindar apoyo al operador PTAP con el fin de desempeñar de manera conjunta las actividades ligadas al proceso de tratamiento de agua cruda a potable suministrada al fuerte militar."/>
    <x v="99"/>
    <s v="SI"/>
    <x v="2"/>
    <x v="3"/>
    <s v="• Cansancio_x000a_• Abuso de confianza_x000a_• Falta de compromiso_x000a_• Desmotivación_x000a_• Disminución desempeño laboral_x000a_• Dolor de espalda_x000a_• Trastornos respiratorios_x000a_• Infartos_x000a_• Enfermedades cardiovasculares_x000a_• Enfermedades respiratorias_x000a_• Enfermedades osteomusculares_x000a_• Estrés"/>
    <n v="8"/>
    <n v="6"/>
    <n v="3"/>
    <s v="• Estrés"/>
    <s v="Ninguno"/>
    <s v="Ninguno"/>
    <s v="Ninguno"/>
    <n v="2"/>
    <n v="2"/>
    <n v="4"/>
    <x v="0"/>
    <n v="25"/>
    <n v="100"/>
    <s v="III"/>
    <x v="0"/>
    <s v="Ninguno"/>
    <s v="Ninguno"/>
    <x v="3"/>
    <x v="3"/>
    <s v="N/A"/>
    <s v="• Ley 1010 de 2006_x000a_• Ley 1566 de 2012_x000a_• Decreto 614 de 1984_x000a_• Decreto 231 de 2006_x000a_• Resolución 1016 de 1989. Art. 10, numeral 12 y art. 11_x000a_• Resolución 734 de 2006_x000a_• Resolución 2646 de 2008_x000a_• Resolución 652 de 2012_x000a_• Resolución 1356 de 2012"/>
    <m/>
  </r>
  <r>
    <s v="PROCESO MISIONAL"/>
    <x v="11"/>
    <s v="OPERATIVA"/>
    <s v="OTRAS ÀREAS"/>
    <s v="Brindar apoyo al operador PTAP con el fin de desempeñar de manera conjunta las actividades ligadas al proceso de tratamiento de agua cruda a potable suministrada al fuerte militar."/>
    <x v="99"/>
    <s v="SI"/>
    <x v="2"/>
    <x v="4"/>
    <s v="• Cansancio_x000a_• Abuso de confianza_x000a_• Falta de compromiso_x000a_• Desmotivación_x000a_• Disminución desempeño laboral_x000a_• Dolor de espalda_x000a_• Trastornos respiratorios_x000a_• Infartos_x000a_• Enfermedades cardiovasculares_x000a_• Enfermedades respiratorias_x000a_• Enfermedades osteomusculares_x000a_• Estrés"/>
    <n v="8"/>
    <n v="6"/>
    <n v="3"/>
    <s v="• Estrés"/>
    <s v="Ninguno"/>
    <s v="Ninguno"/>
    <s v="Ninguno"/>
    <n v="2"/>
    <n v="3"/>
    <n v="6"/>
    <x v="1"/>
    <n v="25"/>
    <n v="150"/>
    <s v="II"/>
    <x v="1"/>
    <s v="Ninguno"/>
    <s v="Ninguno"/>
    <x v="3"/>
    <x v="3"/>
    <s v="N/A"/>
    <s v="• Ley 1010 de 2006_x000a_• Ley 1566 de 2012_x000a_• Decreto 614 de 1984_x000a_• Decreto 231 de 2006_x000a_• Resolución 1016 de 1989. Art. 10, numeral 12 y art. 11_x000a_• Resolución 734 de 2006_x000a_• Resolución 2646 de 2008_x000a_• Resolución 652 de 2012_x000a_• Resolución 1356 de 2012"/>
    <m/>
  </r>
  <r>
    <s v="PROCESO MISIONAL"/>
    <x v="11"/>
    <s v="OPERATIVA"/>
    <s v="OTRAS ÀREAS"/>
    <s v="Brindar apoyo al operador PTAP con el fin de desempeñar de manera conjunta las actividades ligadas al proceso de tratamiento de agua cruda a potable suministrada al fuerte militar."/>
    <x v="99"/>
    <s v="SI"/>
    <x v="2"/>
    <x v="5"/>
    <s v="• Cansancio_x000a_• Abuso de confianza_x000a_• Falta de compromiso_x000a_• Desmotivación_x000a_• Disminución desempeño laboral_x000a_• Dolor de espalda_x000a_• Trastornos respiratorios_x000a_• Infartos_x000a_• Enfermedades cardiovasculares_x000a_• Enfermedades respiratorias_x000a_• Enfermedades osteomusculares_x000a_• Estrés"/>
    <n v="8"/>
    <n v="6"/>
    <n v="3"/>
    <s v="• Estrés"/>
    <s v="Ninguno"/>
    <s v="Ninguno"/>
    <s v="Ninguno"/>
    <n v="2"/>
    <n v="3"/>
    <n v="6"/>
    <x v="1"/>
    <n v="26"/>
    <n v="156"/>
    <s v="II"/>
    <x v="1"/>
    <s v="Ninguno"/>
    <s v="Ninguno"/>
    <x v="3"/>
    <x v="3"/>
    <s v="N/A"/>
    <s v="• Ley 1010 de 2006_x000a_• Ley 1566 de 2012_x000a_• Decreto 614 de 1984_x000a_• Decreto 231 de 2006_x000a_• Resolución 1016 de 1989. Art. 10, numeral 12 y art. 11_x000a_• Resolución 734 de 2006_x000a_• Resolución 2646 de 2008_x000a_• Resolución 652 de 2012_x000a_• Resolución 1356 de 2012"/>
    <m/>
  </r>
  <r>
    <s v="PROCESO MISIONAL"/>
    <x v="11"/>
    <s v="OPERATIVA"/>
    <s v="OTRAS ÀREAS"/>
    <s v="Brindar apoyo al operador PTAP con el fin de desempeñar de manera conjunta las actividades ligadas al proceso de tratamiento de agua cruda a potable suministrada al fuerte militar."/>
    <x v="99"/>
    <s v="SI"/>
    <x v="2"/>
    <x v="13"/>
    <s v="• Cansancio_x000a_• Abuso de confianza_x000a_• Falta de compromiso_x000a_• Desmotivación_x000a_• Disminución desempeño laboral_x000a_• Dolor de espalda_x000a_• Trastornos respiratorios_x000a_• Infartos_x000a_• Enfermedades cardiovasculares_x000a_• Enfermedades respiratorias_x000a_• Enfermedades osteomusculares_x000a_• Estrés"/>
    <n v="8"/>
    <n v="6"/>
    <n v="3"/>
    <s v="• Estrés"/>
    <s v="Ninguno"/>
    <s v="Ninguno"/>
    <s v="Ninguno"/>
    <n v="2"/>
    <n v="3"/>
    <n v="6"/>
    <x v="1"/>
    <n v="25"/>
    <n v="150"/>
    <s v="II"/>
    <x v="1"/>
    <s v="Ninguno"/>
    <s v="Ninguno"/>
    <x v="3"/>
    <x v="3"/>
    <s v="N/A"/>
    <s v="• Ley 1010 de 2006_x000a_• Ley 1566 de 2012_x000a_• Decreto 614 de 1984_x000a_• Decreto 231 de 2006_x000a_• Resolución 1016 de 1989. Art. 10, numeral 12 y art. 11_x000a_• Resolución 734 de 2006_x000a_• Resolución 2646 de 2008_x000a_• Resolución 652 de 2012_x000a_• Resolución 1356 de 2012"/>
    <m/>
  </r>
  <r>
    <s v="PROCESO MISIONAL"/>
    <x v="11"/>
    <s v="OPERATIVA"/>
    <s v="OTRAS ÀREAS"/>
    <s v="Brindar apoyo al operador PTAP con el fin de desempeñar de manera conjunta las actividades ligadas al proceso de tratamiento de agua cruda a potable suministrada al fuerte militar."/>
    <x v="99"/>
    <s v="SI"/>
    <x v="3"/>
    <x v="29"/>
    <s v="• Golpes._x000a_• Cortes_x000a_• Laceraciones_x000a_• Abrasiones_x000a_• Punción_x000a_• Choques_x000a_• Aplastamiento_x000a_• Amputaciones_x000a_• La muerte. "/>
    <n v="8"/>
    <n v="6"/>
    <n v="3"/>
    <s v="• La muerte. "/>
    <s v="Ninguno"/>
    <s v="Ninguno"/>
    <s v="Ninguno"/>
    <n v="2"/>
    <n v="3"/>
    <n v="6"/>
    <x v="1"/>
    <n v="25"/>
    <n v="150"/>
    <s v="II"/>
    <x v="1"/>
    <s v="Ninguno"/>
    <s v="Ninguno"/>
    <x v="3"/>
    <x v="24"/>
    <s v="• Uso de gafas de seguridad_x000a_• Uso de guantes de carnaza o vaqueta._x000a_• Porte adecuado de la dotación._x000a_"/>
    <s v="• Ley 9 de 1979_x000a_• Decreto 2663 de 1950_x000a_• Resolución 1016 de 1989_x000a_• Resolución 3673 de 2008_x000a_• Resolución 2400 de 1979"/>
    <m/>
  </r>
  <r>
    <s v="PROCESO MISIONAL"/>
    <x v="11"/>
    <s v="OPERATIVA"/>
    <s v="OTRAS ÀREAS"/>
    <s v="Brindar apoyo al operador PTAP con el fin de desempeñar de manera conjunta las actividades ligadas al proceso de tratamiento de agua cruda a potable suministrada al fuerte militar."/>
    <x v="99"/>
    <s v="SI"/>
    <x v="3"/>
    <x v="30"/>
    <s v="• Quemaduras por arco eléctrico_x000a_• proyecciones de partículas_x000a_• Lesiones oftalmológicas por arcos eléctricos (conjuntivitis, cegueras) _x000a_• Incendios y explosiones._x000a_• La muerte. _x000a_"/>
    <n v="8"/>
    <n v="6"/>
    <n v="3"/>
    <s v="• La muerte. "/>
    <s v="Ninguno"/>
    <s v="Ninguno"/>
    <s v="• Botas de seguridad dielectricas"/>
    <n v="6"/>
    <n v="2"/>
    <n v="12"/>
    <x v="2"/>
    <n v="60"/>
    <n v="720"/>
    <s v="I"/>
    <x v="2"/>
    <s v="Ninguno"/>
    <s v="Ninguno"/>
    <x v="14"/>
    <x v="18"/>
    <s v="• Botas de seguridad dieléctricas._x000a_• Casco de seguridad dieléctrico._x000a_• Uso de uniforme de dotación._x000a_"/>
    <s v="• Resolución 2550 de 2020_x000a_• Resolución 5018 de 2019_x000a_• Resolución 41291 de 2018_x000a_• Resolución 40908 de 2018_x000a_• Decreto 2073 de 2015_x000a_• Resolución 40492 de 2015_x000a_• Resolución 90795 de 2014_x000a_• Resolución 90907 de 2013_x000a_• Resolución 90908 de 2013_x000a_• Resolución 180195 de 2013_x000a_• Resolución 2400 de 1979 Art. 121 a 152_x000a_• Ley 51 de 1986_x000a_• Ley 19 de 1990_x000a_"/>
    <m/>
  </r>
  <r>
    <s v="PROCESO MISIONAL"/>
    <x v="11"/>
    <s v="OPERATIVA"/>
    <s v="OTRAS ÀREAS"/>
    <s v="Brindar apoyo al operador PTAP con el fin de desempeñar de manera conjunta las actividades ligadas al proceso de tratamiento de agua cruda a potable suministrada al fuerte militar."/>
    <x v="99"/>
    <s v="SI"/>
    <x v="3"/>
    <x v="6"/>
    <s v="• Tropezones_x000a_• Resbalones_x000a_• Golpes_x000a_• Choques_x000a_• Contusiones _x000a_• Lesión de tejidos blandos_x000a_• Fracturas"/>
    <n v="8"/>
    <n v="6"/>
    <n v="3"/>
    <s v="• Lesión de tejidos blandos"/>
    <s v="Ninguno"/>
    <s v="Ninguno"/>
    <s v="Ninguno"/>
    <n v="2"/>
    <n v="3"/>
    <n v="6"/>
    <x v="1"/>
    <n v="25"/>
    <n v="150"/>
    <s v="II"/>
    <x v="1"/>
    <s v="Ninguno"/>
    <s v="Ninguno"/>
    <x v="3"/>
    <x v="4"/>
    <s v="• Uso adecuado de calzado cerrado y con suela antideslizante"/>
    <s v="• Ley 9 de 1979_x000a_• Decreto 2663 de 1950_x000a_• Resolución 1016 de 1989_x000a_• Resolución 3673 de 2008_x000a_• Resolución 2400 de 1979"/>
    <m/>
  </r>
  <r>
    <s v="PROCESO MISIONAL"/>
    <x v="11"/>
    <s v="OPERATIVA"/>
    <s v="OTRAS ÀREAS"/>
    <s v="Brindar apoyo al operador PTAP con el fin de desempeñar de manera conjunta las actividades ligadas al proceso de tratamiento de agua cruda a potable suministrada al fuerte militar."/>
    <x v="99"/>
    <s v="SI"/>
    <x v="3"/>
    <x v="20"/>
    <s v="• Caídas a distinto nivel._x000a_• Derrumbe de estructuras._x000a_• Golpes por caída de objetos._x000a_• Atrapamiento._x000a_• Contactos eléctricos"/>
    <n v="8"/>
    <n v="6"/>
    <n v="3"/>
    <s v="• La muerte."/>
    <s v="Ninguno"/>
    <s v="Ninguno"/>
    <s v="• Casco de seguridad con barbuquejo._x000a_• Arnés_x000a_• Línea de posicionamiento._x000a_• Salva caídas: arrestador_x000a_• Conector doble con absorbedor de choque._x000a_• Botas de seguridad dieléctricas.   _x000a_"/>
    <n v="6"/>
    <n v="2"/>
    <n v="12"/>
    <x v="2"/>
    <n v="60"/>
    <n v="720"/>
    <s v="I"/>
    <x v="2"/>
    <s v="Ninguno"/>
    <s v="Ninguno"/>
    <x v="13"/>
    <x v="17"/>
    <s v="• Casco de seguridad con barbuquejo._x000a_• Arnés_x000a_• Línea de posicionamiento._x000a_• Salva caídas: arrestador_x000a_• Conector doble con absorbedor de choque._x000a_• Botas de seguridad dieléctricas.   _x000a_"/>
    <s v="• Ley 1562 de 2012_x000a_• Decreto 1072 de 2015_x000a_• Resolución 4272 de 2021_x000a_• Resolución 0491 del 2020_x000a_"/>
    <m/>
  </r>
  <r>
    <s v="PROCESO MISIONAL"/>
    <x v="11"/>
    <s v="OPERATIVA"/>
    <s v="OTRAS ÀREAS"/>
    <s v="Brindar apoyo al operador PTAP con el fin de desempeñar de manera conjunta las actividades ligadas al proceso de tratamiento de agua cruda a potable suministrada al fuerte militar."/>
    <x v="99"/>
    <s v="SI"/>
    <x v="3"/>
    <x v="21"/>
    <s v="• Quemaduras por choque o arco eléctrico._x000a_• Caídas o golpes como consecuencia de choque o arco eléctrico._x000a_• Incendios o explosiones originados por la electricidad. _x000a_• Quemaduras hasta la fibrilación ventricular_x000a_• La muerte._x000a_"/>
    <n v="8"/>
    <n v="6"/>
    <n v="3"/>
    <s v="·         La muerte."/>
    <s v="Ninguno"/>
    <s v="Ninguno"/>
    <s v="• Botas de seguridad dielectricas"/>
    <n v="6"/>
    <n v="2"/>
    <n v="12"/>
    <x v="2"/>
    <n v="60"/>
    <n v="720"/>
    <s v="I"/>
    <x v="2"/>
    <s v="Ninguno"/>
    <s v="Ninguno"/>
    <x v="14"/>
    <x v="18"/>
    <s v="• Botas de seguridad dieléctricas._x000a_• Casco de seguridad dieléctrico._x000a_• Uso de uniforme de dotación._x000a_"/>
    <s v="• Resolución 2550 de 2020_x000a_• Resolución 5018 de 2019_x000a_• Resolución 41291 de 2018_x000a_• Resolución 40908 de 2018_x000a_• Decreto 2073 de 2015_x000a_• Resolución 40492 de 2015_x000a_• Resolución 90795 de 2014_x000a_• Resolución 90907 de 2013_x000a_• Resolución 90908 de 2013_x000a_• Resolución 180195 de 2013_x000a_• Resolución 2400 de 1979 Art. 121 a 152_x000a_• Ley 51 de 1986_x000a_• Ley 19 de 1990_x000a_"/>
    <m/>
  </r>
  <r>
    <s v="PROCESO MISIONAL"/>
    <x v="11"/>
    <s v="OPERATIVA"/>
    <s v="OTRAS ÀREAS"/>
    <s v="Brindar apoyo al operador PTAP con el fin de desempeñar de manera conjunta las actividades ligadas al proceso de tratamiento de agua cruda a potable suministrada al fuerte militar."/>
    <x v="99"/>
    <s v="SI"/>
    <x v="4"/>
    <x v="9"/>
    <s v="• Pérdidas materiales_x000a_• Traumas_x000a_• Golpes_x000a_• Aplastamiento_x000a_• Heridas_x000a_• Atrapamiento_x000a_• Muerte"/>
    <n v="2"/>
    <n v="2"/>
    <n v="1"/>
    <s v="• Heridas"/>
    <s v="Ninguno"/>
    <s v="Ninguno"/>
    <s v="Ninguno"/>
    <n v="2"/>
    <n v="3"/>
    <n v="6"/>
    <x v="1"/>
    <n v="25"/>
    <n v="150"/>
    <s v="II"/>
    <x v="1"/>
    <s v="Ninguno"/>
    <s v="Ninguno"/>
    <x v="6"/>
    <x v="7"/>
    <s v="• Uso obligatorio del tapabocas, mientras la situación lo amerite _x000a_• Elementos de protección personal y dotación para los brigadistas"/>
    <s v="• Constitución Política de Colombia de 1991_x000a_• Ley 100 de 1993_x000a_• Ley 1523 de 2012_x000a_• Decreto 93 de 1998_x000a_• Decreto 926 de 2010_x000a_• Resolución 2400 de 1979_x000a_• Resolución 1016 de 1989"/>
    <m/>
  </r>
  <r>
    <s v="PROCESO MISIONAL"/>
    <x v="11"/>
    <s v="OPERATIVA"/>
    <s v="OTRAS ÀREAS"/>
    <s v="Brindar apoyo al operador PTAP con el fin de desempeñar de manera conjunta las actividades ligadas al proceso de tratamiento de agua cruda a potable suministrada al fuerte militar."/>
    <x v="99"/>
    <s v="SI"/>
    <x v="4"/>
    <x v="18"/>
    <s v="• Atrapamiento._x000a_• Contusiones _x000a_• Asfixia_x000a_• Fracturas_x000a_• La muerte."/>
    <n v="8"/>
    <n v="6"/>
    <n v="3"/>
    <s v="• La muerte."/>
    <s v="Ninguno"/>
    <s v="Ninguno"/>
    <s v="Ninguno"/>
    <n v="2"/>
    <n v="3"/>
    <n v="6"/>
    <x v="1"/>
    <n v="25"/>
    <n v="150"/>
    <s v="II"/>
    <x v="1"/>
    <s v="Ninguno"/>
    <s v="Ninguno"/>
    <x v="11"/>
    <x v="15"/>
    <s v="N/A"/>
    <s v="• Ley 1523 del 2012._x000a_• Decreto 2157 del 2017_x000a_• Decreto 1500 del 2016 Art. 43 y 167_x000a_"/>
    <m/>
  </r>
  <r>
    <s v="PROCESO MISIONAL"/>
    <x v="11"/>
    <s v="OPERATIVA"/>
    <s v="OTRAS ÀREAS"/>
    <s v="Brindar apoyo al operador PTAP con el fin de desempeñar de manera conjunta las actividades ligadas al proceso de tratamiento de agua cruda a potable suministrada al fuerte militar."/>
    <x v="99"/>
    <s v="SI"/>
    <x v="4"/>
    <x v="10"/>
    <s v="• Enfermedades respiratorias_x000a_• Resfriados_x000a_• Hipotermia_x000a_• Virus_x000a_• Rinitis_x000a_• Reumatismo_x000a_• Neumonía"/>
    <n v="2"/>
    <n v="2"/>
    <n v="3"/>
    <s v="• Resfriados"/>
    <s v="Ninguno"/>
    <s v="Ninguno"/>
    <s v="Ninguno"/>
    <n v="2"/>
    <n v="3"/>
    <n v="6"/>
    <x v="1"/>
    <n v="25"/>
    <n v="150"/>
    <s v="II"/>
    <x v="1"/>
    <s v="Ninguno"/>
    <s v="Ninguno"/>
    <x v="6"/>
    <x v="8"/>
    <s v="• Uso obligatorio del tapabocas, mientras la situación lo amerite _x000a_• Elementos de protección personal y dotación para los brigadistas"/>
    <s v="• Constitución Política de Colombia de 1991_x000a_• Ley 100 de 1993_x000a_• Ley 1523 de 2012_x000a_• Decreto 93 de 1998_x000a_• Decreto 926 de 2010_x000a_• Resolución 2400 de 1979_x000a_• Resolución 1016 de 1989"/>
    <m/>
  </r>
  <r>
    <s v="PROCESO MISIONAL"/>
    <x v="11"/>
    <s v="OPERATIVA"/>
    <s v="OTRAS ÀREAS"/>
    <s v="Brindar apoyo al operador PTAP con el fin de desempeñar de manera conjunta las actividades ligadas al proceso de tratamiento de agua cruda a potable suministrada al fuerte militar."/>
    <x v="100"/>
    <s v="NO"/>
    <x v="0"/>
    <x v="14"/>
    <s v="• Visión borrosa_x000a_• Fatiga ocular_x000a_• Lagrimeo_x000a_• Sequedad ocular_x000a_• Ojos rojos_x000a_• Cefaleas"/>
    <n v="8"/>
    <n v="6"/>
    <n v="3"/>
    <s v="• Cefaleas"/>
    <s v="Ninguno"/>
    <s v="Ninguno"/>
    <s v="Ninguno"/>
    <n v="2"/>
    <n v="3"/>
    <n v="6"/>
    <x v="1"/>
    <n v="25"/>
    <n v="150"/>
    <s v="II"/>
    <x v="1"/>
    <s v="Ninguno"/>
    <s v="Ninguno"/>
    <x v="8"/>
    <x v="11"/>
    <s v="• Uso de gafas protección personal"/>
    <s v="• Ley 9 de 1979. Título III. Art. 105, 106_x000a_• Decreto 614 de 1984_x000a_• Decreto 1477 de 2014_x000a_• Decreto 1072 de 2015. Cap. VI._x000a_• Resolución 2400 de 1979. Art. 79, 85 y 86_x000a_• Resolución 180540 de 2010"/>
    <m/>
  </r>
  <r>
    <s v="PROCESO MISIONAL"/>
    <x v="11"/>
    <s v="OPERATIVA"/>
    <s v="OTRAS ÀREAS"/>
    <s v="Brindar apoyo al operador PTAP con el fin de desempeñar de manera conjunta las actividades ligadas al proceso de tratamiento de agua cruda a potable suministrada al fuerte militar."/>
    <x v="100"/>
    <s v="NO"/>
    <x v="0"/>
    <x v="0"/>
    <s v="• Agotamiento por calor_x000a_• Deshidratación_x000a_• Desmayos_x000a_• Estrés por calor o golpe de calor"/>
    <n v="8"/>
    <n v="6"/>
    <n v="3"/>
    <s v="• Estrés por calor o golpe de calor"/>
    <s v="Ninguno"/>
    <s v="ventilación artificial"/>
    <s v="Ninguno"/>
    <n v="2"/>
    <n v="2"/>
    <n v="4"/>
    <x v="0"/>
    <n v="25"/>
    <n v="100"/>
    <s v="III"/>
    <x v="0"/>
    <s v="Ninguno"/>
    <s v="Ninguno"/>
    <x v="0"/>
    <x v="0"/>
    <s v="Ninguno"/>
    <s v="• Ley 09 de 1979. Art. 107, 108, 109_x000a_• Decreto 2663 de 1950_x000a_• Decreto 614 de 1984_x000a_• Resolución 2400 de 1979_x000a_• Resolución 1016 de 1989"/>
    <m/>
  </r>
  <r>
    <s v="PROCESO MISIONAL"/>
    <x v="11"/>
    <s v="OPERATIVA"/>
    <s v="OTRAS ÀREAS"/>
    <s v="Brindar apoyo al operador PTAP con el fin de desempeñar de manera conjunta las actividades ligadas al proceso de tratamiento de agua cruda a potable suministrada al fuerte militar."/>
    <x v="100"/>
    <s v="NO"/>
    <x v="0"/>
    <x v="1"/>
    <s v="• Cataratas_x000a_• Lesión de la córnea_x000a_• Enrojecimiento de la piel_x000a_• Calor excesivo_x000a_• Transpiración excesiva_x000a_• Cefaleas_x000a_• Mareos_x000a_• Fatiga_x000a_• Hormigueo_x000a_• Depresiones_x000a_• Fallos de memoria"/>
    <n v="8"/>
    <n v="6"/>
    <n v="3"/>
    <s v="• Fallos de memoria"/>
    <s v="Ninguno"/>
    <s v="Ninguno"/>
    <s v="Ninguno"/>
    <n v="2"/>
    <n v="3"/>
    <n v="6"/>
    <x v="1"/>
    <n v="25"/>
    <n v="150"/>
    <s v="II"/>
    <x v="1"/>
    <s v="Ninguno"/>
    <s v="Ninguno"/>
    <x v="1"/>
    <x v="1"/>
    <s v="• Uso de gafas protección personal"/>
    <s v="• Ley 9 de 1979  Art. 105-196-249_x000a_• Resolucion 2400 de 1979 Art 63,64. Título III, Capitulo VI. Art- 2.3.6_x000a_• Resolucion 1016 de 1989 art 11 numeral 2 y 3_x000a_• Resolución 181294 de 2008"/>
    <m/>
  </r>
  <r>
    <s v="PROCESO MISIONAL"/>
    <x v="11"/>
    <s v="OPERATIVA"/>
    <s v="OTRAS ÀREAS"/>
    <s v="Brindar apoyo al operador PTAP con el fin de desempeñar de manera conjunta las actividades ligadas al proceso de tratamiento de agua cruda a potable suministrada al fuerte militar."/>
    <x v="100"/>
    <s v="NO"/>
    <x v="1"/>
    <x v="2"/>
    <s v="• Fiebre_x000a_• Intenso dolor en articulaciones y músculos_x000a_• Inflamación de los ganglios linfáticos_x000a_• Erupción ocasional en la piel_x000a_• Postración_x000a_• Mialgia_x000a_• Artralgias_x000a_• Dolor abdominal_x000a_• Cefalea_x000a_• Erupciones hemorrágicas en la piel_x000a_• Dermatitis por contacto_x000a_• Alergias tópicas o respiratorias_x000a_• Enfermedades infectocontagiosas"/>
    <n v="8"/>
    <n v="6"/>
    <n v="3"/>
    <s v="• Enfermedades infectocontagiosas"/>
    <s v="Ninguno"/>
    <s v="Ninguno"/>
    <s v="• Uso de tapabocas en caso de sintomas de gripe_x000a_• Todo el personal debe estar vacunado contra el Covid 19"/>
    <n v="2"/>
    <n v="2"/>
    <n v="4"/>
    <x v="0"/>
    <n v="60"/>
    <n v="240"/>
    <s v="II"/>
    <x v="1"/>
    <s v="Ninguno"/>
    <s v="Ninguno"/>
    <x v="2"/>
    <x v="2"/>
    <s v="• Gafas de protección visual transparentes_x000a_• Uso obligatorio de tapabocas en caso de sintomas de gripe_x000a_• Uso de ropa de dotaciòn"/>
    <s v="• Ley 09 de 1979_x000a_• Resolución 2400 de 1979_x000a_• Resolución 666 de 2020_x000a_• Resolución 1050 de 2020_x000a_• Circular 149160 de 2009"/>
    <m/>
  </r>
  <r>
    <s v="PROCESO MISIONAL"/>
    <x v="11"/>
    <s v="OPERATIVA"/>
    <s v="OTRAS ÀREAS"/>
    <s v="Brindar apoyo al operador PTAP con el fin de desempeñar de manera conjunta las actividades ligadas al proceso de tratamiento de agua cruda a potable suministrada al fuerte militar."/>
    <x v="100"/>
    <s v="NO"/>
    <x v="1"/>
    <x v="16"/>
    <s v="• Un área amplia de inflamación y enrojecimiento_x000a_• Fiebre baja_x000a_• Ronchas_x000a_• Inflamación de los ganglios linfáticos_x000a_"/>
    <n v="8"/>
    <n v="6"/>
    <n v="3"/>
    <s v="• La muerte"/>
    <s v="Ninguno"/>
    <s v="Ninguno"/>
    <s v="• Repelente de sancudos_x000a_• Dotacion con camisa manga larga."/>
    <n v="2"/>
    <n v="3"/>
    <n v="6"/>
    <x v="1"/>
    <n v="60"/>
    <n v="360"/>
    <s v="II"/>
    <x v="1"/>
    <s v="Ninguno"/>
    <s v="Ninguno"/>
    <x v="10"/>
    <x v="13"/>
    <s v="• Gafas de protección visual transparentes_x000a_• Uso obligatorio de repelente. _x000a_• Uso de ropa de dotaciòn._x000a_"/>
    <s v="• Resolución 1164 del 2002_x000a_• Decreto 077 de 1997_x000a_• Decreto 4126 del 2005_x000a_• Resolución 2183 de 2004_x000a_• Decreto 1832 de 1994_x000a_•  Decreto 2676 del 2000_x000a_"/>
    <m/>
  </r>
  <r>
    <s v="PROCESO MISIONAL"/>
    <x v="11"/>
    <s v="OPERATIVA"/>
    <s v="OTRAS ÀREAS"/>
    <s v="Brindar apoyo al operador PTAP con el fin de desempeñar de manera conjunta las actividades ligadas al proceso de tratamiento de agua cruda a potable suministrada al fuerte militar."/>
    <x v="100"/>
    <s v="NO"/>
    <x v="1"/>
    <x v="17"/>
    <s v="• Presión arterial baja._x000a_• Náuseas y vómitos. _x000a_• Entumecimiento._x000a_• hormigueo. _x000a_• Dolor en el sitio de la mordedura._x000a_"/>
    <n v="8"/>
    <n v="6"/>
    <n v="3"/>
    <s v="• La muerte"/>
    <s v="Ninguno"/>
    <s v="Ninguno"/>
    <s v="_x000a_• Botas de segurida altas "/>
    <n v="6"/>
    <n v="1"/>
    <n v="6"/>
    <x v="1"/>
    <n v="60"/>
    <n v="360"/>
    <s v="II"/>
    <x v="1"/>
    <s v="Ninguno"/>
    <s v="Ninguno"/>
    <x v="10"/>
    <x v="14"/>
    <s v="• Gafas de protección visual transparentes_x000a_• Uso de bota de seguridad alta_x000a_• Uso obligatorio de repelente. _x000a_• Uso de ropa de dotaciòn._x000a_"/>
    <s v="• Resolución 1164 del 2002_x000a_• Decreto 077 de 1997_x000a_• Decreto 4126 del 2005_x000a_• Resolución 2183 de 2004_x000a_• Decreto 1832 de 1994_x000a_•  Decreto 2676 del 2000_x000a_"/>
    <m/>
  </r>
  <r>
    <s v="PROCESO MISIONAL"/>
    <x v="11"/>
    <s v="OPERATIVA"/>
    <s v="OTRAS ÀREAS"/>
    <s v="Brindar apoyo al operador PTAP con el fin de desempeñar de manera conjunta las actividades ligadas al proceso de tratamiento de agua cruda a potable suministrada al fuerte militar."/>
    <x v="100"/>
    <s v="NO"/>
    <x v="5"/>
    <x v="11"/>
    <s v="• Dolor_x000a_• Rigidez_x000a_• Entumecimiento_x000a_• Hormigueo_x000a_• Sensación de calor y dolor localizado en la nuca, espalda, hombros, codos, muñecas y columna vertebral"/>
    <n v="8"/>
    <n v="6"/>
    <n v="3"/>
    <s v="• Sensación de calor y dolor localizado en la nuca, espalda, hombros, codos, muñecas y columna vertebral"/>
    <s v="Ninguno"/>
    <s v="Ninguno"/>
    <s v="Ninguno"/>
    <n v="2"/>
    <n v="3"/>
    <n v="6"/>
    <x v="1"/>
    <n v="25"/>
    <n v="150"/>
    <s v="II"/>
    <x v="1"/>
    <s v="Ninguno"/>
    <s v="Ninguno"/>
    <x v="7"/>
    <x v="9"/>
    <s v="N/A"/>
    <s v="• Resolución 1016 de 1989_x000a_• Resolución 2844 de 2007_x000a_• GATISO 2007"/>
    <m/>
  </r>
  <r>
    <s v="PROCESO MISIONAL"/>
    <x v="11"/>
    <s v="OPERATIVA"/>
    <s v="OTRAS ÀREAS"/>
    <s v="Brindar apoyo al operador PTAP con el fin de desempeñar de manera conjunta las actividades ligadas al proceso de tratamiento de agua cruda a potable suministrada al fuerte militar."/>
    <x v="100"/>
    <s v="NO"/>
    <x v="5"/>
    <x v="12"/>
    <s v="• Fatiga muscular_x000a_• Tensión lumbar y cervical_x000a_• Epicondilitis_x000a_• Síndrome de túnel del carpo"/>
    <n v="8"/>
    <n v="6"/>
    <n v="3"/>
    <s v="• Síndrome de túnel del carpo"/>
    <s v="Ninguno"/>
    <s v="Ninguno"/>
    <s v="Ninguno"/>
    <n v="2"/>
    <n v="2"/>
    <n v="4"/>
    <x v="0"/>
    <n v="60"/>
    <n v="240"/>
    <s v="II"/>
    <x v="1"/>
    <s v="Ninguno"/>
    <s v="Ninguno"/>
    <x v="3"/>
    <x v="10"/>
    <s v="N/A"/>
    <s v="• Resolución 1016 de 1989_x000a_• Resolución 2844 de 2007_x000a_• GATISO 2007"/>
    <m/>
  </r>
  <r>
    <s v="PROCESO MISIONAL"/>
    <x v="11"/>
    <s v="OPERATIVA"/>
    <s v="OTRAS ÀREAS"/>
    <s v="Brindar apoyo al operador PTAP con el fin de desempeñar de manera conjunta las actividades ligadas al proceso de tratamiento de agua cruda a potable suministrada al fuerte militar."/>
    <x v="100"/>
    <s v="NO"/>
    <x v="2"/>
    <x v="3"/>
    <s v="• Cansancio_x000a_• Abuso de confianza_x000a_• Falta de compromiso_x000a_• Desmotivación_x000a_• Disminución desempeño laboral_x000a_• Dolor de espalda_x000a_• Trastornos respiratorios_x000a_• Infartos_x000a_• Enfermedades cardiovasculares_x000a_• Enfermedades respiratorias_x000a_• Enfermedades osteomusculares_x000a_• Estrés"/>
    <n v="8"/>
    <n v="6"/>
    <n v="3"/>
    <s v="• Estrés"/>
    <s v="Ninguno"/>
    <s v="Ninguno"/>
    <s v="Ninguno"/>
    <n v="2"/>
    <n v="2"/>
    <n v="4"/>
    <x v="0"/>
    <n v="25"/>
    <n v="100"/>
    <s v="III"/>
    <x v="0"/>
    <s v="Ninguno"/>
    <s v="Ninguno"/>
    <x v="3"/>
    <x v="3"/>
    <s v="N/A"/>
    <s v="• Ley 1010 de 2006_x000a_• Ley 1566 de 2012_x000a_• Decreto 614 de 1984_x000a_• Decreto 231 de 2006_x000a_• Resolución 1016 de 1989. Art. 10, numeral 12 y art. 11_x000a_• Resolución 734 de 2006_x000a_• Resolución 2646 de 2008_x000a_• Resolución 652 de 2012_x000a_• Resolución 1356 de 2012"/>
    <m/>
  </r>
  <r>
    <s v="PROCESO MISIONAL"/>
    <x v="11"/>
    <s v="OPERATIVA"/>
    <s v="OTRAS ÀREAS"/>
    <s v="Brindar apoyo al operador PTAP con el fin de desempeñar de manera conjunta las actividades ligadas al proceso de tratamiento de agua cruda a potable suministrada al fuerte militar."/>
    <x v="100"/>
    <s v="NO"/>
    <x v="2"/>
    <x v="4"/>
    <s v="• Cansancio_x000a_• Abuso de confianza_x000a_• Falta de compromiso_x000a_• Desmotivación_x000a_• Disminución desempeño laboral_x000a_• Dolor de espalda_x000a_• Trastornos respiratorios_x000a_• Infartos_x000a_• Enfermedades cardiovasculares_x000a_• Enfermedades respiratorias_x000a_• Enfermedades osteomusculares_x000a_• Estrés"/>
    <n v="8"/>
    <n v="6"/>
    <n v="3"/>
    <s v="• Estrés"/>
    <s v="Ninguno"/>
    <s v="Ninguno"/>
    <s v="Ninguno"/>
    <n v="2"/>
    <n v="3"/>
    <n v="6"/>
    <x v="1"/>
    <n v="25"/>
    <n v="150"/>
    <s v="II"/>
    <x v="1"/>
    <s v="Ninguno"/>
    <s v="Ninguno"/>
    <x v="3"/>
    <x v="3"/>
    <s v="N/A"/>
    <s v="• Ley 1010 de 2006_x000a_• Ley 1566 de 2012_x000a_• Decreto 614 de 1984_x000a_• Decreto 231 de 2006_x000a_• Resolución 1016 de 1989. Art. 10, numeral 12 y art. 11_x000a_• Resolución 734 de 2006_x000a_• Resolución 2646 de 2008_x000a_• Resolución 652 de 2012_x000a_• Resolución 1356 de 2012"/>
    <m/>
  </r>
  <r>
    <s v="PROCESO MISIONAL"/>
    <x v="11"/>
    <s v="OPERATIVA"/>
    <s v="OTRAS ÀREAS"/>
    <s v="Brindar apoyo al operador PTAP con el fin de desempeñar de manera conjunta las actividades ligadas al proceso de tratamiento de agua cruda a potable suministrada al fuerte militar."/>
    <x v="100"/>
    <s v="NO"/>
    <x v="2"/>
    <x v="5"/>
    <s v="• Cansancio_x000a_• Abuso de confianza_x000a_• Falta de compromiso_x000a_• Desmotivación_x000a_• Disminución desempeño laboral_x000a_• Dolor de espalda_x000a_• Trastornos respiratorios_x000a_• Infartos_x000a_• Enfermedades cardiovasculares_x000a_• Enfermedades respiratorias_x000a_• Enfermedades osteomusculares_x000a_• Estrés"/>
    <n v="8"/>
    <n v="6"/>
    <n v="3"/>
    <s v="• Estrés"/>
    <s v="Ninguno"/>
    <s v="Ninguno"/>
    <s v="Ninguno"/>
    <n v="2"/>
    <n v="3"/>
    <n v="6"/>
    <x v="1"/>
    <n v="26"/>
    <n v="156"/>
    <s v="II"/>
    <x v="1"/>
    <s v="Ninguno"/>
    <s v="Ninguno"/>
    <x v="3"/>
    <x v="3"/>
    <s v="N/A"/>
    <s v="• Ley 1010 de 2006_x000a_• Ley 1566 de 2012_x000a_• Decreto 614 de 1984_x000a_• Decreto 231 de 2006_x000a_• Resolución 1016 de 1989. Art. 10, numeral 12 y art. 11_x000a_• Resolución 734 de 2006_x000a_• Resolución 2646 de 2008_x000a_• Resolución 652 de 2012_x000a_• Resolución 1356 de 2012"/>
    <m/>
  </r>
  <r>
    <s v="PROCESO MISIONAL"/>
    <x v="11"/>
    <s v="OPERATIVA"/>
    <s v="OTRAS ÀREAS"/>
    <s v="Brindar apoyo al operador PTAP con el fin de desempeñar de manera conjunta las actividades ligadas al proceso de tratamiento de agua cruda a potable suministrada al fuerte militar."/>
    <x v="100"/>
    <s v="NO"/>
    <x v="2"/>
    <x v="13"/>
    <s v="• Cansancio_x000a_• Abuso de confianza_x000a_• Falta de compromiso_x000a_• Desmotivación_x000a_• Disminución desempeño laboral_x000a_• Dolor de espalda_x000a_• Trastornos respiratorios_x000a_• Infartos_x000a_• Enfermedades cardiovasculares_x000a_• Enfermedades respiratorias_x000a_• Enfermedades osteomusculares_x000a_• Estrés"/>
    <n v="8"/>
    <n v="6"/>
    <n v="3"/>
    <s v="• Estrés"/>
    <s v="Ninguno"/>
    <s v="Ninguno"/>
    <s v="Ninguno"/>
    <n v="2"/>
    <n v="3"/>
    <n v="6"/>
    <x v="1"/>
    <n v="25"/>
    <n v="150"/>
    <s v="II"/>
    <x v="1"/>
    <s v="Ninguno"/>
    <s v="Ninguno"/>
    <x v="3"/>
    <x v="3"/>
    <s v="N/A"/>
    <s v="• Ley 1010 de 2006_x000a_• Ley 1566 de 2012_x000a_• Decreto 614 de 1984_x000a_• Decreto 231 de 2006_x000a_• Resolución 1016 de 1989. Art. 10, numeral 12 y art. 11_x000a_• Resolución 734 de 2006_x000a_• Resolución 2646 de 2008_x000a_• Resolución 652 de 2012_x000a_• Resolución 1356 de 2012"/>
    <m/>
  </r>
  <r>
    <s v="PROCESO MISIONAL"/>
    <x v="11"/>
    <s v="OPERATIVA"/>
    <s v="OTRAS ÀREAS"/>
    <s v="Brindar apoyo al operador PTAP con el fin de desempeñar de manera conjunta las actividades ligadas al proceso de tratamiento de agua cruda a potable suministrada al fuerte militar."/>
    <x v="100"/>
    <s v="NO"/>
    <x v="3"/>
    <x v="6"/>
    <s v="• Tropezones_x000a_• Resbalones_x000a_• Golpes_x000a_• Choques_x000a_• Contusiones _x000a_• Lesión de tejidos blandos_x000a_• Fracturas"/>
    <n v="8"/>
    <n v="6"/>
    <n v="3"/>
    <s v="• Lesión de tejidos blandos"/>
    <s v="Ninguno"/>
    <s v="Ninguno"/>
    <s v="Ninguno"/>
    <n v="2"/>
    <n v="3"/>
    <n v="6"/>
    <x v="1"/>
    <n v="25"/>
    <n v="150"/>
    <s v="II"/>
    <x v="1"/>
    <s v="Ninguno"/>
    <s v="Ninguno"/>
    <x v="3"/>
    <x v="4"/>
    <s v="• Uso adecuado de calzado cerrado y con suela antideslizante"/>
    <s v="• Ley 9 de 1979_x000a_• Decreto 2663 de 1950_x000a_• Resolución 1016 de 1989_x000a_• Resolución 3673 de 2008_x000a_• Resolución 2400 de 1979"/>
    <m/>
  </r>
  <r>
    <s v="PROCESO MISIONAL"/>
    <x v="11"/>
    <s v="OPERATIVA"/>
    <s v="OTRAS ÀREAS"/>
    <s v="Brindar apoyo al operador PTAP con el fin de desempeñar de manera conjunta las actividades ligadas al proceso de tratamiento de agua cruda a potable suministrada al fuerte militar."/>
    <x v="100"/>
    <s v="NO"/>
    <x v="4"/>
    <x v="9"/>
    <s v="• Pérdidas materiales_x000a_• Traumas_x000a_• Golpes_x000a_• Aplastamiento_x000a_• Heridas_x000a_• Atrapamiento_x000a_• Muerte"/>
    <n v="2"/>
    <n v="2"/>
    <n v="1"/>
    <s v="• Heridas"/>
    <s v="Ninguno"/>
    <s v="Ninguno"/>
    <s v="Ninguno"/>
    <n v="2"/>
    <n v="3"/>
    <n v="6"/>
    <x v="1"/>
    <n v="25"/>
    <n v="150"/>
    <s v="II"/>
    <x v="1"/>
    <s v="Ninguno"/>
    <s v="Ninguno"/>
    <x v="6"/>
    <x v="7"/>
    <s v="• Uso obligatorio del tapabocas, mientras la situación lo amerite _x000a_• Elementos de protección personal y dotación para los brigadistas"/>
    <s v="• Constitución Política de Colombia de 1991_x000a_• Ley 100 de 1993_x000a_• Ley 1523 de 2012_x000a_• Decreto 93 de 1998_x000a_• Decreto 926 de 2010_x000a_• Resolución 2400 de 1979_x000a_• Resolución 1016 de 1989"/>
    <m/>
  </r>
  <r>
    <s v="PROCESO MISIONAL"/>
    <x v="11"/>
    <s v="OPERATIVA"/>
    <s v="OTRAS ÀREAS"/>
    <s v="Brindar apoyo al operador PTAP con el fin de desempeñar de manera conjunta las actividades ligadas al proceso de tratamiento de agua cruda a potable suministrada al fuerte militar."/>
    <x v="101"/>
    <s v="SI"/>
    <x v="0"/>
    <x v="14"/>
    <s v="• Visión borrosa_x000a_• Fatiga ocular_x000a_• Lagrimeo_x000a_• Sequedad ocular_x000a_• Ojos rojos_x000a_• Cefaleas"/>
    <n v="8"/>
    <n v="6"/>
    <n v="3"/>
    <s v="• Cefaleas"/>
    <s v="Ninguno"/>
    <s v="Ninguno"/>
    <s v="Ninguno"/>
    <n v="2"/>
    <n v="3"/>
    <n v="6"/>
    <x v="1"/>
    <n v="25"/>
    <n v="150"/>
    <s v="II"/>
    <x v="1"/>
    <s v="Ninguno"/>
    <s v="Ninguno"/>
    <x v="8"/>
    <x v="11"/>
    <s v="• Uso de gafas protección personal"/>
    <s v="• Ley 9 de 1979. Título III. Art. 105, 106_x000a_• Decreto 614 de 1984_x000a_• Decreto 1477 de 2014_x000a_• Decreto 1072 de 2015. Cap. VI._x000a_• Resolución 2400 de 1979. Art. 79, 85 y 86_x000a_• Resolución 180540 de 2010"/>
    <m/>
  </r>
  <r>
    <s v="PROCESO MISIONAL"/>
    <x v="11"/>
    <s v="OPERATIVA"/>
    <s v="OTRAS ÀREAS"/>
    <s v="Brindar apoyo al operador PTAP con el fin de desempeñar de manera conjunta las actividades ligadas al proceso de tratamiento de agua cruda a potable suministrada al fuerte militar."/>
    <x v="101"/>
    <s v="SI"/>
    <x v="0"/>
    <x v="1"/>
    <s v="• Cataratas_x000a_• Lesión de la córnea_x000a_• Enrojecimiento de la piel_x000a_• Calor excesivo_x000a_• Transpiración excesiva_x000a_• Cefaleas_x000a_• Mareos_x000a_• Fatiga_x000a_• Hormigueo_x000a_• Depresiones_x000a_• Fallos de memoria"/>
    <n v="8"/>
    <n v="6"/>
    <n v="3"/>
    <s v="• Fallos de memoria"/>
    <s v="Ninguno"/>
    <s v="Ninguno"/>
    <s v="Ninguno"/>
    <n v="2"/>
    <n v="3"/>
    <n v="6"/>
    <x v="1"/>
    <n v="25"/>
    <n v="150"/>
    <s v="II"/>
    <x v="1"/>
    <s v="Ninguno"/>
    <s v="Ninguno"/>
    <x v="1"/>
    <x v="1"/>
    <s v="• Uso de gafas protección personal"/>
    <s v="• Ley 9 de 1979  Art. 105-196-249_x000a_• Resolucion 2400 de 1979 Art 63,64. Título III, Capitulo VI. Art- 2.3.6_x000a_• Resolucion 1016 de 1989 art 11 numeral 2 y 3_x000a_• Resolución 181294 de 2008"/>
    <m/>
  </r>
  <r>
    <s v="PROCESO MISIONAL"/>
    <x v="11"/>
    <s v="OPERATIVA"/>
    <s v="OTRAS ÀREAS"/>
    <s v="Brindar apoyo al operador PTAP con el fin de desempeñar de manera conjunta las actividades ligadas al proceso de tratamiento de agua cruda a potable suministrada al fuerte militar."/>
    <x v="101"/>
    <s v="SI"/>
    <x v="1"/>
    <x v="2"/>
    <s v="• Fiebre_x000a_• Intenso dolor en articulaciones y músculos_x000a_• Inflamación de los ganglios linfáticos_x000a_• Erupción ocasional en la piel_x000a_• Postración_x000a_• Mialgia_x000a_• Artralgias_x000a_• Dolor abdominal_x000a_• Cefalea_x000a_• Erupciones hemorrágicas en la piel_x000a_• Dermatitis por contacto_x000a_• Alergias tópicas o respiratorias_x000a_• Enfermedades infectocontagiosas"/>
    <n v="8"/>
    <n v="6"/>
    <n v="3"/>
    <s v="• Enfermedades infectocontagiosas"/>
    <s v="Ninguno"/>
    <s v="Ninguno"/>
    <s v="• Uso de tapabocas en caso de sintomas de gripe_x000a_• Todo el personal debe estar vacunado contra el Covid 19"/>
    <n v="2"/>
    <n v="2"/>
    <n v="4"/>
    <x v="0"/>
    <n v="60"/>
    <n v="240"/>
    <s v="II"/>
    <x v="1"/>
    <s v="Ninguno"/>
    <s v="Ninguno"/>
    <x v="2"/>
    <x v="2"/>
    <s v="• Gafas de protección visual transparentes_x000a_• Uso obligatorio de tapabocas en caso de sintomas de gripe_x000a_• Uso de ropa de dotaciòn"/>
    <s v="• Ley 09 de 1979_x000a_• Resolución 2400 de 1979_x000a_• Resolución 666 de 2020_x000a_• Resolución 1050 de 2020_x000a_• Circular 149160 de 2009"/>
    <m/>
  </r>
  <r>
    <s v="PROCESO MISIONAL"/>
    <x v="11"/>
    <s v="OPERATIVA"/>
    <s v="OTRAS ÀREAS"/>
    <s v="Brindar apoyo al operador PTAP con el fin de desempeñar de manera conjunta las actividades ligadas al proceso de tratamiento de agua cruda a potable suministrada al fuerte militar."/>
    <x v="101"/>
    <s v="SI"/>
    <x v="1"/>
    <x v="22"/>
    <s v="• Fiebre_x000a_• Inflamación de los ganglios linfáticos_x000a_• Erupción ocasional en la piel_x000a_• Erupciones hemorrágicas en la piel_x000a_• Dermatitis por contacto_x000a_• Alergias tópicas o respiratorias_x000a_• Enfermedades infectocontagiosas_x000a_• Amigdalitis estreptocócica."/>
    <n v="8"/>
    <n v="6"/>
    <n v="3"/>
    <s v="• Enfermedades infectocontagiosas"/>
    <s v="Ninguno"/>
    <s v="Ninguno"/>
    <s v="• Uso de tapabocas _x000a_• Uso de mono gafas._x000a_•Uso de guantes de vinilo"/>
    <n v="2"/>
    <n v="2"/>
    <n v="4"/>
    <x v="0"/>
    <n v="60"/>
    <n v="240"/>
    <s v="II"/>
    <x v="1"/>
    <s v="Ninguno"/>
    <s v="Ninguno"/>
    <x v="15"/>
    <x v="19"/>
    <s v="• Gafas de protección visual transparentes_x000a_• Uso obligatorio de tapabocas _x000a_• Uso de ropa de dotaciòn._x000a_• Uso de guantes de vinilo"/>
    <s v="• Resolución 1164 del 2002_x000a_• Decreto 077 de 1997_x000a_• Decreto 4126 del 2005_x000a_• Resolución 2183 de 2004_x000a_• Decreto 1832 de 1994_x000a_"/>
    <m/>
  </r>
  <r>
    <s v="PROCESO MISIONAL"/>
    <x v="11"/>
    <s v="OPERATIVA"/>
    <s v="OTRAS ÀREAS"/>
    <s v="Brindar apoyo al operador PTAP con el fin de desempeñar de manera conjunta las actividades ligadas al proceso de tratamiento de agua cruda a potable suministrada al fuerte militar."/>
    <x v="101"/>
    <s v="SI"/>
    <x v="1"/>
    <x v="25"/>
    <s v="• Neumonitis intersticial_x000a_• Miopericarditis_x000a_• Lesiones vasculíticas cutáneas_x000a_• Meningitis linfocitaria_x000a_• Afectación hepática_x000a_• Afectaciones renales_x000a_• Afectaciones gastrointestinal._x000a_"/>
    <n v="8"/>
    <n v="6"/>
    <n v="3"/>
    <s v="• Afectación hepática"/>
    <s v="Ninguno"/>
    <s v="Ninguno"/>
    <s v="• Uso de tapabocas _x000a_• Uso de mono gafas._x000a_•Uso de guantes de vinilo"/>
    <n v="2"/>
    <n v="2"/>
    <n v="4"/>
    <x v="0"/>
    <n v="25"/>
    <n v="100"/>
    <s v="III"/>
    <x v="0"/>
    <s v="Ninguno"/>
    <s v="Ninguno"/>
    <x v="16"/>
    <x v="20"/>
    <s v="• Gafas de protección visual transparentes_x000a_• Uso obligatorio de tapabocas _x000a_• Uso de ropa de dotaciòn._x000a_"/>
    <s v="• Resolución 1164 del 2002_x000a_• Decreto 077 de 1997_x000a_• Decreto 4126 del 2005_x000a_• Resolución 2183 de 2004_x000a_• Decreto 1832 de 1994_x000a_•  Decreto 2676 del 2000_x000a_"/>
    <m/>
  </r>
  <r>
    <s v="PROCESO MISIONAL"/>
    <x v="11"/>
    <s v="OPERATIVA"/>
    <s v="OTRAS ÀREAS"/>
    <s v="Brindar apoyo al operador PTAP con el fin de desempeñar de manera conjunta las actividades ligadas al proceso de tratamiento de agua cruda a potable suministrada al fuerte militar."/>
    <x v="101"/>
    <s v="SI"/>
    <x v="5"/>
    <x v="11"/>
    <s v="• Dolor_x000a_• Rigidez_x000a_• Entumecimiento_x000a_• Hormigueo_x000a_• Sensación de calor y dolor localizado en la nuca, espalda, hombros, codos, muñecas y columna vertebral"/>
    <n v="8"/>
    <n v="6"/>
    <n v="3"/>
    <s v="• Sensación de calor y dolor localizado en la nuca, espalda, hombros, codos, muñecas y columna vertebral"/>
    <s v="Ninguno"/>
    <s v="Ninguno"/>
    <s v="Ninguno"/>
    <n v="2"/>
    <n v="3"/>
    <n v="6"/>
    <x v="1"/>
    <n v="25"/>
    <n v="150"/>
    <s v="II"/>
    <x v="1"/>
    <s v="Ninguno"/>
    <s v="Ninguno"/>
    <x v="7"/>
    <x v="9"/>
    <s v="N/A"/>
    <s v="• Resolución 1016 de 1989_x000a_• Resolución 2844 de 2007_x000a_• GATISO 2007"/>
    <m/>
  </r>
  <r>
    <s v="PROCESO MISIONAL"/>
    <x v="11"/>
    <s v="OPERATIVA"/>
    <s v="OTRAS ÀREAS"/>
    <s v="Brindar apoyo al operador PTAP con el fin de desempeñar de manera conjunta las actividades ligadas al proceso de tratamiento de agua cruda a potable suministrada al fuerte militar."/>
    <x v="101"/>
    <s v="SI"/>
    <x v="5"/>
    <x v="12"/>
    <s v="• Fatiga muscular_x000a_• Tensión lumbar y cervical_x000a_• Epicondilitis_x000a_• Síndrome de túnel del carpo"/>
    <n v="8"/>
    <n v="6"/>
    <n v="3"/>
    <s v="• Síndrome de túnel del carpo"/>
    <s v="Ninguno"/>
    <s v="Ninguno"/>
    <s v="Ninguno"/>
    <n v="2"/>
    <n v="2"/>
    <n v="4"/>
    <x v="0"/>
    <n v="60"/>
    <n v="240"/>
    <s v="II"/>
    <x v="1"/>
    <s v="Ninguno"/>
    <s v="Ninguno"/>
    <x v="3"/>
    <x v="10"/>
    <s v="N/A"/>
    <s v="• Resolución 1016 de 1989_x000a_• Resolución 2844 de 2007_x000a_• GATISO 2007"/>
    <m/>
  </r>
  <r>
    <s v="PROCESO MISIONAL"/>
    <x v="11"/>
    <s v="OPERATIVA"/>
    <s v="OTRAS ÀREAS"/>
    <s v="Brindar apoyo al operador PTAP con el fin de desempeñar de manera conjunta las actividades ligadas al proceso de tratamiento de agua cruda a potable suministrada al fuerte militar."/>
    <x v="101"/>
    <s v="SI"/>
    <x v="2"/>
    <x v="3"/>
    <s v="• Cansancio_x000a_• Abuso de confianza_x000a_• Falta de compromiso_x000a_• Desmotivación_x000a_• Disminución desempeño laboral_x000a_• Dolor de espalda_x000a_• Trastornos respiratorios_x000a_• Infartos_x000a_• Enfermedades cardiovasculares_x000a_• Enfermedades respiratorias_x000a_• Enfermedades osteomusculares_x000a_• Estrés"/>
    <n v="8"/>
    <n v="6"/>
    <n v="3"/>
    <s v="• Estrés"/>
    <s v="Ninguno"/>
    <s v="Ninguno"/>
    <s v="Ninguno"/>
    <n v="2"/>
    <n v="2"/>
    <n v="4"/>
    <x v="0"/>
    <n v="25"/>
    <n v="100"/>
    <s v="III"/>
    <x v="0"/>
    <s v="Ninguno"/>
    <s v="Ninguno"/>
    <x v="3"/>
    <x v="3"/>
    <s v="N/A"/>
    <s v="• Ley 1010 de 2006_x000a_• Ley 1566 de 2012_x000a_• Decreto 614 de 1984_x000a_• Decreto 231 de 2006_x000a_• Resolución 1016 de 1989. Art. 10, numeral 12 y art. 11_x000a_• Resolución 734 de 2006_x000a_• Resolución 2646 de 2008_x000a_• Resolución 652 de 2012_x000a_• Resolución 1356 de 2012"/>
    <m/>
  </r>
  <r>
    <s v="PROCESO MISIONAL"/>
    <x v="11"/>
    <s v="OPERATIVA"/>
    <s v="OTRAS ÀREAS"/>
    <s v="Brindar apoyo al operador PTAP con el fin de desempeñar de manera conjunta las actividades ligadas al proceso de tratamiento de agua cruda a potable suministrada al fuerte militar."/>
    <x v="101"/>
    <s v="SI"/>
    <x v="2"/>
    <x v="4"/>
    <s v="• Cansancio_x000a_• Abuso de confianza_x000a_• Falta de compromiso_x000a_• Desmotivación_x000a_• Disminución desempeño laboral_x000a_• Dolor de espalda_x000a_• Trastornos respiratorios_x000a_• Infartos_x000a_• Enfermedades cardiovasculares_x000a_• Enfermedades respiratorias_x000a_• Enfermedades osteomusculares_x000a_• Estrés"/>
    <n v="8"/>
    <n v="6"/>
    <n v="3"/>
    <s v="• Estrés"/>
    <s v="Ninguno"/>
    <s v="Ninguno"/>
    <s v="Ninguno"/>
    <n v="2"/>
    <n v="3"/>
    <n v="6"/>
    <x v="1"/>
    <n v="25"/>
    <n v="150"/>
    <s v="II"/>
    <x v="1"/>
    <s v="Ninguno"/>
    <s v="Ninguno"/>
    <x v="3"/>
    <x v="3"/>
    <s v="N/A"/>
    <s v="• Ley 1010 de 2006_x000a_• Ley 1566 de 2012_x000a_• Decreto 614 de 1984_x000a_• Decreto 231 de 2006_x000a_• Resolución 1016 de 1989. Art. 10, numeral 12 y art. 11_x000a_• Resolución 734 de 2006_x000a_• Resolución 2646 de 2008_x000a_• Resolución 652 de 2012_x000a_• Resolución 1356 de 2012"/>
    <m/>
  </r>
  <r>
    <s v="PROCESO MISIONAL"/>
    <x v="11"/>
    <s v="OPERATIVA"/>
    <s v="OTRAS ÀREAS"/>
    <s v="Brindar apoyo al operador PTAP con el fin de desempeñar de manera conjunta las actividades ligadas al proceso de tratamiento de agua cruda a potable suministrada al fuerte militar."/>
    <x v="101"/>
    <s v="SI"/>
    <x v="2"/>
    <x v="5"/>
    <s v="• Cansancio_x000a_• Abuso de confianza_x000a_• Falta de compromiso_x000a_• Desmotivación_x000a_• Disminución desempeño laboral_x000a_• Dolor de espalda_x000a_• Trastornos respiratorios_x000a_• Infartos_x000a_• Enfermedades cardiovasculares_x000a_• Enfermedades respiratorias_x000a_• Enfermedades osteomusculares_x000a_• Estrés"/>
    <n v="8"/>
    <n v="6"/>
    <n v="3"/>
    <s v="• Estrés"/>
    <s v="Ninguno"/>
    <s v="Ninguno"/>
    <s v="Ninguno"/>
    <n v="2"/>
    <n v="3"/>
    <n v="6"/>
    <x v="1"/>
    <n v="26"/>
    <n v="156"/>
    <s v="II"/>
    <x v="1"/>
    <s v="Ninguno"/>
    <s v="Ninguno"/>
    <x v="3"/>
    <x v="3"/>
    <s v="N/A"/>
    <s v="• Ley 1010 de 2006_x000a_• Ley 1566 de 2012_x000a_• Decreto 614 de 1984_x000a_• Decreto 231 de 2006_x000a_• Resolución 1016 de 1989. Art. 10, numeral 12 y art. 11_x000a_• Resolución 734 de 2006_x000a_• Resolución 2646 de 2008_x000a_• Resolución 652 de 2012_x000a_• Resolución 1356 de 2012"/>
    <m/>
  </r>
  <r>
    <s v="PROCESO MISIONAL"/>
    <x v="11"/>
    <s v="OPERATIVA"/>
    <s v="OTRAS ÀREAS"/>
    <s v="Brindar apoyo al operador PTAP con el fin de desempeñar de manera conjunta las actividades ligadas al proceso de tratamiento de agua cruda a potable suministrada al fuerte militar."/>
    <x v="101"/>
    <s v="SI"/>
    <x v="3"/>
    <x v="6"/>
    <s v="• Tropezones_x000a_• Resbalones_x000a_• Golpes_x000a_• Choques_x000a_• Contusiones _x000a_• Lesión de tejidos blandos_x000a_• Fracturas"/>
    <n v="8"/>
    <n v="6"/>
    <n v="3"/>
    <s v="• Lesión de tejidos blandos"/>
    <s v="Ninguno"/>
    <s v="Ninguno"/>
    <s v="Ninguno"/>
    <n v="2"/>
    <n v="3"/>
    <n v="6"/>
    <x v="1"/>
    <n v="25"/>
    <n v="150"/>
    <s v="II"/>
    <x v="1"/>
    <s v="Ninguno"/>
    <s v="Ninguno"/>
    <x v="3"/>
    <x v="4"/>
    <s v="• Uso adecuado de calzado cerrado y con suela antideslizante"/>
    <s v="• Ley 9 de 1979_x000a_• Decreto 2663 de 1950_x000a_• Resolución 1016 de 1989_x000a_• Resolución 3673 de 2008_x000a_• Resolución 2400 de 1979"/>
    <m/>
  </r>
  <r>
    <s v="PROCESO MISIONAL"/>
    <x v="11"/>
    <s v="OPERATIVA"/>
    <s v="OTRAS ÀREAS"/>
    <s v="Brindar apoyo al operador PTAP con el fin de desempeñar de manera conjunta las actividades ligadas al proceso de tratamiento de agua cruda a potable suministrada al fuerte militar."/>
    <x v="101"/>
    <s v="SI"/>
    <x v="3"/>
    <x v="20"/>
    <s v="• Caídas a distinto nivel._x000a_• Derrumbe de estructuras._x000a_• Golpes por caída de objetos._x000a_• Atrapamiento._x000a_• Contactos eléctricos"/>
    <n v="8"/>
    <n v="6"/>
    <n v="3"/>
    <s v="• La muerte."/>
    <s v="Ninguno"/>
    <s v="Ninguno"/>
    <s v="• Casco de seguridad con barbuquejo._x000a_• Arnés_x000a_• Línea de posicionamiento._x000a_• Salva caídas: arrestador_x000a_• Conector doble con absorbedor de choque._x000a_• Botas de seguridad dieléctricas.   _x000a_"/>
    <n v="6"/>
    <n v="2"/>
    <n v="12"/>
    <x v="2"/>
    <n v="60"/>
    <n v="720"/>
    <s v="I"/>
    <x v="2"/>
    <s v="Ninguno"/>
    <s v="Ninguno"/>
    <x v="13"/>
    <x v="17"/>
    <s v="• Casco de seguridad con barbuquejo._x000a_• Arnés_x000a_• Línea de posicionamiento._x000a_• Salva caídas: arrestador_x000a_• Conector doble con absorbedor de choque._x000a_• Botas de seguridad dieléctricas.   _x000a_"/>
    <s v="• Ley 1562 de 2012_x000a_• Decreto 1072 de 2015_x000a_• Resolución 4272 de 2021_x000a_• Resolución 0491 del 2020_x000a_"/>
    <m/>
  </r>
  <r>
    <s v="PROCESO MISIONAL"/>
    <x v="11"/>
    <s v="OPERATIVA"/>
    <s v="OTRAS ÀREAS"/>
    <s v="Brindar apoyo al operador PTAP con el fin de desempeñar de manera conjunta las actividades ligadas al proceso de tratamiento de agua cruda a potable suministrada al fuerte militar."/>
    <x v="101"/>
    <s v="SI"/>
    <x v="3"/>
    <x v="24"/>
    <s v="• Tóxicos agudos_x000a_• Corrosivos_x000a_• Irritantes_x000a_• Corrosivos oculares_x000a_• Irritantes oculares_x000a_• Sensibilizantes respiratorios_x000a_• Sensibilizantes cutáneos_x000a_• Cancerígenos o carcinógenos._x000a_• • Intoxicación _x000a_• La muerte"/>
    <n v="8"/>
    <n v="6"/>
    <n v="3"/>
    <s v="·         La muerte."/>
    <s v="Ninguno"/>
    <s v="Ninguno"/>
    <s v="• Traje de impermeable de bioseguridad_x000a_• Guantes de nitrilo _x000a_• Careta con filtro de seguridad._x000a_"/>
    <n v="2"/>
    <n v="3"/>
    <n v="6"/>
    <x v="1"/>
    <n v="60"/>
    <n v="360"/>
    <s v="II"/>
    <x v="1"/>
    <s v="Ninguno"/>
    <s v="Ninguno"/>
    <x v="17"/>
    <x v="21"/>
    <s v="• Traje de impermeable de bioseguridad_x000a_• Guantes de nitrilo _x000a_• Careta con filtro de seguridad._x000a_"/>
    <s v="• Resolución 773 de 2021_x000a_• Decreto 1496 de 2018_x000a_• Resolución 1209 de 2018_x000a_• Decreto 1609 de 2002_x000a_• Decreto 1973 de 1995_x000a_• Ley 55 de 1993_x000a_"/>
    <m/>
  </r>
  <r>
    <s v="PROCESO MISIONAL"/>
    <x v="11"/>
    <s v="OPERATIVA"/>
    <s v="OTRAS ÀREAS"/>
    <s v="Brindar apoyo al operador PTAP con el fin de desempeñar de manera conjunta las actividades ligadas al proceso de tratamiento de agua cruda a potable suministrada al fuerte militar."/>
    <x v="101"/>
    <s v="SI"/>
    <x v="4"/>
    <x v="9"/>
    <s v="• Pérdidas materiales_x000a_• Traumas_x000a_• Golpes_x000a_• Aplastamiento_x000a_• Heridas_x000a_• Atrapamiento_x000a_• Muerte"/>
    <n v="2"/>
    <n v="2"/>
    <n v="1"/>
    <s v="• Heridas"/>
    <s v="Ninguno"/>
    <s v="Ninguno"/>
    <s v="Ninguno"/>
    <n v="2"/>
    <n v="3"/>
    <n v="6"/>
    <x v="1"/>
    <n v="25"/>
    <n v="150"/>
    <s v="II"/>
    <x v="1"/>
    <s v="Ninguno"/>
    <s v="Ninguno"/>
    <x v="6"/>
    <x v="7"/>
    <s v="• Uso obligatorio del tapabocas, mientras la situación lo amerite _x000a_• Elementos de protección personal y dotación para los brigadistas"/>
    <s v="• Constitución Política de Colombia de 1991_x000a_• Ley 100 de 1993_x000a_• Ley 1523 de 2012_x000a_• Decreto 93 de 1998_x000a_• Decreto 926 de 2010_x000a_• Resolución 2400 de 1979_x000a_• Resolución 1016 de 1989"/>
    <m/>
  </r>
  <r>
    <s v="PROCESO MISIONAL"/>
    <x v="11"/>
    <s v="OPERATIVA"/>
    <s v="OTRAS ÀREAS"/>
    <s v="Brindar apoyo al operador PTAP con el fin de desempeñar de manera conjunta las actividades ligadas al proceso de tratamiento de agua cruda a potable suministrada al fuerte militar."/>
    <x v="101"/>
    <s v="SI"/>
    <x v="0"/>
    <x v="14"/>
    <s v="• Visión borrosa_x000a_• Fatiga ocular_x000a_• Lagrimeo_x000a_• Sequedad ocular_x000a_• Ojos rojos_x000a_• Cefaleas"/>
    <n v="8"/>
    <n v="6"/>
    <n v="3"/>
    <s v="• Cefaleas"/>
    <s v="Ninguno"/>
    <s v="Ninguno"/>
    <s v="Ninguno"/>
    <n v="2"/>
    <n v="3"/>
    <n v="6"/>
    <x v="1"/>
    <n v="25"/>
    <n v="150"/>
    <s v="II"/>
    <x v="1"/>
    <s v="Ninguno"/>
    <s v="Ninguno"/>
    <x v="8"/>
    <x v="11"/>
    <s v="• Uso de gafas protección personal"/>
    <s v="• Ley 9 de 1979. Título III. Art. 105, 106_x000a_• Decreto 614 de 1984_x000a_• Decreto 1477 de 2014_x000a_• Decreto 1072 de 2015. Cap. VI._x000a_• Resolución 2400 de 1979. Art. 79, 85 y 86_x000a_• Resolución 180540 de 2010"/>
    <m/>
  </r>
  <r>
    <s v="PROCESO MISIONAL"/>
    <x v="11"/>
    <s v="OPERATIVA"/>
    <s v="OTRAS ÀREAS"/>
    <s v="Brindar apoyo al operador PTAP con el fin de desempeñar de manera conjunta las actividades ligadas al proceso de tratamiento de agua cruda a potable suministrada al fuerte militar."/>
    <x v="101"/>
    <s v="SI"/>
    <x v="0"/>
    <x v="1"/>
    <s v="• Cataratas_x000a_• Lesión de la córnea_x000a_• Enrojecimiento de la piel_x000a_• Calor excesivo_x000a_• Transpiración excesiva_x000a_• Cefaleas_x000a_• Mareos_x000a_• Fatiga_x000a_• Hormigueo_x000a_• Depresiones_x000a_• Fallos de memoria"/>
    <n v="8"/>
    <n v="6"/>
    <n v="3"/>
    <s v="• Fallos de memoria"/>
    <s v="Ninguno"/>
    <s v="Ninguno"/>
    <s v="Ninguno"/>
    <n v="2"/>
    <n v="3"/>
    <n v="6"/>
    <x v="1"/>
    <n v="25"/>
    <n v="150"/>
    <s v="II"/>
    <x v="1"/>
    <s v="Ninguno"/>
    <s v="Ninguno"/>
    <x v="1"/>
    <x v="1"/>
    <s v="• Uso de gafas protección personal"/>
    <s v="• Ley 9 de 1979  Art. 105-196-249_x000a_• Resolucion 2400 de 1979 Art 63,64. Título III, Capitulo VI. Art- 2.3.6_x000a_• Resolucion 1016 de 1989 art 11 numeral 2 y 3_x000a_• Resolución 181294 de 2008"/>
    <m/>
  </r>
  <r>
    <s v="PROCESO MISIONAL"/>
    <x v="11"/>
    <s v="OPERATIVA"/>
    <s v="OTRAS ÀREAS"/>
    <s v="Brindar apoyo al operador PTAP con el fin de desempeñar de manera conjunta las actividades ligadas al proceso de tratamiento de agua cruda a potable suministrada al fuerte militar."/>
    <x v="101"/>
    <s v="SI"/>
    <x v="1"/>
    <x v="2"/>
    <s v="• Fiebre_x000a_• Intenso dolor en articulaciones y músculos_x000a_• Inflamación de los ganglios linfáticos_x000a_• Erupción ocasional en la piel_x000a_• Postración_x000a_• Mialgia_x000a_• Artralgias_x000a_• Dolor abdominal_x000a_• Cefalea_x000a_• Erupciones hemorrágicas en la piel_x000a_• Dermatitis por contacto_x000a_• Alergias tópicas o respiratorias_x000a_• Enfermedades infectocontagiosas"/>
    <n v="8"/>
    <n v="6"/>
    <n v="3"/>
    <s v="• Enfermedades infectocontagiosas"/>
    <s v="Ninguno"/>
    <s v="Ninguno"/>
    <s v="• Uso de tapabocas en caso de sintomas de gripe_x000a_• Todo el personal debe estar vacunado contra el Covid 19"/>
    <n v="2"/>
    <n v="2"/>
    <n v="4"/>
    <x v="0"/>
    <n v="60"/>
    <n v="240"/>
    <s v="II"/>
    <x v="1"/>
    <s v="Ninguno"/>
    <s v="Ninguno"/>
    <x v="2"/>
    <x v="2"/>
    <s v="• Gafas de protección visual transparentes_x000a_• Uso obligatorio de tapabocas en caso de sintomas de gripe_x000a_• Uso de ropa de dotaciòn"/>
    <s v="• Ley 09 de 1979_x000a_• Resolución 2400 de 1979_x000a_• Resolución 666 de 2020_x000a_• Resolución 1050 de 2020_x000a_• Circular 149160 de 2009"/>
    <m/>
  </r>
  <r>
    <s v="PROCESO MISIONAL"/>
    <x v="11"/>
    <s v="OPERATIVA"/>
    <s v="OTRAS ÀREAS"/>
    <s v="Brindar apoyo al operador PTAP con el fin de desempeñar de manera conjunta las actividades ligadas al proceso de tratamiento de agua cruda a potable suministrada al fuerte militar."/>
    <x v="101"/>
    <s v="SI"/>
    <x v="1"/>
    <x v="22"/>
    <s v="• Fiebre_x000a_• Inflamación de los ganglios linfáticos_x000a_• Erupción ocasional en la piel_x000a_• Erupciones hemorrágicas en la piel_x000a_• Dermatitis por contacto_x000a_• Alergias tópicas o respiratorias_x000a_• Enfermedades infectocontagiosas_x000a_• Amigdalitis estreptocócica."/>
    <n v="8"/>
    <n v="6"/>
    <n v="3"/>
    <s v="• Enfermedades infectocontagiosas"/>
    <s v="Ninguno"/>
    <s v="Ninguno"/>
    <s v="• Uso de tapabocas _x000a_• Uso de mono gafas._x000a_•Uso de guantes de vinilo"/>
    <n v="2"/>
    <n v="2"/>
    <n v="4"/>
    <x v="0"/>
    <n v="60"/>
    <n v="240"/>
    <s v="II"/>
    <x v="1"/>
    <s v="Ninguno"/>
    <s v="Ninguno"/>
    <x v="15"/>
    <x v="19"/>
    <s v="• Gafas de protección visual transparentes_x000a_• Uso obligatorio de tapabocas _x000a_• Uso de ropa de dotaciòn._x000a_• Uso de guantes de vinilo"/>
    <s v="• Resolución 1164 del 2002_x000a_• Decreto 077 de 1997_x000a_• Decreto 4126 del 2005_x000a_• Resolución 2183 de 2004_x000a_• Decreto 1832 de 1994_x000a_"/>
    <m/>
  </r>
  <r>
    <s v="PROCESO MISIONAL"/>
    <x v="11"/>
    <s v="OPERATIVA"/>
    <s v="OTRAS ÀREAS"/>
    <s v="Brindar apoyo al operador PTAP con el fin de desempeñar de manera conjunta las actividades ligadas al proceso de tratamiento de agua cruda a potable suministrada al fuerte militar."/>
    <x v="101"/>
    <s v="SI"/>
    <x v="1"/>
    <x v="25"/>
    <s v="• Neumonitis intersticial_x000a_• Miopericarditis_x000a_• Lesiones vasculíticas cutáneas_x000a_• Meningitis linfocitaria_x000a_• Afectación hepática_x000a_• Afectaciones renales_x000a_• Afectaciones gastrointestinal._x000a_"/>
    <n v="8"/>
    <n v="6"/>
    <n v="3"/>
    <s v="• Afectación hepática"/>
    <s v="Ninguno"/>
    <s v="Ninguno"/>
    <s v="• Uso de tapabocas _x000a_• Uso de mono gafas._x000a_•Uso de guantes de vinilo"/>
    <n v="2"/>
    <n v="2"/>
    <n v="4"/>
    <x v="0"/>
    <n v="25"/>
    <n v="100"/>
    <s v="III"/>
    <x v="0"/>
    <s v="Ninguno"/>
    <s v="Ninguno"/>
    <x v="16"/>
    <x v="20"/>
    <s v="• Gafas de protección visual transparentes_x000a_• Uso obligatorio de tapabocas _x000a_• Uso de ropa de dotaciòn._x000a_"/>
    <s v="• Resolución 1164 del 2002_x000a_• Decreto 077 de 1997_x000a_• Decreto 4126 del 2005_x000a_• Resolución 2183 de 2004_x000a_• Decreto 1832 de 1994_x000a_•  Decreto 2676 del 2000_x000a_"/>
    <m/>
  </r>
  <r>
    <s v="PROCESO MISIONAL"/>
    <x v="11"/>
    <s v="OPERATIVA"/>
    <s v="OTRAS ÀREAS"/>
    <s v="Brindar apoyo al operador PTAP con el fin de desempeñar de manera conjunta las actividades ligadas al proceso de tratamiento de agua cruda a potable suministrada al fuerte militar."/>
    <x v="101"/>
    <s v="SI"/>
    <x v="5"/>
    <x v="11"/>
    <s v="• Dolor_x000a_• Rigidez_x000a_• Entumecimiento_x000a_• Hormigueo_x000a_• Sensación de calor y dolor localizado en la nuca, espalda, hombros, codos, muñecas y columna vertebral"/>
    <n v="8"/>
    <n v="6"/>
    <n v="3"/>
    <s v="• Sensación de calor y dolor localizado en la nuca, espalda, hombros, codos, muñecas y columna vertebral"/>
    <s v="Ninguno"/>
    <s v="Ninguno"/>
    <s v="Ninguno"/>
    <n v="2"/>
    <n v="3"/>
    <n v="6"/>
    <x v="1"/>
    <n v="25"/>
    <n v="150"/>
    <s v="II"/>
    <x v="1"/>
    <s v="Ninguno"/>
    <s v="Ninguno"/>
    <x v="7"/>
    <x v="9"/>
    <s v="N/A"/>
    <s v="• Resolución 1016 de 1989_x000a_• Resolución 2844 de 2007_x000a_• GATISO 2007"/>
    <m/>
  </r>
  <r>
    <s v="PROCESO MISIONAL"/>
    <x v="11"/>
    <s v="OPERATIVA"/>
    <s v="OTRAS ÀREAS"/>
    <s v="Brindar apoyo al operador PTAP con el fin de desempeñar de manera conjunta las actividades ligadas al proceso de tratamiento de agua cruda a potable suministrada al fuerte militar."/>
    <x v="101"/>
    <s v="SI"/>
    <x v="5"/>
    <x v="12"/>
    <s v="• Fatiga muscular_x000a_• Tensión lumbar y cervical_x000a_• Epicondilitis_x000a_• Síndrome de túnel del carpo"/>
    <n v="8"/>
    <n v="6"/>
    <n v="3"/>
    <s v="• Síndrome de túnel del carpo"/>
    <s v="Ninguno"/>
    <s v="Ninguno"/>
    <s v="Ninguno"/>
    <n v="2"/>
    <n v="2"/>
    <n v="4"/>
    <x v="0"/>
    <n v="60"/>
    <n v="240"/>
    <s v="II"/>
    <x v="1"/>
    <s v="Ninguno"/>
    <s v="Ninguno"/>
    <x v="3"/>
    <x v="10"/>
    <s v="N/A"/>
    <s v="• Resolución 1016 de 1989_x000a_• Resolución 2844 de 2007_x000a_• GATISO 2007"/>
    <m/>
  </r>
  <r>
    <s v="PROCESO MISIONAL"/>
    <x v="11"/>
    <s v="OPERATIVA"/>
    <s v="OTRAS ÀREAS"/>
    <s v="Brindar apoyo al operador PTAP con el fin de desempeñar de manera conjunta las actividades ligadas al proceso de tratamiento de agua cruda a potable suministrada al fuerte militar."/>
    <x v="101"/>
    <s v="SI"/>
    <x v="2"/>
    <x v="3"/>
    <s v="• Cansancio_x000a_• Abuso de confianza_x000a_• Falta de compromiso_x000a_• Desmotivación_x000a_• Disminución desempeño laboral_x000a_• Dolor de espalda_x000a_• Trastornos respiratorios_x000a_• Infartos_x000a_• Enfermedades cardiovasculares_x000a_• Enfermedades respiratorias_x000a_• Enfermedades osteomusculares_x000a_• Estrés"/>
    <n v="8"/>
    <n v="6"/>
    <n v="3"/>
    <s v="• Estrés"/>
    <s v="Ninguno"/>
    <s v="Ninguno"/>
    <s v="Ninguno"/>
    <n v="2"/>
    <n v="2"/>
    <n v="4"/>
    <x v="0"/>
    <n v="25"/>
    <n v="100"/>
    <s v="III"/>
    <x v="0"/>
    <s v="Ninguno"/>
    <s v="Ninguno"/>
    <x v="3"/>
    <x v="3"/>
    <s v="N/A"/>
    <s v="• Ley 1010 de 2006_x000a_• Ley 1566 de 2012_x000a_• Decreto 614 de 1984_x000a_• Decreto 231 de 2006_x000a_• Resolución 1016 de 1989. Art. 10, numeral 12 y art. 11_x000a_• Resolución 734 de 2006_x000a_• Resolución 2646 de 2008_x000a_• Resolución 652 de 2012_x000a_• Resolución 1356 de 2012"/>
    <m/>
  </r>
  <r>
    <s v="PROCESO MISIONAL"/>
    <x v="11"/>
    <s v="OPERATIVA"/>
    <s v="OTRAS ÀREAS"/>
    <s v="Brindar apoyo al operador PTAP con el fin de desempeñar de manera conjunta las actividades ligadas al proceso de tratamiento de agua cruda a potable suministrada al fuerte militar."/>
    <x v="101"/>
    <s v="SI"/>
    <x v="2"/>
    <x v="4"/>
    <s v="• Cansancio_x000a_• Abuso de confianza_x000a_• Falta de compromiso_x000a_• Desmotivación_x000a_• Disminución desempeño laboral_x000a_• Dolor de espalda_x000a_• Trastornos respiratorios_x000a_• Infartos_x000a_• Enfermedades cardiovasculares_x000a_• Enfermedades respiratorias_x000a_• Enfermedades osteomusculares_x000a_• Estrés"/>
    <n v="8"/>
    <n v="6"/>
    <n v="3"/>
    <s v="• Estrés"/>
    <s v="Ninguno"/>
    <s v="Ninguno"/>
    <s v="Ninguno"/>
    <n v="2"/>
    <n v="3"/>
    <n v="6"/>
    <x v="1"/>
    <n v="25"/>
    <n v="150"/>
    <s v="II"/>
    <x v="1"/>
    <s v="Ninguno"/>
    <s v="Ninguno"/>
    <x v="3"/>
    <x v="3"/>
    <s v="N/A"/>
    <s v="• Ley 1010 de 2006_x000a_• Ley 1566 de 2012_x000a_• Decreto 614 de 1984_x000a_• Decreto 231 de 2006_x000a_• Resolución 1016 de 1989. Art. 10, numeral 12 y art. 11_x000a_• Resolución 734 de 2006_x000a_• Resolución 2646 de 2008_x000a_• Resolución 652 de 2012_x000a_• Resolución 1356 de 2012"/>
    <m/>
  </r>
  <r>
    <s v="PROCESO MISIONAL"/>
    <x v="11"/>
    <s v="OPERATIVA"/>
    <s v="OTRAS ÀREAS"/>
    <s v="Brindar apoyo al operador PTAP con el fin de desempeñar de manera conjunta las actividades ligadas al proceso de tratamiento de agua cruda a potable suministrada al fuerte militar."/>
    <x v="101"/>
    <s v="SI"/>
    <x v="2"/>
    <x v="5"/>
    <s v="• Cansancio_x000a_• Abuso de confianza_x000a_• Falta de compromiso_x000a_• Desmotivación_x000a_• Disminución desempeño laboral_x000a_• Dolor de espalda_x000a_• Trastornos respiratorios_x000a_• Infartos_x000a_• Enfermedades cardiovasculares_x000a_• Enfermedades respiratorias_x000a_• Enfermedades osteomusculares_x000a_• Estrés"/>
    <n v="8"/>
    <n v="6"/>
    <n v="3"/>
    <s v="• Estrés"/>
    <s v="Ninguno"/>
    <s v="Ninguno"/>
    <s v="Ninguno"/>
    <n v="2"/>
    <n v="3"/>
    <n v="6"/>
    <x v="1"/>
    <n v="26"/>
    <n v="156"/>
    <s v="II"/>
    <x v="1"/>
    <s v="Ninguno"/>
    <s v="Ninguno"/>
    <x v="3"/>
    <x v="3"/>
    <s v="N/A"/>
    <s v="• Ley 1010 de 2006_x000a_• Ley 1566 de 2012_x000a_• Decreto 614 de 1984_x000a_• Decreto 231 de 2006_x000a_• Resolución 1016 de 1989. Art. 10, numeral 12 y art. 11_x000a_• Resolución 734 de 2006_x000a_• Resolución 2646 de 2008_x000a_• Resolución 652 de 2012_x000a_• Resolución 1356 de 2012"/>
    <m/>
  </r>
  <r>
    <s v="PROCESO MISIONAL"/>
    <x v="11"/>
    <s v="OPERATIVA"/>
    <s v="OTRAS ÀREAS"/>
    <s v="Brindar apoyo al operador PTAP con el fin de desempeñar de manera conjunta las actividades ligadas al proceso de tratamiento de agua cruda a potable suministrada al fuerte militar."/>
    <x v="101"/>
    <s v="SI"/>
    <x v="3"/>
    <x v="6"/>
    <s v="• Tropezones_x000a_• Resbalones_x000a_• Golpes_x000a_• Choques_x000a_• Contusiones _x000a_• Lesión de tejidos blandos_x000a_• Fracturas"/>
    <n v="8"/>
    <n v="6"/>
    <n v="3"/>
    <s v="• Lesión de tejidos blandos"/>
    <s v="Ninguno"/>
    <s v="Ninguno"/>
    <s v="Ninguno"/>
    <n v="2"/>
    <n v="3"/>
    <n v="6"/>
    <x v="1"/>
    <n v="25"/>
    <n v="150"/>
    <s v="II"/>
    <x v="1"/>
    <s v="Ninguno"/>
    <s v="Ninguno"/>
    <x v="3"/>
    <x v="4"/>
    <s v="• Uso adecuado de calzado cerrado y con suela antideslizante"/>
    <s v="• Ley 9 de 1979_x000a_• Decreto 2663 de 1950_x000a_• Resolución 1016 de 1989_x000a_• Resolución 3673 de 2008_x000a_• Resolución 2400 de 1979"/>
    <m/>
  </r>
  <r>
    <s v="PROCESO MISIONAL"/>
    <x v="11"/>
    <s v="OPERATIVA"/>
    <s v="OTRAS ÀREAS"/>
    <s v="Brindar apoyo al operador PTAP con el fin de desempeñar de manera conjunta las actividades ligadas al proceso de tratamiento de agua cruda a potable suministrada al fuerte militar."/>
    <x v="101"/>
    <s v="SI"/>
    <x v="3"/>
    <x v="20"/>
    <s v="• Caídas a distinto nivel._x000a_• Derrumbe de estructuras._x000a_• Golpes por caída de objetos._x000a_• Atrapamiento._x000a_• Contactos eléctricos"/>
    <n v="8"/>
    <n v="6"/>
    <n v="3"/>
    <s v="• La muerte."/>
    <s v="Ninguno"/>
    <s v="Ninguno"/>
    <s v="• Casco de seguridad con barbuquejo._x000a_• Arnés_x000a_• Línea de posicionamiento._x000a_• Salva caídas: arrestador_x000a_• Conector doble con absorbedor de choque._x000a_• Botas de seguridad dieléctricas.   _x000a_"/>
    <n v="6"/>
    <n v="2"/>
    <n v="12"/>
    <x v="2"/>
    <n v="60"/>
    <n v="720"/>
    <s v="I"/>
    <x v="2"/>
    <s v="Ninguno"/>
    <s v="Ninguno"/>
    <x v="13"/>
    <x v="17"/>
    <s v="• Casco de seguridad con barbuquejo._x000a_• Arnés_x000a_• Línea de posicionamiento._x000a_• Salva caídas: arrestador_x000a_• Conector doble con absorbedor de choque._x000a_• Botas de seguridad dieléctricas.   _x000a_"/>
    <s v="• Ley 1562 de 2012_x000a_• Decreto 1072 de 2015_x000a_• Resolución 4272 de 2021_x000a_• Resolución 0491 del 2020_x000a_"/>
    <m/>
  </r>
  <r>
    <s v="PROCESO MISIONAL"/>
    <x v="11"/>
    <s v="OPERATIVA"/>
    <s v="OTRAS ÀREAS"/>
    <s v="Brindar apoyo al operador PTAP con el fin de desempeñar de manera conjunta las actividades ligadas al proceso de tratamiento de agua cruda a potable suministrada al fuerte militar."/>
    <x v="101"/>
    <s v="SI"/>
    <x v="3"/>
    <x v="24"/>
    <s v="• Tóxicos agudos_x000a_• Corrosivos_x000a_• Irritantes_x000a_• Corrosivos oculares_x000a_• Irritantes oculares_x000a_• Sensibilizantes respiratorios_x000a_• Sensibilizantes cutáneos_x000a_• Cancerígenos o carcinógenos._x000a_• • Intoxicación _x000a_• La muerte"/>
    <n v="8"/>
    <n v="6"/>
    <n v="3"/>
    <s v="·         La muerte."/>
    <s v="Ninguno"/>
    <s v="Ninguno"/>
    <s v="• Traje de impermeable de bioseguridad_x000a_• Guantes de nitrilo _x000a_• Careta con filtro de seguridad._x000a_"/>
    <n v="2"/>
    <n v="3"/>
    <n v="6"/>
    <x v="1"/>
    <n v="60"/>
    <n v="360"/>
    <s v="II"/>
    <x v="1"/>
    <s v="Ninguno"/>
    <s v="Ninguno"/>
    <x v="17"/>
    <x v="21"/>
    <s v="• Traje de impermeable de bioseguridad_x000a_• Guantes de nitrilo _x000a_• Careta con filtro de seguridad._x000a_"/>
    <s v="• Resolución 773 de 2021_x000a_• Decreto 1496 de 2018_x000a_• Resolución 1209 de 2018_x000a_• Decreto 1609 de 2002_x000a_• Decreto 1973 de 1995_x000a_• Ley 55 de 1993_x000a_"/>
    <m/>
  </r>
  <r>
    <s v="PROCESO MISIONAL"/>
    <x v="11"/>
    <s v="OPERATIVA"/>
    <s v="OTRAS ÀREAS"/>
    <s v="Brindar apoyo al operador PTAP con el fin de desempeñar de manera conjunta las actividades ligadas al proceso de tratamiento de agua cruda a potable suministrada al fuerte militar."/>
    <x v="101"/>
    <s v="SI"/>
    <x v="4"/>
    <x v="9"/>
    <s v="• Pérdidas materiales_x000a_• Traumas_x000a_• Golpes_x000a_• Aplastamiento_x000a_• Heridas_x000a_• Atrapamiento_x000a_• Muerte"/>
    <n v="2"/>
    <n v="2"/>
    <n v="1"/>
    <s v="• Heridas"/>
    <s v="Ninguno"/>
    <s v="Ninguno"/>
    <s v="Ninguno"/>
    <n v="2"/>
    <n v="3"/>
    <n v="6"/>
    <x v="1"/>
    <n v="25"/>
    <n v="150"/>
    <s v="II"/>
    <x v="1"/>
    <s v="Ninguno"/>
    <s v="Ninguno"/>
    <x v="6"/>
    <x v="7"/>
    <s v="• Uso obligatorio del tapabocas, mientras la situación lo amerite _x000a_• Elementos de protección personal y dotación para los brigadistas"/>
    <s v="• Constitución Política de Colombia de 1991_x000a_• Ley 100 de 1993_x000a_• Ley 1523 de 2012_x000a_• Decreto 93 de 1998_x000a_• Decreto 926 de 2010_x000a_• Resolución 2400 de 1979_x000a_• Resolución 1016 de 1989"/>
    <m/>
  </r>
  <r>
    <s v="PROCESO MISIONAL"/>
    <x v="11"/>
    <s v="OPERATIVA"/>
    <s v="OTRAS ÀREAS"/>
    <s v="Brindar apoyo al operador PTAP con el fin de desempeñar de manera conjunta las actividades ligadas al proceso de tratamiento de agua cruda a potable suministrada al fuerte militar."/>
    <x v="102"/>
    <s v="SI"/>
    <x v="0"/>
    <x v="14"/>
    <s v="• Visión borrosa_x000a_• Fatiga ocular_x000a_• Lagrimeo_x000a_• Sequedad ocular_x000a_• Ojos rojos_x000a_• Cefaleas"/>
    <n v="8"/>
    <n v="6"/>
    <n v="3"/>
    <s v="• Cefaleas"/>
    <s v="Ninguno"/>
    <s v="Ninguno"/>
    <s v="Ninguno"/>
    <n v="2"/>
    <n v="3"/>
    <n v="6"/>
    <x v="1"/>
    <n v="25"/>
    <n v="150"/>
    <s v="II"/>
    <x v="1"/>
    <s v="Ninguno"/>
    <s v="Ninguno"/>
    <x v="8"/>
    <x v="11"/>
    <s v="• Uso de gafas protección personal"/>
    <s v="• Ley 9 de 1979. Título III. Art. 105, 106_x000a_• Decreto 614 de 1984_x000a_• Decreto 1477 de 2014_x000a_• Decreto 1072 de 2015. Cap. VI._x000a_• Resolución 2400 de 1979. Art. 79, 85 y 86_x000a_• Resolución 180540 de 2010"/>
    <m/>
  </r>
  <r>
    <s v="PROCESO MISIONAL"/>
    <x v="11"/>
    <s v="OPERATIVA"/>
    <s v="OTRAS ÀREAS"/>
    <s v="Brindar apoyo al operador PTAP con el fin de desempeñar de manera conjunta las actividades ligadas al proceso de tratamiento de agua cruda a potable suministrada al fuerte militar."/>
    <x v="102"/>
    <s v="SI"/>
    <x v="0"/>
    <x v="1"/>
    <s v="• Cataratas_x000a_• Lesión de la córnea_x000a_• Enrojecimiento de la piel_x000a_• Calor excesivo_x000a_• Transpiración excesiva_x000a_• Cefaleas_x000a_• Mareos_x000a_• Fatiga_x000a_• Hormigueo_x000a_• Depresiones_x000a_• Fallos de memoria"/>
    <n v="8"/>
    <n v="6"/>
    <n v="3"/>
    <s v="• Fallos de memoria"/>
    <s v="Ninguno"/>
    <s v="Ninguno"/>
    <s v="Ninguno"/>
    <n v="2"/>
    <n v="3"/>
    <n v="6"/>
    <x v="1"/>
    <n v="25"/>
    <n v="150"/>
    <s v="II"/>
    <x v="1"/>
    <s v="Ninguno"/>
    <s v="Ninguno"/>
    <x v="1"/>
    <x v="1"/>
    <s v="• Uso de gafas protección personal"/>
    <s v="• Ley 9 de 1979  Art. 105-196-249_x000a_• Resolucion 2400 de 1979 Art 63,64. Título III, Capitulo VI. Art- 2.3.6_x000a_• Resolucion 1016 de 1989 art 11 numeral 2 y 3_x000a_• Resolución 181294 de 2008"/>
    <m/>
  </r>
  <r>
    <s v="PROCESO MISIONAL"/>
    <x v="11"/>
    <s v="OPERATIVA"/>
    <s v="OTRAS ÀREAS"/>
    <s v="Brindar apoyo al operador PTAP con el fin de desempeñar de manera conjunta las actividades ligadas al proceso de tratamiento de agua cruda a potable suministrada al fuerte militar."/>
    <x v="102"/>
    <s v="SI"/>
    <x v="1"/>
    <x v="2"/>
    <s v="• Fiebre_x000a_• Intenso dolor en articulaciones y músculos_x000a_• Inflamación de los ganglios linfáticos_x000a_• Erupción ocasional en la piel_x000a_• Postración_x000a_• Mialgia_x000a_• Artralgias_x000a_• Dolor abdominal_x000a_• Cefalea_x000a_• Erupciones hemorrágicas en la piel_x000a_• Dermatitis por contacto_x000a_• Alergias tópicas o respiratorias_x000a_• Enfermedades infectocontagiosas"/>
    <n v="8"/>
    <n v="6"/>
    <n v="3"/>
    <s v="• Enfermedades infectocontagiosas"/>
    <s v="Ninguno"/>
    <s v="Ninguno"/>
    <s v="• Uso de tapabocas en caso de sintomas de gripe_x000a_• Todo el personal debe estar vacunado contra el Covid 19"/>
    <n v="2"/>
    <n v="2"/>
    <n v="4"/>
    <x v="0"/>
    <n v="60"/>
    <n v="240"/>
    <s v="II"/>
    <x v="1"/>
    <s v="Ninguno"/>
    <s v="Ninguno"/>
    <x v="2"/>
    <x v="2"/>
    <s v="• Gafas de protección visual transparentes_x000a_• Uso obligatorio de tapabocas en caso de sintomas de gripe_x000a_• Uso de ropa de dotaciòn"/>
    <s v="• Ley 09 de 1979_x000a_• Resolución 2400 de 1979_x000a_• Resolución 666 de 2020_x000a_• Resolución 1050 de 2020_x000a_• Circular 149160 de 2009"/>
    <m/>
  </r>
  <r>
    <s v="PROCESO MISIONAL"/>
    <x v="11"/>
    <s v="OPERATIVA"/>
    <s v="OTRAS ÀREAS"/>
    <s v="Brindar apoyo al operador PTAP con el fin de desempeñar de manera conjunta las actividades ligadas al proceso de tratamiento de agua cruda a potable suministrada al fuerte militar."/>
    <x v="102"/>
    <s v="SI"/>
    <x v="1"/>
    <x v="22"/>
    <s v="• Fiebre_x000a_• Inflamación de los ganglios linfáticos_x000a_• Erupción ocasional en la piel_x000a_• Erupciones hemorrágicas en la piel_x000a_• Dermatitis por contacto_x000a_• Alergias tópicas o respiratorias_x000a_• Enfermedades infectocontagiosas_x000a_• Amigdalitis estreptocócica."/>
    <n v="8"/>
    <n v="6"/>
    <n v="3"/>
    <s v="• Enfermedades infectocontagiosas"/>
    <s v="Ninguno"/>
    <s v="Ninguno"/>
    <s v="• Uso de tapabocas _x000a_• Uso de mono gafas._x000a_•Uso de guantes de vinilo"/>
    <n v="2"/>
    <n v="2"/>
    <n v="4"/>
    <x v="0"/>
    <n v="60"/>
    <n v="240"/>
    <s v="II"/>
    <x v="1"/>
    <s v="Ninguno"/>
    <s v="Ninguno"/>
    <x v="15"/>
    <x v="19"/>
    <s v="• Gafas de protección visual transparentes_x000a_• Uso obligatorio de tapabocas _x000a_• Uso de ropa de dotaciòn._x000a_• Uso de guantes de vinilo"/>
    <s v="• Resolución 1164 del 2002_x000a_• Decreto 077 de 1997_x000a_• Decreto 4126 del 2005_x000a_• Resolución 2183 de 2004_x000a_• Decreto 1832 de 1994_x000a_"/>
    <m/>
  </r>
  <r>
    <s v="PROCESO MISIONAL"/>
    <x v="11"/>
    <s v="OPERATIVA"/>
    <s v="OTRAS ÀREAS"/>
    <s v="Brindar apoyo al operador PTAP con el fin de desempeñar de manera conjunta las actividades ligadas al proceso de tratamiento de agua cruda a potable suministrada al fuerte militar."/>
    <x v="102"/>
    <s v="SI"/>
    <x v="1"/>
    <x v="25"/>
    <s v="• Neumonitis intersticial_x000a_• Miopericarditis_x000a_• Lesiones vasculíticas cutáneas_x000a_• Meningitis linfocitaria_x000a_• Afectación hepática_x000a_• Afectaciones renales_x000a_• Afectaciones gastrointestinal._x000a_"/>
    <n v="8"/>
    <n v="6"/>
    <n v="3"/>
    <s v="• Afectación hepática"/>
    <s v="Ninguno"/>
    <s v="Ninguno"/>
    <s v="• Uso de tapabocas _x000a_• Uso de mono gafas._x000a_•Uso de guantes de vinilo"/>
    <n v="2"/>
    <n v="2"/>
    <n v="4"/>
    <x v="0"/>
    <n v="25"/>
    <n v="100"/>
    <s v="III"/>
    <x v="0"/>
    <s v="Ninguno"/>
    <s v="Ninguno"/>
    <x v="16"/>
    <x v="20"/>
    <s v="• Gafas de protección visual transparentes_x000a_• Uso obligatorio de tapabocas _x000a_• Uso de ropa de dotaciòn._x000a_"/>
    <s v="• Resolución 1164 del 2002_x000a_• Decreto 077 de 1997_x000a_• Decreto 4126 del 2005_x000a_• Resolución 2183 de 2004_x000a_• Decreto 1832 de 1994_x000a_•  Decreto 2676 del 2000_x000a_"/>
    <m/>
  </r>
  <r>
    <s v="PROCESO MISIONAL"/>
    <x v="11"/>
    <s v="OPERATIVA"/>
    <s v="OTRAS ÀREAS"/>
    <s v="Brindar apoyo al operador PTAP con el fin de desempeñar de manera conjunta las actividades ligadas al proceso de tratamiento de agua cruda a potable suministrada al fuerte militar."/>
    <x v="102"/>
    <s v="SI"/>
    <x v="5"/>
    <x v="11"/>
    <s v="• Dolor_x000a_• Rigidez_x000a_• Entumecimiento_x000a_• Hormigueo_x000a_• Sensación de calor y dolor localizado en la nuca, espalda, hombros, codos, muñecas y columna vertebral"/>
    <n v="8"/>
    <n v="6"/>
    <n v="3"/>
    <s v="• Sensación de calor y dolor localizado en la nuca, espalda, hombros, codos, muñecas y columna vertebral"/>
    <s v="Ninguno"/>
    <s v="Ninguno"/>
    <s v="Ninguno"/>
    <n v="2"/>
    <n v="3"/>
    <n v="6"/>
    <x v="1"/>
    <n v="25"/>
    <n v="150"/>
    <s v="II"/>
    <x v="1"/>
    <s v="Ninguno"/>
    <s v="Ninguno"/>
    <x v="7"/>
    <x v="9"/>
    <s v="N/A"/>
    <s v="• Resolución 1016 de 1989_x000a_• Resolución 2844 de 2007_x000a_• GATISO 2007"/>
    <m/>
  </r>
  <r>
    <s v="PROCESO MISIONAL"/>
    <x v="11"/>
    <s v="OPERATIVA"/>
    <s v="OTRAS ÀREAS"/>
    <s v="Brindar apoyo al operador PTAP con el fin de desempeñar de manera conjunta las actividades ligadas al proceso de tratamiento de agua cruda a potable suministrada al fuerte militar."/>
    <x v="102"/>
    <s v="SI"/>
    <x v="5"/>
    <x v="12"/>
    <s v="• Fatiga muscular_x000a_• Tensión lumbar y cervical_x000a_• Epicondilitis_x000a_• Síndrome de túnel del carpo"/>
    <n v="8"/>
    <n v="6"/>
    <n v="3"/>
    <s v="• Síndrome de túnel del carpo"/>
    <s v="Ninguno"/>
    <s v="Ninguno"/>
    <s v="Ninguno"/>
    <n v="2"/>
    <n v="2"/>
    <n v="4"/>
    <x v="0"/>
    <n v="60"/>
    <n v="240"/>
    <s v="II"/>
    <x v="1"/>
    <s v="Ninguno"/>
    <s v="Ninguno"/>
    <x v="3"/>
    <x v="10"/>
    <s v="N/A"/>
    <s v="• Resolución 1016 de 1989_x000a_• Resolución 2844 de 2007_x000a_• GATISO 2007"/>
    <m/>
  </r>
  <r>
    <s v="PROCESO MISIONAL"/>
    <x v="11"/>
    <s v="OPERATIVA"/>
    <s v="OTRAS ÀREAS"/>
    <s v="Brindar apoyo al operador PTAP con el fin de desempeñar de manera conjunta las actividades ligadas al proceso de tratamiento de agua cruda a potable suministrada al fuerte militar."/>
    <x v="102"/>
    <s v="SI"/>
    <x v="2"/>
    <x v="3"/>
    <s v="• Cansancio_x000a_• Abuso de confianza_x000a_• Falta de compromiso_x000a_• Desmotivación_x000a_• Disminución desempeño laboral_x000a_• Dolor de espalda_x000a_• Trastornos respiratorios_x000a_• Infartos_x000a_• Enfermedades cardiovasculares_x000a_• Enfermedades respiratorias_x000a_• Enfermedades osteomusculares_x000a_• Estrés"/>
    <n v="8"/>
    <n v="6"/>
    <n v="3"/>
    <s v="• Estrés"/>
    <s v="Ninguno"/>
    <s v="Ninguno"/>
    <s v="Ninguno"/>
    <n v="2"/>
    <n v="2"/>
    <n v="4"/>
    <x v="0"/>
    <n v="25"/>
    <n v="100"/>
    <s v="III"/>
    <x v="0"/>
    <s v="Ninguno"/>
    <s v="Ninguno"/>
    <x v="3"/>
    <x v="3"/>
    <s v="N/A"/>
    <s v="• Ley 1010 de 2006_x000a_• Ley 1566 de 2012_x000a_• Decreto 614 de 1984_x000a_• Decreto 231 de 2006_x000a_• Resolución 1016 de 1989. Art. 10, numeral 12 y art. 11_x000a_• Resolución 734 de 2006_x000a_• Resolución 2646 de 2008_x000a_• Resolución 652 de 2012_x000a_• Resolución 1356 de 2012"/>
    <m/>
  </r>
  <r>
    <s v="PROCESO MISIONAL"/>
    <x v="11"/>
    <s v="OPERATIVA"/>
    <s v="OTRAS ÀREAS"/>
    <s v="Brindar apoyo al operador PTAP con el fin de desempeñar de manera conjunta las actividades ligadas al proceso de tratamiento de agua cruda a potable suministrada al fuerte militar."/>
    <x v="102"/>
    <s v="SI"/>
    <x v="2"/>
    <x v="4"/>
    <s v="• Cansancio_x000a_• Abuso de confianza_x000a_• Falta de compromiso_x000a_• Desmotivación_x000a_• Disminución desempeño laboral_x000a_• Dolor de espalda_x000a_• Trastornos respiratorios_x000a_• Infartos_x000a_• Enfermedades cardiovasculares_x000a_• Enfermedades respiratorias_x000a_• Enfermedades osteomusculares_x000a_• Estrés"/>
    <n v="8"/>
    <n v="6"/>
    <n v="3"/>
    <s v="• Estrés"/>
    <s v="Ninguno"/>
    <s v="Ninguno"/>
    <s v="Ninguno"/>
    <n v="2"/>
    <n v="3"/>
    <n v="6"/>
    <x v="1"/>
    <n v="25"/>
    <n v="150"/>
    <s v="II"/>
    <x v="1"/>
    <s v="Ninguno"/>
    <s v="Ninguno"/>
    <x v="3"/>
    <x v="3"/>
    <s v="N/A"/>
    <s v="• Ley 1010 de 2006_x000a_• Ley 1566 de 2012_x000a_• Decreto 614 de 1984_x000a_• Decreto 231 de 2006_x000a_• Resolución 1016 de 1989. Art. 10, numeral 12 y art. 11_x000a_• Resolución 734 de 2006_x000a_• Resolución 2646 de 2008_x000a_• Resolución 652 de 2012_x000a_• Resolución 1356 de 2012"/>
    <m/>
  </r>
  <r>
    <s v="PROCESO MISIONAL"/>
    <x v="11"/>
    <s v="OPERATIVA"/>
    <s v="OTRAS ÀREAS"/>
    <s v="Brindar apoyo al operador PTAP con el fin de desempeñar de manera conjunta las actividades ligadas al proceso de tratamiento de agua cruda a potable suministrada al fuerte militar."/>
    <x v="102"/>
    <s v="SI"/>
    <x v="2"/>
    <x v="5"/>
    <s v="• Cansancio_x000a_• Abuso de confianza_x000a_• Falta de compromiso_x000a_• Desmotivación_x000a_• Disminución desempeño laboral_x000a_• Dolor de espalda_x000a_• Trastornos respiratorios_x000a_• Infartos_x000a_• Enfermedades cardiovasculares_x000a_• Enfermedades respiratorias_x000a_• Enfermedades osteomusculares_x000a_• Estrés"/>
    <n v="8"/>
    <n v="6"/>
    <n v="3"/>
    <s v="• Estrés"/>
    <s v="Ninguno"/>
    <s v="Ninguno"/>
    <s v="Ninguno"/>
    <n v="2"/>
    <n v="3"/>
    <n v="6"/>
    <x v="1"/>
    <n v="26"/>
    <n v="156"/>
    <s v="II"/>
    <x v="1"/>
    <s v="Ninguno"/>
    <s v="Ninguno"/>
    <x v="3"/>
    <x v="3"/>
    <s v="N/A"/>
    <s v="• Ley 1010 de 2006_x000a_• Ley 1566 de 2012_x000a_• Decreto 614 de 1984_x000a_• Decreto 231 de 2006_x000a_• Resolución 1016 de 1989. Art. 10, numeral 12 y art. 11_x000a_• Resolución 734 de 2006_x000a_• Resolución 2646 de 2008_x000a_• Resolución 652 de 2012_x000a_• Resolución 1356 de 2012"/>
    <m/>
  </r>
  <r>
    <s v="PROCESO MISIONAL"/>
    <x v="11"/>
    <s v="OPERATIVA"/>
    <s v="OTRAS ÀREAS"/>
    <s v="Brindar apoyo al operador PTAP con el fin de desempeñar de manera conjunta las actividades ligadas al proceso de tratamiento de agua cruda a potable suministrada al fuerte militar."/>
    <x v="102"/>
    <s v="SI"/>
    <x v="3"/>
    <x v="6"/>
    <s v="• Tropezones_x000a_• Resbalones_x000a_• Golpes_x000a_• Choques_x000a_• Contusiones _x000a_• Lesión de tejidos blandos_x000a_• Fracturas"/>
    <n v="8"/>
    <n v="6"/>
    <n v="3"/>
    <s v="• Lesión de tejidos blandos"/>
    <s v="Ninguno"/>
    <s v="Ninguno"/>
    <s v="Ninguno"/>
    <n v="2"/>
    <n v="3"/>
    <n v="6"/>
    <x v="1"/>
    <n v="25"/>
    <n v="150"/>
    <s v="II"/>
    <x v="1"/>
    <s v="Ninguno"/>
    <s v="Ninguno"/>
    <x v="3"/>
    <x v="4"/>
    <s v="• Uso adecuado de calzado cerrado y con suela antideslizante"/>
    <s v="• Ley 9 de 1979_x000a_• Decreto 2663 de 1950_x000a_• Resolución 1016 de 1989_x000a_• Resolución 3673 de 2008_x000a_• Resolución 2400 de 1979"/>
    <m/>
  </r>
  <r>
    <s v="PROCESO MISIONAL"/>
    <x v="11"/>
    <s v="OPERATIVA"/>
    <s v="OTRAS ÀREAS"/>
    <s v="Brindar apoyo al operador PTAP con el fin de desempeñar de manera conjunta las actividades ligadas al proceso de tratamiento de agua cruda a potable suministrada al fuerte militar."/>
    <x v="102"/>
    <s v="SI"/>
    <x v="3"/>
    <x v="20"/>
    <s v="• Caídas a distinto nivel._x000a_• Derrumbe de estructuras._x000a_• Golpes por caída de objetos._x000a_• Atrapamiento._x000a_• Contactos eléctricos"/>
    <n v="8"/>
    <n v="6"/>
    <n v="3"/>
    <s v="• La muerte."/>
    <s v="Ninguno"/>
    <s v="Ninguno"/>
    <s v="• Casco de seguridad con barbuquejo._x000a_• Arnés_x000a_• Línea de posicionamiento._x000a_• Salva caídas: arrestador_x000a_• Conector doble con absorbedor de choque._x000a_• Botas de seguridad dieléctricas.   _x000a_"/>
    <n v="6"/>
    <n v="2"/>
    <n v="12"/>
    <x v="2"/>
    <n v="60"/>
    <n v="720"/>
    <s v="I"/>
    <x v="2"/>
    <s v="Ninguno"/>
    <s v="Ninguno"/>
    <x v="13"/>
    <x v="17"/>
    <s v="• Casco de seguridad con barbuquejo._x000a_• Arnés_x000a_• Línea de posicionamiento._x000a_• Salva caídas: arrestador_x000a_• Conector doble con absorbedor de choque._x000a_• Botas de seguridad dieléctricas.   _x000a_"/>
    <s v="• Ley 1562 de 2012_x000a_• Decreto 1072 de 2015_x000a_• Resolución 4272 de 2021_x000a_• Resolución 0491 del 2020_x000a_"/>
    <m/>
  </r>
  <r>
    <s v="PROCESO MISIONAL"/>
    <x v="11"/>
    <s v="OPERATIVA"/>
    <s v="OTRAS ÀREAS"/>
    <s v="Brindar apoyo al operador PTAP con el fin de desempeñar de manera conjunta las actividades ligadas al proceso de tratamiento de agua cruda a potable suministrada al fuerte militar."/>
    <x v="102"/>
    <s v="SI"/>
    <x v="3"/>
    <x v="24"/>
    <s v="• Tóxicos agudos_x000a_• Corrosivos_x000a_• Irritantes_x000a_• Corrosivos oculares_x000a_• Irritantes oculares_x000a_• Sensibilizantes respiratorios_x000a_• Sensibilizantes cutáneos_x000a_• Cancerígenos o carcinógenos._x000a_• • Intoxicación _x000a_• La muerte"/>
    <n v="8"/>
    <n v="6"/>
    <n v="3"/>
    <s v="·         La muerte."/>
    <s v="Ninguno"/>
    <s v="Ninguno"/>
    <s v="• Traje de impermeable de bioseguridad_x000a_• Guantes de nitrilo _x000a_• Careta con filtro de seguridad._x000a_"/>
    <n v="2"/>
    <n v="3"/>
    <n v="6"/>
    <x v="1"/>
    <n v="60"/>
    <n v="360"/>
    <s v="II"/>
    <x v="1"/>
    <s v="Ninguno"/>
    <s v="Ninguno"/>
    <x v="17"/>
    <x v="21"/>
    <s v="• Traje de impermeable de bioseguridad_x000a_• Guantes de nitrilo _x000a_• Careta con filtro de seguridad._x000a_"/>
    <s v="• Resolución 773 de 2021_x000a_• Decreto 1496 de 2018_x000a_• Resolución 1209 de 2018_x000a_• Decreto 1609 de 2002_x000a_• Decreto 1973 de 1995_x000a_• Ley 55 de 1993_x000a_"/>
    <m/>
  </r>
  <r>
    <s v="PROCESO MISIONAL"/>
    <x v="11"/>
    <s v="OPERATIVA"/>
    <s v="OTRAS ÀREAS"/>
    <s v="Brindar apoyo al operador PTAP con el fin de desempeñar de manera conjunta las actividades ligadas al proceso de tratamiento de agua cruda a potable suministrada al fuerte militar."/>
    <x v="102"/>
    <s v="SI"/>
    <x v="4"/>
    <x v="9"/>
    <s v="• Pérdidas materiales_x000a_• Traumas_x000a_• Golpes_x000a_• Aplastamiento_x000a_• Heridas_x000a_• Atrapamiento_x000a_• Muerte"/>
    <n v="2"/>
    <n v="2"/>
    <n v="1"/>
    <s v="• Heridas"/>
    <s v="Ninguno"/>
    <s v="Ninguno"/>
    <s v="Ninguno"/>
    <n v="2"/>
    <n v="3"/>
    <n v="6"/>
    <x v="1"/>
    <n v="25"/>
    <n v="150"/>
    <s v="II"/>
    <x v="1"/>
    <s v="Ninguno"/>
    <s v="Ninguno"/>
    <x v="6"/>
    <x v="7"/>
    <s v="• Uso obligatorio del tapabocas, mientras la situación lo amerite _x000a_• Elementos de protección personal y dotación para los brigadistas"/>
    <s v="• Constitución Política de Colombia de 1991_x000a_• Ley 100 de 1993_x000a_• Ley 1523 de 2012_x000a_• Decreto 93 de 1998_x000a_• Decreto 926 de 2010_x000a_• Resolución 2400 de 1979_x000a_• Resolución 1016 de 1989"/>
    <m/>
  </r>
  <r>
    <s v="PROCESO MISIONAL"/>
    <x v="11"/>
    <s v="OPERATIVA"/>
    <s v="OTRAS ÀREAS"/>
    <s v="Brindar apoyo al operador PTAP con el fin de desempeñar de manera conjunta las actividades ligadas al proceso de tratamiento de agua cruda a potable suministrada al fuerte militar."/>
    <x v="85"/>
    <s v="SI"/>
    <x v="0"/>
    <x v="14"/>
    <s v="• Visión borrosa_x000a_• Fatiga ocular_x000a_• Lagrimeo_x000a_• Sequedad ocular_x000a_• Ojos rojos_x000a_• Cefaleas"/>
    <n v="8"/>
    <n v="6"/>
    <n v="3"/>
    <s v="• Cefaleas"/>
    <s v="Ninguno"/>
    <s v="Ninguno"/>
    <s v="Ninguno"/>
    <n v="2"/>
    <n v="3"/>
    <n v="6"/>
    <x v="1"/>
    <n v="25"/>
    <n v="150"/>
    <s v="II"/>
    <x v="1"/>
    <s v="Ninguno"/>
    <s v="Ninguno"/>
    <x v="8"/>
    <x v="11"/>
    <s v="• Uso de gafas protección personal"/>
    <s v="• Ley 9 de 1979. Título III. Art. 105, 106_x000a_• Decreto 614 de 1984_x000a_• Decreto 1477 de 2014_x000a_• Decreto 1072 de 2015. Cap. VI._x000a_• Resolución 2400 de 1979. Art. 79, 85 y 86_x000a_• Resolución 180540 de 2010"/>
    <m/>
  </r>
  <r>
    <s v="PROCESO MISIONAL"/>
    <x v="11"/>
    <s v="OPERATIVA"/>
    <s v="OTRAS ÀREAS"/>
    <s v="Brindar apoyo al operador PTAP con el fin de desempeñar de manera conjunta las actividades ligadas al proceso de tratamiento de agua cruda a potable suministrada al fuerte militar."/>
    <x v="85"/>
    <s v="SI"/>
    <x v="0"/>
    <x v="1"/>
    <s v="• Cataratas_x000a_• Lesión de la córnea_x000a_• Enrojecimiento de la piel_x000a_• Calor excesivo_x000a_• Transpiración excesiva_x000a_• Cefaleas_x000a_• Mareos_x000a_• Fatiga_x000a_• Hormigueo_x000a_• Depresiones_x000a_• Fallos de memoria"/>
    <n v="8"/>
    <n v="6"/>
    <n v="3"/>
    <s v="• Fallos de memoria"/>
    <s v="Ninguno"/>
    <s v="Ninguno"/>
    <s v="Ninguno"/>
    <n v="2"/>
    <n v="3"/>
    <n v="6"/>
    <x v="1"/>
    <n v="25"/>
    <n v="150"/>
    <s v="II"/>
    <x v="1"/>
    <s v="Ninguno"/>
    <s v="Ninguno"/>
    <x v="1"/>
    <x v="1"/>
    <s v="• Uso de gafas protección personal"/>
    <s v="• Ley 9 de 1979  Art. 105-196-249_x000a_• Resolucion 2400 de 1979 Art 63,64. Título III, Capitulo VI. Art- 2.3.6_x000a_• Resolucion 1016 de 1989 art 11 numeral 2 y 3_x000a_• Resolución 181294 de 2008"/>
    <m/>
  </r>
  <r>
    <s v="PROCESO MISIONAL"/>
    <x v="11"/>
    <s v="OPERATIVA"/>
    <s v="OTRAS ÀREAS"/>
    <s v="Brindar apoyo al operador PTAP con el fin de desempeñar de manera conjunta las actividades ligadas al proceso de tratamiento de agua cruda a potable suministrada al fuerte militar."/>
    <x v="85"/>
    <s v="SI"/>
    <x v="1"/>
    <x v="2"/>
    <s v="• Fiebre_x000a_• Intenso dolor en articulaciones y músculos_x000a_• Inflamación de los ganglios linfáticos_x000a_• Erupción ocasional en la piel_x000a_• Postración_x000a_• Mialgia_x000a_• Artralgias_x000a_• Dolor abdominal_x000a_• Cefalea_x000a_• Erupciones hemorrágicas en la piel_x000a_• Dermatitis por contacto_x000a_• Alergias tópicas o respiratorias_x000a_• Enfermedades infectocontagiosas"/>
    <n v="8"/>
    <n v="6"/>
    <n v="3"/>
    <s v="• Enfermedades infectocontagiosas"/>
    <s v="Ninguno"/>
    <s v="Ninguno"/>
    <s v="• Uso de tapabocas en caso de sintomas de gripe_x000a_• Todo el personal debe estar vacunado contra el Covid 19"/>
    <n v="2"/>
    <n v="2"/>
    <n v="4"/>
    <x v="0"/>
    <n v="60"/>
    <n v="240"/>
    <s v="II"/>
    <x v="1"/>
    <s v="Ninguno"/>
    <s v="Ninguno"/>
    <x v="2"/>
    <x v="2"/>
    <s v="• Gafas de protección visual transparentes_x000a_• Uso obligatorio de tapabocas en caso de sintomas de gripe_x000a_• Uso de ropa de dotaciòn"/>
    <s v="• Ley 09 de 1979_x000a_• Resolución 2400 de 1979_x000a_• Resolución 666 de 2020_x000a_• Resolución 1050 de 2020_x000a_• Circular 149160 de 2009"/>
    <m/>
  </r>
  <r>
    <s v="PROCESO MISIONAL"/>
    <x v="11"/>
    <s v="OPERATIVA"/>
    <s v="OTRAS ÀREAS"/>
    <s v="Brindar apoyo al operador PTAP con el fin de desempeñar de manera conjunta las actividades ligadas al proceso de tratamiento de agua cruda a potable suministrada al fuerte militar."/>
    <x v="85"/>
    <s v="SI"/>
    <x v="1"/>
    <x v="22"/>
    <s v="• Fiebre_x000a_• Inflamación de los ganglios linfáticos_x000a_• Erupción ocasional en la piel_x000a_• Erupciones hemorrágicas en la piel_x000a_• Dermatitis por contacto_x000a_• Alergias tópicas o respiratorias_x000a_• Enfermedades infectocontagiosas_x000a_• Amigdalitis estreptocócica."/>
    <n v="8"/>
    <n v="6"/>
    <n v="3"/>
    <s v="• Enfermedades infectocontagiosas"/>
    <s v="Ninguno"/>
    <s v="Ninguno"/>
    <s v="• Uso de tapabocas _x000a_• Uso de mono gafas._x000a_•Uso de guantes de vinilo"/>
    <n v="2"/>
    <n v="2"/>
    <n v="4"/>
    <x v="0"/>
    <n v="60"/>
    <n v="240"/>
    <s v="II"/>
    <x v="1"/>
    <s v="Ninguno"/>
    <s v="Ninguno"/>
    <x v="15"/>
    <x v="19"/>
    <s v="• Gafas de protección visual transparentes_x000a_• Uso obligatorio de tapabocas _x000a_• Uso de ropa de dotaciòn._x000a_• Uso de guantes de vinilo"/>
    <s v="• Resolución 1164 del 2002_x000a_• Decreto 077 de 1997_x000a_• Decreto 4126 del 2005_x000a_• Resolución 2183 de 2004_x000a_• Decreto 1832 de 1994_x000a_"/>
    <m/>
  </r>
  <r>
    <s v="PROCESO MISIONAL"/>
    <x v="11"/>
    <s v="OPERATIVA"/>
    <s v="OTRAS ÀREAS"/>
    <s v="Brindar apoyo al operador PTAP con el fin de desempeñar de manera conjunta las actividades ligadas al proceso de tratamiento de agua cruda a potable suministrada al fuerte militar."/>
    <x v="85"/>
    <s v="SI"/>
    <x v="1"/>
    <x v="25"/>
    <s v="• Neumonitis intersticial_x000a_• Miopericarditis_x000a_• Lesiones vasculíticas cutáneas_x000a_• Meningitis linfocitaria_x000a_• Afectación hepática_x000a_• Afectaciones renales_x000a_• Afectaciones gastrointestinal._x000a_"/>
    <n v="8"/>
    <n v="6"/>
    <n v="3"/>
    <s v="• Afectación hepática"/>
    <s v="Ninguno"/>
    <s v="Ninguno"/>
    <s v="• Uso de tapabocas _x000a_• Uso de mono gafas._x000a_•Uso de guantes de vinilo"/>
    <n v="2"/>
    <n v="2"/>
    <n v="4"/>
    <x v="0"/>
    <n v="25"/>
    <n v="100"/>
    <s v="III"/>
    <x v="0"/>
    <s v="Ninguno"/>
    <s v="Ninguno"/>
    <x v="16"/>
    <x v="20"/>
    <s v="• Gafas de protección visual transparentes_x000a_• Uso obligatorio de tapabocas _x000a_• Uso de ropa de dotaciòn._x000a_"/>
    <s v="• Resolución 1164 del 2002_x000a_• Decreto 077 de 1997_x000a_• Decreto 4126 del 2005_x000a_• Resolución 2183 de 2004_x000a_• Decreto 1832 de 1994_x000a_•  Decreto 2676 del 2000_x000a_"/>
    <m/>
  </r>
  <r>
    <s v="PROCESO MISIONAL"/>
    <x v="11"/>
    <s v="OPERATIVA"/>
    <s v="OTRAS ÀREAS"/>
    <s v="Brindar apoyo al operador PTAP con el fin de desempeñar de manera conjunta las actividades ligadas al proceso de tratamiento de agua cruda a potable suministrada al fuerte militar."/>
    <x v="85"/>
    <s v="SI"/>
    <x v="5"/>
    <x v="11"/>
    <s v="• Dolor_x000a_• Rigidez_x000a_• Entumecimiento_x000a_• Hormigueo_x000a_• Sensación de calor y dolor localizado en la nuca, espalda, hombros, codos, muñecas y columna vertebral"/>
    <n v="8"/>
    <n v="6"/>
    <n v="3"/>
    <s v="• Sensación de calor y dolor localizado en la nuca, espalda, hombros, codos, muñecas y columna vertebral"/>
    <s v="Ninguno"/>
    <s v="Ninguno"/>
    <s v="Ninguno"/>
    <n v="2"/>
    <n v="3"/>
    <n v="6"/>
    <x v="1"/>
    <n v="25"/>
    <n v="150"/>
    <s v="II"/>
    <x v="1"/>
    <s v="Ninguno"/>
    <s v="Ninguno"/>
    <x v="7"/>
    <x v="9"/>
    <s v="N/A"/>
    <s v="• Resolución 1016 de 1989_x000a_• Resolución 2844 de 2007_x000a_• GATISO 2007"/>
    <m/>
  </r>
  <r>
    <s v="PROCESO MISIONAL"/>
    <x v="11"/>
    <s v="OPERATIVA"/>
    <s v="OTRAS ÀREAS"/>
    <s v="Brindar apoyo al operador PTAP con el fin de desempeñar de manera conjunta las actividades ligadas al proceso de tratamiento de agua cruda a potable suministrada al fuerte militar."/>
    <x v="85"/>
    <s v="SI"/>
    <x v="5"/>
    <x v="12"/>
    <s v="• Fatiga muscular_x000a_• Tensión lumbar y cervical_x000a_• Epicondilitis_x000a_• Síndrome de túnel del carpo"/>
    <n v="8"/>
    <n v="6"/>
    <n v="3"/>
    <s v="• Síndrome de túnel del carpo"/>
    <s v="Ninguno"/>
    <s v="Ninguno"/>
    <s v="Ninguno"/>
    <n v="2"/>
    <n v="2"/>
    <n v="4"/>
    <x v="0"/>
    <n v="60"/>
    <n v="240"/>
    <s v="II"/>
    <x v="1"/>
    <s v="Ninguno"/>
    <s v="Ninguno"/>
    <x v="3"/>
    <x v="10"/>
    <s v="N/A"/>
    <s v="• Resolución 1016 de 1989_x000a_• Resolución 2844 de 2007_x000a_• GATISO 2007"/>
    <m/>
  </r>
  <r>
    <s v="PROCESO MISIONAL"/>
    <x v="11"/>
    <s v="OPERATIVA"/>
    <s v="OTRAS ÀREAS"/>
    <s v="Brindar apoyo al operador PTAP con el fin de desempeñar de manera conjunta las actividades ligadas al proceso de tratamiento de agua cruda a potable suministrada al fuerte militar."/>
    <x v="85"/>
    <s v="SI"/>
    <x v="2"/>
    <x v="3"/>
    <s v="• Cansancio_x000a_• Abuso de confianza_x000a_• Falta de compromiso_x000a_• Desmotivación_x000a_• Disminución desempeño laboral_x000a_• Dolor de espalda_x000a_• Trastornos respiratorios_x000a_• Infartos_x000a_• Enfermedades cardiovasculares_x000a_• Enfermedades respiratorias_x000a_• Enfermedades osteomusculares_x000a_• Estrés"/>
    <n v="8"/>
    <n v="6"/>
    <n v="3"/>
    <s v="• Estrés"/>
    <s v="Ninguno"/>
    <s v="Ninguno"/>
    <s v="Ninguno"/>
    <n v="2"/>
    <n v="2"/>
    <n v="4"/>
    <x v="0"/>
    <n v="25"/>
    <n v="100"/>
    <s v="III"/>
    <x v="0"/>
    <s v="Ninguno"/>
    <s v="Ninguno"/>
    <x v="3"/>
    <x v="3"/>
    <s v="N/A"/>
    <s v="• Ley 1010 de 2006_x000a_• Ley 1566 de 2012_x000a_• Decreto 614 de 1984_x000a_• Decreto 231 de 2006_x000a_• Resolución 1016 de 1989. Art. 10, numeral 12 y art. 11_x000a_• Resolución 734 de 2006_x000a_• Resolución 2646 de 2008_x000a_• Resolución 652 de 2012_x000a_• Resolución 1356 de 2012"/>
    <m/>
  </r>
  <r>
    <s v="PROCESO MISIONAL"/>
    <x v="11"/>
    <s v="OPERATIVA"/>
    <s v="OTRAS ÀREAS"/>
    <s v="Brindar apoyo al operador PTAP con el fin de desempeñar de manera conjunta las actividades ligadas al proceso de tratamiento de agua cruda a potable suministrada al fuerte militar."/>
    <x v="85"/>
    <s v="SI"/>
    <x v="2"/>
    <x v="4"/>
    <s v="• Cansancio_x000a_• Abuso de confianza_x000a_• Falta de compromiso_x000a_• Desmotivación_x000a_• Disminución desempeño laboral_x000a_• Dolor de espalda_x000a_• Trastornos respiratorios_x000a_• Infartos_x000a_• Enfermedades cardiovasculares_x000a_• Enfermedades respiratorias_x000a_• Enfermedades osteomusculares_x000a_• Estrés"/>
    <n v="8"/>
    <n v="6"/>
    <n v="3"/>
    <s v="• Estrés"/>
    <s v="Ninguno"/>
    <s v="Ninguno"/>
    <s v="Ninguno"/>
    <n v="2"/>
    <n v="3"/>
    <n v="6"/>
    <x v="1"/>
    <n v="25"/>
    <n v="150"/>
    <s v="II"/>
    <x v="1"/>
    <s v="Ninguno"/>
    <s v="Ninguno"/>
    <x v="3"/>
    <x v="3"/>
    <s v="N/A"/>
    <s v="• Ley 1010 de 2006_x000a_• Ley 1566 de 2012_x000a_• Decreto 614 de 1984_x000a_• Decreto 231 de 2006_x000a_• Resolución 1016 de 1989. Art. 10, numeral 12 y art. 11_x000a_• Resolución 734 de 2006_x000a_• Resolución 2646 de 2008_x000a_• Resolución 652 de 2012_x000a_• Resolución 1356 de 2012"/>
    <m/>
  </r>
  <r>
    <s v="PROCESO MISIONAL"/>
    <x v="11"/>
    <s v="OPERATIVA"/>
    <s v="OTRAS ÀREAS"/>
    <s v="Brindar apoyo al operador PTAP con el fin de desempeñar de manera conjunta las actividades ligadas al proceso de tratamiento de agua cruda a potable suministrada al fuerte militar."/>
    <x v="85"/>
    <s v="SI"/>
    <x v="2"/>
    <x v="5"/>
    <s v="• Cansancio_x000a_• Abuso de confianza_x000a_• Falta de compromiso_x000a_• Desmotivación_x000a_• Disminución desempeño laboral_x000a_• Dolor de espalda_x000a_• Trastornos respiratorios_x000a_• Infartos_x000a_• Enfermedades cardiovasculares_x000a_• Enfermedades respiratorias_x000a_• Enfermedades osteomusculares_x000a_• Estrés"/>
    <n v="8"/>
    <n v="6"/>
    <n v="3"/>
    <s v="• Estrés"/>
    <s v="Ninguno"/>
    <s v="Ninguno"/>
    <s v="Ninguno"/>
    <n v="2"/>
    <n v="3"/>
    <n v="6"/>
    <x v="1"/>
    <n v="26"/>
    <n v="156"/>
    <s v="II"/>
    <x v="1"/>
    <s v="Ninguno"/>
    <s v="Ninguno"/>
    <x v="3"/>
    <x v="3"/>
    <s v="N/A"/>
    <s v="• Ley 1010 de 2006_x000a_• Ley 1566 de 2012_x000a_• Decreto 614 de 1984_x000a_• Decreto 231 de 2006_x000a_• Resolución 1016 de 1989. Art. 10, numeral 12 y art. 11_x000a_• Resolución 734 de 2006_x000a_• Resolución 2646 de 2008_x000a_• Resolución 652 de 2012_x000a_• Resolución 1356 de 2012"/>
    <m/>
  </r>
  <r>
    <s v="PROCESO MISIONAL"/>
    <x v="11"/>
    <s v="OPERATIVA"/>
    <s v="OTRAS ÀREAS"/>
    <s v="Brindar apoyo al operador PTAP con el fin de desempeñar de manera conjunta las actividades ligadas al proceso de tratamiento de agua cruda a potable suministrada al fuerte militar."/>
    <x v="85"/>
    <s v="SI"/>
    <x v="3"/>
    <x v="6"/>
    <s v="• Tropezones_x000a_• Resbalones_x000a_• Golpes_x000a_• Choques_x000a_• Contusiones _x000a_• Lesión de tejidos blandos_x000a_• Fracturas"/>
    <n v="8"/>
    <n v="6"/>
    <n v="3"/>
    <s v="• Lesión de tejidos blandos"/>
    <s v="Ninguno"/>
    <s v="Ninguno"/>
    <s v="Ninguno"/>
    <n v="2"/>
    <n v="3"/>
    <n v="6"/>
    <x v="1"/>
    <n v="25"/>
    <n v="150"/>
    <s v="II"/>
    <x v="1"/>
    <s v="Ninguno"/>
    <s v="Ninguno"/>
    <x v="3"/>
    <x v="4"/>
    <s v="• Uso adecuado de calzado cerrado y con suela antideslizante"/>
    <s v="• Ley 9 de 1979_x000a_• Decreto 2663 de 1950_x000a_• Resolución 1016 de 1989_x000a_• Resolución 3673 de 2008_x000a_• Resolución 2400 de 1979"/>
    <m/>
  </r>
  <r>
    <s v="PROCESO MISIONAL"/>
    <x v="11"/>
    <s v="OPERATIVA"/>
    <s v="OTRAS ÀREAS"/>
    <s v="Brindar apoyo al operador PTAP con el fin de desempeñar de manera conjunta las actividades ligadas al proceso de tratamiento de agua cruda a potable suministrada al fuerte militar."/>
    <x v="85"/>
    <s v="SI"/>
    <x v="3"/>
    <x v="20"/>
    <s v="• Caídas a distinto nivel._x000a_• Derrumbe de estructuras._x000a_• Golpes por caída de objetos._x000a_• Atrapamiento._x000a_• Contactos eléctricos"/>
    <n v="8"/>
    <n v="6"/>
    <n v="3"/>
    <s v="• La muerte."/>
    <s v="Ninguno"/>
    <s v="Ninguno"/>
    <s v="• Casco de seguridad con barbuquejo._x000a_• Arnés_x000a_• Línea de posicionamiento._x000a_• Salva caídas: arrestador_x000a_• Conector doble con absorbedor de choque._x000a_• Botas de seguridad dieléctricas.   _x000a_"/>
    <n v="6"/>
    <n v="2"/>
    <n v="12"/>
    <x v="2"/>
    <n v="60"/>
    <n v="720"/>
    <s v="I"/>
    <x v="2"/>
    <s v="Ninguno"/>
    <s v="Ninguno"/>
    <x v="13"/>
    <x v="17"/>
    <s v="• Casco de seguridad con barbuquejo._x000a_• Arnés_x000a_• Línea de posicionamiento._x000a_• Salva caídas: arrestador_x000a_• Conector doble con absorbedor de choque._x000a_• Botas de seguridad dieléctricas.   _x000a_"/>
    <s v="• Ley 1562 de 2012_x000a_• Decreto 1072 de 2015_x000a_• Resolución 4272 de 2021_x000a_• Resolución 0491 del 2020_x000a_"/>
    <m/>
  </r>
  <r>
    <s v="PROCESO MISIONAL"/>
    <x v="11"/>
    <s v="OPERATIVA"/>
    <s v="OTRAS ÀREAS"/>
    <s v="Brindar apoyo al operador PTAP con el fin de desempeñar de manera conjunta las actividades ligadas al proceso de tratamiento de agua cruda a potable suministrada al fuerte militar."/>
    <x v="85"/>
    <s v="SI"/>
    <x v="3"/>
    <x v="24"/>
    <s v="• Tóxicos agudos_x000a_• Corrosivos_x000a_• Irritantes_x000a_• Corrosivos oculares_x000a_• Irritantes oculares_x000a_• Sensibilizantes respiratorios_x000a_• Sensibilizantes cutáneos_x000a_• Cancerígenos o carcinógenos._x000a_• • Intoxicación _x000a_• La muerte"/>
    <n v="8"/>
    <n v="6"/>
    <n v="3"/>
    <s v="·         La muerte."/>
    <s v="Ninguno"/>
    <s v="Ninguno"/>
    <s v="• Traje de impermeable de bioseguridad_x000a_• Guantes de nitrilo _x000a_• Careta con filtro de seguridad._x000a_"/>
    <n v="2"/>
    <n v="3"/>
    <n v="6"/>
    <x v="1"/>
    <n v="60"/>
    <n v="360"/>
    <s v="II"/>
    <x v="1"/>
    <s v="Ninguno"/>
    <s v="Ninguno"/>
    <x v="17"/>
    <x v="21"/>
    <s v="• Traje de impermeable de bioseguridad_x000a_• Guantes de nitrilo _x000a_• Careta con filtro de seguridad._x000a_"/>
    <s v="• Resolución 773 de 2021_x000a_• Decreto 1496 de 2018_x000a_• Resolución 1209 de 2018_x000a_• Decreto 1609 de 2002_x000a_• Decreto 1973 de 1995_x000a_• Ley 55 de 1993_x000a_"/>
    <m/>
  </r>
  <r>
    <s v="PROCESO MISIONAL"/>
    <x v="11"/>
    <s v="OPERATIVA"/>
    <s v="OTRAS ÀREAS"/>
    <s v="Brindar apoyo al operador PTAP con el fin de desempeñar de manera conjunta las actividades ligadas al proceso de tratamiento de agua cruda a potable suministrada al fuerte militar."/>
    <x v="85"/>
    <s v="SI"/>
    <x v="4"/>
    <x v="9"/>
    <s v="• Pérdidas materiales_x000a_• Traumas_x000a_• Golpes_x000a_• Aplastamiento_x000a_• Heridas_x000a_• Atrapamiento_x000a_• Muerte"/>
    <n v="2"/>
    <n v="2"/>
    <n v="1"/>
    <s v="• Heridas"/>
    <s v="Ninguno"/>
    <s v="Ninguno"/>
    <s v="Ninguno"/>
    <n v="2"/>
    <n v="3"/>
    <n v="6"/>
    <x v="1"/>
    <n v="25"/>
    <n v="150"/>
    <s v="II"/>
    <x v="1"/>
    <s v="Ninguno"/>
    <s v="Ninguno"/>
    <x v="6"/>
    <x v="7"/>
    <s v="• Uso obligatorio del tapabocas, mientras la situación lo amerite _x000a_• Elementos de protección personal y dotación para los brigadistas"/>
    <s v="• Constitución Política de Colombia de 1991_x000a_• Ley 100 de 1993_x000a_• Ley 1523 de 2012_x000a_• Decreto 93 de 1998_x000a_• Decreto 926 de 2010_x000a_• Resolución 2400 de 1979_x000a_• Resolución 1016 de 1989"/>
    <m/>
  </r>
  <r>
    <s v="PROCESO MISIONAL"/>
    <x v="11"/>
    <s v="OPERATIVA"/>
    <s v="OTRAS ÀREAS"/>
    <s v="Brindar apoyo al operador PTAP con el fin de desempeñar de manera conjunta las actividades ligadas al proceso de tratamiento de agua cruda a potable suministrada al fuerte militar."/>
    <x v="103"/>
    <s v="SI"/>
    <x v="0"/>
    <x v="14"/>
    <s v="• Visión borrosa_x000a_• Fatiga ocular_x000a_• Lagrimeo_x000a_• Sequedad ocular_x000a_• Ojos rojos_x000a_• Cefaleas"/>
    <n v="8"/>
    <n v="6"/>
    <n v="3"/>
    <s v="• Cefaleas"/>
    <s v="Ninguno"/>
    <s v="Ninguno"/>
    <s v="Ninguno"/>
    <n v="2"/>
    <n v="3"/>
    <n v="6"/>
    <x v="1"/>
    <n v="25"/>
    <n v="150"/>
    <s v="II"/>
    <x v="1"/>
    <s v="Ninguno"/>
    <s v="Ninguno"/>
    <x v="8"/>
    <x v="11"/>
    <s v="• Uso de gafas protección personal"/>
    <s v="• Ley 9 de 1979. Título III. Art. 105, 106_x000a_• Decreto 614 de 1984_x000a_• Decreto 1477 de 2014_x000a_• Decreto 1072 de 2015. Cap. VI._x000a_• Resolución 2400 de 1979. Art. 79, 85 y 86_x000a_• Resolución 180540 de 2010"/>
    <m/>
  </r>
  <r>
    <s v="PROCESO MISIONAL"/>
    <x v="11"/>
    <s v="OPERATIVA"/>
    <s v="OTRAS ÀREAS"/>
    <s v="Brindar apoyo al operador PTAP con el fin de desempeñar de manera conjunta las actividades ligadas al proceso de tratamiento de agua cruda a potable suministrada al fuerte militar."/>
    <x v="103"/>
    <s v="SI"/>
    <x v="0"/>
    <x v="1"/>
    <s v="• Cataratas_x000a_• Lesión de la córnea_x000a_• Enrojecimiento de la piel_x000a_• Calor excesivo_x000a_• Transpiración excesiva_x000a_• Cefaleas_x000a_• Mareos_x000a_• Fatiga_x000a_• Hormigueo_x000a_• Depresiones_x000a_• Fallos de memoria"/>
    <n v="8"/>
    <n v="6"/>
    <n v="3"/>
    <s v="• Fallos de memoria"/>
    <s v="Ninguno"/>
    <s v="Ninguno"/>
    <s v="Ninguno"/>
    <n v="2"/>
    <n v="3"/>
    <n v="6"/>
    <x v="1"/>
    <n v="25"/>
    <n v="150"/>
    <s v="II"/>
    <x v="1"/>
    <s v="Ninguno"/>
    <s v="Ninguno"/>
    <x v="1"/>
    <x v="1"/>
    <s v="• Uso de gafas protección personal"/>
    <s v="• Ley 9 de 1979  Art. 105-196-249_x000a_• Resolucion 2400 de 1979 Art 63,64. Título III, Capitulo VI. Art- 2.3.6_x000a_• Resolucion 1016 de 1989 art 11 numeral 2 y 3_x000a_• Resolución 181294 de 2008"/>
    <m/>
  </r>
  <r>
    <s v="PROCESO MISIONAL"/>
    <x v="11"/>
    <s v="OPERATIVA"/>
    <s v="OTRAS ÀREAS"/>
    <s v="Brindar apoyo al operador PTAP con el fin de desempeñar de manera conjunta las actividades ligadas al proceso de tratamiento de agua cruda a potable suministrada al fuerte militar."/>
    <x v="103"/>
    <s v="SI"/>
    <x v="1"/>
    <x v="2"/>
    <s v="• Fiebre_x000a_• Intenso dolor en articulaciones y músculos_x000a_• Inflamación de los ganglios linfáticos_x000a_• Erupción ocasional en la piel_x000a_• Postración_x000a_• Mialgia_x000a_• Artralgias_x000a_• Dolor abdominal_x000a_• Cefalea_x000a_• Erupciones hemorrágicas en la piel_x000a_• Dermatitis por contacto_x000a_• Alergias tópicas o respiratorias_x000a_• Enfermedades infectocontagiosas"/>
    <n v="8"/>
    <n v="6"/>
    <n v="3"/>
    <s v="• Enfermedades infectocontagiosas"/>
    <s v="Ninguno"/>
    <s v="Ninguno"/>
    <s v="• Uso de tapabocas en caso de sintomas de gripe_x000a_• Todo el personal debe estar vacunado contra el Covid 19"/>
    <n v="2"/>
    <n v="2"/>
    <n v="4"/>
    <x v="0"/>
    <n v="60"/>
    <n v="240"/>
    <s v="II"/>
    <x v="1"/>
    <s v="Ninguno"/>
    <s v="Ninguno"/>
    <x v="2"/>
    <x v="2"/>
    <s v="• Gafas de protección visual transparentes_x000a_• Uso obligatorio de tapabocas en caso de sintomas de gripe_x000a_• Uso de ropa de dotaciòn"/>
    <s v="• Ley 09 de 1979_x000a_• Resolución 2400 de 1979_x000a_• Resolución 666 de 2020_x000a_• Resolución 1050 de 2020_x000a_• Circular 149160 de 2009"/>
    <m/>
  </r>
  <r>
    <s v="PROCESO MISIONAL"/>
    <x v="11"/>
    <s v="OPERATIVA"/>
    <s v="OTRAS ÀREAS"/>
    <s v="Brindar apoyo al operador PTAP con el fin de desempeñar de manera conjunta las actividades ligadas al proceso de tratamiento de agua cruda a potable suministrada al fuerte militar."/>
    <x v="103"/>
    <s v="SI"/>
    <x v="1"/>
    <x v="22"/>
    <s v="• Fiebre_x000a_• Inflamación de los ganglios linfáticos_x000a_• Erupción ocasional en la piel_x000a_• Erupciones hemorrágicas en la piel_x000a_• Dermatitis por contacto_x000a_• Alergias tópicas o respiratorias_x000a_• Enfermedades infectocontagiosas_x000a_• Amigdalitis estreptocócica."/>
    <n v="8"/>
    <n v="6"/>
    <n v="3"/>
    <s v="• Enfermedades infectocontagiosas"/>
    <s v="Ninguno"/>
    <s v="Ninguno"/>
    <s v="• Uso de tapabocas _x000a_• Uso de mono gafas._x000a_•Uso de guantes de vinilo"/>
    <n v="2"/>
    <n v="2"/>
    <n v="4"/>
    <x v="0"/>
    <n v="60"/>
    <n v="240"/>
    <s v="II"/>
    <x v="1"/>
    <s v="Ninguno"/>
    <s v="Ninguno"/>
    <x v="15"/>
    <x v="19"/>
    <s v="• Gafas de protección visual transparentes_x000a_• Uso obligatorio de tapabocas _x000a_• Uso de ropa de dotaciòn._x000a_• Uso de guantes de vinilo"/>
    <s v="• Resolución 1164 del 2002_x000a_• Decreto 077 de 1997_x000a_• Decreto 4126 del 2005_x000a_• Resolución 2183 de 2004_x000a_• Decreto 1832 de 1994_x000a_"/>
    <m/>
  </r>
  <r>
    <s v="PROCESO MISIONAL"/>
    <x v="11"/>
    <s v="OPERATIVA"/>
    <s v="OTRAS ÀREAS"/>
    <s v="Brindar apoyo al operador PTAP con el fin de desempeñar de manera conjunta las actividades ligadas al proceso de tratamiento de agua cruda a potable suministrada al fuerte militar."/>
    <x v="103"/>
    <s v="SI"/>
    <x v="1"/>
    <x v="25"/>
    <s v="• Neumonitis intersticial_x000a_• Miopericarditis_x000a_• Lesiones vasculíticas cutáneas_x000a_• Meningitis linfocitaria_x000a_• Afectación hepática_x000a_• Afectaciones renales_x000a_• Afectaciones gastrointestinal._x000a_"/>
    <n v="8"/>
    <n v="6"/>
    <n v="3"/>
    <s v="• Afectación hepática"/>
    <s v="Ninguno"/>
    <s v="Ninguno"/>
    <s v="• Uso de tapabocas _x000a_• Uso de mono gafas._x000a_•Uso de guantes de vinilo"/>
    <n v="2"/>
    <n v="2"/>
    <n v="4"/>
    <x v="0"/>
    <n v="25"/>
    <n v="100"/>
    <s v="III"/>
    <x v="0"/>
    <s v="Ninguno"/>
    <s v="Ninguno"/>
    <x v="16"/>
    <x v="20"/>
    <s v="• Gafas de protección visual transparentes_x000a_• Uso obligatorio de tapabocas _x000a_• Uso de ropa de dotaciòn._x000a_"/>
    <s v="• Resolución 1164 del 2002_x000a_• Decreto 077 de 1997_x000a_• Decreto 4126 del 2005_x000a_• Resolución 2183 de 2004_x000a_• Decreto 1832 de 1994_x000a_•  Decreto 2676 del 2000_x000a_"/>
    <m/>
  </r>
  <r>
    <s v="PROCESO MISIONAL"/>
    <x v="11"/>
    <s v="OPERATIVA"/>
    <s v="OTRAS ÀREAS"/>
    <s v="Brindar apoyo al operador PTAP con el fin de desempeñar de manera conjunta las actividades ligadas al proceso de tratamiento de agua cruda a potable suministrada al fuerte militar."/>
    <x v="103"/>
    <s v="SI"/>
    <x v="5"/>
    <x v="11"/>
    <s v="• Dolor_x000a_• Rigidez_x000a_• Entumecimiento_x000a_• Hormigueo_x000a_• Sensación de calor y dolor localizado en la nuca, espalda, hombros, codos, muñecas y columna vertebral"/>
    <n v="8"/>
    <n v="6"/>
    <n v="3"/>
    <s v="• Sensación de calor y dolor localizado en la nuca, espalda, hombros, codos, muñecas y columna vertebral"/>
    <s v="Ninguno"/>
    <s v="Ninguno"/>
    <s v="Ninguno"/>
    <n v="2"/>
    <n v="3"/>
    <n v="6"/>
    <x v="1"/>
    <n v="25"/>
    <n v="150"/>
    <s v="II"/>
    <x v="1"/>
    <s v="Ninguno"/>
    <s v="Ninguno"/>
    <x v="7"/>
    <x v="9"/>
    <s v="N/A"/>
    <s v="• Resolución 1016 de 1989_x000a_• Resolución 2844 de 2007_x000a_• GATISO 2007"/>
    <m/>
  </r>
  <r>
    <s v="PROCESO MISIONAL"/>
    <x v="11"/>
    <s v="OPERATIVA"/>
    <s v="OTRAS ÀREAS"/>
    <s v="Brindar apoyo al operador PTAP con el fin de desempeñar de manera conjunta las actividades ligadas al proceso de tratamiento de agua cruda a potable suministrada al fuerte militar."/>
    <x v="103"/>
    <s v="SI"/>
    <x v="5"/>
    <x v="12"/>
    <s v="• Fatiga muscular_x000a_• Tensión lumbar y cervical_x000a_• Epicondilitis_x000a_• Síndrome de túnel del carpo"/>
    <n v="8"/>
    <n v="6"/>
    <n v="3"/>
    <s v="• Síndrome de túnel del carpo"/>
    <s v="Ninguno"/>
    <s v="Ninguno"/>
    <s v="Ninguno"/>
    <n v="2"/>
    <n v="2"/>
    <n v="4"/>
    <x v="0"/>
    <n v="60"/>
    <n v="240"/>
    <s v="II"/>
    <x v="1"/>
    <s v="Ninguno"/>
    <s v="Ninguno"/>
    <x v="3"/>
    <x v="10"/>
    <s v="N/A"/>
    <s v="• Resolución 1016 de 1989_x000a_• Resolución 2844 de 2007_x000a_• GATISO 2007"/>
    <m/>
  </r>
  <r>
    <s v="PROCESO MISIONAL"/>
    <x v="11"/>
    <s v="OPERATIVA"/>
    <s v="OTRAS ÀREAS"/>
    <s v="Brindar apoyo al operador PTAP con el fin de desempeñar de manera conjunta las actividades ligadas al proceso de tratamiento de agua cruda a potable suministrada al fuerte militar."/>
    <x v="103"/>
    <s v="SI"/>
    <x v="2"/>
    <x v="3"/>
    <s v="• Cansancio_x000a_• Abuso de confianza_x000a_• Falta de compromiso_x000a_• Desmotivación_x000a_• Disminución desempeño laboral_x000a_• Dolor de espalda_x000a_• Trastornos respiratorios_x000a_• Infartos_x000a_• Enfermedades cardiovasculares_x000a_• Enfermedades respiratorias_x000a_• Enfermedades osteomusculares_x000a_• Estrés"/>
    <n v="8"/>
    <n v="6"/>
    <n v="3"/>
    <s v="• Estrés"/>
    <s v="Ninguno"/>
    <s v="Ninguno"/>
    <s v="Ninguno"/>
    <n v="2"/>
    <n v="2"/>
    <n v="4"/>
    <x v="0"/>
    <n v="25"/>
    <n v="100"/>
    <s v="III"/>
    <x v="0"/>
    <s v="Ninguno"/>
    <s v="Ninguno"/>
    <x v="3"/>
    <x v="3"/>
    <s v="N/A"/>
    <s v="• Ley 1010 de 2006_x000a_• Ley 1566 de 2012_x000a_• Decreto 614 de 1984_x000a_• Decreto 231 de 2006_x000a_• Resolución 1016 de 1989. Art. 10, numeral 12 y art. 11_x000a_• Resolución 734 de 2006_x000a_• Resolución 2646 de 2008_x000a_• Resolución 652 de 2012_x000a_• Resolución 1356 de 2012"/>
    <m/>
  </r>
  <r>
    <s v="PROCESO MISIONAL"/>
    <x v="11"/>
    <s v="OPERATIVA"/>
    <s v="OTRAS ÀREAS"/>
    <s v="Brindar apoyo al operador PTAP con el fin de desempeñar de manera conjunta las actividades ligadas al proceso de tratamiento de agua cruda a potable suministrada al fuerte militar."/>
    <x v="103"/>
    <s v="SI"/>
    <x v="2"/>
    <x v="4"/>
    <s v="• Cansancio_x000a_• Abuso de confianza_x000a_• Falta de compromiso_x000a_• Desmotivación_x000a_• Disminución desempeño laboral_x000a_• Dolor de espalda_x000a_• Trastornos respiratorios_x000a_• Infartos_x000a_• Enfermedades cardiovasculares_x000a_• Enfermedades respiratorias_x000a_• Enfermedades osteomusculares_x000a_• Estrés"/>
    <n v="8"/>
    <n v="6"/>
    <n v="3"/>
    <s v="• Estrés"/>
    <s v="Ninguno"/>
    <s v="Ninguno"/>
    <s v="Ninguno"/>
    <n v="2"/>
    <n v="3"/>
    <n v="6"/>
    <x v="1"/>
    <n v="25"/>
    <n v="150"/>
    <s v="II"/>
    <x v="1"/>
    <s v="Ninguno"/>
    <s v="Ninguno"/>
    <x v="3"/>
    <x v="3"/>
    <s v="N/A"/>
    <s v="• Ley 1010 de 2006_x000a_• Ley 1566 de 2012_x000a_• Decreto 614 de 1984_x000a_• Decreto 231 de 2006_x000a_• Resolución 1016 de 1989. Art. 10, numeral 12 y art. 11_x000a_• Resolución 734 de 2006_x000a_• Resolución 2646 de 2008_x000a_• Resolución 652 de 2012_x000a_• Resolución 1356 de 2012"/>
    <m/>
  </r>
  <r>
    <s v="PROCESO MISIONAL"/>
    <x v="11"/>
    <s v="OPERATIVA"/>
    <s v="OTRAS ÀREAS"/>
    <s v="Brindar apoyo al operador PTAP con el fin de desempeñar de manera conjunta las actividades ligadas al proceso de tratamiento de agua cruda a potable suministrada al fuerte militar."/>
    <x v="103"/>
    <s v="SI"/>
    <x v="2"/>
    <x v="5"/>
    <s v="• Cansancio_x000a_• Abuso de confianza_x000a_• Falta de compromiso_x000a_• Desmotivación_x000a_• Disminución desempeño laboral_x000a_• Dolor de espalda_x000a_• Trastornos respiratorios_x000a_• Infartos_x000a_• Enfermedades cardiovasculares_x000a_• Enfermedades respiratorias_x000a_• Enfermedades osteomusculares_x000a_• Estrés"/>
    <n v="8"/>
    <n v="6"/>
    <n v="3"/>
    <s v="• Estrés"/>
    <s v="Ninguno"/>
    <s v="Ninguno"/>
    <s v="Ninguno"/>
    <n v="2"/>
    <n v="3"/>
    <n v="6"/>
    <x v="1"/>
    <n v="26"/>
    <n v="156"/>
    <s v="II"/>
    <x v="1"/>
    <s v="Ninguno"/>
    <s v="Ninguno"/>
    <x v="3"/>
    <x v="3"/>
    <s v="N/A"/>
    <s v="• Ley 1010 de 2006_x000a_• Ley 1566 de 2012_x000a_• Decreto 614 de 1984_x000a_• Decreto 231 de 2006_x000a_• Resolución 1016 de 1989. Art. 10, numeral 12 y art. 11_x000a_• Resolución 734 de 2006_x000a_• Resolución 2646 de 2008_x000a_• Resolución 652 de 2012_x000a_• Resolución 1356 de 2012"/>
    <m/>
  </r>
  <r>
    <s v="PROCESO MISIONAL"/>
    <x v="11"/>
    <s v="OPERATIVA"/>
    <s v="OTRAS ÀREAS"/>
    <s v="Brindar apoyo al operador PTAP con el fin de desempeñar de manera conjunta las actividades ligadas al proceso de tratamiento de agua cruda a potable suministrada al fuerte militar."/>
    <x v="103"/>
    <s v="SI"/>
    <x v="3"/>
    <x v="6"/>
    <s v="• Tropezones_x000a_• Resbalones_x000a_• Golpes_x000a_• Choques_x000a_• Contusiones _x000a_• Lesión de tejidos blandos_x000a_• Fracturas"/>
    <n v="8"/>
    <n v="6"/>
    <n v="3"/>
    <s v="• Lesión de tejidos blandos"/>
    <s v="Ninguno"/>
    <s v="Ninguno"/>
    <s v="Ninguno"/>
    <n v="2"/>
    <n v="3"/>
    <n v="6"/>
    <x v="1"/>
    <n v="25"/>
    <n v="150"/>
    <s v="II"/>
    <x v="1"/>
    <s v="Ninguno"/>
    <s v="Ninguno"/>
    <x v="3"/>
    <x v="4"/>
    <s v="• Uso adecuado de calzado cerrado y con suela antideslizante"/>
    <s v="• Ley 9 de 1979_x000a_• Decreto 2663 de 1950_x000a_• Resolución 1016 de 1989_x000a_• Resolución 3673 de 2008_x000a_• Resolución 2400 de 1979"/>
    <m/>
  </r>
  <r>
    <s v="PROCESO MISIONAL"/>
    <x v="11"/>
    <s v="OPERATIVA"/>
    <s v="OTRAS ÀREAS"/>
    <s v="Brindar apoyo al operador PTAP con el fin de desempeñar de manera conjunta las actividades ligadas al proceso de tratamiento de agua cruda a potable suministrada al fuerte militar."/>
    <x v="103"/>
    <s v="SI"/>
    <x v="3"/>
    <x v="20"/>
    <s v="• Caídas a distinto nivel._x000a_• Derrumbe de estructuras._x000a_• Golpes por caída de objetos._x000a_• Atrapamiento._x000a_• Contactos eléctricos"/>
    <n v="8"/>
    <n v="6"/>
    <n v="3"/>
    <s v="• La muerte."/>
    <s v="Ninguno"/>
    <s v="Ninguno"/>
    <s v="• Casco de seguridad con barbuquejo._x000a_• Arnés_x000a_• Línea de posicionamiento._x000a_• Salva caídas: arrestador_x000a_• Conector doble con absorbedor de choque._x000a_• Botas de seguridad dieléctricas.   _x000a_"/>
    <n v="6"/>
    <n v="2"/>
    <n v="12"/>
    <x v="2"/>
    <n v="60"/>
    <n v="720"/>
    <s v="I"/>
    <x v="2"/>
    <s v="Ninguno"/>
    <s v="Ninguno"/>
    <x v="13"/>
    <x v="17"/>
    <s v="• Casco de seguridad con barbuquejo._x000a_• Arnés_x000a_• Línea de posicionamiento._x000a_• Salva caídas: arrestador_x000a_• Conector doble con absorbedor de choque._x000a_• Botas de seguridad dieléctricas.   _x000a_"/>
    <s v="• Ley 1562 de 2012_x000a_• Decreto 1072 de 2015_x000a_• Resolución 4272 de 2021_x000a_• Resolución 0491 del 2020_x000a_"/>
    <m/>
  </r>
  <r>
    <s v="PROCESO MISIONAL"/>
    <x v="11"/>
    <s v="OPERATIVA"/>
    <s v="OTRAS ÀREAS"/>
    <s v="Brindar apoyo al operador PTAP con el fin de desempeñar de manera conjunta las actividades ligadas al proceso de tratamiento de agua cruda a potable suministrada al fuerte militar."/>
    <x v="103"/>
    <s v="SI"/>
    <x v="4"/>
    <x v="9"/>
    <s v="• Pérdidas materiales_x000a_• Traumas_x000a_• Golpes_x000a_• Aplastamiento_x000a_• Heridas_x000a_• Atrapamiento_x000a_• Muerte"/>
    <n v="2"/>
    <n v="2"/>
    <n v="1"/>
    <s v="• Heridas"/>
    <s v="Ninguno"/>
    <s v="Ninguno"/>
    <s v="Ninguno"/>
    <n v="2"/>
    <n v="3"/>
    <n v="6"/>
    <x v="1"/>
    <n v="25"/>
    <n v="150"/>
    <s v="II"/>
    <x v="1"/>
    <s v="Ninguno"/>
    <s v="Ninguno"/>
    <x v="6"/>
    <x v="7"/>
    <s v="• Uso obligatorio del tapabocas, mientras la situación lo amerite _x000a_• Elementos de protección personal y dotación para los brigadistas"/>
    <s v="• Constitución Política de Colombia de 1991_x000a_• Ley 100 de 1993_x000a_• Ley 1523 de 2012_x000a_• Decreto 93 de 1998_x000a_• Decreto 926 de 2010_x000a_• Resolución 2400 de 1979_x000a_• Resolución 1016 de 1989"/>
    <m/>
  </r>
  <r>
    <s v="PROCESO MISIONAL"/>
    <x v="11"/>
    <s v="OPERATIVA"/>
    <s v="OTRAS ÀREAS"/>
    <s v="Brindar apoyo al operador PTAP con el fin de desempeñar de manera conjunta las actividades ligadas al proceso de tratamiento de agua cruda a potable suministrada al fuerte militar."/>
    <x v="104"/>
    <s v="SI"/>
    <x v="0"/>
    <x v="14"/>
    <s v="• Visión borrosa_x000a_• Fatiga ocular_x000a_• Lagrimeo_x000a_• Sequedad ocular_x000a_• Ojos rojos_x000a_• Cefaleas"/>
    <n v="8"/>
    <n v="6"/>
    <n v="3"/>
    <s v="• Cefaleas"/>
    <s v="Ninguno"/>
    <s v="Ninguno"/>
    <s v="Ninguno"/>
    <n v="2"/>
    <n v="3"/>
    <n v="6"/>
    <x v="1"/>
    <n v="25"/>
    <n v="150"/>
    <s v="II"/>
    <x v="1"/>
    <s v="Ninguno"/>
    <s v="Ninguno"/>
    <x v="8"/>
    <x v="11"/>
    <s v="• Uso de gafas protección personal"/>
    <s v="• Ley 9 de 1979. Título III. Art. 105, 106_x000a_• Decreto 614 de 1984_x000a_• Decreto 1477 de 2014_x000a_• Decreto 1072 de 2015. Cap. VI._x000a_• Resolución 2400 de 1979. Art. 79, 85 y 86_x000a_• Resolución 180540 de 2010"/>
    <m/>
  </r>
  <r>
    <s v="PROCESO MISIONAL"/>
    <x v="11"/>
    <s v="OPERATIVA"/>
    <s v="OTRAS ÀREAS"/>
    <s v="Brindar apoyo al operador PTAP con el fin de desempeñar de manera conjunta las actividades ligadas al proceso de tratamiento de agua cruda a potable suministrada al fuerte militar."/>
    <x v="104"/>
    <s v="SI"/>
    <x v="0"/>
    <x v="1"/>
    <s v="• Cataratas_x000a_• Lesión de la córnea_x000a_• Enrojecimiento de la piel_x000a_• Calor excesivo_x000a_• Transpiración excesiva_x000a_• Cefaleas_x000a_• Mareos_x000a_• Fatiga_x000a_• Hormigueo_x000a_• Depresiones_x000a_• Fallos de memoria"/>
    <n v="8"/>
    <n v="6"/>
    <n v="3"/>
    <s v="• Fallos de memoria"/>
    <s v="Ninguno"/>
    <s v="Ninguno"/>
    <s v="Ninguno"/>
    <n v="2"/>
    <n v="3"/>
    <n v="6"/>
    <x v="1"/>
    <n v="25"/>
    <n v="150"/>
    <s v="II"/>
    <x v="1"/>
    <s v="Ninguno"/>
    <s v="Ninguno"/>
    <x v="1"/>
    <x v="1"/>
    <s v="• Uso de gafas protección personal"/>
    <s v="• Ley 9 de 1979  Art. 105-196-249_x000a_• Resolucion 2400 de 1979 Art 63,64. Título III, Capitulo VI. Art- 2.3.6_x000a_• Resolucion 1016 de 1989 art 11 numeral 2 y 3_x000a_• Resolución 181294 de 2008"/>
    <m/>
  </r>
  <r>
    <s v="PROCESO MISIONAL"/>
    <x v="11"/>
    <s v="OPERATIVA"/>
    <s v="OTRAS ÀREAS"/>
    <s v="Brindar apoyo al operador PTAP con el fin de desempeñar de manera conjunta las actividades ligadas al proceso de tratamiento de agua cruda a potable suministrada al fuerte militar."/>
    <x v="104"/>
    <s v="SI"/>
    <x v="1"/>
    <x v="2"/>
    <s v="• Fiebre_x000a_• Intenso dolor en articulaciones y músculos_x000a_• Inflamación de los ganglios linfáticos_x000a_• Erupción ocasional en la piel_x000a_• Postración_x000a_• Mialgia_x000a_• Artralgias_x000a_• Dolor abdominal_x000a_• Cefalea_x000a_• Erupciones hemorrágicas en la piel_x000a_• Dermatitis por contacto_x000a_• Alergias tópicas o respiratorias_x000a_• Enfermedades infectocontagiosas"/>
    <n v="8"/>
    <n v="6"/>
    <n v="3"/>
    <s v="• Enfermedades infectocontagiosas"/>
    <s v="Ninguno"/>
    <s v="Ninguno"/>
    <s v="• Uso de tapabocas en caso de sintomas de gripe_x000a_• Todo el personal debe estar vacunado contra el Covid 19"/>
    <n v="2"/>
    <n v="2"/>
    <n v="4"/>
    <x v="0"/>
    <n v="60"/>
    <n v="240"/>
    <s v="II"/>
    <x v="1"/>
    <s v="Ninguno"/>
    <s v="Ninguno"/>
    <x v="2"/>
    <x v="2"/>
    <s v="• Gafas de protección visual transparentes_x000a_• Uso obligatorio de tapabocas en caso de sintomas de gripe_x000a_• Uso de ropa de dotaciòn"/>
    <s v="• Ley 09 de 1979_x000a_• Resolución 2400 de 1979_x000a_• Resolución 666 de 2020_x000a_• Resolución 1050 de 2020_x000a_• Circular 149160 de 2009"/>
    <m/>
  </r>
  <r>
    <s v="PROCESO MISIONAL"/>
    <x v="11"/>
    <s v="OPERATIVA"/>
    <s v="OTRAS ÀREAS"/>
    <s v="Brindar apoyo al operador PTAP con el fin de desempeñar de manera conjunta las actividades ligadas al proceso de tratamiento de agua cruda a potable suministrada al fuerte militar."/>
    <x v="104"/>
    <s v="SI"/>
    <x v="1"/>
    <x v="22"/>
    <s v="• Fiebre_x000a_• Inflamación de los ganglios linfáticos_x000a_• Erupción ocasional en la piel_x000a_• Erupciones hemorrágicas en la piel_x000a_• Dermatitis por contacto_x000a_• Alergias tópicas o respiratorias_x000a_• Enfermedades infectocontagiosas_x000a_• Amigdalitis estreptocócica."/>
    <n v="8"/>
    <n v="6"/>
    <n v="3"/>
    <s v="• Enfermedades infectocontagiosas"/>
    <s v="Ninguno"/>
    <s v="Ninguno"/>
    <s v="• Uso de tapabocas _x000a_• Uso de mono gafas._x000a_•Uso de guantes de vinilo"/>
    <n v="2"/>
    <n v="2"/>
    <n v="4"/>
    <x v="0"/>
    <n v="60"/>
    <n v="240"/>
    <s v="II"/>
    <x v="1"/>
    <s v="Ninguno"/>
    <s v="Ninguno"/>
    <x v="15"/>
    <x v="19"/>
    <s v="• Gafas de protección visual transparentes_x000a_• Uso obligatorio de tapabocas _x000a_• Uso de ropa de dotaciòn._x000a_• Uso de guantes de vinilo"/>
    <s v="• Resolución 1164 del 2002_x000a_• Decreto 077 de 1997_x000a_• Decreto 4126 del 2005_x000a_• Resolución 2183 de 2004_x000a_• Decreto 1832 de 1994_x000a_"/>
    <m/>
  </r>
  <r>
    <s v="PROCESO MISIONAL"/>
    <x v="11"/>
    <s v="OPERATIVA"/>
    <s v="OTRAS ÀREAS"/>
    <s v="Brindar apoyo al operador PTAP con el fin de desempeñar de manera conjunta las actividades ligadas al proceso de tratamiento de agua cruda a potable suministrada al fuerte militar."/>
    <x v="104"/>
    <s v="SI"/>
    <x v="1"/>
    <x v="25"/>
    <s v="• Neumonitis intersticial_x000a_• Miopericarditis_x000a_• Lesiones vasculíticas cutáneas_x000a_• Meningitis linfocitaria_x000a_• Afectación hepática_x000a_• Afectaciones renales_x000a_• Afectaciones gastrointestinal._x000a_"/>
    <n v="8"/>
    <n v="6"/>
    <n v="3"/>
    <s v="• Afectación hepática"/>
    <s v="Ninguno"/>
    <s v="Ninguno"/>
    <s v="• Uso de tapabocas _x000a_• Uso de mono gafas._x000a_•Uso de guantes de vinilo"/>
    <n v="2"/>
    <n v="2"/>
    <n v="4"/>
    <x v="0"/>
    <n v="25"/>
    <n v="100"/>
    <s v="III"/>
    <x v="0"/>
    <s v="Ninguno"/>
    <s v="Ninguno"/>
    <x v="16"/>
    <x v="20"/>
    <s v="• Gafas de protección visual transparentes_x000a_• Uso obligatorio de tapabocas _x000a_• Uso de ropa de dotaciòn._x000a_"/>
    <s v="• Resolución 1164 del 2002_x000a_• Decreto 077 de 1997_x000a_• Decreto 4126 del 2005_x000a_• Resolución 2183 de 2004_x000a_• Decreto 1832 de 1994_x000a_•  Decreto 2676 del 2000_x000a_"/>
    <m/>
  </r>
  <r>
    <s v="PROCESO MISIONAL"/>
    <x v="11"/>
    <s v="OPERATIVA"/>
    <s v="OTRAS ÀREAS"/>
    <s v="Brindar apoyo al operador PTAP con el fin de desempeñar de manera conjunta las actividades ligadas al proceso de tratamiento de agua cruda a potable suministrada al fuerte militar."/>
    <x v="104"/>
    <s v="SI"/>
    <x v="5"/>
    <x v="11"/>
    <s v="• Dolor_x000a_• Rigidez_x000a_• Entumecimiento_x000a_• Hormigueo_x000a_• Sensación de calor y dolor localizado en la nuca, espalda, hombros, codos, muñecas y columna vertebral"/>
    <n v="8"/>
    <n v="6"/>
    <n v="3"/>
    <s v="• Sensación de calor y dolor localizado en la nuca, espalda, hombros, codos, muñecas y columna vertebral"/>
    <s v="Ninguno"/>
    <s v="Ninguno"/>
    <s v="Ninguno"/>
    <n v="2"/>
    <n v="3"/>
    <n v="6"/>
    <x v="1"/>
    <n v="25"/>
    <n v="150"/>
    <s v="II"/>
    <x v="1"/>
    <s v="Ninguno"/>
    <s v="Ninguno"/>
    <x v="7"/>
    <x v="9"/>
    <s v="N/A"/>
    <s v="• Resolución 1016 de 1989_x000a_• Resolución 2844 de 2007_x000a_• GATISO 2007"/>
    <m/>
  </r>
  <r>
    <s v="PROCESO MISIONAL"/>
    <x v="11"/>
    <s v="OPERATIVA"/>
    <s v="OTRAS ÀREAS"/>
    <s v="Brindar apoyo al operador PTAP con el fin de desempeñar de manera conjunta las actividades ligadas al proceso de tratamiento de agua cruda a potable suministrada al fuerte militar."/>
    <x v="104"/>
    <s v="SI"/>
    <x v="5"/>
    <x v="12"/>
    <s v="• Fatiga muscular_x000a_• Tensión lumbar y cervical_x000a_• Epicondilitis_x000a_• Síndrome de túnel del carpo"/>
    <n v="8"/>
    <n v="6"/>
    <n v="3"/>
    <s v="• Síndrome de túnel del carpo"/>
    <s v="Ninguno"/>
    <s v="Ninguno"/>
    <s v="Ninguno"/>
    <n v="2"/>
    <n v="2"/>
    <n v="4"/>
    <x v="0"/>
    <n v="60"/>
    <n v="240"/>
    <s v="II"/>
    <x v="1"/>
    <s v="Ninguno"/>
    <s v="Ninguno"/>
    <x v="3"/>
    <x v="10"/>
    <s v="N/A"/>
    <s v="• Resolución 1016 de 1989_x000a_• Resolución 2844 de 2007_x000a_• GATISO 2007"/>
    <m/>
  </r>
  <r>
    <s v="PROCESO MISIONAL"/>
    <x v="11"/>
    <s v="OPERATIVA"/>
    <s v="OTRAS ÀREAS"/>
    <s v="Brindar apoyo al operador PTAP con el fin de desempeñar de manera conjunta las actividades ligadas al proceso de tratamiento de agua cruda a potable suministrada al fuerte militar."/>
    <x v="104"/>
    <s v="SI"/>
    <x v="2"/>
    <x v="3"/>
    <s v="• Cansancio_x000a_• Abuso de confianza_x000a_• Falta de compromiso_x000a_• Desmotivación_x000a_• Disminución desempeño laboral_x000a_• Dolor de espalda_x000a_• Trastornos respiratorios_x000a_• Infartos_x000a_• Enfermedades cardiovasculares_x000a_• Enfermedades respiratorias_x000a_• Enfermedades osteomusculares_x000a_• Estrés"/>
    <n v="8"/>
    <n v="6"/>
    <n v="3"/>
    <s v="• Estrés"/>
    <s v="Ninguno"/>
    <s v="Ninguno"/>
    <s v="Ninguno"/>
    <n v="2"/>
    <n v="2"/>
    <n v="4"/>
    <x v="0"/>
    <n v="25"/>
    <n v="100"/>
    <s v="III"/>
    <x v="0"/>
    <s v="Ninguno"/>
    <s v="Ninguno"/>
    <x v="3"/>
    <x v="3"/>
    <s v="N/A"/>
    <s v="• Ley 1010 de 2006_x000a_• Ley 1566 de 2012_x000a_• Decreto 614 de 1984_x000a_• Decreto 231 de 2006_x000a_• Resolución 1016 de 1989. Art. 10, numeral 12 y art. 11_x000a_• Resolución 734 de 2006_x000a_• Resolución 2646 de 2008_x000a_• Resolución 652 de 2012_x000a_• Resolución 1356 de 2012"/>
    <m/>
  </r>
  <r>
    <s v="PROCESO MISIONAL"/>
    <x v="11"/>
    <s v="OPERATIVA"/>
    <s v="OTRAS ÀREAS"/>
    <s v="Brindar apoyo al operador PTAP con el fin de desempeñar de manera conjunta las actividades ligadas al proceso de tratamiento de agua cruda a potable suministrada al fuerte militar."/>
    <x v="104"/>
    <s v="SI"/>
    <x v="2"/>
    <x v="4"/>
    <s v="• Cansancio_x000a_• Abuso de confianza_x000a_• Falta de compromiso_x000a_• Desmotivación_x000a_• Disminución desempeño laboral_x000a_• Dolor de espalda_x000a_• Trastornos respiratorios_x000a_• Infartos_x000a_• Enfermedades cardiovasculares_x000a_• Enfermedades respiratorias_x000a_• Enfermedades osteomusculares_x000a_• Estrés"/>
    <n v="8"/>
    <n v="6"/>
    <n v="3"/>
    <s v="• Estrés"/>
    <s v="Ninguno"/>
    <s v="Ninguno"/>
    <s v="Ninguno"/>
    <n v="2"/>
    <n v="3"/>
    <n v="6"/>
    <x v="1"/>
    <n v="25"/>
    <n v="150"/>
    <s v="II"/>
    <x v="1"/>
    <s v="Ninguno"/>
    <s v="Ninguno"/>
    <x v="3"/>
    <x v="3"/>
    <s v="N/A"/>
    <s v="• Ley 1010 de 2006_x000a_• Ley 1566 de 2012_x000a_• Decreto 614 de 1984_x000a_• Decreto 231 de 2006_x000a_• Resolución 1016 de 1989. Art. 10, numeral 12 y art. 11_x000a_• Resolución 734 de 2006_x000a_• Resolución 2646 de 2008_x000a_• Resolución 652 de 2012_x000a_• Resolución 1356 de 2012"/>
    <m/>
  </r>
  <r>
    <s v="PROCESO MISIONAL"/>
    <x v="11"/>
    <s v="OPERATIVA"/>
    <s v="OTRAS ÀREAS"/>
    <s v="Brindar apoyo al operador PTAP con el fin de desempeñar de manera conjunta las actividades ligadas al proceso de tratamiento de agua cruda a potable suministrada al fuerte militar."/>
    <x v="104"/>
    <s v="SI"/>
    <x v="2"/>
    <x v="5"/>
    <s v="• Cansancio_x000a_• Abuso de confianza_x000a_• Falta de compromiso_x000a_• Desmotivación_x000a_• Disminución desempeño laboral_x000a_• Dolor de espalda_x000a_• Trastornos respiratorios_x000a_• Infartos_x000a_• Enfermedades cardiovasculares_x000a_• Enfermedades respiratorias_x000a_• Enfermedades osteomusculares_x000a_• Estrés"/>
    <n v="8"/>
    <n v="6"/>
    <n v="3"/>
    <s v="• Estrés"/>
    <s v="Ninguno"/>
    <s v="Ninguno"/>
    <s v="Ninguno"/>
    <n v="2"/>
    <n v="3"/>
    <n v="6"/>
    <x v="1"/>
    <n v="26"/>
    <n v="156"/>
    <s v="II"/>
    <x v="1"/>
    <s v="Ninguno"/>
    <s v="Ninguno"/>
    <x v="3"/>
    <x v="3"/>
    <s v="N/A"/>
    <s v="• Ley 1010 de 2006_x000a_• Ley 1566 de 2012_x000a_• Decreto 614 de 1984_x000a_• Decreto 231 de 2006_x000a_• Resolución 1016 de 1989. Art. 10, numeral 12 y art. 11_x000a_• Resolución 734 de 2006_x000a_• Resolución 2646 de 2008_x000a_• Resolución 652 de 2012_x000a_• Resolución 1356 de 2012"/>
    <m/>
  </r>
  <r>
    <s v="PROCESO MISIONAL"/>
    <x v="11"/>
    <s v="OPERATIVA"/>
    <s v="OTRAS ÀREAS"/>
    <s v="Brindar apoyo al operador PTAP con el fin de desempeñar de manera conjunta las actividades ligadas al proceso de tratamiento de agua cruda a potable suministrada al fuerte militar."/>
    <x v="104"/>
    <s v="SI"/>
    <x v="3"/>
    <x v="30"/>
    <s v="• Quemaduras por arco eléctrico_x000a_• proyecciones de partículas_x000a_• Lesiones oftalmológicas por arcos eléctricos (conjuntivitis, cegueras) _x000a_• Incendios y explosiones._x000a_• La muerte. _x000a_"/>
    <n v="8"/>
    <n v="6"/>
    <n v="3"/>
    <s v="• La muerte. "/>
    <s v="Ninguno"/>
    <s v="Ninguno"/>
    <s v="• Botas de seguridad dielectricas"/>
    <n v="6"/>
    <n v="2"/>
    <n v="12"/>
    <x v="2"/>
    <n v="60"/>
    <n v="720"/>
    <s v="I"/>
    <x v="2"/>
    <s v="Ninguno"/>
    <s v="Ninguno"/>
    <x v="14"/>
    <x v="18"/>
    <s v="• Botas de seguridad dieléctricas._x000a_• Casco de seguridad dieléctrico._x000a_• Uso de uniforme de dotación._x000a_"/>
    <s v="• Resolución 2550 de 2020_x000a_• Resolución 5018 de 2019_x000a_• Resolución 41291 de 2018_x000a_• Resolución 40908 de 2018_x000a_• Decreto 2073 de 2015_x000a_• Resolución 40492 de 2015_x000a_• Resolución 90795 de 2014_x000a_• Resolución 90907 de 2013_x000a_• Resolución 90908 de 2013_x000a_• Resolución 180195 de 2013_x000a_• Resolución 2400 de 1979 Art. 121 a 152_x000a_• Ley 51 de 1986_x000a_• Ley 19 de 1990_x000a_"/>
    <m/>
  </r>
  <r>
    <s v="PROCESO MISIONAL"/>
    <x v="11"/>
    <s v="OPERATIVA"/>
    <s v="OTRAS ÀREAS"/>
    <s v="Brindar apoyo al operador PTAP con el fin de desempeñar de manera conjunta las actividades ligadas al proceso de tratamiento de agua cruda a potable suministrada al fuerte militar."/>
    <x v="104"/>
    <s v="SI"/>
    <x v="3"/>
    <x v="6"/>
    <s v="• Tropezones_x000a_• Resbalones_x000a_• Golpes_x000a_• Choques_x000a_• Contusiones _x000a_• Lesión de tejidos blandos_x000a_• Fracturas"/>
    <n v="8"/>
    <n v="6"/>
    <n v="3"/>
    <s v="• Lesión de tejidos blandos"/>
    <s v="Ninguno"/>
    <s v="Ninguno"/>
    <s v="Ninguno"/>
    <n v="2"/>
    <n v="3"/>
    <n v="6"/>
    <x v="1"/>
    <n v="25"/>
    <n v="150"/>
    <s v="II"/>
    <x v="1"/>
    <s v="Ninguno"/>
    <s v="Ninguno"/>
    <x v="3"/>
    <x v="4"/>
    <s v="• Uso adecuado de calzado cerrado y con suela antideslizante"/>
    <s v="• Ley 9 de 1979_x000a_• Decreto 2663 de 1950_x000a_• Resolución 1016 de 1989_x000a_• Resolución 3673 de 2008_x000a_• Resolución 2400 de 1979"/>
    <m/>
  </r>
  <r>
    <s v="PROCESO MISIONAL"/>
    <x v="11"/>
    <s v="OPERATIVA"/>
    <s v="OTRAS ÀREAS"/>
    <s v="Brindar apoyo al operador PTAP con el fin de desempeñar de manera conjunta las actividades ligadas al proceso de tratamiento de agua cruda a potable suministrada al fuerte militar."/>
    <x v="104"/>
    <s v="SI"/>
    <x v="3"/>
    <x v="20"/>
    <s v="• Caídas a distinto nivel._x000a_• Derrumbe de estructuras._x000a_• Golpes por caída de objetos._x000a_• Atrapamiento._x000a_• Contactos eléctricos"/>
    <n v="8"/>
    <n v="6"/>
    <n v="3"/>
    <s v="• La muerte."/>
    <s v="Ninguno"/>
    <s v="Ninguno"/>
    <s v="• Casco de seguridad con barbuquejo._x000a_• Arnés_x000a_• Línea de posicionamiento._x000a_• Salva caídas: arrestador_x000a_• Conector doble con absorbedor de choque._x000a_• Botas de seguridad dieléctricas.   _x000a_"/>
    <n v="6"/>
    <n v="2"/>
    <n v="12"/>
    <x v="2"/>
    <n v="60"/>
    <n v="720"/>
    <s v="I"/>
    <x v="2"/>
    <s v="Ninguno"/>
    <s v="Ninguno"/>
    <x v="13"/>
    <x v="17"/>
    <s v="• Casco de seguridad con barbuquejo._x000a_• Arnés_x000a_• Línea de posicionamiento._x000a_• Salva caídas: arrestador_x000a_• Conector doble con absorbedor de choque._x000a_• Botas de seguridad dieléctricas.   _x000a_"/>
    <s v="• Ley 1562 de 2012_x000a_• Decreto 1072 de 2015_x000a_• Resolución 4272 de 2021_x000a_• Resolución 0491 del 2020_x000a_"/>
    <m/>
  </r>
  <r>
    <s v="PROCESO MISIONAL"/>
    <x v="11"/>
    <s v="OPERATIVA"/>
    <s v="OTRAS ÀREAS"/>
    <s v="Brindar apoyo al operador PTAP con el fin de desempeñar de manera conjunta las actividades ligadas al proceso de tratamiento de agua cruda a potable suministrada al fuerte militar."/>
    <x v="104"/>
    <s v="SI"/>
    <x v="3"/>
    <x v="21"/>
    <s v="• Quemaduras por choque o arco eléctrico._x000a_• Caídas o golpes como consecuencia de choque o arco eléctrico._x000a_• Incendios o explosiones originados por la electricidad. _x000a_• Quemaduras hasta la fibrilación ventricular_x000a_• La muerte._x000a_"/>
    <n v="8"/>
    <n v="6"/>
    <n v="3"/>
    <s v="·         La muerte."/>
    <s v="Ninguno"/>
    <s v="Ninguno"/>
    <s v="• Botas de seguridad dielectricas"/>
    <n v="6"/>
    <n v="2"/>
    <n v="12"/>
    <x v="2"/>
    <n v="60"/>
    <n v="720"/>
    <s v="I"/>
    <x v="2"/>
    <s v="Ninguno"/>
    <s v="Ninguno"/>
    <x v="14"/>
    <x v="18"/>
    <s v="• Botas de seguridad dieléctricas._x000a_• Casco de seguridad dieléctrico._x000a_• Uso de uniforme de dotación._x000a_"/>
    <s v="• Resolución 2550 de 2020_x000a_• Resolución 5018 de 2019_x000a_• Resolución 41291 de 2018_x000a_• Resolución 40908 de 2018_x000a_• Decreto 2073 de 2015_x000a_• Resolución 40492 de 2015_x000a_• Resolución 90795 de 2014_x000a_• Resolución 90907 de 2013_x000a_• Resolución 90908 de 2013_x000a_• Resolución 180195 de 2013_x000a_• Resolución 2400 de 1979 Art. 121 a 152_x000a_• Ley 51 de 1986_x000a_• Ley 19 de 1990_x000a_"/>
    <m/>
  </r>
  <r>
    <s v="PROCESO MISIONAL"/>
    <x v="11"/>
    <s v="OPERATIVA"/>
    <s v="OTRAS ÀREAS"/>
    <s v="Brindar apoyo al operador PTAP con el fin de desempeñar de manera conjunta las actividades ligadas al proceso de tratamiento de agua cruda a potable suministrada al fuerte militar."/>
    <x v="104"/>
    <s v="SI"/>
    <x v="4"/>
    <x v="9"/>
    <s v="• Pérdidas materiales_x000a_• Traumas_x000a_• Golpes_x000a_• Aplastamiento_x000a_• Heridas_x000a_• Atrapamiento_x000a_• Muerte"/>
    <n v="2"/>
    <n v="2"/>
    <n v="1"/>
    <s v="• Heridas"/>
    <s v="Ninguno"/>
    <s v="Ninguno"/>
    <s v="Ninguno"/>
    <n v="2"/>
    <n v="3"/>
    <n v="6"/>
    <x v="1"/>
    <n v="25"/>
    <n v="150"/>
    <s v="II"/>
    <x v="1"/>
    <s v="Ninguno"/>
    <s v="Ninguno"/>
    <x v="6"/>
    <x v="7"/>
    <s v="• Uso obligatorio del tapabocas, mientras la situación lo amerite _x000a_• Elementos de protección personal y dotación para los brigadistas"/>
    <s v="• Constitución Política de Colombia de 1991_x000a_• Ley 100 de 1993_x000a_• Ley 1523 de 2012_x000a_• Decreto 93 de 1998_x000a_• Decreto 926 de 2010_x000a_• Resolución 2400 de 1979_x000a_• Resolución 1016 de 1989"/>
    <m/>
  </r>
  <r>
    <s v="PROCESO MISIONAL"/>
    <x v="11"/>
    <s v="OPERATIVA"/>
    <s v="OTRAS ÀREAS"/>
    <s v="Brindar apoyo al operador PTAP con el fin de desempeñar de manera conjunta las actividades ligadas al proceso de tratamiento de agua cruda a potable suministrada al fuerte militar."/>
    <x v="105"/>
    <s v="SI"/>
    <x v="0"/>
    <x v="19"/>
    <s v="• Cefalea._x000a_• Dificultad para la comunicación oral._x000a_• Disminución de la capacidad auditiva._x000a_• Perturbación del sueño y descanso._x000a_• Estrés._x000a_• Fatiga, neurosis, depresión._x000a_• Molestias o sensaciones desagradables que el ruido provoca, como zumbidos y tinnitus, en forma continua o intermitente._x000a_• Efectos sobre el rendimiento._x000a_• Alteración del sistema circulatorio._x000a_• Alteración del sistema digestivo._x000a_• Aumento de secreciones hormonales (tiroides y suprarenales)._x000a_• Trastornos en el sistema neurosensorial._x000a_• Disfunción sexual._x000a_"/>
    <n v="8"/>
    <n v="6"/>
    <n v="3"/>
    <s v="Riesgo de padecer THA"/>
    <s v="Ninguno"/>
    <s v="Ninguno"/>
    <s v="• Uso de proctetores auditivos._x000a_• Examnes medicos ocupacionales anual."/>
    <n v="6"/>
    <n v="1"/>
    <n v="6"/>
    <x v="1"/>
    <n v="60"/>
    <n v="360"/>
    <s v="II"/>
    <x v="1"/>
    <s v="Ninguno"/>
    <s v="Ninguno"/>
    <x v="12"/>
    <x v="16"/>
    <s v=" •  Proctetor auditivo de insercion._x000a_• Protetor auditivo de Diadema_x000a_"/>
    <s v="• Ley 09 de 1979. Art. 107, 108, 109_x000a_• Decreto 2663 de 1950_x000a_• Decreto 614 de 1984_x000a_• Resolución 2400 de 1979_x000a_• Resolución 1016 de 1989"/>
    <m/>
  </r>
  <r>
    <s v="PROCESO MISIONAL"/>
    <x v="11"/>
    <s v="OPERATIVA"/>
    <s v="OTRAS ÀREAS"/>
    <s v="Brindar apoyo al operador PTAP con el fin de desempeñar de manera conjunta las actividades ligadas al proceso de tratamiento de agua cruda a potable suministrada al fuerte militar."/>
    <x v="105"/>
    <s v="SI"/>
    <x v="0"/>
    <x v="14"/>
    <s v="• Visión borrosa_x000a_• Fatiga ocular_x000a_• Lagrimeo_x000a_• Sequedad ocular_x000a_• Ojos rojos_x000a_• Cefaleas"/>
    <n v="8"/>
    <n v="6"/>
    <n v="3"/>
    <s v="• Cefaleas"/>
    <s v="Ninguno"/>
    <s v="Ninguno"/>
    <s v="Ninguno"/>
    <n v="2"/>
    <n v="3"/>
    <n v="6"/>
    <x v="1"/>
    <n v="25"/>
    <n v="150"/>
    <s v="II"/>
    <x v="1"/>
    <s v="Ninguno"/>
    <s v="Ninguno"/>
    <x v="8"/>
    <x v="11"/>
    <s v="• Uso de gafas protección personal"/>
    <s v="• Ley 9 de 1979. Título III. Art. 105, 106_x000a_• Decreto 614 de 1984_x000a_• Decreto 1477 de 2014_x000a_• Decreto 1072 de 2015. Cap. VI._x000a_• Resolución 2400 de 1979. Art. 79, 85 y 86_x000a_• Resolución 180540 de 2010"/>
    <m/>
  </r>
  <r>
    <s v="PROCESO MISIONAL"/>
    <x v="11"/>
    <s v="OPERATIVA"/>
    <s v="OTRAS ÀREAS"/>
    <s v="Brindar apoyo al operador PTAP con el fin de desempeñar de manera conjunta las actividades ligadas al proceso de tratamiento de agua cruda a potable suministrada al fuerte militar."/>
    <x v="105"/>
    <s v="SI"/>
    <x v="0"/>
    <x v="1"/>
    <s v="• Cataratas_x000a_• Lesión de la córnea_x000a_• Enrojecimiento de la piel_x000a_• Calor excesivo_x000a_• Transpiración excesiva_x000a_• Cefaleas_x000a_• Mareos_x000a_• Fatiga_x000a_• Hormigueo_x000a_• Depresiones_x000a_• Fallos de memoria"/>
    <n v="8"/>
    <n v="6"/>
    <n v="3"/>
    <s v="• Fallos de memoria"/>
    <s v="Ninguno"/>
    <s v="Ninguno"/>
    <s v="Ninguno"/>
    <n v="2"/>
    <n v="3"/>
    <n v="6"/>
    <x v="1"/>
    <n v="25"/>
    <n v="150"/>
    <s v="II"/>
    <x v="1"/>
    <s v="Ninguno"/>
    <s v="Ninguno"/>
    <x v="1"/>
    <x v="1"/>
    <s v="• Uso de gafas protección personal"/>
    <s v="• Ley 9 de 1979  Art. 105-196-249_x000a_• Resolucion 2400 de 1979 Art 63,64. Título III, Capitulo VI. Art- 2.3.6_x000a_• Resolucion 1016 de 1989 art 11 numeral 2 y 3_x000a_• Resolución 181294 de 2008"/>
    <m/>
  </r>
  <r>
    <s v="PROCESO MISIONAL"/>
    <x v="11"/>
    <s v="OPERATIVA"/>
    <s v="OTRAS ÀREAS"/>
    <s v="Brindar apoyo al operador PTAP con el fin de desempeñar de manera conjunta las actividades ligadas al proceso de tratamiento de agua cruda a potable suministrada al fuerte militar."/>
    <x v="105"/>
    <s v="SI"/>
    <x v="1"/>
    <x v="2"/>
    <s v="• Fiebre_x000a_• Intenso dolor en articulaciones y músculos_x000a_• Inflamación de los ganglios linfáticos_x000a_• Erupción ocasional en la piel_x000a_• Postración_x000a_• Mialgia_x000a_• Artralgias_x000a_• Dolor abdominal_x000a_• Cefalea_x000a_• Erupciones hemorrágicas en la piel_x000a_• Dermatitis por contacto_x000a_• Alergias tópicas o respiratorias_x000a_• Enfermedades infectocontagiosas"/>
    <n v="8"/>
    <n v="6"/>
    <n v="3"/>
    <s v="• Enfermedades infectocontagiosas"/>
    <s v="Ninguno"/>
    <s v="Ninguno"/>
    <s v="• Uso de tapabocas en caso de sintomas de gripe_x000a_• Todo el personal debe estar vacunado contra el Covid 19"/>
    <n v="2"/>
    <n v="2"/>
    <n v="4"/>
    <x v="0"/>
    <n v="60"/>
    <n v="240"/>
    <s v="II"/>
    <x v="1"/>
    <s v="Ninguno"/>
    <s v="Ninguno"/>
    <x v="2"/>
    <x v="2"/>
    <s v="• Gafas de protección visual transparentes_x000a_• Uso obligatorio de tapabocas en caso de sintomas de gripe_x000a_• Uso de ropa de dotaciòn"/>
    <s v="• Ley 09 de 1979_x000a_• Resolución 2400 de 1979_x000a_• Resolución 666 de 2020_x000a_• Resolución 1050 de 2020_x000a_• Circular 149160 de 2009"/>
    <m/>
  </r>
  <r>
    <s v="PROCESO MISIONAL"/>
    <x v="11"/>
    <s v="OPERATIVA"/>
    <s v="OTRAS ÀREAS"/>
    <s v="Brindar apoyo al operador PTAP con el fin de desempeñar de manera conjunta las actividades ligadas al proceso de tratamiento de agua cruda a potable suministrada al fuerte militar."/>
    <x v="105"/>
    <s v="SI"/>
    <x v="1"/>
    <x v="22"/>
    <s v="• Fiebre_x000a_• Inflamación de los ganglios linfáticos_x000a_• Erupción ocasional en la piel_x000a_• Erupciones hemorrágicas en la piel_x000a_• Dermatitis por contacto_x000a_• Alergias tópicas o respiratorias_x000a_• Enfermedades infectocontagiosas_x000a_• Amigdalitis estreptocócica."/>
    <n v="8"/>
    <n v="6"/>
    <n v="3"/>
    <s v="• Enfermedades infectocontagiosas"/>
    <s v="Ninguno"/>
    <s v="Ninguno"/>
    <s v="• Uso de tapabocas _x000a_• Uso de mono gafas._x000a_•Uso de guantes de vinilo"/>
    <n v="2"/>
    <n v="2"/>
    <n v="4"/>
    <x v="0"/>
    <n v="60"/>
    <n v="240"/>
    <s v="II"/>
    <x v="1"/>
    <s v="Ninguno"/>
    <s v="Ninguno"/>
    <x v="15"/>
    <x v="19"/>
    <s v="• Gafas de protección visual transparentes_x000a_• Uso obligatorio de tapabocas _x000a_• Uso de ropa de dotaciòn._x000a_• Uso de guantes de vinilo"/>
    <s v="• Resolución 1164 del 2002_x000a_• Decreto 077 de 1997_x000a_• Decreto 4126 del 2005_x000a_• Resolución 2183 de 2004_x000a_• Decreto 1832 de 1994_x000a_"/>
    <m/>
  </r>
  <r>
    <s v="PROCESO MISIONAL"/>
    <x v="11"/>
    <s v="OPERATIVA"/>
    <s v="OTRAS ÀREAS"/>
    <s v="Brindar apoyo al operador PTAP con el fin de desempeñar de manera conjunta las actividades ligadas al proceso de tratamiento de agua cruda a potable suministrada al fuerte militar."/>
    <x v="105"/>
    <s v="SI"/>
    <x v="1"/>
    <x v="25"/>
    <s v="• Neumonitis intersticial_x000a_• Miopericarditis_x000a_• Lesiones vasculíticas cutáneas_x000a_• Meningitis linfocitaria_x000a_• Afectación hepática_x000a_• Afectaciones renales_x000a_• Afectaciones gastrointestinal._x000a_"/>
    <n v="8"/>
    <n v="6"/>
    <n v="3"/>
    <s v="• Afectación hepática"/>
    <s v="Ninguno"/>
    <s v="Ninguno"/>
    <s v="• Uso de tapabocas _x000a_• Uso de mono gafas._x000a_•Uso de guantes de vinilo"/>
    <n v="2"/>
    <n v="2"/>
    <n v="4"/>
    <x v="0"/>
    <n v="25"/>
    <n v="100"/>
    <s v="III"/>
    <x v="0"/>
    <s v="Ninguno"/>
    <s v="Ninguno"/>
    <x v="16"/>
    <x v="20"/>
    <s v="• Gafas de protección visual transparentes_x000a_• Uso obligatorio de tapabocas _x000a_• Uso de ropa de dotaciòn._x000a_"/>
    <s v="• Resolución 1164 del 2002_x000a_• Decreto 077 de 1997_x000a_• Decreto 4126 del 2005_x000a_• Resolución 2183 de 2004_x000a_• Decreto 1832 de 1994_x000a_•  Decreto 2676 del 2000_x000a_"/>
    <m/>
  </r>
  <r>
    <s v="PROCESO MISIONAL"/>
    <x v="11"/>
    <s v="OPERATIVA"/>
    <s v="OTRAS ÀREAS"/>
    <s v="Brindar apoyo al operador PTAP con el fin de desempeñar de manera conjunta las actividades ligadas al proceso de tratamiento de agua cruda a potable suministrada al fuerte militar."/>
    <x v="105"/>
    <s v="SI"/>
    <x v="5"/>
    <x v="11"/>
    <s v="• Dolor_x000a_• Rigidez_x000a_• Entumecimiento_x000a_• Hormigueo_x000a_• Sensación de calor y dolor localizado en la nuca, espalda, hombros, codos, muñecas y columna vertebral"/>
    <n v="8"/>
    <n v="6"/>
    <n v="3"/>
    <s v="• Sensación de calor y dolor localizado en la nuca, espalda, hombros, codos, muñecas y columna vertebral"/>
    <s v="Ninguno"/>
    <s v="Ninguno"/>
    <s v="Ninguno"/>
    <n v="2"/>
    <n v="3"/>
    <n v="6"/>
    <x v="1"/>
    <n v="25"/>
    <n v="150"/>
    <s v="II"/>
    <x v="1"/>
    <s v="Ninguno"/>
    <s v="Ninguno"/>
    <x v="7"/>
    <x v="9"/>
    <s v="N/A"/>
    <s v="• Resolución 1016 de 1989_x000a_• Resolución 2844 de 2007_x000a_• GATISO 2007"/>
    <m/>
  </r>
  <r>
    <s v="PROCESO MISIONAL"/>
    <x v="11"/>
    <s v="OPERATIVA"/>
    <s v="OTRAS ÀREAS"/>
    <s v="Brindar apoyo al operador PTAP con el fin de desempeñar de manera conjunta las actividades ligadas al proceso de tratamiento de agua cruda a potable suministrada al fuerte militar."/>
    <x v="105"/>
    <s v="SI"/>
    <x v="5"/>
    <x v="12"/>
    <s v="• Fatiga muscular_x000a_• Tensión lumbar y cervical_x000a_• Epicondilitis_x000a_• Síndrome de túnel del carpo"/>
    <n v="8"/>
    <n v="6"/>
    <n v="3"/>
    <s v="• Síndrome de túnel del carpo"/>
    <s v="Ninguno"/>
    <s v="Ninguno"/>
    <s v="Ninguno"/>
    <n v="2"/>
    <n v="2"/>
    <n v="4"/>
    <x v="0"/>
    <n v="60"/>
    <n v="240"/>
    <s v="II"/>
    <x v="1"/>
    <s v="Ninguno"/>
    <s v="Ninguno"/>
    <x v="3"/>
    <x v="10"/>
    <s v="N/A"/>
    <s v="• Resolución 1016 de 1989_x000a_• Resolución 2844 de 2007_x000a_• GATISO 2007"/>
    <m/>
  </r>
  <r>
    <s v="PROCESO MISIONAL"/>
    <x v="11"/>
    <s v="OPERATIVA"/>
    <s v="OTRAS ÀREAS"/>
    <s v="Brindar apoyo al operador PTAP con el fin de desempeñar de manera conjunta las actividades ligadas al proceso de tratamiento de agua cruda a potable suministrada al fuerte militar."/>
    <x v="105"/>
    <s v="SI"/>
    <x v="2"/>
    <x v="3"/>
    <s v="• Cansancio_x000a_• Abuso de confianza_x000a_• Falta de compromiso_x000a_• Desmotivación_x000a_• Disminución desempeño laboral_x000a_• Dolor de espalda_x000a_• Trastornos respiratorios_x000a_• Infartos_x000a_• Enfermedades cardiovasculares_x000a_• Enfermedades respiratorias_x000a_• Enfermedades osteomusculares_x000a_• Estrés"/>
    <n v="8"/>
    <n v="6"/>
    <n v="3"/>
    <s v="• Estrés"/>
    <s v="Ninguno"/>
    <s v="Ninguno"/>
    <s v="Ninguno"/>
    <n v="2"/>
    <n v="2"/>
    <n v="4"/>
    <x v="0"/>
    <n v="25"/>
    <n v="100"/>
    <s v="III"/>
    <x v="0"/>
    <s v="Ninguno"/>
    <s v="Ninguno"/>
    <x v="3"/>
    <x v="3"/>
    <s v="N/A"/>
    <s v="• Ley 1010 de 2006_x000a_• Ley 1566 de 2012_x000a_• Decreto 614 de 1984_x000a_• Decreto 231 de 2006_x000a_• Resolución 1016 de 1989. Art. 10, numeral 12 y art. 11_x000a_• Resolución 734 de 2006_x000a_• Resolución 2646 de 2008_x000a_• Resolución 652 de 2012_x000a_• Resolución 1356 de 2012"/>
    <m/>
  </r>
  <r>
    <s v="PROCESO MISIONAL"/>
    <x v="11"/>
    <s v="OPERATIVA"/>
    <s v="OTRAS ÀREAS"/>
    <s v="Brindar apoyo al operador PTAP con el fin de desempeñar de manera conjunta las actividades ligadas al proceso de tratamiento de agua cruda a potable suministrada al fuerte militar."/>
    <x v="105"/>
    <s v="SI"/>
    <x v="2"/>
    <x v="4"/>
    <s v="• Cansancio_x000a_• Abuso de confianza_x000a_• Falta de compromiso_x000a_• Desmotivación_x000a_• Disminución desempeño laboral_x000a_• Dolor de espalda_x000a_• Trastornos respiratorios_x000a_• Infartos_x000a_• Enfermedades cardiovasculares_x000a_• Enfermedades respiratorias_x000a_• Enfermedades osteomusculares_x000a_• Estrés"/>
    <n v="8"/>
    <n v="6"/>
    <n v="3"/>
    <s v="• Estrés"/>
    <s v="Ninguno"/>
    <s v="Ninguno"/>
    <s v="Ninguno"/>
    <n v="2"/>
    <n v="3"/>
    <n v="6"/>
    <x v="1"/>
    <n v="25"/>
    <n v="150"/>
    <s v="II"/>
    <x v="1"/>
    <s v="Ninguno"/>
    <s v="Ninguno"/>
    <x v="3"/>
    <x v="3"/>
    <s v="N/A"/>
    <s v="• Ley 1010 de 2006_x000a_• Ley 1566 de 2012_x000a_• Decreto 614 de 1984_x000a_• Decreto 231 de 2006_x000a_• Resolución 1016 de 1989. Art. 10, numeral 12 y art. 11_x000a_• Resolución 734 de 2006_x000a_• Resolución 2646 de 2008_x000a_• Resolución 652 de 2012_x000a_• Resolución 1356 de 2012"/>
    <m/>
  </r>
  <r>
    <s v="PROCESO MISIONAL"/>
    <x v="11"/>
    <s v="OPERATIVA"/>
    <s v="OTRAS ÀREAS"/>
    <s v="Brindar apoyo al operador PTAP con el fin de desempeñar de manera conjunta las actividades ligadas al proceso de tratamiento de agua cruda a potable suministrada al fuerte militar."/>
    <x v="105"/>
    <s v="SI"/>
    <x v="2"/>
    <x v="5"/>
    <s v="• Cansancio_x000a_• Abuso de confianza_x000a_• Falta de compromiso_x000a_• Desmotivación_x000a_• Disminución desempeño laboral_x000a_• Dolor de espalda_x000a_• Trastornos respiratorios_x000a_• Infartos_x000a_• Enfermedades cardiovasculares_x000a_• Enfermedades respiratorias_x000a_• Enfermedades osteomusculares_x000a_• Estrés"/>
    <n v="8"/>
    <n v="6"/>
    <n v="3"/>
    <s v="• Estrés"/>
    <s v="Ninguno"/>
    <s v="Ninguno"/>
    <s v="Ninguno"/>
    <n v="2"/>
    <n v="3"/>
    <n v="6"/>
    <x v="1"/>
    <n v="26"/>
    <n v="156"/>
    <s v="II"/>
    <x v="1"/>
    <s v="Ninguno"/>
    <s v="Ninguno"/>
    <x v="3"/>
    <x v="3"/>
    <s v="N/A"/>
    <s v="• Ley 1010 de 2006_x000a_• Ley 1566 de 2012_x000a_• Decreto 614 de 1984_x000a_• Decreto 231 de 2006_x000a_• Resolución 1016 de 1989. Art. 10, numeral 12 y art. 11_x000a_• Resolución 734 de 2006_x000a_• Resolución 2646 de 2008_x000a_• Resolución 652 de 2012_x000a_• Resolución 1356 de 2012"/>
    <m/>
  </r>
  <r>
    <s v="PROCESO MISIONAL"/>
    <x v="11"/>
    <s v="OPERATIVA"/>
    <s v="OTRAS ÀREAS"/>
    <s v="Brindar apoyo al operador PTAP con el fin de desempeñar de manera conjunta las actividades ligadas al proceso de tratamiento de agua cruda a potable suministrada al fuerte militar."/>
    <x v="105"/>
    <s v="SI"/>
    <x v="3"/>
    <x v="30"/>
    <s v="• Quemaduras por arco eléctrico_x000a_• proyecciones de partículas_x000a_• Lesiones oftalmológicas por arcos eléctricos (conjuntivitis, cegueras) _x000a_• Incendios y explosiones._x000a_• La muerte. _x000a_"/>
    <n v="8"/>
    <n v="6"/>
    <n v="3"/>
    <s v="• La muerte. "/>
    <s v="Ninguno"/>
    <s v="Ninguno"/>
    <s v="• Botas de seguridad dielectricas"/>
    <n v="6"/>
    <n v="2"/>
    <n v="12"/>
    <x v="2"/>
    <n v="60"/>
    <n v="720"/>
    <s v="I"/>
    <x v="2"/>
    <s v="Ninguno"/>
    <s v="Ninguno"/>
    <x v="14"/>
    <x v="18"/>
    <s v="• Botas de seguridad dieléctricas._x000a_• Casco de seguridad dieléctrico._x000a_• Uso de uniforme de dotación._x000a_"/>
    <s v="• Resolución 2550 de 2020_x000a_• Resolución 5018 de 2019_x000a_• Resolución 41291 de 2018_x000a_• Resolución 40908 de 2018_x000a_• Decreto 2073 de 2015_x000a_• Resolución 40492 de 2015_x000a_• Resolución 90795 de 2014_x000a_• Resolución 90907 de 2013_x000a_• Resolución 90908 de 2013_x000a_• Resolución 180195 de 2013_x000a_• Resolución 2400 de 1979 Art. 121 a 152_x000a_• Ley 51 de 1986_x000a_• Ley 19 de 1990_x000a_"/>
    <m/>
  </r>
  <r>
    <s v="PROCESO MISIONAL"/>
    <x v="11"/>
    <s v="OPERATIVA"/>
    <s v="OTRAS ÀREAS"/>
    <s v="Brindar apoyo al operador PTAP con el fin de desempeñar de manera conjunta las actividades ligadas al proceso de tratamiento de agua cruda a potable suministrada al fuerte militar."/>
    <x v="105"/>
    <s v="SI"/>
    <x v="3"/>
    <x v="6"/>
    <s v="• Tropezones_x000a_• Resbalones_x000a_• Golpes_x000a_• Choques_x000a_• Contusiones _x000a_• Lesión de tejidos blandos_x000a_• Fracturas"/>
    <n v="8"/>
    <n v="6"/>
    <n v="3"/>
    <s v="• Lesión de tejidos blandos"/>
    <s v="Ninguno"/>
    <s v="Ninguno"/>
    <s v="Ninguno"/>
    <n v="2"/>
    <n v="3"/>
    <n v="6"/>
    <x v="1"/>
    <n v="25"/>
    <n v="150"/>
    <s v="II"/>
    <x v="1"/>
    <s v="Ninguno"/>
    <s v="Ninguno"/>
    <x v="3"/>
    <x v="4"/>
    <s v="• Uso adecuado de calzado cerrado y con suela antideslizante"/>
    <s v="• Ley 9 de 1979_x000a_• Decreto 2663 de 1950_x000a_• Resolución 1016 de 1989_x000a_• Resolución 3673 de 2008_x000a_• Resolución 2400 de 1979"/>
    <m/>
  </r>
  <r>
    <s v="PROCESO MISIONAL"/>
    <x v="11"/>
    <s v="OPERATIVA"/>
    <s v="OTRAS ÀREAS"/>
    <s v="Brindar apoyo al operador PTAP con el fin de desempeñar de manera conjunta las actividades ligadas al proceso de tratamiento de agua cruda a potable suministrada al fuerte militar."/>
    <x v="105"/>
    <s v="SI"/>
    <x v="3"/>
    <x v="20"/>
    <s v="• Caídas a distinto nivel._x000a_• Derrumbe de estructuras._x000a_• Golpes por caída de objetos._x000a_• Atrapamiento._x000a_• Contactos eléctricos"/>
    <n v="8"/>
    <n v="6"/>
    <n v="3"/>
    <s v="• La muerte."/>
    <s v="Ninguno"/>
    <s v="Ninguno"/>
    <s v="• Casco de seguridad con barbuquejo._x000a_• Arnés_x000a_• Línea de posicionamiento._x000a_• Salva caídas: arrestador_x000a_• Conector doble con absorbedor de choque._x000a_• Botas de seguridad dieléctricas.   _x000a_"/>
    <n v="6"/>
    <n v="2"/>
    <n v="12"/>
    <x v="2"/>
    <n v="60"/>
    <n v="720"/>
    <s v="I"/>
    <x v="2"/>
    <s v="Ninguno"/>
    <s v="Ninguno"/>
    <x v="13"/>
    <x v="17"/>
    <s v="• Casco de seguridad con barbuquejo._x000a_• Arnés_x000a_• Línea de posicionamiento._x000a_• Salva caídas: arrestador_x000a_• Conector doble con absorbedor de choque._x000a_• Botas de seguridad dieléctricas.   _x000a_"/>
    <s v="• Ley 1562 de 2012_x000a_• Decreto 1072 de 2015_x000a_• Resolución 4272 de 2021_x000a_• Resolución 0491 del 2020_x000a_"/>
    <m/>
  </r>
  <r>
    <s v="PROCESO MISIONAL"/>
    <x v="11"/>
    <s v="OPERATIVA"/>
    <s v="OTRAS ÀREAS"/>
    <s v="Brindar apoyo al operador PTAP con el fin de desempeñar de manera conjunta las actividades ligadas al proceso de tratamiento de agua cruda a potable suministrada al fuerte militar."/>
    <x v="105"/>
    <s v="SI"/>
    <x v="3"/>
    <x v="21"/>
    <s v="• Tropezones_x000a_• Resbalones_x000a_• Golpes_x000a_• Choques_x000a_• Contusiones _x000a_• Lesión de tejidos blandos_x000a_• Fracturas"/>
    <n v="8"/>
    <n v="6"/>
    <n v="3"/>
    <s v="• Lesión de tejidos blandos"/>
    <s v="Ninguno"/>
    <s v="Ninguno"/>
    <s v="Ninguno"/>
    <n v="2"/>
    <n v="3"/>
    <n v="6"/>
    <x v="1"/>
    <n v="25"/>
    <n v="150"/>
    <s v="II"/>
    <x v="1"/>
    <s v="Ninguno"/>
    <s v="Ninguno"/>
    <x v="3"/>
    <x v="4"/>
    <s v="• Uso adecuado de calzado cerrado y con suela antideslizante"/>
    <s v="• Ley 9 de 1979_x000a_• Decreto 2663 de 1950_x000a_• Resolución 1016 de 1989_x000a_• Resolución 3673 de 2008_x000a_• Resolución 2400 de 1979"/>
    <m/>
  </r>
  <r>
    <s v="PROCESO MISIONAL"/>
    <x v="11"/>
    <s v="OPERATIVA"/>
    <s v="OTRAS ÀREAS"/>
    <s v="Brindar apoyo al operador PTAP con el fin de desempeñar de manera conjunta las actividades ligadas al proceso de tratamiento de agua cruda a potable suministrada al fuerte militar."/>
    <x v="105"/>
    <s v="SI"/>
    <x v="4"/>
    <x v="9"/>
    <s v="• Pérdidas materiales_x000a_• Traumas_x000a_• Golpes_x000a_• Aplastamiento_x000a_• Heridas_x000a_• Atrapamiento_x000a_• Muerte"/>
    <n v="2"/>
    <n v="2"/>
    <n v="1"/>
    <s v="• Heridas"/>
    <s v="Ninguno"/>
    <s v="Ninguno"/>
    <s v="Ninguno"/>
    <n v="2"/>
    <n v="3"/>
    <n v="6"/>
    <x v="1"/>
    <n v="25"/>
    <n v="150"/>
    <s v="II"/>
    <x v="1"/>
    <s v="Ninguno"/>
    <s v="Ninguno"/>
    <x v="6"/>
    <x v="7"/>
    <s v="• Uso obligatorio del tapabocas, mientras la situación lo amerite _x000a_• Elementos de protección personal y dotación para los brigadistas"/>
    <s v="• Constitución Política de Colombia de 1991_x000a_• Ley 100 de 1993_x000a_• Ley 1523 de 2012_x000a_• Decreto 93 de 1998_x000a_• Decreto 926 de 2010_x000a_• Resolución 2400 de 1979_x000a_• Resolución 1016 de 1989"/>
    <m/>
  </r>
  <r>
    <s v="PROCESO MISIONAL"/>
    <x v="12"/>
    <s v="OPERATIVA"/>
    <s v="OTRAS ÀREAS"/>
    <s v="El Aux. de Mantenimiento deberá estar a cargo de la ejecución de las tareas programadas de mantenimiento preventivo y correctivo establecidas por el jefe de mantenimiento, que permitan preservar y mantener los equipos de bombeo, equipos electricos, motobombas, dosificadoras, guadañas, herramientas, entre otras, en condiciones optimas, confiables y disponibles para la operacion. Asi mismo, debe garantizar que las actividades de mantenimiento de infraestructura se ejecuten como lo indican los jefes de área."/>
    <x v="106"/>
    <s v="SI"/>
    <x v="5"/>
    <x v="11"/>
    <s v="• Dolor_x000a_• Rigidez_x000a_• Entumecimiento_x000a_• Hormigueo_x000a_• Sensación de calor y dolor localizado en la nuca, espalda, hombros, codos, muñecas y columna vertebral"/>
    <n v="8"/>
    <n v="6"/>
    <n v="4"/>
    <s v="• Sensación de calor y dolor localizado en la nuca, espalda, hombros, codos, muñecas y columna vertebral"/>
    <s v="Ninguno"/>
    <s v="Ninguno"/>
    <s v="Ninguno"/>
    <n v="2"/>
    <n v="3"/>
    <n v="6"/>
    <x v="1"/>
    <n v="25"/>
    <n v="150"/>
    <s v="II"/>
    <x v="1"/>
    <s v="Ninguno"/>
    <s v="Ninguno"/>
    <x v="7"/>
    <x v="9"/>
    <s v="N/A"/>
    <s v="• Resolución 1016 de 1989_x000a_• Resolución 2844 de 2007_x000a_• GATISO 2007"/>
    <m/>
  </r>
  <r>
    <s v="PROCESO MISIONAL"/>
    <x v="12"/>
    <s v="OPERATIVA"/>
    <s v="OTRAS ÀREAS"/>
    <s v="El Aux. de Mantenimiento deberá estar a cargo de la ejecución de las tareas programadas de mantenimiento preventivo y correctivo establecidas por el jefe de mantenimiento, que permitan preservar y mantener los equipos de bombeo, equipos electricos, motobombas, dosificadoras, guadañas, herramientas, entre otras, en condiciones optimas, confiables y disponibles para la operacion. Asi mismo, debe garantizar que las actividades de mantenimiento de infraestructura se ejecuten como lo indican los jefes de área."/>
    <x v="106"/>
    <s v="SI"/>
    <x v="5"/>
    <x v="38"/>
    <s v="•Trastornos musculo esqueléticos_x000a_•Lesiones, como distensiones, calambres, contracturas y desgarros."/>
    <n v="8"/>
    <n v="6"/>
    <n v="4"/>
    <s v="•Trastornos musculo esqueléticos"/>
    <s v="Ninguno"/>
    <s v="Ninguno"/>
    <s v="Ninguno"/>
    <n v="2"/>
    <n v="3"/>
    <n v="6"/>
    <x v="1"/>
    <n v="25"/>
    <n v="150"/>
    <s v="II"/>
    <x v="1"/>
    <s v="Ninguno"/>
    <s v="Ninguno"/>
    <x v="3"/>
    <x v="30"/>
    <s v="N/A"/>
    <s v="• Resolución 1016 de 1989_x000a_• Resolución 2844 de 2007_x000a_• GATISO 2007"/>
    <m/>
  </r>
  <r>
    <s v="PROCESO MISIONAL"/>
    <x v="12"/>
    <s v="OPERATIVA"/>
    <s v="OTRAS ÀREAS"/>
    <s v="El Aux. de Mantenimiento deberá estar a cargo de la ejecución de las tareas programadas de mantenimiento preventivo y correctivo establecidas por el jefe de mantenimiento, que permitan preservar y mantener los equipos de bombeo, equipos electricos, motobombas, dosificadoras, guadañas, herramientas, entre otras, en condiciones optimas, confiables y disponibles para la operacion. Asi mismo, debe garantizar que las actividades de mantenimiento de infraestructura se ejecuten como lo indican los jefes de área."/>
    <x v="106"/>
    <s v="SI"/>
    <x v="5"/>
    <x v="12"/>
    <s v="• Fatiga muscular_x000a_• Tensión lumbar y cervical_x000a_• Epicondilitis_x000a_• Síndrome de túnel del carpo"/>
    <n v="8"/>
    <n v="6"/>
    <n v="4"/>
    <s v="• Síndrome de túnel del carpo"/>
    <s v="Ninguno"/>
    <s v="Ninguno"/>
    <s v="Ninguno"/>
    <n v="2"/>
    <n v="2"/>
    <n v="4"/>
    <x v="0"/>
    <n v="60"/>
    <n v="240"/>
    <s v="II"/>
    <x v="1"/>
    <s v="Ninguno"/>
    <s v="Ninguno"/>
    <x v="3"/>
    <x v="10"/>
    <s v="N/A"/>
    <s v="• Resolución 1016 de 1989_x000a_• Resolución 2844 de 2007_x000a_• GATISO 2007"/>
    <m/>
  </r>
  <r>
    <s v="PROCESO MISIONAL"/>
    <x v="12"/>
    <s v="OPERATIVA"/>
    <s v="OTRAS ÀREAS"/>
    <s v="El Aux. de Mantenimiento deberá estar a cargo de la ejecución de las tareas programadas de mantenimiento preventivo y correctivo establecidas por el jefe de mantenimiento, que permitan preservar y mantener los equipos de bombeo, equipos electricos, motobombas, dosificadoras, guadañas, herramientas, entre otras, en condiciones optimas, confiables y disponibles para la operacion. Asi mismo, debe garantizar que las actividades de mantenimiento de infraestructura se ejecuten como lo indican los jefes de área."/>
    <x v="106"/>
    <s v="SI"/>
    <x v="2"/>
    <x v="3"/>
    <s v="• Cansancio_x000a_• Abuso de confianza_x000a_• Falta de compromiso_x000a_• Desmotivación_x000a_• Disminución desempeño laboral_x000a_• Dolor de espalda_x000a_• Trastornos respiratorios_x000a_• Infartos_x000a_• Enfermedades cardiovasculares_x000a_• Enfermedades respiratorias_x000a_• Enfermedades osteomusculares_x000a_• Estrés"/>
    <n v="8"/>
    <n v="6"/>
    <n v="4"/>
    <s v="• Estrés"/>
    <s v="Ninguno"/>
    <s v="Ninguno"/>
    <s v="Ninguno"/>
    <n v="2"/>
    <n v="2"/>
    <n v="4"/>
    <x v="0"/>
    <n v="25"/>
    <n v="100"/>
    <s v="III"/>
    <x v="0"/>
    <s v="Ninguno"/>
    <s v="Ninguno"/>
    <x v="3"/>
    <x v="3"/>
    <s v="N/A"/>
    <s v="• Ley 1010 de 2006_x000a_• Ley 1566 de 2012_x000a_• Decreto 614 de 1984_x000a_• Decreto 231 de 2006_x000a_• Resolución 1016 de 1989. Art. 10, numeral 12 y art. 11_x000a_• Resolución 734 de 2006_x000a_• Resolución 2646 de 2008_x000a_• Resolución 652 de 2012_x000a_• Resolución 1356 de 2012"/>
    <m/>
  </r>
  <r>
    <s v="PROCESO MISIONAL"/>
    <x v="12"/>
    <s v="OPERATIVA"/>
    <s v="OTRAS ÀREAS"/>
    <s v="El Aux. de Mantenimiento deberá estar a cargo de la ejecución de las tareas programadas de mantenimiento preventivo y correctivo establecidas por el jefe de mantenimiento, que permitan preservar y mantener los equipos de bombeo, equipos electricos, motobombas, dosificadoras, guadañas, herramientas, entre otras, en condiciones optimas, confiables y disponibles para la operacion. Asi mismo, debe garantizar que las actividades de mantenimiento de infraestructura se ejecuten como lo indican los jefes de área."/>
    <x v="106"/>
    <s v="SI"/>
    <x v="2"/>
    <x v="4"/>
    <s v="• Cansancio_x000a_• Abuso de confianza_x000a_• Falta de compromiso_x000a_• Desmotivación_x000a_• Disminución desempeño laboral_x000a_• Dolor de espalda_x000a_• Trastornos respiratorios_x000a_• Infartos_x000a_• Enfermedades cardiovasculares_x000a_• Enfermedades respiratorias_x000a_• Enfermedades osteomusculares_x000a_• Estrés"/>
    <n v="8"/>
    <n v="6"/>
    <n v="4"/>
    <s v="• Estrés"/>
    <s v="Ninguno"/>
    <s v="Ninguno"/>
    <s v="Ninguno"/>
    <n v="2"/>
    <n v="3"/>
    <n v="6"/>
    <x v="1"/>
    <n v="25"/>
    <n v="150"/>
    <s v="II"/>
    <x v="1"/>
    <s v="Ninguno"/>
    <s v="Ninguno"/>
    <x v="3"/>
    <x v="3"/>
    <s v="N/A"/>
    <s v="• Ley 1010 de 2006_x000a_• Ley 1566 de 2012_x000a_• Decreto 614 de 1984_x000a_• Decreto 231 de 2006_x000a_• Resolución 1016 de 1989. Art. 10, numeral 12 y art. 11_x000a_• Resolución 734 de 2006_x000a_• Resolución 2646 de 2008_x000a_• Resolución 652 de 2012_x000a_• Resolución 1356 de 2012"/>
    <m/>
  </r>
  <r>
    <s v="PROCESO MISIONAL"/>
    <x v="12"/>
    <s v="OPERATIVA"/>
    <s v="OTRAS ÀREAS"/>
    <s v="El Aux. de Mantenimiento deberá estar a cargo de la ejecución de las tareas programadas de mantenimiento preventivo y correctivo establecidas por el jefe de mantenimiento, que permitan preservar y mantener los equipos de bombeo, equipos electricos, motobombas, dosificadoras, guadañas, herramientas, entre otras, en condiciones optimas, confiables y disponibles para la operacion. Asi mismo, debe garantizar que las actividades de mantenimiento de infraestructura se ejecuten como lo indican los jefes de área."/>
    <x v="106"/>
    <s v="SI"/>
    <x v="2"/>
    <x v="26"/>
    <s v="• Cansancio_x000a_• Abuso de confianza_x000a_• Falta de compromiso_x000a_• Desmotivación_x000a_• Disminución desempeño laboral_x000a_• Dolor de espalda_x000a_• Trastornos respiratorios_x000a_• Infartos_x000a_• Enfermedades cardiovasculares_x000a_• Enfermedades respiratorias_x000a_• Enfermedades osteomusculares_x000a_• Estrés"/>
    <n v="8"/>
    <n v="6"/>
    <n v="4"/>
    <s v="• Estrés"/>
    <s v="Ninguno"/>
    <s v="Ninguno"/>
    <s v="Ninguno"/>
    <n v="2"/>
    <n v="3"/>
    <n v="6"/>
    <x v="1"/>
    <n v="25"/>
    <n v="150"/>
    <s v="II"/>
    <x v="1"/>
    <s v="Ninguno"/>
    <s v="Ninguno"/>
    <x v="3"/>
    <x v="3"/>
    <s v="N/A"/>
    <s v="• Ley 1010 de 2006_x000a_• Ley 1566 de 2012_x000a_• Decreto 614 de 1984_x000a_• Decreto 231 de 2006_x000a_• Resolución 1016 de 1989. Art. 10, numeral 12 y art. 11_x000a_• Resolución 734 de 2006_x000a_• Resolución 2646 de 2008_x000a_• Resolución 652 de 2012_x000a_• Resolución 1356 de 2012"/>
    <m/>
  </r>
  <r>
    <s v="PROCESO MISIONAL"/>
    <x v="12"/>
    <s v="OPERATIVA"/>
    <s v="OTRAS ÀREAS"/>
    <s v="El Aux. de Mantenimiento deberá estar a cargo de la ejecución de las tareas programadas de mantenimiento preventivo y correctivo establecidas por el jefe de mantenimiento, que permitan preservar y mantener los equipos de bombeo, equipos electricos, motobombas, dosificadoras, guadañas, herramientas, entre otras, en condiciones optimas, confiables y disponibles para la operacion. Asi mismo, debe garantizar que las actividades de mantenimiento de infraestructura se ejecuten como lo indican los jefes de área."/>
    <x v="106"/>
    <s v="SI"/>
    <x v="2"/>
    <x v="5"/>
    <s v="• Cansancio_x000a_• Abuso de confianza_x000a_• Falta de compromiso_x000a_• Desmotivación_x000a_• Disminución desempeño laboral_x000a_• Dolor de espalda_x000a_• Trastornos respiratorios_x000a_• Infartos_x000a_• Enfermedades cardiovasculares_x000a_• Enfermedades respiratorias_x000a_• Enfermedades osteomusculares_x000a_• Estrés"/>
    <n v="8"/>
    <n v="6"/>
    <n v="4"/>
    <s v="• Estrés"/>
    <s v="Ninguno"/>
    <s v="Ninguno"/>
    <s v="Ninguno"/>
    <n v="2"/>
    <n v="3"/>
    <n v="6"/>
    <x v="1"/>
    <n v="26"/>
    <n v="156"/>
    <s v="II"/>
    <x v="1"/>
    <s v="Ninguno"/>
    <s v="Ninguno"/>
    <x v="3"/>
    <x v="3"/>
    <s v="N/A"/>
    <s v="• Ley 1010 de 2006_x000a_• Ley 1566 de 2012_x000a_• Decreto 614 de 1984_x000a_• Decreto 231 de 2006_x000a_• Resolución 1016 de 1989. Art. 10, numeral 12 y art. 11_x000a_• Resolución 734 de 2006_x000a_• Resolución 2646 de 2008_x000a_• Resolución 652 de 2012_x000a_• Resolución 1356 de 2012"/>
    <m/>
  </r>
  <r>
    <s v="PROCESO MISIONAL"/>
    <x v="12"/>
    <s v="OPERATIVA"/>
    <s v="OTRAS ÀREAS"/>
    <s v="El Aux. de Mantenimiento deberá estar a cargo de la ejecución de las tareas programadas de mantenimiento preventivo y correctivo establecidas por el jefe de mantenimiento, que permitan preservar y mantener los equipos de bombeo, equipos electricos, motobombas, dosificadoras, guadañas, herramientas, entre otras, en condiciones optimas, confiables y disponibles para la operacion. Asi mismo, debe garantizar que las actividades de mantenimiento de infraestructura se ejecuten como lo indican los jefes de área."/>
    <x v="106"/>
    <s v="SI"/>
    <x v="2"/>
    <x v="34"/>
    <s v="• Fatiga_x000a_• Cefalea_x000a_• Ulceras_x000a_• Trastornos osteomusculares_x000a_• Enfermedades cardiovasculares_x000a_• Desmotivación_x000a_• Estrés laboral_x000a_• Síndrome de Burnout_x000a_• Ansiedad_x000a_• Aislamiento_x000a_• Agresividad_x000a_• Absentismo_x000a_• Bajo rendimiento_x000a_• Accidentes de trabajo"/>
    <n v="8"/>
    <n v="6"/>
    <n v="4"/>
    <s v="• La muerte."/>
    <s v="Ninguno"/>
    <s v="Ninguno"/>
    <s v="Ninguno"/>
    <n v="2"/>
    <n v="2"/>
    <n v="4"/>
    <x v="0"/>
    <n v="25"/>
    <n v="100"/>
    <s v="III"/>
    <x v="0"/>
    <s v="Ninguno"/>
    <s v="Ninguno"/>
    <x v="3"/>
    <x v="28"/>
    <s v="N/A"/>
    <s v="• Ley 1010 de 2006_x000a_• Ley 1566 de 2012_x000a_• Decreto 614 de 1984_x000a_• Decreto 231 de 2006_x000a_• Resolución 1016 de 1989. Art. 10, numeral 12 y art. 11_x000a_• Resolución 734 de 2006_x000a_• Resolución 2646 de 2008_x000a_• Resolución 652 de 2012_x000a_• Resolución 1356 de 2012"/>
    <m/>
  </r>
  <r>
    <s v="PROCESO MISIONAL"/>
    <x v="12"/>
    <s v="OPERATIVA"/>
    <s v="OTRAS ÀREAS"/>
    <s v="El Aux. de Mantenimiento deberá estar a cargo de la ejecución de las tareas programadas de mantenimiento preventivo y correctivo establecidas por el jefe de mantenimiento, que permitan preservar y mantener los equipos de bombeo, equipos electricos, motobombas, dosificadoras, guadañas, herramientas, entre otras, en condiciones optimas, confiables y disponibles para la operacion. Asi mismo, debe garantizar que las actividades de mantenimiento de infraestructura se ejecuten como lo indican los jefes de área."/>
    <x v="106"/>
    <s v="SI"/>
    <x v="2"/>
    <x v="3"/>
    <s v="• Cansancio_x000a_• Abuso de confianza_x000a_• Falta de compromiso_x000a_• Desmotivación_x000a_• Disminución desempeño laboral_x000a_• Dolor de espalda_x000a_• Trastornos respiratorios_x000a_• Infartos_x000a_• Enfermedades cardiovasculares_x000a_• Enfermedades respiratorias_x000a_• Enfermedades osteomusculares_x000a_• Estrés"/>
    <n v="8"/>
    <n v="6"/>
    <n v="4"/>
    <s v="• Estrés"/>
    <s v="Ninguno"/>
    <s v="Ninguno"/>
    <s v="Ninguno"/>
    <n v="2"/>
    <n v="2"/>
    <n v="4"/>
    <x v="0"/>
    <n v="25"/>
    <n v="100"/>
    <s v="III"/>
    <x v="0"/>
    <s v="Ninguno"/>
    <s v="Ninguno"/>
    <x v="3"/>
    <x v="3"/>
    <s v="N/A"/>
    <s v="• Ley 1010 de 2006_x000a_• Ley 1566 de 2012_x000a_• Decreto 614 de 1984_x000a_• Decreto 231 de 2006_x000a_• Resolución 1016 de 1989. Art. 10, numeral 12 y art. 11_x000a_• Resolución 734 de 2006_x000a_• Resolución 2646 de 2008_x000a_• Resolución 652 de 2012_x000a_• Resolución 1356 de 2012"/>
    <m/>
  </r>
  <r>
    <s v="PROCESO MISIONAL"/>
    <x v="12"/>
    <s v="OPERATIVA"/>
    <s v="OTRAS ÀREAS"/>
    <s v="El Aux. de Mantenimiento deberá estar a cargo de la ejecución de las tareas programadas de mantenimiento preventivo y correctivo establecidas por el jefe de mantenimiento, que permitan preservar y mantener los equipos de bombeo, equipos electricos, motobombas, dosificadoras, guadañas, herramientas, entre otras, en condiciones optimas, confiables y disponibles para la operacion. Asi mismo, debe garantizar que las actividades de mantenimiento de infraestructura se ejecuten como lo indican los jefes de área."/>
    <x v="106"/>
    <s v="SI"/>
    <x v="2"/>
    <x v="4"/>
    <s v="• Cansancio_x000a_• Abuso de confianza_x000a_• Falta de compromiso_x000a_• Desmotivación_x000a_• Disminución desempeño laboral_x000a_• Dolor de espalda_x000a_• Trastornos respiratorios_x000a_• Infartos_x000a_• Enfermedades cardiovasculares_x000a_• Enfermedades respiratorias_x000a_• Enfermedades osteomusculares_x000a_• Estrés"/>
    <n v="8"/>
    <n v="6"/>
    <n v="4"/>
    <s v="• Estrés"/>
    <s v="Ninguno"/>
    <s v="Ninguno"/>
    <s v="Ninguno"/>
    <n v="2"/>
    <n v="3"/>
    <n v="6"/>
    <x v="1"/>
    <n v="25"/>
    <n v="150"/>
    <s v="II"/>
    <x v="1"/>
    <s v="Ninguno"/>
    <s v="Ninguno"/>
    <x v="3"/>
    <x v="3"/>
    <s v="N/A"/>
    <s v="• Ley 1010 de 2006_x000a_• Ley 1566 de 2012_x000a_• Decreto 614 de 1984_x000a_• Decreto 231 de 2006_x000a_• Resolución 1016 de 1989. Art. 10, numeral 12 y art. 11_x000a_• Resolución 734 de 2006_x000a_• Resolución 2646 de 2008_x000a_• Resolución 652 de 2012_x000a_• Resolución 1356 de 2012"/>
    <m/>
  </r>
  <r>
    <s v="PROCESO MISIONAL"/>
    <x v="12"/>
    <s v="OPERATIVA"/>
    <s v="OTRAS ÀREAS"/>
    <s v="El Aux. de Mantenimiento deberá estar a cargo de la ejecución de las tareas programadas de mantenimiento preventivo y correctivo establecidas por el jefe de mantenimiento, que permitan preservar y mantener los equipos de bombeo, equipos electricos, motobombas, dosificadoras, guadañas, herramientas, entre otras, en condiciones optimas, confiables y disponibles para la operacion. Asi mismo, debe garantizar que las actividades de mantenimiento de infraestructura se ejecuten como lo indican los jefes de área."/>
    <x v="106"/>
    <s v="SI"/>
    <x v="2"/>
    <x v="26"/>
    <s v="• Cansancio_x000a_• Abuso de confianza_x000a_• Falta de compromiso_x000a_• Desmotivación_x000a_• Disminución desempeño laboral_x000a_• Dolor de espalda_x000a_• Trastornos respiratorios_x000a_• Infartos_x000a_• Enfermedades cardiovasculares_x000a_• Enfermedades respiratorias_x000a_• Enfermedades osteomusculares_x000a_• Estrés"/>
    <n v="8"/>
    <n v="6"/>
    <n v="4"/>
    <s v="• Estrés"/>
    <s v="Ninguno"/>
    <s v="Ninguno"/>
    <s v="Ninguno"/>
    <n v="2"/>
    <n v="3"/>
    <n v="6"/>
    <x v="1"/>
    <n v="25"/>
    <n v="150"/>
    <s v="II"/>
    <x v="1"/>
    <s v="Ninguno"/>
    <s v="Ninguno"/>
    <x v="3"/>
    <x v="3"/>
    <s v="N/A"/>
    <s v="• Ley 1010 de 2006_x000a_• Ley 1566 de 2012_x000a_• Decreto 614 de 1984_x000a_• Decreto 231 de 2006_x000a_• Resolución 1016 de 1989. Art. 10, numeral 12 y art. 11_x000a_• Resolución 734 de 2006_x000a_• Resolución 2646 de 2008_x000a_• Resolución 652 de 2012_x000a_• Resolución 1356 de 2012"/>
    <m/>
  </r>
  <r>
    <s v="PROCESO MISIONAL"/>
    <x v="12"/>
    <s v="OPERATIVA"/>
    <s v="OTRAS ÀREAS"/>
    <s v="El Aux. de Mantenimiento deberá estar a cargo de la ejecución de las tareas programadas de mantenimiento preventivo y correctivo establecidas por el jefe de mantenimiento, que permitan preservar y mantener los equipos de bombeo, equipos electricos, motobombas, dosificadoras, guadañas, herramientas, entre otras, en condiciones optimas, confiables y disponibles para la operacion. Asi mismo, debe garantizar que las actividades de mantenimiento de infraestructura se ejecuten como lo indican los jefes de área."/>
    <x v="106"/>
    <s v="SI"/>
    <x v="2"/>
    <x v="5"/>
    <s v="• Cansancio_x000a_• Abuso de confianza_x000a_• Falta de compromiso_x000a_• Desmotivación_x000a_• Disminución desempeño laboral_x000a_• Dolor de espalda_x000a_• Trastornos respiratorios_x000a_• Infartos_x000a_• Enfermedades cardiovasculares_x000a_• Enfermedades respiratorias_x000a_• Enfermedades osteomusculares_x000a_• Estrés"/>
    <n v="8"/>
    <n v="6"/>
    <n v="4"/>
    <s v="• Estrés"/>
    <s v="Ninguno"/>
    <s v="Ninguno"/>
    <s v="Ninguno"/>
    <n v="2"/>
    <n v="3"/>
    <n v="6"/>
    <x v="1"/>
    <n v="26"/>
    <n v="156"/>
    <s v="II"/>
    <x v="1"/>
    <s v="Ninguno"/>
    <s v="Ninguno"/>
    <x v="3"/>
    <x v="3"/>
    <s v="N/A"/>
    <s v="• Ley 1010 de 2006_x000a_• Ley 1566 de 2012_x000a_• Decreto 614 de 1984_x000a_• Decreto 231 de 2006_x000a_• Resolución 1016 de 1989. Art. 10, numeral 12 y art. 11_x000a_• Resolución 734 de 2006_x000a_• Resolución 2646 de 2008_x000a_• Resolución 652 de 2012_x000a_• Resolución 1356 de 2012"/>
    <m/>
  </r>
  <r>
    <s v="PROCESO MISIONAL"/>
    <x v="12"/>
    <s v="OPERATIVA"/>
    <s v="OTRAS ÀREAS"/>
    <s v="El Aux. de Mantenimiento deberá estar a cargo de la ejecución de las tareas programadas de mantenimiento preventivo y correctivo establecidas por el jefe de mantenimiento, que permitan preservar y mantener los equipos de bombeo, equipos electricos, motobombas, dosificadoras, guadañas, herramientas, entre otras, en condiciones optimas, confiables y disponibles para la operacion. Asi mismo, debe garantizar que las actividades de mantenimiento de infraestructura se ejecuten como lo indican los jefes de área."/>
    <x v="106"/>
    <s v="SI"/>
    <x v="2"/>
    <x v="34"/>
    <s v="• Fatiga_x000a_• Cefalea_x000a_• Ulceras_x000a_• Trastornos osteomusculares_x000a_• Enfermedades cardiovasculares_x000a_• Desmotivación_x000a_• Estrés laboral_x000a_• Síndrome de Burnout_x000a_• Ansiedad_x000a_• Aislamiento_x000a_• Agresividad_x000a_• Absentismo_x000a_• Bajo rendimiento_x000a_• Accidentes de trabajo"/>
    <n v="8"/>
    <n v="6"/>
    <n v="4"/>
    <s v="• La muerte."/>
    <s v="Ninguno"/>
    <s v="Ninguno"/>
    <s v="Ninguno"/>
    <n v="2"/>
    <n v="2"/>
    <n v="4"/>
    <x v="0"/>
    <n v="25"/>
    <n v="100"/>
    <s v="III"/>
    <x v="0"/>
    <s v="Ninguno"/>
    <s v="Ninguno"/>
    <x v="3"/>
    <x v="28"/>
    <s v="N/A"/>
    <s v="• Ley 1010 de 2006_x000a_• Ley 1566 de 2012_x000a_• Decreto 614 de 1984_x000a_• Decreto 231 de 2006_x000a_• Resolución 1016 de 1989. Art. 10, numeral 12 y art. 11_x000a_• Resolución 734 de 2006_x000a_• Resolución 2646 de 2008_x000a_• Resolución 652 de 2012_x000a_• Resolución 1356 de 2012"/>
    <m/>
  </r>
  <r>
    <s v="PROCESO MISIONAL"/>
    <x v="12"/>
    <s v="OPERATIVA"/>
    <s v="OTRAS ÀREAS"/>
    <s v="El Aux. de Mantenimiento deberá estar a cargo de la ejecución de las tareas programadas de mantenimiento preventivo y correctivo establecidas por el jefe de mantenimiento, que permitan preservar y mantener los equipos de bombeo, equipos electricos, motobombas, dosificadoras, guadañas, herramientas, entre otras, en condiciones optimas, confiables y disponibles para la operacion. Asi mismo, debe garantizar que las actividades de mantenimiento de infraestructura se ejecuten como lo indican los jefes de área."/>
    <x v="106"/>
    <s v="SI"/>
    <x v="2"/>
    <x v="3"/>
    <s v="• Cansancio_x000a_• Abuso de confianza_x000a_• Falta de compromiso_x000a_• Desmotivación_x000a_• Disminución desempeño laboral_x000a_• Dolor de espalda_x000a_• Trastornos respiratorios_x000a_• Infartos_x000a_• Enfermedades cardiovasculares_x000a_• Enfermedades respiratorias_x000a_• Enfermedades osteomusculares_x000a_• Estrés"/>
    <n v="8"/>
    <n v="6"/>
    <n v="4"/>
    <s v="• Estrés"/>
    <s v="Ninguno"/>
    <s v="Ninguno"/>
    <s v="Ninguno"/>
    <n v="2"/>
    <n v="2"/>
    <n v="4"/>
    <x v="0"/>
    <n v="25"/>
    <n v="100"/>
    <s v="III"/>
    <x v="0"/>
    <s v="Ninguno"/>
    <s v="Ninguno"/>
    <x v="3"/>
    <x v="3"/>
    <s v="N/A"/>
    <s v="• Ley 1010 de 2006_x000a_• Ley 1566 de 2012_x000a_• Decreto 614 de 1984_x000a_• Decreto 231 de 2006_x000a_• Resolución 1016 de 1989. Art. 10, numeral 12 y art. 11_x000a_• Resolución 734 de 2006_x000a_• Resolución 2646 de 2008_x000a_• Resolución 652 de 2012_x000a_• Resolución 1356 de 2012"/>
    <m/>
  </r>
  <r>
    <s v="PROCESO MISIONAL"/>
    <x v="12"/>
    <s v="OPERATIVA"/>
    <s v="OTRAS ÀREAS"/>
    <s v="El Aux. de Mantenimiento deberá estar a cargo de la ejecución de las tareas programadas de mantenimiento preventivo y correctivo establecidas por el jefe de mantenimiento, que permitan preservar y mantener los equipos de bombeo, equipos electricos, motobombas, dosificadoras, guadañas, herramientas, entre otras, en condiciones optimas, confiables y disponibles para la operacion. Asi mismo, debe garantizar que las actividades de mantenimiento de infraestructura se ejecuten como lo indican los jefes de área."/>
    <x v="106"/>
    <s v="SI"/>
    <x v="2"/>
    <x v="4"/>
    <s v="• Cansancio_x000a_• Abuso de confianza_x000a_• Falta de compromiso_x000a_• Desmotivación_x000a_• Disminución desempeño laboral_x000a_• Dolor de espalda_x000a_• Trastornos respiratorios_x000a_• Infartos_x000a_• Enfermedades cardiovasculares_x000a_• Enfermedades respiratorias_x000a_• Enfermedades osteomusculares_x000a_• Estrés"/>
    <n v="8"/>
    <n v="6"/>
    <n v="4"/>
    <s v="• Estrés"/>
    <s v="Ninguno"/>
    <s v="Ninguno"/>
    <s v="Ninguno"/>
    <n v="2"/>
    <n v="3"/>
    <n v="6"/>
    <x v="1"/>
    <n v="25"/>
    <n v="150"/>
    <s v="II"/>
    <x v="1"/>
    <s v="Ninguno"/>
    <s v="Ninguno"/>
    <x v="3"/>
    <x v="3"/>
    <s v="N/A"/>
    <s v="• Ley 1010 de 2006_x000a_• Ley 1566 de 2012_x000a_• Decreto 614 de 1984_x000a_• Decreto 231 de 2006_x000a_• Resolución 1016 de 1989. Art. 10, numeral 12 y art. 11_x000a_• Resolución 734 de 2006_x000a_• Resolución 2646 de 2008_x000a_• Resolución 652 de 2012_x000a_• Resolución 1356 de 2012"/>
    <m/>
  </r>
  <r>
    <s v="PROCESO MISIONAL"/>
    <x v="12"/>
    <s v="OPERATIVA"/>
    <s v="OTRAS ÀREAS"/>
    <s v="El Aux. de Mantenimiento deberá estar a cargo de la ejecución de las tareas programadas de mantenimiento preventivo y correctivo establecidas por el jefe de mantenimiento, que permitan preservar y mantener los equipos de bombeo, equipos electricos, motobombas, dosificadoras, guadañas, herramientas, entre otras, en condiciones optimas, confiables y disponibles para la operacion. Asi mismo, debe garantizar que las actividades de mantenimiento de infraestructura se ejecuten como lo indican los jefes de área."/>
    <x v="106"/>
    <s v="SI"/>
    <x v="2"/>
    <x v="26"/>
    <s v="• Cansancio_x000a_• Abuso de confianza_x000a_• Falta de compromiso_x000a_• Desmotivación_x000a_• Disminución desempeño laboral_x000a_• Dolor de espalda_x000a_• Trastornos respiratorios_x000a_• Infartos_x000a_• Enfermedades cardiovasculares_x000a_• Enfermedades respiratorias_x000a_• Enfermedades osteomusculares_x000a_• Estrés"/>
    <n v="8"/>
    <n v="6"/>
    <n v="4"/>
    <s v="• Estrés"/>
    <s v="Ninguno"/>
    <s v="Ninguno"/>
    <s v="Ninguno"/>
    <n v="2"/>
    <n v="3"/>
    <n v="6"/>
    <x v="1"/>
    <n v="25"/>
    <n v="150"/>
    <s v="II"/>
    <x v="1"/>
    <s v="Ninguno"/>
    <s v="Ninguno"/>
    <x v="3"/>
    <x v="3"/>
    <s v="N/A"/>
    <s v="• Ley 1010 de 2006_x000a_• Ley 1566 de 2012_x000a_• Decreto 614 de 1984_x000a_• Decreto 231 de 2006_x000a_• Resolución 1016 de 1989. Art. 10, numeral 12 y art. 11_x000a_• Resolución 734 de 2006_x000a_• Resolución 2646 de 2008_x000a_• Resolución 652 de 2012_x000a_• Resolución 1356 de 2012"/>
    <m/>
  </r>
  <r>
    <s v="PROCESO MISIONAL"/>
    <x v="12"/>
    <s v="OPERATIVA"/>
    <s v="OTRAS ÀREAS"/>
    <s v="El Aux. de Mantenimiento deberá estar a cargo de la ejecución de las tareas programadas de mantenimiento preventivo y correctivo establecidas por el jefe de mantenimiento, que permitan preservar y mantener los equipos de bombeo, equipos electricos, motobombas, dosificadoras, guadañas, herramientas, entre otras, en condiciones optimas, confiables y disponibles para la operacion. Asi mismo, debe garantizar que las actividades de mantenimiento de infraestructura se ejecuten como lo indican los jefes de área."/>
    <x v="106"/>
    <s v="SI"/>
    <x v="2"/>
    <x v="5"/>
    <s v="• Cansancio_x000a_• Abuso de confianza_x000a_• Falta de compromiso_x000a_• Desmotivación_x000a_• Disminución desempeño laboral_x000a_• Dolor de espalda_x000a_• Trastornos respiratorios_x000a_• Infartos_x000a_• Enfermedades cardiovasculares_x000a_• Enfermedades respiratorias_x000a_• Enfermedades osteomusculares_x000a_• Estrés"/>
    <n v="8"/>
    <n v="6"/>
    <n v="4"/>
    <s v="• Estrés"/>
    <s v="Ninguno"/>
    <s v="Ninguno"/>
    <s v="Ninguno"/>
    <n v="2"/>
    <n v="3"/>
    <n v="6"/>
    <x v="1"/>
    <n v="26"/>
    <n v="156"/>
    <s v="II"/>
    <x v="1"/>
    <s v="Ninguno"/>
    <s v="Ninguno"/>
    <x v="3"/>
    <x v="3"/>
    <s v="N/A"/>
    <s v="• Ley 1010 de 2006_x000a_• Ley 1566 de 2012_x000a_• Decreto 614 de 1984_x000a_• Decreto 231 de 2006_x000a_• Resolución 1016 de 1989. Art. 10, numeral 12 y art. 11_x000a_• Resolución 734 de 2006_x000a_• Resolución 2646 de 2008_x000a_• Resolución 652 de 2012_x000a_• Resolución 1356 de 2012"/>
    <m/>
  </r>
  <r>
    <s v="PROCESO MISIONAL"/>
    <x v="12"/>
    <s v="OPERATIVA"/>
    <s v="OTRAS ÀREAS"/>
    <s v="El Aux. de Mantenimiento deberá estar a cargo de la ejecución de las tareas programadas de mantenimiento preventivo y correctivo establecidas por el jefe de mantenimiento, que permitan preservar y mantener los equipos de bombeo, equipos electricos, motobombas, dosificadoras, guadañas, herramientas, entre otras, en condiciones optimas, confiables y disponibles para la operacion. Asi mismo, debe garantizar que las actividades de mantenimiento de infraestructura se ejecuten como lo indican los jefes de área."/>
    <x v="106"/>
    <s v="SI"/>
    <x v="2"/>
    <x v="34"/>
    <s v="• Fatiga_x000a_• Cefalea_x000a_• Ulceras_x000a_• Trastornos osteomusculares_x000a_• Enfermedades cardiovasculares_x000a_• Desmotivación_x000a_• Estrés laboral_x000a_• Síndrome de Burnout_x000a_• Ansiedad_x000a_• Aislamiento_x000a_• Agresividad_x000a_• Absentismo_x000a_• Bajo rendimiento_x000a_• Accidentes de trabajo"/>
    <n v="8"/>
    <n v="6"/>
    <n v="4"/>
    <s v="• La muerte."/>
    <s v="Ninguno"/>
    <s v="Ninguno"/>
    <s v="Ninguno"/>
    <n v="2"/>
    <n v="2"/>
    <n v="4"/>
    <x v="0"/>
    <n v="25"/>
    <n v="100"/>
    <s v="III"/>
    <x v="0"/>
    <s v="Ninguno"/>
    <s v="Ninguno"/>
    <x v="3"/>
    <x v="28"/>
    <s v="N/A"/>
    <s v="• Ley 1010 de 2006_x000a_• Ley 1566 de 2012_x000a_• Decreto 614 de 1984_x000a_• Decreto 231 de 2006_x000a_• Resolución 1016 de 1989. Art. 10, numeral 12 y art. 11_x000a_• Resolución 734 de 2006_x000a_• Resolución 2646 de 2008_x000a_• Resolución 652 de 2012_x000a_• Resolución 1356 de 2012"/>
    <m/>
  </r>
  <r>
    <s v="PROCESO MISIONAL"/>
    <x v="12"/>
    <s v="OPERATIVA"/>
    <s v="OTRAS ÀREAS"/>
    <s v="El Aux. de Mantenimiento deberá estar a cargo de la ejecución de las tareas programadas de mantenimiento preventivo y correctivo establecidas por el jefe de mantenimiento, que permitan preservar y mantener los equipos de bombeo, equipos electricos, motobombas, dosificadoras, guadañas, herramientas, entre otras, en condiciones optimas, confiables y disponibles para la operacion. Asi mismo, debe garantizar que las actividades de mantenimiento de infraestructura se ejecuten como lo indican los jefes de área."/>
    <x v="106"/>
    <s v="SI"/>
    <x v="3"/>
    <x v="29"/>
    <s v="• Golpes._x000a_• Cortes_x000a_• Laceraciones_x000a_• Abrasiones_x000a_• Punción_x000a_• Choques_x000a_• Aplastamiento_x000a_• Amputaciones_x000a_• La muerte. "/>
    <n v="8"/>
    <n v="6"/>
    <n v="4"/>
    <s v="• La muerte. "/>
    <s v="Ninguno"/>
    <s v="Ninguno"/>
    <s v="Ninguno"/>
    <n v="2"/>
    <n v="3"/>
    <n v="6"/>
    <x v="1"/>
    <n v="25"/>
    <n v="150"/>
    <s v="II"/>
    <x v="1"/>
    <s v="Ninguno"/>
    <s v="Ninguno"/>
    <x v="3"/>
    <x v="24"/>
    <s v="• Uso de gafas de seguridad_x000a_• Uso de guantes de carnaza o vaqueta._x000a_• Porte adecuado de la dotación._x000a_"/>
    <s v="• Ley 9 de 1979_x000a_• Decreto 2663 de 1950_x000a_• Resolución 1016 de 1989_x000a_• Resolución 3673 de 2008_x000a_• Resolución 2400 de 1979"/>
    <m/>
  </r>
  <r>
    <s v="PROCESO MISIONAL"/>
    <x v="12"/>
    <s v="OPERATIVA"/>
    <s v="OTRAS ÀREAS"/>
    <s v="El Aux. de Mantenimiento deberá estar a cargo de la ejecución de las tareas programadas de mantenimiento preventivo y correctivo establecidas por el jefe de mantenimiento, que permitan preservar y mantener los equipos de bombeo, equipos electricos, motobombas, dosificadoras, guadañas, herramientas, entre otras, en condiciones optimas, confiables y disponibles para la operacion. Asi mismo, debe garantizar que las actividades de mantenimiento de infraestructura se ejecuten como lo indican los jefes de área."/>
    <x v="106"/>
    <s v="SI"/>
    <x v="3"/>
    <x v="30"/>
    <s v="• Quemaduras por arco eléctrico_x000a_• proyecciones de partículas_x000a_• Lesiones oftalmológicas por arcos eléctricos (conjuntivitis, cegueras) _x000a_• Incendios y explosiones._x000a_• La muerte. _x000a_"/>
    <n v="8"/>
    <n v="6"/>
    <n v="4"/>
    <s v="• La muerte. "/>
    <s v="Ninguno"/>
    <s v="Ninguno"/>
    <s v="• Botas de seguridad dielectricas"/>
    <n v="6"/>
    <n v="2"/>
    <n v="12"/>
    <x v="2"/>
    <n v="60"/>
    <n v="720"/>
    <s v="I"/>
    <x v="2"/>
    <s v="Ninguno"/>
    <s v="Ninguno"/>
    <x v="14"/>
    <x v="18"/>
    <s v="• Botas de seguridad dieléctricas._x000a_• Casco de seguridad dieléctrico._x000a_• Uso de uniforme de dotación._x000a_"/>
    <s v="• Resolución 2550 de 2020_x000a_• Resolución 5018 de 2019_x000a_• Resolución 41291 de 2018_x000a_• Resolución 40908 de 2018_x000a_• Decreto 2073 de 2015_x000a_• Resolución 40492 de 2015_x000a_• Resolución 90795 de 2014_x000a_• Resolución 90907 de 2013_x000a_• Resolución 90908 de 2013_x000a_• Resolución 180195 de 2013_x000a_• Resolución 2400 de 1979 Art. 121 a 152_x000a_• Ley 51 de 1986_x000a_• Ley 19 de 1990_x000a_"/>
    <m/>
  </r>
  <r>
    <s v="PROCESO MISIONAL"/>
    <x v="12"/>
    <s v="OPERATIVA"/>
    <s v="OTRAS ÀREAS"/>
    <s v="El Aux. de Mantenimiento deberá estar a cargo de la ejecución de las tareas programadas de mantenimiento preventivo y correctivo establecidas por el jefe de mantenimiento, que permitan preservar y mantener los equipos de bombeo, equipos electricos, motobombas, dosificadoras, guadañas, herramientas, entre otras, en condiciones optimas, confiables y disponibles para la operacion. Asi mismo, debe garantizar que las actividades de mantenimiento de infraestructura se ejecuten como lo indican los jefes de área."/>
    <x v="106"/>
    <s v="SI"/>
    <x v="3"/>
    <x v="6"/>
    <s v="• Tropezones_x000a_• Resbalones_x000a_• Golpes_x000a_• Choques_x000a_• Contusiones _x000a_• Lesión de tejidos blandos_x000a_• Fracturas"/>
    <n v="8"/>
    <n v="6"/>
    <n v="4"/>
    <s v="• Lesión de tejidos blandos"/>
    <s v="Ninguno"/>
    <s v="Ninguno"/>
    <s v="Ninguno"/>
    <n v="2"/>
    <n v="3"/>
    <n v="6"/>
    <x v="1"/>
    <n v="25"/>
    <n v="150"/>
    <s v="II"/>
    <x v="1"/>
    <s v="Ninguno"/>
    <s v="Ninguno"/>
    <x v="3"/>
    <x v="4"/>
    <s v="• Uso adecuado de calzado cerrado y con suela antideslizante"/>
    <s v="• Ley 9 de 1979_x000a_• Decreto 2663 de 1950_x000a_• Resolución 1016 de 1989_x000a_• Resolución 3673 de 2008_x000a_• Resolución 2400 de 1979"/>
    <m/>
  </r>
  <r>
    <s v="PROCESO MISIONAL"/>
    <x v="12"/>
    <s v="OPERATIVA"/>
    <s v="OTRAS ÀREAS"/>
    <s v="El Aux. de Mantenimiento deberá estar a cargo de la ejecución de las tareas programadas de mantenimiento preventivo y correctivo establecidas por el jefe de mantenimiento, que permitan preservar y mantener los equipos de bombeo, equipos electricos, motobombas, dosificadoras, guadañas, herramientas, entre otras, en condiciones optimas, confiables y disponibles para la operacion. Asi mismo, debe garantizar que las actividades de mantenimiento de infraestructura se ejecuten como lo indican los jefes de área."/>
    <x v="106"/>
    <s v="SI"/>
    <x v="3"/>
    <x v="20"/>
    <s v="• Caídas a distinto nivel._x000a_• Derrumbe de estructuras._x000a_• Golpes por caída de objetos._x000a_• Atrapamiento._x000a_• Contactos eléctricos"/>
    <n v="8"/>
    <n v="6"/>
    <n v="4"/>
    <s v="• La muerte."/>
    <s v="Ninguno"/>
    <s v="Ninguno"/>
    <s v="• Casco de seguridad con barbuquejo._x000a_• Arnés_x000a_• Línea de posicionamiento._x000a_• Salva caídas: arrestador_x000a_• Conector doble con absorbedor de choque._x000a_• Botas de seguridad dieléctricas.   _x000a_"/>
    <n v="6"/>
    <n v="2"/>
    <n v="12"/>
    <x v="2"/>
    <n v="60"/>
    <n v="720"/>
    <s v="I"/>
    <x v="2"/>
    <s v="Ninguno"/>
    <s v="Ninguno"/>
    <x v="13"/>
    <x v="17"/>
    <s v="• Casco de seguridad con barbuquejo._x000a_• Arnés_x000a_• Línea de posicionamiento._x000a_• Salva caídas: arrestador_x000a_• Conector doble con absorbedor de choque._x000a_• Botas de seguridad dieléctricas.   _x000a_"/>
    <s v="• Ley 1562 de 2012_x000a_• Decreto 1072 de 2015_x000a_• Resolución 4272 de 2021_x000a_• Resolución 0491 del 2020_x000a_"/>
    <m/>
  </r>
  <r>
    <s v="PROCESO MISIONAL"/>
    <x v="12"/>
    <s v="OPERATIVA"/>
    <s v="OTRAS ÀREAS"/>
    <s v="El Aux. de Mantenimiento deberá estar a cargo de la ejecución de las tareas programadas de mantenimiento preventivo y correctivo establecidas por el jefe de mantenimiento, que permitan preservar y mantener los equipos de bombeo, equipos electricos, motobombas, dosificadoras, guadañas, herramientas, entre otras, en condiciones optimas, confiables y disponibles para la operacion. Asi mismo, debe garantizar que las actividades de mantenimiento de infraestructura se ejecuten como lo indican los jefes de área."/>
    <x v="106"/>
    <s v="SI"/>
    <x v="3"/>
    <x v="36"/>
    <s v="• Inhalación de humos nocivos._x000a_• Falta de oxígeno._x000a_• Riesgo de incendio._x000a_• Ahogamiento o la asfixia _x000a_• Atrapamiento._x000a_• Fracturas."/>
    <n v="8"/>
    <n v="6"/>
    <n v="4"/>
    <s v="• La muerte"/>
    <s v="Ninguno"/>
    <s v="Ninguno"/>
    <s v="• Casco de seguridad con barbuquejo._x000a_• Arnés_x000a_• Línea de posicionamiento._x000a_• Salva caídas: arrestador_x000a_• Conector doble con absorbedor de choque._x000a_• Botas de seguridad dieléctricas.   _x000a_"/>
    <n v="6"/>
    <n v="2"/>
    <n v="12"/>
    <x v="2"/>
    <n v="60"/>
    <n v="720"/>
    <s v="I"/>
    <x v="2"/>
    <s v="Ninguno"/>
    <s v="Ninguno"/>
    <x v="13"/>
    <x v="29"/>
    <s v="• Casco de seguridad con barbuquejo._x000a_• Arnés_x000a_• Línea de posicionamiento._x000a_• Salva caídas: arrestador_x000a_• Conector doble con absorbedor de choque._x000a_• Botas de seguridad dieléctricas.   _x000a_"/>
    <s v="• Ley 1562 de 2012_x000a_• Decreto 1072 de 2015_x000a_• Resolución 4272 de 2021_x000a_• Resolución 0491 del 2020_x000a_"/>
    <m/>
  </r>
  <r>
    <s v="PROCESO MISIONAL"/>
    <x v="12"/>
    <s v="OPERATIVA"/>
    <s v="OTRAS ÀREAS"/>
    <s v="El Aux. de Mantenimiento deberá estar a cargo de la ejecución de las tareas programadas de mantenimiento preventivo y correctivo establecidas por el jefe de mantenimiento, que permitan preservar y mantener los equipos de bombeo, equipos electricos, motobombas, dosificadoras, guadañas, herramientas, entre otras, en condiciones optimas, confiables y disponibles para la operacion. Asi mismo, debe garantizar que las actividades de mantenimiento de infraestructura se ejecuten como lo indican los jefes de área."/>
    <x v="106"/>
    <s v="SI"/>
    <x v="3"/>
    <x v="21"/>
    <s v="• Quemaduras por choque o arco eléctrico._x000a_• Caídas o golpes como consecuencia de choque o arco eléctrico._x000a_• Incendios o explosiones originados por la electricidad. _x000a_• Quemaduras hasta la fibrilación ventricular_x000a_• La muerte._x000a_"/>
    <n v="8"/>
    <n v="6"/>
    <n v="4"/>
    <s v="·         La muerte."/>
    <s v="Ninguno"/>
    <s v="Ninguno"/>
    <s v="• Botas de seguridad dielectricas"/>
    <n v="6"/>
    <n v="2"/>
    <n v="12"/>
    <x v="2"/>
    <n v="60"/>
    <n v="720"/>
    <s v="I"/>
    <x v="2"/>
    <s v="Ninguno"/>
    <s v="Ninguno"/>
    <x v="14"/>
    <x v="18"/>
    <s v="• Botas de seguridad dieléctricas._x000a_• Casco de seguridad dieléctrico._x000a_• Uso de uniforme de dotación._x000a_"/>
    <s v="• Resolución 2550 de 2020_x000a_• Resolución 5018 de 2019_x000a_• Resolución 41291 de 2018_x000a_• Resolución 40908 de 2018_x000a_• Decreto 2073 de 2015_x000a_• Resolución 40492 de 2015_x000a_• Resolución 90795 de 2014_x000a_• Resolución 90907 de 2013_x000a_• Resolución 90908 de 2013_x000a_• Resolución 180195 de 2013_x000a_• Resolución 2400 de 1979 Art. 121 a 152_x000a_• Ley 51 de 1986_x000a_• Ley 19 de 1990_x000a_"/>
    <m/>
  </r>
  <r>
    <s v="PROCESO MISIONAL"/>
    <x v="12"/>
    <s v="OPERATIVA"/>
    <s v="OTRAS ÀREAS"/>
    <s v="El Aux. de Mantenimiento deberá estar a cargo de la ejecución de las tareas programadas de mantenimiento preventivo y correctivo establecidas por el jefe de mantenimiento, que permitan preservar y mantener los equipos de bombeo, equipos electricos, motobombas, dosificadoras, guadañas, herramientas, entre otras, en condiciones optimas, confiables y disponibles para la operacion. Asi mismo, debe garantizar que las actividades de mantenimiento de infraestructura se ejecuten como lo indican los jefes de área."/>
    <x v="107"/>
    <s v="SI"/>
    <x v="2"/>
    <x v="3"/>
    <s v="• Cansancio_x000a_• Abuso de confianza_x000a_• Falta de compromiso_x000a_• Desmotivación_x000a_• Disminución desempeño laboral_x000a_• Dolor de espalda_x000a_• Trastornos respiratorios_x000a_• Infartos_x000a_• Enfermedades cardiovasculares_x000a_• Enfermedades respiratorias_x000a_• Enfermedades osteomusculares_x000a_• Estrés"/>
    <n v="8"/>
    <n v="6"/>
    <n v="4"/>
    <s v="• Estrés"/>
    <s v="Ninguno"/>
    <s v="Ninguno"/>
    <s v="Ninguno"/>
    <n v="2"/>
    <n v="2"/>
    <n v="4"/>
    <x v="0"/>
    <n v="25"/>
    <n v="100"/>
    <s v="III"/>
    <x v="0"/>
    <s v="Ninguno"/>
    <s v="Ninguno"/>
    <x v="3"/>
    <x v="3"/>
    <s v="N/A"/>
    <s v="• Ley 1010 de 2006_x000a_• Ley 1566 de 2012_x000a_• Decreto 614 de 1984_x000a_• Decreto 231 de 2006_x000a_• Resolución 1016 de 1989. Art. 10, numeral 12 y art. 11_x000a_• Resolución 734 de 2006_x000a_• Resolución 2646 de 2008_x000a_• Resolución 652 de 2012_x000a_• Resolución 1356 de 2012"/>
    <m/>
  </r>
  <r>
    <s v="PROCESO MISIONAL"/>
    <x v="12"/>
    <s v="OPERATIVA"/>
    <s v="OTRAS ÀREAS"/>
    <s v="El Aux. de Mantenimiento deberá estar a cargo de la ejecución de las tareas programadas de mantenimiento preventivo y correctivo establecidas por el jefe de mantenimiento, que permitan preservar y mantener los equipos de bombeo, equipos electricos, motobombas, dosificadoras, guadañas, herramientas, entre otras, en condiciones optimas, confiables y disponibles para la operacion. Asi mismo, debe garantizar que las actividades de mantenimiento de infraestructura se ejecuten como lo indican los jefes de área."/>
    <x v="107"/>
    <s v="SI"/>
    <x v="2"/>
    <x v="4"/>
    <s v="• Cansancio_x000a_• Abuso de confianza_x000a_• Falta de compromiso_x000a_• Desmotivación_x000a_• Disminución desempeño laboral_x000a_• Dolor de espalda_x000a_• Trastornos respiratorios_x000a_• Infartos_x000a_• Enfermedades cardiovasculares_x000a_• Enfermedades respiratorias_x000a_• Enfermedades osteomusculares_x000a_• Estrés"/>
    <n v="8"/>
    <n v="6"/>
    <n v="4"/>
    <s v="• Estrés"/>
    <s v="Ninguno"/>
    <s v="Ninguno"/>
    <s v="Ninguno"/>
    <n v="2"/>
    <n v="3"/>
    <n v="6"/>
    <x v="1"/>
    <n v="25"/>
    <n v="150"/>
    <s v="II"/>
    <x v="1"/>
    <s v="Ninguno"/>
    <s v="Ninguno"/>
    <x v="3"/>
    <x v="3"/>
    <s v="N/A"/>
    <s v="• Ley 1010 de 2006_x000a_• Ley 1566 de 2012_x000a_• Decreto 614 de 1984_x000a_• Decreto 231 de 2006_x000a_• Resolución 1016 de 1989. Art. 10, numeral 12 y art. 11_x000a_• Resolución 734 de 2006_x000a_• Resolución 2646 de 2008_x000a_• Resolución 652 de 2012_x000a_• Resolución 1356 de 2012"/>
    <m/>
  </r>
  <r>
    <s v="PROCESO MISIONAL"/>
    <x v="12"/>
    <s v="OPERATIVA"/>
    <s v="OTRAS ÀREAS"/>
    <s v="El Aux. de Mantenimiento deberá estar a cargo de la ejecución de las tareas programadas de mantenimiento preventivo y correctivo establecidas por el jefe de mantenimiento, que permitan preservar y mantener los equipos de bombeo, equipos electricos, motobombas, dosificadoras, guadañas, herramientas, entre otras, en condiciones optimas, confiables y disponibles para la operacion. Asi mismo, debe garantizar que las actividades de mantenimiento de infraestructura se ejecuten como lo indican los jefes de área."/>
    <x v="107"/>
    <s v="SI"/>
    <x v="2"/>
    <x v="26"/>
    <s v="• Cansancio_x000a_• Abuso de confianza_x000a_• Falta de compromiso_x000a_• Desmotivación_x000a_• Disminución desempeño laboral_x000a_• Dolor de espalda_x000a_• Trastornos respiratorios_x000a_• Infartos_x000a_• Enfermedades cardiovasculares_x000a_• Enfermedades respiratorias_x000a_• Enfermedades osteomusculares_x000a_• Estrés"/>
    <n v="8"/>
    <n v="6"/>
    <n v="4"/>
    <s v="• Estrés"/>
    <s v="Ninguno"/>
    <s v="Ninguno"/>
    <s v="Ninguno"/>
    <n v="2"/>
    <n v="3"/>
    <n v="6"/>
    <x v="1"/>
    <n v="25"/>
    <n v="150"/>
    <s v="II"/>
    <x v="1"/>
    <s v="Ninguno"/>
    <s v="Ninguno"/>
    <x v="3"/>
    <x v="3"/>
    <s v="N/A"/>
    <s v="• Ley 1010 de 2006_x000a_• Ley 1566 de 2012_x000a_• Decreto 614 de 1984_x000a_• Decreto 231 de 2006_x000a_• Resolución 1016 de 1989. Art. 10, numeral 12 y art. 11_x000a_• Resolución 734 de 2006_x000a_• Resolución 2646 de 2008_x000a_• Resolución 652 de 2012_x000a_• Resolución 1356 de 2012"/>
    <m/>
  </r>
  <r>
    <s v="PROCESO MISIONAL"/>
    <x v="12"/>
    <s v="OPERATIVA"/>
    <s v="OTRAS ÀREAS"/>
    <s v="El Aux. de Mantenimiento deberá estar a cargo de la ejecución de las tareas programadas de mantenimiento preventivo y correctivo establecidas por el jefe de mantenimiento, que permitan preservar y mantener los equipos de bombeo, equipos electricos, motobombas, dosificadoras, guadañas, herramientas, entre otras, en condiciones optimas, confiables y disponibles para la operacion. Asi mismo, debe garantizar que las actividades de mantenimiento de infraestructura se ejecuten como lo indican los jefes de área."/>
    <x v="107"/>
    <s v="SI"/>
    <x v="2"/>
    <x v="5"/>
    <s v="• Cansancio_x000a_• Abuso de confianza_x000a_• Falta de compromiso_x000a_• Desmotivación_x000a_• Disminución desempeño laboral_x000a_• Dolor de espalda_x000a_• Trastornos respiratorios_x000a_• Infartos_x000a_• Enfermedades cardiovasculares_x000a_• Enfermedades respiratorias_x000a_• Enfermedades osteomusculares_x000a_• Estrés"/>
    <n v="8"/>
    <n v="6"/>
    <n v="4"/>
    <s v="• Estrés"/>
    <s v="Ninguno"/>
    <s v="Ninguno"/>
    <s v="Ninguno"/>
    <n v="2"/>
    <n v="3"/>
    <n v="6"/>
    <x v="1"/>
    <n v="26"/>
    <n v="156"/>
    <s v="II"/>
    <x v="1"/>
    <s v="Ninguno"/>
    <s v="Ninguno"/>
    <x v="3"/>
    <x v="3"/>
    <s v="N/A"/>
    <s v="• Ley 1010 de 2006_x000a_• Ley 1566 de 2012_x000a_• Decreto 614 de 1984_x000a_• Decreto 231 de 2006_x000a_• Resolución 1016 de 1989. Art. 10, numeral 12 y art. 11_x000a_• Resolución 734 de 2006_x000a_• Resolución 2646 de 2008_x000a_• Resolución 652 de 2012_x000a_• Resolución 1356 de 2012"/>
    <m/>
  </r>
  <r>
    <s v="PROCESO MISIONAL"/>
    <x v="12"/>
    <s v="OPERATIVA"/>
    <s v="OTRAS ÀREAS"/>
    <s v="El Aux. de Mantenimiento deberá estar a cargo de la ejecución de las tareas programadas de mantenimiento preventivo y correctivo establecidas por el jefe de mantenimiento, que permitan preservar y mantener los equipos de bombeo, equipos electricos, motobombas, dosificadoras, guadañas, herramientas, entre otras, en condiciones optimas, confiables y disponibles para la operacion. Asi mismo, debe garantizar que las actividades de mantenimiento de infraestructura se ejecuten como lo indican los jefes de área."/>
    <x v="107"/>
    <s v="SI"/>
    <x v="2"/>
    <x v="34"/>
    <s v="• Fatiga_x000a_• Cefalea_x000a_• Ulceras_x000a_• Trastornos osteomusculares_x000a_• Enfermedades cardiovasculares_x000a_• Desmotivación_x000a_• Estrés laboral_x000a_• Síndrome de Burnout_x000a_• Ansiedad_x000a_• Aislamiento_x000a_• Agresividad_x000a_• Absentismo_x000a_• Bajo rendimiento_x000a_• Accidentes de trabajo"/>
    <n v="8"/>
    <n v="6"/>
    <n v="4"/>
    <s v="• La muerte."/>
    <s v="Ninguno"/>
    <s v="Ninguno"/>
    <s v="Ninguno"/>
    <n v="2"/>
    <n v="2"/>
    <n v="4"/>
    <x v="0"/>
    <n v="25"/>
    <n v="100"/>
    <s v="III"/>
    <x v="0"/>
    <s v="Ninguno"/>
    <s v="Ninguno"/>
    <x v="3"/>
    <x v="28"/>
    <s v="N/A"/>
    <s v="• Ley 1010 de 2006_x000a_• Ley 1566 de 2012_x000a_• Decreto 614 de 1984_x000a_• Decreto 231 de 2006_x000a_• Resolución 1016 de 1989. Art. 10, numeral 12 y art. 11_x000a_• Resolución 734 de 2006_x000a_• Resolución 2646 de 2008_x000a_• Resolución 652 de 2012_x000a_• Resolución 1356 de 2012"/>
    <m/>
  </r>
  <r>
    <s v="PROCESO MISIONAL"/>
    <x v="12"/>
    <s v="OPERATIVA"/>
    <s v="OTRAS ÀREAS"/>
    <s v="El Aux. de Mantenimiento deberá estar a cargo de la ejecución de las tareas programadas de mantenimiento preventivo y correctivo establecidas por el jefe de mantenimiento, que permitan preservar y mantener los equipos de bombeo, equipos electricos, motobombas, dosificadoras, guadañas, herramientas, entre otras, en condiciones optimas, confiables y disponibles para la operacion. Asi mismo, debe garantizar que las actividades de mantenimiento de infraestructura se ejecuten como lo indican los jefes de área."/>
    <x v="107"/>
    <s v="SI"/>
    <x v="2"/>
    <x v="3"/>
    <s v="• Cansancio_x000a_• Abuso de confianza_x000a_• Falta de compromiso_x000a_• Desmotivación_x000a_• Disminución desempeño laboral_x000a_• Dolor de espalda_x000a_• Trastornos respiratorios_x000a_• Infartos_x000a_• Enfermedades cardiovasculares_x000a_• Enfermedades respiratorias_x000a_• Enfermedades osteomusculares_x000a_• Estrés"/>
    <n v="8"/>
    <n v="6"/>
    <n v="4"/>
    <s v="• Estrés"/>
    <s v="Ninguno"/>
    <s v="Ninguno"/>
    <s v="Ninguno"/>
    <n v="2"/>
    <n v="2"/>
    <n v="4"/>
    <x v="0"/>
    <n v="25"/>
    <n v="100"/>
    <s v="III"/>
    <x v="0"/>
    <s v="Ninguno"/>
    <s v="Ninguno"/>
    <x v="3"/>
    <x v="3"/>
    <s v="N/A"/>
    <s v="• Ley 1010 de 2006_x000a_• Ley 1566 de 2012_x000a_• Decreto 614 de 1984_x000a_• Decreto 231 de 2006_x000a_• Resolución 1016 de 1989. Art. 10, numeral 12 y art. 11_x000a_• Resolución 734 de 2006_x000a_• Resolución 2646 de 2008_x000a_• Resolución 652 de 2012_x000a_• Resolución 1356 de 2012"/>
    <m/>
  </r>
  <r>
    <s v="PROCESO MISIONAL"/>
    <x v="12"/>
    <s v="OPERATIVA"/>
    <s v="OTRAS ÀREAS"/>
    <s v="El Aux. de Mantenimiento deberá estar a cargo de la ejecución de las tareas programadas de mantenimiento preventivo y correctivo establecidas por el jefe de mantenimiento, que permitan preservar y mantener los equipos de bombeo, equipos electricos, motobombas, dosificadoras, guadañas, herramientas, entre otras, en condiciones optimas, confiables y disponibles para la operacion. Asi mismo, debe garantizar que las actividades de mantenimiento de infraestructura se ejecuten como lo indican los jefes de área."/>
    <x v="107"/>
    <s v="SI"/>
    <x v="2"/>
    <x v="4"/>
    <s v="• Cansancio_x000a_• Abuso de confianza_x000a_• Falta de compromiso_x000a_• Desmotivación_x000a_• Disminución desempeño laboral_x000a_• Dolor de espalda_x000a_• Trastornos respiratorios_x000a_• Infartos_x000a_• Enfermedades cardiovasculares_x000a_• Enfermedades respiratorias_x000a_• Enfermedades osteomusculares_x000a_• Estrés"/>
    <n v="8"/>
    <n v="6"/>
    <n v="4"/>
    <s v="• Estrés"/>
    <s v="Ninguno"/>
    <s v="Ninguno"/>
    <s v="Ninguno"/>
    <n v="2"/>
    <n v="3"/>
    <n v="6"/>
    <x v="1"/>
    <n v="25"/>
    <n v="150"/>
    <s v="II"/>
    <x v="1"/>
    <s v="Ninguno"/>
    <s v="Ninguno"/>
    <x v="3"/>
    <x v="3"/>
    <s v="N/A"/>
    <s v="• Ley 1010 de 2006_x000a_• Ley 1566 de 2012_x000a_• Decreto 614 de 1984_x000a_• Decreto 231 de 2006_x000a_• Resolución 1016 de 1989. Art. 10, numeral 12 y art. 11_x000a_• Resolución 734 de 2006_x000a_• Resolución 2646 de 2008_x000a_• Resolución 652 de 2012_x000a_• Resolución 1356 de 2012"/>
    <m/>
  </r>
  <r>
    <s v="PROCESO MISIONAL"/>
    <x v="12"/>
    <s v="OPERATIVA"/>
    <s v="OTRAS ÀREAS"/>
    <s v="El Aux. de Mantenimiento deberá estar a cargo de la ejecución de las tareas programadas de mantenimiento preventivo y correctivo establecidas por el jefe de mantenimiento, que permitan preservar y mantener los equipos de bombeo, equipos electricos, motobombas, dosificadoras, guadañas, herramientas, entre otras, en condiciones optimas, confiables y disponibles para la operacion. Asi mismo, debe garantizar que las actividades de mantenimiento de infraestructura se ejecuten como lo indican los jefes de área."/>
    <x v="107"/>
    <s v="SI"/>
    <x v="2"/>
    <x v="26"/>
    <s v="• Cansancio_x000a_• Abuso de confianza_x000a_• Falta de compromiso_x000a_• Desmotivación_x000a_• Disminución desempeño laboral_x000a_• Dolor de espalda_x000a_• Trastornos respiratorios_x000a_• Infartos_x000a_• Enfermedades cardiovasculares_x000a_• Enfermedades respiratorias_x000a_• Enfermedades osteomusculares_x000a_• Estrés"/>
    <n v="8"/>
    <n v="6"/>
    <n v="4"/>
    <s v="• Estrés"/>
    <s v="Ninguno"/>
    <s v="Ninguno"/>
    <s v="Ninguno"/>
    <n v="2"/>
    <n v="3"/>
    <n v="6"/>
    <x v="1"/>
    <n v="25"/>
    <n v="150"/>
    <s v="II"/>
    <x v="1"/>
    <s v="Ninguno"/>
    <s v="Ninguno"/>
    <x v="3"/>
    <x v="3"/>
    <s v="N/A"/>
    <s v="• Ley 1010 de 2006_x000a_• Ley 1566 de 2012_x000a_• Decreto 614 de 1984_x000a_• Decreto 231 de 2006_x000a_• Resolución 1016 de 1989. Art. 10, numeral 12 y art. 11_x000a_• Resolución 734 de 2006_x000a_• Resolución 2646 de 2008_x000a_• Resolución 652 de 2012_x000a_• Resolución 1356 de 2012"/>
    <m/>
  </r>
  <r>
    <s v="PROCESO MISIONAL"/>
    <x v="12"/>
    <s v="OPERATIVA"/>
    <s v="OTRAS ÀREAS"/>
    <s v="El Aux. de Mantenimiento deberá estar a cargo de la ejecución de las tareas programadas de mantenimiento preventivo y correctivo establecidas por el jefe de mantenimiento, que permitan preservar y mantener los equipos de bombeo, equipos electricos, motobombas, dosificadoras, guadañas, herramientas, entre otras, en condiciones optimas, confiables y disponibles para la operacion. Asi mismo, debe garantizar que las actividades de mantenimiento de infraestructura se ejecuten como lo indican los jefes de área."/>
    <x v="107"/>
    <s v="SI"/>
    <x v="2"/>
    <x v="5"/>
    <s v="• Cansancio_x000a_• Abuso de confianza_x000a_• Falta de compromiso_x000a_• Desmotivación_x000a_• Disminución desempeño laboral_x000a_• Dolor de espalda_x000a_• Trastornos respiratorios_x000a_• Infartos_x000a_• Enfermedades cardiovasculares_x000a_• Enfermedades respiratorias_x000a_• Enfermedades osteomusculares_x000a_• Estrés"/>
    <n v="8"/>
    <n v="6"/>
    <n v="4"/>
    <s v="• Estrés"/>
    <s v="Ninguno"/>
    <s v="Ninguno"/>
    <s v="Ninguno"/>
    <n v="2"/>
    <n v="3"/>
    <n v="6"/>
    <x v="1"/>
    <n v="26"/>
    <n v="156"/>
    <s v="II"/>
    <x v="1"/>
    <s v="Ninguno"/>
    <s v="Ninguno"/>
    <x v="3"/>
    <x v="3"/>
    <s v="N/A"/>
    <s v="• Ley 1010 de 2006_x000a_• Ley 1566 de 2012_x000a_• Decreto 614 de 1984_x000a_• Decreto 231 de 2006_x000a_• Resolución 1016 de 1989. Art. 10, numeral 12 y art. 11_x000a_• Resolución 734 de 2006_x000a_• Resolución 2646 de 2008_x000a_• Resolución 652 de 2012_x000a_• Resolución 1356 de 2012"/>
    <m/>
  </r>
  <r>
    <s v="PROCESO MISIONAL"/>
    <x v="12"/>
    <s v="OPERATIVA"/>
    <s v="OTRAS ÀREAS"/>
    <s v="El Aux. de Mantenimiento deberá estar a cargo de la ejecución de las tareas programadas de mantenimiento preventivo y correctivo establecidas por el jefe de mantenimiento, que permitan preservar y mantener los equipos de bombeo, equipos electricos, motobombas, dosificadoras, guadañas, herramientas, entre otras, en condiciones optimas, confiables y disponibles para la operacion. Asi mismo, debe garantizar que las actividades de mantenimiento de infraestructura se ejecuten como lo indican los jefes de área."/>
    <x v="107"/>
    <s v="SI"/>
    <x v="2"/>
    <x v="34"/>
    <s v="• Fatiga_x000a_• Cefalea_x000a_• Ulceras_x000a_• Trastornos osteomusculares_x000a_• Enfermedades cardiovasculares_x000a_• Desmotivación_x000a_• Estrés laboral_x000a_• Síndrome de Burnout_x000a_• Ansiedad_x000a_• Aislamiento_x000a_• Agresividad_x000a_• Absentismo_x000a_• Bajo rendimiento_x000a_• Accidentes de trabajo"/>
    <n v="8"/>
    <n v="6"/>
    <n v="4"/>
    <s v="• La muerte."/>
    <s v="Ninguno"/>
    <s v="Ninguno"/>
    <s v="Ninguno"/>
    <n v="2"/>
    <n v="2"/>
    <n v="4"/>
    <x v="0"/>
    <n v="25"/>
    <n v="100"/>
    <s v="III"/>
    <x v="0"/>
    <s v="Ninguno"/>
    <s v="Ninguno"/>
    <x v="3"/>
    <x v="28"/>
    <s v="N/A"/>
    <s v="• Ley 1010 de 2006_x000a_• Ley 1566 de 2012_x000a_• Decreto 614 de 1984_x000a_• Decreto 231 de 2006_x000a_• Resolución 1016 de 1989. Art. 10, numeral 12 y art. 11_x000a_• Resolución 734 de 2006_x000a_• Resolución 2646 de 2008_x000a_• Resolución 652 de 2012_x000a_• Resolución 1356 de 2012"/>
    <m/>
  </r>
  <r>
    <s v="PROCESO MISIONAL"/>
    <x v="12"/>
    <s v="OPERATIVA"/>
    <s v="OTRAS ÀREAS"/>
    <s v="El Aux. de Mantenimiento deberá estar a cargo de la ejecución de las tareas programadas de mantenimiento preventivo y correctivo establecidas por el jefe de mantenimiento, que permitan preservar y mantener los equipos de bombeo, equipos electricos, motobombas, dosificadoras, guadañas, herramientas, entre otras, en condiciones optimas, confiables y disponibles para la operacion. Asi mismo, debe garantizar que las actividades de mantenimiento de infraestructura se ejecuten como lo indican los jefes de área."/>
    <x v="107"/>
    <s v="SI"/>
    <x v="2"/>
    <x v="3"/>
    <s v="• Cansancio_x000a_• Abuso de confianza_x000a_• Falta de compromiso_x000a_• Desmotivación_x000a_• Disminución desempeño laboral_x000a_• Dolor de espalda_x000a_• Trastornos respiratorios_x000a_• Infartos_x000a_• Enfermedades cardiovasculares_x000a_• Enfermedades respiratorias_x000a_• Enfermedades osteomusculares_x000a_• Estrés"/>
    <n v="8"/>
    <n v="6"/>
    <n v="4"/>
    <s v="• Estrés"/>
    <s v="Ninguno"/>
    <s v="Ninguno"/>
    <s v="Ninguno"/>
    <n v="2"/>
    <n v="2"/>
    <n v="4"/>
    <x v="0"/>
    <n v="25"/>
    <n v="100"/>
    <s v="III"/>
    <x v="0"/>
    <s v="Ninguno"/>
    <s v="Ninguno"/>
    <x v="3"/>
    <x v="3"/>
    <s v="N/A"/>
    <s v="• Ley 1010 de 2006_x000a_• Ley 1566 de 2012_x000a_• Decreto 614 de 1984_x000a_• Decreto 231 de 2006_x000a_• Resolución 1016 de 1989. Art. 10, numeral 12 y art. 11_x000a_• Resolución 734 de 2006_x000a_• Resolución 2646 de 2008_x000a_• Resolución 652 de 2012_x000a_• Resolución 1356 de 2012"/>
    <m/>
  </r>
  <r>
    <s v="PROCESO MISIONAL"/>
    <x v="12"/>
    <s v="OPERATIVA"/>
    <s v="OTRAS ÀREAS"/>
    <s v="El Aux. de Mantenimiento deberá estar a cargo de la ejecución de las tareas programadas de mantenimiento preventivo y correctivo establecidas por el jefe de mantenimiento, que permitan preservar y mantener los equipos de bombeo, equipos electricos, motobombas, dosificadoras, guadañas, herramientas, entre otras, en condiciones optimas, confiables y disponibles para la operacion. Asi mismo, debe garantizar que las actividades de mantenimiento de infraestructura se ejecuten como lo indican los jefes de área."/>
    <x v="107"/>
    <s v="SI"/>
    <x v="2"/>
    <x v="4"/>
    <s v="• Cansancio_x000a_• Abuso de confianza_x000a_• Falta de compromiso_x000a_• Desmotivación_x000a_• Disminución desempeño laboral_x000a_• Dolor de espalda_x000a_• Trastornos respiratorios_x000a_• Infartos_x000a_• Enfermedades cardiovasculares_x000a_• Enfermedades respiratorias_x000a_• Enfermedades osteomusculares_x000a_• Estrés"/>
    <n v="8"/>
    <n v="6"/>
    <n v="4"/>
    <s v="• Estrés"/>
    <s v="Ninguno"/>
    <s v="Ninguno"/>
    <s v="Ninguno"/>
    <n v="2"/>
    <n v="3"/>
    <n v="6"/>
    <x v="1"/>
    <n v="25"/>
    <n v="150"/>
    <s v="II"/>
    <x v="1"/>
    <s v="Ninguno"/>
    <s v="Ninguno"/>
    <x v="3"/>
    <x v="3"/>
    <s v="N/A"/>
    <s v="• Ley 1010 de 2006_x000a_• Ley 1566 de 2012_x000a_• Decreto 614 de 1984_x000a_• Decreto 231 de 2006_x000a_• Resolución 1016 de 1989. Art. 10, numeral 12 y art. 11_x000a_• Resolución 734 de 2006_x000a_• Resolución 2646 de 2008_x000a_• Resolución 652 de 2012_x000a_• Resolución 1356 de 2012"/>
    <m/>
  </r>
  <r>
    <s v="PROCESO MISIONAL"/>
    <x v="12"/>
    <s v="OPERATIVA"/>
    <s v="OTRAS ÀREAS"/>
    <s v="El Aux. de Mantenimiento deberá estar a cargo de la ejecución de las tareas programadas de mantenimiento preventivo y correctivo establecidas por el jefe de mantenimiento, que permitan preservar y mantener los equipos de bombeo, equipos electricos, motobombas, dosificadoras, guadañas, herramientas, entre otras, en condiciones optimas, confiables y disponibles para la operacion. Asi mismo, debe garantizar que las actividades de mantenimiento de infraestructura se ejecuten como lo indican los jefes de área."/>
    <x v="107"/>
    <s v="SI"/>
    <x v="2"/>
    <x v="26"/>
    <s v="• Cansancio_x000a_• Abuso de confianza_x000a_• Falta de compromiso_x000a_• Desmotivación_x000a_• Disminución desempeño laboral_x000a_• Dolor de espalda_x000a_• Trastornos respiratorios_x000a_• Infartos_x000a_• Enfermedades cardiovasculares_x000a_• Enfermedades respiratorias_x000a_• Enfermedades osteomusculares_x000a_• Estrés"/>
    <n v="8"/>
    <n v="6"/>
    <n v="4"/>
    <s v="• Estrés"/>
    <s v="Ninguno"/>
    <s v="Ninguno"/>
    <s v="Ninguno"/>
    <n v="2"/>
    <n v="3"/>
    <n v="6"/>
    <x v="1"/>
    <n v="25"/>
    <n v="150"/>
    <s v="II"/>
    <x v="1"/>
    <s v="Ninguno"/>
    <s v="Ninguno"/>
    <x v="3"/>
    <x v="3"/>
    <s v="N/A"/>
    <s v="• Ley 1010 de 2006_x000a_• Ley 1566 de 2012_x000a_• Decreto 614 de 1984_x000a_• Decreto 231 de 2006_x000a_• Resolución 1016 de 1989. Art. 10, numeral 12 y art. 11_x000a_• Resolución 734 de 2006_x000a_• Resolución 2646 de 2008_x000a_• Resolución 652 de 2012_x000a_• Resolución 1356 de 2012"/>
    <m/>
  </r>
  <r>
    <s v="PROCESO MISIONAL"/>
    <x v="12"/>
    <s v="OPERATIVA"/>
    <s v="OTRAS ÀREAS"/>
    <s v="El Aux. de Mantenimiento deberá estar a cargo de la ejecución de las tareas programadas de mantenimiento preventivo y correctivo establecidas por el jefe de mantenimiento, que permitan preservar y mantener los equipos de bombeo, equipos electricos, motobombas, dosificadoras, guadañas, herramientas, entre otras, en condiciones optimas, confiables y disponibles para la operacion. Asi mismo, debe garantizar que las actividades de mantenimiento de infraestructura se ejecuten como lo indican los jefes de área."/>
    <x v="107"/>
    <s v="SI"/>
    <x v="2"/>
    <x v="5"/>
    <s v="• Cansancio_x000a_• Abuso de confianza_x000a_• Falta de compromiso_x000a_• Desmotivación_x000a_• Disminución desempeño laboral_x000a_• Dolor de espalda_x000a_• Trastornos respiratorios_x000a_• Infartos_x000a_• Enfermedades cardiovasculares_x000a_• Enfermedades respiratorias_x000a_• Enfermedades osteomusculares_x000a_• Estrés"/>
    <n v="8"/>
    <n v="6"/>
    <n v="4"/>
    <s v="• Estrés"/>
    <s v="Ninguno"/>
    <s v="Ninguno"/>
    <s v="Ninguno"/>
    <n v="2"/>
    <n v="3"/>
    <n v="6"/>
    <x v="1"/>
    <n v="26"/>
    <n v="156"/>
    <s v="II"/>
    <x v="1"/>
    <s v="Ninguno"/>
    <s v="Ninguno"/>
    <x v="3"/>
    <x v="3"/>
    <s v="N/A"/>
    <s v="• Ley 1010 de 2006_x000a_• Ley 1566 de 2012_x000a_• Decreto 614 de 1984_x000a_• Decreto 231 de 2006_x000a_• Resolución 1016 de 1989. Art. 10, numeral 12 y art. 11_x000a_• Resolución 734 de 2006_x000a_• Resolución 2646 de 2008_x000a_• Resolución 652 de 2012_x000a_• Resolución 1356 de 2012"/>
    <m/>
  </r>
  <r>
    <s v="PROCESO MISIONAL"/>
    <x v="12"/>
    <s v="OPERATIVA"/>
    <s v="OTRAS ÀREAS"/>
    <s v="El Aux. de Mantenimiento deberá estar a cargo de la ejecución de las tareas programadas de mantenimiento preventivo y correctivo establecidas por el jefe de mantenimiento, que permitan preservar y mantener los equipos de bombeo, equipos electricos, motobombas, dosificadoras, guadañas, herramientas, entre otras, en condiciones optimas, confiables y disponibles para la operacion. Asi mismo, debe garantizar que las actividades de mantenimiento de infraestructura se ejecuten como lo indican los jefes de área."/>
    <x v="107"/>
    <s v="SI"/>
    <x v="2"/>
    <x v="34"/>
    <s v="• Fatiga_x000a_• Cefalea_x000a_• Ulceras_x000a_• Trastornos osteomusculares_x000a_• Enfermedades cardiovasculares_x000a_• Desmotivación_x000a_• Estrés laboral_x000a_• Síndrome de Burnout_x000a_• Ansiedad_x000a_• Aislamiento_x000a_• Agresividad_x000a_• Absentismo_x000a_• Bajo rendimiento_x000a_• Accidentes de trabajo"/>
    <n v="8"/>
    <n v="6"/>
    <n v="4"/>
    <s v="• La muerte."/>
    <s v="Ninguno"/>
    <s v="Ninguno"/>
    <s v="Ninguno"/>
    <n v="2"/>
    <n v="2"/>
    <n v="4"/>
    <x v="0"/>
    <n v="25"/>
    <n v="100"/>
    <s v="III"/>
    <x v="0"/>
    <s v="Ninguno"/>
    <s v="Ninguno"/>
    <x v="3"/>
    <x v="28"/>
    <s v="N/A"/>
    <s v="• Ley 1010 de 2006_x000a_• Ley 1566 de 2012_x000a_• Decreto 614 de 1984_x000a_• Decreto 231 de 2006_x000a_• Resolución 1016 de 1989. Art. 10, numeral 12 y art. 11_x000a_• Resolución 734 de 2006_x000a_• Resolución 2646 de 2008_x000a_• Resolución 652 de 2012_x000a_• Resolución 1356 de 2012"/>
    <m/>
  </r>
  <r>
    <s v="PROCESO MISIONAL"/>
    <x v="12"/>
    <s v="OPERATIVA"/>
    <s v="OTRAS ÀREAS"/>
    <s v="El Aux. de Mantenimiento deberá estar a cargo de la ejecución de las tareas programadas de mantenimiento preventivo y correctivo establecidas por el jefe de mantenimiento, que permitan preservar y mantener los equipos de bombeo, equipos electricos, motobombas, dosificadoras, guadañas, herramientas, entre otras, en condiciones optimas, confiables y disponibles para la operacion. Asi mismo, debe garantizar que las actividades de mantenimiento de infraestructura se ejecuten como lo indican los jefes de área."/>
    <x v="107"/>
    <s v="SI"/>
    <x v="3"/>
    <x v="29"/>
    <s v="• Golpes._x000a_• Cortes_x000a_• Laceraciones_x000a_• Abrasiones_x000a_• Punción_x000a_• Choques_x000a_• Aplastamiento_x000a_• Amputaciones_x000a_• La muerte. "/>
    <n v="8"/>
    <n v="6"/>
    <n v="4"/>
    <s v="• La muerte. "/>
    <s v="Ninguno"/>
    <s v="Ninguno"/>
    <s v="Ninguno"/>
    <n v="2"/>
    <n v="3"/>
    <n v="6"/>
    <x v="1"/>
    <n v="25"/>
    <n v="150"/>
    <s v="II"/>
    <x v="1"/>
    <s v="Ninguno"/>
    <s v="Ninguno"/>
    <x v="3"/>
    <x v="24"/>
    <s v="• Uso de gafas de seguridad_x000a_• Uso de guantes de carnaza o vaqueta._x000a_• Porte adecuado de la dotación._x000a_"/>
    <s v="• Ley 9 de 1979_x000a_• Decreto 2663 de 1950_x000a_• Resolución 1016 de 1989_x000a_• Resolución 3673 de 2008_x000a_• Resolución 2400 de 1979"/>
    <m/>
  </r>
  <r>
    <s v="PROCESO MISIONAL"/>
    <x v="12"/>
    <s v="OPERATIVA"/>
    <s v="OTRAS ÀREAS"/>
    <s v="El Aux. de Mantenimiento deberá estar a cargo de la ejecución de las tareas programadas de mantenimiento preventivo y correctivo establecidas por el jefe de mantenimiento, que permitan preservar y mantener los equipos de bombeo, equipos electricos, motobombas, dosificadoras, guadañas, herramientas, entre otras, en condiciones optimas, confiables y disponibles para la operacion. Asi mismo, debe garantizar que las actividades de mantenimiento de infraestructura se ejecuten como lo indican los jefes de área."/>
    <x v="107"/>
    <s v="SI"/>
    <x v="3"/>
    <x v="30"/>
    <s v="• Quemaduras por arco eléctrico_x000a_• proyecciones de partículas_x000a_• Lesiones oftalmológicas por arcos eléctricos (conjuntivitis, cegueras) _x000a_• Incendios y explosiones._x000a_• La muerte. _x000a_"/>
    <n v="8"/>
    <n v="6"/>
    <n v="4"/>
    <s v="• La muerte. "/>
    <s v="Ninguno"/>
    <s v="Ninguno"/>
    <s v="• Botas de seguridad dielectricas"/>
    <n v="6"/>
    <n v="2"/>
    <n v="12"/>
    <x v="2"/>
    <n v="60"/>
    <n v="720"/>
    <s v="I"/>
    <x v="2"/>
    <s v="Ninguno"/>
    <s v="Ninguno"/>
    <x v="14"/>
    <x v="18"/>
    <s v="• Botas de seguridad dieléctricas._x000a_• Casco de seguridad dieléctrico._x000a_• Uso de uniforme de dotación._x000a_"/>
    <s v="• Resolución 2550 de 2020_x000a_• Resolución 5018 de 2019_x000a_• Resolución 41291 de 2018_x000a_• Resolución 40908 de 2018_x000a_• Decreto 2073 de 2015_x000a_• Resolución 40492 de 2015_x000a_• Resolución 90795 de 2014_x000a_• Resolución 90907 de 2013_x000a_• Resolución 90908 de 2013_x000a_• Resolución 180195 de 2013_x000a_• Resolución 2400 de 1979 Art. 121 a 152_x000a_• Ley 51 de 1986_x000a_• Ley 19 de 1990_x000a_"/>
    <m/>
  </r>
  <r>
    <s v="PROCESO MISIONAL"/>
    <x v="12"/>
    <s v="OPERATIVA"/>
    <s v="OTRAS ÀREAS"/>
    <s v="El Aux. de Mantenimiento deberá estar a cargo de la ejecución de las tareas programadas de mantenimiento preventivo y correctivo establecidas por el jefe de mantenimiento, que permitan preservar y mantener los equipos de bombeo, equipos electricos, motobombas, dosificadoras, guadañas, herramientas, entre otras, en condiciones optimas, confiables y disponibles para la operacion. Asi mismo, debe garantizar que las actividades de mantenimiento de infraestructura se ejecuten como lo indican los jefes de área."/>
    <x v="107"/>
    <s v="SI"/>
    <x v="3"/>
    <x v="6"/>
    <s v="• Tropezones_x000a_• Resbalones_x000a_• Golpes_x000a_• Choques_x000a_• Contusiones _x000a_• Lesión de tejidos blandos_x000a_• Fracturas"/>
    <n v="8"/>
    <n v="6"/>
    <n v="4"/>
    <s v="• Lesión de tejidos blandos"/>
    <s v="Ninguno"/>
    <s v="Ninguno"/>
    <s v="Ninguno"/>
    <n v="2"/>
    <n v="3"/>
    <n v="6"/>
    <x v="1"/>
    <n v="25"/>
    <n v="150"/>
    <s v="II"/>
    <x v="1"/>
    <s v="Ninguno"/>
    <s v="Ninguno"/>
    <x v="3"/>
    <x v="4"/>
    <s v="• Uso adecuado de calzado cerrado y con suela antideslizante"/>
    <s v="• Ley 9 de 1979_x000a_• Decreto 2663 de 1950_x000a_• Resolución 1016 de 1989_x000a_• Resolución 3673 de 2008_x000a_• Resolución 2400 de 1979"/>
    <m/>
  </r>
  <r>
    <s v="PROCESO MISIONAL"/>
    <x v="12"/>
    <s v="OPERATIVA"/>
    <s v="OTRAS ÀREAS"/>
    <s v="El Aux. de Mantenimiento deberá estar a cargo de la ejecución de las tareas programadas de mantenimiento preventivo y correctivo establecidas por el jefe de mantenimiento, que permitan preservar y mantener los equipos de bombeo, equipos electricos, motobombas, dosificadoras, guadañas, herramientas, entre otras, en condiciones optimas, confiables y disponibles para la operacion. Asi mismo, debe garantizar que las actividades de mantenimiento de infraestructura se ejecuten como lo indican los jefes de área."/>
    <x v="107"/>
    <s v="SI"/>
    <x v="3"/>
    <x v="20"/>
    <s v="• Caídas a distinto nivel._x000a_• Derrumbe de estructuras._x000a_• Golpes por caída de objetos._x000a_• Atrapamiento._x000a_• Contactos eléctricos"/>
    <n v="8"/>
    <n v="6"/>
    <n v="4"/>
    <s v="• La muerte."/>
    <s v="Ninguno"/>
    <s v="Ninguno"/>
    <s v="• Casco de seguridad con barbuquejo._x000a_• Arnés_x000a_• Línea de posicionamiento._x000a_• Salva caídas: arrestador_x000a_• Conector doble con absorbedor de choque._x000a_• Botas de seguridad dieléctricas.   _x000a_"/>
    <n v="6"/>
    <n v="2"/>
    <n v="12"/>
    <x v="2"/>
    <n v="60"/>
    <n v="720"/>
    <s v="I"/>
    <x v="2"/>
    <s v="Ninguno"/>
    <s v="Ninguno"/>
    <x v="13"/>
    <x v="17"/>
    <s v="• Casco de seguridad con barbuquejo._x000a_• Arnés_x000a_• Línea de posicionamiento._x000a_• Salva caídas: arrestador_x000a_• Conector doble con absorbedor de choque._x000a_• Botas de seguridad dieléctricas.   _x000a_"/>
    <s v="• Ley 1562 de 2012_x000a_• Decreto 1072 de 2015_x000a_• Resolución 4272 de 2021_x000a_• Resolución 0491 del 2020_x000a_"/>
    <m/>
  </r>
  <r>
    <s v="PROCESO MISIONAL"/>
    <x v="12"/>
    <s v="OPERATIVA"/>
    <s v="OTRAS ÀREAS"/>
    <s v="El Aux. de Mantenimiento deberá estar a cargo de la ejecución de las tareas programadas de mantenimiento preventivo y correctivo establecidas por el jefe de mantenimiento, que permitan preservar y mantener los equipos de bombeo, equipos electricos, motobombas, dosificadoras, guadañas, herramientas, entre otras, en condiciones optimas, confiables y disponibles para la operacion. Asi mismo, debe garantizar que las actividades de mantenimiento de infraestructura se ejecuten como lo indican los jefes de área."/>
    <x v="107"/>
    <s v="SI"/>
    <x v="3"/>
    <x v="36"/>
    <s v="• Inhalación de humos nocivos._x000a_• Falta de oxígeno._x000a_• Riesgo de incendio._x000a_• Ahogamiento o la asfixia _x000a_• Atrapamiento._x000a_• Fracturas."/>
    <n v="8"/>
    <n v="6"/>
    <n v="4"/>
    <s v="• La muerte"/>
    <s v="Ninguno"/>
    <s v="Ninguno"/>
    <s v="• Casco de seguridad con barbuquejo._x000a_• Arnés_x000a_• Línea de posicionamiento._x000a_• Salva caídas: arrestador_x000a_• Conector doble con absorbedor de choque._x000a_• Botas de seguridad dieléctricas.   _x000a_"/>
    <n v="6"/>
    <n v="2"/>
    <n v="12"/>
    <x v="2"/>
    <n v="60"/>
    <n v="720"/>
    <s v="I"/>
    <x v="2"/>
    <s v="Ninguno"/>
    <s v="Ninguno"/>
    <x v="13"/>
    <x v="29"/>
    <s v="• Casco de seguridad con barbuquejo._x000a_• Arnés_x000a_• Línea de posicionamiento._x000a_• Salva caídas: arrestador_x000a_• Conector doble con absorbedor de choque._x000a_• Botas de seguridad dieléctricas.   _x000a_"/>
    <s v="• Ley 1562 de 2012_x000a_• Decreto 1072 de 2015_x000a_• Resolución 4272 de 2021_x000a_• Resolución 0491 del 2020_x000a_"/>
    <m/>
  </r>
  <r>
    <s v="PROCESO MISIONAL"/>
    <x v="12"/>
    <s v="OPERATIVA"/>
    <s v="OTRAS ÀREAS"/>
    <s v="El Aux. de Mantenimiento deberá estar a cargo de la ejecución de las tareas programadas de mantenimiento preventivo y correctivo establecidas por el jefe de mantenimiento, que permitan preservar y mantener los equipos de bombeo, equipos electricos, motobombas, dosificadoras, guadañas, herramientas, entre otras, en condiciones optimas, confiables y disponibles para la operacion. Asi mismo, debe garantizar que las actividades de mantenimiento de infraestructura se ejecuten como lo indican los jefes de área."/>
    <x v="107"/>
    <s v="SI"/>
    <x v="3"/>
    <x v="21"/>
    <s v="• Quemaduras por choque o arco eléctrico._x000a_• Caídas o golpes como consecuencia de choque o arco eléctrico._x000a_• Incendios o explosiones originados por la electricidad. _x000a_• Quemaduras hasta la fibrilación ventricular_x000a_• La muerte._x000a_"/>
    <n v="8"/>
    <n v="6"/>
    <n v="4"/>
    <s v="·         La muerte."/>
    <s v="Ninguno"/>
    <s v="Ninguno"/>
    <s v="• Botas de seguridad dielectricas"/>
    <n v="6"/>
    <n v="2"/>
    <n v="12"/>
    <x v="2"/>
    <n v="60"/>
    <n v="720"/>
    <s v="I"/>
    <x v="2"/>
    <s v="Ninguno"/>
    <s v="Ninguno"/>
    <x v="14"/>
    <x v="18"/>
    <s v="• Botas de seguridad dieléctricas._x000a_• Casco de seguridad dieléctrico._x000a_• Uso de uniforme de dotación._x000a_"/>
    <s v="• Resolución 2550 de 2020_x000a_• Resolución 5018 de 2019_x000a_• Resolución 41291 de 2018_x000a_• Resolución 40908 de 2018_x000a_• Decreto 2073 de 2015_x000a_• Resolución 40492 de 2015_x000a_• Resolución 90795 de 2014_x000a_• Resolución 90907 de 2013_x000a_• Resolución 90908 de 2013_x000a_• Resolución 180195 de 2013_x000a_• Resolución 2400 de 1979 Art. 121 a 152_x000a_• Ley 51 de 1986_x000a_• Ley 19 de 1990_x000a_"/>
    <m/>
  </r>
  <r>
    <s v="PROCESO MISIONAL"/>
    <x v="12"/>
    <s v="OPERATIVA"/>
    <s v="OTRAS ÀREAS"/>
    <s v="El Aux. de Mantenimiento deberá estar a cargo de la ejecución de las tareas programadas de mantenimiento preventivo y correctivo establecidas por el jefe de mantenimiento, que permitan preservar y mantener los equipos de bombeo, equipos electricos, motobombas, dosificadoras, guadañas, herramientas, entre otras, en condiciones optimas, confiables y disponibles para la operacion. Asi mismo, debe garantizar que las actividades de mantenimiento de infraestructura se ejecuten como lo indican los jefes de área."/>
    <x v="108"/>
    <s v="SI"/>
    <x v="0"/>
    <x v="14"/>
    <s v="• Visión borrosa_x000a_• Fatiga ocular_x000a_• Lagrimeo_x000a_• Sequedad ocular_x000a_• Ojos rojos_x000a_• Cefaleas"/>
    <n v="8"/>
    <n v="6"/>
    <n v="4"/>
    <s v="• Cefaleas"/>
    <s v="Ninguno"/>
    <s v="Ninguno"/>
    <s v="Ninguno"/>
    <n v="2"/>
    <n v="3"/>
    <n v="6"/>
    <x v="1"/>
    <n v="25"/>
    <n v="150"/>
    <s v="II"/>
    <x v="1"/>
    <s v="Ninguno"/>
    <s v="Ninguno"/>
    <x v="8"/>
    <x v="11"/>
    <s v="• Uso de gafas protección personal"/>
    <s v="• Ley 9 de 1979. Título III. Art. 105, 106_x000a_• Decreto 614 de 1984_x000a_• Decreto 1477 de 2014_x000a_• Decreto 1072 de 2015. Cap. VI._x000a_• Resolución 2400 de 1979. Art. 79, 85 y 86_x000a_• Resolución 180540 de 2010"/>
    <m/>
  </r>
  <r>
    <s v="PROCESO MISIONAL"/>
    <x v="12"/>
    <s v="OPERATIVA"/>
    <s v="OTRAS ÀREAS"/>
    <s v="El Aux. de Mantenimiento deberá estar a cargo de la ejecución de las tareas programadas de mantenimiento preventivo y correctivo establecidas por el jefe de mantenimiento, que permitan preservar y mantener los equipos de bombeo, equipos electricos, motobombas, dosificadoras, guadañas, herramientas, entre otras, en condiciones optimas, confiables y disponibles para la operacion. Asi mismo, debe garantizar que las actividades de mantenimiento de infraestructura se ejecuten como lo indican los jefes de área."/>
    <x v="108"/>
    <s v="SI"/>
    <x v="0"/>
    <x v="0"/>
    <s v="• Agotamiento por calor_x000a_• Deshidratación_x000a_• Desmayos_x000a_• Estrés por calor o golpe de calor"/>
    <n v="8"/>
    <n v="6"/>
    <n v="4"/>
    <s v="• Estrés por calor o golpe de calor"/>
    <s v="Ninguno"/>
    <s v="ventilación artificial"/>
    <s v="Ninguno"/>
    <n v="2"/>
    <n v="2"/>
    <n v="4"/>
    <x v="0"/>
    <n v="25"/>
    <n v="100"/>
    <s v="III"/>
    <x v="0"/>
    <s v="Ninguno"/>
    <s v="Ninguno"/>
    <x v="0"/>
    <x v="0"/>
    <s v="Ninguno"/>
    <s v="• Ley 09 de 1979. Art. 107, 108, 109_x000a_• Decreto 2663 de 1950_x000a_• Decreto 614 de 1984_x000a_• Resolución 2400 de 1979_x000a_• Resolución 1016 de 1989"/>
    <m/>
  </r>
  <r>
    <s v="PROCESO MISIONAL"/>
    <x v="12"/>
    <s v="OPERATIVA"/>
    <s v="OTRAS ÀREAS"/>
    <s v="El Aux. de Mantenimiento deberá estar a cargo de la ejecución de las tareas programadas de mantenimiento preventivo y correctivo establecidas por el jefe de mantenimiento, que permitan preservar y mantener los equipos de bombeo, equipos electricos, motobombas, dosificadoras, guadañas, herramientas, entre otras, en condiciones optimas, confiables y disponibles para la operacion. Asi mismo, debe garantizar que las actividades de mantenimiento de infraestructura se ejecuten como lo indican los jefes de área."/>
    <x v="108"/>
    <s v="SI"/>
    <x v="0"/>
    <x v="1"/>
    <s v="• Cataratas_x000a_• Lesión de la córnea_x000a_• Enrojecimiento de la piel_x000a_• Calor excesivo_x000a_• Transpiración excesiva_x000a_• Cefaleas_x000a_• Mareos_x000a_• Fatiga_x000a_• Hormigueo_x000a_• Depresiones_x000a_• Fallos de memoria"/>
    <n v="8"/>
    <n v="6"/>
    <n v="4"/>
    <s v="• Fallos de memoria"/>
    <s v="Ninguno"/>
    <s v="Ninguno"/>
    <s v="Ninguno"/>
    <n v="2"/>
    <n v="3"/>
    <n v="6"/>
    <x v="1"/>
    <n v="25"/>
    <n v="150"/>
    <s v="II"/>
    <x v="1"/>
    <s v="Ninguno"/>
    <s v="Ninguno"/>
    <x v="1"/>
    <x v="1"/>
    <s v="• Uso de gafas protección personal"/>
    <s v="• Ley 9 de 1979  Art. 105-196-249_x000a_• Resolucion 2400 de 1979 Art 63,64. Título III, Capitulo VI. Art- 2.3.6_x000a_• Resolucion 1016 de 1989 art 11 numeral 2 y 3_x000a_• Resolución 181294 de 2008"/>
    <m/>
  </r>
  <r>
    <s v="PROCESO MISIONAL"/>
    <x v="12"/>
    <s v="OPERATIVA"/>
    <s v="OTRAS ÀREAS"/>
    <s v="El Aux. de Mantenimiento deberá estar a cargo de la ejecución de las tareas programadas de mantenimiento preventivo y correctivo establecidas por el jefe de mantenimiento, que permitan preservar y mantener los equipos de bombeo, equipos electricos, motobombas, dosificadoras, guadañas, herramientas, entre otras, en condiciones optimas, confiables y disponibles para la operacion. Asi mismo, debe garantizar que las actividades de mantenimiento de infraestructura se ejecuten como lo indican los jefes de área."/>
    <x v="108"/>
    <s v="SI"/>
    <x v="6"/>
    <x v="15"/>
    <s v="• Bisinosis_x000a_• Bagazosis_x000a_• Neumonitis por hipersensibilidad_x000a_• Neumoconiosis. _x000a_• Asma laboral _x000a_• Asbestosis_x000a_• Enfermedad del pulmón negro_x000a_• silicosis_x000a_"/>
    <n v="8"/>
    <n v="6"/>
    <n v="4"/>
    <s v="• La muerte"/>
    <s v="Ninguno"/>
    <s v="Ninguno"/>
    <s v="• Protector respiratorio &quot;careta con filtro&quot;"/>
    <n v="2"/>
    <n v="2"/>
    <n v="4"/>
    <x v="0"/>
    <n v="25"/>
    <n v="100"/>
    <s v="III"/>
    <x v="0"/>
    <s v="Ninguno"/>
    <s v="Ninguno"/>
    <x v="9"/>
    <x v="12"/>
    <s v="• Uso de protecion respiratoria &quot; carecta con filtros&quot; de  protección personal"/>
    <s v="• Ley 55 de 1993_x000a_• Resolucion 773 del 2021_x000a_• Decreto 1496 de 2018_x000a_• Decreto 1973 de 1995_x000a_• Decreto 1281 de 1994."/>
    <m/>
  </r>
  <r>
    <s v="PROCESO MISIONAL"/>
    <x v="12"/>
    <s v="OPERATIVA"/>
    <s v="OTRAS ÀREAS"/>
    <s v="El Aux. de Mantenimiento deberá estar a cargo de la ejecución de las tareas programadas de mantenimiento preventivo y correctivo establecidas por el jefe de mantenimiento, que permitan preservar y mantener los equipos de bombeo, equipos electricos, motobombas, dosificadoras, guadañas, herramientas, entre otras, en condiciones optimas, confiables y disponibles para la operacion. Asi mismo, debe garantizar que las actividades de mantenimiento de infraestructura se ejecuten como lo indican los jefes de área."/>
    <x v="108"/>
    <s v="SI"/>
    <x v="6"/>
    <x v="27"/>
    <s v="• Asfixia, _x000a_• Alteraciones del sistema nervioso central_x000a_• Paros cardiorrespiratorios_x000a_• Muerte._x000a_"/>
    <n v="8"/>
    <n v="6"/>
    <n v="4"/>
    <s v="• La muerte."/>
    <s v="Ninguno"/>
    <s v="Ninguno"/>
    <s v="• Protector respiratorio &quot;careta con filtro&quot;"/>
    <n v="2"/>
    <n v="3"/>
    <n v="6"/>
    <x v="1"/>
    <n v="60"/>
    <n v="360"/>
    <s v="II"/>
    <x v="1"/>
    <s v="Ninguno"/>
    <s v="Ninguno"/>
    <x v="9"/>
    <x v="22"/>
    <s v="• Uso de protecion respiratoria &quot; carecta con filtros&quot; de  protección personal._x000a_• Uso de traje anti fluidos_x000a_• Guantes de nitrilo._x000a_• Mono gafas de seguridad"/>
    <s v="• Ley 55 de 1993_x000a_• Resolucion 773 del 2021_x000a_• Decreto 1496 de 2018_x000a_• Decreto 1973 de 1995_x000a_• Decreto 1281 de 1994."/>
    <m/>
  </r>
  <r>
    <s v="PROCESO MISIONAL"/>
    <x v="12"/>
    <s v="OPERATIVA"/>
    <s v="OTRAS ÀREAS"/>
    <s v="El Aux. de Mantenimiento deberá estar a cargo de la ejecución de las tareas programadas de mantenimiento preventivo y correctivo establecidas por el jefe de mantenimiento, que permitan preservar y mantener los equipos de bombeo, equipos electricos, motobombas, dosificadoras, guadañas, herramientas, entre otras, en condiciones optimas, confiables y disponibles para la operacion. Asi mismo, debe garantizar que las actividades de mantenimiento de infraestructura se ejecuten como lo indican los jefes de área."/>
    <x v="108"/>
    <s v="SI"/>
    <x v="6"/>
    <x v="28"/>
    <s v="• Disminución de la función pulmonar_x000a_• Aumento de la presión arterial, _x000a_• Relacionado a la aparición de enfermedades laborales_x000a_• Como asbestosis_x000a_• Silicosis_x000a_• Neumoconiosis_x000a_• Infarto agudo de miocardio_x000a_• Arritmias cardiacas._x000a_• La muerte."/>
    <n v="8"/>
    <n v="6"/>
    <n v="4"/>
    <s v="• La muerte."/>
    <s v="Ninguno"/>
    <s v="Ninguno"/>
    <s v="• Protector respiratorio &quot;careta con filtro&quot;"/>
    <n v="2"/>
    <n v="3"/>
    <n v="6"/>
    <x v="1"/>
    <n v="60"/>
    <n v="360"/>
    <s v="II"/>
    <x v="1"/>
    <s v="Ninguno"/>
    <s v="Ninguno"/>
    <x v="9"/>
    <x v="23"/>
    <s v="• Uso de protecion respiratoria &quot; carecta con filtros&quot; de  protección personal._x000a_• Uso de traje anti fluidos_x000a_• Guantes de nitrilo._x000a_• Mono gafas de seguridad"/>
    <s v="• Resolución 2254 de 2017_x000a_• Ley 1972 de 2019_x000a_"/>
    <m/>
  </r>
  <r>
    <s v="PROCESO MISIONAL"/>
    <x v="12"/>
    <s v="OPERATIVA"/>
    <s v="OTRAS ÀREAS"/>
    <s v="El Aux. de Mantenimiento deberá estar a cargo de la ejecución de las tareas programadas de mantenimiento preventivo y correctivo establecidas por el jefe de mantenimiento, que permitan preservar y mantener los equipos de bombeo, equipos electricos, motobombas, dosificadoras, guadañas, herramientas, entre otras, en condiciones optimas, confiables y disponibles para la operacion. Asi mismo, debe garantizar que las actividades de mantenimiento de infraestructura se ejecuten como lo indican los jefes de área."/>
    <x v="108"/>
    <s v="SI"/>
    <x v="1"/>
    <x v="2"/>
    <s v="• Fiebre_x000a_• Intenso dolor en articulaciones y músculos_x000a_• Inflamación de los ganglios linfáticos_x000a_• Erupción ocasional en la piel_x000a_• Postración_x000a_• Mialgia_x000a_• Artralgias_x000a_• Dolor abdominal_x000a_• Cefalea_x000a_• Erupciones hemorrágicas en la piel_x000a_• Dermatitis por contacto_x000a_• Alergias tópicas o respiratorias_x000a_• Enfermedades infectocontagiosas"/>
    <n v="8"/>
    <n v="6"/>
    <n v="4"/>
    <s v="• Enfermedades infectocontagiosas"/>
    <s v="Ninguno"/>
    <s v="Ninguno"/>
    <s v="• Uso de tapabocas en caso de sintomas de gripe_x000a_• Todo el personal debe estar vacunado contra el Covid 19"/>
    <n v="2"/>
    <n v="2"/>
    <n v="4"/>
    <x v="0"/>
    <n v="60"/>
    <n v="240"/>
    <s v="II"/>
    <x v="1"/>
    <s v="Ninguno"/>
    <s v="Ninguno"/>
    <x v="2"/>
    <x v="2"/>
    <s v="• Gafas de protección visual transparentes_x000a_• Uso obligatorio de tapabocas en caso de sintomas de gripe_x000a_• Uso de ropa de dotaciòn"/>
    <s v="• Ley 09 de 1979_x000a_• Resolución 2400 de 1979_x000a_• Resolución 666 de 2020_x000a_• Resolución 1050 de 2020_x000a_• Circular 149160 de 2009"/>
    <m/>
  </r>
  <r>
    <s v="PROCESO MISIONAL"/>
    <x v="12"/>
    <s v="OPERATIVA"/>
    <s v="OTRAS ÀREAS"/>
    <s v="El Aux. de Mantenimiento deberá estar a cargo de la ejecución de las tareas programadas de mantenimiento preventivo y correctivo establecidas por el jefe de mantenimiento, que permitan preservar y mantener los equipos de bombeo, equipos electricos, motobombas, dosificadoras, guadañas, herramientas, entre otras, en condiciones optimas, confiables y disponibles para la operacion. Asi mismo, debe garantizar que las actividades de mantenimiento de infraestructura se ejecuten como lo indican los jefes de área."/>
    <x v="108"/>
    <s v="SI"/>
    <x v="1"/>
    <x v="22"/>
    <s v="• Fiebre_x000a_• Inflamación de los ganglios linfáticos_x000a_• Erupción ocasional en la piel_x000a_• Erupciones hemorrágicas en la piel_x000a_• Dermatitis por contacto_x000a_• Alergias tópicas o respiratorias_x000a_• Enfermedades infectocontagiosas_x000a_• Amigdalitis estreptocócica."/>
    <n v="8"/>
    <n v="6"/>
    <n v="4"/>
    <s v="• Enfermedades infectocontagiosas"/>
    <s v="Ninguno"/>
    <s v="Ninguno"/>
    <s v="• Uso de tapabocas _x000a_• Uso de mono gafas._x000a_•Uso de guantes de vinilo"/>
    <n v="2"/>
    <n v="2"/>
    <n v="4"/>
    <x v="0"/>
    <n v="60"/>
    <n v="240"/>
    <s v="II"/>
    <x v="1"/>
    <s v="Ninguno"/>
    <s v="Ninguno"/>
    <x v="15"/>
    <x v="19"/>
    <s v="• Gafas de protección visual transparentes_x000a_• Uso obligatorio de tapabocas _x000a_• Uso de ropa de dotaciòn._x000a_• Uso de guantes de vinilo"/>
    <s v="• Resolución 1164 del 2002_x000a_• Decreto 077 de 1997_x000a_• Decreto 4126 del 2005_x000a_• Resolución 2183 de 2004_x000a_• Decreto 1832 de 1994_x000a_"/>
    <m/>
  </r>
  <r>
    <s v="PROCESO MISIONAL"/>
    <x v="12"/>
    <s v="OPERATIVA"/>
    <s v="OTRAS ÀREAS"/>
    <s v="El Aux. de Mantenimiento deberá estar a cargo de la ejecución de las tareas programadas de mantenimiento preventivo y correctivo establecidas por el jefe de mantenimiento, que permitan preservar y mantener los equipos de bombeo, equipos electricos, motobombas, dosificadoras, guadañas, herramientas, entre otras, en condiciones optimas, confiables y disponibles para la operacion. Asi mismo, debe garantizar que las actividades de mantenimiento de infraestructura se ejecuten como lo indican los jefes de área."/>
    <x v="108"/>
    <s v="SI"/>
    <x v="1"/>
    <x v="23"/>
    <s v="• Infección de los senos nasales (sinusitis), _x000a_• Una infección de las vías urinarias,_x000a_• Una infección en la sangre o meningitis_x000a_ • Erupción ocasional en la piel"/>
    <n v="8"/>
    <n v="6"/>
    <n v="4"/>
    <s v="• Una infección en la sangre o meningitis"/>
    <s v="Ninguno"/>
    <s v="Ninguno"/>
    <s v="• Uso de tapabocas _x000a_• Uso de mono gafas._x000a_•Uso de guantes de vinilo"/>
    <n v="2"/>
    <n v="2"/>
    <n v="4"/>
    <x v="0"/>
    <n v="25"/>
    <n v="100"/>
    <s v="III"/>
    <x v="0"/>
    <s v="Ninguno"/>
    <s v="Ninguno"/>
    <x v="16"/>
    <x v="20"/>
    <s v="• Gafas de protección visual transparentes_x000a_• Uso obligatorio de tapabocas _x000a_• Uso de ropa de dotaciòn._x000a_"/>
    <s v="• Resolución 1164 del 2002_x000a_• Decreto 077 de 1997_x000a_• Decreto 4126 del 2005_x000a_• Resolución 2183 de 2004_x000a_• Decreto 1832 de 1994_x000a_•  Decreto 2676 del 2000_x000a_"/>
    <m/>
  </r>
  <r>
    <s v="PROCESO MISIONAL"/>
    <x v="12"/>
    <s v="OPERATIVA"/>
    <s v="OTRAS ÀREAS"/>
    <s v="El Aux. de Mantenimiento deberá estar a cargo de la ejecución de las tareas programadas de mantenimiento preventivo y correctivo establecidas por el jefe de mantenimiento, que permitan preservar y mantener los equipos de bombeo, equipos electricos, motobombas, dosificadoras, guadañas, herramientas, entre otras, en condiciones optimas, confiables y disponibles para la operacion. Asi mismo, debe garantizar que las actividades de mantenimiento de infraestructura se ejecuten como lo indican los jefes de área."/>
    <x v="108"/>
    <s v="SI"/>
    <x v="1"/>
    <x v="25"/>
    <s v="• Neumonitis intersticial_x000a_• Miopericarditis_x000a_• Lesiones vasculíticas cutáneas_x000a_• Meningitis linfocitaria_x000a_• Afectación hepática_x000a_• Afectaciones renales_x000a_• Afectaciones gastrointestinal._x000a_"/>
    <n v="8"/>
    <n v="6"/>
    <n v="4"/>
    <s v="• Afectación hepática"/>
    <s v="Ninguno"/>
    <s v="Ninguno"/>
    <s v="• Uso de tapabocas _x000a_• Uso de mono gafas._x000a_•Uso de guantes de vinilo"/>
    <n v="2"/>
    <n v="2"/>
    <n v="4"/>
    <x v="0"/>
    <n v="25"/>
    <n v="100"/>
    <s v="III"/>
    <x v="0"/>
    <s v="Ninguno"/>
    <s v="Ninguno"/>
    <x v="16"/>
    <x v="20"/>
    <s v="• Gafas de protección visual transparentes_x000a_• Uso obligatorio de tapabocas _x000a_• Uso de ropa de dotaciòn._x000a_"/>
    <s v="• Resolución 1164 del 2002_x000a_• Decreto 077 de 1997_x000a_• Decreto 4126 del 2005_x000a_• Resolución 2183 de 2004_x000a_• Decreto 1832 de 1994_x000a_•  Decreto 2676 del 2000_x000a_"/>
    <m/>
  </r>
  <r>
    <s v="PROCESO MISIONAL"/>
    <x v="12"/>
    <s v="OPERATIVA"/>
    <s v="OTRAS ÀREAS"/>
    <s v="El Aux. de Mantenimiento deberá estar a cargo de la ejecución de las tareas programadas de mantenimiento preventivo y correctivo establecidas por el jefe de mantenimiento, que permitan preservar y mantener los equipos de bombeo, equipos electricos, motobombas, dosificadoras, guadañas, herramientas, entre otras, en condiciones optimas, confiables y disponibles para la operacion. Asi mismo, debe garantizar que las actividades de mantenimiento de infraestructura se ejecuten como lo indican los jefes de área."/>
    <x v="108"/>
    <s v="SI"/>
    <x v="1"/>
    <x v="16"/>
    <s v="• Un área amplia de inflamación y enrojecimiento_x000a_• Fiebre baja_x000a_• Ronchas_x000a_• Inflamación de los ganglios linfáticos_x000a_"/>
    <n v="8"/>
    <n v="6"/>
    <n v="4"/>
    <s v="• La muerte"/>
    <s v="Ninguno"/>
    <s v="Ninguno"/>
    <s v="• Repelente de sancudos_x000a_• Dotacion con camisa manga larga."/>
    <n v="2"/>
    <n v="3"/>
    <n v="6"/>
    <x v="1"/>
    <n v="60"/>
    <n v="360"/>
    <s v="II"/>
    <x v="1"/>
    <s v="Ninguno"/>
    <s v="Ninguno"/>
    <x v="10"/>
    <x v="13"/>
    <s v="• Gafas de protección visual transparentes_x000a_• Uso obligatorio de repelente. _x000a_• Uso de ropa de dotaciòn._x000a_"/>
    <s v="• Resolución 1164 del 2002_x000a_• Decreto 077 de 1997_x000a_• Decreto 4126 del 2005_x000a_• Resolución 2183 de 2004_x000a_• Decreto 1832 de 1994_x000a_•  Decreto 2676 del 2000_x000a_"/>
    <m/>
  </r>
  <r>
    <s v="PROCESO MISIONAL"/>
    <x v="12"/>
    <s v="OPERATIVA"/>
    <s v="OTRAS ÀREAS"/>
    <s v="El Aux. de Mantenimiento deberá estar a cargo de la ejecución de las tareas programadas de mantenimiento preventivo y correctivo establecidas por el jefe de mantenimiento, que permitan preservar y mantener los equipos de bombeo, equipos electricos, motobombas, dosificadoras, guadañas, herramientas, entre otras, en condiciones optimas, confiables y disponibles para la operacion. Asi mismo, debe garantizar que las actividades de mantenimiento de infraestructura se ejecuten como lo indican los jefes de área."/>
    <x v="108"/>
    <s v="SI"/>
    <x v="1"/>
    <x v="17"/>
    <s v="• Presión arterial baja._x000a_• Náuseas y vómitos. _x000a_• Entumecimiento._x000a_• hormigueo. _x000a_• Dolor en el sitio de la mordedura._x000a_"/>
    <n v="8"/>
    <n v="6"/>
    <n v="4"/>
    <s v="• La muerte"/>
    <s v="Ninguno"/>
    <s v="Ninguno"/>
    <s v="_x000a_• Botas de segurida altas "/>
    <n v="6"/>
    <n v="1"/>
    <n v="6"/>
    <x v="1"/>
    <n v="60"/>
    <n v="360"/>
    <s v="II"/>
    <x v="1"/>
    <s v="Ninguno"/>
    <s v="Ninguno"/>
    <x v="10"/>
    <x v="14"/>
    <s v="• Gafas de protección visual transparentes_x000a_• Uso de bota de seguridad alta_x000a_• Uso obligatorio de repelente. _x000a_• Uso de ropa de dotaciòn._x000a_"/>
    <s v="• Resolución 1164 del 2002_x000a_• Decreto 077 de 1997_x000a_• Decreto 4126 del 2005_x000a_• Resolución 2183 de 2004_x000a_• Decreto 1832 de 1994_x000a_•  Decreto 2676 del 2000_x000a_"/>
    <m/>
  </r>
  <r>
    <s v="PROCESO MISIONAL"/>
    <x v="12"/>
    <s v="OPERATIVA"/>
    <s v="OTRAS ÀREAS"/>
    <s v="El Aux. de Mantenimiento deberá estar a cargo de la ejecución de las tareas programadas de mantenimiento preventivo y correctivo establecidas por el jefe de mantenimiento, que permitan preservar y mantener los equipos de bombeo, equipos electricos, motobombas, dosificadoras, guadañas, herramientas, entre otras, en condiciones optimas, confiables y disponibles para la operacion. Asi mismo, debe garantizar que las actividades de mantenimiento de infraestructura se ejecuten como lo indican los jefes de área."/>
    <x v="108"/>
    <s v="SI"/>
    <x v="5"/>
    <x v="11"/>
    <s v="• Dolor_x000a_• Rigidez_x000a_• Entumecimiento_x000a_• Hormigueo_x000a_• Sensación de calor y dolor localizado en la nuca, espalda, hombros, codos, muñecas y columna vertebral"/>
    <n v="8"/>
    <n v="6"/>
    <n v="4"/>
    <s v="• Sensación de calor y dolor localizado en la nuca, espalda, hombros, codos, muñecas y columna vertebral"/>
    <s v="Ninguno"/>
    <s v="Ninguno"/>
    <s v="Ninguno"/>
    <n v="2"/>
    <n v="3"/>
    <n v="6"/>
    <x v="1"/>
    <n v="25"/>
    <n v="150"/>
    <s v="II"/>
    <x v="1"/>
    <s v="Ninguno"/>
    <s v="Ninguno"/>
    <x v="7"/>
    <x v="9"/>
    <s v="N/A"/>
    <s v="• Resolución 1016 de 1989_x000a_• Resolución 2844 de 2007_x000a_• GATISO 2007"/>
    <m/>
  </r>
  <r>
    <s v="PROCESO MISIONAL"/>
    <x v="12"/>
    <s v="OPERATIVA"/>
    <s v="OTRAS ÀREAS"/>
    <s v="El Aux. de Mantenimiento deberá estar a cargo de la ejecución de las tareas programadas de mantenimiento preventivo y correctivo establecidas por el jefe de mantenimiento, que permitan preservar y mantener los equipos de bombeo, equipos electricos, motobombas, dosificadoras, guadañas, herramientas, entre otras, en condiciones optimas, confiables y disponibles para la operacion. Asi mismo, debe garantizar que las actividades de mantenimiento de infraestructura se ejecuten como lo indican los jefes de área."/>
    <x v="108"/>
    <s v="SI"/>
    <x v="5"/>
    <x v="12"/>
    <s v="• Fatiga muscular_x000a_• Tensión lumbar y cervical_x000a_• Epicondilitis_x000a_• Síndrome de túnel del carpo"/>
    <n v="8"/>
    <n v="6"/>
    <n v="4"/>
    <s v="• Síndrome de túnel del carpo"/>
    <s v="Ninguno"/>
    <s v="Ninguno"/>
    <s v="Ninguno"/>
    <n v="2"/>
    <n v="2"/>
    <n v="4"/>
    <x v="0"/>
    <n v="60"/>
    <n v="240"/>
    <s v="II"/>
    <x v="1"/>
    <s v="Ninguno"/>
    <s v="Ninguno"/>
    <x v="3"/>
    <x v="10"/>
    <s v="N/A"/>
    <s v="• Resolución 1016 de 1989_x000a_• Resolución 2844 de 2007_x000a_• GATISO 2007"/>
    <m/>
  </r>
  <r>
    <s v="PROCESO MISIONAL"/>
    <x v="12"/>
    <s v="OPERATIVA"/>
    <s v="OTRAS ÀREAS"/>
    <s v="El Aux. de Mantenimiento deberá estar a cargo de la ejecución de las tareas programadas de mantenimiento preventivo y correctivo establecidas por el jefe de mantenimiento, que permitan preservar y mantener los equipos de bombeo, equipos electricos, motobombas, dosificadoras, guadañas, herramientas, entre otras, en condiciones optimas, confiables y disponibles para la operacion. Asi mismo, debe garantizar que las actividades de mantenimiento de infraestructura se ejecuten como lo indican los jefes de área."/>
    <x v="108"/>
    <s v="SI"/>
    <x v="2"/>
    <x v="3"/>
    <s v="• Cansancio_x000a_• Abuso de confianza_x000a_• Falta de compromiso_x000a_• Desmotivación_x000a_• Disminución desempeño laboral_x000a_• Dolor de espalda_x000a_• Trastornos respiratorios_x000a_• Infartos_x000a_• Enfermedades cardiovasculares_x000a_• Enfermedades respiratorias_x000a_• Enfermedades osteomusculares_x000a_• Estrés"/>
    <n v="8"/>
    <n v="6"/>
    <n v="4"/>
    <s v="• Estrés"/>
    <s v="Ninguno"/>
    <s v="Ninguno"/>
    <s v="Ninguno"/>
    <n v="2"/>
    <n v="2"/>
    <n v="4"/>
    <x v="0"/>
    <n v="25"/>
    <n v="100"/>
    <s v="III"/>
    <x v="0"/>
    <s v="Ninguno"/>
    <s v="Ninguno"/>
    <x v="3"/>
    <x v="3"/>
    <s v="N/A"/>
    <s v="• Ley 1010 de 2006_x000a_• Ley 1566 de 2012_x000a_• Decreto 614 de 1984_x000a_• Decreto 231 de 2006_x000a_• Resolución 1016 de 1989. Art. 10, numeral 12 y art. 11_x000a_• Resolución 734 de 2006_x000a_• Resolución 2646 de 2008_x000a_• Resolución 652 de 2012_x000a_• Resolución 1356 de 2012"/>
    <m/>
  </r>
  <r>
    <s v="PROCESO MISIONAL"/>
    <x v="12"/>
    <s v="OPERATIVA"/>
    <s v="OTRAS ÀREAS"/>
    <s v="El Aux. de Mantenimiento deberá estar a cargo de la ejecución de las tareas programadas de mantenimiento preventivo y correctivo establecidas por el jefe de mantenimiento, que permitan preservar y mantener los equipos de bombeo, equipos electricos, motobombas, dosificadoras, guadañas, herramientas, entre otras, en condiciones optimas, confiables y disponibles para la operacion. Asi mismo, debe garantizar que las actividades de mantenimiento de infraestructura se ejecuten como lo indican los jefes de área."/>
    <x v="108"/>
    <s v="SI"/>
    <x v="2"/>
    <x v="4"/>
    <s v="• Cansancio_x000a_• Abuso de confianza_x000a_• Falta de compromiso_x000a_• Desmotivación_x000a_• Disminución desempeño laboral_x000a_• Dolor de espalda_x000a_• Trastornos respiratorios_x000a_• Infartos_x000a_• Enfermedades cardiovasculares_x000a_• Enfermedades respiratorias_x000a_• Enfermedades osteomusculares_x000a_• Estrés"/>
    <n v="8"/>
    <n v="6"/>
    <n v="4"/>
    <s v="• Estrés"/>
    <s v="Ninguno"/>
    <s v="Ninguno"/>
    <s v="Ninguno"/>
    <n v="2"/>
    <n v="3"/>
    <n v="6"/>
    <x v="1"/>
    <n v="25"/>
    <n v="150"/>
    <s v="II"/>
    <x v="1"/>
    <s v="Ninguno"/>
    <s v="Ninguno"/>
    <x v="3"/>
    <x v="3"/>
    <s v="N/A"/>
    <s v="• Ley 1010 de 2006_x000a_• Ley 1566 de 2012_x000a_• Decreto 614 de 1984_x000a_• Decreto 231 de 2006_x000a_• Resolución 1016 de 1989. Art. 10, numeral 12 y art. 11_x000a_• Resolución 734 de 2006_x000a_• Resolución 2646 de 2008_x000a_• Resolución 652 de 2012_x000a_• Resolución 1356 de 2012"/>
    <m/>
  </r>
  <r>
    <s v="PROCESO MISIONAL"/>
    <x v="12"/>
    <s v="OPERATIVA"/>
    <s v="OTRAS ÀREAS"/>
    <s v="El Aux. de Mantenimiento deberá estar a cargo de la ejecución de las tareas programadas de mantenimiento preventivo y correctivo establecidas por el jefe de mantenimiento, que permitan preservar y mantener los equipos de bombeo, equipos electricos, motobombas, dosificadoras, guadañas, herramientas, entre otras, en condiciones optimas, confiables y disponibles para la operacion. Asi mismo, debe garantizar que las actividades de mantenimiento de infraestructura se ejecuten como lo indican los jefes de área."/>
    <x v="108"/>
    <s v="SI"/>
    <x v="2"/>
    <x v="13"/>
    <s v="• Cansancio_x000a_• Abuso de confianza_x000a_• Falta de compromiso_x000a_• Desmotivación_x000a_• Disminución desempeño laboral_x000a_• Dolor de espalda_x000a_• Trastornos respiratorios_x000a_• Infartos_x000a_• Enfermedades cardiovasculares_x000a_• Enfermedades respiratorias_x000a_• Enfermedades osteomusculares_x000a_• Estrés"/>
    <n v="8"/>
    <n v="6"/>
    <n v="4"/>
    <s v="• Estrés"/>
    <s v="Ninguno"/>
    <s v="Ninguno"/>
    <s v="Ninguno"/>
    <n v="2"/>
    <n v="3"/>
    <n v="6"/>
    <x v="1"/>
    <n v="25"/>
    <n v="150"/>
    <s v="II"/>
    <x v="1"/>
    <s v="Ninguno"/>
    <s v="Ninguno"/>
    <x v="3"/>
    <x v="3"/>
    <s v="N/A"/>
    <s v="• Ley 1010 de 2006_x000a_• Ley 1566 de 2012_x000a_• Decreto 614 de 1984_x000a_• Decreto 231 de 2006_x000a_• Resolución 1016 de 1989. Art. 10, numeral 12 y art. 11_x000a_• Resolución 734 de 2006_x000a_• Resolución 2646 de 2008_x000a_• Resolución 652 de 2012_x000a_• Resolución 1356 de 2012"/>
    <m/>
  </r>
  <r>
    <s v="PROCESO MISIONAL"/>
    <x v="12"/>
    <s v="OPERATIVA"/>
    <s v="OTRAS ÀREAS"/>
    <s v="El Aux. de Mantenimiento deberá estar a cargo de la ejecución de las tareas programadas de mantenimiento preventivo y correctivo establecidas por el jefe de mantenimiento, que permitan preservar y mantener los equipos de bombeo, equipos electricos, motobombas, dosificadoras, guadañas, herramientas, entre otras, en condiciones optimas, confiables y disponibles para la operacion. Asi mismo, debe garantizar que las actividades de mantenimiento de infraestructura se ejecuten como lo indican los jefes de área."/>
    <x v="108"/>
    <s v="SI"/>
    <x v="3"/>
    <x v="29"/>
    <s v="• Golpes._x000a_• Cortes_x000a_• Laceraciones_x000a_• Abrasiones_x000a_• Punción_x000a_• Choques_x000a_• Aplastamiento_x000a_• Amputaciones_x000a_• La muerte. "/>
    <n v="8"/>
    <n v="6"/>
    <n v="4"/>
    <s v="• La muerte. "/>
    <s v="Ninguno"/>
    <s v="Ninguno"/>
    <s v="Ninguno"/>
    <n v="2"/>
    <n v="3"/>
    <n v="6"/>
    <x v="1"/>
    <n v="25"/>
    <n v="150"/>
    <s v="II"/>
    <x v="1"/>
    <s v="Ninguno"/>
    <s v="Ninguno"/>
    <x v="3"/>
    <x v="24"/>
    <s v="• Uso de gafas de seguridad_x000a_• Uso de guantes de carnaza o vaqueta._x000a_• Porte adecuado de la dotación._x000a_"/>
    <s v="• Ley 9 de 1979_x000a_• Decreto 2663 de 1950_x000a_• Resolución 1016 de 1989_x000a_• Resolución 3673 de 2008_x000a_• Resolución 2400 de 1979"/>
    <m/>
  </r>
  <r>
    <s v="PROCESO MISIONAL"/>
    <x v="12"/>
    <s v="OPERATIVA"/>
    <s v="OTRAS ÀREAS"/>
    <s v="El Aux. de Mantenimiento deberá estar a cargo de la ejecución de las tareas programadas de mantenimiento preventivo y correctivo establecidas por el jefe de mantenimiento, que permitan preservar y mantener los equipos de bombeo, equipos electricos, motobombas, dosificadoras, guadañas, herramientas, entre otras, en condiciones optimas, confiables y disponibles para la operacion. Asi mismo, debe garantizar que las actividades de mantenimiento de infraestructura se ejecuten como lo indican los jefes de área."/>
    <x v="108"/>
    <s v="SI"/>
    <x v="3"/>
    <x v="6"/>
    <s v="• Tropezones_x000a_• Resbalones_x000a_• Golpes_x000a_• Choques_x000a_• Contusiones _x000a_• Lesión de tejidos blandos_x000a_• Fracturas"/>
    <n v="8"/>
    <n v="6"/>
    <n v="4"/>
    <s v="• Lesión de tejidos blandos"/>
    <s v="Ninguno"/>
    <s v="Ninguno"/>
    <s v="Ninguno"/>
    <n v="2"/>
    <n v="3"/>
    <n v="6"/>
    <x v="1"/>
    <n v="25"/>
    <n v="150"/>
    <s v="II"/>
    <x v="1"/>
    <s v="Ninguno"/>
    <s v="Ninguno"/>
    <x v="3"/>
    <x v="4"/>
    <s v="• Uso adecuado de calzado cerrado y con suela antideslizante"/>
    <s v="• Ley 9 de 1979_x000a_• Decreto 2663 de 1950_x000a_• Resolución 1016 de 1989_x000a_• Resolución 3673 de 2008_x000a_• Resolución 2400 de 1979"/>
    <m/>
  </r>
  <r>
    <s v="PROCESO MISIONAL"/>
    <x v="12"/>
    <s v="OPERATIVA"/>
    <s v="OTRAS ÀREAS"/>
    <s v="El Aux. de Mantenimiento deberá estar a cargo de la ejecución de las tareas programadas de mantenimiento preventivo y correctivo establecidas por el jefe de mantenimiento, que permitan preservar y mantener los equipos de bombeo, equipos electricos, motobombas, dosificadoras, guadañas, herramientas, entre otras, en condiciones optimas, confiables y disponibles para la operacion. Asi mismo, debe garantizar que las actividades de mantenimiento de infraestructura se ejecuten como lo indican los jefes de área."/>
    <x v="108"/>
    <s v="SI"/>
    <x v="4"/>
    <x v="9"/>
    <s v="• Pérdidas materiales_x000a_• Traumas_x000a_• Golpes_x000a_• Aplastamiento_x000a_• Heridas_x000a_• Atrapamiento_x000a_• Muerte"/>
    <n v="2"/>
    <n v="2"/>
    <n v="1"/>
    <s v="• Heridas"/>
    <s v="Ninguno"/>
    <s v="Ninguno"/>
    <s v="Ninguno"/>
    <n v="2"/>
    <n v="3"/>
    <n v="6"/>
    <x v="1"/>
    <n v="25"/>
    <n v="150"/>
    <s v="II"/>
    <x v="1"/>
    <s v="Ninguno"/>
    <s v="Ninguno"/>
    <x v="6"/>
    <x v="7"/>
    <s v="• Uso obligatorio del tapabocas, mientras la situación lo amerite _x000a_• Elementos de protección personal y dotación para los brigadistas"/>
    <s v="• Constitución Política de Colombia de 1991_x000a_• Ley 100 de 1993_x000a_• Ley 1523 de 2012_x000a_• Decreto 93 de 1998_x000a_• Decreto 926 de 2010_x000a_• Resolución 2400 de 1979_x000a_• Resolución 1016 de 1989"/>
    <m/>
  </r>
  <r>
    <s v="PROCESO MISIONAL"/>
    <x v="12"/>
    <s v="OPERATIVA"/>
    <s v="OTRAS ÀREAS"/>
    <s v="El Aux. de Mantenimiento deberá estar a cargo de la ejecución de las tareas programadas de mantenimiento preventivo y correctivo establecidas por el jefe de mantenimiento, que permitan preservar y mantener los equipos de bombeo, equipos electricos, motobombas, dosificadoras, guadañas, herramientas, entre otras, en condiciones optimas, confiables y disponibles para la operacion. Asi mismo, debe garantizar que las actividades de mantenimiento de infraestructura se ejecuten como lo indican los jefes de área."/>
    <x v="109"/>
    <s v="SI"/>
    <x v="0"/>
    <x v="19"/>
    <s v="• Cefalea._x000a_• Dificultad para la comunicación oral._x000a_• Disminución de la capacidad auditiva._x000a_• Perturbación del sueño y descanso._x000a_• Estrés._x000a_• Fatiga, neurosis, depresión._x000a_• Molestias o sensaciones desagradables que el ruido provoca, como zumbidos y tinnitus, en forma continua o intermitente._x000a_• Efectos sobre el rendimiento._x000a_• Alteración del sistema circulatorio._x000a_• Alteración del sistema digestivo._x000a_• Aumento de secreciones hormonales (tiroides y suprarenales)._x000a_• Trastornos en el sistema neurosensorial._x000a_• Disfunción sexual._x000a_"/>
    <n v="8"/>
    <n v="6"/>
    <n v="4"/>
    <s v="Riesgo de padecer THA"/>
    <s v="Ninguno"/>
    <s v="Ninguno"/>
    <s v="• Uso de proctetores auditivos._x000a_• Examnes medicos ocupacionales anual."/>
    <n v="6"/>
    <n v="1"/>
    <n v="6"/>
    <x v="1"/>
    <n v="60"/>
    <n v="360"/>
    <s v="II"/>
    <x v="1"/>
    <s v="Ninguno"/>
    <s v="Ninguno"/>
    <x v="12"/>
    <x v="16"/>
    <s v=" •  Proctetor auditivo de insercion._x000a_• Protetor auditivo de Diadema_x000a_"/>
    <s v="• Ley 09 de 1979. Art. 107, 108, 109_x000a_• Decreto 2663 de 1950_x000a_• Decreto 614 de 1984_x000a_• Resolución 2400 de 1979_x000a_• Resolución 1016 de 1989"/>
    <m/>
  </r>
  <r>
    <s v="PROCESO MISIONAL"/>
    <x v="12"/>
    <s v="OPERATIVA"/>
    <s v="OTRAS ÀREAS"/>
    <s v="El Aux. de Mantenimiento deberá estar a cargo de la ejecución de las tareas programadas de mantenimiento preventivo y correctivo establecidas por el jefe de mantenimiento, que permitan preservar y mantener los equipos de bombeo, equipos electricos, motobombas, dosificadoras, guadañas, herramientas, entre otras, en condiciones optimas, confiables y disponibles para la operacion. Asi mismo, debe garantizar que las actividades de mantenimiento de infraestructura se ejecuten como lo indican los jefes de área."/>
    <x v="109"/>
    <s v="SI"/>
    <x v="0"/>
    <x v="0"/>
    <s v="• Agotamiento por calor_x000a_• Deshidratación_x000a_• Desmayos_x000a_• Estrés por calor o golpe de calor"/>
    <n v="8"/>
    <n v="6"/>
    <n v="4"/>
    <s v="• Estrés por calor o golpe de calor"/>
    <s v="Ninguno"/>
    <s v="ventilación artificial"/>
    <s v="Ninguno"/>
    <n v="2"/>
    <n v="2"/>
    <n v="4"/>
    <x v="0"/>
    <n v="25"/>
    <n v="100"/>
    <s v="III"/>
    <x v="0"/>
    <s v="Ninguno"/>
    <s v="Ninguno"/>
    <x v="0"/>
    <x v="0"/>
    <s v="Ninguno"/>
    <s v="• Ley 09 de 1979. Art. 107, 108, 109_x000a_• Decreto 2663 de 1950_x000a_• Decreto 614 de 1984_x000a_• Resolución 2400 de 1979_x000a_• Resolución 1016 de 1989"/>
    <m/>
  </r>
  <r>
    <s v="PROCESO MISIONAL"/>
    <x v="12"/>
    <s v="OPERATIVA"/>
    <s v="OTRAS ÀREAS"/>
    <s v="El Aux. de Mantenimiento deberá estar a cargo de la ejecución de las tareas programadas de mantenimiento preventivo y correctivo establecidas por el jefe de mantenimiento, que permitan preservar y mantener los equipos de bombeo, equipos electricos, motobombas, dosificadoras, guadañas, herramientas, entre otras, en condiciones optimas, confiables y disponibles para la operacion. Asi mismo, debe garantizar que las actividades de mantenimiento de infraestructura se ejecuten como lo indican los jefes de área."/>
    <x v="109"/>
    <s v="SI"/>
    <x v="0"/>
    <x v="1"/>
    <s v="• Cataratas_x000a_• Lesión de la córnea_x000a_• Enrojecimiento de la piel_x000a_• Calor excesivo_x000a_• Transpiración excesiva_x000a_• Cefaleas_x000a_• Mareos_x000a_• Fatiga_x000a_• Hormigueo_x000a_• Depresiones_x000a_• Fallos de memoria"/>
    <n v="8"/>
    <n v="6"/>
    <n v="4"/>
    <s v="• Fallos de memoria"/>
    <s v="Ninguno"/>
    <s v="Ninguno"/>
    <s v="Ninguno"/>
    <n v="2"/>
    <n v="3"/>
    <n v="6"/>
    <x v="1"/>
    <n v="25"/>
    <n v="150"/>
    <s v="II"/>
    <x v="1"/>
    <s v="Ninguno"/>
    <s v="Ninguno"/>
    <x v="1"/>
    <x v="1"/>
    <s v="• Uso de gafas protección personal"/>
    <s v="• Ley 9 de 1979  Art. 105-196-249_x000a_• Resolucion 2400 de 1979 Art 63,64. Título III, Capitulo VI. Art- 2.3.6_x000a_• Resolucion 1016 de 1989 art 11 numeral 2 y 3_x000a_• Resolución 181294 de 2008"/>
    <m/>
  </r>
  <r>
    <s v="PROCESO MISIONAL"/>
    <x v="12"/>
    <s v="OPERATIVA"/>
    <s v="OTRAS ÀREAS"/>
    <s v="El Aux. de Mantenimiento deberá estar a cargo de la ejecución de las tareas programadas de mantenimiento preventivo y correctivo establecidas por el jefe de mantenimiento, que permitan preservar y mantener los equipos de bombeo, equipos electricos, motobombas, dosificadoras, guadañas, herramientas, entre otras, en condiciones optimas, confiables y disponibles para la operacion. Asi mismo, debe garantizar que las actividades de mantenimiento de infraestructura se ejecuten como lo indican los jefes de área."/>
    <x v="109"/>
    <s v="SI"/>
    <x v="6"/>
    <x v="27"/>
    <s v="• Asfixia, _x000a_• Alteraciones del sistema nervioso central_x000a_• Paros cardiorrespiratorios_x000a_• Muerte._x000a_"/>
    <n v="8"/>
    <n v="6"/>
    <n v="4"/>
    <s v="• La muerte."/>
    <s v="Ninguno"/>
    <s v="Ninguno"/>
    <s v="• Protector respiratorio &quot;careta con filtro&quot;"/>
    <n v="2"/>
    <n v="3"/>
    <n v="6"/>
    <x v="1"/>
    <n v="60"/>
    <n v="360"/>
    <s v="II"/>
    <x v="1"/>
    <s v="Ninguno"/>
    <s v="Ninguno"/>
    <x v="9"/>
    <x v="22"/>
    <s v="• Uso de protecion respiratoria &quot; carecta con filtros&quot; de  protección personal._x000a_• Uso de traje anti fluidos_x000a_• Guantes de nitrilo._x000a_• Mono gafas de seguridad"/>
    <s v="• Ley 55 de 1993_x000a_• Resolucion 773 del 2021_x000a_• Decreto 1496 de 2018_x000a_• Decreto 1973 de 1995_x000a_• Decreto 1281 de 1994."/>
    <m/>
  </r>
  <r>
    <s v="PROCESO MISIONAL"/>
    <x v="12"/>
    <s v="OPERATIVA"/>
    <s v="OTRAS ÀREAS"/>
    <s v="El Aux. de Mantenimiento deberá estar a cargo de la ejecución de las tareas programadas de mantenimiento preventivo y correctivo establecidas por el jefe de mantenimiento, que permitan preservar y mantener los equipos de bombeo, equipos electricos, motobombas, dosificadoras, guadañas, herramientas, entre otras, en condiciones optimas, confiables y disponibles para la operacion. Asi mismo, debe garantizar que las actividades de mantenimiento de infraestructura se ejecuten como lo indican los jefes de área."/>
    <x v="109"/>
    <s v="SI"/>
    <x v="6"/>
    <x v="28"/>
    <s v="• Disminución de la función pulmonar_x000a_• Aumento de la presión arterial, _x000a_• Relacionado a la aparición de enfermedades laborales_x000a_• Como asbestosis_x000a_• Silicosis_x000a_• Neumoconiosis_x000a_• Infarto agudo de miocardio_x000a_• Arritmias cardiacas._x000a_• La muerte."/>
    <n v="8"/>
    <n v="6"/>
    <n v="4"/>
    <s v="• La muerte."/>
    <s v="Ninguno"/>
    <s v="Ninguno"/>
    <s v="• Protector respiratorio &quot;careta con filtro&quot;"/>
    <n v="2"/>
    <n v="3"/>
    <n v="6"/>
    <x v="1"/>
    <n v="60"/>
    <n v="360"/>
    <s v="II"/>
    <x v="1"/>
    <s v="Ninguno"/>
    <s v="Ninguno"/>
    <x v="9"/>
    <x v="23"/>
    <s v="• Uso de protecion respiratoria &quot; carecta con filtros&quot; de  protección personal._x000a_• Uso de traje anti fluidos_x000a_• Guantes de nitrilo._x000a_• Mono gafas de seguridad"/>
    <s v="• Resolución 2254 de 2017_x000a_• Ley 1972 de 2019_x000a_"/>
    <m/>
  </r>
  <r>
    <s v="PROCESO MISIONAL"/>
    <x v="12"/>
    <s v="OPERATIVA"/>
    <s v="OTRAS ÀREAS"/>
    <s v="El Aux. de Mantenimiento deberá estar a cargo de la ejecución de las tareas programadas de mantenimiento preventivo y correctivo establecidas por el jefe de mantenimiento, que permitan preservar y mantener los equipos de bombeo, equipos electricos, motobombas, dosificadoras, guadañas, herramientas, entre otras, en condiciones optimas, confiables y disponibles para la operacion. Asi mismo, debe garantizar que las actividades de mantenimiento de infraestructura se ejecuten como lo indican los jefes de área."/>
    <x v="109"/>
    <s v="SI"/>
    <x v="1"/>
    <x v="2"/>
    <s v="• Fiebre_x000a_• Intenso dolor en articulaciones y músculos_x000a_• Inflamación de los ganglios linfáticos_x000a_• Erupción ocasional en la piel_x000a_• Postración_x000a_• Mialgia_x000a_• Artralgias_x000a_• Dolor abdominal_x000a_• Cefalea_x000a_• Erupciones hemorrágicas en la piel_x000a_• Dermatitis por contacto_x000a_• Alergias tópicas o respiratorias_x000a_• Enfermedades infectocontagiosas"/>
    <n v="8"/>
    <n v="6"/>
    <n v="4"/>
    <s v="• Enfermedades infectocontagiosas"/>
    <s v="Ninguno"/>
    <s v="Ninguno"/>
    <s v="• Uso de tapabocas en caso de sintomas de gripe_x000a_• Todo el personal debe estar vacunado contra el Covid 19"/>
    <n v="2"/>
    <n v="2"/>
    <n v="4"/>
    <x v="0"/>
    <n v="60"/>
    <n v="240"/>
    <s v="II"/>
    <x v="1"/>
    <s v="Ninguno"/>
    <s v="Ninguno"/>
    <x v="2"/>
    <x v="2"/>
    <s v="• Gafas de protección visual transparentes_x000a_• Uso obligatorio de tapabocas en caso de sintomas de gripe_x000a_• Uso de ropa de dotaciòn"/>
    <s v="• Ley 09 de 1979_x000a_• Resolución 2400 de 1979_x000a_• Resolución 666 de 2020_x000a_• Resolución 1050 de 2020_x000a_• Circular 149160 de 2009"/>
    <m/>
  </r>
  <r>
    <s v="PROCESO MISIONAL"/>
    <x v="12"/>
    <s v="OPERATIVA"/>
    <s v="OTRAS ÀREAS"/>
    <s v="El Aux. de Mantenimiento deberá estar a cargo de la ejecución de las tareas programadas de mantenimiento preventivo y correctivo establecidas por el jefe de mantenimiento, que permitan preservar y mantener los equipos de bombeo, equipos electricos, motobombas, dosificadoras, guadañas, herramientas, entre otras, en condiciones optimas, confiables y disponibles para la operacion. Asi mismo, debe garantizar que las actividades de mantenimiento de infraestructura se ejecuten como lo indican los jefes de área."/>
    <x v="109"/>
    <s v="SI"/>
    <x v="1"/>
    <x v="22"/>
    <s v="• Fiebre_x000a_• Inflamación de los ganglios linfáticos_x000a_• Erupción ocasional en la piel_x000a_• Erupciones hemorrágicas en la piel_x000a_• Dermatitis por contacto_x000a_• Alergias tópicas o respiratorias_x000a_• Enfermedades infectocontagiosas_x000a_• Amigdalitis estreptocócica."/>
    <n v="8"/>
    <n v="6"/>
    <n v="4"/>
    <s v="• Enfermedades infectocontagiosas"/>
    <s v="Ninguno"/>
    <s v="Ninguno"/>
    <s v="• Uso de tapabocas _x000a_• Uso de mono gafas._x000a_•Uso de guantes de vinilo"/>
    <n v="2"/>
    <n v="2"/>
    <n v="4"/>
    <x v="0"/>
    <n v="60"/>
    <n v="240"/>
    <s v="II"/>
    <x v="1"/>
    <s v="Ninguno"/>
    <s v="Ninguno"/>
    <x v="15"/>
    <x v="19"/>
    <s v="• Gafas de protección visual transparentes_x000a_• Uso obligatorio de tapabocas _x000a_• Uso de ropa de dotaciòn._x000a_• Uso de guantes de vinilo"/>
    <s v="• Resolución 1164 del 2002_x000a_• Decreto 077 de 1997_x000a_• Decreto 4126 del 2005_x000a_• Resolución 2183 de 2004_x000a_• Decreto 1832 de 1994_x000a_"/>
    <m/>
  </r>
  <r>
    <s v="PROCESO MISIONAL"/>
    <x v="12"/>
    <s v="OPERATIVA"/>
    <s v="OTRAS ÀREAS"/>
    <s v="El Aux. de Mantenimiento deberá estar a cargo de la ejecución de las tareas programadas de mantenimiento preventivo y correctivo establecidas por el jefe de mantenimiento, que permitan preservar y mantener los equipos de bombeo, equipos electricos, motobombas, dosificadoras, guadañas, herramientas, entre otras, en condiciones optimas, confiables y disponibles para la operacion. Asi mismo, debe garantizar que las actividades de mantenimiento de infraestructura se ejecuten como lo indican los jefes de área."/>
    <x v="109"/>
    <s v="SI"/>
    <x v="1"/>
    <x v="23"/>
    <s v="• Infección de los senos nasales (sinusitis), _x000a_• Una infección de las vías urinarias,_x000a_• Una infección en la sangre o meningitis_x000a_ • Erupción ocasional en la piel"/>
    <n v="8"/>
    <n v="6"/>
    <n v="4"/>
    <s v="• Una infección en la sangre o meningitis"/>
    <s v="Ninguno"/>
    <s v="Ninguno"/>
    <s v="• Uso de tapabocas _x000a_• Uso de mono gafas._x000a_•Uso de guantes de vinilo"/>
    <n v="2"/>
    <n v="2"/>
    <n v="4"/>
    <x v="0"/>
    <n v="25"/>
    <n v="100"/>
    <s v="III"/>
    <x v="0"/>
    <s v="Ninguno"/>
    <s v="Ninguno"/>
    <x v="16"/>
    <x v="20"/>
    <s v="• Gafas de protección visual transparentes_x000a_• Uso obligatorio de tapabocas _x000a_• Uso de ropa de dotaciòn._x000a_"/>
    <s v="• Resolución 1164 del 2002_x000a_• Decreto 077 de 1997_x000a_• Decreto 4126 del 2005_x000a_• Resolución 2183 de 2004_x000a_• Decreto 1832 de 1994_x000a_•  Decreto 2676 del 2000_x000a_"/>
    <m/>
  </r>
  <r>
    <s v="PROCESO MISIONAL"/>
    <x v="12"/>
    <s v="OPERATIVA"/>
    <s v="OTRAS ÀREAS"/>
    <s v="El Aux. de Mantenimiento deberá estar a cargo de la ejecución de las tareas programadas de mantenimiento preventivo y correctivo establecidas por el jefe de mantenimiento, que permitan preservar y mantener los equipos de bombeo, equipos electricos, motobombas, dosificadoras, guadañas, herramientas, entre otras, en condiciones optimas, confiables y disponibles para la operacion. Asi mismo, debe garantizar que las actividades de mantenimiento de infraestructura se ejecuten como lo indican los jefes de área."/>
    <x v="109"/>
    <s v="SI"/>
    <x v="1"/>
    <x v="25"/>
    <s v="• Neumonitis intersticial_x000a_• Miopericarditis_x000a_• Lesiones vasculíticas cutáneas_x000a_• Meningitis linfocitaria_x000a_• Afectación hepática_x000a_• Afectaciones renales_x000a_• Afectaciones gastrointestinal._x000a_"/>
    <n v="8"/>
    <n v="6"/>
    <n v="4"/>
    <s v="• Afectación hepática"/>
    <s v="Ninguno"/>
    <s v="Ninguno"/>
    <s v="• Uso de tapabocas _x000a_• Uso de mono gafas._x000a_•Uso de guantes de vinilo"/>
    <n v="2"/>
    <n v="2"/>
    <n v="4"/>
    <x v="0"/>
    <n v="25"/>
    <n v="100"/>
    <s v="III"/>
    <x v="0"/>
    <s v="Ninguno"/>
    <s v="Ninguno"/>
    <x v="16"/>
    <x v="20"/>
    <s v="• Gafas de protección visual transparentes_x000a_• Uso obligatorio de tapabocas _x000a_• Uso de ropa de dotaciòn._x000a_"/>
    <s v="• Resolución 1164 del 2002_x000a_• Decreto 077 de 1997_x000a_• Decreto 4126 del 2005_x000a_• Resolución 2183 de 2004_x000a_• Decreto 1832 de 1994_x000a_•  Decreto 2676 del 2000_x000a_"/>
    <m/>
  </r>
  <r>
    <s v="PROCESO MISIONAL"/>
    <x v="12"/>
    <s v="OPERATIVA"/>
    <s v="OTRAS ÀREAS"/>
    <s v="El Aux. de Mantenimiento deberá estar a cargo de la ejecución de las tareas programadas de mantenimiento preventivo y correctivo establecidas por el jefe de mantenimiento, que permitan preservar y mantener los equipos de bombeo, equipos electricos, motobombas, dosificadoras, guadañas, herramientas, entre otras, en condiciones optimas, confiables y disponibles para la operacion. Asi mismo, debe garantizar que las actividades de mantenimiento de infraestructura se ejecuten como lo indican los jefes de área."/>
    <x v="109"/>
    <s v="SI"/>
    <x v="1"/>
    <x v="16"/>
    <s v="• Un área amplia de inflamación y enrojecimiento_x000a_• Fiebre baja_x000a_• Ronchas_x000a_• Inflamación de los ganglios linfáticos_x000a_"/>
    <n v="8"/>
    <n v="6"/>
    <n v="4"/>
    <s v="• La muerte"/>
    <s v="Ninguno"/>
    <s v="Ninguno"/>
    <s v="• Repelente de sancudos_x000a_• Dotacion con camisa manga larga."/>
    <n v="2"/>
    <n v="3"/>
    <n v="6"/>
    <x v="1"/>
    <n v="60"/>
    <n v="360"/>
    <s v="II"/>
    <x v="1"/>
    <s v="Ninguno"/>
    <s v="Ninguno"/>
    <x v="10"/>
    <x v="13"/>
    <s v="• Gafas de protección visual transparentes_x000a_• Uso obligatorio de repelente. _x000a_• Uso de ropa de dotaciòn._x000a_"/>
    <s v="• Resolución 1164 del 2002_x000a_• Decreto 077 de 1997_x000a_• Decreto 4126 del 2005_x000a_• Resolución 2183 de 2004_x000a_• Decreto 1832 de 1994_x000a_•  Decreto 2676 del 2000_x000a_"/>
    <m/>
  </r>
  <r>
    <s v="PROCESO MISIONAL"/>
    <x v="12"/>
    <s v="OPERATIVA"/>
    <s v="OTRAS ÀREAS"/>
    <s v="El Aux. de Mantenimiento deberá estar a cargo de la ejecución de las tareas programadas de mantenimiento preventivo y correctivo establecidas por el jefe de mantenimiento, que permitan preservar y mantener los equipos de bombeo, equipos electricos, motobombas, dosificadoras, guadañas, herramientas, entre otras, en condiciones optimas, confiables y disponibles para la operacion. Asi mismo, debe garantizar que las actividades de mantenimiento de infraestructura se ejecuten como lo indican los jefes de área."/>
    <x v="109"/>
    <s v="SI"/>
    <x v="1"/>
    <x v="17"/>
    <s v="• Presión arterial baja._x000a_• Náuseas y vómitos. _x000a_• Entumecimiento._x000a_• hormigueo. _x000a_• Dolor en el sitio de la mordedura._x000a_"/>
    <n v="8"/>
    <n v="6"/>
    <n v="4"/>
    <s v="• La muerte"/>
    <s v="Ninguno"/>
    <s v="Ninguno"/>
    <s v="_x000a_• Botas de segurida altas "/>
    <n v="6"/>
    <n v="1"/>
    <n v="6"/>
    <x v="1"/>
    <n v="60"/>
    <n v="360"/>
    <s v="II"/>
    <x v="1"/>
    <s v="Ninguno"/>
    <s v="Ninguno"/>
    <x v="10"/>
    <x v="14"/>
    <s v="• Gafas de protección visual transparentes_x000a_• Uso de bota de seguridad alta_x000a_• Uso obligatorio de repelente. _x000a_• Uso de ropa de dotaciòn._x000a_"/>
    <s v="• Resolución 1164 del 2002_x000a_• Decreto 077 de 1997_x000a_• Decreto 4126 del 2005_x000a_• Resolución 2183 de 2004_x000a_• Decreto 1832 de 1994_x000a_•  Decreto 2676 del 2000_x000a_"/>
    <m/>
  </r>
  <r>
    <s v="PROCESO MISIONAL"/>
    <x v="12"/>
    <s v="OPERATIVA"/>
    <s v="OTRAS ÀREAS"/>
    <s v="El Aux. de Mantenimiento deberá estar a cargo de la ejecución de las tareas programadas de mantenimiento preventivo y correctivo establecidas por el jefe de mantenimiento, que permitan preservar y mantener los equipos de bombeo, equipos electricos, motobombas, dosificadoras, guadañas, herramientas, entre otras, en condiciones optimas, confiables y disponibles para la operacion. Asi mismo, debe garantizar que las actividades de mantenimiento de infraestructura se ejecuten como lo indican los jefes de área."/>
    <x v="109"/>
    <s v="SI"/>
    <x v="1"/>
    <x v="35"/>
    <s v="• Peste bubónica_x000a_• tifus murino_x000a_• leptospirosis. _x000a_• Por vía mecánica (alas, patas y cuerpo) y a través de las heces y saliva. _x000a_• Fiebre tifoidea_x000a_• Salmonelosis_x000a_• Cólera_x000a_• Amebiasis_x000a_• Disentería_x000a_• Giardiasis"/>
    <n v="8"/>
    <n v="6"/>
    <n v="4"/>
    <s v="• La muerte "/>
    <s v="Ninguno"/>
    <s v="Ninguno"/>
    <s v="• Traje de bioseguridad._x000a_• Mono gafas de seguridad._x000a_• Guantes de nitrilo_x000a_• Careta de seguridad con filtros._x000a_• Botas de seguridad._x000a_"/>
    <n v="2"/>
    <n v="3"/>
    <n v="6"/>
    <x v="1"/>
    <n v="60"/>
    <n v="360"/>
    <s v="II"/>
    <x v="1"/>
    <s v="Ninguno"/>
    <s v="Ninguno"/>
    <x v="19"/>
    <x v="19"/>
    <s v="• Gafas de protección visual transparentes_x000a_• Uso obligatorio de tapabocas _x000a_• Uso de ropa de dotaciòn._x000a_• Uso de guantes de vinilo"/>
    <s v="• Resolución 1164 del 2002_x000a_• Decreto 077 de 1997_x000a_• Decreto 4126 del 2005_x000a_• Resolución 2183 de 2004_x000a_• Decreto 1832 de 1994_x000a_"/>
    <m/>
  </r>
  <r>
    <s v="PROCESO MISIONAL"/>
    <x v="12"/>
    <s v="OPERATIVA"/>
    <s v="OTRAS ÀREAS"/>
    <s v="El Aux. de Mantenimiento deberá estar a cargo de la ejecución de las tareas programadas de mantenimiento preventivo y correctivo establecidas por el jefe de mantenimiento, que permitan preservar y mantener los equipos de bombeo, equipos electricos, motobombas, dosificadoras, guadañas, herramientas, entre otras, en condiciones optimas, confiables y disponibles para la operacion. Asi mismo, debe garantizar que las actividades de mantenimiento de infraestructura se ejecuten como lo indican los jefes de área."/>
    <x v="109"/>
    <s v="SI"/>
    <x v="5"/>
    <x v="11"/>
    <s v="• Dolor_x000a_• Rigidez_x000a_• Entumecimiento_x000a_• Hormigueo_x000a_• Sensación de calor y dolor localizado en la nuca, espalda, hombros, codos, muñecas y columna vertebral"/>
    <n v="8"/>
    <n v="6"/>
    <n v="4"/>
    <s v="• Sensación de calor y dolor localizado en la nuca, espalda, hombros, codos, muñecas y columna vertebral"/>
    <s v="Ninguno"/>
    <s v="Ninguno"/>
    <s v="Ninguno"/>
    <n v="2"/>
    <n v="3"/>
    <n v="6"/>
    <x v="1"/>
    <n v="25"/>
    <n v="150"/>
    <s v="II"/>
    <x v="1"/>
    <s v="Ninguno"/>
    <s v="Ninguno"/>
    <x v="7"/>
    <x v="9"/>
    <s v="N/A"/>
    <s v="• Resolución 1016 de 1989_x000a_• Resolución 2844 de 2007_x000a_• GATISO 2007"/>
    <m/>
  </r>
  <r>
    <s v="PROCESO MISIONAL"/>
    <x v="12"/>
    <s v="OPERATIVA"/>
    <s v="OTRAS ÀREAS"/>
    <s v="El Aux. de Mantenimiento deberá estar a cargo de la ejecución de las tareas programadas de mantenimiento preventivo y correctivo establecidas por el jefe de mantenimiento, que permitan preservar y mantener los equipos de bombeo, equipos electricos, motobombas, dosificadoras, guadañas, herramientas, entre otras, en condiciones optimas, confiables y disponibles para la operacion. Asi mismo, debe garantizar que las actividades de mantenimiento de infraestructura se ejecuten como lo indican los jefes de área."/>
    <x v="109"/>
    <s v="SI"/>
    <x v="5"/>
    <x v="12"/>
    <s v="• Fatiga muscular_x000a_• Tensión lumbar y cervical_x000a_• Epicondilitis_x000a_• Síndrome de túnel del carpo"/>
    <n v="8"/>
    <n v="6"/>
    <n v="4"/>
    <s v="• Síndrome de túnel del carpo"/>
    <s v="Ninguno"/>
    <s v="Ninguno"/>
    <s v="Ninguno"/>
    <n v="2"/>
    <n v="2"/>
    <n v="4"/>
    <x v="0"/>
    <n v="60"/>
    <n v="240"/>
    <s v="II"/>
    <x v="1"/>
    <s v="Ninguno"/>
    <s v="Ninguno"/>
    <x v="3"/>
    <x v="10"/>
    <s v="N/A"/>
    <s v="• Resolución 1016 de 1989_x000a_• Resolución 2844 de 2007_x000a_• GATISO 2007"/>
    <m/>
  </r>
  <r>
    <s v="PROCESO MISIONAL"/>
    <x v="12"/>
    <s v="OPERATIVA"/>
    <s v="OTRAS ÀREAS"/>
    <s v="El Aux. de Mantenimiento deberá estar a cargo de la ejecución de las tareas programadas de mantenimiento preventivo y correctivo establecidas por el jefe de mantenimiento, que permitan preservar y mantener los equipos de bombeo, equipos electricos, motobombas, dosificadoras, guadañas, herramientas, entre otras, en condiciones optimas, confiables y disponibles para la operacion. Asi mismo, debe garantizar que las actividades de mantenimiento de infraestructura se ejecuten como lo indican los jefes de área."/>
    <x v="109"/>
    <s v="SI"/>
    <x v="2"/>
    <x v="3"/>
    <s v="• Cansancio_x000a_• Abuso de confianza_x000a_• Falta de compromiso_x000a_• Desmotivación_x000a_• Disminución desempeño laboral_x000a_• Dolor de espalda_x000a_• Trastornos respiratorios_x000a_• Infartos_x000a_• Enfermedades cardiovasculares_x000a_• Enfermedades respiratorias_x000a_• Enfermedades osteomusculares_x000a_• Estrés"/>
    <n v="8"/>
    <n v="6"/>
    <n v="4"/>
    <s v="• Estrés"/>
    <s v="Ninguno"/>
    <s v="Ninguno"/>
    <s v="Ninguno"/>
    <n v="2"/>
    <n v="2"/>
    <n v="4"/>
    <x v="0"/>
    <n v="25"/>
    <n v="100"/>
    <s v="III"/>
    <x v="0"/>
    <s v="Ninguno"/>
    <s v="Ninguno"/>
    <x v="3"/>
    <x v="3"/>
    <s v="N/A"/>
    <s v="• Ley 1010 de 2006_x000a_• Ley 1566 de 2012_x000a_• Decreto 614 de 1984_x000a_• Decreto 231 de 2006_x000a_• Resolución 1016 de 1989. Art. 10, numeral 12 y art. 11_x000a_• Resolución 734 de 2006_x000a_• Resolución 2646 de 2008_x000a_• Resolución 652 de 2012_x000a_• Resolución 1356 de 2012"/>
    <m/>
  </r>
  <r>
    <s v="PROCESO MISIONAL"/>
    <x v="12"/>
    <s v="OPERATIVA"/>
    <s v="OTRAS ÀREAS"/>
    <s v="El Aux. de Mantenimiento deberá estar a cargo de la ejecución de las tareas programadas de mantenimiento preventivo y correctivo establecidas por el jefe de mantenimiento, que permitan preservar y mantener los equipos de bombeo, equipos electricos, motobombas, dosificadoras, guadañas, herramientas, entre otras, en condiciones optimas, confiables y disponibles para la operacion. Asi mismo, debe garantizar que las actividades de mantenimiento de infraestructura se ejecuten como lo indican los jefes de área."/>
    <x v="109"/>
    <s v="SI"/>
    <x v="2"/>
    <x v="4"/>
    <s v="• Cansancio_x000a_• Abuso de confianza_x000a_• Falta de compromiso_x000a_• Desmotivación_x000a_• Disminución desempeño laboral_x000a_• Dolor de espalda_x000a_• Trastornos respiratorios_x000a_• Infartos_x000a_• Enfermedades cardiovasculares_x000a_• Enfermedades respiratorias_x000a_• Enfermedades osteomusculares_x000a_• Estrés"/>
    <n v="8"/>
    <n v="6"/>
    <n v="4"/>
    <s v="• Estrés"/>
    <s v="Ninguno"/>
    <s v="Ninguno"/>
    <s v="Ninguno"/>
    <n v="2"/>
    <n v="3"/>
    <n v="6"/>
    <x v="1"/>
    <n v="25"/>
    <n v="150"/>
    <s v="II"/>
    <x v="1"/>
    <s v="Ninguno"/>
    <s v="Ninguno"/>
    <x v="3"/>
    <x v="3"/>
    <s v="N/A"/>
    <s v="• Ley 1010 de 2006_x000a_• Ley 1566 de 2012_x000a_• Decreto 614 de 1984_x000a_• Decreto 231 de 2006_x000a_• Resolución 1016 de 1989. Art. 10, numeral 12 y art. 11_x000a_• Resolución 734 de 2006_x000a_• Resolución 2646 de 2008_x000a_• Resolución 652 de 2012_x000a_• Resolución 1356 de 2012"/>
    <m/>
  </r>
  <r>
    <s v="PROCESO MISIONAL"/>
    <x v="12"/>
    <s v="OPERATIVA"/>
    <s v="OTRAS ÀREAS"/>
    <s v="El Aux. de Mantenimiento deberá estar a cargo de la ejecución de las tareas programadas de mantenimiento preventivo y correctivo establecidas por el jefe de mantenimiento, que permitan preservar y mantener los equipos de bombeo, equipos electricos, motobombas, dosificadoras, guadañas, herramientas, entre otras, en condiciones optimas, confiables y disponibles para la operacion. Asi mismo, debe garantizar que las actividades de mantenimiento de infraestructura se ejecuten como lo indican los jefes de área."/>
    <x v="109"/>
    <s v="SI"/>
    <x v="2"/>
    <x v="5"/>
    <s v="• Cansancio_x000a_• Abuso de confianza_x000a_• Falta de compromiso_x000a_• Desmotivación_x000a_• Disminución desempeño laboral_x000a_• Dolor de espalda_x000a_• Trastornos respiratorios_x000a_• Infartos_x000a_• Enfermedades cardiovasculares_x000a_• Enfermedades respiratorias_x000a_• Enfermedades osteomusculares_x000a_• Estrés"/>
    <n v="8"/>
    <n v="6"/>
    <n v="4"/>
    <s v="• Estrés"/>
    <s v="Ninguno"/>
    <s v="Ninguno"/>
    <s v="Ninguno"/>
    <n v="2"/>
    <n v="3"/>
    <n v="6"/>
    <x v="1"/>
    <n v="26"/>
    <n v="156"/>
    <s v="II"/>
    <x v="1"/>
    <s v="Ninguno"/>
    <s v="Ninguno"/>
    <x v="3"/>
    <x v="3"/>
    <s v="N/A"/>
    <s v="• Ley 1010 de 2006_x000a_• Ley 1566 de 2012_x000a_• Decreto 614 de 1984_x000a_• Decreto 231 de 2006_x000a_• Resolución 1016 de 1989. Art. 10, numeral 12 y art. 11_x000a_• Resolución 734 de 2006_x000a_• Resolución 2646 de 2008_x000a_• Resolución 652 de 2012_x000a_• Resolución 1356 de 2012"/>
    <m/>
  </r>
  <r>
    <s v="PROCESO MISIONAL"/>
    <x v="12"/>
    <s v="OPERATIVA"/>
    <s v="OTRAS ÀREAS"/>
    <s v="El Aux. de Mantenimiento deberá estar a cargo de la ejecución de las tareas programadas de mantenimiento preventivo y correctivo establecidas por el jefe de mantenimiento, que permitan preservar y mantener los equipos de bombeo, equipos electricos, motobombas, dosificadoras, guadañas, herramientas, entre otras, en condiciones optimas, confiables y disponibles para la operacion. Asi mismo, debe garantizar que las actividades de mantenimiento de infraestructura se ejecuten como lo indican los jefes de área."/>
    <x v="109"/>
    <s v="SI"/>
    <x v="3"/>
    <x v="30"/>
    <s v="• Quemaduras por arco eléctrico_x000a_• proyecciones de partículas_x000a_• Lesiones oftalmológicas por arcos eléctricos (conjuntivitis, cegueras) _x000a_• Incendios y explosiones._x000a_• La muerte. _x000a_"/>
    <n v="8"/>
    <n v="6"/>
    <n v="4"/>
    <s v="• La muerte. "/>
    <s v="Ninguno"/>
    <s v="Ninguno"/>
    <s v="• Botas de seguridad dielectricas"/>
    <n v="6"/>
    <n v="2"/>
    <n v="12"/>
    <x v="2"/>
    <n v="60"/>
    <n v="720"/>
    <s v="I"/>
    <x v="2"/>
    <s v="Ninguno"/>
    <s v="Ninguno"/>
    <x v="14"/>
    <x v="18"/>
    <s v="• Botas de seguridad dieléctricas._x000a_• Casco de seguridad dieléctrico._x000a_• Uso de uniforme de dotación._x000a_"/>
    <s v="• Resolución 2550 de 2020_x000a_• Resolución 5018 de 2019_x000a_• Resolución 41291 de 2018_x000a_• Resolución 40908 de 2018_x000a_• Decreto 2073 de 2015_x000a_• Resolución 40492 de 2015_x000a_• Resolución 90795 de 2014_x000a_• Resolución 90907 de 2013_x000a_• Resolución 90908 de 2013_x000a_• Resolución 180195 de 2013_x000a_• Resolución 2400 de 1979 Art. 121 a 152_x000a_• Ley 51 de 1986_x000a_• Ley 19 de 1990_x000a_"/>
    <m/>
  </r>
  <r>
    <s v="PROCESO MISIONAL"/>
    <x v="12"/>
    <s v="OPERATIVA"/>
    <s v="OTRAS ÀREAS"/>
    <s v="El Aux. de Mantenimiento deberá estar a cargo de la ejecución de las tareas programadas de mantenimiento preventivo y correctivo establecidas por el jefe de mantenimiento, que permitan preservar y mantener los equipos de bombeo, equipos electricos, motobombas, dosificadoras, guadañas, herramientas, entre otras, en condiciones optimas, confiables y disponibles para la operacion. Asi mismo, debe garantizar que las actividades de mantenimiento de infraestructura se ejecuten como lo indican los jefes de área."/>
    <x v="109"/>
    <s v="SI"/>
    <x v="3"/>
    <x v="6"/>
    <s v="• Tropezones_x000a_• Resbalones_x000a_• Golpes_x000a_• Choques_x000a_• Contusiones _x000a_• Lesión de tejidos blandos_x000a_• Fracturas"/>
    <n v="8"/>
    <n v="6"/>
    <n v="4"/>
    <s v="• Lesión de tejidos blandos"/>
    <s v="Ninguno"/>
    <s v="Ninguno"/>
    <s v="Ninguno"/>
    <n v="2"/>
    <n v="3"/>
    <n v="6"/>
    <x v="1"/>
    <n v="25"/>
    <n v="150"/>
    <s v="II"/>
    <x v="1"/>
    <s v="Ninguno"/>
    <s v="Ninguno"/>
    <x v="3"/>
    <x v="4"/>
    <s v="• Uso adecuado de calzado cerrado y con suela antideslizante"/>
    <s v="• Ley 9 de 1979_x000a_• Decreto 2663 de 1950_x000a_• Resolución 1016 de 1989_x000a_• Resolución 3673 de 2008_x000a_• Resolución 2400 de 1979"/>
    <m/>
  </r>
  <r>
    <s v="PROCESO MISIONAL"/>
    <x v="12"/>
    <s v="OPERATIVA"/>
    <s v="OTRAS ÀREAS"/>
    <s v="El Aux. de Mantenimiento deberá estar a cargo de la ejecución de las tareas programadas de mantenimiento preventivo y correctivo establecidas por el jefe de mantenimiento, que permitan preservar y mantener los equipos de bombeo, equipos electricos, motobombas, dosificadoras, guadañas, herramientas, entre otras, en condiciones optimas, confiables y disponibles para la operacion. Asi mismo, debe garantizar que las actividades de mantenimiento de infraestructura se ejecuten como lo indican los jefes de área."/>
    <x v="109"/>
    <s v="SI"/>
    <x v="3"/>
    <x v="20"/>
    <s v="• Caídas a distinto nivel._x000a_• Derrumbe de estructuras._x000a_• Golpes por caída de objetos._x000a_• Atrapamiento._x000a_• Contactos eléctricos"/>
    <n v="8"/>
    <n v="6"/>
    <n v="4"/>
    <s v="• La muerte."/>
    <s v="Ninguno"/>
    <s v="Ninguno"/>
    <s v="• Casco de seguridad con barbuquejo._x000a_• Arnés_x000a_• Línea de posicionamiento._x000a_• Salva caídas: arrestador_x000a_• Conector doble con absorbedor de choque._x000a_• Botas de seguridad dieléctricas.   _x000a_"/>
    <n v="6"/>
    <n v="2"/>
    <n v="12"/>
    <x v="2"/>
    <n v="60"/>
    <n v="720"/>
    <s v="I"/>
    <x v="2"/>
    <s v="Ninguno"/>
    <s v="Ninguno"/>
    <x v="13"/>
    <x v="17"/>
    <s v="• Casco de seguridad con barbuquejo._x000a_• Arnés_x000a_• Línea de posicionamiento._x000a_• Salva caídas: arrestador_x000a_• Conector doble con absorbedor de choque._x000a_• Botas de seguridad dieléctricas.   _x000a_"/>
    <s v="• Ley 1562 de 2012_x000a_• Decreto 1072 de 2015_x000a_• Resolución 4272 de 2021_x000a_• Resolución 0491 del 2020_x000a_"/>
    <m/>
  </r>
  <r>
    <s v="PROCESO MISIONAL"/>
    <x v="12"/>
    <s v="OPERATIVA"/>
    <s v="OTRAS ÀREAS"/>
    <s v="El Aux. de Mantenimiento deberá estar a cargo de la ejecución de las tareas programadas de mantenimiento preventivo y correctivo establecidas por el jefe de mantenimiento, que permitan preservar y mantener los equipos de bombeo, equipos electricos, motobombas, dosificadoras, guadañas, herramientas, entre otras, en condiciones optimas, confiables y disponibles para la operacion. Asi mismo, debe garantizar que las actividades de mantenimiento de infraestructura se ejecuten como lo indican los jefes de área."/>
    <x v="109"/>
    <s v="SI"/>
    <x v="3"/>
    <x v="36"/>
    <s v="• Inhalación de humos nocivos._x000a_• Falta de oxígeno._x000a_• Riesgo de incendio._x000a_• Ahogamiento o la asfixia _x000a_• Atrapamiento._x000a_• Fracturas."/>
    <n v="8"/>
    <n v="6"/>
    <n v="4"/>
    <s v="• La muerte"/>
    <s v="Ninguno"/>
    <s v="Ninguno"/>
    <s v="• Casco de seguridad con barbuquejo._x000a_• Arnés_x000a_• Línea de posicionamiento._x000a_• Salva caídas: arrestador_x000a_• Conector doble con absorbedor de choque._x000a_• Botas de seguridad dieléctricas.   _x000a_"/>
    <n v="6"/>
    <n v="2"/>
    <n v="12"/>
    <x v="2"/>
    <n v="60"/>
    <n v="720"/>
    <s v="I"/>
    <x v="2"/>
    <s v="Ninguno"/>
    <s v="Ninguno"/>
    <x v="13"/>
    <x v="29"/>
    <s v="• Casco de seguridad con barbuquejo._x000a_• Arnés_x000a_• Línea de posicionamiento._x000a_• Salva caídas: arrestador_x000a_• Conector doble con absorbedor de choque._x000a_• Botas de seguridad dieléctricas.   _x000a_"/>
    <s v="• Ley 1562 de 2012_x000a_• Decreto 1072 de 2015_x000a_• Resolución 4272 de 2021_x000a_• Resolución 0491 del 2020_x000a_"/>
    <m/>
  </r>
  <r>
    <s v="PROCESO MISIONAL"/>
    <x v="12"/>
    <s v="OPERATIVA"/>
    <s v="OTRAS ÀREAS"/>
    <s v="El Aux. de Mantenimiento deberá estar a cargo de la ejecución de las tareas programadas de mantenimiento preventivo y correctivo establecidas por el jefe de mantenimiento, que permitan preservar y mantener los equipos de bombeo, equipos electricos, motobombas, dosificadoras, guadañas, herramientas, entre otras, en condiciones optimas, confiables y disponibles para la operacion. Asi mismo, debe garantizar que las actividades de mantenimiento de infraestructura se ejecuten como lo indican los jefes de área."/>
    <x v="109"/>
    <s v="SI"/>
    <x v="3"/>
    <x v="32"/>
    <s v="• Lesión en ojos._x000a_• Irritación en piel o quemaduras_x000a_• Explosiones por gases o vapores._x000a_• Intoxicaciones._x000a_• Amputación._x000a_• La muerte _x000a_"/>
    <n v="8"/>
    <n v="6"/>
    <n v="4"/>
    <s v="• La muerte "/>
    <s v="Ninguno"/>
    <s v="Ninguno"/>
    <s v="• Elementos de EPP careta de para soldadura._x000a_• Guantes de vaqueta._x000a_• Peto de cuero_x000a_• Botas de seguridad dieléctricas_x000a_"/>
    <n v="2"/>
    <n v="3"/>
    <n v="6"/>
    <x v="1"/>
    <n v="25"/>
    <n v="150"/>
    <s v="II"/>
    <x v="1"/>
    <s v="Ninguno"/>
    <s v="Ninguno"/>
    <x v="3"/>
    <x v="26"/>
    <s v="• Elementos de EPP careta de para soldadura._x000a_• Guantes de vaqueta._x000a_• Peto de cuero_x000a_• Botas de seguridad dieléctricas_x000a_"/>
    <s v="• Resolución 2550 de 2020_x000a_• Resolución 5018 de 2019_x000a_• Resolución 41291 de 2018_x000a_• Resolución 40908 de 2018_x000a_• Decreto 2073 de 2015_x000a_• Resolución 40492 de 2015_x000a_• Resolución 90795 de 2014_x000a_• Resolución 90907 de 2013_x000a_• Resolución 90908 de 2013_x000a_• Resolución 180195 de 2013_x000a_• Resolución 2400 de 1979 Art. 121 a 152_x000a_• Ley 51 de 1986_x000a_• Ley 19 de 1990_x000a_"/>
    <m/>
  </r>
  <r>
    <s v="PROCESO MISIONAL"/>
    <x v="12"/>
    <s v="OPERATIVA"/>
    <s v="OTRAS ÀREAS"/>
    <s v="El Aux. de Mantenimiento deberá estar a cargo de la ejecución de las tareas programadas de mantenimiento preventivo y correctivo establecidas por el jefe de mantenimiento, que permitan preservar y mantener los equipos de bombeo, equipos electricos, motobombas, dosificadoras, guadañas, herramientas, entre otras, en condiciones optimas, confiables y disponibles para la operacion. Asi mismo, debe garantizar que las actividades de mantenimiento de infraestructura se ejecuten como lo indican los jefes de área."/>
    <x v="109"/>
    <s v="SI"/>
    <x v="3"/>
    <x v="21"/>
    <s v="• Quemaduras por choque o arco eléctrico._x000a_• Caídas o golpes como consecuencia de choque o arco eléctrico._x000a_• Incendios o explosiones originados por la electricidad. _x000a_• Quemaduras hasta la fibrilación ventricular_x000a_• La muerte._x000a_"/>
    <n v="8"/>
    <n v="6"/>
    <n v="4"/>
    <s v="·         La muerte."/>
    <s v="Ninguno"/>
    <s v="Ninguno"/>
    <s v="• Botas de seguridad dielectricas"/>
    <n v="6"/>
    <n v="2"/>
    <n v="12"/>
    <x v="2"/>
    <n v="60"/>
    <n v="720"/>
    <s v="I"/>
    <x v="2"/>
    <s v="Ninguno"/>
    <s v="Ninguno"/>
    <x v="14"/>
    <x v="18"/>
    <s v="• Botas de seguridad dieléctricas._x000a_• Casco de seguridad dieléctrico._x000a_• Uso de uniforme de dotación._x000a_"/>
    <s v="• Resolución 2550 de 2020_x000a_• Resolución 5018 de 2019_x000a_• Resolución 41291 de 2018_x000a_• Resolución 40908 de 2018_x000a_• Decreto 2073 de 2015_x000a_• Resolución 40492 de 2015_x000a_• Resolución 90795 de 2014_x000a_• Resolución 90907 de 2013_x000a_• Resolución 90908 de 2013_x000a_• Resolución 180195 de 2013_x000a_• Resolución 2400 de 1979 Art. 121 a 152_x000a_• Ley 51 de 1986_x000a_• Ley 19 de 1990_x000a_"/>
    <m/>
  </r>
  <r>
    <s v="PROCESO MISIONAL"/>
    <x v="12"/>
    <s v="OPERATIVA"/>
    <s v="OTRAS ÀREAS"/>
    <s v="El Aux. de Mantenimiento deberá estar a cargo de la ejecución de las tareas programadas de mantenimiento preventivo y correctivo establecidas por el jefe de mantenimiento, que permitan preservar y mantener los equipos de bombeo, equipos electricos, motobombas, dosificadoras, guadañas, herramientas, entre otras, en condiciones optimas, confiables y disponibles para la operacion. Asi mismo, debe garantizar que las actividades de mantenimiento de infraestructura se ejecuten como lo indican los jefes de área."/>
    <x v="109"/>
    <s v="SI"/>
    <x v="4"/>
    <x v="9"/>
    <s v="• Pérdidas materiales_x000a_• Traumas_x000a_• Golpes_x000a_• Aplastamiento_x000a_• Heridas_x000a_• Atrapamiento_x000a_• Muerte"/>
    <n v="2"/>
    <n v="2"/>
    <n v="1"/>
    <s v="• Heridas"/>
    <s v="Ninguno"/>
    <s v="Ninguno"/>
    <s v="Ninguno"/>
    <n v="2"/>
    <n v="3"/>
    <n v="6"/>
    <x v="1"/>
    <n v="25"/>
    <n v="150"/>
    <s v="II"/>
    <x v="1"/>
    <s v="Ninguno"/>
    <s v="Ninguno"/>
    <x v="6"/>
    <x v="7"/>
    <s v="• Uso obligatorio del tapabocas, mientras la situación lo amerite _x000a_• Elementos de protección personal y dotación para los brigadistas"/>
    <s v="• Constitución Política de Colombia de 1991_x000a_• Ley 100 de 1993_x000a_• Ley 1523 de 2012_x000a_• Decreto 93 de 1998_x000a_• Decreto 926 de 2010_x000a_• Resolución 2400 de 1979_x000a_• Resolución 1016 de 1989"/>
    <m/>
  </r>
  <r>
    <s v="PROCESO MISIONAL"/>
    <x v="12"/>
    <s v="OPERATIVA"/>
    <s v="OTRAS ÀREAS"/>
    <s v="El Aux. de Mantenimiento deberá estar a cargo de la ejecución de las tareas programadas de mantenimiento preventivo y correctivo establecidas por el jefe de mantenimiento, que permitan preservar y mantener los equipos de bombeo, equipos electricos, motobombas, dosificadoras, guadañas, herramientas, entre otras, en condiciones optimas, confiables y disponibles para la operacion. Asi mismo, debe garantizar que las actividades de mantenimiento de infraestructura se ejecuten como lo indican los jefes de área."/>
    <x v="109"/>
    <s v="SI"/>
    <x v="4"/>
    <x v="10"/>
    <s v="• Enfermedades respiratorias_x000a_• Resfriados_x000a_• Hipotermia_x000a_• Virus_x000a_• Rinitis_x000a_• Reumatismo_x000a_• Neumonía"/>
    <n v="2"/>
    <n v="2"/>
    <n v="4"/>
    <s v="• Resfriados"/>
    <s v="Ninguno"/>
    <s v="Ninguno"/>
    <s v="Ninguno"/>
    <n v="2"/>
    <n v="3"/>
    <n v="6"/>
    <x v="1"/>
    <n v="25"/>
    <n v="150"/>
    <s v="II"/>
    <x v="1"/>
    <s v="Ninguno"/>
    <s v="Ninguno"/>
    <x v="6"/>
    <x v="8"/>
    <s v="• Uso obligatorio del tapabocas, mientras la situación lo amerite _x000a_• Elementos de protección personal y dotación para los brigadistas"/>
    <s v="• Constitución Política de Colombia de 1991_x000a_• Ley 100 de 1993_x000a_• Ley 1523 de 2012_x000a_• Decreto 93 de 1998_x000a_• Decreto 926 de 2010_x000a_• Resolución 2400 de 1979_x000a_• Resolución 1016 de 1989"/>
    <m/>
  </r>
  <r>
    <s v="PROCESO MISIONAL"/>
    <x v="12"/>
    <s v="OPERATIVA"/>
    <s v="OTRAS ÀREAS"/>
    <s v="El Aux. de Mantenimiento deberá estar a cargo de la ejecución de las tareas programadas de mantenimiento preventivo y correctivo establecidas por el jefe de mantenimiento, que permitan preservar y mantener los equipos de bombeo, equipos electricos, motobombas, dosificadoras, guadañas, herramientas, entre otras, en condiciones optimas, confiables y disponibles para la operacion. Asi mismo, debe garantizar que las actividades de mantenimiento de infraestructura se ejecuten como lo indican los jefes de área."/>
    <x v="110"/>
    <s v="NO"/>
    <x v="0"/>
    <x v="14"/>
    <s v="• Visión borrosa_x000a_• Fatiga ocular_x000a_• Lagrimeo_x000a_• Sequedad ocular_x000a_• Ojos rojos_x000a_• Cefaleas"/>
    <n v="8"/>
    <n v="6"/>
    <n v="4"/>
    <s v="• Cefaleas"/>
    <s v="Ninguno"/>
    <s v="Ninguno"/>
    <s v="Ninguno"/>
    <n v="2"/>
    <n v="3"/>
    <n v="6"/>
    <x v="1"/>
    <n v="25"/>
    <n v="150"/>
    <s v="II"/>
    <x v="1"/>
    <s v="Ninguno"/>
    <s v="Ninguno"/>
    <x v="8"/>
    <x v="11"/>
    <s v="• Uso de gafas protección personal"/>
    <s v="• Ley 9 de 1979. Título III. Art. 105, 106_x000a_• Decreto 614 de 1984_x000a_• Decreto 1477 de 2014_x000a_• Decreto 1072 de 2015. Cap. VI._x000a_• Resolución 2400 de 1979. Art. 79, 85 y 86_x000a_• Resolución 180540 de 2010"/>
    <m/>
  </r>
  <r>
    <s v="PROCESO MISIONAL"/>
    <x v="12"/>
    <s v="OPERATIVA"/>
    <s v="OTRAS ÀREAS"/>
    <s v="El Aux. de Mantenimiento deberá estar a cargo de la ejecución de las tareas programadas de mantenimiento preventivo y correctivo establecidas por el jefe de mantenimiento, que permitan preservar y mantener los equipos de bombeo, equipos electricos, motobombas, dosificadoras, guadañas, herramientas, entre otras, en condiciones optimas, confiables y disponibles para la operacion. Asi mismo, debe garantizar que las actividades de mantenimiento de infraestructura se ejecuten como lo indican los jefes de área."/>
    <x v="110"/>
    <s v="NO"/>
    <x v="0"/>
    <x v="0"/>
    <s v="• Agotamiento por calor_x000a_• Deshidratación_x000a_• Desmayos_x000a_• Estrés por calor o golpe de calor"/>
    <n v="8"/>
    <n v="6"/>
    <n v="4"/>
    <s v="• Estrés por calor o golpe de calor"/>
    <s v="Ninguno"/>
    <s v="ventilación artificial"/>
    <s v="Ninguno"/>
    <n v="2"/>
    <n v="2"/>
    <n v="4"/>
    <x v="0"/>
    <n v="25"/>
    <n v="100"/>
    <s v="III"/>
    <x v="0"/>
    <s v="Ninguno"/>
    <s v="Ninguno"/>
    <x v="0"/>
    <x v="0"/>
    <s v="Ninguno"/>
    <s v="• Ley 09 de 1979. Art. 107, 108, 109_x000a_• Decreto 2663 de 1950_x000a_• Decreto 614 de 1984_x000a_• Resolución 2400 de 1979_x000a_• Resolución 1016 de 1989"/>
    <m/>
  </r>
  <r>
    <s v="PROCESO MISIONAL"/>
    <x v="12"/>
    <s v="OPERATIVA"/>
    <s v="OTRAS ÀREAS"/>
    <s v="El Aux. de Mantenimiento deberá estar a cargo de la ejecución de las tareas programadas de mantenimiento preventivo y correctivo establecidas por el jefe de mantenimiento, que permitan preservar y mantener los equipos de bombeo, equipos electricos, motobombas, dosificadoras, guadañas, herramientas, entre otras, en condiciones optimas, confiables y disponibles para la operacion. Asi mismo, debe garantizar que las actividades de mantenimiento de infraestructura se ejecuten como lo indican los jefes de área."/>
    <x v="110"/>
    <s v="NO"/>
    <x v="0"/>
    <x v="1"/>
    <s v="• Cataratas_x000a_• Lesión de la córnea_x000a_• Enrojecimiento de la piel_x000a_• Calor excesivo_x000a_• Transpiración excesiva_x000a_• Cefaleas_x000a_• Mareos_x000a_• Fatiga_x000a_• Hormigueo_x000a_• Depresiones_x000a_• Fallos de memoria"/>
    <n v="8"/>
    <n v="6"/>
    <n v="4"/>
    <s v="• Fallos de memoria"/>
    <s v="Ninguno"/>
    <s v="Ninguno"/>
    <s v="Ninguno"/>
    <n v="2"/>
    <n v="3"/>
    <n v="6"/>
    <x v="1"/>
    <n v="25"/>
    <n v="150"/>
    <s v="II"/>
    <x v="1"/>
    <s v="Ninguno"/>
    <s v="Ninguno"/>
    <x v="1"/>
    <x v="1"/>
    <s v="• Uso de gafas protección personal"/>
    <s v="• Ley 9 de 1979  Art. 105-196-249_x000a_• Resolucion 2400 de 1979 Art 63,64. Título III, Capitulo VI. Art- 2.3.6_x000a_• Resolucion 1016 de 1989 art 11 numeral 2 y 3_x000a_• Resolución 181294 de 2008"/>
    <m/>
  </r>
  <r>
    <s v="PROCESO MISIONAL"/>
    <x v="12"/>
    <s v="OPERATIVA"/>
    <s v="OTRAS ÀREAS"/>
    <s v="El Aux. de Mantenimiento deberá estar a cargo de la ejecución de las tareas programadas de mantenimiento preventivo y correctivo establecidas por el jefe de mantenimiento, que permitan preservar y mantener los equipos de bombeo, equipos electricos, motobombas, dosificadoras, guadañas, herramientas, entre otras, en condiciones optimas, confiables y disponibles para la operacion. Asi mismo, debe garantizar que las actividades de mantenimiento de infraestructura se ejecuten como lo indican los jefes de área."/>
    <x v="110"/>
    <s v="NO"/>
    <x v="1"/>
    <x v="2"/>
    <s v="• Fiebre_x000a_• Intenso dolor en articulaciones y músculos_x000a_• Inflamación de los ganglios linfáticos_x000a_• Erupción ocasional en la piel_x000a_• Postración_x000a_• Mialgia_x000a_• Artralgias_x000a_• Dolor abdominal_x000a_• Cefalea_x000a_• Erupciones hemorrágicas en la piel_x000a_• Dermatitis por contacto_x000a_• Alergias tópicas o respiratorias_x000a_• Enfermedades infectocontagiosas"/>
    <n v="8"/>
    <n v="6"/>
    <n v="4"/>
    <s v="• Enfermedades infectocontagiosas"/>
    <s v="Ninguno"/>
    <s v="Ninguno"/>
    <s v="• Uso de tapabocas en caso de sintomas de gripe_x000a_• Todo el personal debe estar vacunado contra el Covid 19"/>
    <n v="2"/>
    <n v="2"/>
    <n v="4"/>
    <x v="0"/>
    <n v="60"/>
    <n v="240"/>
    <s v="II"/>
    <x v="1"/>
    <s v="Ninguno"/>
    <s v="Ninguno"/>
    <x v="2"/>
    <x v="2"/>
    <s v="• Gafas de protección visual transparentes_x000a_• Uso obligatorio de tapabocas en caso de sintomas de gripe_x000a_• Uso de ropa de dotaciòn"/>
    <s v="• Ley 09 de 1979_x000a_• Resolución 2400 de 1979_x000a_• Resolución 666 de 2020_x000a_• Resolución 1050 de 2020_x000a_• Circular 149160 de 2009"/>
    <m/>
  </r>
  <r>
    <s v="PROCESO MISIONAL"/>
    <x v="12"/>
    <s v="OPERATIVA"/>
    <s v="OTRAS ÀREAS"/>
    <s v="El Aux. de Mantenimiento deberá estar a cargo de la ejecución de las tareas programadas de mantenimiento preventivo y correctivo establecidas por el jefe de mantenimiento, que permitan preservar y mantener los equipos de bombeo, equipos electricos, motobombas, dosificadoras, guadañas, herramientas, entre otras, en condiciones optimas, confiables y disponibles para la operacion. Asi mismo, debe garantizar que las actividades de mantenimiento de infraestructura se ejecuten como lo indican los jefes de área."/>
    <x v="110"/>
    <s v="NO"/>
    <x v="1"/>
    <x v="22"/>
    <s v="• Fiebre_x000a_• Inflamación de los ganglios linfáticos_x000a_• Erupción ocasional en la piel_x000a_• Erupciones hemorrágicas en la piel_x000a_• Dermatitis por contacto_x000a_• Alergias tópicas o respiratorias_x000a_• Enfermedades infectocontagiosas_x000a_• Amigdalitis estreptocócica."/>
    <n v="8"/>
    <n v="6"/>
    <n v="4"/>
    <s v="• Enfermedades infectocontagiosas"/>
    <s v="Ninguno"/>
    <s v="Ninguno"/>
    <s v="• Uso de tapabocas _x000a_• Uso de mono gafas._x000a_•Uso de guantes de vinilo"/>
    <n v="2"/>
    <n v="2"/>
    <n v="4"/>
    <x v="0"/>
    <n v="60"/>
    <n v="240"/>
    <s v="II"/>
    <x v="1"/>
    <s v="Ninguno"/>
    <s v="Ninguno"/>
    <x v="15"/>
    <x v="19"/>
    <s v="• Gafas de protección visual transparentes_x000a_• Uso obligatorio de tapabocas _x000a_• Uso de ropa de dotaciòn._x000a_• Uso de guantes de vinilo"/>
    <s v="• Resolución 1164 del 2002_x000a_• Decreto 077 de 1997_x000a_• Decreto 4126 del 2005_x000a_• Resolución 2183 de 2004_x000a_• Decreto 1832 de 1994_x000a_"/>
    <m/>
  </r>
  <r>
    <s v="PROCESO MISIONAL"/>
    <x v="12"/>
    <s v="OPERATIVA"/>
    <s v="OTRAS ÀREAS"/>
    <s v="El Aux. de Mantenimiento deberá estar a cargo de la ejecución de las tareas programadas de mantenimiento preventivo y correctivo establecidas por el jefe de mantenimiento, que permitan preservar y mantener los equipos de bombeo, equipos electricos, motobombas, dosificadoras, guadañas, herramientas, entre otras, en condiciones optimas, confiables y disponibles para la operacion. Asi mismo, debe garantizar que las actividades de mantenimiento de infraestructura se ejecuten como lo indican los jefes de área."/>
    <x v="110"/>
    <s v="NO"/>
    <x v="1"/>
    <x v="25"/>
    <s v="• Neumonitis intersticial_x000a_• Miopericarditis_x000a_• Lesiones vasculíticas cutáneas_x000a_• Meningitis linfocitaria_x000a_• Afectación hepática_x000a_• Afectaciones renales_x000a_• Afectaciones gastrointestinal._x000a_"/>
    <n v="8"/>
    <n v="6"/>
    <n v="4"/>
    <s v="• Afectación hepática"/>
    <s v="Ninguno"/>
    <s v="Ninguno"/>
    <s v="• Uso de tapabocas _x000a_• Uso de mono gafas._x000a_•Uso de guantes de vinilo"/>
    <n v="2"/>
    <n v="2"/>
    <n v="4"/>
    <x v="0"/>
    <n v="25"/>
    <n v="100"/>
    <s v="III"/>
    <x v="0"/>
    <s v="Ninguno"/>
    <s v="Ninguno"/>
    <x v="16"/>
    <x v="20"/>
    <s v="• Gafas de protección visual transparentes_x000a_• Uso obligatorio de tapabocas _x000a_• Uso de ropa de dotaciòn._x000a_"/>
    <s v="• Resolución 1164 del 2002_x000a_• Decreto 077 de 1997_x000a_• Decreto 4126 del 2005_x000a_• Resolución 2183 de 2004_x000a_• Decreto 1832 de 1994_x000a_•  Decreto 2676 del 2000_x000a_"/>
    <m/>
  </r>
  <r>
    <s v="PROCESO MISIONAL"/>
    <x v="12"/>
    <s v="OPERATIVA"/>
    <s v="OTRAS ÀREAS"/>
    <s v="El Aux. de Mantenimiento deberá estar a cargo de la ejecución de las tareas programadas de mantenimiento preventivo y correctivo establecidas por el jefe de mantenimiento, que permitan preservar y mantener los equipos de bombeo, equipos electricos, motobombas, dosificadoras, guadañas, herramientas, entre otras, en condiciones optimas, confiables y disponibles para la operacion. Asi mismo, debe garantizar que las actividades de mantenimiento de infraestructura se ejecuten como lo indican los jefes de área."/>
    <x v="110"/>
    <s v="NO"/>
    <x v="1"/>
    <x v="16"/>
    <s v="• Un área amplia de inflamación y enrojecimiento_x000a_• Fiebre baja_x000a_• Ronchas_x000a_• Inflamación de los ganglios linfáticos_x000a_"/>
    <n v="8"/>
    <n v="6"/>
    <n v="4"/>
    <s v="• La muerte"/>
    <s v="Ninguno"/>
    <s v="Ninguno"/>
    <s v="• Repelente de sancudos_x000a_• Dotacion con camisa manga larga."/>
    <n v="2"/>
    <n v="3"/>
    <n v="6"/>
    <x v="1"/>
    <n v="60"/>
    <n v="360"/>
    <s v="II"/>
    <x v="1"/>
    <s v="Ninguno"/>
    <s v="Ninguno"/>
    <x v="10"/>
    <x v="13"/>
    <s v="• Gafas de protección visual transparentes_x000a_• Uso obligatorio de repelente. _x000a_• Uso de ropa de dotaciòn._x000a_"/>
    <s v="• Resolución 1164 del 2002_x000a_• Decreto 077 de 1997_x000a_• Decreto 4126 del 2005_x000a_• Resolución 2183 de 2004_x000a_• Decreto 1832 de 1994_x000a_•  Decreto 2676 del 2000_x000a_"/>
    <m/>
  </r>
  <r>
    <s v="PROCESO MISIONAL"/>
    <x v="12"/>
    <s v="OPERATIVA"/>
    <s v="OTRAS ÀREAS"/>
    <s v="El Aux. de Mantenimiento deberá estar a cargo de la ejecución de las tareas programadas de mantenimiento preventivo y correctivo establecidas por el jefe de mantenimiento, que permitan preservar y mantener los equipos de bombeo, equipos electricos, motobombas, dosificadoras, guadañas, herramientas, entre otras, en condiciones optimas, confiables y disponibles para la operacion. Asi mismo, debe garantizar que las actividades de mantenimiento de infraestructura se ejecuten como lo indican los jefes de área."/>
    <x v="110"/>
    <s v="NO"/>
    <x v="1"/>
    <x v="17"/>
    <s v="• Presión arterial baja._x000a_• Náuseas y vómitos. _x000a_• Entumecimiento._x000a_• hormigueo. _x000a_• Dolor en el sitio de la mordedura._x000a_"/>
    <n v="8"/>
    <n v="6"/>
    <n v="4"/>
    <s v="• La muerte"/>
    <s v="Ninguno"/>
    <s v="Ninguno"/>
    <s v="_x000a_• Botas de segurida altas "/>
    <n v="6"/>
    <n v="1"/>
    <n v="6"/>
    <x v="1"/>
    <n v="60"/>
    <n v="360"/>
    <s v="II"/>
    <x v="1"/>
    <s v="Ninguno"/>
    <s v="Ninguno"/>
    <x v="10"/>
    <x v="14"/>
    <s v="• Gafas de protección visual transparentes_x000a_• Uso de bota de seguridad alta_x000a_• Uso obligatorio de repelente. _x000a_• Uso de ropa de dotaciòn._x000a_"/>
    <s v="• Resolución 1164 del 2002_x000a_• Decreto 077 de 1997_x000a_• Decreto 4126 del 2005_x000a_• Resolución 2183 de 2004_x000a_• Decreto 1832 de 1994_x000a_•  Decreto 2676 del 2000_x000a_"/>
    <m/>
  </r>
  <r>
    <s v="PROCESO MISIONAL"/>
    <x v="12"/>
    <s v="OPERATIVA"/>
    <s v="OTRAS ÀREAS"/>
    <s v="El Aux. de Mantenimiento deberá estar a cargo de la ejecución de las tareas programadas de mantenimiento preventivo y correctivo establecidas por el jefe de mantenimiento, que permitan preservar y mantener los equipos de bombeo, equipos electricos, motobombas, dosificadoras, guadañas, herramientas, entre otras, en condiciones optimas, confiables y disponibles para la operacion. Asi mismo, debe garantizar que las actividades de mantenimiento de infraestructura se ejecuten como lo indican los jefes de área."/>
    <x v="110"/>
    <s v="NO"/>
    <x v="2"/>
    <x v="3"/>
    <s v="• Cansancio_x000a_• Abuso de confianza_x000a_• Falta de compromiso_x000a_• Desmotivación_x000a_• Disminución desempeño laboral_x000a_• Dolor de espalda_x000a_• Trastornos respiratorios_x000a_• Infartos_x000a_• Enfermedades cardiovasculares_x000a_• Enfermedades respiratorias_x000a_• Enfermedades osteomusculares_x000a_• Estrés"/>
    <n v="8"/>
    <n v="6"/>
    <n v="4"/>
    <s v="• Estrés"/>
    <s v="Ninguno"/>
    <s v="Ninguno"/>
    <s v="Ninguno"/>
    <n v="2"/>
    <n v="2"/>
    <n v="4"/>
    <x v="0"/>
    <n v="25"/>
    <n v="100"/>
    <s v="III"/>
    <x v="0"/>
    <s v="Ninguno"/>
    <s v="Ninguno"/>
    <x v="3"/>
    <x v="3"/>
    <s v="N/A"/>
    <s v="• Ley 1010 de 2006_x000a_• Ley 1566 de 2012_x000a_• Decreto 614 de 1984_x000a_• Decreto 231 de 2006_x000a_• Resolución 1016 de 1989. Art. 10, numeral 12 y art. 11_x000a_• Resolución 734 de 2006_x000a_• Resolución 2646 de 2008_x000a_• Resolución 652 de 2012_x000a_• Resolución 1356 de 2012"/>
    <m/>
  </r>
  <r>
    <s v="PROCESO MISIONAL"/>
    <x v="12"/>
    <s v="OPERATIVA"/>
    <s v="OTRAS ÀREAS"/>
    <s v="El Aux. de Mantenimiento deberá estar a cargo de la ejecución de las tareas programadas de mantenimiento preventivo y correctivo establecidas por el jefe de mantenimiento, que permitan preservar y mantener los equipos de bombeo, equipos electricos, motobombas, dosificadoras, guadañas, herramientas, entre otras, en condiciones optimas, confiables y disponibles para la operacion. Asi mismo, debe garantizar que las actividades de mantenimiento de infraestructura se ejecuten como lo indican los jefes de área."/>
    <x v="110"/>
    <s v="NO"/>
    <x v="2"/>
    <x v="4"/>
    <s v="• Cansancio_x000a_• Abuso de confianza_x000a_• Falta de compromiso_x000a_• Desmotivación_x000a_• Disminución desempeño laboral_x000a_• Dolor de espalda_x000a_• Trastornos respiratorios_x000a_• Infartos_x000a_• Enfermedades cardiovasculares_x000a_• Enfermedades respiratorias_x000a_• Enfermedades osteomusculares_x000a_• Estrés"/>
    <n v="8"/>
    <n v="6"/>
    <n v="4"/>
    <s v="• Estrés"/>
    <s v="Ninguno"/>
    <s v="Ninguno"/>
    <s v="Ninguno"/>
    <n v="2"/>
    <n v="3"/>
    <n v="6"/>
    <x v="1"/>
    <n v="25"/>
    <n v="150"/>
    <s v="II"/>
    <x v="1"/>
    <s v="Ninguno"/>
    <s v="Ninguno"/>
    <x v="3"/>
    <x v="3"/>
    <s v="N/A"/>
    <s v="• Ley 1010 de 2006_x000a_• Ley 1566 de 2012_x000a_• Decreto 614 de 1984_x000a_• Decreto 231 de 2006_x000a_• Resolución 1016 de 1989. Art. 10, numeral 12 y art. 11_x000a_• Resolución 734 de 2006_x000a_• Resolución 2646 de 2008_x000a_• Resolución 652 de 2012_x000a_• Resolución 1356 de 2012"/>
    <m/>
  </r>
  <r>
    <s v="PROCESO MISIONAL"/>
    <x v="12"/>
    <s v="OPERATIVA"/>
    <s v="OTRAS ÀREAS"/>
    <s v="El Aux. de Mantenimiento deberá estar a cargo de la ejecución de las tareas programadas de mantenimiento preventivo y correctivo establecidas por el jefe de mantenimiento, que permitan preservar y mantener los equipos de bombeo, equipos electricos, motobombas, dosificadoras, guadañas, herramientas, entre otras, en condiciones optimas, confiables y disponibles para la operacion. Asi mismo, debe garantizar que las actividades de mantenimiento de infraestructura se ejecuten como lo indican los jefes de área."/>
    <x v="110"/>
    <s v="NO"/>
    <x v="2"/>
    <x v="26"/>
    <s v="• Cansancio_x000a_• Abuso de confianza_x000a_• Falta de compromiso_x000a_• Desmotivación_x000a_• Disminución desempeño laboral_x000a_• Dolor de espalda_x000a_• Trastornos respiratorios_x000a_• Infartos_x000a_• Enfermedades cardiovasculares_x000a_• Enfermedades respiratorias_x000a_• Enfermedades osteomusculares_x000a_• Estrés"/>
    <n v="8"/>
    <n v="6"/>
    <n v="4"/>
    <s v="• Estrés"/>
    <s v="Ninguno"/>
    <s v="Ninguno"/>
    <s v="Ninguno"/>
    <n v="2"/>
    <n v="3"/>
    <n v="6"/>
    <x v="1"/>
    <n v="25"/>
    <n v="150"/>
    <s v="II"/>
    <x v="1"/>
    <s v="Ninguno"/>
    <s v="Ninguno"/>
    <x v="3"/>
    <x v="3"/>
    <s v="N/A"/>
    <s v="• Ley 1010 de 2006_x000a_• Ley 1566 de 2012_x000a_• Decreto 614 de 1984_x000a_• Decreto 231 de 2006_x000a_• Resolución 1016 de 1989. Art. 10, numeral 12 y art. 11_x000a_• Resolución 734 de 2006_x000a_• Resolución 2646 de 2008_x000a_• Resolución 652 de 2012_x000a_• Resolución 1356 de 2012"/>
    <m/>
  </r>
  <r>
    <s v="PROCESO MISIONAL"/>
    <x v="12"/>
    <s v="OPERATIVA"/>
    <s v="OTRAS ÀREAS"/>
    <s v="El Aux. de Mantenimiento deberá estar a cargo de la ejecución de las tareas programadas de mantenimiento preventivo y correctivo establecidas por el jefe de mantenimiento, que permitan preservar y mantener los equipos de bombeo, equipos electricos, motobombas, dosificadoras, guadañas, herramientas, entre otras, en condiciones optimas, confiables y disponibles para la operacion. Asi mismo, debe garantizar que las actividades de mantenimiento de infraestructura se ejecuten como lo indican los jefes de área."/>
    <x v="110"/>
    <s v="NO"/>
    <x v="2"/>
    <x v="5"/>
    <s v="• Cansancio_x000a_• Abuso de confianza_x000a_• Falta de compromiso_x000a_• Desmotivación_x000a_• Disminución desempeño laboral_x000a_• Dolor de espalda_x000a_• Trastornos respiratorios_x000a_• Infartos_x000a_• Enfermedades cardiovasculares_x000a_• Enfermedades respiratorias_x000a_• Enfermedades osteomusculares_x000a_• Estrés"/>
    <n v="8"/>
    <n v="6"/>
    <n v="4"/>
    <s v="• Estrés"/>
    <s v="Ninguno"/>
    <s v="Ninguno"/>
    <s v="Ninguno"/>
    <n v="2"/>
    <n v="3"/>
    <n v="6"/>
    <x v="1"/>
    <n v="26"/>
    <n v="156"/>
    <s v="II"/>
    <x v="1"/>
    <s v="Ninguno"/>
    <s v="Ninguno"/>
    <x v="3"/>
    <x v="3"/>
    <s v="N/A"/>
    <s v="• Ley 1010 de 2006_x000a_• Ley 1566 de 2012_x000a_• Decreto 614 de 1984_x000a_• Decreto 231 de 2006_x000a_• Resolución 1016 de 1989. Art. 10, numeral 12 y art. 11_x000a_• Resolución 734 de 2006_x000a_• Resolución 2646 de 2008_x000a_• Resolución 652 de 2012_x000a_• Resolución 1356 de 2012"/>
    <m/>
  </r>
  <r>
    <s v="PROCESO MISIONAL"/>
    <x v="12"/>
    <s v="OPERATIVA"/>
    <s v="OTRAS ÀREAS"/>
    <s v="El Aux. de Mantenimiento deberá estar a cargo de la ejecución de las tareas programadas de mantenimiento preventivo y correctivo establecidas por el jefe de mantenimiento, que permitan preservar y mantener los equipos de bombeo, equipos electricos, motobombas, dosificadoras, guadañas, herramientas, entre otras, en condiciones optimas, confiables y disponibles para la operacion. Asi mismo, debe garantizar que las actividades de mantenimiento de infraestructura se ejecuten como lo indican los jefes de área."/>
    <x v="110"/>
    <s v="NO"/>
    <x v="2"/>
    <x v="34"/>
    <s v="• Fatiga_x000a_• Cefalea_x000a_• Ulceras_x000a_• Trastornos osteomusculares_x000a_• Enfermedades cardiovasculares_x000a_• Desmotivación_x000a_• Estrés laboral_x000a_• Síndrome de Burnout_x000a_• Ansiedad_x000a_• Aislamiento_x000a_• Agresividad_x000a_• Absentismo_x000a_• Bajo rendimiento_x000a_• Accidentes de trabajo"/>
    <n v="8"/>
    <n v="6"/>
    <n v="4"/>
    <s v="• La muerte."/>
    <s v="Ninguno"/>
    <s v="Ninguno"/>
    <s v="Ninguno"/>
    <n v="2"/>
    <n v="2"/>
    <n v="4"/>
    <x v="0"/>
    <n v="25"/>
    <n v="100"/>
    <s v="III"/>
    <x v="0"/>
    <s v="Ninguno"/>
    <s v="Ninguno"/>
    <x v="3"/>
    <x v="28"/>
    <s v="N/A"/>
    <s v="• Ley 1010 de 2006_x000a_• Ley 1566 de 2012_x000a_• Decreto 614 de 1984_x000a_• Decreto 231 de 2006_x000a_• Resolución 1016 de 1989. Art. 10, numeral 12 y art. 11_x000a_• Resolución 734 de 2006_x000a_• Resolución 2646 de 2008_x000a_• Resolución 652 de 2012_x000a_• Resolución 1356 de 2012"/>
    <m/>
  </r>
  <r>
    <s v="PROCESO MISIONAL"/>
    <x v="12"/>
    <s v="OPERATIVA"/>
    <s v="OTRAS ÀREAS"/>
    <s v="El Aux. de Mantenimiento deberá estar a cargo de la ejecución de las tareas programadas de mantenimiento preventivo y correctivo establecidas por el jefe de mantenimiento, que permitan preservar y mantener los equipos de bombeo, equipos electricos, motobombas, dosificadoras, guadañas, herramientas, entre otras, en condiciones optimas, confiables y disponibles para la operacion. Asi mismo, debe garantizar que las actividades de mantenimiento de infraestructura se ejecuten como lo indican los jefes de área."/>
    <x v="110"/>
    <s v="NO"/>
    <x v="3"/>
    <x v="6"/>
    <s v="• Tropezones_x000a_• Resbalones_x000a_• Golpes_x000a_• Choques_x000a_• Contusiones _x000a_• Lesión de tejidos blandos_x000a_• Fracturas"/>
    <n v="8"/>
    <n v="6"/>
    <n v="4"/>
    <s v="• Lesión de tejidos blandos"/>
    <s v="Ninguno"/>
    <s v="Ninguno"/>
    <s v="Ninguno"/>
    <n v="2"/>
    <n v="3"/>
    <n v="6"/>
    <x v="1"/>
    <n v="25"/>
    <n v="150"/>
    <s v="II"/>
    <x v="1"/>
    <s v="Ninguno"/>
    <s v="Ninguno"/>
    <x v="3"/>
    <x v="4"/>
    <s v="• Uso adecuado de calzado cerrado y con suela antideslizante"/>
    <s v="• Ley 9 de 1979_x000a_• Decreto 2663 de 1950_x000a_• Resolución 1016 de 1989_x000a_• Resolución 3673 de 2008_x000a_• Resolución 2400 de 1979"/>
    <m/>
  </r>
  <r>
    <s v="PROCESO MISIONAL"/>
    <x v="12"/>
    <s v="OPERATIVA"/>
    <s v="OTRAS ÀREAS"/>
    <s v="El Aux. de Mantenimiento deberá estar a cargo de la ejecución de las tareas programadas de mantenimiento preventivo y correctivo establecidas por el jefe de mantenimiento, que permitan preservar y mantener los equipos de bombeo, equipos electricos, motobombas, dosificadoras, guadañas, herramientas, entre otras, en condiciones optimas, confiables y disponibles para la operacion. Asi mismo, debe garantizar que las actividades de mantenimiento de infraestructura se ejecuten como lo indican los jefes de área."/>
    <x v="110"/>
    <s v="NO"/>
    <x v="3"/>
    <x v="20"/>
    <s v="• Caídas a distinto nivel._x000a_• Derrumbe de estructuras._x000a_• Golpes por caída de objetos._x000a_• Atrapamiento._x000a_• Contactos eléctricos"/>
    <n v="8"/>
    <n v="6"/>
    <n v="4"/>
    <s v="• La muerte."/>
    <s v="Ninguno"/>
    <s v="Ninguno"/>
    <s v="• Casco de seguridad con barbuquejo._x000a_• Arnés_x000a_• Línea de posicionamiento._x000a_• Salva caídas: arrestador_x000a_• Conector doble con absorbedor de choque._x000a_• Botas de seguridad dieléctricas.   _x000a_"/>
    <n v="6"/>
    <n v="2"/>
    <n v="12"/>
    <x v="2"/>
    <n v="60"/>
    <n v="720"/>
    <s v="I"/>
    <x v="2"/>
    <s v="Ninguno"/>
    <s v="Ninguno"/>
    <x v="13"/>
    <x v="17"/>
    <s v="• Casco de seguridad con barbuquejo._x000a_• Arnés_x000a_• Línea de posicionamiento._x000a_• Salva caídas: arrestador_x000a_• Conector doble con absorbedor de choque._x000a_• Botas de seguridad dieléctricas.   _x000a_"/>
    <s v="• Ley 1562 de 2012_x000a_• Decreto 1072 de 2015_x000a_• Resolución 4272 de 2021_x000a_• Resolución 0491 del 2020_x000a_"/>
    <m/>
  </r>
  <r>
    <s v="PROCESO MISIONAL"/>
    <x v="12"/>
    <s v="OPERATIVA"/>
    <s v="OTRAS ÀREAS"/>
    <s v="El Aux. de Mantenimiento deberá estar a cargo de la ejecución de las tareas programadas de mantenimiento preventivo y correctivo establecidas por el jefe de mantenimiento, que permitan preservar y mantener los equipos de bombeo, equipos electricos, motobombas, dosificadoras, guadañas, herramientas, entre otras, en condiciones optimas, confiables y disponibles para la operacion. Asi mismo, debe garantizar que las actividades de mantenimiento de infraestructura se ejecuten como lo indican los jefes de área."/>
    <x v="110"/>
    <s v="NO"/>
    <x v="3"/>
    <x v="24"/>
    <s v="• Tóxicos agudos_x000a_• Corrosivos_x000a_• Irritantes_x000a_• Corrosivos oculares_x000a_• Irritantes oculares_x000a_• Sensibilizantes respiratorios_x000a_• Sensibilizantes cutáneos_x000a_• Cancerígenos o carcinógenos._x000a_• • Intoxicación _x000a_• La muerte"/>
    <n v="8"/>
    <n v="6"/>
    <n v="4"/>
    <s v="·         La muerte."/>
    <s v="Ninguno"/>
    <s v="Ninguno"/>
    <s v="• Traje de impermeable de bioseguridad_x000a_• Guantes de nitrilo _x000a_• Careta con filtro de seguridad._x000a_"/>
    <n v="2"/>
    <n v="3"/>
    <n v="6"/>
    <x v="1"/>
    <n v="60"/>
    <n v="360"/>
    <s v="II"/>
    <x v="1"/>
    <s v="Ninguno"/>
    <s v="Ninguno"/>
    <x v="17"/>
    <x v="21"/>
    <s v="• Traje de impermeable de bioseguridad_x000a_• Guantes de nitrilo _x000a_• Careta con filtro de seguridad._x000a_"/>
    <s v="• Resolución 773 de 2021_x000a_• Decreto 1496 de 2018_x000a_• Resolución 1209 de 2018_x000a_• Decreto 1609 de 2002_x000a_• Decreto 1973 de 1995_x000a_• Ley 55 de 1993_x000a_"/>
    <m/>
  </r>
  <r>
    <s v="PROCESO MISIONAL"/>
    <x v="12"/>
    <s v="OPERATIVA"/>
    <s v="OTRAS ÀREAS"/>
    <s v="El Aux. de Mantenimiento deberá estar a cargo de la ejecución de las tareas programadas de mantenimiento preventivo y correctivo establecidas por el jefe de mantenimiento, que permitan preservar y mantener los equipos de bombeo, equipos electricos, motobombas, dosificadoras, guadañas, herramientas, entre otras, en condiciones optimas, confiables y disponibles para la operacion. Asi mismo, debe garantizar que las actividades de mantenimiento de infraestructura se ejecuten como lo indican los jefes de área."/>
    <x v="110"/>
    <s v="NO"/>
    <x v="4"/>
    <x v="9"/>
    <s v="• Pérdidas materiales_x000a_• Traumas_x000a_• Golpes_x000a_• Aplastamiento_x000a_• Heridas_x000a_• Atrapamiento_x000a_• Muerte"/>
    <n v="2"/>
    <n v="2"/>
    <n v="1"/>
    <s v="• Heridas"/>
    <s v="Ninguno"/>
    <s v="Ninguno"/>
    <s v="Ninguno"/>
    <n v="2"/>
    <n v="3"/>
    <n v="6"/>
    <x v="1"/>
    <n v="25"/>
    <n v="150"/>
    <s v="II"/>
    <x v="1"/>
    <s v="Ninguno"/>
    <s v="Ninguno"/>
    <x v="6"/>
    <x v="7"/>
    <s v="• Uso obligatorio del tapabocas, mientras la situación lo amerite _x000a_• Elementos de protección personal y dotación para los brigadistas"/>
    <s v="• Constitución Política de Colombia de 1991_x000a_• Ley 100 de 1993_x000a_• Ley 1523 de 2012_x000a_• Decreto 93 de 1998_x000a_• Decreto 926 de 2010_x000a_• Resolución 2400 de 1979_x000a_• Resolución 1016 de 1989"/>
    <m/>
  </r>
  <r>
    <s v="PROCESO MISIONAL"/>
    <x v="12"/>
    <s v="OPERATIVA"/>
    <s v="OTRAS ÀREAS"/>
    <s v="El Aux. de Mantenimiento deberá estar a cargo de la ejecución de las tareas programadas de mantenimiento preventivo y correctivo establecidas por el jefe de mantenimiento, que permitan preservar y mantener los equipos de bombeo, equipos electricos, motobombas, dosificadoras, guadañas, herramientas, entre otras, en condiciones optimas, confiables y disponibles para la operacion. Asi mismo, debe garantizar que las actividades de mantenimiento de infraestructura se ejecuten como lo indican los jefes de área."/>
    <x v="111"/>
    <s v="NO"/>
    <x v="0"/>
    <x v="14"/>
    <s v="• Visión borrosa_x000a_• Fatiga ocular_x000a_• Lagrimeo_x000a_• Sequedad ocular_x000a_• Ojos rojos_x000a_• Cefaleas"/>
    <n v="8"/>
    <n v="6"/>
    <n v="4"/>
    <s v="• Cefaleas"/>
    <s v="Ninguno"/>
    <s v="Ninguno"/>
    <s v="Ninguno"/>
    <n v="2"/>
    <n v="3"/>
    <n v="6"/>
    <x v="1"/>
    <n v="25"/>
    <n v="150"/>
    <s v="II"/>
    <x v="1"/>
    <s v="Ninguno"/>
    <s v="Ninguno"/>
    <x v="8"/>
    <x v="11"/>
    <s v="• Uso de gafas protección personal"/>
    <s v="• Ley 9 de 1979. Título III. Art. 105, 106_x000a_• Decreto 614 de 1984_x000a_• Decreto 1477 de 2014_x000a_• Decreto 1072 de 2015. Cap. VI._x000a_• Resolución 2400 de 1979. Art. 79, 85 y 86_x000a_• Resolución 180540 de 2010"/>
    <m/>
  </r>
  <r>
    <s v="PROCESO MISIONAL"/>
    <x v="12"/>
    <s v="OPERATIVA"/>
    <s v="OTRAS ÀREAS"/>
    <s v="El Aux. de Mantenimiento deberá estar a cargo de la ejecución de las tareas programadas de mantenimiento preventivo y correctivo establecidas por el jefe de mantenimiento, que permitan preservar y mantener los equipos de bombeo, equipos electricos, motobombas, dosificadoras, guadañas, herramientas, entre otras, en condiciones optimas, confiables y disponibles para la operacion. Asi mismo, debe garantizar que las actividades de mantenimiento de infraestructura se ejecuten como lo indican los jefes de área."/>
    <x v="111"/>
    <s v="NO"/>
    <x v="0"/>
    <x v="0"/>
    <s v="• Agotamiento por calor_x000a_• Deshidratación_x000a_• Desmayos_x000a_• Estrés por calor o golpe de calor"/>
    <n v="8"/>
    <n v="6"/>
    <n v="4"/>
    <s v="• Estrés por calor o golpe de calor"/>
    <s v="Ninguno"/>
    <s v="ventilación artificial"/>
    <s v="Ninguno"/>
    <n v="2"/>
    <n v="2"/>
    <n v="4"/>
    <x v="0"/>
    <n v="25"/>
    <n v="100"/>
    <s v="III"/>
    <x v="0"/>
    <s v="Ninguno"/>
    <s v="Ninguno"/>
    <x v="0"/>
    <x v="0"/>
    <s v="Ninguno"/>
    <s v="• Ley 09 de 1979. Art. 107, 108, 109_x000a_• Decreto 2663 de 1950_x000a_• Decreto 614 de 1984_x000a_• Resolución 2400 de 1979_x000a_• Resolución 1016 de 1989"/>
    <m/>
  </r>
  <r>
    <s v="PROCESO MISIONAL"/>
    <x v="12"/>
    <s v="OPERATIVA"/>
    <s v="OTRAS ÀREAS"/>
    <s v="El Aux. de Mantenimiento deberá estar a cargo de la ejecución de las tareas programadas de mantenimiento preventivo y correctivo establecidas por el jefe de mantenimiento, que permitan preservar y mantener los equipos de bombeo, equipos electricos, motobombas, dosificadoras, guadañas, herramientas, entre otras, en condiciones optimas, confiables y disponibles para la operacion. Asi mismo, debe garantizar que las actividades de mantenimiento de infraestructura se ejecuten como lo indican los jefes de área."/>
    <x v="111"/>
    <s v="NO"/>
    <x v="0"/>
    <x v="1"/>
    <s v="• Cataratas_x000a_• Lesión de la córnea_x000a_• Enrojecimiento de la piel_x000a_• Calor excesivo_x000a_• Transpiración excesiva_x000a_• Cefaleas_x000a_• Mareos_x000a_• Fatiga_x000a_• Hormigueo_x000a_• Depresiones_x000a_• Fallos de memoria"/>
    <n v="8"/>
    <n v="6"/>
    <n v="4"/>
    <s v="• Fallos de memoria"/>
    <s v="Ninguno"/>
    <s v="Ninguno"/>
    <s v="Ninguno"/>
    <n v="2"/>
    <n v="3"/>
    <n v="6"/>
    <x v="1"/>
    <n v="25"/>
    <n v="150"/>
    <s v="II"/>
    <x v="1"/>
    <s v="Ninguno"/>
    <s v="Ninguno"/>
    <x v="1"/>
    <x v="1"/>
    <s v="• Uso de gafas protección personal"/>
    <s v="• Ley 9 de 1979  Art. 105-196-249_x000a_• Resolucion 2400 de 1979 Art 63,64. Título III, Capitulo VI. Art- 2.3.6_x000a_• Resolucion 1016 de 1989 art 11 numeral 2 y 3_x000a_• Resolución 181294 de 2008"/>
    <m/>
  </r>
  <r>
    <s v="PROCESO MISIONAL"/>
    <x v="12"/>
    <s v="OPERATIVA"/>
    <s v="OTRAS ÀREAS"/>
    <s v="El Aux. de Mantenimiento deberá estar a cargo de la ejecución de las tareas programadas de mantenimiento preventivo y correctivo establecidas por el jefe de mantenimiento, que permitan preservar y mantener los equipos de bombeo, equipos electricos, motobombas, dosificadoras, guadañas, herramientas, entre otras, en condiciones optimas, confiables y disponibles para la operacion. Asi mismo, debe garantizar que las actividades de mantenimiento de infraestructura se ejecuten como lo indican los jefes de área."/>
    <x v="111"/>
    <s v="NO"/>
    <x v="1"/>
    <x v="2"/>
    <s v="• Fiebre_x000a_• Intenso dolor en articulaciones y músculos_x000a_• Inflamación de los ganglios linfáticos_x000a_• Erupción ocasional en la piel_x000a_• Postración_x000a_• Mialgia_x000a_• Artralgias_x000a_• Dolor abdominal_x000a_• Cefalea_x000a_• Erupciones hemorrágicas en la piel_x000a_• Dermatitis por contacto_x000a_• Alergias tópicas o respiratorias_x000a_• Enfermedades infectocontagiosas"/>
    <n v="8"/>
    <n v="6"/>
    <n v="4"/>
    <s v="• Enfermedades infectocontagiosas"/>
    <s v="Ninguno"/>
    <s v="Ninguno"/>
    <s v="• Uso de tapabocas en caso de sintomas de gripe_x000a_• Todo el personal debe estar vacunado contra el Covid 19"/>
    <n v="2"/>
    <n v="2"/>
    <n v="4"/>
    <x v="0"/>
    <n v="60"/>
    <n v="240"/>
    <s v="II"/>
    <x v="1"/>
    <s v="Ninguno"/>
    <s v="Ninguno"/>
    <x v="2"/>
    <x v="2"/>
    <s v="• Gafas de protección visual transparentes_x000a_• Uso obligatorio de tapabocas en caso de sintomas de gripe_x000a_• Uso de ropa de dotaciòn"/>
    <s v="• Ley 09 de 1979_x000a_• Resolución 2400 de 1979_x000a_• Resolución 666 de 2020_x000a_• Resolución 1050 de 2020_x000a_• Circular 149160 de 2009"/>
    <m/>
  </r>
  <r>
    <s v="PROCESO MISIONAL"/>
    <x v="12"/>
    <s v="OPERATIVA"/>
    <s v="OTRAS ÀREAS"/>
    <s v="El Aux. de Mantenimiento deberá estar a cargo de la ejecución de las tareas programadas de mantenimiento preventivo y correctivo establecidas por el jefe de mantenimiento, que permitan preservar y mantener los equipos de bombeo, equipos electricos, motobombas, dosificadoras, guadañas, herramientas, entre otras, en condiciones optimas, confiables y disponibles para la operacion. Asi mismo, debe garantizar que las actividades de mantenimiento de infraestructura se ejecuten como lo indican los jefes de área."/>
    <x v="111"/>
    <s v="NO"/>
    <x v="1"/>
    <x v="22"/>
    <s v="• Fiebre_x000a_• Inflamación de los ganglios linfáticos_x000a_• Erupción ocasional en la piel_x000a_• Erupciones hemorrágicas en la piel_x000a_• Dermatitis por contacto_x000a_• Alergias tópicas o respiratorias_x000a_• Enfermedades infectocontagiosas_x000a_• Amigdalitis estreptocócica."/>
    <n v="8"/>
    <n v="6"/>
    <n v="4"/>
    <s v="• Enfermedades infectocontagiosas"/>
    <s v="Ninguno"/>
    <s v="Ninguno"/>
    <s v="• Uso de tapabocas _x000a_• Uso de mono gafas._x000a_•Uso de guantes de vinilo"/>
    <n v="2"/>
    <n v="2"/>
    <n v="4"/>
    <x v="0"/>
    <n v="60"/>
    <n v="240"/>
    <s v="II"/>
    <x v="1"/>
    <s v="Ninguno"/>
    <s v="Ninguno"/>
    <x v="15"/>
    <x v="19"/>
    <s v="• Gafas de protección visual transparentes_x000a_• Uso obligatorio de tapabocas _x000a_• Uso de ropa de dotaciòn._x000a_• Uso de guantes de vinilo"/>
    <s v="• Resolución 1164 del 2002_x000a_• Decreto 077 de 1997_x000a_• Decreto 4126 del 2005_x000a_• Resolución 2183 de 2004_x000a_• Decreto 1832 de 1994_x000a_"/>
    <m/>
  </r>
  <r>
    <s v="PROCESO MISIONAL"/>
    <x v="12"/>
    <s v="OPERATIVA"/>
    <s v="OTRAS ÀREAS"/>
    <s v="El Aux. de Mantenimiento deberá estar a cargo de la ejecución de las tareas programadas de mantenimiento preventivo y correctivo establecidas por el jefe de mantenimiento, que permitan preservar y mantener los equipos de bombeo, equipos electricos, motobombas, dosificadoras, guadañas, herramientas, entre otras, en condiciones optimas, confiables y disponibles para la operacion. Asi mismo, debe garantizar que las actividades de mantenimiento de infraestructura se ejecuten como lo indican los jefes de área."/>
    <x v="111"/>
    <s v="NO"/>
    <x v="1"/>
    <x v="25"/>
    <s v="• Neumonitis intersticial_x000a_• Miopericarditis_x000a_• Lesiones vasculíticas cutáneas_x000a_• Meningitis linfocitaria_x000a_• Afectación hepática_x000a_• Afectaciones renales_x000a_• Afectaciones gastrointestinal._x000a_"/>
    <n v="8"/>
    <n v="6"/>
    <n v="4"/>
    <s v="• Afectación hepática"/>
    <s v="Ninguno"/>
    <s v="Ninguno"/>
    <s v="• Uso de tapabocas _x000a_• Uso de mono gafas._x000a_•Uso de guantes de vinilo"/>
    <n v="2"/>
    <n v="2"/>
    <n v="4"/>
    <x v="0"/>
    <n v="25"/>
    <n v="100"/>
    <s v="III"/>
    <x v="0"/>
    <s v="Ninguno"/>
    <s v="Ninguno"/>
    <x v="16"/>
    <x v="20"/>
    <s v="• Gafas de protección visual transparentes_x000a_• Uso obligatorio de tapabocas _x000a_• Uso de ropa de dotaciòn._x000a_"/>
    <s v="• Resolución 1164 del 2002_x000a_• Decreto 077 de 1997_x000a_• Decreto 4126 del 2005_x000a_• Resolución 2183 de 2004_x000a_• Decreto 1832 de 1994_x000a_•  Decreto 2676 del 2000_x000a_"/>
    <m/>
  </r>
  <r>
    <s v="PROCESO MISIONAL"/>
    <x v="12"/>
    <s v="OPERATIVA"/>
    <s v="OTRAS ÀREAS"/>
    <s v="El Aux. de Mantenimiento deberá estar a cargo de la ejecución de las tareas programadas de mantenimiento preventivo y correctivo establecidas por el jefe de mantenimiento, que permitan preservar y mantener los equipos de bombeo, equipos electricos, motobombas, dosificadoras, guadañas, herramientas, entre otras, en condiciones optimas, confiables y disponibles para la operacion. Asi mismo, debe garantizar que las actividades de mantenimiento de infraestructura se ejecuten como lo indican los jefes de área."/>
    <x v="111"/>
    <s v="NO"/>
    <x v="1"/>
    <x v="16"/>
    <s v="• Un área amplia de inflamación y enrojecimiento_x000a_• Fiebre baja_x000a_• Ronchas_x000a_• Inflamación de los ganglios linfáticos_x000a_"/>
    <n v="8"/>
    <n v="6"/>
    <n v="4"/>
    <s v="• La muerte"/>
    <s v="Ninguno"/>
    <s v="Ninguno"/>
    <s v="• Repelente de sancudos_x000a_• Dotacion con camisa manga larga."/>
    <n v="2"/>
    <n v="3"/>
    <n v="6"/>
    <x v="1"/>
    <n v="60"/>
    <n v="360"/>
    <s v="II"/>
    <x v="1"/>
    <s v="Ninguno"/>
    <s v="Ninguno"/>
    <x v="10"/>
    <x v="13"/>
    <s v="• Gafas de protección visual transparentes_x000a_• Uso obligatorio de repelente. _x000a_• Uso de ropa de dotaciòn._x000a_"/>
    <s v="• Resolución 1164 del 2002_x000a_• Decreto 077 de 1997_x000a_• Decreto 4126 del 2005_x000a_• Resolución 2183 de 2004_x000a_• Decreto 1832 de 1994_x000a_•  Decreto 2676 del 2000_x000a_"/>
    <m/>
  </r>
  <r>
    <s v="PROCESO MISIONAL"/>
    <x v="12"/>
    <s v="OPERATIVA"/>
    <s v="OTRAS ÀREAS"/>
    <s v="El Aux. de Mantenimiento deberá estar a cargo de la ejecución de las tareas programadas de mantenimiento preventivo y correctivo establecidas por el jefe de mantenimiento, que permitan preservar y mantener los equipos de bombeo, equipos electricos, motobombas, dosificadoras, guadañas, herramientas, entre otras, en condiciones optimas, confiables y disponibles para la operacion. Asi mismo, debe garantizar que las actividades de mantenimiento de infraestructura se ejecuten como lo indican los jefes de área."/>
    <x v="111"/>
    <s v="NO"/>
    <x v="1"/>
    <x v="17"/>
    <s v="• Presión arterial baja._x000a_• Náuseas y vómitos. _x000a_• Entumecimiento._x000a_• hormigueo. _x000a_• Dolor en el sitio de la mordedura._x000a_"/>
    <n v="8"/>
    <n v="6"/>
    <n v="4"/>
    <s v="• La muerte"/>
    <s v="Ninguno"/>
    <s v="Ninguno"/>
    <s v="_x000a_• Botas de segurida altas "/>
    <n v="6"/>
    <n v="1"/>
    <n v="6"/>
    <x v="1"/>
    <n v="60"/>
    <n v="360"/>
    <s v="II"/>
    <x v="1"/>
    <s v="Ninguno"/>
    <s v="Ninguno"/>
    <x v="10"/>
    <x v="14"/>
    <s v="• Gafas de protección visual transparentes_x000a_• Uso de bota de seguridad alta_x000a_• Uso obligatorio de repelente. _x000a_• Uso de ropa de dotaciòn._x000a_"/>
    <s v="• Resolución 1164 del 2002_x000a_• Decreto 077 de 1997_x000a_• Decreto 4126 del 2005_x000a_• Resolución 2183 de 2004_x000a_• Decreto 1832 de 1994_x000a_•  Decreto 2676 del 2000_x000a_"/>
    <m/>
  </r>
  <r>
    <s v="PROCESO MISIONAL"/>
    <x v="12"/>
    <s v="OPERATIVA"/>
    <s v="OTRAS ÀREAS"/>
    <s v="El Aux. de Mantenimiento deberá estar a cargo de la ejecución de las tareas programadas de mantenimiento preventivo y correctivo establecidas por el jefe de mantenimiento, que permitan preservar y mantener los equipos de bombeo, equipos electricos, motobombas, dosificadoras, guadañas, herramientas, entre otras, en condiciones optimas, confiables y disponibles para la operacion. Asi mismo, debe garantizar que las actividades de mantenimiento de infraestructura se ejecuten como lo indican los jefes de área."/>
    <x v="111"/>
    <s v="NO"/>
    <x v="2"/>
    <x v="3"/>
    <s v="• Cansancio_x000a_• Abuso de confianza_x000a_• Falta de compromiso_x000a_• Desmotivación_x000a_• Disminución desempeño laboral_x000a_• Dolor de espalda_x000a_• Trastornos respiratorios_x000a_• Infartos_x000a_• Enfermedades cardiovasculares_x000a_• Enfermedades respiratorias_x000a_• Enfermedades osteomusculares_x000a_• Estrés"/>
    <n v="8"/>
    <n v="6"/>
    <n v="4"/>
    <s v="• Estrés"/>
    <s v="Ninguno"/>
    <s v="Ninguno"/>
    <s v="Ninguno"/>
    <n v="2"/>
    <n v="2"/>
    <n v="4"/>
    <x v="0"/>
    <n v="25"/>
    <n v="100"/>
    <s v="III"/>
    <x v="0"/>
    <s v="Ninguno"/>
    <s v="Ninguno"/>
    <x v="3"/>
    <x v="3"/>
    <s v="N/A"/>
    <s v="• Ley 1010 de 2006_x000a_• Ley 1566 de 2012_x000a_• Decreto 614 de 1984_x000a_• Decreto 231 de 2006_x000a_• Resolución 1016 de 1989. Art. 10, numeral 12 y art. 11_x000a_• Resolución 734 de 2006_x000a_• Resolución 2646 de 2008_x000a_• Resolución 652 de 2012_x000a_• Resolución 1356 de 2012"/>
    <m/>
  </r>
  <r>
    <s v="PROCESO MISIONAL"/>
    <x v="12"/>
    <s v="OPERATIVA"/>
    <s v="OTRAS ÀREAS"/>
    <s v="El Aux. de Mantenimiento deberá estar a cargo de la ejecución de las tareas programadas de mantenimiento preventivo y correctivo establecidas por el jefe de mantenimiento, que permitan preservar y mantener los equipos de bombeo, equipos electricos, motobombas, dosificadoras, guadañas, herramientas, entre otras, en condiciones optimas, confiables y disponibles para la operacion. Asi mismo, debe garantizar que las actividades de mantenimiento de infraestructura se ejecuten como lo indican los jefes de área."/>
    <x v="111"/>
    <s v="NO"/>
    <x v="2"/>
    <x v="4"/>
    <s v="• Cansancio_x000a_• Abuso de confianza_x000a_• Falta de compromiso_x000a_• Desmotivación_x000a_• Disminución desempeño laboral_x000a_• Dolor de espalda_x000a_• Trastornos respiratorios_x000a_• Infartos_x000a_• Enfermedades cardiovasculares_x000a_• Enfermedades respiratorias_x000a_• Enfermedades osteomusculares_x000a_• Estrés"/>
    <n v="8"/>
    <n v="6"/>
    <n v="4"/>
    <s v="• Estrés"/>
    <s v="Ninguno"/>
    <s v="Ninguno"/>
    <s v="Ninguno"/>
    <n v="2"/>
    <n v="3"/>
    <n v="6"/>
    <x v="1"/>
    <n v="25"/>
    <n v="150"/>
    <s v="II"/>
    <x v="1"/>
    <s v="Ninguno"/>
    <s v="Ninguno"/>
    <x v="3"/>
    <x v="3"/>
    <s v="N/A"/>
    <s v="• Ley 1010 de 2006_x000a_• Ley 1566 de 2012_x000a_• Decreto 614 de 1984_x000a_• Decreto 231 de 2006_x000a_• Resolución 1016 de 1989. Art. 10, numeral 12 y art. 11_x000a_• Resolución 734 de 2006_x000a_• Resolución 2646 de 2008_x000a_• Resolución 652 de 2012_x000a_• Resolución 1356 de 2012"/>
    <m/>
  </r>
  <r>
    <s v="PROCESO MISIONAL"/>
    <x v="12"/>
    <s v="OPERATIVA"/>
    <s v="OTRAS ÀREAS"/>
    <s v="El Aux. de Mantenimiento deberá estar a cargo de la ejecución de las tareas programadas de mantenimiento preventivo y correctivo establecidas por el jefe de mantenimiento, que permitan preservar y mantener los equipos de bombeo, equipos electricos, motobombas, dosificadoras, guadañas, herramientas, entre otras, en condiciones optimas, confiables y disponibles para la operacion. Asi mismo, debe garantizar que las actividades de mantenimiento de infraestructura se ejecuten como lo indican los jefes de área."/>
    <x v="111"/>
    <s v="NO"/>
    <x v="2"/>
    <x v="26"/>
    <s v="• Cansancio_x000a_• Abuso de confianza_x000a_• Falta de compromiso_x000a_• Desmotivación_x000a_• Disminución desempeño laboral_x000a_• Dolor de espalda_x000a_• Trastornos respiratorios_x000a_• Infartos_x000a_• Enfermedades cardiovasculares_x000a_• Enfermedades respiratorias_x000a_• Enfermedades osteomusculares_x000a_• Estrés"/>
    <n v="8"/>
    <n v="6"/>
    <n v="4"/>
    <s v="• Estrés"/>
    <s v="Ninguno"/>
    <s v="Ninguno"/>
    <s v="Ninguno"/>
    <n v="2"/>
    <n v="3"/>
    <n v="6"/>
    <x v="1"/>
    <n v="25"/>
    <n v="150"/>
    <s v="II"/>
    <x v="1"/>
    <s v="Ninguno"/>
    <s v="Ninguno"/>
    <x v="3"/>
    <x v="3"/>
    <s v="N/A"/>
    <s v="• Ley 1010 de 2006_x000a_• Ley 1566 de 2012_x000a_• Decreto 614 de 1984_x000a_• Decreto 231 de 2006_x000a_• Resolución 1016 de 1989. Art. 10, numeral 12 y art. 11_x000a_• Resolución 734 de 2006_x000a_• Resolución 2646 de 2008_x000a_• Resolución 652 de 2012_x000a_• Resolución 1356 de 2012"/>
    <m/>
  </r>
  <r>
    <s v="PROCESO MISIONAL"/>
    <x v="12"/>
    <s v="OPERATIVA"/>
    <s v="OTRAS ÀREAS"/>
    <s v="El Aux. de Mantenimiento deberá estar a cargo de la ejecución de las tareas programadas de mantenimiento preventivo y correctivo establecidas por el jefe de mantenimiento, que permitan preservar y mantener los equipos de bombeo, equipos electricos, motobombas, dosificadoras, guadañas, herramientas, entre otras, en condiciones optimas, confiables y disponibles para la operacion. Asi mismo, debe garantizar que las actividades de mantenimiento de infraestructura se ejecuten como lo indican los jefes de área."/>
    <x v="111"/>
    <s v="NO"/>
    <x v="2"/>
    <x v="5"/>
    <s v="• Cansancio_x000a_• Abuso de confianza_x000a_• Falta de compromiso_x000a_• Desmotivación_x000a_• Disminución desempeño laboral_x000a_• Dolor de espalda_x000a_• Trastornos respiratorios_x000a_• Infartos_x000a_• Enfermedades cardiovasculares_x000a_• Enfermedades respiratorias_x000a_• Enfermedades osteomusculares_x000a_• Estrés"/>
    <n v="8"/>
    <n v="6"/>
    <n v="4"/>
    <s v="• Estrés"/>
    <s v="Ninguno"/>
    <s v="Ninguno"/>
    <s v="Ninguno"/>
    <n v="2"/>
    <n v="3"/>
    <n v="6"/>
    <x v="1"/>
    <n v="26"/>
    <n v="156"/>
    <s v="II"/>
    <x v="1"/>
    <s v="Ninguno"/>
    <s v="Ninguno"/>
    <x v="3"/>
    <x v="3"/>
    <s v="N/A"/>
    <s v="• Ley 1010 de 2006_x000a_• Ley 1566 de 2012_x000a_• Decreto 614 de 1984_x000a_• Decreto 231 de 2006_x000a_• Resolución 1016 de 1989. Art. 10, numeral 12 y art. 11_x000a_• Resolución 734 de 2006_x000a_• Resolución 2646 de 2008_x000a_• Resolución 652 de 2012_x000a_• Resolución 1356 de 2012"/>
    <m/>
  </r>
  <r>
    <s v="PROCESO MISIONAL"/>
    <x v="12"/>
    <s v="OPERATIVA"/>
    <s v="OTRAS ÀREAS"/>
    <s v="El Aux. de Mantenimiento deberá estar a cargo de la ejecución de las tareas programadas de mantenimiento preventivo y correctivo establecidas por el jefe de mantenimiento, que permitan preservar y mantener los equipos de bombeo, equipos electricos, motobombas, dosificadoras, guadañas, herramientas, entre otras, en condiciones optimas, confiables y disponibles para la operacion. Asi mismo, debe garantizar que las actividades de mantenimiento de infraestructura se ejecuten como lo indican los jefes de área."/>
    <x v="111"/>
    <s v="NO"/>
    <x v="2"/>
    <x v="34"/>
    <s v="• Fatiga_x000a_• Cefalea_x000a_• Ulceras_x000a_• Trastornos osteomusculares_x000a_• Enfermedades cardiovasculares_x000a_• Desmotivación_x000a_• Estrés laboral_x000a_• Síndrome de Burnout_x000a_• Ansiedad_x000a_• Aislamiento_x000a_• Agresividad_x000a_• Absentismo_x000a_• Bajo rendimiento_x000a_• Accidentes de trabajo"/>
    <n v="8"/>
    <n v="6"/>
    <n v="4"/>
    <s v="• La muerte."/>
    <s v="Ninguno"/>
    <s v="Ninguno"/>
    <s v="Ninguno"/>
    <n v="2"/>
    <n v="2"/>
    <n v="4"/>
    <x v="0"/>
    <n v="25"/>
    <n v="100"/>
    <s v="III"/>
    <x v="0"/>
    <s v="Ninguno"/>
    <s v="Ninguno"/>
    <x v="3"/>
    <x v="28"/>
    <s v="N/A"/>
    <s v="• Ley 1010 de 2006_x000a_• Ley 1566 de 2012_x000a_• Decreto 614 de 1984_x000a_• Decreto 231 de 2006_x000a_• Resolución 1016 de 1989. Art. 10, numeral 12 y art. 11_x000a_• Resolución 734 de 2006_x000a_• Resolución 2646 de 2008_x000a_• Resolución 652 de 2012_x000a_• Resolución 1356 de 2012"/>
    <m/>
  </r>
  <r>
    <s v="PROCESO MISIONAL"/>
    <x v="12"/>
    <s v="OPERATIVA"/>
    <s v="OTRAS ÀREAS"/>
    <s v="El Aux. de Mantenimiento deberá estar a cargo de la ejecución de las tareas programadas de mantenimiento preventivo y correctivo establecidas por el jefe de mantenimiento, que permitan preservar y mantener los equipos de bombeo, equipos electricos, motobombas, dosificadoras, guadañas, herramientas, entre otras, en condiciones optimas, confiables y disponibles para la operacion. Asi mismo, debe garantizar que las actividades de mantenimiento de infraestructura se ejecuten como lo indican los jefes de área."/>
    <x v="111"/>
    <s v="NO"/>
    <x v="3"/>
    <x v="6"/>
    <s v="• Tropezones_x000a_• Resbalones_x000a_• Golpes_x000a_• Choques_x000a_• Contusiones _x000a_• Lesión de tejidos blandos_x000a_• Fracturas"/>
    <n v="8"/>
    <n v="6"/>
    <n v="4"/>
    <s v="• Lesión de tejidos blandos"/>
    <s v="Ninguno"/>
    <s v="Ninguno"/>
    <s v="Ninguno"/>
    <n v="2"/>
    <n v="3"/>
    <n v="6"/>
    <x v="1"/>
    <n v="25"/>
    <n v="150"/>
    <s v="II"/>
    <x v="1"/>
    <s v="Ninguno"/>
    <s v="Ninguno"/>
    <x v="3"/>
    <x v="4"/>
    <s v="• Uso adecuado de calzado cerrado y con suela antideslizante"/>
    <s v="• Ley 9 de 1979_x000a_• Decreto 2663 de 1950_x000a_• Resolución 1016 de 1989_x000a_• Resolución 3673 de 2008_x000a_• Resolución 2400 de 1979"/>
    <m/>
  </r>
  <r>
    <s v="PROCESO MISIONAL"/>
    <x v="12"/>
    <s v="OPERATIVA"/>
    <s v="OTRAS ÀREAS"/>
    <s v="El Aux. de Mantenimiento deberá estar a cargo de la ejecución de las tareas programadas de mantenimiento preventivo y correctivo establecidas por el jefe de mantenimiento, que permitan preservar y mantener los equipos de bombeo, equipos electricos, motobombas, dosificadoras, guadañas, herramientas, entre otras, en condiciones optimas, confiables y disponibles para la operacion. Asi mismo, debe garantizar que las actividades de mantenimiento de infraestructura se ejecuten como lo indican los jefes de área."/>
    <x v="111"/>
    <s v="NO"/>
    <x v="3"/>
    <x v="20"/>
    <s v="• Caídas a distinto nivel._x000a_• Derrumbe de estructuras._x000a_• Golpes por caída de objetos._x000a_• Atrapamiento._x000a_• Contactos eléctricos"/>
    <n v="8"/>
    <n v="6"/>
    <n v="4"/>
    <s v="• La muerte."/>
    <s v="Ninguno"/>
    <s v="Ninguno"/>
    <s v="• Casco de seguridad con barbuquejo._x000a_• Arnés_x000a_• Línea de posicionamiento._x000a_• Salva caídas: arrestador_x000a_• Conector doble con absorbedor de choque._x000a_• Botas de seguridad dieléctricas.   _x000a_"/>
    <n v="6"/>
    <n v="2"/>
    <n v="12"/>
    <x v="2"/>
    <n v="60"/>
    <n v="720"/>
    <s v="I"/>
    <x v="2"/>
    <s v="Ninguno"/>
    <s v="Ninguno"/>
    <x v="13"/>
    <x v="17"/>
    <s v="• Casco de seguridad con barbuquejo._x000a_• Arnés_x000a_• Línea de posicionamiento._x000a_• Salva caídas: arrestador_x000a_• Conector doble con absorbedor de choque._x000a_• Botas de seguridad dieléctricas.   _x000a_"/>
    <s v="• Ley 1562 de 2012_x000a_• Decreto 1072 de 2015_x000a_• Resolución 4272 de 2021_x000a_• Resolución 0491 del 2020_x000a_"/>
    <m/>
  </r>
  <r>
    <s v="PROCESO MISIONAL"/>
    <x v="12"/>
    <s v="OPERATIVA"/>
    <s v="OTRAS ÀREAS"/>
    <s v="El Aux. de Mantenimiento deberá estar a cargo de la ejecución de las tareas programadas de mantenimiento preventivo y correctivo establecidas por el jefe de mantenimiento, que permitan preservar y mantener los equipos de bombeo, equipos electricos, motobombas, dosificadoras, guadañas, herramientas, entre otras, en condiciones optimas, confiables y disponibles para la operacion. Asi mismo, debe garantizar que las actividades de mantenimiento de infraestructura se ejecuten como lo indican los jefes de área."/>
    <x v="111"/>
    <s v="NO"/>
    <x v="3"/>
    <x v="24"/>
    <s v="• Tóxicos agudos_x000a_• Corrosivos_x000a_• Irritantes_x000a_• Corrosivos oculares_x000a_• Irritantes oculares_x000a_• Sensibilizantes respiratorios_x000a_• Sensibilizantes cutáneos_x000a_• Cancerígenos o carcinógenos._x000a_• • Intoxicación _x000a_• La muerte"/>
    <n v="8"/>
    <n v="6"/>
    <n v="4"/>
    <s v="·         La muerte."/>
    <s v="Ninguno"/>
    <s v="Ninguno"/>
    <s v="• Traje de impermeable de bioseguridad_x000a_• Guantes de nitrilo _x000a_• Careta con filtro de seguridad._x000a_"/>
    <n v="2"/>
    <n v="3"/>
    <n v="6"/>
    <x v="1"/>
    <n v="60"/>
    <n v="360"/>
    <s v="II"/>
    <x v="1"/>
    <s v="Ninguno"/>
    <s v="Ninguno"/>
    <x v="17"/>
    <x v="21"/>
    <s v="• Traje de impermeable de bioseguridad_x000a_• Guantes de nitrilo _x000a_• Careta con filtro de seguridad._x000a_"/>
    <s v="• Resolución 773 de 2021_x000a_• Decreto 1496 de 2018_x000a_• Resolución 1209 de 2018_x000a_• Decreto 1609 de 2002_x000a_• Decreto 1973 de 1995_x000a_• Ley 55 de 1993_x000a_"/>
    <m/>
  </r>
  <r>
    <s v="PROCESO MISIONAL"/>
    <x v="12"/>
    <s v="OPERATIVA"/>
    <s v="OTRAS ÀREAS"/>
    <s v="El Aux. de Mantenimiento deberá estar a cargo de la ejecución de las tareas programadas de mantenimiento preventivo y correctivo establecidas por el jefe de mantenimiento, que permitan preservar y mantener los equipos de bombeo, equipos electricos, motobombas, dosificadoras, guadañas, herramientas, entre otras, en condiciones optimas, confiables y disponibles para la operacion. Asi mismo, debe garantizar que las actividades de mantenimiento de infraestructura se ejecuten como lo indican los jefes de área."/>
    <x v="111"/>
    <s v="NO"/>
    <x v="4"/>
    <x v="9"/>
    <s v="• Pérdidas materiales_x000a_• Traumas_x000a_• Golpes_x000a_• Aplastamiento_x000a_• Heridas_x000a_• Atrapamiento_x000a_• Muerte"/>
    <n v="2"/>
    <n v="2"/>
    <n v="1"/>
    <s v="• Heridas"/>
    <s v="Ninguno"/>
    <s v="Ninguno"/>
    <s v="Ninguno"/>
    <n v="2"/>
    <n v="3"/>
    <n v="6"/>
    <x v="1"/>
    <n v="25"/>
    <n v="150"/>
    <s v="II"/>
    <x v="1"/>
    <s v="Ninguno"/>
    <s v="Ninguno"/>
    <x v="6"/>
    <x v="7"/>
    <s v="• Uso obligatorio del tapabocas, mientras la situación lo amerite _x000a_• Elementos de protección personal y dotación para los brigadistas"/>
    <s v="• Constitución Política de Colombia de 1991_x000a_• Ley 100 de 1993_x000a_• Ley 1523 de 2012_x000a_• Decreto 93 de 1998_x000a_• Decreto 926 de 2010_x000a_• Resolución 2400 de 1979_x000a_• Resolución 1016 de 1989"/>
    <m/>
  </r>
  <r>
    <s v="PROCESO MISIONAL"/>
    <x v="12"/>
    <s v="OPERATIVA"/>
    <s v="OTRAS ÀREAS"/>
    <s v="El Aux. de Mantenimiento deberá estar a cargo de la ejecución de las tareas programadas de mantenimiento preventivo y correctivo establecidas por el jefe de mantenimiento, que permitan preservar y mantener los equipos de bombeo, equipos electricos, motobombas, dosificadoras, guadañas, herramientas, entre otras, en condiciones optimas, confiables y disponibles para la operacion. Asi mismo, debe garantizar que las actividades de mantenimiento de infraestructura se ejecuten como lo indican los jefes de área."/>
    <x v="112"/>
    <s v="NO"/>
    <x v="0"/>
    <x v="14"/>
    <s v="• Visión borrosa_x000a_• Fatiga ocular_x000a_• Lagrimeo_x000a_• Sequedad ocular_x000a_• Ojos rojos_x000a_• Cefaleas"/>
    <n v="8"/>
    <n v="6"/>
    <n v="4"/>
    <s v="• Cefaleas"/>
    <s v="Ninguno"/>
    <s v="Ninguno"/>
    <s v="Ninguno"/>
    <n v="2"/>
    <n v="3"/>
    <n v="6"/>
    <x v="1"/>
    <n v="25"/>
    <n v="150"/>
    <s v="II"/>
    <x v="1"/>
    <s v="Ninguno"/>
    <s v="Ninguno"/>
    <x v="8"/>
    <x v="11"/>
    <s v="• Uso de gafas protección personal"/>
    <s v="• Ley 9 de 1979. Título III. Art. 105, 106_x000a_• Decreto 614 de 1984_x000a_• Decreto 1477 de 2014_x000a_• Decreto 1072 de 2015. Cap. VI._x000a_• Resolución 2400 de 1979. Art. 79, 85 y 86_x000a_• Resolución 180540 de 2010"/>
    <m/>
  </r>
  <r>
    <s v="PROCESO MISIONAL"/>
    <x v="12"/>
    <s v="OPERATIVA"/>
    <s v="OTRAS ÀREAS"/>
    <s v="El Aux. de Mantenimiento deberá estar a cargo de la ejecución de las tareas programadas de mantenimiento preventivo y correctivo establecidas por el jefe de mantenimiento, que permitan preservar y mantener los equipos de bombeo, equipos electricos, motobombas, dosificadoras, guadañas, herramientas, entre otras, en condiciones optimas, confiables y disponibles para la operacion. Asi mismo, debe garantizar que las actividades de mantenimiento de infraestructura se ejecuten como lo indican los jefes de área."/>
    <x v="112"/>
    <s v="NO"/>
    <x v="0"/>
    <x v="0"/>
    <s v="• Agotamiento por calor_x000a_• Deshidratación_x000a_• Desmayos_x000a_• Estrés por calor o golpe de calor"/>
    <n v="8"/>
    <n v="6"/>
    <n v="4"/>
    <s v="• Estrés por calor o golpe de calor"/>
    <s v="Ninguno"/>
    <s v="ventilación artificial"/>
    <s v="Ninguno"/>
    <n v="2"/>
    <n v="2"/>
    <n v="4"/>
    <x v="0"/>
    <n v="25"/>
    <n v="100"/>
    <s v="III"/>
    <x v="0"/>
    <s v="Ninguno"/>
    <s v="Ninguno"/>
    <x v="0"/>
    <x v="0"/>
    <s v="Ninguno"/>
    <s v="• Ley 09 de 1979. Art. 107, 108, 109_x000a_• Decreto 2663 de 1950_x000a_• Decreto 614 de 1984_x000a_• Resolución 2400 de 1979_x000a_• Resolución 1016 de 1989"/>
    <m/>
  </r>
  <r>
    <s v="PROCESO MISIONAL"/>
    <x v="12"/>
    <s v="OPERATIVA"/>
    <s v="OTRAS ÀREAS"/>
    <s v="El Aux. de Mantenimiento deberá estar a cargo de la ejecución de las tareas programadas de mantenimiento preventivo y correctivo establecidas por el jefe de mantenimiento, que permitan preservar y mantener los equipos de bombeo, equipos electricos, motobombas, dosificadoras, guadañas, herramientas, entre otras, en condiciones optimas, confiables y disponibles para la operacion. Asi mismo, debe garantizar que las actividades de mantenimiento de infraestructura se ejecuten como lo indican los jefes de área."/>
    <x v="112"/>
    <s v="NO"/>
    <x v="0"/>
    <x v="1"/>
    <s v="• Cataratas_x000a_• Lesión de la córnea_x000a_• Enrojecimiento de la piel_x000a_• Calor excesivo_x000a_• Transpiración excesiva_x000a_• Cefaleas_x000a_• Mareos_x000a_• Fatiga_x000a_• Hormigueo_x000a_• Depresiones_x000a_• Fallos de memoria"/>
    <n v="8"/>
    <n v="6"/>
    <n v="4"/>
    <s v="• Fallos de memoria"/>
    <s v="Ninguno"/>
    <s v="Ninguno"/>
    <s v="Ninguno"/>
    <n v="2"/>
    <n v="3"/>
    <n v="6"/>
    <x v="1"/>
    <n v="25"/>
    <n v="150"/>
    <s v="II"/>
    <x v="1"/>
    <s v="Ninguno"/>
    <s v="Ninguno"/>
    <x v="1"/>
    <x v="1"/>
    <s v="• Uso de gafas protección personal"/>
    <s v="• Ley 9 de 1979  Art. 105-196-249_x000a_• Resolucion 2400 de 1979 Art 63,64. Título III, Capitulo VI. Art- 2.3.6_x000a_• Resolucion 1016 de 1989 art 11 numeral 2 y 3_x000a_• Resolución 181294 de 2008"/>
    <m/>
  </r>
  <r>
    <s v="PROCESO MISIONAL"/>
    <x v="12"/>
    <s v="OPERATIVA"/>
    <s v="OTRAS ÀREAS"/>
    <s v="El Aux. de Mantenimiento deberá estar a cargo de la ejecución de las tareas programadas de mantenimiento preventivo y correctivo establecidas por el jefe de mantenimiento, que permitan preservar y mantener los equipos de bombeo, equipos electricos, motobombas, dosificadoras, guadañas, herramientas, entre otras, en condiciones optimas, confiables y disponibles para la operacion. Asi mismo, debe garantizar que las actividades de mantenimiento de infraestructura se ejecuten como lo indican los jefes de área."/>
    <x v="112"/>
    <s v="NO"/>
    <x v="1"/>
    <x v="2"/>
    <s v="• Fiebre_x000a_• Intenso dolor en articulaciones y músculos_x000a_• Inflamación de los ganglios linfáticos_x000a_• Erupción ocasional en la piel_x000a_• Postración_x000a_• Mialgia_x000a_• Artralgias_x000a_• Dolor abdominal_x000a_• Cefalea_x000a_• Erupciones hemorrágicas en la piel_x000a_• Dermatitis por contacto_x000a_• Alergias tópicas o respiratorias_x000a_• Enfermedades infectocontagiosas"/>
    <n v="8"/>
    <n v="6"/>
    <n v="4"/>
    <s v="• Enfermedades infectocontagiosas"/>
    <s v="Ninguno"/>
    <s v="Ninguno"/>
    <s v="• Uso de tapabocas en caso de sintomas de gripe_x000a_• Todo el personal debe estar vacunado contra el Covid 19"/>
    <n v="2"/>
    <n v="2"/>
    <n v="4"/>
    <x v="0"/>
    <n v="60"/>
    <n v="240"/>
    <s v="II"/>
    <x v="1"/>
    <s v="Ninguno"/>
    <s v="Ninguno"/>
    <x v="2"/>
    <x v="2"/>
    <s v="• Gafas de protección visual transparentes_x000a_• Uso obligatorio de tapabocas en caso de sintomas de gripe_x000a_• Uso de ropa de dotaciòn"/>
    <s v="• Ley 09 de 1979_x000a_• Resolución 2400 de 1979_x000a_• Resolución 666 de 2020_x000a_• Resolución 1050 de 2020_x000a_• Circular 149160 de 2009"/>
    <m/>
  </r>
  <r>
    <s v="PROCESO MISIONAL"/>
    <x v="12"/>
    <s v="OPERATIVA"/>
    <s v="OTRAS ÀREAS"/>
    <s v="El Aux. de Mantenimiento deberá estar a cargo de la ejecución de las tareas programadas de mantenimiento preventivo y correctivo establecidas por el jefe de mantenimiento, que permitan preservar y mantener los equipos de bombeo, equipos electricos, motobombas, dosificadoras, guadañas, herramientas, entre otras, en condiciones optimas, confiables y disponibles para la operacion. Asi mismo, debe garantizar que las actividades de mantenimiento de infraestructura se ejecuten como lo indican los jefes de área."/>
    <x v="112"/>
    <s v="NO"/>
    <x v="1"/>
    <x v="22"/>
    <s v="• Fiebre_x000a_• Inflamación de los ganglios linfáticos_x000a_• Erupción ocasional en la piel_x000a_• Erupciones hemorrágicas en la piel_x000a_• Dermatitis por contacto_x000a_• Alergias tópicas o respiratorias_x000a_• Enfermedades infectocontagiosas_x000a_• Amigdalitis estreptocócica."/>
    <n v="8"/>
    <n v="6"/>
    <n v="4"/>
    <s v="• Enfermedades infectocontagiosas"/>
    <s v="Ninguno"/>
    <s v="Ninguno"/>
    <s v="• Uso de tapabocas _x000a_• Uso de mono gafas._x000a_•Uso de guantes de vinilo"/>
    <n v="2"/>
    <n v="2"/>
    <n v="4"/>
    <x v="0"/>
    <n v="60"/>
    <n v="240"/>
    <s v="II"/>
    <x v="1"/>
    <s v="Ninguno"/>
    <s v="Ninguno"/>
    <x v="15"/>
    <x v="19"/>
    <s v="• Gafas de protección visual transparentes_x000a_• Uso obligatorio de tapabocas _x000a_• Uso de ropa de dotaciòn._x000a_• Uso de guantes de vinilo"/>
    <s v="• Resolución 1164 del 2002_x000a_• Decreto 077 de 1997_x000a_• Decreto 4126 del 2005_x000a_• Resolución 2183 de 2004_x000a_• Decreto 1832 de 1994_x000a_"/>
    <m/>
  </r>
  <r>
    <s v="PROCESO MISIONAL"/>
    <x v="12"/>
    <s v="OPERATIVA"/>
    <s v="OTRAS ÀREAS"/>
    <s v="El Aux. de Mantenimiento deberá estar a cargo de la ejecución de las tareas programadas de mantenimiento preventivo y correctivo establecidas por el jefe de mantenimiento, que permitan preservar y mantener los equipos de bombeo, equipos electricos, motobombas, dosificadoras, guadañas, herramientas, entre otras, en condiciones optimas, confiables y disponibles para la operacion. Asi mismo, debe garantizar que las actividades de mantenimiento de infraestructura se ejecuten como lo indican los jefes de área."/>
    <x v="112"/>
    <s v="NO"/>
    <x v="1"/>
    <x v="25"/>
    <s v="• Neumonitis intersticial_x000a_• Miopericarditis_x000a_• Lesiones vasculíticas cutáneas_x000a_• Meningitis linfocitaria_x000a_• Afectación hepática_x000a_• Afectaciones renales_x000a_• Afectaciones gastrointestinal._x000a_"/>
    <n v="8"/>
    <n v="6"/>
    <n v="4"/>
    <s v="• Afectación hepática"/>
    <s v="Ninguno"/>
    <s v="Ninguno"/>
    <s v="• Uso de tapabocas _x000a_• Uso de mono gafas._x000a_•Uso de guantes de vinilo"/>
    <n v="2"/>
    <n v="2"/>
    <n v="4"/>
    <x v="0"/>
    <n v="25"/>
    <n v="100"/>
    <s v="III"/>
    <x v="0"/>
    <s v="Ninguno"/>
    <s v="Ninguno"/>
    <x v="16"/>
    <x v="20"/>
    <s v="• Gafas de protección visual transparentes_x000a_• Uso obligatorio de tapabocas _x000a_• Uso de ropa de dotaciòn._x000a_"/>
    <s v="• Resolución 1164 del 2002_x000a_• Decreto 077 de 1997_x000a_• Decreto 4126 del 2005_x000a_• Resolución 2183 de 2004_x000a_• Decreto 1832 de 1994_x000a_•  Decreto 2676 del 2000_x000a_"/>
    <m/>
  </r>
  <r>
    <s v="PROCESO MISIONAL"/>
    <x v="12"/>
    <s v="OPERATIVA"/>
    <s v="OTRAS ÀREAS"/>
    <s v="El Aux. de Mantenimiento deberá estar a cargo de la ejecución de las tareas programadas de mantenimiento preventivo y correctivo establecidas por el jefe de mantenimiento, que permitan preservar y mantener los equipos de bombeo, equipos electricos, motobombas, dosificadoras, guadañas, herramientas, entre otras, en condiciones optimas, confiables y disponibles para la operacion. Asi mismo, debe garantizar que las actividades de mantenimiento de infraestructura se ejecuten como lo indican los jefes de área."/>
    <x v="112"/>
    <s v="NO"/>
    <x v="1"/>
    <x v="16"/>
    <s v="• Un área amplia de inflamación y enrojecimiento_x000a_• Fiebre baja_x000a_• Ronchas_x000a_• Inflamación de los ganglios linfáticos_x000a_"/>
    <n v="8"/>
    <n v="6"/>
    <n v="4"/>
    <s v="• La muerte"/>
    <s v="Ninguno"/>
    <s v="Ninguno"/>
    <s v="• Repelente de sancudos_x000a_• Dotacion con camisa manga larga."/>
    <n v="2"/>
    <n v="3"/>
    <n v="6"/>
    <x v="1"/>
    <n v="60"/>
    <n v="360"/>
    <s v="II"/>
    <x v="1"/>
    <s v="Ninguno"/>
    <s v="Ninguno"/>
    <x v="10"/>
    <x v="13"/>
    <s v="• Gafas de protección visual transparentes_x000a_• Uso obligatorio de repelente. _x000a_• Uso de ropa de dotaciòn._x000a_"/>
    <s v="• Resolución 1164 del 2002_x000a_• Decreto 077 de 1997_x000a_• Decreto 4126 del 2005_x000a_• Resolución 2183 de 2004_x000a_• Decreto 1832 de 1994_x000a_•  Decreto 2676 del 2000_x000a_"/>
    <m/>
  </r>
  <r>
    <s v="PROCESO MISIONAL"/>
    <x v="12"/>
    <s v="OPERATIVA"/>
    <s v="OTRAS ÀREAS"/>
    <s v="El Aux. de Mantenimiento deberá estar a cargo de la ejecución de las tareas programadas de mantenimiento preventivo y correctivo establecidas por el jefe de mantenimiento, que permitan preservar y mantener los equipos de bombeo, equipos electricos, motobombas, dosificadoras, guadañas, herramientas, entre otras, en condiciones optimas, confiables y disponibles para la operacion. Asi mismo, debe garantizar que las actividades de mantenimiento de infraestructura se ejecuten como lo indican los jefes de área."/>
    <x v="112"/>
    <s v="NO"/>
    <x v="1"/>
    <x v="17"/>
    <s v="• Presión arterial baja._x000a_• Náuseas y vómitos. _x000a_• Entumecimiento._x000a_• hormigueo. _x000a_• Dolor en el sitio de la mordedura._x000a_"/>
    <n v="8"/>
    <n v="6"/>
    <n v="4"/>
    <s v="• La muerte"/>
    <s v="Ninguno"/>
    <s v="Ninguno"/>
    <s v="_x000a_• Botas de segurida altas "/>
    <n v="6"/>
    <n v="1"/>
    <n v="6"/>
    <x v="1"/>
    <n v="60"/>
    <n v="360"/>
    <s v="II"/>
    <x v="1"/>
    <s v="Ninguno"/>
    <s v="Ninguno"/>
    <x v="10"/>
    <x v="14"/>
    <s v="• Gafas de protección visual transparentes_x000a_• Uso de bota de seguridad alta_x000a_• Uso obligatorio de repelente. _x000a_• Uso de ropa de dotaciòn._x000a_"/>
    <s v="• Resolución 1164 del 2002_x000a_• Decreto 077 de 1997_x000a_• Decreto 4126 del 2005_x000a_• Resolución 2183 de 2004_x000a_• Decreto 1832 de 1994_x000a_•  Decreto 2676 del 2000_x000a_"/>
    <m/>
  </r>
  <r>
    <s v="PROCESO MISIONAL"/>
    <x v="12"/>
    <s v="OPERATIVA"/>
    <s v="OTRAS ÀREAS"/>
    <s v="El Aux. de Mantenimiento deberá estar a cargo de la ejecución de las tareas programadas de mantenimiento preventivo y correctivo establecidas por el jefe de mantenimiento, que permitan preservar y mantener los equipos de bombeo, equipos electricos, motobombas, dosificadoras, guadañas, herramientas, entre otras, en condiciones optimas, confiables y disponibles para la operacion. Asi mismo, debe garantizar que las actividades de mantenimiento de infraestructura se ejecuten como lo indican los jefes de área."/>
    <x v="112"/>
    <s v="NO"/>
    <x v="2"/>
    <x v="3"/>
    <s v="• Cansancio_x000a_• Abuso de confianza_x000a_• Falta de compromiso_x000a_• Desmotivación_x000a_• Disminución desempeño laboral_x000a_• Dolor de espalda_x000a_• Trastornos respiratorios_x000a_• Infartos_x000a_• Enfermedades cardiovasculares_x000a_• Enfermedades respiratorias_x000a_• Enfermedades osteomusculares_x000a_• Estrés"/>
    <n v="8"/>
    <n v="6"/>
    <n v="4"/>
    <s v="• Estrés"/>
    <s v="Ninguno"/>
    <s v="Ninguno"/>
    <s v="Ninguno"/>
    <n v="2"/>
    <n v="2"/>
    <n v="4"/>
    <x v="0"/>
    <n v="25"/>
    <n v="100"/>
    <s v="III"/>
    <x v="0"/>
    <s v="Ninguno"/>
    <s v="Ninguno"/>
    <x v="3"/>
    <x v="3"/>
    <s v="N/A"/>
    <s v="• Ley 1010 de 2006_x000a_• Ley 1566 de 2012_x000a_• Decreto 614 de 1984_x000a_• Decreto 231 de 2006_x000a_• Resolución 1016 de 1989. Art. 10, numeral 12 y art. 11_x000a_• Resolución 734 de 2006_x000a_• Resolución 2646 de 2008_x000a_• Resolución 652 de 2012_x000a_• Resolución 1356 de 2012"/>
    <m/>
  </r>
  <r>
    <s v="PROCESO MISIONAL"/>
    <x v="12"/>
    <s v="OPERATIVA"/>
    <s v="OTRAS ÀREAS"/>
    <s v="El Aux. de Mantenimiento deberá estar a cargo de la ejecución de las tareas programadas de mantenimiento preventivo y correctivo establecidas por el jefe de mantenimiento, que permitan preservar y mantener los equipos de bombeo, equipos electricos, motobombas, dosificadoras, guadañas, herramientas, entre otras, en condiciones optimas, confiables y disponibles para la operacion. Asi mismo, debe garantizar que las actividades de mantenimiento de infraestructura se ejecuten como lo indican los jefes de área."/>
    <x v="112"/>
    <s v="NO"/>
    <x v="2"/>
    <x v="4"/>
    <s v="• Cansancio_x000a_• Abuso de confianza_x000a_• Falta de compromiso_x000a_• Desmotivación_x000a_• Disminución desempeño laboral_x000a_• Dolor de espalda_x000a_• Trastornos respiratorios_x000a_• Infartos_x000a_• Enfermedades cardiovasculares_x000a_• Enfermedades respiratorias_x000a_• Enfermedades osteomusculares_x000a_• Estrés"/>
    <n v="8"/>
    <n v="6"/>
    <n v="4"/>
    <s v="• Estrés"/>
    <s v="Ninguno"/>
    <s v="Ninguno"/>
    <s v="Ninguno"/>
    <n v="2"/>
    <n v="3"/>
    <n v="6"/>
    <x v="1"/>
    <n v="25"/>
    <n v="150"/>
    <s v="II"/>
    <x v="1"/>
    <s v="Ninguno"/>
    <s v="Ninguno"/>
    <x v="3"/>
    <x v="3"/>
    <s v="N/A"/>
    <s v="• Ley 1010 de 2006_x000a_• Ley 1566 de 2012_x000a_• Decreto 614 de 1984_x000a_• Decreto 231 de 2006_x000a_• Resolución 1016 de 1989. Art. 10, numeral 12 y art. 11_x000a_• Resolución 734 de 2006_x000a_• Resolución 2646 de 2008_x000a_• Resolución 652 de 2012_x000a_• Resolución 1356 de 2012"/>
    <m/>
  </r>
  <r>
    <s v="PROCESO MISIONAL"/>
    <x v="12"/>
    <s v="OPERATIVA"/>
    <s v="OTRAS ÀREAS"/>
    <s v="El Aux. de Mantenimiento deberá estar a cargo de la ejecución de las tareas programadas de mantenimiento preventivo y correctivo establecidas por el jefe de mantenimiento, que permitan preservar y mantener los equipos de bombeo, equipos electricos, motobombas, dosificadoras, guadañas, herramientas, entre otras, en condiciones optimas, confiables y disponibles para la operacion. Asi mismo, debe garantizar que las actividades de mantenimiento de infraestructura se ejecuten como lo indican los jefes de área."/>
    <x v="112"/>
    <s v="NO"/>
    <x v="2"/>
    <x v="26"/>
    <s v="• Cansancio_x000a_• Abuso de confianza_x000a_• Falta de compromiso_x000a_• Desmotivación_x000a_• Disminución desempeño laboral_x000a_• Dolor de espalda_x000a_• Trastornos respiratorios_x000a_• Infartos_x000a_• Enfermedades cardiovasculares_x000a_• Enfermedades respiratorias_x000a_• Enfermedades osteomusculares_x000a_• Estrés"/>
    <n v="8"/>
    <n v="6"/>
    <n v="4"/>
    <s v="• Estrés"/>
    <s v="Ninguno"/>
    <s v="Ninguno"/>
    <s v="Ninguno"/>
    <n v="2"/>
    <n v="3"/>
    <n v="6"/>
    <x v="1"/>
    <n v="25"/>
    <n v="150"/>
    <s v="II"/>
    <x v="1"/>
    <s v="Ninguno"/>
    <s v="Ninguno"/>
    <x v="3"/>
    <x v="3"/>
    <s v="N/A"/>
    <s v="• Ley 1010 de 2006_x000a_• Ley 1566 de 2012_x000a_• Decreto 614 de 1984_x000a_• Decreto 231 de 2006_x000a_• Resolución 1016 de 1989. Art. 10, numeral 12 y art. 11_x000a_• Resolución 734 de 2006_x000a_• Resolución 2646 de 2008_x000a_• Resolución 652 de 2012_x000a_• Resolución 1356 de 2012"/>
    <m/>
  </r>
  <r>
    <s v="PROCESO MISIONAL"/>
    <x v="12"/>
    <s v="OPERATIVA"/>
    <s v="OTRAS ÀREAS"/>
    <s v="El Aux. de Mantenimiento deberá estar a cargo de la ejecución de las tareas programadas de mantenimiento preventivo y correctivo establecidas por el jefe de mantenimiento, que permitan preservar y mantener los equipos de bombeo, equipos electricos, motobombas, dosificadoras, guadañas, herramientas, entre otras, en condiciones optimas, confiables y disponibles para la operacion. Asi mismo, debe garantizar que las actividades de mantenimiento de infraestructura se ejecuten como lo indican los jefes de área."/>
    <x v="112"/>
    <s v="NO"/>
    <x v="2"/>
    <x v="5"/>
    <s v="• Cansancio_x000a_• Abuso de confianza_x000a_• Falta de compromiso_x000a_• Desmotivación_x000a_• Disminución desempeño laboral_x000a_• Dolor de espalda_x000a_• Trastornos respiratorios_x000a_• Infartos_x000a_• Enfermedades cardiovasculares_x000a_• Enfermedades respiratorias_x000a_• Enfermedades osteomusculares_x000a_• Estrés"/>
    <n v="8"/>
    <n v="6"/>
    <n v="4"/>
    <s v="• Estrés"/>
    <s v="Ninguno"/>
    <s v="Ninguno"/>
    <s v="Ninguno"/>
    <n v="2"/>
    <n v="3"/>
    <n v="6"/>
    <x v="1"/>
    <n v="26"/>
    <n v="156"/>
    <s v="II"/>
    <x v="1"/>
    <s v="Ninguno"/>
    <s v="Ninguno"/>
    <x v="3"/>
    <x v="3"/>
    <s v="N/A"/>
    <s v="• Ley 1010 de 2006_x000a_• Ley 1566 de 2012_x000a_• Decreto 614 de 1984_x000a_• Decreto 231 de 2006_x000a_• Resolución 1016 de 1989. Art. 10, numeral 12 y art. 11_x000a_• Resolución 734 de 2006_x000a_• Resolución 2646 de 2008_x000a_• Resolución 652 de 2012_x000a_• Resolución 1356 de 2012"/>
    <m/>
  </r>
  <r>
    <s v="PROCESO MISIONAL"/>
    <x v="12"/>
    <s v="OPERATIVA"/>
    <s v="OTRAS ÀREAS"/>
    <s v="El Aux. de Mantenimiento deberá estar a cargo de la ejecución de las tareas programadas de mantenimiento preventivo y correctivo establecidas por el jefe de mantenimiento, que permitan preservar y mantener los equipos de bombeo, equipos electricos, motobombas, dosificadoras, guadañas, herramientas, entre otras, en condiciones optimas, confiables y disponibles para la operacion. Asi mismo, debe garantizar que las actividades de mantenimiento de infraestructura se ejecuten como lo indican los jefes de área."/>
    <x v="112"/>
    <s v="NO"/>
    <x v="2"/>
    <x v="34"/>
    <s v="• Fatiga_x000a_• Cefalea_x000a_• Ulceras_x000a_• Trastornos osteomusculares_x000a_• Enfermedades cardiovasculares_x000a_• Desmotivación_x000a_• Estrés laboral_x000a_• Síndrome de Burnout_x000a_• Ansiedad_x000a_• Aislamiento_x000a_• Agresividad_x000a_• Absentismo_x000a_• Bajo rendimiento_x000a_• Accidentes de trabajo"/>
    <n v="8"/>
    <n v="6"/>
    <n v="4"/>
    <s v="• La muerte."/>
    <s v="Ninguno"/>
    <s v="Ninguno"/>
    <s v="Ninguno"/>
    <n v="2"/>
    <n v="2"/>
    <n v="4"/>
    <x v="0"/>
    <n v="25"/>
    <n v="100"/>
    <s v="III"/>
    <x v="0"/>
    <s v="Ninguno"/>
    <s v="Ninguno"/>
    <x v="3"/>
    <x v="28"/>
    <s v="N/A"/>
    <s v="• Ley 1010 de 2006_x000a_• Ley 1566 de 2012_x000a_• Decreto 614 de 1984_x000a_• Decreto 231 de 2006_x000a_• Resolución 1016 de 1989. Art. 10, numeral 12 y art. 11_x000a_• Resolución 734 de 2006_x000a_• Resolución 2646 de 2008_x000a_• Resolución 652 de 2012_x000a_• Resolución 1356 de 2012"/>
    <m/>
  </r>
  <r>
    <s v="PROCESO MISIONAL"/>
    <x v="12"/>
    <s v="OPERATIVA"/>
    <s v="OTRAS ÀREAS"/>
    <s v="El Aux. de Mantenimiento deberá estar a cargo de la ejecución de las tareas programadas de mantenimiento preventivo y correctivo establecidas por el jefe de mantenimiento, que permitan preservar y mantener los equipos de bombeo, equipos electricos, motobombas, dosificadoras, guadañas, herramientas, entre otras, en condiciones optimas, confiables y disponibles para la operacion. Asi mismo, debe garantizar que las actividades de mantenimiento de infraestructura se ejecuten como lo indican los jefes de área."/>
    <x v="112"/>
    <s v="NO"/>
    <x v="3"/>
    <x v="6"/>
    <s v="• Tropezones_x000a_• Resbalones_x000a_• Golpes_x000a_• Choques_x000a_• Contusiones _x000a_• Lesión de tejidos blandos_x000a_• Fracturas"/>
    <n v="8"/>
    <n v="6"/>
    <n v="4"/>
    <s v="• Lesión de tejidos blandos"/>
    <s v="Ninguno"/>
    <s v="Ninguno"/>
    <s v="Ninguno"/>
    <n v="2"/>
    <n v="3"/>
    <n v="6"/>
    <x v="1"/>
    <n v="25"/>
    <n v="150"/>
    <s v="II"/>
    <x v="1"/>
    <s v="Ninguno"/>
    <s v="Ninguno"/>
    <x v="3"/>
    <x v="4"/>
    <s v="• Uso adecuado de calzado cerrado y con suela antideslizante"/>
    <s v="• Ley 9 de 1979_x000a_• Decreto 2663 de 1950_x000a_• Resolución 1016 de 1989_x000a_• Resolución 3673 de 2008_x000a_• Resolución 2400 de 1979"/>
    <m/>
  </r>
  <r>
    <s v="PROCESO MISIONAL"/>
    <x v="12"/>
    <s v="OPERATIVA"/>
    <s v="OTRAS ÀREAS"/>
    <s v="El Aux. de Mantenimiento deberá estar a cargo de la ejecución de las tareas programadas de mantenimiento preventivo y correctivo establecidas por el jefe de mantenimiento, que permitan preservar y mantener los equipos de bombeo, equipos electricos, motobombas, dosificadoras, guadañas, herramientas, entre otras, en condiciones optimas, confiables y disponibles para la operacion. Asi mismo, debe garantizar que las actividades de mantenimiento de infraestructura se ejecuten como lo indican los jefes de área."/>
    <x v="112"/>
    <s v="NO"/>
    <x v="3"/>
    <x v="20"/>
    <s v="• Caídas a distinto nivel._x000a_• Derrumbe de estructuras._x000a_• Golpes por caída de objetos._x000a_• Atrapamiento._x000a_• Contactos eléctricos"/>
    <n v="8"/>
    <n v="6"/>
    <n v="4"/>
    <s v="• La muerte."/>
    <s v="Ninguno"/>
    <s v="Ninguno"/>
    <s v="• Casco de seguridad con barbuquejo._x000a_• Arnés_x000a_• Línea de posicionamiento._x000a_• Salva caídas: arrestador_x000a_• Conector doble con absorbedor de choque._x000a_• Botas de seguridad dieléctricas.   _x000a_"/>
    <n v="6"/>
    <n v="2"/>
    <n v="12"/>
    <x v="2"/>
    <n v="60"/>
    <n v="720"/>
    <s v="I"/>
    <x v="2"/>
    <s v="Ninguno"/>
    <s v="Ninguno"/>
    <x v="13"/>
    <x v="17"/>
    <s v="• Casco de seguridad con barbuquejo._x000a_• Arnés_x000a_• Línea de posicionamiento._x000a_• Salva caídas: arrestador_x000a_• Conector doble con absorbedor de choque._x000a_• Botas de seguridad dieléctricas.   _x000a_"/>
    <s v="• Ley 1562 de 2012_x000a_• Decreto 1072 de 2015_x000a_• Resolución 4272 de 2021_x000a_• Resolución 0491 del 2020_x000a_"/>
    <m/>
  </r>
  <r>
    <s v="PROCESO MISIONAL"/>
    <x v="12"/>
    <s v="OPERATIVA"/>
    <s v="OTRAS ÀREAS"/>
    <s v="El Aux. de Mantenimiento deberá estar a cargo de la ejecución de las tareas programadas de mantenimiento preventivo y correctivo establecidas por el jefe de mantenimiento, que permitan preservar y mantener los equipos de bombeo, equipos electricos, motobombas, dosificadoras, guadañas, herramientas, entre otras, en condiciones optimas, confiables y disponibles para la operacion. Asi mismo, debe garantizar que las actividades de mantenimiento de infraestructura se ejecuten como lo indican los jefes de área."/>
    <x v="112"/>
    <s v="NO"/>
    <x v="3"/>
    <x v="24"/>
    <s v="• Tóxicos agudos_x000a_• Corrosivos_x000a_• Irritantes_x000a_• Corrosivos oculares_x000a_• Irritantes oculares_x000a_• Sensibilizantes respiratorios_x000a_• Sensibilizantes cutáneos_x000a_• Cancerígenos o carcinógenos._x000a_• • Intoxicación _x000a_• La muerte"/>
    <n v="8"/>
    <n v="6"/>
    <n v="4"/>
    <s v="·         La muerte."/>
    <s v="Ninguno"/>
    <s v="Ninguno"/>
    <s v="• Traje de impermeable de bioseguridad_x000a_• Guantes de nitrilo _x000a_• Careta con filtro de seguridad._x000a_"/>
    <n v="2"/>
    <n v="3"/>
    <n v="6"/>
    <x v="1"/>
    <n v="60"/>
    <n v="360"/>
    <s v="II"/>
    <x v="1"/>
    <s v="Ninguno"/>
    <s v="Ninguno"/>
    <x v="17"/>
    <x v="21"/>
    <s v="• Traje de impermeable de bioseguridad_x000a_• Guantes de nitrilo _x000a_• Careta con filtro de seguridad._x000a_"/>
    <s v="• Resolución 773 de 2021_x000a_• Decreto 1496 de 2018_x000a_• Resolución 1209 de 2018_x000a_• Decreto 1609 de 2002_x000a_• Decreto 1973 de 1995_x000a_• Ley 55 de 1993_x000a_"/>
    <m/>
  </r>
  <r>
    <s v="PROCESO MISIONAL"/>
    <x v="12"/>
    <s v="OPERATIVA"/>
    <s v="OTRAS ÀREAS"/>
    <s v="El Aux. de Mantenimiento deberá estar a cargo de la ejecución de las tareas programadas de mantenimiento preventivo y correctivo establecidas por el jefe de mantenimiento, que permitan preservar y mantener los equipos de bombeo, equipos electricos, motobombas, dosificadoras, guadañas, herramientas, entre otras, en condiciones optimas, confiables y disponibles para la operacion. Asi mismo, debe garantizar que las actividades de mantenimiento de infraestructura se ejecuten como lo indican los jefes de área."/>
    <x v="112"/>
    <s v="NO"/>
    <x v="4"/>
    <x v="9"/>
    <s v="• Pérdidas materiales_x000a_• Traumas_x000a_• Golpes_x000a_• Aplastamiento_x000a_• Heridas_x000a_• Atrapamiento_x000a_• Muerte"/>
    <n v="2"/>
    <n v="2"/>
    <n v="1"/>
    <s v="• Heridas"/>
    <s v="Ninguno"/>
    <s v="Ninguno"/>
    <s v="Ninguno"/>
    <n v="2"/>
    <n v="3"/>
    <n v="6"/>
    <x v="1"/>
    <n v="25"/>
    <n v="150"/>
    <s v="II"/>
    <x v="1"/>
    <s v="Ninguno"/>
    <s v="Ninguno"/>
    <x v="6"/>
    <x v="7"/>
    <s v="• Uso obligatorio del tapabocas, mientras la situación lo amerite _x000a_• Elementos de protección personal y dotación para los brigadistas"/>
    <s v="• Constitución Política de Colombia de 1991_x000a_• Ley 100 de 1993_x000a_• Ley 1523 de 2012_x000a_• Decreto 93 de 1998_x000a_• Decreto 926 de 2010_x000a_• Resolución 2400 de 1979_x000a_• Resolución 1016 de 1989"/>
    <m/>
  </r>
  <r>
    <s v="PROCESO MISIONAL"/>
    <x v="13"/>
    <s v="OPERATIVA"/>
    <s v="OTRAS ÀREAS"/>
    <s v="Conducir los vehiculos de la empresa de acuerdo a las necesidades operativas y administrativas, preservando la seguridad de las personas que transporta, aplicando las normas de transito y de seguridad impartidas por el Fuerte Militar de Tolemaida."/>
    <x v="113"/>
    <s v="NO"/>
    <x v="0"/>
    <x v="14"/>
    <s v="• Visión borrosa_x000a_• Fatiga ocular_x000a_• Lagrimeo_x000a_• Sequedad ocular_x000a_• Ojos rojos_x000a_• Cefaleas"/>
    <n v="8"/>
    <n v="6"/>
    <n v="1"/>
    <s v="• Cefaleas"/>
    <s v="Ninguno"/>
    <s v="Ninguno"/>
    <s v="Ninguno"/>
    <n v="2"/>
    <n v="3"/>
    <n v="6"/>
    <x v="1"/>
    <n v="25"/>
    <n v="150"/>
    <s v="II"/>
    <x v="1"/>
    <s v="Ninguno"/>
    <s v="Ninguno"/>
    <x v="8"/>
    <x v="11"/>
    <s v="• Uso de gafas protección personal"/>
    <s v="• Ley 9 de 1979. Título III. Art. 105, 106_x000a_• Decreto 614 de 1984_x000a_• Decreto 1477 de 2014_x000a_• Decreto 1072 de 2015. Cap. VI._x000a_• Resolución 2400 de 1979. Art. 79, 85 y 86_x000a_• Resolución 180540 de 2010"/>
    <m/>
  </r>
  <r>
    <s v="PROCESO MISIONAL"/>
    <x v="13"/>
    <s v="OPERATIVA"/>
    <s v="OTRAS ÀREAS"/>
    <s v="Conducir los vehiculos de la empresa de acuerdo a las necesidades operativas y administrativas, preservando la seguridad de las personas que transporta, aplicando las normas de transito y de seguridad impartidas por el Fuerte Militar de Tolemaida."/>
    <x v="113"/>
    <s v="NO"/>
    <x v="0"/>
    <x v="0"/>
    <s v="• Agotamiento por calor_x000a_• Deshidratación_x000a_• Desmayos_x000a_• Estrés por calor o golpe de calor"/>
    <n v="8"/>
    <n v="6"/>
    <n v="1"/>
    <s v="• Estrés por calor o golpe de calor"/>
    <s v="Ninguno"/>
    <s v="ventilación artificial"/>
    <s v="Ninguno"/>
    <n v="2"/>
    <n v="2"/>
    <n v="4"/>
    <x v="0"/>
    <n v="25"/>
    <n v="100"/>
    <s v="III"/>
    <x v="0"/>
    <s v="Ninguno"/>
    <s v="Ninguno"/>
    <x v="0"/>
    <x v="0"/>
    <s v="Ninguno"/>
    <s v="• Ley 09 de 1979. Art. 107, 108, 109_x000a_• Decreto 2663 de 1950_x000a_• Decreto 614 de 1984_x000a_• Resolución 2400 de 1979_x000a_• Resolución 1016 de 1989"/>
    <m/>
  </r>
  <r>
    <s v="PROCESO MISIONAL"/>
    <x v="13"/>
    <s v="OPERATIVA"/>
    <s v="OTRAS ÀREAS"/>
    <s v="Conducir los vehiculos de la empresa de acuerdo a las necesidades operativas y administrativas, preservando la seguridad de las personas que transporta, aplicando las normas de transito y de seguridad impartidas por el Fuerte Militar de Tolemaida."/>
    <x v="113"/>
    <s v="NO"/>
    <x v="0"/>
    <x v="1"/>
    <s v="• Cataratas_x000a_• Lesión de la córnea_x000a_• Enrojecimiento de la piel_x000a_• Calor excesivo_x000a_• Transpiración excesiva_x000a_• Cefaleas_x000a_• Mareos_x000a_• Fatiga_x000a_• Hormigueo_x000a_• Depresiones_x000a_• Fallos de memoria"/>
    <n v="8"/>
    <n v="6"/>
    <n v="1"/>
    <s v="• Fallos de memoria"/>
    <s v="Ninguno"/>
    <s v="Ninguno"/>
    <s v="Ninguno"/>
    <n v="2"/>
    <n v="3"/>
    <n v="6"/>
    <x v="1"/>
    <n v="25"/>
    <n v="150"/>
    <s v="II"/>
    <x v="1"/>
    <s v="Ninguno"/>
    <s v="Ninguno"/>
    <x v="1"/>
    <x v="1"/>
    <s v="• Uso de gafas protección personal"/>
    <s v="• Ley 9 de 1979  Art. 105-196-249_x000a_• Resolucion 2400 de 1979 Art 63,64. Título III, Capitulo VI. Art- 2.3.6_x000a_• Resolucion 1016 de 1989 art 11 numeral 2 y 3_x000a_• Resolución 181294 de 2008"/>
    <m/>
  </r>
  <r>
    <s v="PROCESO MISIONAL"/>
    <x v="13"/>
    <s v="OPERATIVA"/>
    <s v="OTRAS ÀREAS"/>
    <s v="Conducir los vehiculos de la empresa de acuerdo a las necesidades operativas y administrativas, preservando la seguridad de las personas que transporta, aplicando las normas de transito y de seguridad impartidas por el Fuerte Militar de Tolemaida."/>
    <x v="113"/>
    <s v="NO"/>
    <x v="1"/>
    <x v="2"/>
    <s v="• Fiebre_x000a_• Intenso dolor en articulaciones y músculos_x000a_• Inflamación de los ganglios linfáticos_x000a_• Erupción ocasional en la piel_x000a_• Postración_x000a_• Mialgia_x000a_• Artralgias_x000a_• Dolor abdominal_x000a_• Cefalea_x000a_• Erupciones hemorrágicas en la piel_x000a_• Dermatitis por contacto_x000a_• Alergias tópicas o respiratorias_x000a_• Enfermedades infectocontagiosas"/>
    <n v="8"/>
    <n v="6"/>
    <n v="1"/>
    <s v="• Enfermedades infectocontagiosas"/>
    <s v="Ninguno"/>
    <s v="Ninguno"/>
    <s v="• Uso de tapabocas en caso de sintomas de gripe_x000a_• Todo el personal debe estar vacunado contra el Covid 19"/>
    <n v="2"/>
    <n v="2"/>
    <n v="4"/>
    <x v="0"/>
    <n v="60"/>
    <n v="240"/>
    <s v="II"/>
    <x v="1"/>
    <s v="Ninguno"/>
    <s v="Ninguno"/>
    <x v="2"/>
    <x v="2"/>
    <s v="• Gafas de protección visual transparentes_x000a_• Uso obligatorio de tapabocas en caso de sintomas de gripe_x000a_• Uso de ropa de dotaciòn"/>
    <s v="• Ley 09 de 1979_x000a_• Resolución 2400 de 1979_x000a_• Resolución 666 de 2020_x000a_• Resolución 1050 de 2020_x000a_• Circular 149160 de 2009"/>
    <m/>
  </r>
  <r>
    <s v="PROCESO MISIONAL"/>
    <x v="13"/>
    <s v="OPERATIVA"/>
    <s v="OTRAS ÀREAS"/>
    <s v="Conducir los vehiculos de la empresa de acuerdo a las necesidades operativas y administrativas, preservando la seguridad de las personas que transporta, aplicando las normas de transito y de seguridad impartidas por el Fuerte Militar de Tolemaida."/>
    <x v="113"/>
    <s v="NO"/>
    <x v="1"/>
    <x v="22"/>
    <s v="• Fiebre_x000a_• Inflamación de los ganglios linfáticos_x000a_• Erupción ocasional en la piel_x000a_• Erupciones hemorrágicas en la piel_x000a_• Dermatitis por contacto_x000a_• Alergias tópicas o respiratorias_x000a_• Enfermedades infectocontagiosas_x000a_• Amigdalitis estreptocócica."/>
    <n v="8"/>
    <n v="6"/>
    <n v="1"/>
    <s v="• Enfermedades infectocontagiosas"/>
    <s v="Ninguno"/>
    <s v="Ninguno"/>
    <s v="• Uso de tapabocas _x000a_• Uso de mono gafas._x000a_•Uso de guantes de vinilo"/>
    <n v="2"/>
    <n v="2"/>
    <n v="4"/>
    <x v="0"/>
    <n v="60"/>
    <n v="240"/>
    <s v="II"/>
    <x v="1"/>
    <s v="Ninguno"/>
    <s v="Ninguno"/>
    <x v="15"/>
    <x v="19"/>
    <s v="• Gafas de protección visual transparentes_x000a_• Uso obligatorio de tapabocas _x000a_• Uso de ropa de dotaciòn._x000a_• Uso de guantes de vinilo"/>
    <s v="• Resolución 1164 del 2002_x000a_• Decreto 077 de 1997_x000a_• Decreto 4126 del 2005_x000a_• Resolución 2183 de 2004_x000a_• Decreto 1832 de 1994_x000a_"/>
    <m/>
  </r>
  <r>
    <s v="PROCESO MISIONAL"/>
    <x v="13"/>
    <s v="OPERATIVA"/>
    <s v="OTRAS ÀREAS"/>
    <s v="Conducir los vehiculos de la empresa de acuerdo a las necesidades operativas y administrativas, preservando la seguridad de las personas que transporta, aplicando las normas de transito y de seguridad impartidas por el Fuerte Militar de Tolemaida."/>
    <x v="113"/>
    <s v="NO"/>
    <x v="1"/>
    <x v="16"/>
    <s v="• Un área amplia de inflamación y enrojecimiento_x000a_• Fiebre baja_x000a_• Ronchas_x000a_• Inflamación de los ganglios linfáticos_x000a_"/>
    <n v="8"/>
    <n v="6"/>
    <n v="1"/>
    <s v="• La muerte"/>
    <s v="Ninguno"/>
    <s v="Ninguno"/>
    <s v="• Repelente de sancudos_x000a_• Dotacion con camisa manga larga."/>
    <n v="2"/>
    <n v="3"/>
    <n v="6"/>
    <x v="1"/>
    <n v="60"/>
    <n v="360"/>
    <s v="II"/>
    <x v="1"/>
    <s v="Ninguno"/>
    <s v="Ninguno"/>
    <x v="10"/>
    <x v="13"/>
    <s v="• Gafas de protección visual transparentes_x000a_• Uso obligatorio de repelente. _x000a_• Uso de ropa de dotaciòn._x000a_"/>
    <s v="• Resolución 1164 del 2002_x000a_• Decreto 077 de 1997_x000a_• Decreto 4126 del 2005_x000a_• Resolución 2183 de 2004_x000a_• Decreto 1832 de 1994_x000a_•  Decreto 2676 del 2000_x000a_"/>
    <m/>
  </r>
  <r>
    <s v="PROCESO MISIONAL"/>
    <x v="13"/>
    <s v="OPERATIVA"/>
    <s v="OTRAS ÀREAS"/>
    <s v="Conducir los vehiculos de la empresa de acuerdo a las necesidades operativas y administrativas, preservando la seguridad de las personas que transporta, aplicando las normas de transito y de seguridad impartidas por el Fuerte Militar de Tolemaida."/>
    <x v="113"/>
    <s v="NO"/>
    <x v="1"/>
    <x v="17"/>
    <s v="• Presión arterial baja._x000a_• Náuseas y vómitos. _x000a_• Entumecimiento._x000a_• hormigueo. _x000a_• Dolor en el sitio de la mordedura._x000a_"/>
    <n v="8"/>
    <n v="6"/>
    <n v="1"/>
    <s v="• La muerte"/>
    <s v="Ninguno"/>
    <s v="Ninguno"/>
    <s v="_x000a_• Botas de segurida altas "/>
    <n v="6"/>
    <n v="1"/>
    <n v="6"/>
    <x v="1"/>
    <n v="60"/>
    <n v="360"/>
    <s v="II"/>
    <x v="1"/>
    <s v="Ninguno"/>
    <s v="Ninguno"/>
    <x v="10"/>
    <x v="14"/>
    <s v="• Gafas de protección visual transparentes_x000a_• Uso de bota de seguridad alta_x000a_• Uso obligatorio de repelente. _x000a_• Uso de ropa de dotaciòn._x000a_"/>
    <s v="• Resolución 1164 del 2002_x000a_• Decreto 077 de 1997_x000a_• Decreto 4126 del 2005_x000a_• Resolución 2183 de 2004_x000a_• Decreto 1832 de 1994_x000a_•  Decreto 2676 del 2000_x000a_"/>
    <m/>
  </r>
  <r>
    <s v="PROCESO MISIONAL"/>
    <x v="13"/>
    <s v="OPERATIVA"/>
    <s v="OTRAS ÀREAS"/>
    <s v="Conducir los vehiculos de la empresa de acuerdo a las necesidades operativas y administrativas, preservando la seguridad de las personas que transporta, aplicando las normas de transito y de seguridad impartidas por el Fuerte Militar de Tolemaida."/>
    <x v="113"/>
    <s v="NO"/>
    <x v="5"/>
    <x v="11"/>
    <s v="• Dolor_x000a_• Rigidez_x000a_• Entumecimiento_x000a_• Hormigueo_x000a_• Sensación de calor y dolor localizado en la nuca, espalda, hombros, codos, muñecas y columna vertebral"/>
    <n v="8"/>
    <n v="6"/>
    <n v="1"/>
    <s v="• Sensación de calor y dolor localizado en la nuca, espalda, hombros, codos, muñecas y columna vertebral"/>
    <s v="Ninguno"/>
    <s v="Ninguno"/>
    <s v="Ninguno"/>
    <n v="2"/>
    <n v="3"/>
    <n v="6"/>
    <x v="1"/>
    <n v="25"/>
    <n v="150"/>
    <s v="II"/>
    <x v="1"/>
    <s v="Ninguno"/>
    <s v="Ninguno"/>
    <x v="7"/>
    <x v="9"/>
    <s v="N/A"/>
    <s v="• Resolución 1016 de 1989_x000a_• Resolución 2844 de 2007_x000a_• GATISO 2007"/>
    <m/>
  </r>
  <r>
    <s v="PROCESO MISIONAL"/>
    <x v="13"/>
    <s v="OPERATIVA"/>
    <s v="OTRAS ÀREAS"/>
    <s v="Conducir los vehiculos de la empresa de acuerdo a las necesidades operativas y administrativas, preservando la seguridad de las personas que transporta, aplicando las normas de transito y de seguridad impartidas por el Fuerte Militar de Tolemaida."/>
    <x v="113"/>
    <s v="NO"/>
    <x v="2"/>
    <x v="3"/>
    <s v="• Cansancio_x000a_• Abuso de confianza_x000a_• Falta de compromiso_x000a_• Desmotivación_x000a_• Disminución desempeño laboral_x000a_• Dolor de espalda_x000a_• Trastornos respiratorios_x000a_• Infartos_x000a_• Enfermedades cardiovasculares_x000a_• Enfermedades respiratorias_x000a_• Enfermedades osteomusculares_x000a_• Estrés"/>
    <n v="8"/>
    <n v="6"/>
    <n v="1"/>
    <s v="• Estrés"/>
    <s v="Ninguno"/>
    <s v="Ninguno"/>
    <s v="Ninguno"/>
    <n v="2"/>
    <n v="2"/>
    <n v="4"/>
    <x v="0"/>
    <n v="25"/>
    <n v="100"/>
    <s v="III"/>
    <x v="0"/>
    <s v="Ninguno"/>
    <s v="Ninguno"/>
    <x v="3"/>
    <x v="3"/>
    <s v="N/A"/>
    <s v="• Ley 1010 de 2006_x000a_• Ley 1566 de 2012_x000a_• Decreto 614 de 1984_x000a_• Decreto 231 de 2006_x000a_• Resolución 1016 de 1989. Art. 10, numeral 12 y art. 11_x000a_• Resolución 734 de 2006_x000a_• Resolución 2646 de 2008_x000a_• Resolución 652 de 2012_x000a_• Resolución 1356 de 2012"/>
    <m/>
  </r>
  <r>
    <s v="PROCESO MISIONAL"/>
    <x v="13"/>
    <s v="OPERATIVA"/>
    <s v="OTRAS ÀREAS"/>
    <s v="Conducir los vehiculos de la empresa de acuerdo a las necesidades operativas y administrativas, preservando la seguridad de las personas que transporta, aplicando las normas de transito y de seguridad impartidas por el Fuerte Militar de Tolemaida."/>
    <x v="113"/>
    <s v="NO"/>
    <x v="2"/>
    <x v="4"/>
    <s v="• Cansancio_x000a_• Abuso de confianza_x000a_• Falta de compromiso_x000a_• Desmotivación_x000a_• Disminución desempeño laboral_x000a_• Dolor de espalda_x000a_• Trastornos respiratorios_x000a_• Infartos_x000a_• Enfermedades cardiovasculares_x000a_• Enfermedades respiratorias_x000a_• Enfermedades osteomusculares_x000a_• Estrés"/>
    <n v="8"/>
    <n v="6"/>
    <n v="1"/>
    <s v="• Estrés"/>
    <s v="Ninguno"/>
    <s v="Ninguno"/>
    <s v="Ninguno"/>
    <n v="2"/>
    <n v="3"/>
    <n v="6"/>
    <x v="1"/>
    <n v="25"/>
    <n v="150"/>
    <s v="II"/>
    <x v="1"/>
    <s v="Ninguno"/>
    <s v="Ninguno"/>
    <x v="3"/>
    <x v="3"/>
    <s v="N/A"/>
    <s v="• Ley 1010 de 2006_x000a_• Ley 1566 de 2012_x000a_• Decreto 614 de 1984_x000a_• Decreto 231 de 2006_x000a_• Resolución 1016 de 1989. Art. 10, numeral 12 y art. 11_x000a_• Resolución 734 de 2006_x000a_• Resolución 2646 de 2008_x000a_• Resolución 652 de 2012_x000a_• Resolución 1356 de 2012"/>
    <m/>
  </r>
  <r>
    <s v="PROCESO MISIONAL"/>
    <x v="13"/>
    <s v="OPERATIVA"/>
    <s v="OTRAS ÀREAS"/>
    <s v="Conducir los vehiculos de la empresa de acuerdo a las necesidades operativas y administrativas, preservando la seguridad de las personas que transporta, aplicando las normas de transito y de seguridad impartidas por el Fuerte Militar de Tolemaida."/>
    <x v="113"/>
    <s v="NO"/>
    <x v="2"/>
    <x v="5"/>
    <s v="• Cansancio_x000a_• Abuso de confianza_x000a_• Falta de compromiso_x000a_• Desmotivación_x000a_• Disminución desempeño laboral_x000a_• Dolor de espalda_x000a_• Trastornos respiratorios_x000a_• Infartos_x000a_• Enfermedades cardiovasculares_x000a_• Enfermedades respiratorias_x000a_• Enfermedades osteomusculares_x000a_• Estrés"/>
    <n v="8"/>
    <n v="6"/>
    <n v="1"/>
    <s v="• Estrés"/>
    <s v="Ninguno"/>
    <s v="Ninguno"/>
    <s v="Ninguno"/>
    <n v="2"/>
    <n v="3"/>
    <n v="6"/>
    <x v="1"/>
    <n v="26"/>
    <n v="156"/>
    <s v="II"/>
    <x v="1"/>
    <s v="Ninguno"/>
    <s v="Ninguno"/>
    <x v="3"/>
    <x v="3"/>
    <s v="N/A"/>
    <s v="• Ley 1010 de 2006_x000a_• Ley 1566 de 2012_x000a_• Decreto 614 de 1984_x000a_• Decreto 231 de 2006_x000a_• Resolución 1016 de 1989. Art. 10, numeral 12 y art. 11_x000a_• Resolución 734 de 2006_x000a_• Resolución 2646 de 2008_x000a_• Resolución 652 de 2012_x000a_• Resolución 1356 de 2012"/>
    <m/>
  </r>
  <r>
    <s v="PROCESO MISIONAL"/>
    <x v="13"/>
    <s v="OPERATIVA"/>
    <s v="OTRAS ÀREAS"/>
    <s v="Conducir los vehiculos de la empresa de acuerdo a las necesidades operativas y administrativas, preservando la seguridad de las personas que transporta, aplicando las normas de transito y de seguridad impartidas por el Fuerte Militar de Tolemaida."/>
    <x v="113"/>
    <s v="NO"/>
    <x v="2"/>
    <x v="13"/>
    <s v="• Cansancio_x000a_• Abuso de confianza_x000a_• Falta de compromiso_x000a_• Desmotivación_x000a_• Disminución desempeño laboral_x000a_• Dolor de espalda_x000a_• Trastornos respiratorios_x000a_• Infartos_x000a_• Enfermedades cardiovasculares_x000a_• Enfermedades respiratorias_x000a_• Enfermedades osteomusculares_x000a_• Estrés"/>
    <n v="8"/>
    <n v="6"/>
    <n v="1"/>
    <s v="• Estrés"/>
    <s v="Ninguno"/>
    <s v="Ninguno"/>
    <s v="Ninguno"/>
    <n v="2"/>
    <n v="3"/>
    <n v="6"/>
    <x v="1"/>
    <n v="25"/>
    <n v="150"/>
    <s v="II"/>
    <x v="1"/>
    <s v="Ninguno"/>
    <s v="Ninguno"/>
    <x v="3"/>
    <x v="3"/>
    <s v="N/A"/>
    <s v="• Ley 1010 de 2006_x000a_• Ley 1566 de 2012_x000a_• Decreto 614 de 1984_x000a_• Decreto 231 de 2006_x000a_• Resolución 1016 de 1989. Art. 10, numeral 12 y art. 11_x000a_• Resolución 734 de 2006_x000a_• Resolución 2646 de 2008_x000a_• Resolución 652 de 2012_x000a_• Resolución 1356 de 2012"/>
    <m/>
  </r>
  <r>
    <s v="PROCESO MISIONAL"/>
    <x v="13"/>
    <s v="OPERATIVA"/>
    <s v="OTRAS ÀREAS"/>
    <s v="Conducir los vehiculos de la empresa de acuerdo a las necesidades operativas y administrativas, preservando la seguridad de las personas que transporta, aplicando las normas de transito y de seguridad impartidas por el Fuerte Militar de Tolemaida."/>
    <x v="113"/>
    <s v="NO"/>
    <x v="3"/>
    <x v="6"/>
    <s v="• Tropezones_x000a_• Resbalones_x000a_• Golpes_x000a_• Choques_x000a_• Contusiones _x000a_• Lesión de tejidos blandos_x000a_• Fracturas"/>
    <n v="8"/>
    <n v="6"/>
    <n v="1"/>
    <s v="• Lesión de tejidos blandos"/>
    <s v="Ninguno"/>
    <s v="Ninguno"/>
    <s v="Ninguno"/>
    <n v="2"/>
    <n v="3"/>
    <n v="6"/>
    <x v="1"/>
    <n v="25"/>
    <n v="150"/>
    <s v="II"/>
    <x v="1"/>
    <s v="Ninguno"/>
    <s v="Ninguno"/>
    <x v="3"/>
    <x v="4"/>
    <s v="• Uso adecuado de calzado cerrado y con suela antideslizante"/>
    <s v="• Ley 9 de 1979_x000a_• Decreto 2663 de 1950_x000a_• Resolución 1016 de 1989_x000a_• Resolución 3673 de 2008_x000a_• Resolución 2400 de 1979"/>
    <m/>
  </r>
  <r>
    <s v="PROCESO MISIONAL"/>
    <x v="13"/>
    <s v="OPERATIVA"/>
    <s v="OTRAS ÀREAS"/>
    <s v="Conducir los vehiculos de la empresa de acuerdo a las necesidades operativas y administrativas, preservando la seguridad de las personas que transporta, aplicando las normas de transito y de seguridad impartidas por el Fuerte Militar de Tolemaida."/>
    <x v="113"/>
    <s v="NO"/>
    <x v="4"/>
    <x v="9"/>
    <s v="• Pérdidas materiales_x000a_• Traumas_x000a_• Golpes_x000a_• Aplastamiento_x000a_• Heridas_x000a_• Atrapamiento_x000a_• Muerte"/>
    <n v="2"/>
    <n v="2"/>
    <n v="1"/>
    <s v="• Heridas"/>
    <s v="Ninguno"/>
    <s v="Ninguno"/>
    <s v="Ninguno"/>
    <n v="2"/>
    <n v="3"/>
    <n v="6"/>
    <x v="1"/>
    <n v="25"/>
    <n v="150"/>
    <s v="II"/>
    <x v="1"/>
    <s v="Ninguno"/>
    <s v="Ninguno"/>
    <x v="6"/>
    <x v="7"/>
    <s v="• Uso obligatorio del tapabocas, mientras la situación lo amerite _x000a_• Elementos de protección personal y dotación para los brigadistas"/>
    <s v="• Constitución Política de Colombia de 1991_x000a_• Ley 100 de 1993_x000a_• Ley 1523 de 2012_x000a_• Decreto 93 de 1998_x000a_• Decreto 926 de 2010_x000a_• Resolución 2400 de 1979_x000a_• Resolución 1016 de 1989"/>
    <m/>
  </r>
  <r>
    <s v="PROCESO MISIONAL"/>
    <x v="13"/>
    <s v="OPERATIVA"/>
    <s v="OTRAS ÀREAS"/>
    <s v="Conducir los vehiculos de la empresa de acuerdo a las necesidades operativas y administrativas, preservando la seguridad de las personas que transporta, aplicando las normas de transito y de seguridad impartidas por el Fuerte Militar de Tolemaida."/>
    <x v="114"/>
    <s v="SI"/>
    <x v="0"/>
    <x v="0"/>
    <s v="• Agotamiento por calor_x000a_• Deshidratación_x000a_• Desmayos_x000a_• Estrés por calor o golpe de calor"/>
    <n v="8"/>
    <n v="6"/>
    <n v="1"/>
    <s v="• Estrés por calor o golpe de calor"/>
    <s v="Ninguno"/>
    <s v="ventilación artificial"/>
    <s v="Ninguno"/>
    <n v="2"/>
    <n v="2"/>
    <n v="4"/>
    <x v="0"/>
    <n v="25"/>
    <n v="100"/>
    <s v="III"/>
    <x v="0"/>
    <s v="Ninguno"/>
    <s v="Ninguno"/>
    <x v="0"/>
    <x v="0"/>
    <s v="Ninguno"/>
    <s v="• Ley 09 de 1979. Art. 107, 108, 109_x000a_• Decreto 2663 de 1950_x000a_• Decreto 614 de 1984_x000a_• Resolución 2400 de 1979_x000a_• Resolución 1016 de 1989"/>
    <m/>
  </r>
  <r>
    <s v="PROCESO MISIONAL"/>
    <x v="13"/>
    <s v="OPERATIVA"/>
    <s v="OTRAS ÀREAS"/>
    <s v="Conducir los vehiculos de la empresa de acuerdo a las necesidades operativas y administrativas, preservando la seguridad de las personas que transporta, aplicando las normas de transito y de seguridad impartidas por el Fuerte Militar de Tolemaida."/>
    <x v="114"/>
    <s v="SI"/>
    <x v="0"/>
    <x v="1"/>
    <s v="• Cataratas_x000a_• Lesión de la córnea_x000a_• Enrojecimiento de la piel_x000a_• Calor excesivo_x000a_• Transpiración excesiva_x000a_• Cefaleas_x000a_• Mareos_x000a_• Fatiga_x000a_• Hormigueo_x000a_• Depresiones_x000a_• Fallos de memoria"/>
    <n v="8"/>
    <n v="6"/>
    <n v="1"/>
    <s v="• Fallos de memoria"/>
    <s v="Ninguno"/>
    <s v="Ninguno"/>
    <s v="Ninguno"/>
    <n v="2"/>
    <n v="3"/>
    <n v="6"/>
    <x v="1"/>
    <n v="25"/>
    <n v="150"/>
    <s v="II"/>
    <x v="1"/>
    <s v="Ninguno"/>
    <s v="Ninguno"/>
    <x v="1"/>
    <x v="1"/>
    <s v="• Uso de gafas protección personal"/>
    <s v="• Ley 9 de 1979  Art. 105-196-249_x000a_• Resolucion 2400 de 1979 Art 63,64. Título III, Capitulo VI. Art- 2.3.6_x000a_• Resolucion 1016 de 1989 art 11 numeral 2 y 3_x000a_• Resolución 181294 de 2008"/>
    <m/>
  </r>
  <r>
    <s v="PROCESO MISIONAL"/>
    <x v="13"/>
    <s v="OPERATIVA"/>
    <s v="OTRAS ÀREAS"/>
    <s v="Conducir los vehiculos de la empresa de acuerdo a las necesidades operativas y administrativas, preservando la seguridad de las personas que transporta, aplicando las normas de transito y de seguridad impartidas por el Fuerte Militar de Tolemaida."/>
    <x v="114"/>
    <s v="SI"/>
    <x v="6"/>
    <x v="15"/>
    <s v="• Bisinosis_x000a_• Bagazosis_x000a_• Neumonitis por hipersensibilidad_x000a_• Neumoconiosis. _x000a_• Asma laboral _x000a_• Asbestosis_x000a_• Enfermedad del pulmón negro_x000a_• silicosis_x000a_"/>
    <n v="8"/>
    <n v="6"/>
    <n v="1"/>
    <s v="• La muerte"/>
    <s v="Ninguno"/>
    <s v="Ninguno"/>
    <s v="• Protector respiratorio &quot;careta con filtro&quot;"/>
    <n v="2"/>
    <n v="2"/>
    <n v="4"/>
    <x v="0"/>
    <n v="25"/>
    <n v="100"/>
    <s v="III"/>
    <x v="0"/>
    <s v="Ninguno"/>
    <s v="Ninguno"/>
    <x v="9"/>
    <x v="12"/>
    <s v="• Uso de protecion respiratoria &quot; carecta con filtros&quot; de  protección personal"/>
    <s v="• Ley 55 de 1993_x000a_• Resolucion 773 del 2021_x000a_• Decreto 1496 de 2018_x000a_• Decreto 1973 de 1995_x000a_• Decreto 1281 de 1994."/>
    <m/>
  </r>
  <r>
    <s v="PROCESO MISIONAL"/>
    <x v="13"/>
    <s v="OPERATIVA"/>
    <s v="OTRAS ÀREAS"/>
    <s v="Conducir los vehiculos de la empresa de acuerdo a las necesidades operativas y administrativas, preservando la seguridad de las personas que transporta, aplicando las normas de transito y de seguridad impartidas por el Fuerte Militar de Tolemaida."/>
    <x v="114"/>
    <s v="SI"/>
    <x v="1"/>
    <x v="2"/>
    <s v="• Fiebre_x000a_• Intenso dolor en articulaciones y músculos_x000a_• Inflamación de los ganglios linfáticos_x000a_• Erupción ocasional en la piel_x000a_• Postración_x000a_• Mialgia_x000a_• Artralgias_x000a_• Dolor abdominal_x000a_• Cefalea_x000a_• Erupciones hemorrágicas en la piel_x000a_• Dermatitis por contacto_x000a_• Alergias tópicas o respiratorias_x000a_• Enfermedades infectocontagiosas"/>
    <n v="8"/>
    <n v="6"/>
    <n v="1"/>
    <s v="• Enfermedades infectocontagiosas"/>
    <s v="Ninguno"/>
    <s v="Ninguno"/>
    <s v="• Uso de tapabocas en caso de sintomas de gripe_x000a_• Todo el personal debe estar vacunado contra el Covid 19"/>
    <n v="2"/>
    <n v="2"/>
    <n v="4"/>
    <x v="0"/>
    <n v="60"/>
    <n v="240"/>
    <s v="II"/>
    <x v="1"/>
    <s v="Ninguno"/>
    <s v="Ninguno"/>
    <x v="2"/>
    <x v="2"/>
    <s v="• Gafas de protección visual transparentes_x000a_• Uso obligatorio de tapabocas en caso de sintomas de gripe_x000a_• Uso de ropa de dotaciòn"/>
    <s v="• Ley 09 de 1979_x000a_• Resolución 2400 de 1979_x000a_• Resolución 666 de 2020_x000a_• Resolución 1050 de 2020_x000a_• Circular 149160 de 2009"/>
    <m/>
  </r>
  <r>
    <s v="PROCESO MISIONAL"/>
    <x v="13"/>
    <s v="OPERATIVA"/>
    <s v="OTRAS ÀREAS"/>
    <s v="Conducir los vehiculos de la empresa de acuerdo a las necesidades operativas y administrativas, preservando la seguridad de las personas que transporta, aplicando las normas de transito y de seguridad impartidas por el Fuerte Militar de Tolemaida."/>
    <x v="114"/>
    <s v="SI"/>
    <x v="1"/>
    <x v="22"/>
    <s v="• Fiebre_x000a_• Inflamación de los ganglios linfáticos_x000a_• Erupción ocasional en la piel_x000a_• Erupciones hemorrágicas en la piel_x000a_• Dermatitis por contacto_x000a_• Alergias tópicas o respiratorias_x000a_• Enfermedades infectocontagiosas_x000a_• Amigdalitis estreptocócica."/>
    <n v="8"/>
    <n v="6"/>
    <n v="1"/>
    <s v="• Enfermedades infectocontagiosas"/>
    <s v="Ninguno"/>
    <s v="Ninguno"/>
    <s v="• Uso de tapabocas _x000a_• Uso de mono gafas._x000a_•Uso de guantes de vinilo"/>
    <n v="2"/>
    <n v="2"/>
    <n v="4"/>
    <x v="0"/>
    <n v="60"/>
    <n v="240"/>
    <s v="II"/>
    <x v="1"/>
    <s v="Ninguno"/>
    <s v="Ninguno"/>
    <x v="15"/>
    <x v="19"/>
    <s v="• Gafas de protección visual transparentes_x000a_• Uso obligatorio de tapabocas _x000a_• Uso de ropa de dotaciòn._x000a_• Uso de guantes de vinilo"/>
    <s v="• Resolución 1164 del 2002_x000a_• Decreto 077 de 1997_x000a_• Decreto 4126 del 2005_x000a_• Resolución 2183 de 2004_x000a_• Decreto 1832 de 1994_x000a_"/>
    <m/>
  </r>
  <r>
    <s v="PROCESO MISIONAL"/>
    <x v="13"/>
    <s v="OPERATIVA"/>
    <s v="OTRAS ÀREAS"/>
    <s v="Conducir los vehiculos de la empresa de acuerdo a las necesidades operativas y administrativas, preservando la seguridad de las personas que transporta, aplicando las normas de transito y de seguridad impartidas por el Fuerte Militar de Tolemaida."/>
    <x v="114"/>
    <s v="SI"/>
    <x v="5"/>
    <x v="11"/>
    <s v="• Dolor_x000a_• Rigidez_x000a_• Entumecimiento_x000a_• Hormigueo_x000a_• Sensación de calor y dolor localizado en la nuca, espalda, hombros, codos, muñecas y columna vertebral"/>
    <n v="8"/>
    <n v="6"/>
    <n v="1"/>
    <s v="• Sensación de calor y dolor localizado en la nuca, espalda, hombros, codos, muñecas y columna vertebral"/>
    <s v="Ninguno"/>
    <s v="Ninguno"/>
    <s v="Ninguno"/>
    <n v="2"/>
    <n v="3"/>
    <n v="6"/>
    <x v="1"/>
    <n v="25"/>
    <n v="150"/>
    <s v="II"/>
    <x v="1"/>
    <s v="Ninguno"/>
    <s v="Ninguno"/>
    <x v="7"/>
    <x v="9"/>
    <s v="N/A"/>
    <s v="• Resolución 1016 de 1989_x000a_• Resolución 2844 de 2007_x000a_• GATISO 2007"/>
    <m/>
  </r>
  <r>
    <s v="PROCESO MISIONAL"/>
    <x v="13"/>
    <s v="OPERATIVA"/>
    <s v="OTRAS ÀREAS"/>
    <s v="Conducir los vehiculos de la empresa de acuerdo a las necesidades operativas y administrativas, preservando la seguridad de las personas que transporta, aplicando las normas de transito y de seguridad impartidas por el Fuerte Militar de Tolemaida."/>
    <x v="114"/>
    <s v="SI"/>
    <x v="5"/>
    <x v="12"/>
    <s v="• Fatiga muscular_x000a_• Tensión lumbar y cervical_x000a_• Epicondilitis_x000a_• Síndrome de túnel del carpo"/>
    <n v="8"/>
    <n v="6"/>
    <n v="1"/>
    <s v="• Síndrome de túnel del carpo"/>
    <s v="Ninguno"/>
    <s v="Ninguno"/>
    <s v="Ninguno"/>
    <n v="2"/>
    <n v="2"/>
    <n v="4"/>
    <x v="0"/>
    <n v="60"/>
    <n v="240"/>
    <s v="II"/>
    <x v="1"/>
    <s v="Ninguno"/>
    <s v="Ninguno"/>
    <x v="3"/>
    <x v="10"/>
    <s v="N/A"/>
    <s v="• Resolución 1016 de 1989_x000a_• Resolución 2844 de 2007_x000a_• GATISO 2007"/>
    <m/>
  </r>
  <r>
    <s v="PROCESO MISIONAL"/>
    <x v="13"/>
    <s v="OPERATIVA"/>
    <s v="OTRAS ÀREAS"/>
    <s v="Conducir los vehiculos de la empresa de acuerdo a las necesidades operativas y administrativas, preservando la seguridad de las personas que transporta, aplicando las normas de transito y de seguridad impartidas por el Fuerte Militar de Tolemaida."/>
    <x v="114"/>
    <s v="SI"/>
    <x v="2"/>
    <x v="3"/>
    <s v="• Cansancio_x000a_• Abuso de confianza_x000a_• Falta de compromiso_x000a_• Desmotivación_x000a_• Disminución desempeño laboral_x000a_• Dolor de espalda_x000a_• Trastornos respiratorios_x000a_• Infartos_x000a_• Enfermedades cardiovasculares_x000a_• Enfermedades respiratorias_x000a_• Enfermedades osteomusculares_x000a_• Estrés"/>
    <n v="8"/>
    <n v="6"/>
    <n v="1"/>
    <s v="• Estrés"/>
    <s v="Ninguno"/>
    <s v="Ninguno"/>
    <s v="Ninguno"/>
    <n v="2"/>
    <n v="2"/>
    <n v="4"/>
    <x v="0"/>
    <n v="25"/>
    <n v="100"/>
    <s v="III"/>
    <x v="0"/>
    <s v="Ninguno"/>
    <s v="Ninguno"/>
    <x v="3"/>
    <x v="3"/>
    <s v="N/A"/>
    <s v="• Ley 1010 de 2006_x000a_• Ley 1566 de 2012_x000a_• Decreto 614 de 1984_x000a_• Decreto 231 de 2006_x000a_• Resolución 1016 de 1989. Art. 10, numeral 12 y art. 11_x000a_• Resolución 734 de 2006_x000a_• Resolución 2646 de 2008_x000a_• Resolución 652 de 2012_x000a_• Resolución 1356 de 2012"/>
    <m/>
  </r>
  <r>
    <s v="PROCESO MISIONAL"/>
    <x v="13"/>
    <s v="OPERATIVA"/>
    <s v="OTRAS ÀREAS"/>
    <s v="Conducir los vehiculos de la empresa de acuerdo a las necesidades operativas y administrativas, preservando la seguridad de las personas que transporta, aplicando las normas de transito y de seguridad impartidas por el Fuerte Militar de Tolemaida."/>
    <x v="114"/>
    <s v="SI"/>
    <x v="2"/>
    <x v="4"/>
    <s v="• Cansancio_x000a_• Abuso de confianza_x000a_• Falta de compromiso_x000a_• Desmotivación_x000a_• Disminución desempeño laboral_x000a_• Dolor de espalda_x000a_• Trastornos respiratorios_x000a_• Infartos_x000a_• Enfermedades cardiovasculares_x000a_• Enfermedades respiratorias_x000a_• Enfermedades osteomusculares_x000a_• Estrés"/>
    <n v="8"/>
    <n v="6"/>
    <n v="1"/>
    <s v="• Estrés"/>
    <s v="Ninguno"/>
    <s v="Ninguno"/>
    <s v="Ninguno"/>
    <n v="2"/>
    <n v="3"/>
    <n v="6"/>
    <x v="1"/>
    <n v="25"/>
    <n v="150"/>
    <s v="II"/>
    <x v="1"/>
    <s v="Ninguno"/>
    <s v="Ninguno"/>
    <x v="3"/>
    <x v="3"/>
    <s v="N/A"/>
    <s v="• Ley 1010 de 2006_x000a_• Ley 1566 de 2012_x000a_• Decreto 614 de 1984_x000a_• Decreto 231 de 2006_x000a_• Resolución 1016 de 1989. Art. 10, numeral 12 y art. 11_x000a_• Resolución 734 de 2006_x000a_• Resolución 2646 de 2008_x000a_• Resolución 652 de 2012_x000a_• Resolución 1356 de 2012"/>
    <m/>
  </r>
  <r>
    <s v="PROCESO MISIONAL"/>
    <x v="13"/>
    <s v="OPERATIVA"/>
    <s v="OTRAS ÀREAS"/>
    <s v="Conducir los vehiculos de la empresa de acuerdo a las necesidades operativas y administrativas, preservando la seguridad de las personas que transporta, aplicando las normas de transito y de seguridad impartidas por el Fuerte Militar de Tolemaida."/>
    <x v="114"/>
    <s v="SI"/>
    <x v="2"/>
    <x v="5"/>
    <s v="• Cansancio_x000a_• Abuso de confianza_x000a_• Falta de compromiso_x000a_• Desmotivación_x000a_• Disminución desempeño laboral_x000a_• Dolor de espalda_x000a_• Trastornos respiratorios_x000a_• Infartos_x000a_• Enfermedades cardiovasculares_x000a_• Enfermedades respiratorias_x000a_• Enfermedades osteomusculares_x000a_• Estrés"/>
    <n v="8"/>
    <n v="6"/>
    <n v="1"/>
    <s v="• Estrés"/>
    <s v="Ninguno"/>
    <s v="Ninguno"/>
    <s v="Ninguno"/>
    <n v="2"/>
    <n v="3"/>
    <n v="6"/>
    <x v="1"/>
    <n v="25"/>
    <n v="150"/>
    <s v="II"/>
    <x v="1"/>
    <s v="Ninguno"/>
    <s v="Ninguno"/>
    <x v="3"/>
    <x v="3"/>
    <s v="N/A"/>
    <s v="• Ley 1010 de 2006_x000a_• Ley 1566 de 2012_x000a_• Decreto 614 de 1984_x000a_• Decreto 231 de 2006_x000a_• Resolución 1016 de 1989. Art. 10, numeral 12 y art. 11_x000a_• Resolución 734 de 2006_x000a_• Resolución 2646 de 2008_x000a_• Resolución 652 de 2012_x000a_• Resolución 1356 de 2012"/>
    <m/>
  </r>
  <r>
    <s v="PROCESO MISIONAL"/>
    <x v="13"/>
    <s v="OPERATIVA"/>
    <s v="OTRAS ÀREAS"/>
    <s v="Conducir los vehiculos de la empresa de acuerdo a las necesidades operativas y administrativas, preservando la seguridad de las personas que transporta, aplicando las normas de transito y de seguridad impartidas por el Fuerte Militar de Tolemaida."/>
    <x v="114"/>
    <s v="SI"/>
    <x v="2"/>
    <x v="13"/>
    <s v="• Cansancio_x000a_• Abuso de confianza_x000a_• Falta de compromiso_x000a_• Desmotivación_x000a_• Disminución desempeño laboral_x000a_• Dolor de espalda_x000a_• Trastornos respiratorios_x000a_• Infartos_x000a_• Enfermedades cardiovasculares_x000a_• Enfermedades respiratorias_x000a_• Enfermedades osteomusculares_x000a_• Estrés"/>
    <n v="8"/>
    <n v="6"/>
    <n v="1"/>
    <s v="• Estrés"/>
    <s v="Ninguno"/>
    <s v="Ninguno"/>
    <s v="Ninguno"/>
    <n v="2"/>
    <n v="3"/>
    <n v="6"/>
    <x v="1"/>
    <n v="25"/>
    <n v="150"/>
    <s v="II"/>
    <x v="1"/>
    <s v="Ninguno"/>
    <s v="Ninguno"/>
    <x v="3"/>
    <x v="3"/>
    <s v="N/A"/>
    <s v="• Ley 1010 de 2006_x000a_• Ley 1566 de 2012_x000a_• Decreto 614 de 1984_x000a_• Decreto 231 de 2006_x000a_• Resolución 1016 de 1989. Art. 10, numeral 12 y art. 11_x000a_• Resolución 734 de 2006_x000a_• Resolución 2646 de 2008_x000a_• Resolución 652 de 2012_x000a_• Resolución 1356 de 2012"/>
    <m/>
  </r>
  <r>
    <s v="PROCESO MISIONAL"/>
    <x v="13"/>
    <s v="OPERATIVA"/>
    <s v="OTRAS ÀREAS"/>
    <s v="Conducir los vehiculos de la empresa de acuerdo a las necesidades operativas y administrativas, preservando la seguridad de las personas que transporta, aplicando las normas de transito y de seguridad impartidas por el Fuerte Militar de Tolemaida."/>
    <x v="114"/>
    <s v="SI"/>
    <x v="3"/>
    <x v="29"/>
    <s v="• Golpes._x000a_• Cortes_x000a_• Laceraciones_x000a_• Abrasiones_x000a_• Punción_x000a_• Choques_x000a_• Aplastamiento_x000a_• Amputaciones_x000a_• La muerte. "/>
    <n v="8"/>
    <n v="6"/>
    <n v="1"/>
    <s v="• La muerte. "/>
    <s v="Ninguno"/>
    <s v="Ninguno"/>
    <s v="Ninguno"/>
    <n v="2"/>
    <n v="3"/>
    <n v="6"/>
    <x v="1"/>
    <n v="25"/>
    <n v="150"/>
    <s v="II"/>
    <x v="1"/>
    <s v="Ninguno"/>
    <s v="Ninguno"/>
    <x v="3"/>
    <x v="24"/>
    <s v="• Uso de gafas de seguridad_x000a_• Uso de guantes de carnaza o vaqueta._x000a_• Porte adecuado de la dotación._x000a_"/>
    <s v="• Ley 9 de 1979_x000a_• Decreto 2663 de 1950_x000a_• Resolución 1016 de 1989_x000a_• Resolución 3673 de 2008_x000a_• Resolución 2400 de 1979"/>
    <m/>
  </r>
  <r>
    <s v="PROCESO MISIONAL"/>
    <x v="13"/>
    <s v="OPERATIVA"/>
    <s v="OTRAS ÀREAS"/>
    <s v="Conducir los vehiculos de la empresa de acuerdo a las necesidades operativas y administrativas, preservando la seguridad de las personas que transporta, aplicando las normas de transito y de seguridad impartidas por el Fuerte Militar de Tolemaida."/>
    <x v="114"/>
    <s v="SI"/>
    <x v="3"/>
    <x v="7"/>
    <s v="• Traumatismos de tejidos leves_x000a_• Traumatismo de tejidos severos_x000a_• Heridas_x000a_• Golpes_x000a_• Síndrome postraumático_x000a_• Secuelas psicológicas                                                    _x000a_• Muerte"/>
    <n v="2"/>
    <n v="2"/>
    <n v="1"/>
    <s v="• Heridas"/>
    <s v="Ninguno"/>
    <s v="Ninguno"/>
    <s v="Ninguno"/>
    <n v="2"/>
    <n v="3"/>
    <n v="6"/>
    <x v="1"/>
    <n v="60"/>
    <n v="360"/>
    <s v="II"/>
    <x v="1"/>
    <s v="Ninguno"/>
    <s v="Ninguno"/>
    <x v="4"/>
    <x v="5"/>
    <s v="N/A"/>
    <s v="• Ley 1523 de 2012_x000a_• Decreto 614 de 1984_x000a_• Decreto 1772 de 1994_x000a_• Decreto 1835 de 1994_x000a_• Decreto 1295 de 1994_x000a_• Decreto 4147 de 2011_x000a_• Resolución 2013 de 1986_x000a_• Resolución 1016 de 1989"/>
    <m/>
  </r>
  <r>
    <s v="PROCESO MISIONAL"/>
    <x v="13"/>
    <s v="OPERATIVA"/>
    <s v="OTRAS ÀREAS"/>
    <s v="Conducir los vehiculos de la empresa de acuerdo a las necesidades operativas y administrativas, preservando la seguridad de las personas que transporta, aplicando las normas de transito y de seguridad impartidas por el Fuerte Militar de Tolemaida."/>
    <x v="114"/>
    <s v="SI"/>
    <x v="3"/>
    <x v="8"/>
    <s v="• Traumatismos de tejidos leves_x000a_• Traumatismo de tejidos severos_x000a_• Heridas_x000a_• Golpes_x000a_• Síndrome postraumático_x000a_• Secuelas psicológicas                                                    _x000a_• Muerte"/>
    <n v="2"/>
    <n v="2"/>
    <n v="1"/>
    <s v="• Heridas"/>
    <s v="Ninguno"/>
    <s v="Ninguno"/>
    <s v="Ninguno"/>
    <n v="2"/>
    <n v="3"/>
    <n v="6"/>
    <x v="1"/>
    <n v="60"/>
    <n v="360"/>
    <s v="II"/>
    <x v="1"/>
    <s v="Ninguno"/>
    <s v="Ninguno"/>
    <x v="5"/>
    <x v="6"/>
    <s v="N/A"/>
    <s v="• Ley 1523 de 2012_x000a_• Decreto 614 de 1984_x000a_• Decreto 1772 de 1994_x000a_• Decreto 1835 de 1994_x000a_• Decreto 1295 de 1994_x000a_• Decreto 4147 de 2011_x000a_• Resolución 2013 de 1986_x000a_• Resolución 1016 de 1989"/>
    <m/>
  </r>
  <r>
    <s v="PROCESO MISIONAL"/>
    <x v="13"/>
    <s v="OPERATIVA"/>
    <s v="OTRAS ÀREAS"/>
    <s v="Conducir los vehiculos de la empresa de acuerdo a las necesidades operativas y administrativas, preservando la seguridad de las personas que transporta, aplicando las normas de transito y de seguridad impartidas por el Fuerte Militar de Tolemaida."/>
    <x v="114"/>
    <s v="SI"/>
    <x v="4"/>
    <x v="9"/>
    <s v="• Pérdidas materiales_x000a_• Traumas_x000a_• Golpes_x000a_• Aplastamiento_x000a_• Heridas_x000a_• Atrapamiento_x000a_• Muerte"/>
    <n v="2"/>
    <n v="2"/>
    <n v="1"/>
    <s v="• Heridas"/>
    <s v="Ninguno"/>
    <s v="Ninguno"/>
    <s v="Ninguno"/>
    <n v="2"/>
    <n v="3"/>
    <n v="6"/>
    <x v="1"/>
    <n v="25"/>
    <n v="150"/>
    <s v="II"/>
    <x v="1"/>
    <s v="Ninguno"/>
    <s v="Ninguno"/>
    <x v="6"/>
    <x v="7"/>
    <s v="• Uso obligatorio del tapabocas, mientras la situación lo amerite _x000a_• Elementos de protección personal y dotación para los brigadistas"/>
    <s v="• Constitución Política de Colombia de 1991_x000a_• Ley 100 de 1993_x000a_• Ley 1523 de 2012_x000a_• Decreto 93 de 1998_x000a_• Decreto 926 de 2010_x000a_• Resolución 2400 de 1979_x000a_• Resolución 1016 de 1989"/>
    <m/>
  </r>
  <r>
    <s v="PROCESO MISIONAL"/>
    <x v="13"/>
    <s v="OPERATIVA"/>
    <s v="OTRAS ÀREAS"/>
    <s v="Conducir los vehiculos de la empresa de acuerdo a las necesidades operativas y administrativas, preservando la seguridad de las personas que transporta, aplicando las normas de transito y de seguridad impartidas por el Fuerte Militar de Tolemaida."/>
    <x v="114"/>
    <s v="SI"/>
    <x v="4"/>
    <x v="18"/>
    <s v="• Atrapamiento._x000a_• Contusiones _x000a_• Asfixia_x000a_• Fracturas_x000a_• La muerte."/>
    <n v="8"/>
    <n v="6"/>
    <n v="1"/>
    <s v="• La muerte."/>
    <s v="Ninguno"/>
    <s v="Ninguno"/>
    <s v="Ninguno"/>
    <n v="2"/>
    <n v="3"/>
    <n v="6"/>
    <x v="1"/>
    <n v="25"/>
    <n v="150"/>
    <s v="II"/>
    <x v="1"/>
    <s v="Ninguno"/>
    <s v="Ninguno"/>
    <x v="11"/>
    <x v="15"/>
    <s v="N/A"/>
    <s v="• Ley 1523 del 2012._x000a_• Decreto 2157 del 2017_x000a_• Decreto 1500 del 2016 Art. 43 y 167_x000a_"/>
    <m/>
  </r>
  <r>
    <s v="PROCESO MISIONAL"/>
    <x v="13"/>
    <s v="OPERATIVA"/>
    <s v="OTRAS ÀREAS"/>
    <s v="Conducir los vehiculos de la empresa de acuerdo a las necesidades operativas y administrativas, preservando la seguridad de las personas que transporta, aplicando las normas de transito y de seguridad impartidas por el Fuerte Militar de Tolemaida."/>
    <x v="114"/>
    <s v="SI"/>
    <x v="4"/>
    <x v="10"/>
    <s v="• Enfermedades respiratorias_x000a_• Resfriados_x000a_• Hipotermia_x000a_• Virus_x000a_• Rinitis_x000a_• Reumatismo_x000a_• Neumonía"/>
    <n v="2"/>
    <n v="2"/>
    <n v="1"/>
    <s v="• Resfriados"/>
    <s v="Ninguno"/>
    <s v="Ninguno"/>
    <s v="Ninguno"/>
    <n v="2"/>
    <n v="3"/>
    <n v="6"/>
    <x v="1"/>
    <n v="25"/>
    <n v="150"/>
    <s v="II"/>
    <x v="1"/>
    <s v="Ninguno"/>
    <s v="Ninguno"/>
    <x v="6"/>
    <x v="8"/>
    <s v="• Uso obligatorio del tapabocas, mientras la situación lo amerite _x000a_• Elementos de protección personal y dotación para los brigadistas"/>
    <s v="• Constitución Política de Colombia de 1991_x000a_• Ley 100 de 1993_x000a_• Ley 1523 de 2012_x000a_• Decreto 93 de 1998_x000a_• Decreto 926 de 2010_x000a_• Resolución 2400 de 1979_x000a_• Resolución 1016 de 1989"/>
    <m/>
  </r>
  <r>
    <s v="PROCESO MISIONAL"/>
    <x v="13"/>
    <s v="OPERATIVA"/>
    <s v="OTRAS ÀREAS"/>
    <s v="Conducir los vehiculos de la empresa de acuerdo a las necesidades operativas y administrativas, preservando la seguridad de las personas que transporta, aplicando las normas de transito y de seguridad impartidas por el Fuerte Militar de Tolemaida."/>
    <x v="115"/>
    <s v="SI"/>
    <x v="2"/>
    <x v="3"/>
    <s v="• Cansancio_x000a_• Abuso de confianza_x000a_• Falta de compromiso_x000a_• Desmotivación_x000a_• Disminución desempeño laboral_x000a_• Dolor de espalda_x000a_• Trastornos respiratorios_x000a_• Infartos_x000a_• Enfermedades cardiovasculares_x000a_• Enfermedades respiratorias_x000a_• Enfermedades osteomusculares_x000a_• Estrés"/>
    <n v="8"/>
    <n v="6"/>
    <n v="1"/>
    <s v="• Estrés"/>
    <s v="Ninguno"/>
    <s v="Ninguno"/>
    <s v="Ninguno"/>
    <n v="2"/>
    <n v="2"/>
    <n v="4"/>
    <x v="0"/>
    <n v="25"/>
    <n v="100"/>
    <s v="III"/>
    <x v="0"/>
    <s v="Ninguno"/>
    <s v="Ninguno"/>
    <x v="3"/>
    <x v="3"/>
    <s v="N/A"/>
    <s v="• Ley 1010 de 2006_x000a_• Ley 1566 de 2012_x000a_• Decreto 614 de 1984_x000a_• Decreto 231 de 2006_x000a_• Resolución 1016 de 1989. Art. 10, numeral 12 y art. 11_x000a_• Resolución 734 de 2006_x000a_• Resolución 2646 de 2008_x000a_• Resolución 652 de 2012_x000a_• Resolución 1356 de 2012"/>
    <m/>
  </r>
  <r>
    <s v="PROCESO MISIONAL"/>
    <x v="13"/>
    <s v="OPERATIVA"/>
    <s v="OTRAS ÀREAS"/>
    <s v="Conducir los vehiculos de la empresa de acuerdo a las necesidades operativas y administrativas, preservando la seguridad de las personas que transporta, aplicando las normas de transito y de seguridad impartidas por el Fuerte Militar de Tolemaida."/>
    <x v="115"/>
    <s v="SI"/>
    <x v="2"/>
    <x v="4"/>
    <s v="• Cansancio_x000a_• Abuso de confianza_x000a_• Falta de compromiso_x000a_• Desmotivación_x000a_• Disminución desempeño laboral_x000a_• Dolor de espalda_x000a_• Trastornos respiratorios_x000a_• Infartos_x000a_• Enfermedades cardiovasculares_x000a_• Enfermedades respiratorias_x000a_• Enfermedades osteomusculares_x000a_• Estrés"/>
    <n v="8"/>
    <n v="6"/>
    <n v="1"/>
    <s v="• Estrés"/>
    <s v="Ninguno"/>
    <s v="Ninguno"/>
    <s v="Ninguno"/>
    <n v="2"/>
    <n v="3"/>
    <n v="6"/>
    <x v="1"/>
    <n v="25"/>
    <n v="150"/>
    <s v="II"/>
    <x v="1"/>
    <s v="Ninguno"/>
    <s v="Ninguno"/>
    <x v="3"/>
    <x v="3"/>
    <s v="N/A"/>
    <s v="• Ley 1010 de 2006_x000a_• Ley 1566 de 2012_x000a_• Decreto 614 de 1984_x000a_• Decreto 231 de 2006_x000a_• Resolución 1016 de 1989. Art. 10, numeral 12 y art. 11_x000a_• Resolución 734 de 2006_x000a_• Resolución 2646 de 2008_x000a_• Resolución 652 de 2012_x000a_• Resolución 1356 de 2012"/>
    <m/>
  </r>
  <r>
    <s v="PROCESO MISIONAL"/>
    <x v="13"/>
    <s v="OPERATIVA"/>
    <s v="OTRAS ÀREAS"/>
    <s v="Conducir los vehiculos de la empresa de acuerdo a las necesidades operativas y administrativas, preservando la seguridad de las personas que transporta, aplicando las normas de transito y de seguridad impartidas por el Fuerte Militar de Tolemaida."/>
    <x v="115"/>
    <s v="SI"/>
    <x v="2"/>
    <x v="26"/>
    <s v="• Cansancio_x000a_• Abuso de confianza_x000a_• Falta de compromiso_x000a_• Desmotivación_x000a_• Disminución desempeño laboral_x000a_• Dolor de espalda_x000a_• Trastornos respiratorios_x000a_• Infartos_x000a_• Enfermedades cardiovasculares_x000a_• Enfermedades respiratorias_x000a_• Enfermedades osteomusculares_x000a_• Estrés"/>
    <n v="8"/>
    <n v="6"/>
    <n v="1"/>
    <s v="• Estrés"/>
    <s v="Ninguno"/>
    <s v="Ninguno"/>
    <s v="Ninguno"/>
    <n v="2"/>
    <n v="3"/>
    <n v="6"/>
    <x v="1"/>
    <n v="25"/>
    <n v="150"/>
    <s v="II"/>
    <x v="1"/>
    <s v="Ninguno"/>
    <s v="Ninguno"/>
    <x v="3"/>
    <x v="3"/>
    <s v="N/A"/>
    <s v="• Ley 1010 de 2006_x000a_• Ley 1566 de 2012_x000a_• Decreto 614 de 1984_x000a_• Decreto 231 de 2006_x000a_• Resolución 1016 de 1989. Art. 10, numeral 12 y art. 11_x000a_• Resolución 734 de 2006_x000a_• Resolución 2646 de 2008_x000a_• Resolución 652 de 2012_x000a_• Resolución 1356 de 2012"/>
    <m/>
  </r>
  <r>
    <s v="PROCESO MISIONAL"/>
    <x v="13"/>
    <s v="OPERATIVA"/>
    <s v="OTRAS ÀREAS"/>
    <s v="Conducir los vehiculos de la empresa de acuerdo a las necesidades operativas y administrativas, preservando la seguridad de las personas que transporta, aplicando las normas de transito y de seguridad impartidas por el Fuerte Militar de Tolemaida."/>
    <x v="115"/>
    <s v="SI"/>
    <x v="2"/>
    <x v="5"/>
    <s v="• Cansancio_x000a_• Abuso de confianza_x000a_• Falta de compromiso_x000a_• Desmotivación_x000a_• Disminución desempeño laboral_x000a_• Dolor de espalda_x000a_• Trastornos respiratorios_x000a_• Infartos_x000a_• Enfermedades cardiovasculares_x000a_• Enfermedades respiratorias_x000a_• Enfermedades osteomusculares_x000a_• Estrés"/>
    <n v="8"/>
    <n v="6"/>
    <n v="1"/>
    <s v="• Estrés"/>
    <s v="Ninguno"/>
    <s v="Ninguno"/>
    <s v="Ninguno"/>
    <n v="2"/>
    <n v="3"/>
    <n v="6"/>
    <x v="1"/>
    <n v="26"/>
    <n v="156"/>
    <s v="II"/>
    <x v="1"/>
    <s v="Ninguno"/>
    <s v="Ninguno"/>
    <x v="3"/>
    <x v="3"/>
    <s v="N/A"/>
    <s v="• Ley 1010 de 2006_x000a_• Ley 1566 de 2012_x000a_• Decreto 614 de 1984_x000a_• Decreto 231 de 2006_x000a_• Resolución 1016 de 1989. Art. 10, numeral 12 y art. 11_x000a_• Resolución 734 de 2006_x000a_• Resolución 2646 de 2008_x000a_• Resolución 652 de 2012_x000a_• Resolución 1356 de 2012"/>
    <m/>
  </r>
  <r>
    <s v="PROCESO MISIONAL"/>
    <x v="13"/>
    <s v="OPERATIVA"/>
    <s v="OTRAS ÀREAS"/>
    <s v="Conducir los vehiculos de la empresa de acuerdo a las necesidades operativas y administrativas, preservando la seguridad de las personas que transporta, aplicando las normas de transito y de seguridad impartidas por el Fuerte Militar de Tolemaida."/>
    <x v="115"/>
    <s v="SI"/>
    <x v="2"/>
    <x v="34"/>
    <s v="• Fatiga_x000a_• Cefalea_x000a_• Ulceras_x000a_• Trastornos osteomusculares_x000a_• Enfermedades cardiovasculares_x000a_• Desmotivación_x000a_• Estrés laboral_x000a_• Síndrome de Burnout_x000a_• Ansiedad_x000a_• Aislamiento_x000a_• Agresividad_x000a_• Absentismo_x000a_• Bajo rendimiento_x000a_• Accidentes de trabajo"/>
    <n v="8"/>
    <n v="6"/>
    <n v="1"/>
    <s v="• La muerte."/>
    <s v="Ninguno"/>
    <s v="Ninguno"/>
    <s v="Ninguno"/>
    <n v="2"/>
    <n v="2"/>
    <n v="4"/>
    <x v="0"/>
    <n v="25"/>
    <n v="100"/>
    <s v="III"/>
    <x v="0"/>
    <s v="Ninguno"/>
    <s v="Ninguno"/>
    <x v="3"/>
    <x v="28"/>
    <s v="N/A"/>
    <s v="• Ley 1010 de 2006_x000a_• Ley 1566 de 2012_x000a_• Decreto 614 de 1984_x000a_• Decreto 231 de 2006_x000a_• Resolución 1016 de 1989. Art. 10, numeral 12 y art. 11_x000a_• Resolución 734 de 2006_x000a_• Resolución 2646 de 2008_x000a_• Resolución 652 de 2012_x000a_• Resolución 1356 de 2012"/>
    <m/>
  </r>
  <r>
    <s v="PROCESO MISIONAL"/>
    <x v="13"/>
    <s v="OPERATIVA"/>
    <s v="OTRAS ÀREAS"/>
    <s v="Conducir los vehiculos de la empresa de acuerdo a las necesidades operativas y administrativas, preservando la seguridad de las personas que transporta, aplicando las normas de transito y de seguridad impartidas por el Fuerte Militar de Tolemaida."/>
    <x v="115"/>
    <s v="SI"/>
    <x v="2"/>
    <x v="13"/>
    <s v="• Cansancio_x000a_• Abuso de confianza_x000a_• Falta de compromiso_x000a_• Desmotivación_x000a_• Disminución desempeño laboral_x000a_• Dolor de espalda_x000a_• Trastornos respiratorios_x000a_• Infartos_x000a_• Enfermedades cardiovasculares_x000a_• Enfermedades respiratorias_x000a_• Enfermedades osteomusculares_x000a_• Estrés"/>
    <n v="8"/>
    <n v="6"/>
    <n v="1"/>
    <s v="• Estrés"/>
    <s v="Ninguno"/>
    <s v="Ninguno"/>
    <s v="Ninguno"/>
    <n v="2"/>
    <n v="3"/>
    <n v="6"/>
    <x v="1"/>
    <n v="25"/>
    <n v="150"/>
    <s v="II"/>
    <x v="1"/>
    <s v="Ninguno"/>
    <s v="Ninguno"/>
    <x v="3"/>
    <x v="3"/>
    <s v="N/A"/>
    <s v="• Ley 1010 de 2006_x000a_• Ley 1566 de 2012_x000a_• Decreto 614 de 1984_x000a_• Decreto 231 de 2006_x000a_• Resolución 1016 de 1989. Art. 10, numeral 12 y art. 11_x000a_• Resolución 734 de 2006_x000a_• Resolución 2646 de 2008_x000a_• Resolución 652 de 2012_x000a_• Resolución 1356 de 2012"/>
    <m/>
  </r>
  <r>
    <s v="PROCESO MISIONAL"/>
    <x v="13"/>
    <s v="OPERATIVA"/>
    <s v="OTRAS ÀREAS"/>
    <s v="Conducir los vehiculos de la empresa de acuerdo a las necesidades operativas y administrativas, preservando la seguridad de las personas que transporta, aplicando las normas de transito y de seguridad impartidas por el Fuerte Militar de Tolemaida."/>
    <x v="115"/>
    <s v="SI"/>
    <x v="3"/>
    <x v="7"/>
    <s v="• Traumatismos de tejidos leves_x000a_• Traumatismo de tejidos severos_x000a_• Heridas_x000a_• Golpes_x000a_• Síndrome postraumático_x000a_• Secuelas psicológicas                                                    _x000a_• Muerte"/>
    <n v="2"/>
    <n v="2"/>
    <n v="1"/>
    <s v="• Heridas"/>
    <s v="Ninguno"/>
    <s v="Ninguno"/>
    <s v="Ninguno"/>
    <n v="2"/>
    <n v="3"/>
    <n v="6"/>
    <x v="1"/>
    <n v="60"/>
    <n v="360"/>
    <s v="II"/>
    <x v="1"/>
    <s v="Ninguno"/>
    <s v="Ninguno"/>
    <x v="4"/>
    <x v="5"/>
    <s v="N/A"/>
    <s v="• Ley 1523 de 2012_x000a_• Decreto 614 de 1984_x000a_• Decreto 1772 de 1994_x000a_• Decreto 1835 de 1994_x000a_• Decreto 1295 de 1994_x000a_• Decreto 4147 de 2011_x000a_• Resolución 2013 de 1986_x000a_• Resolución 1016 de 1989"/>
    <m/>
  </r>
  <r>
    <s v="PROCESO MISIONAL"/>
    <x v="13"/>
    <s v="OPERATIVA"/>
    <s v="OTRAS ÀREAS"/>
    <s v="Conducir los vehiculos de la empresa de acuerdo a las necesidades operativas y administrativas, preservando la seguridad de las personas que transporta, aplicando las normas de transito y de seguridad impartidas por el Fuerte Militar de Tolemaida."/>
    <x v="115"/>
    <s v="SI"/>
    <x v="3"/>
    <x v="8"/>
    <s v="• Traumatismos de tejidos leves_x000a_• Traumatismo de tejidos severos_x000a_• Heridas_x000a_• Golpes_x000a_• Síndrome postraumático_x000a_• Secuelas psicológicas                                                    _x000a_• Muerte"/>
    <n v="2"/>
    <n v="2"/>
    <n v="1"/>
    <s v="• Heridas"/>
    <s v="Ninguno"/>
    <s v="Ninguno"/>
    <s v="Ninguno"/>
    <n v="2"/>
    <n v="3"/>
    <n v="6"/>
    <x v="1"/>
    <n v="60"/>
    <n v="360"/>
    <s v="II"/>
    <x v="1"/>
    <s v="Ninguno"/>
    <s v="Ninguno"/>
    <x v="5"/>
    <x v="6"/>
    <s v="N/A"/>
    <s v="• Ley 1523 de 2012_x000a_• Decreto 614 de 1984_x000a_• Decreto 1772 de 1994_x000a_• Decreto 1835 de 1994_x000a_• Decreto 1295 de 1994_x000a_• Decreto 4147 de 2011_x000a_• Resolución 2013 de 1986_x000a_• Resolución 1016 de 1989"/>
    <m/>
  </r>
  <r>
    <s v="PROCESO MISIONAL"/>
    <x v="13"/>
    <s v="OPERATIVA"/>
    <s v="OTRAS ÀREAS"/>
    <s v="Conducir los vehiculos de la empresa de acuerdo a las necesidades operativas y administrativas, preservando la seguridad de las personas que transporta, aplicando las normas de transito y de seguridad impartidas por el Fuerte Militar de Tolemaida."/>
    <x v="115"/>
    <s v="SI"/>
    <x v="4"/>
    <x v="9"/>
    <s v="• Pérdidas materiales_x000a_• Traumas_x000a_• Golpes_x000a_• Aplastamiento_x000a_• Heridas_x000a_• Atrapamiento_x000a_• Muerte"/>
    <n v="2"/>
    <n v="2"/>
    <n v="1"/>
    <s v="• Heridas"/>
    <s v="Ninguno"/>
    <s v="Ninguno"/>
    <s v="Ninguno"/>
    <n v="2"/>
    <n v="3"/>
    <n v="6"/>
    <x v="1"/>
    <n v="25"/>
    <n v="150"/>
    <s v="II"/>
    <x v="1"/>
    <s v="Ninguno"/>
    <s v="Ninguno"/>
    <x v="6"/>
    <x v="7"/>
    <s v="• Uso obligatorio del tapabocas, mientras la situación lo amerite _x000a_• Elementos de protección personal y dotación para los brigadistas"/>
    <s v="• Constitución Política de Colombia de 1991_x000a_• Ley 100 de 1993_x000a_• Ley 1523 de 2012_x000a_• Decreto 93 de 1998_x000a_• Decreto 926 de 2010_x000a_• Resolución 2400 de 1979_x000a_• Resolución 1016 de 1989"/>
    <m/>
  </r>
  <r>
    <s v="PROCESO MISIONAL"/>
    <x v="13"/>
    <s v="OPERATIVA"/>
    <s v="OTRAS ÀREAS"/>
    <s v="Conducir los vehiculos de la empresa de acuerdo a las necesidades operativas y administrativas, preservando la seguridad de las personas que transporta, aplicando las normas de transito y de seguridad impartidas por el Fuerte Militar de Tolemaida."/>
    <x v="115"/>
    <s v="SI"/>
    <x v="4"/>
    <x v="18"/>
    <s v="• Atrapamiento._x000a_• Contusiones _x000a_• Asfixia_x000a_• Fracturas_x000a_• La muerte."/>
    <n v="8"/>
    <n v="6"/>
    <n v="1"/>
    <s v="• La muerte."/>
    <s v="Ninguno"/>
    <s v="Ninguno"/>
    <s v="Ninguno"/>
    <n v="2"/>
    <n v="3"/>
    <n v="6"/>
    <x v="1"/>
    <n v="25"/>
    <n v="150"/>
    <s v="II"/>
    <x v="1"/>
    <s v="Ninguno"/>
    <s v="Ninguno"/>
    <x v="11"/>
    <x v="15"/>
    <s v="N/A"/>
    <s v="• Ley 1523 del 2012._x000a_• Decreto 2157 del 2017_x000a_• Decreto 1500 del 2016 Art. 43 y 167_x000a_"/>
    <m/>
  </r>
  <r>
    <s v="PROCESO MISIONAL"/>
    <x v="13"/>
    <s v="OPERATIVA"/>
    <s v="OTRAS ÀREAS"/>
    <s v="Conducir los vehiculos de la empresa de acuerdo a las necesidades operativas y administrativas, preservando la seguridad de las personas que transporta, aplicando las normas de transito y de seguridad impartidas por el Fuerte Militar de Tolemaida."/>
    <x v="115"/>
    <s v="SI"/>
    <x v="4"/>
    <x v="10"/>
    <s v="• Enfermedades respiratorias_x000a_• Resfriados_x000a_• Hipotermia_x000a_• Virus_x000a_• Rinitis_x000a_• Reumatismo_x000a_• Neumonía"/>
    <n v="2"/>
    <n v="2"/>
    <n v="1"/>
    <s v="• Resfriados"/>
    <s v="Ninguno"/>
    <s v="Ninguno"/>
    <s v="Ninguno"/>
    <n v="2"/>
    <n v="3"/>
    <n v="6"/>
    <x v="1"/>
    <n v="25"/>
    <n v="150"/>
    <s v="II"/>
    <x v="1"/>
    <s v="Ninguno"/>
    <s v="Ninguno"/>
    <x v="6"/>
    <x v="8"/>
    <s v="• Uso obligatorio del tapabocas, mientras la situación lo amerite _x000a_• Elementos de protección personal y dotación para los brigadistas"/>
    <s v="• Constitución Política de Colombia de 1991_x000a_• Ley 100 de 1993_x000a_• Ley 1523 de 2012_x000a_• Decreto 93 de 1998_x000a_• Decreto 926 de 2010_x000a_• Resolución 2400 de 1979_x000a_• Resolución 1016 de 1989"/>
    <m/>
  </r>
  <r>
    <s v="PROCESO MISIONAL"/>
    <x v="13"/>
    <s v="OPERATIVA"/>
    <s v="OTRAS ÀREAS"/>
    <s v="Conducir los vehiculos de la empresa de acuerdo a las necesidades operativas y administrativas, preservando la seguridad de las personas que transporta, aplicando las normas de transito y de seguridad impartidas por el Fuerte Militar de Tolemaida."/>
    <x v="115"/>
    <s v="SI"/>
    <x v="2"/>
    <x v="3"/>
    <s v="• Cansancio_x000a_• Abuso de confianza_x000a_• Falta de compromiso_x000a_• Desmotivación_x000a_• Disminución desempeño laboral_x000a_• Dolor de espalda_x000a_• Trastornos respiratorios_x000a_• Infartos_x000a_• Enfermedades cardiovasculares_x000a_• Enfermedades respiratorias_x000a_• Enfermedades osteomusculares_x000a_• Estrés"/>
    <n v="8"/>
    <n v="6"/>
    <n v="1"/>
    <s v="• Estrés"/>
    <s v="Ninguno"/>
    <s v="Ninguno"/>
    <s v="Ninguno"/>
    <n v="2"/>
    <n v="2"/>
    <n v="4"/>
    <x v="0"/>
    <n v="25"/>
    <n v="100"/>
    <s v="III"/>
    <x v="0"/>
    <s v="Ninguno"/>
    <s v="Ninguno"/>
    <x v="3"/>
    <x v="3"/>
    <s v="N/A"/>
    <s v="• Ley 1010 de 2006_x000a_• Ley 1566 de 2012_x000a_• Decreto 614 de 1984_x000a_• Decreto 231 de 2006_x000a_• Resolución 1016 de 1989. Art. 10, numeral 12 y art. 11_x000a_• Resolución 734 de 2006_x000a_• Resolución 2646 de 2008_x000a_• Resolución 652 de 2012_x000a_• Resolución 1356 de 2012"/>
    <m/>
  </r>
  <r>
    <s v="PROCESO MISIONAL"/>
    <x v="13"/>
    <s v="OPERATIVA"/>
    <s v="OTRAS ÀREAS"/>
    <s v="Conducir los vehiculos de la empresa de acuerdo a las necesidades operativas y administrativas, preservando la seguridad de las personas que transporta, aplicando las normas de transito y de seguridad impartidas por el Fuerte Militar de Tolemaida."/>
    <x v="115"/>
    <s v="SI"/>
    <x v="2"/>
    <x v="4"/>
    <s v="• Cansancio_x000a_• Abuso de confianza_x000a_• Falta de compromiso_x000a_• Desmotivación_x000a_• Disminución desempeño laboral_x000a_• Dolor de espalda_x000a_• Trastornos respiratorios_x000a_• Infartos_x000a_• Enfermedades cardiovasculares_x000a_• Enfermedades respiratorias_x000a_• Enfermedades osteomusculares_x000a_• Estrés"/>
    <n v="8"/>
    <n v="6"/>
    <n v="1"/>
    <s v="• Estrés"/>
    <s v="Ninguno"/>
    <s v="Ninguno"/>
    <s v="Ninguno"/>
    <n v="2"/>
    <n v="3"/>
    <n v="6"/>
    <x v="1"/>
    <n v="25"/>
    <n v="150"/>
    <s v="II"/>
    <x v="1"/>
    <s v="Ninguno"/>
    <s v="Ninguno"/>
    <x v="3"/>
    <x v="3"/>
    <s v="N/A"/>
    <s v="• Ley 1010 de 2006_x000a_• Ley 1566 de 2012_x000a_• Decreto 614 de 1984_x000a_• Decreto 231 de 2006_x000a_• Resolución 1016 de 1989. Art. 10, numeral 12 y art. 11_x000a_• Resolución 734 de 2006_x000a_• Resolución 2646 de 2008_x000a_• Resolución 652 de 2012_x000a_• Resolución 1356 de 2012"/>
    <m/>
  </r>
  <r>
    <s v="PROCESO MISIONAL"/>
    <x v="13"/>
    <s v="OPERATIVA"/>
    <s v="OTRAS ÀREAS"/>
    <s v="Conducir los vehiculos de la empresa de acuerdo a las necesidades operativas y administrativas, preservando la seguridad de las personas que transporta, aplicando las normas de transito y de seguridad impartidas por el Fuerte Militar de Tolemaida."/>
    <x v="115"/>
    <s v="SI"/>
    <x v="2"/>
    <x v="26"/>
    <s v="• Cansancio_x000a_• Abuso de confianza_x000a_• Falta de compromiso_x000a_• Desmotivación_x000a_• Disminución desempeño laboral_x000a_• Dolor de espalda_x000a_• Trastornos respiratorios_x000a_• Infartos_x000a_• Enfermedades cardiovasculares_x000a_• Enfermedades respiratorias_x000a_• Enfermedades osteomusculares_x000a_• Estrés"/>
    <n v="8"/>
    <n v="6"/>
    <n v="1"/>
    <s v="• Estrés"/>
    <s v="Ninguno"/>
    <s v="Ninguno"/>
    <s v="Ninguno"/>
    <n v="2"/>
    <n v="3"/>
    <n v="6"/>
    <x v="1"/>
    <n v="25"/>
    <n v="150"/>
    <s v="II"/>
    <x v="1"/>
    <s v="Ninguno"/>
    <s v="Ninguno"/>
    <x v="3"/>
    <x v="3"/>
    <s v="N/A"/>
    <s v="• Ley 1010 de 2006_x000a_• Ley 1566 de 2012_x000a_• Decreto 614 de 1984_x000a_• Decreto 231 de 2006_x000a_• Resolución 1016 de 1989. Art. 10, numeral 12 y art. 11_x000a_• Resolución 734 de 2006_x000a_• Resolución 2646 de 2008_x000a_• Resolución 652 de 2012_x000a_• Resolución 1356 de 2012"/>
    <m/>
  </r>
  <r>
    <s v="PROCESO MISIONAL"/>
    <x v="13"/>
    <s v="OPERATIVA"/>
    <s v="OTRAS ÀREAS"/>
    <s v="Conducir los vehiculos de la empresa de acuerdo a las necesidades operativas y administrativas, preservando la seguridad de las personas que transporta, aplicando las normas de transito y de seguridad impartidas por el Fuerte Militar de Tolemaida."/>
    <x v="115"/>
    <s v="SI"/>
    <x v="2"/>
    <x v="5"/>
    <s v="• Cansancio_x000a_• Abuso de confianza_x000a_• Falta de compromiso_x000a_• Desmotivación_x000a_• Disminución desempeño laboral_x000a_• Dolor de espalda_x000a_• Trastornos respiratorios_x000a_• Infartos_x000a_• Enfermedades cardiovasculares_x000a_• Enfermedades respiratorias_x000a_• Enfermedades osteomusculares_x000a_• Estrés"/>
    <n v="8"/>
    <n v="6"/>
    <n v="1"/>
    <s v="• Estrés"/>
    <s v="Ninguno"/>
    <s v="Ninguno"/>
    <s v="Ninguno"/>
    <n v="2"/>
    <n v="3"/>
    <n v="6"/>
    <x v="1"/>
    <n v="26"/>
    <n v="156"/>
    <s v="II"/>
    <x v="1"/>
    <s v="Ninguno"/>
    <s v="Ninguno"/>
    <x v="3"/>
    <x v="3"/>
    <s v="N/A"/>
    <s v="• Ley 1010 de 2006_x000a_• Ley 1566 de 2012_x000a_• Decreto 614 de 1984_x000a_• Decreto 231 de 2006_x000a_• Resolución 1016 de 1989. Art. 10, numeral 12 y art. 11_x000a_• Resolución 734 de 2006_x000a_• Resolución 2646 de 2008_x000a_• Resolución 652 de 2012_x000a_• Resolución 1356 de 2012"/>
    <m/>
  </r>
  <r>
    <s v="PROCESO MISIONAL"/>
    <x v="13"/>
    <s v="OPERATIVA"/>
    <s v="OTRAS ÀREAS"/>
    <s v="Conducir los vehiculos de la empresa de acuerdo a las necesidades operativas y administrativas, preservando la seguridad de las personas que transporta, aplicando las normas de transito y de seguridad impartidas por el Fuerte Militar de Tolemaida."/>
    <x v="115"/>
    <s v="SI"/>
    <x v="2"/>
    <x v="34"/>
    <s v="• Fatiga_x000a_• Cefalea_x000a_• Ulceras_x000a_• Trastornos osteomusculares_x000a_• Enfermedades cardiovasculares_x000a_• Desmotivación_x000a_• Estrés laboral_x000a_• Síndrome de Burnout_x000a_• Ansiedad_x000a_• Aislamiento_x000a_• Agresividad_x000a_• Absentismo_x000a_• Bajo rendimiento_x000a_• Accidentes de trabajo"/>
    <n v="8"/>
    <n v="6"/>
    <n v="1"/>
    <s v="• La muerte."/>
    <s v="Ninguno"/>
    <s v="Ninguno"/>
    <s v="Ninguno"/>
    <n v="2"/>
    <n v="2"/>
    <n v="4"/>
    <x v="0"/>
    <n v="25"/>
    <n v="100"/>
    <s v="III"/>
    <x v="0"/>
    <s v="Ninguno"/>
    <s v="Ninguno"/>
    <x v="3"/>
    <x v="28"/>
    <s v="N/A"/>
    <s v="• Ley 1010 de 2006_x000a_• Ley 1566 de 2012_x000a_• Decreto 614 de 1984_x000a_• Decreto 231 de 2006_x000a_• Resolución 1016 de 1989. Art. 10, numeral 12 y art. 11_x000a_• Resolución 734 de 2006_x000a_• Resolución 2646 de 2008_x000a_• Resolución 652 de 2012_x000a_• Resolución 1356 de 2012"/>
    <m/>
  </r>
  <r>
    <s v="PROCESO MISIONAL"/>
    <x v="13"/>
    <s v="OPERATIVA"/>
    <s v="OTRAS ÀREAS"/>
    <s v="Conducir los vehiculos de la empresa de acuerdo a las necesidades operativas y administrativas, preservando la seguridad de las personas que transporta, aplicando las normas de transito y de seguridad impartidas por el Fuerte Militar de Tolemaida."/>
    <x v="115"/>
    <s v="SI"/>
    <x v="2"/>
    <x v="13"/>
    <s v="• Cansancio_x000a_• Abuso de confianza_x000a_• Falta de compromiso_x000a_• Desmotivación_x000a_• Disminución desempeño laboral_x000a_• Dolor de espalda_x000a_• Trastornos respiratorios_x000a_• Infartos_x000a_• Enfermedades cardiovasculares_x000a_• Enfermedades respiratorias_x000a_• Enfermedades osteomusculares_x000a_• Estrés"/>
    <n v="8"/>
    <n v="6"/>
    <n v="1"/>
    <s v="• Estrés"/>
    <s v="Ninguno"/>
    <s v="Ninguno"/>
    <s v="Ninguno"/>
    <n v="2"/>
    <n v="3"/>
    <n v="6"/>
    <x v="1"/>
    <n v="25"/>
    <n v="150"/>
    <s v="II"/>
    <x v="1"/>
    <s v="Ninguno"/>
    <s v="Ninguno"/>
    <x v="3"/>
    <x v="3"/>
    <s v="N/A"/>
    <s v="• Ley 1010 de 2006_x000a_• Ley 1566 de 2012_x000a_• Decreto 614 de 1984_x000a_• Decreto 231 de 2006_x000a_• Resolución 1016 de 1989. Art. 10, numeral 12 y art. 11_x000a_• Resolución 734 de 2006_x000a_• Resolución 2646 de 2008_x000a_• Resolución 652 de 2012_x000a_• Resolución 1356 de 2012"/>
    <m/>
  </r>
  <r>
    <s v="PROCESO MISIONAL"/>
    <x v="13"/>
    <s v="OPERATIVA"/>
    <s v="OTRAS ÀREAS"/>
    <s v="Conducir los vehiculos de la empresa de acuerdo a las necesidades operativas y administrativas, preservando la seguridad de las personas que transporta, aplicando las normas de transito y de seguridad impartidas por el Fuerte Militar de Tolemaida."/>
    <x v="116"/>
    <s v="SI"/>
    <x v="0"/>
    <x v="0"/>
    <s v="• Agotamiento por calor_x000a_• Deshidratación_x000a_• Desmayos_x000a_• Estrés por calor o golpe de calor"/>
    <n v="8"/>
    <n v="6"/>
    <n v="1"/>
    <s v="• Estrés por calor o golpe de calor"/>
    <s v="Ninguno"/>
    <s v="ventilación artificial"/>
    <s v="Ninguno"/>
    <n v="2"/>
    <n v="2"/>
    <n v="4"/>
    <x v="0"/>
    <n v="25"/>
    <n v="100"/>
    <s v="III"/>
    <x v="0"/>
    <s v="Ninguno"/>
    <s v="Ninguno"/>
    <x v="0"/>
    <x v="0"/>
    <s v="Ninguno"/>
    <s v="• Ley 09 de 1979. Art. 107, 108, 109_x000a_• Decreto 2663 de 1950_x000a_• Decreto 614 de 1984_x000a_• Resolución 2400 de 1979_x000a_• Resolución 1016 de 1989"/>
    <m/>
  </r>
  <r>
    <s v="PROCESO MISIONAL"/>
    <x v="13"/>
    <s v="OPERATIVA"/>
    <s v="OTRAS ÀREAS"/>
    <s v="Conducir los vehiculos de la empresa de acuerdo a las necesidades operativas y administrativas, preservando la seguridad de las personas que transporta, aplicando las normas de transito y de seguridad impartidas por el Fuerte Militar de Tolemaida."/>
    <x v="116"/>
    <s v="SI"/>
    <x v="0"/>
    <x v="1"/>
    <s v="• Cataratas_x000a_• Lesión de la córnea_x000a_• Enrojecimiento de la piel_x000a_• Calor excesivo_x000a_• Transpiración excesiva_x000a_• Cefaleas_x000a_• Mareos_x000a_• Fatiga_x000a_• Hormigueo_x000a_• Depresiones_x000a_• Fallos de memoria"/>
    <n v="8"/>
    <n v="6"/>
    <n v="1"/>
    <s v="• Fallos de memoria"/>
    <s v="Ninguno"/>
    <s v="Ninguno"/>
    <s v="Ninguno"/>
    <n v="2"/>
    <n v="3"/>
    <n v="6"/>
    <x v="1"/>
    <n v="25"/>
    <n v="150"/>
    <s v="II"/>
    <x v="1"/>
    <s v="Ninguno"/>
    <s v="Ninguno"/>
    <x v="1"/>
    <x v="1"/>
    <s v="• Uso de gafas protección personal"/>
    <s v="• Ley 9 de 1979  Art. 105-196-249_x000a_• Resolucion 2400 de 1979 Art 63,64. Título III, Capitulo VI. Art- 2.3.6_x000a_• Resolucion 1016 de 1989 art 11 numeral 2 y 3_x000a_• Resolución 181294 de 2008"/>
    <m/>
  </r>
  <r>
    <s v="PROCESO MISIONAL"/>
    <x v="13"/>
    <s v="OPERATIVA"/>
    <s v="OTRAS ÀREAS"/>
    <s v="Conducir los vehiculos de la empresa de acuerdo a las necesidades operativas y administrativas, preservando la seguridad de las personas que transporta, aplicando las normas de transito y de seguridad impartidas por el Fuerte Militar de Tolemaida."/>
    <x v="116"/>
    <s v="SI"/>
    <x v="6"/>
    <x v="15"/>
    <s v="• Bisinosis_x000a_• Bagazosis_x000a_• Neumonitis por hipersensibilidad_x000a_• Neumoconiosis. _x000a_• Asma laboral _x000a_• Asbestosis_x000a_• Enfermedad del pulmón negro_x000a_• silicosis_x000a_"/>
    <n v="8"/>
    <n v="6"/>
    <n v="1"/>
    <s v="• La muerte"/>
    <s v="Ninguno"/>
    <s v="Ninguno"/>
    <s v="• Protector respiratorio &quot;careta con filtro&quot;"/>
    <n v="2"/>
    <n v="2"/>
    <n v="4"/>
    <x v="0"/>
    <n v="25"/>
    <n v="100"/>
    <s v="III"/>
    <x v="0"/>
    <s v="Ninguno"/>
    <s v="Ninguno"/>
    <x v="9"/>
    <x v="12"/>
    <s v="• Uso de protecion respiratoria &quot; carecta con filtros&quot; de  protección personal"/>
    <s v="• Ley 55 de 1993_x000a_• Resolucion 773 del 2021_x000a_• Decreto 1496 de 2018_x000a_• Decreto 1973 de 1995_x000a_• Decreto 1281 de 1994."/>
    <m/>
  </r>
  <r>
    <s v="PROCESO MISIONAL"/>
    <x v="13"/>
    <s v="OPERATIVA"/>
    <s v="OTRAS ÀREAS"/>
    <s v="Conducir los vehiculos de la empresa de acuerdo a las necesidades operativas y administrativas, preservando la seguridad de las personas que transporta, aplicando las normas de transito y de seguridad impartidas por el Fuerte Militar de Tolemaida."/>
    <x v="116"/>
    <s v="SI"/>
    <x v="6"/>
    <x v="27"/>
    <s v="• Asfixia, _x000a_• Alteraciones del sistema nervioso central_x000a_• Paros cardiorrespiratorios_x000a_• Muerte._x000a_"/>
    <n v="8"/>
    <n v="6"/>
    <n v="1"/>
    <s v="• La muerte."/>
    <s v="Ninguno"/>
    <s v="Ninguno"/>
    <s v="• Protector respiratorio &quot;careta con filtro&quot;"/>
    <n v="2"/>
    <n v="3"/>
    <n v="6"/>
    <x v="1"/>
    <n v="60"/>
    <n v="360"/>
    <s v="II"/>
    <x v="1"/>
    <s v="Ninguno"/>
    <s v="Ninguno"/>
    <x v="9"/>
    <x v="22"/>
    <s v="• Uso de protecion respiratoria &quot; carecta con filtros&quot; de  protección personal._x000a_• Uso de traje anti fluidos_x000a_• Guantes de nitrilo._x000a_• Mono gafas de seguridad"/>
    <s v="• Ley 55 de 1993_x000a_• Resolucion 773 del 2021_x000a_• Decreto 1496 de 2018_x000a_• Decreto 1973 de 1995_x000a_• Decreto 1281 de 1994."/>
    <m/>
  </r>
  <r>
    <s v="PROCESO MISIONAL"/>
    <x v="13"/>
    <s v="OPERATIVA"/>
    <s v="OTRAS ÀREAS"/>
    <s v="Conducir los vehiculos de la empresa de acuerdo a las necesidades operativas y administrativas, preservando la seguridad de las personas que transporta, aplicando las normas de transito y de seguridad impartidas por el Fuerte Militar de Tolemaida."/>
    <x v="116"/>
    <s v="SI"/>
    <x v="6"/>
    <x v="28"/>
    <s v="• Disminución de la función pulmonar_x000a_• Aumento de la presión arterial, _x000a_• Relacionado a la aparición de enfermedades laborales_x000a_• Como asbestosis_x000a_• Silicosis_x000a_• Neumoconiosis_x000a_• Infarto agudo de miocardio_x000a_• Arritmias cardiacas._x000a_• La muerte."/>
    <n v="8"/>
    <n v="6"/>
    <n v="1"/>
    <s v="• La muerte."/>
    <s v="Ninguno"/>
    <s v="Ninguno"/>
    <s v="• Protector respiratorio &quot;careta con filtro&quot;"/>
    <n v="2"/>
    <n v="3"/>
    <n v="6"/>
    <x v="1"/>
    <n v="60"/>
    <n v="360"/>
    <s v="II"/>
    <x v="1"/>
    <s v="Ninguno"/>
    <s v="Ninguno"/>
    <x v="9"/>
    <x v="23"/>
    <s v="• Uso de protecion respiratoria &quot; carecta con filtros&quot; de  protección personal._x000a_• Uso de traje anti fluidos_x000a_• Guantes de nitrilo._x000a_• Mono gafas de seguridad"/>
    <s v="• Resolución 2254 de 2017_x000a_• Ley 1972 de 2019_x000a_"/>
    <m/>
  </r>
  <r>
    <s v="PROCESO MISIONAL"/>
    <x v="13"/>
    <s v="OPERATIVA"/>
    <s v="OTRAS ÀREAS"/>
    <s v="Conducir los vehiculos de la empresa de acuerdo a las necesidades operativas y administrativas, preservando la seguridad de las personas que transporta, aplicando las normas de transito y de seguridad impartidas por el Fuerte Militar de Tolemaida."/>
    <x v="116"/>
    <s v="SI"/>
    <x v="1"/>
    <x v="2"/>
    <s v="• Fiebre_x000a_• Intenso dolor en articulaciones y músculos_x000a_• Inflamación de los ganglios linfáticos_x000a_• Erupción ocasional en la piel_x000a_• Postración_x000a_• Mialgia_x000a_• Artralgias_x000a_• Dolor abdominal_x000a_• Cefalea_x000a_• Erupciones hemorrágicas en la piel_x000a_• Dermatitis por contacto_x000a_• Alergias tópicas o respiratorias_x000a_• Enfermedades infectocontagiosas"/>
    <n v="8"/>
    <n v="6"/>
    <n v="1"/>
    <s v="• Enfermedades infectocontagiosas"/>
    <s v="Ninguno"/>
    <s v="Ninguno"/>
    <s v="• Uso de tapabocas en caso de sintomas de gripe_x000a_• Todo el personal debe estar vacunado contra el Covid 19"/>
    <n v="2"/>
    <n v="2"/>
    <n v="4"/>
    <x v="0"/>
    <n v="60"/>
    <n v="240"/>
    <s v="II"/>
    <x v="1"/>
    <s v="Ninguno"/>
    <s v="Ninguno"/>
    <x v="2"/>
    <x v="2"/>
    <s v="• Gafas de protección visual transparentes_x000a_• Uso obligatorio de tapabocas en caso de sintomas de gripe_x000a_• Uso de ropa de dotaciòn"/>
    <s v="• Ley 09 de 1979_x000a_• Resolución 2400 de 1979_x000a_• Resolución 666 de 2020_x000a_• Resolución 1050 de 2020_x000a_• Circular 149160 de 2009"/>
    <m/>
  </r>
  <r>
    <s v="PROCESO MISIONAL"/>
    <x v="13"/>
    <s v="OPERATIVA"/>
    <s v="OTRAS ÀREAS"/>
    <s v="Conducir los vehiculos de la empresa de acuerdo a las necesidades operativas y administrativas, preservando la seguridad de las personas que transporta, aplicando las normas de transito y de seguridad impartidas por el Fuerte Militar de Tolemaida."/>
    <x v="116"/>
    <s v="SI"/>
    <x v="1"/>
    <x v="22"/>
    <s v="• Fiebre_x000a_• Inflamación de los ganglios linfáticos_x000a_• Erupción ocasional en la piel_x000a_• Erupciones hemorrágicas en la piel_x000a_• Dermatitis por contacto_x000a_• Alergias tópicas o respiratorias_x000a_• Enfermedades infectocontagiosas_x000a_• Amigdalitis estreptocócica."/>
    <n v="8"/>
    <n v="6"/>
    <n v="1"/>
    <s v="• Enfermedades infectocontagiosas"/>
    <s v="Ninguno"/>
    <s v="Ninguno"/>
    <s v="• Uso de tapabocas _x000a_• Uso de mono gafas._x000a_•Uso de guantes de vinilo"/>
    <n v="2"/>
    <n v="2"/>
    <n v="4"/>
    <x v="0"/>
    <n v="60"/>
    <n v="240"/>
    <s v="II"/>
    <x v="1"/>
    <s v="Ninguno"/>
    <s v="Ninguno"/>
    <x v="15"/>
    <x v="19"/>
    <s v="• Gafas de protección visual transparentes_x000a_• Uso obligatorio de tapabocas _x000a_• Uso de ropa de dotaciòn._x000a_• Uso de guantes de vinilo"/>
    <s v="• Resolución 1164 del 2002_x000a_• Decreto 077 de 1997_x000a_• Decreto 4126 del 2005_x000a_• Resolución 2183 de 2004_x000a_• Decreto 1832 de 1994_x000a_"/>
    <m/>
  </r>
  <r>
    <s v="PROCESO MISIONAL"/>
    <x v="13"/>
    <s v="OPERATIVA"/>
    <s v="OTRAS ÀREAS"/>
    <s v="Conducir los vehiculos de la empresa de acuerdo a las necesidades operativas y administrativas, preservando la seguridad de las personas que transporta, aplicando las normas de transito y de seguridad impartidas por el Fuerte Militar de Tolemaida."/>
    <x v="116"/>
    <s v="SI"/>
    <x v="1"/>
    <x v="16"/>
    <s v="• Un área amplia de inflamación y enrojecimiento_x000a_• Fiebre baja_x000a_• Ronchas_x000a_• Inflamación de los ganglios linfáticos_x000a_"/>
    <n v="8"/>
    <n v="6"/>
    <n v="1"/>
    <s v="• La muerte"/>
    <s v="Ninguno"/>
    <s v="Ninguno"/>
    <s v="• Repelente de sancudos_x000a_• Dotacion con camisa manga larga."/>
    <n v="2"/>
    <n v="3"/>
    <n v="6"/>
    <x v="1"/>
    <n v="60"/>
    <n v="360"/>
    <s v="II"/>
    <x v="1"/>
    <s v="Ninguno"/>
    <s v="Ninguno"/>
    <x v="10"/>
    <x v="13"/>
    <s v="• Gafas de protección visual transparentes_x000a_• Uso obligatorio de repelente. _x000a_• Uso de ropa de dotaciòn._x000a_"/>
    <s v="• Resolución 1164 del 2002_x000a_• Decreto 077 de 1997_x000a_• Decreto 4126 del 2005_x000a_• Resolución 2183 de 2004_x000a_• Decreto 1832 de 1994_x000a_•  Decreto 2676 del 2000_x000a_"/>
    <m/>
  </r>
  <r>
    <s v="PROCESO MISIONAL"/>
    <x v="13"/>
    <s v="OPERATIVA"/>
    <s v="OTRAS ÀREAS"/>
    <s v="Conducir los vehiculos de la empresa de acuerdo a las necesidades operativas y administrativas, preservando la seguridad de las personas que transporta, aplicando las normas de transito y de seguridad impartidas por el Fuerte Militar de Tolemaida."/>
    <x v="116"/>
    <s v="SI"/>
    <x v="1"/>
    <x v="17"/>
    <s v="• Presión arterial baja._x000a_• Náuseas y vómitos. _x000a_• Entumecimiento._x000a_• hormigueo. _x000a_• Dolor en el sitio de la mordedura._x000a_"/>
    <n v="8"/>
    <n v="6"/>
    <n v="1"/>
    <s v="• La muerte"/>
    <s v="Ninguno"/>
    <s v="Ninguno"/>
    <s v="_x000a_• Botas de segurida altas "/>
    <n v="6"/>
    <n v="1"/>
    <n v="6"/>
    <x v="1"/>
    <n v="60"/>
    <n v="360"/>
    <s v="II"/>
    <x v="1"/>
    <s v="Ninguno"/>
    <s v="Ninguno"/>
    <x v="10"/>
    <x v="14"/>
    <s v="• Gafas de protección visual transparentes_x000a_• Uso de bota de seguridad alta_x000a_• Uso obligatorio de repelente. _x000a_• Uso de ropa de dotaciòn._x000a_"/>
    <s v="• Resolución 1164 del 2002_x000a_• Decreto 077 de 1997_x000a_• Decreto 4126 del 2005_x000a_• Resolución 2183 de 2004_x000a_• Decreto 1832 de 1994_x000a_•  Decreto 2676 del 2000_x000a_"/>
    <m/>
  </r>
  <r>
    <s v="PROCESO MISIONAL"/>
    <x v="13"/>
    <s v="OPERATIVA"/>
    <s v="OTRAS ÀREAS"/>
    <s v="Conducir los vehiculos de la empresa de acuerdo a las necesidades operativas y administrativas, preservando la seguridad de las personas que transporta, aplicando las normas de transito y de seguridad impartidas por el Fuerte Militar de Tolemaida."/>
    <x v="116"/>
    <s v="SI"/>
    <x v="5"/>
    <x v="11"/>
    <s v="• Dolor_x000a_• Rigidez_x000a_• Entumecimiento_x000a_• Hormigueo_x000a_• Sensación de calor y dolor localizado en la nuca, espalda, hombros, codos, muñecas y columna vertebral"/>
    <n v="8"/>
    <n v="6"/>
    <n v="1"/>
    <s v="• Sensación de calor y dolor localizado en la nuca, espalda, hombros, codos, muñecas y columna vertebral"/>
    <s v="Ninguno"/>
    <s v="Ninguno"/>
    <s v="Ninguno"/>
    <n v="2"/>
    <n v="3"/>
    <n v="6"/>
    <x v="1"/>
    <n v="25"/>
    <n v="150"/>
    <s v="II"/>
    <x v="1"/>
    <s v="Ninguno"/>
    <s v="Ninguno"/>
    <x v="7"/>
    <x v="9"/>
    <s v="N/A"/>
    <s v="• Resolución 1016 de 1989_x000a_• Resolución 2844 de 2007_x000a_• GATISO 2007"/>
    <m/>
  </r>
  <r>
    <s v="PROCESO MISIONAL"/>
    <x v="13"/>
    <s v="OPERATIVA"/>
    <s v="OTRAS ÀREAS"/>
    <s v="Conducir los vehiculos de la empresa de acuerdo a las necesidades operativas y administrativas, preservando la seguridad de las personas que transporta, aplicando las normas de transito y de seguridad impartidas por el Fuerte Militar de Tolemaida."/>
    <x v="116"/>
    <s v="SI"/>
    <x v="5"/>
    <x v="33"/>
    <s v="• Fatiga física._x000a_• Lesiones que se pueden producir de una forma inmediata._x000a_• Acumulación de pequeños traumatismos, aparentemente sin importancia, hasta producir lesiones crónicas"/>
    <n v="8"/>
    <n v="6"/>
    <n v="1"/>
    <s v="• Fractura "/>
    <s v="Ninguno"/>
    <s v="Ninguno"/>
    <s v="Ninguno"/>
    <n v="2"/>
    <n v="3"/>
    <n v="6"/>
    <x v="1"/>
    <n v="60"/>
    <n v="360"/>
    <s v="II"/>
    <x v="1"/>
    <s v="Ninguno"/>
    <s v="Ninguno"/>
    <x v="18"/>
    <x v="27"/>
    <s v="• Guantes de seguridad._x000a_• Botas de seguridad. _x000a_• Ropa de dotación _x000a_"/>
    <s v="• Resolución 1016 de 1989_x000a_• Resolución 2844 de 2007_x000a_• GATISO 2007"/>
    <m/>
  </r>
  <r>
    <s v="PROCESO MISIONAL"/>
    <x v="13"/>
    <s v="OPERATIVA"/>
    <s v="OTRAS ÀREAS"/>
    <s v="Conducir los vehiculos de la empresa de acuerdo a las necesidades operativas y administrativas, preservando la seguridad de las personas que transporta, aplicando las normas de transito y de seguridad impartidas por el Fuerte Militar de Tolemaida."/>
    <x v="116"/>
    <s v="SI"/>
    <x v="2"/>
    <x v="3"/>
    <s v="• Cansancio_x000a_• Abuso de confianza_x000a_• Falta de compromiso_x000a_• Desmotivación_x000a_• Disminución desempeño laboral_x000a_• Dolor de espalda_x000a_• Trastornos respiratorios_x000a_• Infartos_x000a_• Enfermedades cardiovasculares_x000a_• Enfermedades respiratorias_x000a_• Enfermedades osteomusculares_x000a_• Estrés"/>
    <n v="8"/>
    <n v="6"/>
    <n v="1"/>
    <s v="• Estrés"/>
    <s v="Ninguno"/>
    <s v="Ninguno"/>
    <s v="Ninguno"/>
    <n v="2"/>
    <n v="2"/>
    <n v="4"/>
    <x v="0"/>
    <n v="25"/>
    <n v="100"/>
    <s v="III"/>
    <x v="0"/>
    <s v="Ninguno"/>
    <s v="Ninguno"/>
    <x v="3"/>
    <x v="3"/>
    <s v="N/A"/>
    <s v="• Ley 1010 de 2006_x000a_• Ley 1566 de 2012_x000a_• Decreto 614 de 1984_x000a_• Decreto 231 de 2006_x000a_• Resolución 1016 de 1989. Art. 10, numeral 12 y art. 11_x000a_• Resolución 734 de 2006_x000a_• Resolución 2646 de 2008_x000a_• Resolución 652 de 2012_x000a_• Resolución 1356 de 2012"/>
    <m/>
  </r>
  <r>
    <s v="PROCESO MISIONAL"/>
    <x v="13"/>
    <s v="OPERATIVA"/>
    <s v="OTRAS ÀREAS"/>
    <s v="Conducir los vehiculos de la empresa de acuerdo a las necesidades operativas y administrativas, preservando la seguridad de las personas que transporta, aplicando las normas de transito y de seguridad impartidas por el Fuerte Militar de Tolemaida."/>
    <x v="116"/>
    <s v="SI"/>
    <x v="2"/>
    <x v="4"/>
    <s v="• Cansancio_x000a_• Abuso de confianza_x000a_• Falta de compromiso_x000a_• Desmotivación_x000a_• Disminución desempeño laboral_x000a_• Dolor de espalda_x000a_• Trastornos respiratorios_x000a_• Infartos_x000a_• Enfermedades cardiovasculares_x000a_• Enfermedades respiratorias_x000a_• Enfermedades osteomusculares_x000a_• Estrés"/>
    <n v="8"/>
    <n v="6"/>
    <n v="1"/>
    <s v="• Estrés"/>
    <s v="Ninguno"/>
    <s v="Ninguno"/>
    <s v="Ninguno"/>
    <n v="2"/>
    <n v="3"/>
    <n v="6"/>
    <x v="1"/>
    <n v="25"/>
    <n v="150"/>
    <s v="II"/>
    <x v="1"/>
    <s v="Ninguno"/>
    <s v="Ninguno"/>
    <x v="3"/>
    <x v="3"/>
    <s v="N/A"/>
    <s v="• Ley 1010 de 2006_x000a_• Ley 1566 de 2012_x000a_• Decreto 614 de 1984_x000a_• Decreto 231 de 2006_x000a_• Resolución 1016 de 1989. Art. 10, numeral 12 y art. 11_x000a_• Resolución 734 de 2006_x000a_• Resolución 2646 de 2008_x000a_• Resolución 652 de 2012_x000a_• Resolución 1356 de 2012"/>
    <m/>
  </r>
  <r>
    <s v="PROCESO MISIONAL"/>
    <x v="13"/>
    <s v="OPERATIVA"/>
    <s v="OTRAS ÀREAS"/>
    <s v="Conducir los vehiculos de la empresa de acuerdo a las necesidades operativas y administrativas, preservando la seguridad de las personas que transporta, aplicando las normas de transito y de seguridad impartidas por el Fuerte Militar de Tolemaida."/>
    <x v="116"/>
    <s v="SI"/>
    <x v="2"/>
    <x v="26"/>
    <s v="• Cansancio_x000a_• Abuso de confianza_x000a_• Falta de compromiso_x000a_• Desmotivación_x000a_• Disminución desempeño laboral_x000a_• Dolor de espalda_x000a_• Trastornos respiratorios_x000a_• Infartos_x000a_• Enfermedades cardiovasculares_x000a_• Enfermedades respiratorias_x000a_• Enfermedades osteomusculares_x000a_• Estrés"/>
    <n v="8"/>
    <n v="6"/>
    <n v="1"/>
    <s v="• Estrés"/>
    <s v="Ninguno"/>
    <s v="Ninguno"/>
    <s v="Ninguno"/>
    <n v="2"/>
    <n v="3"/>
    <n v="6"/>
    <x v="1"/>
    <n v="25"/>
    <n v="150"/>
    <s v="II"/>
    <x v="1"/>
    <s v="Ninguno"/>
    <s v="Ninguno"/>
    <x v="3"/>
    <x v="3"/>
    <s v="N/A"/>
    <s v="• Ley 1010 de 2006_x000a_• Ley 1566 de 2012_x000a_• Decreto 614 de 1984_x000a_• Decreto 231 de 2006_x000a_• Resolución 1016 de 1989. Art. 10, numeral 12 y art. 11_x000a_• Resolución 734 de 2006_x000a_• Resolución 2646 de 2008_x000a_• Resolución 652 de 2012_x000a_• Resolución 1356 de 2012"/>
    <m/>
  </r>
  <r>
    <s v="PROCESO MISIONAL"/>
    <x v="13"/>
    <s v="OPERATIVA"/>
    <s v="OTRAS ÀREAS"/>
    <s v="Conducir los vehiculos de la empresa de acuerdo a las necesidades operativas y administrativas, preservando la seguridad de las personas que transporta, aplicando las normas de transito y de seguridad impartidas por el Fuerte Militar de Tolemaida."/>
    <x v="116"/>
    <s v="SI"/>
    <x v="2"/>
    <x v="5"/>
    <s v="• Cansancio_x000a_• Abuso de confianza_x000a_• Falta de compromiso_x000a_• Desmotivación_x000a_• Disminución desempeño laboral_x000a_• Dolor de espalda_x000a_• Trastornos respiratorios_x000a_• Infartos_x000a_• Enfermedades cardiovasculares_x000a_• Enfermedades respiratorias_x000a_• Enfermedades osteomusculares_x000a_• Estrés"/>
    <n v="8"/>
    <n v="6"/>
    <n v="1"/>
    <s v="• Estrés"/>
    <s v="Ninguno"/>
    <s v="Ninguno"/>
    <s v="Ninguno"/>
    <n v="2"/>
    <n v="3"/>
    <n v="6"/>
    <x v="1"/>
    <n v="26"/>
    <n v="156"/>
    <s v="II"/>
    <x v="1"/>
    <s v="Ninguno"/>
    <s v="Ninguno"/>
    <x v="3"/>
    <x v="3"/>
    <s v="N/A"/>
    <s v="• Ley 1010 de 2006_x000a_• Ley 1566 de 2012_x000a_• Decreto 614 de 1984_x000a_• Decreto 231 de 2006_x000a_• Resolución 1016 de 1989. Art. 10, numeral 12 y art. 11_x000a_• Resolución 734 de 2006_x000a_• Resolución 2646 de 2008_x000a_• Resolución 652 de 2012_x000a_• Resolución 1356 de 2012"/>
    <m/>
  </r>
  <r>
    <s v="PROCESO MISIONAL"/>
    <x v="13"/>
    <s v="OPERATIVA"/>
    <s v="OTRAS ÀREAS"/>
    <s v="Conducir los vehiculos de la empresa de acuerdo a las necesidades operativas y administrativas, preservando la seguridad de las personas que transporta, aplicando las normas de transito y de seguridad impartidas por el Fuerte Militar de Tolemaida."/>
    <x v="116"/>
    <s v="SI"/>
    <x v="2"/>
    <x v="13"/>
    <s v="• Cansancio_x000a_• Abuso de confianza_x000a_• Falta de compromiso_x000a_• Desmotivación_x000a_• Disminución desempeño laboral_x000a_• Dolor de espalda_x000a_• Trastornos respiratorios_x000a_• Infartos_x000a_• Enfermedades cardiovasculares_x000a_• Enfermedades respiratorias_x000a_• Enfermedades osteomusculares_x000a_• Estrés"/>
    <n v="8"/>
    <n v="6"/>
    <n v="1"/>
    <s v="• Estrés"/>
    <s v="Ninguno"/>
    <s v="Ninguno"/>
    <s v="Ninguno"/>
    <n v="2"/>
    <n v="3"/>
    <n v="6"/>
    <x v="1"/>
    <n v="25"/>
    <n v="150"/>
    <s v="II"/>
    <x v="1"/>
    <s v="Ninguno"/>
    <s v="Ninguno"/>
    <x v="3"/>
    <x v="3"/>
    <s v="N/A"/>
    <s v="• Ley 1010 de 2006_x000a_• Ley 1566 de 2012_x000a_• Decreto 614 de 1984_x000a_• Decreto 231 de 2006_x000a_• Resolución 1016 de 1989. Art. 10, numeral 12 y art. 11_x000a_• Resolución 734 de 2006_x000a_• Resolución 2646 de 2008_x000a_• Resolución 652 de 2012_x000a_• Resolución 1356 de 2012"/>
    <m/>
  </r>
  <r>
    <s v="PROCESO MISIONAL"/>
    <x v="13"/>
    <s v="OPERATIVA"/>
    <s v="OTRAS ÀREAS"/>
    <s v="Conducir los vehiculos de la empresa de acuerdo a las necesidades operativas y administrativas, preservando la seguridad de las personas que transporta, aplicando las normas de transito y de seguridad impartidas por el Fuerte Militar de Tolemaida."/>
    <x v="116"/>
    <s v="SI"/>
    <x v="3"/>
    <x v="29"/>
    <s v="• Golpes._x000a_• Cortes_x000a_• Laceraciones_x000a_• Abrasiones_x000a_• Punción_x000a_• Choques_x000a_• Aplastamiento_x000a_• Amputaciones_x000a_• La muerte. "/>
    <n v="8"/>
    <n v="6"/>
    <n v="1"/>
    <s v="• La muerte. "/>
    <s v="Ninguno"/>
    <s v="Ninguno"/>
    <s v="Ninguno"/>
    <n v="2"/>
    <n v="3"/>
    <n v="6"/>
    <x v="1"/>
    <n v="25"/>
    <n v="150"/>
    <s v="II"/>
    <x v="1"/>
    <s v="Ninguno"/>
    <s v="Ninguno"/>
    <x v="3"/>
    <x v="24"/>
    <s v="• Uso de gafas de seguridad_x000a_• Uso de guantes de carnaza o vaqueta._x000a_• Porte adecuado de la dotación._x000a_"/>
    <s v="• Ley 9 de 1979_x000a_• Decreto 2663 de 1950_x000a_• Resolución 1016 de 1989_x000a_• Resolución 3673 de 2008_x000a_• Resolución 2400 de 1979"/>
    <m/>
  </r>
  <r>
    <s v="PROCESO MISIONAL"/>
    <x v="13"/>
    <s v="OPERATIVA"/>
    <s v="OTRAS ÀREAS"/>
    <s v="Conducir los vehiculos de la empresa de acuerdo a las necesidades operativas y administrativas, preservando la seguridad de las personas que transporta, aplicando las normas de transito y de seguridad impartidas por el Fuerte Militar de Tolemaida."/>
    <x v="116"/>
    <s v="SI"/>
    <x v="3"/>
    <x v="6"/>
    <s v="• Traumatismos de tejidos leves_x000a_• Traumatismo de tejidos severos_x000a_• Heridas_x000a_• Golpes_x000a_• Síndrome postraumático_x000a_• Secuelas psicológicas                                                    _x000a_• Muerte"/>
    <n v="2"/>
    <n v="2"/>
    <n v="1"/>
    <s v="• Heridas"/>
    <s v="Ninguno"/>
    <s v="Ninguno"/>
    <s v="Ninguno"/>
    <n v="2"/>
    <n v="3"/>
    <n v="6"/>
    <x v="1"/>
    <n v="60"/>
    <n v="360"/>
    <s v="II"/>
    <x v="1"/>
    <s v="Ninguno"/>
    <s v="Ninguno"/>
    <x v="4"/>
    <x v="5"/>
    <s v="N/A"/>
    <s v="• Ley 1523 de 2012_x000a_• Decreto 614 de 1984_x000a_• Decreto 1772 de 1994_x000a_• Decreto 1835 de 1994_x000a_• Decreto 1295 de 1994_x000a_• Decreto 4147 de 2011_x000a_• Resolución 2013 de 1986_x000a_• Resolución 1016 de 1989"/>
    <m/>
  </r>
  <r>
    <s v="PROCESO MISIONAL"/>
    <x v="13"/>
    <s v="OPERATIVA"/>
    <s v="OTRAS ÀREAS"/>
    <s v="Conducir los vehiculos de la empresa de acuerdo a las necesidades operativas y administrativas, preservando la seguridad de las personas que transporta, aplicando las normas de transito y de seguridad impartidas por el Fuerte Militar de Tolemaida."/>
    <x v="116"/>
    <s v="SI"/>
    <x v="3"/>
    <x v="7"/>
    <s v="• Traumatismos de tejidos leves_x000a_• Traumatismo de tejidos severos_x000a_• Heridas_x000a_• Golpes_x000a_• Síndrome postraumático_x000a_• Secuelas psicológicas                                                    _x000a_• Muerte"/>
    <n v="2"/>
    <n v="2"/>
    <n v="1"/>
    <s v="• Heridas"/>
    <s v="Ninguno"/>
    <s v="Ninguno"/>
    <s v="Ninguno"/>
    <n v="2"/>
    <n v="3"/>
    <n v="6"/>
    <x v="1"/>
    <n v="60"/>
    <n v="360"/>
    <s v="II"/>
    <x v="1"/>
    <s v="Ninguno"/>
    <s v="Ninguno"/>
    <x v="4"/>
    <x v="5"/>
    <s v="N/A"/>
    <s v="• Ley 1523 de 2012_x000a_• Decreto 614 de 1984_x000a_• Decreto 1772 de 1994_x000a_• Decreto 1835 de 1994_x000a_• Decreto 1295 de 1994_x000a_• Decreto 4147 de 2011_x000a_• Resolución 2013 de 1986_x000a_• Resolución 1016 de 1989"/>
    <m/>
  </r>
  <r>
    <s v="PROCESO MISIONAL"/>
    <x v="13"/>
    <s v="OPERATIVA"/>
    <s v="OTRAS ÀREAS"/>
    <s v="Conducir los vehiculos de la empresa de acuerdo a las necesidades operativas y administrativas, preservando la seguridad de las personas que transporta, aplicando las normas de transito y de seguridad impartidas por el Fuerte Militar de Tolemaida."/>
    <x v="116"/>
    <s v="SI"/>
    <x v="3"/>
    <x v="8"/>
    <s v="• Traumatismos de tejidos leves_x000a_• Traumatismo de tejidos severos_x000a_• Heridas_x000a_• Golpes_x000a_• Síndrome postraumático_x000a_• Secuelas psicológicas                                                    _x000a_• Muerte"/>
    <n v="2"/>
    <n v="2"/>
    <n v="1"/>
    <s v="• Heridas"/>
    <s v="Ninguno"/>
    <s v="Ninguno"/>
    <s v="Ninguno"/>
    <n v="2"/>
    <n v="3"/>
    <n v="6"/>
    <x v="1"/>
    <n v="60"/>
    <n v="360"/>
    <s v="II"/>
    <x v="1"/>
    <s v="Ninguno"/>
    <s v="Ninguno"/>
    <x v="4"/>
    <x v="5"/>
    <s v="N/A"/>
    <s v="• Ley 1523 de 2012_x000a_• Decreto 614 de 1984_x000a_• Decreto 1772 de 1994_x000a_• Decreto 1835 de 1994_x000a_• Decreto 1295 de 1994_x000a_• Decreto 4147 de 2011_x000a_• Resolución 2013 de 1986_x000a_• Resolución 1016 de 1989"/>
    <m/>
  </r>
  <r>
    <s v="PROCESO MISIONAL"/>
    <x v="13"/>
    <s v="OPERATIVA"/>
    <s v="OTRAS ÀREAS"/>
    <s v="Conducir los vehiculos de la empresa de acuerdo a las necesidades operativas y administrativas, preservando la seguridad de las personas que transporta, aplicando las normas de transito y de seguridad impartidas por el Fuerte Militar de Tolemaida."/>
    <x v="116"/>
    <s v="SI"/>
    <x v="3"/>
    <x v="24"/>
    <s v="• Traumatismos de tejidos leves_x000a_• Traumatismo de tejidos severos_x000a_• Heridas_x000a_• Golpes_x000a_• Síndrome postraumático_x000a_• Secuelas psicológicas                                                    _x000a_• Muerte"/>
    <n v="2"/>
    <n v="2"/>
    <n v="1"/>
    <s v="• Heridas"/>
    <s v="Ninguno"/>
    <s v="Ninguno"/>
    <s v="Ninguno"/>
    <n v="2"/>
    <n v="3"/>
    <n v="6"/>
    <x v="1"/>
    <n v="60"/>
    <n v="360"/>
    <s v="II"/>
    <x v="1"/>
    <s v="Ninguno"/>
    <s v="Ninguno"/>
    <x v="5"/>
    <x v="6"/>
    <s v="N/A"/>
    <s v="• Ley 1523 de 2012_x000a_• Decreto 614 de 1984_x000a_• Decreto 1772 de 1994_x000a_• Decreto 1835 de 1994_x000a_• Decreto 1295 de 1994_x000a_• Decreto 4147 de 2011_x000a_• Resolución 2013 de 1986_x000a_• Resolución 1016 de 1989"/>
    <m/>
  </r>
  <r>
    <s v="PROCESO MISIONAL"/>
    <x v="13"/>
    <s v="OPERATIVA"/>
    <s v="OTRAS ÀREAS"/>
    <s v="Conducir los vehiculos de la empresa de acuerdo a las necesidades operativas y administrativas, preservando la seguridad de las personas que transporta, aplicando las normas de transito y de seguridad impartidas por el Fuerte Militar de Tolemaida."/>
    <x v="116"/>
    <s v="SI"/>
    <x v="4"/>
    <x v="9"/>
    <s v="• Pérdidas materiales_x000a_• Traumas_x000a_• Golpes_x000a_• Aplastamiento_x000a_• Heridas_x000a_• Atrapamiento_x000a_• Muerte"/>
    <n v="2"/>
    <n v="2"/>
    <n v="1"/>
    <s v="• Heridas"/>
    <s v="Ninguno"/>
    <s v="Ninguno"/>
    <s v="Ninguno"/>
    <n v="2"/>
    <n v="3"/>
    <n v="6"/>
    <x v="1"/>
    <n v="25"/>
    <n v="150"/>
    <s v="II"/>
    <x v="1"/>
    <s v="Ninguno"/>
    <s v="Ninguno"/>
    <x v="6"/>
    <x v="7"/>
    <s v="• Uso obligatorio del tapabocas, mientras la situación lo amerite _x000a_• Elementos de protección personal y dotación para los brigadistas"/>
    <s v="• Constitución Política de Colombia de 1991_x000a_• Ley 100 de 1993_x000a_• Ley 1523 de 2012_x000a_• Decreto 93 de 1998_x000a_• Decreto 926 de 2010_x000a_• Resolución 2400 de 1979_x000a_• Resolución 1016 de 1989"/>
    <m/>
  </r>
  <r>
    <s v="PROCESO MISIONAL"/>
    <x v="13"/>
    <s v="OPERATIVA"/>
    <s v="OTRAS ÀREAS"/>
    <s v="Conducir los vehiculos de la empresa de acuerdo a las necesidades operativas y administrativas, preservando la seguridad de las personas que transporta, aplicando las normas de transito y de seguridad impartidas por el Fuerte Militar de Tolemaida."/>
    <x v="116"/>
    <s v="SI"/>
    <x v="4"/>
    <x v="18"/>
    <s v="• Atrapamiento._x000a_• Contusiones _x000a_• Asfixia_x000a_• Fracturas_x000a_• La muerte."/>
    <n v="8"/>
    <n v="6"/>
    <n v="1"/>
    <s v="• La muerte."/>
    <s v="Ninguno"/>
    <s v="Ninguno"/>
    <s v="Ninguno"/>
    <n v="2"/>
    <n v="3"/>
    <n v="6"/>
    <x v="1"/>
    <n v="25"/>
    <n v="150"/>
    <s v="II"/>
    <x v="1"/>
    <s v="Ninguno"/>
    <s v="Ninguno"/>
    <x v="11"/>
    <x v="15"/>
    <s v="N/A"/>
    <s v="• Ley 1523 del 2012._x000a_• Decreto 2157 del 2017_x000a_• Decreto 1500 del 2016 Art. 43 y 167_x000a_"/>
    <m/>
  </r>
  <r>
    <s v="PROCESO MISIONAL"/>
    <x v="13"/>
    <s v="OPERATIVA"/>
    <s v="OTRAS ÀREAS"/>
    <s v="Conducir los vehiculos de la empresa de acuerdo a las necesidades operativas y administrativas, preservando la seguridad de las personas que transporta, aplicando las normas de transito y de seguridad impartidas por el Fuerte Militar de Tolemaida."/>
    <x v="116"/>
    <s v="SI"/>
    <x v="4"/>
    <x v="10"/>
    <s v="• Enfermedades respiratorias_x000a_• Resfriados_x000a_• Hipotermia_x000a_• Virus_x000a_• Rinitis_x000a_• Reumatismo_x000a_• Neumonía"/>
    <n v="2"/>
    <n v="2"/>
    <n v="1"/>
    <s v="• Resfriados"/>
    <s v="Ninguno"/>
    <s v="Ninguno"/>
    <s v="Ninguno"/>
    <n v="2"/>
    <n v="3"/>
    <n v="6"/>
    <x v="1"/>
    <n v="25"/>
    <n v="150"/>
    <s v="II"/>
    <x v="1"/>
    <s v="Ninguno"/>
    <s v="Ninguno"/>
    <x v="6"/>
    <x v="8"/>
    <s v="• Uso obligatorio del tapabocas, mientras la situación lo amerite _x000a_• Elementos de protección personal y dotación para los brigadistas"/>
    <s v="• Constitución Política de Colombia de 1991_x000a_• Ley 100 de 1993_x000a_• Ley 1523 de 2012_x000a_• Decreto 93 de 1998_x000a_• Decreto 926 de 2010_x000a_• Resolución 2400 de 1979_x000a_• Resolución 1016 de 1989"/>
    <m/>
  </r>
  <r>
    <s v="PROCESO MISIONAL"/>
    <x v="13"/>
    <s v="OPERATIVA"/>
    <s v="OTRAS ÀREAS"/>
    <s v="Conducir los vehiculos de la empresa de acuerdo a las necesidades operativas y administrativas, preservando la seguridad de las personas que transporta, aplicando las normas de transito y de seguridad impartidas por el Fuerte Militar de Tolemaida."/>
    <x v="117"/>
    <s v="NO"/>
    <x v="0"/>
    <x v="19"/>
    <s v="• Cefalea._x000a_• Dificultad para la comunicación oral._x000a_• Disminución de la capacidad auditiva._x000a_• Perturbación del sueño y descanso._x000a_• Estrés._x000a_• Fatiga, neurosis, depresión._x000a_• Molestias o sensaciones desagradables que el ruido provoca, como zumbidos y tinnitus, en forma continua o intermitente._x000a_• Efectos sobre el rendimiento._x000a_• Alteración del sistema circulatorio._x000a_• Alteración del sistema digestivo._x000a_• Aumento de secreciones hormonales (tiroides y suprarenales)._x000a_• Trastornos en el sistema neurosensorial._x000a_• Disfunción sexual._x000a_"/>
    <n v="8"/>
    <n v="6"/>
    <n v="1"/>
    <s v="Riesgo de padecer THA"/>
    <s v="Ninguno"/>
    <s v="Ninguno"/>
    <s v="• Uso de proctetores auditivos._x000a_• Examnes medicos ocupacionales anual."/>
    <n v="6"/>
    <n v="1"/>
    <n v="6"/>
    <x v="1"/>
    <n v="60"/>
    <n v="360"/>
    <s v="II"/>
    <x v="1"/>
    <s v="Ninguno"/>
    <s v="Ninguno"/>
    <x v="12"/>
    <x v="16"/>
    <s v=" •  Proctetor auditivo de insercion._x000a_• Protetor auditivo de Diadema_x000a_"/>
    <s v="• Ley 09 de 1979. Art. 107, 108, 109_x000a_• Decreto 2663 de 1950_x000a_• Decreto 614 de 1984_x000a_• Resolución 2400 de 1979_x000a_• Resolución 1016 de 1989"/>
    <m/>
  </r>
  <r>
    <s v="PROCESO MISIONAL"/>
    <x v="13"/>
    <s v="OPERATIVA"/>
    <s v="OTRAS ÀREAS"/>
    <s v="Conducir los vehiculos de la empresa de acuerdo a las necesidades operativas y administrativas, preservando la seguridad de las personas que transporta, aplicando las normas de transito y de seguridad impartidas por el Fuerte Militar de Tolemaida."/>
    <x v="117"/>
    <s v="NO"/>
    <x v="0"/>
    <x v="14"/>
    <s v="• Visión borrosa_x000a_• Fatiga ocular_x000a_• Lagrimeo_x000a_• Sequedad ocular_x000a_• Ojos rojos_x000a_• Cefaleas"/>
    <n v="8"/>
    <n v="6"/>
    <n v="1"/>
    <s v="• Cefaleas"/>
    <s v="Ninguno"/>
    <s v="Ninguno"/>
    <s v="Ninguno"/>
    <n v="2"/>
    <n v="3"/>
    <n v="6"/>
    <x v="1"/>
    <n v="25"/>
    <n v="150"/>
    <s v="II"/>
    <x v="1"/>
    <s v="Ninguno"/>
    <s v="Ninguno"/>
    <x v="8"/>
    <x v="11"/>
    <s v="• Uso de gafas protección personal"/>
    <s v="• Ley 9 de 1979. Título III. Art. 105, 106_x000a_• Decreto 614 de 1984_x000a_• Decreto 1477 de 2014_x000a_• Decreto 1072 de 2015. Cap. VI._x000a_• Resolución 2400 de 1979. Art. 79, 85 y 86_x000a_• Resolución 180540 de 2010"/>
    <m/>
  </r>
  <r>
    <s v="PROCESO MISIONAL"/>
    <x v="13"/>
    <s v="OPERATIVA"/>
    <s v="OTRAS ÀREAS"/>
    <s v="Conducir los vehiculos de la empresa de acuerdo a las necesidades operativas y administrativas, preservando la seguridad de las personas que transporta, aplicando las normas de transito y de seguridad impartidas por el Fuerte Militar de Tolemaida."/>
    <x v="117"/>
    <s v="NO"/>
    <x v="0"/>
    <x v="31"/>
    <s v="• trastornos respiratorios._x000a_• músculo-esqueléticos_x000a_• sensoriales_x000a_• cardiovasculares_x000a_• efectos sobre el sistema nervioso_x000a_• sobre el sistema circulatorio o sobre el sistema digestivo."/>
    <n v="8"/>
    <n v="6"/>
    <n v="1"/>
    <s v="• efectos sobre el sistema nervioso"/>
    <s v="Ninguno"/>
    <s v="Ninguno"/>
    <s v="• Prolongar tiempo de exposición del riesgo, 15 minutos de exposición por 5 de descanso."/>
    <n v="2"/>
    <n v="2"/>
    <n v="4"/>
    <x v="0"/>
    <n v="25"/>
    <n v="100"/>
    <s v="III"/>
    <x v="0"/>
    <s v="Ninguno"/>
    <s v="Ninguno"/>
    <x v="3"/>
    <x v="25"/>
    <s v="• Guantes de seguridad. _x000a_• Gafas de seguridad _x000a_• Botas de seguridad. _x000a_"/>
    <s v="• Ley 09 de 1979. Art. 107, 108, 109_x000a_• Decreto 2663 de 1950_x000a_• Decreto 614 de 1984_x000a_• Resolución 2400 de 1979_x000a_• Resolución 1016 de 1989"/>
    <m/>
  </r>
  <r>
    <s v="PROCESO MISIONAL"/>
    <x v="13"/>
    <s v="OPERATIVA"/>
    <s v="OTRAS ÀREAS"/>
    <s v="Conducir los vehiculos de la empresa de acuerdo a las necesidades operativas y administrativas, preservando la seguridad de las personas que transporta, aplicando las normas de transito y de seguridad impartidas por el Fuerte Militar de Tolemaida."/>
    <x v="117"/>
    <s v="NO"/>
    <x v="0"/>
    <x v="0"/>
    <s v="• Agotamiento por calor_x000a_• Deshidratación_x000a_• Desmayos_x000a_• Estrés por calor o golpe de calor"/>
    <n v="8"/>
    <n v="6"/>
    <n v="1"/>
    <s v="• Estrés por calor o golpe de calor"/>
    <s v="Ninguno"/>
    <s v="ventilación artificial"/>
    <s v="Ninguno"/>
    <n v="2"/>
    <n v="2"/>
    <n v="4"/>
    <x v="0"/>
    <n v="25"/>
    <n v="100"/>
    <s v="III"/>
    <x v="0"/>
    <s v="Ninguno"/>
    <s v="Ninguno"/>
    <x v="0"/>
    <x v="0"/>
    <s v="Ninguno"/>
    <s v="• Ley 09 de 1979. Art. 107, 108, 109_x000a_• Decreto 2663 de 1950_x000a_• Decreto 614 de 1984_x000a_• Resolución 2400 de 1979_x000a_• Resolución 1016 de 1989"/>
    <m/>
  </r>
  <r>
    <s v="PROCESO MISIONAL"/>
    <x v="13"/>
    <s v="OPERATIVA"/>
    <s v="OTRAS ÀREAS"/>
    <s v="Conducir los vehiculos de la empresa de acuerdo a las necesidades operativas y administrativas, preservando la seguridad de las personas que transporta, aplicando las normas de transito y de seguridad impartidas por el Fuerte Militar de Tolemaida."/>
    <x v="117"/>
    <s v="NO"/>
    <x v="0"/>
    <x v="1"/>
    <s v="• Cataratas_x000a_• Lesión de la córnea_x000a_• Enrojecimiento de la piel_x000a_• Calor excesivo_x000a_• Transpiración excesiva_x000a_• Cefaleas_x000a_• Mareos_x000a_• Fatiga_x000a_• Hormigueo_x000a_• Depresiones_x000a_• Fallos de memoria"/>
    <n v="8"/>
    <n v="6"/>
    <n v="1"/>
    <s v="• Fallos de memoria"/>
    <s v="Ninguno"/>
    <s v="Ninguno"/>
    <s v="Ninguno"/>
    <n v="2"/>
    <n v="3"/>
    <n v="6"/>
    <x v="1"/>
    <n v="25"/>
    <n v="150"/>
    <s v="II"/>
    <x v="1"/>
    <s v="Ninguno"/>
    <s v="Ninguno"/>
    <x v="1"/>
    <x v="1"/>
    <s v="• Uso de gafas protección personal"/>
    <s v="• Ley 9 de 1979  Art. 105-196-249_x000a_• Resolucion 2400 de 1979 Art 63,64. Título III, Capitulo VI. Art- 2.3.6_x000a_• Resolucion 1016 de 1989 art 11 numeral 2 y 3_x000a_• Resolución 181294 de 2008"/>
    <m/>
  </r>
  <r>
    <s v="PROCESO MISIONAL"/>
    <x v="13"/>
    <s v="OPERATIVA"/>
    <s v="OTRAS ÀREAS"/>
    <s v="Conducir los vehiculos de la empresa de acuerdo a las necesidades operativas y administrativas, preservando la seguridad de las personas que transporta, aplicando las normas de transito y de seguridad impartidas por el Fuerte Militar de Tolemaida."/>
    <x v="117"/>
    <s v="NO"/>
    <x v="6"/>
    <x v="15"/>
    <s v="• Bisinosis_x000a_• Bagazosis_x000a_• Neumonitis por hipersensibilidad_x000a_• Neumoconiosis. _x000a_• Asma laboral _x000a_• Asbestosis_x000a_• Enfermedad del pulmón negro_x000a_• silicosis_x000a_"/>
    <n v="8"/>
    <n v="6"/>
    <n v="1"/>
    <s v="• La muerte"/>
    <s v="Ninguno"/>
    <s v="Ninguno"/>
    <s v="• Protector respiratorio &quot;careta con filtro&quot;"/>
    <n v="2"/>
    <n v="2"/>
    <n v="4"/>
    <x v="0"/>
    <n v="25"/>
    <n v="100"/>
    <s v="III"/>
    <x v="0"/>
    <s v="Ninguno"/>
    <s v="Ninguno"/>
    <x v="9"/>
    <x v="12"/>
    <s v="• Uso de protecion respiratoria &quot; carecta con filtros&quot; de  protección personal"/>
    <s v="• Ley 55 de 1993_x000a_• Resolucion 773 del 2021_x000a_• Decreto 1496 de 2018_x000a_• Decreto 1973 de 1995_x000a_• Decreto 1281 de 1994."/>
    <m/>
  </r>
  <r>
    <s v="PROCESO MISIONAL"/>
    <x v="13"/>
    <s v="OPERATIVA"/>
    <s v="OTRAS ÀREAS"/>
    <s v="Conducir los vehiculos de la empresa de acuerdo a las necesidades operativas y administrativas, preservando la seguridad de las personas que transporta, aplicando las normas de transito y de seguridad impartidas por el Fuerte Militar de Tolemaida."/>
    <x v="117"/>
    <s v="NO"/>
    <x v="6"/>
    <x v="27"/>
    <s v="• Asfixia, _x000a_• Alteraciones del sistema nervioso central_x000a_• Paros cardiorrespiratorios_x000a_• Muerte._x000a_"/>
    <n v="8"/>
    <n v="6"/>
    <n v="1"/>
    <s v="• La muerte."/>
    <s v="Ninguno"/>
    <s v="Ninguno"/>
    <s v="• Protector respiratorio &quot;careta con filtro&quot;"/>
    <n v="2"/>
    <n v="3"/>
    <n v="6"/>
    <x v="1"/>
    <n v="60"/>
    <n v="360"/>
    <s v="II"/>
    <x v="1"/>
    <s v="Ninguno"/>
    <s v="Ninguno"/>
    <x v="9"/>
    <x v="22"/>
    <s v="• Uso de protecion respiratoria &quot; carecta con filtros&quot; de  protección personal._x000a_• Uso de traje anti fluidos_x000a_• Guantes de nitrilo._x000a_• Mono gafas de seguridad"/>
    <s v="• Ley 55 de 1993_x000a_• Resolucion 773 del 2021_x000a_• Decreto 1496 de 2018_x000a_• Decreto 1973 de 1995_x000a_• Decreto 1281 de 1994."/>
    <m/>
  </r>
  <r>
    <s v="PROCESO MISIONAL"/>
    <x v="13"/>
    <s v="OPERATIVA"/>
    <s v="OTRAS ÀREAS"/>
    <s v="Conducir los vehiculos de la empresa de acuerdo a las necesidades operativas y administrativas, preservando la seguridad de las personas que transporta, aplicando las normas de transito y de seguridad impartidas por el Fuerte Militar de Tolemaida."/>
    <x v="117"/>
    <s v="NO"/>
    <x v="6"/>
    <x v="28"/>
    <s v="• Disminución de la función pulmonar_x000a_• Aumento de la presión arterial, _x000a_• Relacionado a la aparición de enfermedades laborales_x000a_• Como asbestosis_x000a_• Silicosis_x000a_• Neumoconiosis_x000a_• Infarto agudo de miocardio_x000a_• Arritmias cardiacas._x000a_• La muerte."/>
    <n v="8"/>
    <n v="6"/>
    <n v="1"/>
    <s v="• La muerte."/>
    <s v="Ninguno"/>
    <s v="Ninguno"/>
    <s v="• Protector respiratorio &quot;careta con filtro&quot;"/>
    <n v="2"/>
    <n v="3"/>
    <n v="6"/>
    <x v="1"/>
    <n v="60"/>
    <n v="360"/>
    <s v="II"/>
    <x v="1"/>
    <s v="Ninguno"/>
    <s v="Ninguno"/>
    <x v="9"/>
    <x v="23"/>
    <s v="• Uso de protecion respiratoria &quot; carecta con filtros&quot; de  protección personal._x000a_• Uso de traje anti fluidos_x000a_• Guantes de nitrilo._x000a_• Mono gafas de seguridad"/>
    <s v="• Resolución 2254 de 2017_x000a_• Ley 1972 de 2019_x000a_"/>
    <m/>
  </r>
  <r>
    <s v="PROCESO MISIONAL"/>
    <x v="13"/>
    <s v="OPERATIVA"/>
    <s v="OTRAS ÀREAS"/>
    <s v="Conducir los vehiculos de la empresa de acuerdo a las necesidades operativas y administrativas, preservando la seguridad de las personas que transporta, aplicando las normas de transito y de seguridad impartidas por el Fuerte Militar de Tolemaida."/>
    <x v="117"/>
    <s v="NO"/>
    <x v="1"/>
    <x v="2"/>
    <s v="• Fiebre_x000a_• Intenso dolor en articulaciones y músculos_x000a_• Inflamación de los ganglios linfáticos_x000a_• Erupción ocasional en la piel_x000a_• Postración_x000a_• Mialgia_x000a_• Artralgias_x000a_• Dolor abdominal_x000a_• Cefalea_x000a_• Erupciones hemorrágicas en la piel_x000a_• Dermatitis por contacto_x000a_• Alergias tópicas o respiratorias_x000a_• Enfermedades infectocontagiosas"/>
    <n v="8"/>
    <n v="6"/>
    <n v="1"/>
    <s v="• Enfermedades infectocontagiosas"/>
    <s v="Ninguno"/>
    <s v="Ninguno"/>
    <s v="• Uso de tapabocas en caso de sintomas de gripe_x000a_• Todo el personal debe estar vacunado contra el Covid 19"/>
    <n v="2"/>
    <n v="2"/>
    <n v="4"/>
    <x v="0"/>
    <n v="60"/>
    <n v="240"/>
    <s v="II"/>
    <x v="1"/>
    <s v="Ninguno"/>
    <s v="Ninguno"/>
    <x v="2"/>
    <x v="2"/>
    <s v="• Gafas de protección visual transparentes_x000a_• Uso obligatorio de tapabocas en caso de sintomas de gripe_x000a_• Uso de ropa de dotaciòn"/>
    <s v="• Ley 09 de 1979_x000a_• Resolución 2400 de 1979_x000a_• Resolución 666 de 2020_x000a_• Resolución 1050 de 2020_x000a_• Circular 149160 de 2009"/>
    <m/>
  </r>
  <r>
    <s v="PROCESO MISIONAL"/>
    <x v="13"/>
    <s v="OPERATIVA"/>
    <s v="OTRAS ÀREAS"/>
    <s v="Conducir los vehiculos de la empresa de acuerdo a las necesidades operativas y administrativas, preservando la seguridad de las personas que transporta, aplicando las normas de transito y de seguridad impartidas por el Fuerte Militar de Tolemaida."/>
    <x v="117"/>
    <s v="NO"/>
    <x v="1"/>
    <x v="22"/>
    <s v="• Fiebre_x000a_• Inflamación de los ganglios linfáticos_x000a_• Erupción ocasional en la piel_x000a_• Erupciones hemorrágicas en la piel_x000a_• Dermatitis por contacto_x000a_• Alergias tópicas o respiratorias_x000a_• Enfermedades infectocontagiosas_x000a_• Amigdalitis estreptocócica."/>
    <n v="8"/>
    <n v="6"/>
    <n v="1"/>
    <s v="• Enfermedades infectocontagiosas"/>
    <s v="Ninguno"/>
    <s v="Ninguno"/>
    <s v="• Uso de tapabocas _x000a_• Uso de mono gafas._x000a_•Uso de guantes de vinilo"/>
    <n v="2"/>
    <n v="2"/>
    <n v="4"/>
    <x v="0"/>
    <n v="60"/>
    <n v="240"/>
    <s v="II"/>
    <x v="1"/>
    <s v="Ninguno"/>
    <s v="Ninguno"/>
    <x v="15"/>
    <x v="19"/>
    <s v="• Gafas de protección visual transparentes_x000a_• Uso obligatorio de tapabocas _x000a_• Uso de ropa de dotaciòn._x000a_• Uso de guantes de vinilo"/>
    <s v="• Resolución 1164 del 2002_x000a_• Decreto 077 de 1997_x000a_• Decreto 4126 del 2005_x000a_• Resolución 2183 de 2004_x000a_• Decreto 1832 de 1994_x000a_"/>
    <m/>
  </r>
  <r>
    <s v="PROCESO MISIONAL"/>
    <x v="13"/>
    <s v="OPERATIVA"/>
    <s v="OTRAS ÀREAS"/>
    <s v="Conducir los vehiculos de la empresa de acuerdo a las necesidades operativas y administrativas, preservando la seguridad de las personas que transporta, aplicando las normas de transito y de seguridad impartidas por el Fuerte Militar de Tolemaida."/>
    <x v="117"/>
    <s v="NO"/>
    <x v="1"/>
    <x v="16"/>
    <s v="• Un área amplia de inflamación y enrojecimiento_x000a_• Fiebre baja_x000a_• Ronchas_x000a_• Inflamación de los ganglios linfáticos_x000a_"/>
    <n v="8"/>
    <n v="6"/>
    <n v="1"/>
    <s v="• La muerte"/>
    <s v="Ninguno"/>
    <s v="Ninguno"/>
    <s v="• Repelente de sancudos_x000a_• Dotacion con camisa manga larga."/>
    <n v="2"/>
    <n v="3"/>
    <n v="6"/>
    <x v="1"/>
    <n v="60"/>
    <n v="360"/>
    <s v="II"/>
    <x v="1"/>
    <s v="Ninguno"/>
    <s v="Ninguno"/>
    <x v="10"/>
    <x v="13"/>
    <s v="• Gafas de protección visual transparentes_x000a_• Uso obligatorio de repelente. _x000a_• Uso de ropa de dotaciòn._x000a_"/>
    <s v="• Resolución 1164 del 2002_x000a_• Decreto 077 de 1997_x000a_• Decreto 4126 del 2005_x000a_• Resolución 2183 de 2004_x000a_• Decreto 1832 de 1994_x000a_•  Decreto 2676 del 2000_x000a_"/>
    <m/>
  </r>
  <r>
    <s v="PROCESO MISIONAL"/>
    <x v="13"/>
    <s v="OPERATIVA"/>
    <s v="OTRAS ÀREAS"/>
    <s v="Conducir los vehiculos de la empresa de acuerdo a las necesidades operativas y administrativas, preservando la seguridad de las personas que transporta, aplicando las normas de transito y de seguridad impartidas por el Fuerte Militar de Tolemaida."/>
    <x v="117"/>
    <s v="NO"/>
    <x v="1"/>
    <x v="17"/>
    <s v="• Presión arterial baja._x000a_• Náuseas y vómitos. _x000a_• Entumecimiento._x000a_• hormigueo. _x000a_• Dolor en el sitio de la mordedura._x000a_"/>
    <n v="8"/>
    <n v="6"/>
    <n v="1"/>
    <s v="• La muerte"/>
    <s v="Ninguno"/>
    <s v="Ninguno"/>
    <s v="_x000a_• Botas de segurida altas "/>
    <n v="6"/>
    <n v="1"/>
    <n v="6"/>
    <x v="1"/>
    <n v="60"/>
    <n v="360"/>
    <s v="II"/>
    <x v="1"/>
    <s v="Ninguno"/>
    <s v="Ninguno"/>
    <x v="10"/>
    <x v="14"/>
    <s v="• Gafas de protección visual transparentes_x000a_• Uso de bota de seguridad alta_x000a_• Uso obligatorio de repelente. _x000a_• Uso de ropa de dotaciòn._x000a_"/>
    <s v="• Resolución 1164 del 2002_x000a_• Decreto 077 de 1997_x000a_• Decreto 4126 del 2005_x000a_• Resolución 2183 de 2004_x000a_• Decreto 1832 de 1994_x000a_•  Decreto 2676 del 2000_x000a_"/>
    <m/>
  </r>
  <r>
    <s v="PROCESO MISIONAL"/>
    <x v="13"/>
    <s v="OPERATIVA"/>
    <s v="OTRAS ÀREAS"/>
    <s v="Conducir los vehiculos de la empresa de acuerdo a las necesidades operativas y administrativas, preservando la seguridad de las personas que transporta, aplicando las normas de transito y de seguridad impartidas por el Fuerte Militar de Tolemaida."/>
    <x v="117"/>
    <s v="NO"/>
    <x v="5"/>
    <x v="11"/>
    <s v="• Dolor_x000a_• Rigidez_x000a_• Entumecimiento_x000a_• Hormigueo_x000a_• Sensación de calor y dolor localizado en la nuca, espalda, hombros, codos, muñecas y columna vertebral"/>
    <n v="8"/>
    <n v="6"/>
    <n v="1"/>
    <s v="• Sensación de calor y dolor localizado en la nuca, espalda, hombros, codos, muñecas y columna vertebral"/>
    <s v="Ninguno"/>
    <s v="Ninguno"/>
    <s v="Ninguno"/>
    <n v="2"/>
    <n v="3"/>
    <n v="6"/>
    <x v="1"/>
    <n v="25"/>
    <n v="150"/>
    <s v="II"/>
    <x v="1"/>
    <s v="Ninguno"/>
    <s v="Ninguno"/>
    <x v="7"/>
    <x v="9"/>
    <s v="N/A"/>
    <s v="• Resolución 1016 de 1989_x000a_• Resolución 2844 de 2007_x000a_• GATISO 2007"/>
    <m/>
  </r>
  <r>
    <s v="PROCESO MISIONAL"/>
    <x v="13"/>
    <s v="OPERATIVA"/>
    <s v="OTRAS ÀREAS"/>
    <s v="Conducir los vehiculos de la empresa de acuerdo a las necesidades operativas y administrativas, preservando la seguridad de las personas que transporta, aplicando las normas de transito y de seguridad impartidas por el Fuerte Militar de Tolemaida."/>
    <x v="117"/>
    <s v="NO"/>
    <x v="5"/>
    <x v="33"/>
    <s v="• Fatiga física._x000a_• Lesiones que se pueden producir de una forma inmediata._x000a_• Acumulación de pequeños traumatismos, aparentemente sin importancia, hasta producir lesiones crónicas"/>
    <n v="8"/>
    <n v="6"/>
    <n v="1"/>
    <s v="• Fractura "/>
    <s v="Ninguno"/>
    <s v="Ninguno"/>
    <s v="Ninguno"/>
    <n v="2"/>
    <n v="3"/>
    <n v="6"/>
    <x v="1"/>
    <n v="60"/>
    <n v="360"/>
    <s v="II"/>
    <x v="1"/>
    <s v="Ninguno"/>
    <s v="Ninguno"/>
    <x v="18"/>
    <x v="27"/>
    <s v="• Guantes de seguridad._x000a_• Botas de seguridad. _x000a_• Ropa de dotación _x000a_"/>
    <s v="• Resolución 1016 de 1989_x000a_• Resolución 2844 de 2007_x000a_• GATISO 2007"/>
    <m/>
  </r>
  <r>
    <s v="PROCESO MISIONAL"/>
    <x v="13"/>
    <s v="OPERATIVA"/>
    <s v="OTRAS ÀREAS"/>
    <s v="Conducir los vehiculos de la empresa de acuerdo a las necesidades operativas y administrativas, preservando la seguridad de las personas que transporta, aplicando las normas de transito y de seguridad impartidas por el Fuerte Militar de Tolemaida."/>
    <x v="117"/>
    <s v="NO"/>
    <x v="2"/>
    <x v="3"/>
    <s v="• Cansancio_x000a_• Abuso de confianza_x000a_• Falta de compromiso_x000a_• Desmotivación_x000a_• Disminución desempeño laboral_x000a_• Dolor de espalda_x000a_• Trastornos respiratorios_x000a_• Infartos_x000a_• Enfermedades cardiovasculares_x000a_• Enfermedades respiratorias_x000a_• Enfermedades osteomusculares_x000a_• Estrés"/>
    <n v="8"/>
    <n v="6"/>
    <n v="1"/>
    <s v="• Estrés"/>
    <s v="Ninguno"/>
    <s v="Ninguno"/>
    <s v="Ninguno"/>
    <n v="2"/>
    <n v="2"/>
    <n v="4"/>
    <x v="0"/>
    <n v="25"/>
    <n v="100"/>
    <s v="III"/>
    <x v="0"/>
    <s v="Ninguno"/>
    <s v="Ninguno"/>
    <x v="3"/>
    <x v="3"/>
    <s v="N/A"/>
    <s v="• Ley 1010 de 2006_x000a_• Ley 1566 de 2012_x000a_• Decreto 614 de 1984_x000a_• Decreto 231 de 2006_x000a_• Resolución 1016 de 1989. Art. 10, numeral 12 y art. 11_x000a_• Resolución 734 de 2006_x000a_• Resolución 2646 de 2008_x000a_• Resolución 652 de 2012_x000a_• Resolución 1356 de 2012"/>
    <m/>
  </r>
  <r>
    <s v="PROCESO MISIONAL"/>
    <x v="13"/>
    <s v="OPERATIVA"/>
    <s v="OTRAS ÀREAS"/>
    <s v="Conducir los vehiculos de la empresa de acuerdo a las necesidades operativas y administrativas, preservando la seguridad de las personas que transporta, aplicando las normas de transito y de seguridad impartidas por el Fuerte Militar de Tolemaida."/>
    <x v="117"/>
    <s v="NO"/>
    <x v="2"/>
    <x v="4"/>
    <s v="• Cansancio_x000a_• Abuso de confianza_x000a_• Falta de compromiso_x000a_• Desmotivación_x000a_• Disminución desempeño laboral_x000a_• Dolor de espalda_x000a_• Trastornos respiratorios_x000a_• Infartos_x000a_• Enfermedades cardiovasculares_x000a_• Enfermedades respiratorias_x000a_• Enfermedades osteomusculares_x000a_• Estrés"/>
    <n v="8"/>
    <n v="6"/>
    <n v="1"/>
    <s v="• Estrés"/>
    <s v="Ninguno"/>
    <s v="Ninguno"/>
    <s v="Ninguno"/>
    <n v="2"/>
    <n v="3"/>
    <n v="6"/>
    <x v="1"/>
    <n v="25"/>
    <n v="150"/>
    <s v="II"/>
    <x v="1"/>
    <s v="Ninguno"/>
    <s v="Ninguno"/>
    <x v="3"/>
    <x v="3"/>
    <s v="N/A"/>
    <s v="• Ley 1010 de 2006_x000a_• Ley 1566 de 2012_x000a_• Decreto 614 de 1984_x000a_• Decreto 231 de 2006_x000a_• Resolución 1016 de 1989. Art. 10, numeral 12 y art. 11_x000a_• Resolución 734 de 2006_x000a_• Resolución 2646 de 2008_x000a_• Resolución 652 de 2012_x000a_• Resolución 1356 de 2012"/>
    <m/>
  </r>
  <r>
    <s v="PROCESO MISIONAL"/>
    <x v="13"/>
    <s v="OPERATIVA"/>
    <s v="OTRAS ÀREAS"/>
    <s v="Conducir los vehiculos de la empresa de acuerdo a las necesidades operativas y administrativas, preservando la seguridad de las personas que transporta, aplicando las normas de transito y de seguridad impartidas por el Fuerte Militar de Tolemaida."/>
    <x v="117"/>
    <s v="NO"/>
    <x v="2"/>
    <x v="26"/>
    <s v="• Cansancio_x000a_• Abuso de confianza_x000a_• Falta de compromiso_x000a_• Desmotivación_x000a_• Disminución desempeño laboral_x000a_• Dolor de espalda_x000a_• Trastornos respiratorios_x000a_• Infartos_x000a_• Enfermedades cardiovasculares_x000a_• Enfermedades respiratorias_x000a_• Enfermedades osteomusculares_x000a_• Estrés"/>
    <n v="8"/>
    <n v="6"/>
    <n v="1"/>
    <s v="• Estrés"/>
    <s v="Ninguno"/>
    <s v="Ninguno"/>
    <s v="Ninguno"/>
    <n v="2"/>
    <n v="3"/>
    <n v="6"/>
    <x v="1"/>
    <n v="25"/>
    <n v="150"/>
    <s v="II"/>
    <x v="1"/>
    <s v="Ninguno"/>
    <s v="Ninguno"/>
    <x v="3"/>
    <x v="3"/>
    <s v="N/A"/>
    <s v="• Ley 1010 de 2006_x000a_• Ley 1566 de 2012_x000a_• Decreto 614 de 1984_x000a_• Decreto 231 de 2006_x000a_• Resolución 1016 de 1989. Art. 10, numeral 12 y art. 11_x000a_• Resolución 734 de 2006_x000a_• Resolución 2646 de 2008_x000a_• Resolución 652 de 2012_x000a_• Resolución 1356 de 2012"/>
    <m/>
  </r>
  <r>
    <s v="PROCESO MISIONAL"/>
    <x v="13"/>
    <s v="OPERATIVA"/>
    <s v="OTRAS ÀREAS"/>
    <s v="Conducir los vehiculos de la empresa de acuerdo a las necesidades operativas y administrativas, preservando la seguridad de las personas que transporta, aplicando las normas de transito y de seguridad impartidas por el Fuerte Militar de Tolemaida."/>
    <x v="117"/>
    <s v="NO"/>
    <x v="2"/>
    <x v="5"/>
    <s v="• Cansancio_x000a_• Abuso de confianza_x000a_• Falta de compromiso_x000a_• Desmotivación_x000a_• Disminución desempeño laboral_x000a_• Dolor de espalda_x000a_• Trastornos respiratorios_x000a_• Infartos_x000a_• Enfermedades cardiovasculares_x000a_• Enfermedades respiratorias_x000a_• Enfermedades osteomusculares_x000a_• Estrés"/>
    <n v="8"/>
    <n v="6"/>
    <n v="1"/>
    <s v="• Estrés"/>
    <s v="Ninguno"/>
    <s v="Ninguno"/>
    <s v="Ninguno"/>
    <n v="2"/>
    <n v="3"/>
    <n v="6"/>
    <x v="1"/>
    <n v="26"/>
    <n v="156"/>
    <s v="II"/>
    <x v="1"/>
    <s v="Ninguno"/>
    <s v="Ninguno"/>
    <x v="3"/>
    <x v="3"/>
    <s v="N/A"/>
    <s v="• Ley 1010 de 2006_x000a_• Ley 1566 de 2012_x000a_• Decreto 614 de 1984_x000a_• Decreto 231 de 2006_x000a_• Resolución 1016 de 1989. Art. 10, numeral 12 y art. 11_x000a_• Resolución 734 de 2006_x000a_• Resolución 2646 de 2008_x000a_• Resolución 652 de 2012_x000a_• Resolución 1356 de 2012"/>
    <m/>
  </r>
  <r>
    <s v="PROCESO MISIONAL"/>
    <x v="13"/>
    <s v="OPERATIVA"/>
    <s v="OTRAS ÀREAS"/>
    <s v="Conducir los vehiculos de la empresa de acuerdo a las necesidades operativas y administrativas, preservando la seguridad de las personas que transporta, aplicando las normas de transito y de seguridad impartidas por el Fuerte Militar de Tolemaida."/>
    <x v="117"/>
    <s v="NO"/>
    <x v="2"/>
    <x v="13"/>
    <s v="• Cansancio_x000a_• Abuso de confianza_x000a_• Falta de compromiso_x000a_• Desmotivación_x000a_• Disminución desempeño laboral_x000a_• Dolor de espalda_x000a_• Trastornos respiratorios_x000a_• Infartos_x000a_• Enfermedades cardiovasculares_x000a_• Enfermedades respiratorias_x000a_• Enfermedades osteomusculares_x000a_• Estrés"/>
    <n v="8"/>
    <n v="6"/>
    <n v="1"/>
    <s v="• Estrés"/>
    <s v="Ninguno"/>
    <s v="Ninguno"/>
    <s v="Ninguno"/>
    <n v="2"/>
    <n v="3"/>
    <n v="6"/>
    <x v="1"/>
    <n v="25"/>
    <n v="150"/>
    <s v="II"/>
    <x v="1"/>
    <s v="Ninguno"/>
    <s v="Ninguno"/>
    <x v="3"/>
    <x v="3"/>
    <s v="N/A"/>
    <s v="• Ley 1010 de 2006_x000a_• Ley 1566 de 2012_x000a_• Decreto 614 de 1984_x000a_• Decreto 231 de 2006_x000a_• Resolución 1016 de 1989. Art. 10, numeral 12 y art. 11_x000a_• Resolución 734 de 2006_x000a_• Resolución 2646 de 2008_x000a_• Resolución 652 de 2012_x000a_• Resolución 1356 de 2012"/>
    <m/>
  </r>
  <r>
    <s v="PROCESO MISIONAL"/>
    <x v="13"/>
    <s v="OPERATIVA"/>
    <s v="OTRAS ÀREAS"/>
    <s v="Conducir los vehiculos de la empresa de acuerdo a las necesidades operativas y administrativas, preservando la seguridad de las personas que transporta, aplicando las normas de transito y de seguridad impartidas por el Fuerte Militar de Tolemaida."/>
    <x v="117"/>
    <s v="NO"/>
    <x v="3"/>
    <x v="29"/>
    <s v="• Golpes._x000a_• Cortes_x000a_• Laceraciones_x000a_• Abrasiones_x000a_• Punción_x000a_• Choques_x000a_• Aplastamiento_x000a_• Amputaciones_x000a_• La muerte. "/>
    <n v="8"/>
    <n v="6"/>
    <n v="1"/>
    <s v="• La muerte. "/>
    <s v="Ninguno"/>
    <s v="Ninguno"/>
    <s v="Ninguno"/>
    <n v="2"/>
    <n v="3"/>
    <n v="6"/>
    <x v="1"/>
    <n v="25"/>
    <n v="150"/>
    <s v="II"/>
    <x v="1"/>
    <s v="Ninguno"/>
    <s v="Ninguno"/>
    <x v="3"/>
    <x v="24"/>
    <s v="• Uso de gafas de seguridad_x000a_• Uso de guantes de carnaza o vaqueta._x000a_• Porte adecuado de la dotación._x000a_"/>
    <s v="• Ley 9 de 1979_x000a_• Decreto 2663 de 1950_x000a_• Resolución 1016 de 1989_x000a_• Resolución 3673 de 2008_x000a_• Resolución 2400 de 1979"/>
    <m/>
  </r>
  <r>
    <s v="PROCESO MISIONAL"/>
    <x v="13"/>
    <s v="OPERATIVA"/>
    <s v="OTRAS ÀREAS"/>
    <s v="Conducir los vehiculos de la empresa de acuerdo a las necesidades operativas y administrativas, preservando la seguridad de las personas que transporta, aplicando las normas de transito y de seguridad impartidas por el Fuerte Militar de Tolemaida."/>
    <x v="117"/>
    <s v="NO"/>
    <x v="3"/>
    <x v="6"/>
    <s v="• Traumatismos de tejidos leves_x000a_• Traumatismo de tejidos severos_x000a_• Heridas_x000a_• Golpes_x000a_• Síndrome postraumático_x000a_• Secuelas psicológicas                                                    _x000a_• Muerte"/>
    <n v="2"/>
    <n v="2"/>
    <n v="1"/>
    <s v="• Heridas"/>
    <s v="Ninguno"/>
    <s v="Ninguno"/>
    <s v="Ninguno"/>
    <n v="2"/>
    <n v="3"/>
    <n v="6"/>
    <x v="1"/>
    <n v="60"/>
    <n v="360"/>
    <s v="II"/>
    <x v="1"/>
    <s v="Ninguno"/>
    <s v="Ninguno"/>
    <x v="4"/>
    <x v="5"/>
    <s v="N/A"/>
    <s v="• Ley 1523 de 2012_x000a_• Decreto 614 de 1984_x000a_• Decreto 1772 de 1994_x000a_• Decreto 1835 de 1994_x000a_• Decreto 1295 de 1994_x000a_• Decreto 4147 de 2011_x000a_• Resolución 2013 de 1986_x000a_• Resolución 1016 de 1989"/>
    <m/>
  </r>
  <r>
    <s v="PROCESO MISIONAL"/>
    <x v="13"/>
    <s v="OPERATIVA"/>
    <s v="OTRAS ÀREAS"/>
    <s v="Conducir los vehiculos de la empresa de acuerdo a las necesidades operativas y administrativas, preservando la seguridad de las personas que transporta, aplicando las normas de transito y de seguridad impartidas por el Fuerte Militar de Tolemaida."/>
    <x v="117"/>
    <s v="NO"/>
    <x v="3"/>
    <x v="7"/>
    <s v="• Traumatismos de tejidos leves_x000a_• Traumatismo de tejidos severos_x000a_• Heridas_x000a_• Golpes_x000a_• Síndrome postraumático_x000a_• Secuelas psicológicas                                                    _x000a_• Muerte"/>
    <n v="2"/>
    <n v="2"/>
    <n v="1"/>
    <s v="• Heridas"/>
    <s v="Ninguno"/>
    <s v="Ninguno"/>
    <s v="Ninguno"/>
    <n v="2"/>
    <n v="3"/>
    <n v="6"/>
    <x v="1"/>
    <n v="60"/>
    <n v="360"/>
    <s v="II"/>
    <x v="1"/>
    <s v="Ninguno"/>
    <s v="Ninguno"/>
    <x v="4"/>
    <x v="5"/>
    <s v="N/A"/>
    <s v="• Ley 1523 de 2012_x000a_• Decreto 614 de 1984_x000a_• Decreto 1772 de 1994_x000a_• Decreto 1835 de 1994_x000a_• Decreto 1295 de 1994_x000a_• Decreto 4147 de 2011_x000a_• Resolución 2013 de 1986_x000a_• Resolución 1016 de 1989"/>
    <m/>
  </r>
  <r>
    <s v="PROCESO MISIONAL"/>
    <x v="13"/>
    <s v="OPERATIVA"/>
    <s v="OTRAS ÀREAS"/>
    <s v="Conducir los vehiculos de la empresa de acuerdo a las necesidades operativas y administrativas, preservando la seguridad de las personas que transporta, aplicando las normas de transito y de seguridad impartidas por el Fuerte Militar de Tolemaida."/>
    <x v="117"/>
    <s v="NO"/>
    <x v="3"/>
    <x v="8"/>
    <s v="• Traumatismos de tejidos leves_x000a_• Traumatismo de tejidos severos_x000a_• Heridas_x000a_• Golpes_x000a_• Síndrome postraumático_x000a_• Secuelas psicológicas                                                    _x000a_• Muerte"/>
    <n v="2"/>
    <n v="2"/>
    <n v="1"/>
    <s v="• Heridas"/>
    <s v="Ninguno"/>
    <s v="Ninguno"/>
    <s v="Ninguno"/>
    <n v="2"/>
    <n v="3"/>
    <n v="6"/>
    <x v="1"/>
    <n v="60"/>
    <n v="360"/>
    <s v="II"/>
    <x v="1"/>
    <s v="Ninguno"/>
    <s v="Ninguno"/>
    <x v="4"/>
    <x v="5"/>
    <s v="N/A"/>
    <s v="• Ley 1523 de 2012_x000a_• Decreto 614 de 1984_x000a_• Decreto 1772 de 1994_x000a_• Decreto 1835 de 1994_x000a_• Decreto 1295 de 1994_x000a_• Decreto 4147 de 2011_x000a_• Resolución 2013 de 1986_x000a_• Resolución 1016 de 1989"/>
    <m/>
  </r>
  <r>
    <s v="PROCESO MISIONAL"/>
    <x v="13"/>
    <s v="OPERATIVA"/>
    <s v="OTRAS ÀREAS"/>
    <s v="Conducir los vehiculos de la empresa de acuerdo a las necesidades operativas y administrativas, preservando la seguridad de las personas que transporta, aplicando las normas de transito y de seguridad impartidas por el Fuerte Militar de Tolemaida."/>
    <x v="117"/>
    <s v="NO"/>
    <x v="3"/>
    <x v="24"/>
    <s v="• Traumatismos de tejidos leves_x000a_• Traumatismo de tejidos severos_x000a_• Heridas_x000a_• Golpes_x000a_• Síndrome postraumático_x000a_• Secuelas psicológicas                                                    _x000a_• Muerte"/>
    <n v="2"/>
    <n v="2"/>
    <n v="1"/>
    <s v="• Heridas"/>
    <s v="Ninguno"/>
    <s v="Ninguno"/>
    <s v="Ninguno"/>
    <n v="2"/>
    <n v="3"/>
    <n v="6"/>
    <x v="1"/>
    <n v="60"/>
    <n v="360"/>
    <s v="II"/>
    <x v="1"/>
    <s v="Ninguno"/>
    <s v="Ninguno"/>
    <x v="5"/>
    <x v="6"/>
    <s v="N/A"/>
    <s v="• Ley 1523 de 2012_x000a_• Decreto 614 de 1984_x000a_• Decreto 1772 de 1994_x000a_• Decreto 1835 de 1994_x000a_• Decreto 1295 de 1994_x000a_• Decreto 4147 de 2011_x000a_• Resolución 2013 de 1986_x000a_• Resolución 1016 de 1989"/>
    <m/>
  </r>
  <r>
    <s v="PROCESO MISIONAL"/>
    <x v="13"/>
    <s v="OPERATIVA"/>
    <s v="OTRAS ÀREAS"/>
    <s v="Conducir los vehiculos de la empresa de acuerdo a las necesidades operativas y administrativas, preservando la seguridad de las personas que transporta, aplicando las normas de transito y de seguridad impartidas por el Fuerte Militar de Tolemaida."/>
    <x v="117"/>
    <s v="NO"/>
    <x v="4"/>
    <x v="9"/>
    <s v="• Pérdidas materiales_x000a_• Traumas_x000a_• Golpes_x000a_• Aplastamiento_x000a_• Heridas_x000a_• Atrapamiento_x000a_• Muerte"/>
    <n v="2"/>
    <n v="2"/>
    <n v="1"/>
    <s v="• Heridas"/>
    <s v="Ninguno"/>
    <s v="Ninguno"/>
    <s v="Ninguno"/>
    <n v="2"/>
    <n v="3"/>
    <n v="6"/>
    <x v="1"/>
    <n v="25"/>
    <n v="150"/>
    <s v="II"/>
    <x v="1"/>
    <s v="Ninguno"/>
    <s v="Ninguno"/>
    <x v="6"/>
    <x v="7"/>
    <s v="• Uso obligatorio del tapabocas, mientras la situación lo amerite _x000a_• Elementos de protección personal y dotación para los brigadistas"/>
    <s v="• Constitución Política de Colombia de 1991_x000a_• Ley 100 de 1993_x000a_• Ley 1523 de 2012_x000a_• Decreto 93 de 1998_x000a_• Decreto 926 de 2010_x000a_• Resolución 2400 de 1979_x000a_• Resolución 1016 de 1989"/>
    <m/>
  </r>
  <r>
    <s v="PROCESO MISIONAL"/>
    <x v="13"/>
    <s v="OPERATIVA"/>
    <s v="OTRAS ÀREAS"/>
    <s v="Conducir los vehiculos de la empresa de acuerdo a las necesidades operativas y administrativas, preservando la seguridad de las personas que transporta, aplicando las normas de transito y de seguridad impartidas por el Fuerte Militar de Tolemaida."/>
    <x v="117"/>
    <s v="NO"/>
    <x v="4"/>
    <x v="18"/>
    <s v="• Atrapamiento._x000a_• Contusiones _x000a_• Asfixia_x000a_• Fracturas_x000a_• La muerte."/>
    <n v="8"/>
    <n v="6"/>
    <n v="1"/>
    <s v="• La muerte."/>
    <s v="Ninguno"/>
    <s v="Ninguno"/>
    <s v="Ninguno"/>
    <n v="2"/>
    <n v="3"/>
    <n v="6"/>
    <x v="1"/>
    <n v="25"/>
    <n v="150"/>
    <s v="II"/>
    <x v="1"/>
    <s v="Ninguno"/>
    <s v="Ninguno"/>
    <x v="11"/>
    <x v="15"/>
    <s v="N/A"/>
    <s v="• Ley 1523 del 2012._x000a_• Decreto 2157 del 2017_x000a_• Decreto 1500 del 2016 Art. 43 y 167_x000a_"/>
    <m/>
  </r>
  <r>
    <s v="PROCESO MISIONAL"/>
    <x v="13"/>
    <s v="OPERATIVA"/>
    <s v="OTRAS ÀREAS"/>
    <s v="Conducir los vehiculos de la empresa de acuerdo a las necesidades operativas y administrativas, preservando la seguridad de las personas que transporta, aplicando las normas de transito y de seguridad impartidas por el Fuerte Militar de Tolemaida."/>
    <x v="117"/>
    <s v="NO"/>
    <x v="4"/>
    <x v="10"/>
    <s v="• Enfermedades respiratorias_x000a_• Resfriados_x000a_• Hipotermia_x000a_• Virus_x000a_• Rinitis_x000a_• Reumatismo_x000a_• Neumonía"/>
    <n v="2"/>
    <n v="2"/>
    <n v="1"/>
    <s v="• Resfriados"/>
    <s v="Ninguno"/>
    <s v="Ninguno"/>
    <s v="Ninguno"/>
    <n v="2"/>
    <n v="3"/>
    <n v="6"/>
    <x v="1"/>
    <n v="25"/>
    <n v="150"/>
    <s v="II"/>
    <x v="1"/>
    <s v="Ninguno"/>
    <s v="Ninguno"/>
    <x v="6"/>
    <x v="8"/>
    <s v="• Uso obligatorio del tapabocas, mientras la situación lo amerite _x000a_• Elementos de protección personal y dotación para los brigadistas"/>
    <s v="• Constitución Política de Colombia de 1991_x000a_• Ley 100 de 1993_x000a_• Ley 1523 de 2012_x000a_• Decreto 93 de 1998_x000a_• Decreto 926 de 2010_x000a_• Resolución 2400 de 1979_x000a_• Resolución 1016 de 1989"/>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r>
    <m/>
    <x v="14"/>
    <m/>
    <m/>
    <m/>
    <x v="118"/>
    <m/>
    <x v="7"/>
    <x v="39"/>
    <m/>
    <m/>
    <m/>
    <m/>
    <m/>
    <m/>
    <m/>
    <m/>
    <m/>
    <m/>
    <n v="0"/>
    <x v="3"/>
    <m/>
    <n v="0"/>
    <s v=""/>
    <x v="3"/>
    <m/>
    <m/>
    <x v="21"/>
    <x v="31"/>
    <m/>
    <m/>
    <m/>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3.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4.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C031D83F-86A6-462A-B4B8-3BF6BDA657D3}" name="TablaDinámica3" cacheId="0" applyNumberFormats="0" applyBorderFormats="0" applyFontFormats="0" applyPatternFormats="0" applyAlignmentFormats="0" applyWidthHeightFormats="1" dataCaption="Valores" updatedVersion="8" minRefreshableVersion="3" useAutoFormatting="1" itemPrintTitles="1" createdVersion="8" indent="0" outline="1" outlineData="1" multipleFieldFilters="0" chartFormat="3">
  <location ref="G3:H26" firstHeaderRow="1" firstDataRow="1" firstDataCol="1" rowPageCount="1" colPageCount="1"/>
  <pivotFields count="32">
    <pivotField showAll="0"/>
    <pivotField axis="axisPage" showAll="0">
      <items count="17">
        <item x="0"/>
        <item x="14"/>
        <item x="1"/>
        <item m="1" x="15"/>
        <item x="3"/>
        <item x="4"/>
        <item x="5"/>
        <item x="6"/>
        <item x="7"/>
        <item x="8"/>
        <item x="9"/>
        <item x="10"/>
        <item x="11"/>
        <item x="12"/>
        <item x="13"/>
        <item x="2"/>
        <item t="default"/>
      </items>
    </pivotField>
    <pivotField showAll="0"/>
    <pivotField showAll="0"/>
    <pivotField showAll="0"/>
    <pivotField showAll="0">
      <items count="120">
        <item x="115"/>
        <item x="7"/>
        <item x="49"/>
        <item x="2"/>
        <item x="84"/>
        <item x="52"/>
        <item x="78"/>
        <item x="117"/>
        <item x="4"/>
        <item x="81"/>
        <item x="87"/>
        <item x="50"/>
        <item x="63"/>
        <item x="70"/>
        <item x="43"/>
        <item x="93"/>
        <item x="90"/>
        <item x="100"/>
        <item x="37"/>
        <item x="83"/>
        <item x="67"/>
        <item x="80"/>
        <item x="107"/>
        <item x="88"/>
        <item x="86"/>
        <item x="42"/>
        <item x="44"/>
        <item x="61"/>
        <item x="76"/>
        <item x="34"/>
        <item x="73"/>
        <item x="85"/>
        <item x="94"/>
        <item x="74"/>
        <item x="55"/>
        <item x="112"/>
        <item x="110"/>
        <item x="38"/>
        <item x="41"/>
        <item x="10"/>
        <item x="36"/>
        <item x="1"/>
        <item x="114"/>
        <item x="46"/>
        <item x="75"/>
        <item x="91"/>
        <item x="53"/>
        <item x="72"/>
        <item x="71"/>
        <item x="64"/>
        <item x="51"/>
        <item x="89"/>
        <item x="58"/>
        <item x="9"/>
        <item x="65"/>
        <item x="59"/>
        <item x="111"/>
        <item x="113"/>
        <item x="79"/>
        <item x="92"/>
        <item x="8"/>
        <item x="39"/>
        <item x="47"/>
        <item x="106"/>
        <item x="60"/>
        <item x="56"/>
        <item x="32"/>
        <item x="105"/>
        <item x="96"/>
        <item x="40"/>
        <item x="109"/>
        <item x="116"/>
        <item x="108"/>
        <item x="68"/>
        <item x="45"/>
        <item x="33"/>
        <item x="77"/>
        <item x="66"/>
        <item x="35"/>
        <item x="82"/>
        <item x="57"/>
        <item x="54"/>
        <item x="102"/>
        <item x="13"/>
        <item x="104"/>
        <item x="101"/>
        <item x="48"/>
        <item x="69"/>
        <item x="62"/>
        <item x="3"/>
        <item x="5"/>
        <item x="6"/>
        <item x="0"/>
        <item x="11"/>
        <item x="103"/>
        <item x="98"/>
        <item x="30"/>
        <item x="31"/>
        <item x="29"/>
        <item x="95"/>
        <item x="97"/>
        <item x="99"/>
        <item x="20"/>
        <item x="18"/>
        <item x="25"/>
        <item x="14"/>
        <item x="24"/>
        <item x="22"/>
        <item x="15"/>
        <item x="16"/>
        <item x="23"/>
        <item x="12"/>
        <item x="21"/>
        <item x="19"/>
        <item x="27"/>
        <item x="26"/>
        <item x="17"/>
        <item x="28"/>
        <item x="118"/>
        <item t="default"/>
      </items>
    </pivotField>
    <pivotField showAll="0"/>
    <pivotField showAll="0">
      <items count="9">
        <item x="0"/>
        <item x="6"/>
        <item x="1"/>
        <item x="5"/>
        <item x="2"/>
        <item x="3"/>
        <item x="4"/>
        <item x="7"/>
        <item t="default"/>
      </items>
    </pivotField>
    <pivotField showAll="0">
      <items count="41">
        <item x="19"/>
        <item x="14"/>
        <item x="31"/>
        <item x="0"/>
        <item x="1"/>
        <item x="15"/>
        <item x="27"/>
        <item x="28"/>
        <item x="2"/>
        <item x="22"/>
        <item x="23"/>
        <item x="25"/>
        <item x="37"/>
        <item x="16"/>
        <item x="17"/>
        <item x="35"/>
        <item x="11"/>
        <item x="38"/>
        <item x="12"/>
        <item x="33"/>
        <item x="3"/>
        <item x="4"/>
        <item x="26"/>
        <item x="5"/>
        <item x="34"/>
        <item x="13"/>
        <item x="29"/>
        <item x="21"/>
        <item x="24"/>
        <item x="30"/>
        <item x="6"/>
        <item x="7"/>
        <item x="8"/>
        <item x="20"/>
        <item x="36"/>
        <item x="32"/>
        <item x="9"/>
        <item x="18"/>
        <item x="10"/>
        <item x="39"/>
        <item t="default"/>
      </items>
    </pivotField>
    <pivotField showAll="0"/>
    <pivotField showAll="0"/>
    <pivotField showAll="0"/>
    <pivotField showAll="0"/>
    <pivotField showAll="0"/>
    <pivotField showAll="0"/>
    <pivotField showAll="0"/>
    <pivotField showAll="0"/>
    <pivotField showAll="0"/>
    <pivotField showAll="0"/>
    <pivotField showAll="0"/>
    <pivotField showAll="0">
      <items count="5">
        <item x="3"/>
        <item x="2"/>
        <item x="0"/>
        <item x="1"/>
        <item t="default"/>
      </items>
    </pivotField>
    <pivotField showAll="0"/>
    <pivotField showAll="0"/>
    <pivotField showAll="0"/>
    <pivotField showAll="0">
      <items count="5">
        <item x="1"/>
        <item x="0"/>
        <item x="2"/>
        <item x="3"/>
        <item t="default"/>
      </items>
    </pivotField>
    <pivotField showAll="0"/>
    <pivotField showAll="0"/>
    <pivotField axis="axisRow" dataField="1" showAll="0">
      <items count="23">
        <item x="2"/>
        <item x="6"/>
        <item x="1"/>
        <item x="5"/>
        <item x="4"/>
        <item x="0"/>
        <item x="3"/>
        <item x="21"/>
        <item x="7"/>
        <item x="8"/>
        <item x="9"/>
        <item x="10"/>
        <item x="11"/>
        <item x="12"/>
        <item x="13"/>
        <item x="14"/>
        <item x="15"/>
        <item x="16"/>
        <item x="17"/>
        <item x="18"/>
        <item x="19"/>
        <item x="20"/>
        <item t="default"/>
      </items>
    </pivotField>
    <pivotField showAll="0">
      <items count="33">
        <item x="27"/>
        <item x="28"/>
        <item x="25"/>
        <item x="21"/>
        <item x="15"/>
        <item x="17"/>
        <item x="29"/>
        <item x="18"/>
        <item x="26"/>
        <item x="10"/>
        <item x="5"/>
        <item x="8"/>
        <item x="7"/>
        <item x="4"/>
        <item x="24"/>
        <item x="6"/>
        <item x="22"/>
        <item x="23"/>
        <item x="12"/>
        <item x="1"/>
        <item x="16"/>
        <item x="0"/>
        <item x="2"/>
        <item x="19"/>
        <item x="20"/>
        <item x="14"/>
        <item x="13"/>
        <item x="30"/>
        <item x="9"/>
        <item x="11"/>
        <item x="3"/>
        <item x="31"/>
        <item t="default"/>
      </items>
    </pivotField>
    <pivotField showAll="0"/>
    <pivotField showAll="0"/>
    <pivotField showAll="0"/>
  </pivotFields>
  <rowFields count="1">
    <field x="27"/>
  </rowFields>
  <rowItems count="23">
    <i>
      <x/>
    </i>
    <i>
      <x v="1"/>
    </i>
    <i>
      <x v="2"/>
    </i>
    <i>
      <x v="3"/>
    </i>
    <i>
      <x v="4"/>
    </i>
    <i>
      <x v="5"/>
    </i>
    <i>
      <x v="6"/>
    </i>
    <i>
      <x v="7"/>
    </i>
    <i>
      <x v="8"/>
    </i>
    <i>
      <x v="9"/>
    </i>
    <i>
      <x v="10"/>
    </i>
    <i>
      <x v="11"/>
    </i>
    <i>
      <x v="12"/>
    </i>
    <i>
      <x v="13"/>
    </i>
    <i>
      <x v="14"/>
    </i>
    <i>
      <x v="15"/>
    </i>
    <i>
      <x v="16"/>
    </i>
    <i>
      <x v="17"/>
    </i>
    <i>
      <x v="18"/>
    </i>
    <i>
      <x v="19"/>
    </i>
    <i>
      <x v="20"/>
    </i>
    <i>
      <x v="21"/>
    </i>
    <i t="grand">
      <x/>
    </i>
  </rowItems>
  <colItems count="1">
    <i/>
  </colItems>
  <pageFields count="1">
    <pageField fld="1" hier="-1"/>
  </pageFields>
  <dataFields count="1">
    <dataField name="Cuenta de CONTROL DE INGENIERIA DISEÑO" fld="27" subtotal="count" baseField="0" baseItem="0"/>
  </dataFields>
  <chartFormats count="1">
    <chartFormat chart="2" format="5" series="1">
      <pivotArea type="data" outline="0" fieldPosition="0">
        <references count="1">
          <reference field="4294967294" count="1" selected="0">
            <x v="0"/>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xml><?xml version="1.0" encoding="utf-8"?>
<pivotTableDefinition xmlns="http://schemas.openxmlformats.org/spreadsheetml/2006/main" xmlns:mc="http://schemas.openxmlformats.org/markup-compatibility/2006" xmlns:xr="http://schemas.microsoft.com/office/spreadsheetml/2014/revision" mc:Ignorable="xr" xr:uid="{A8C19138-79A8-4AAA-9109-5C1226E16952}" name="TablaDinámica2" cacheId="0" applyNumberFormats="0" applyBorderFormats="0" applyFontFormats="0" applyPatternFormats="0" applyAlignmentFormats="0" applyWidthHeightFormats="1" dataCaption="Valores" updatedVersion="8" minRefreshableVersion="3" useAutoFormatting="1" itemPrintTitles="1" createdVersion="8" indent="0" outline="1" outlineData="1" multipleFieldFilters="0" chartFormat="3">
  <location ref="D3:E8" firstHeaderRow="1" firstDataRow="1" firstDataCol="1" rowPageCount="1" colPageCount="1"/>
  <pivotFields count="32">
    <pivotField showAll="0"/>
    <pivotField axis="axisPage" showAll="0">
      <items count="17">
        <item x="0"/>
        <item x="14"/>
        <item x="1"/>
        <item m="1" x="15"/>
        <item x="3"/>
        <item x="4"/>
        <item x="5"/>
        <item x="6"/>
        <item x="7"/>
        <item x="8"/>
        <item x="9"/>
        <item x="10"/>
        <item x="11"/>
        <item x="12"/>
        <item x="13"/>
        <item x="2"/>
        <item t="default"/>
      </items>
    </pivotField>
    <pivotField showAll="0"/>
    <pivotField showAll="0"/>
    <pivotField showAll="0"/>
    <pivotField showAll="0">
      <items count="120">
        <item x="115"/>
        <item x="7"/>
        <item x="49"/>
        <item x="2"/>
        <item x="84"/>
        <item x="52"/>
        <item x="78"/>
        <item x="117"/>
        <item x="4"/>
        <item x="81"/>
        <item x="87"/>
        <item x="50"/>
        <item x="63"/>
        <item x="70"/>
        <item x="43"/>
        <item x="93"/>
        <item x="90"/>
        <item x="100"/>
        <item x="37"/>
        <item x="83"/>
        <item x="67"/>
        <item x="80"/>
        <item x="107"/>
        <item x="88"/>
        <item x="86"/>
        <item x="42"/>
        <item x="44"/>
        <item x="61"/>
        <item x="76"/>
        <item x="34"/>
        <item x="73"/>
        <item x="85"/>
        <item x="94"/>
        <item x="74"/>
        <item x="55"/>
        <item x="112"/>
        <item x="110"/>
        <item x="38"/>
        <item x="41"/>
        <item x="10"/>
        <item x="36"/>
        <item x="1"/>
        <item x="114"/>
        <item x="46"/>
        <item x="75"/>
        <item x="91"/>
        <item x="53"/>
        <item x="72"/>
        <item x="71"/>
        <item x="64"/>
        <item x="51"/>
        <item x="89"/>
        <item x="58"/>
        <item x="9"/>
        <item x="65"/>
        <item x="59"/>
        <item x="111"/>
        <item x="113"/>
        <item x="79"/>
        <item x="92"/>
        <item x="8"/>
        <item x="39"/>
        <item x="47"/>
        <item x="106"/>
        <item x="60"/>
        <item x="56"/>
        <item x="32"/>
        <item x="105"/>
        <item x="96"/>
        <item x="40"/>
        <item x="109"/>
        <item x="116"/>
        <item x="108"/>
        <item x="68"/>
        <item x="45"/>
        <item x="33"/>
        <item x="77"/>
        <item x="66"/>
        <item x="35"/>
        <item x="82"/>
        <item x="57"/>
        <item x="54"/>
        <item x="102"/>
        <item x="13"/>
        <item x="104"/>
        <item x="101"/>
        <item x="48"/>
        <item x="69"/>
        <item x="62"/>
        <item x="3"/>
        <item x="5"/>
        <item x="6"/>
        <item x="0"/>
        <item x="11"/>
        <item x="103"/>
        <item x="98"/>
        <item x="30"/>
        <item x="31"/>
        <item x="29"/>
        <item x="95"/>
        <item x="97"/>
        <item x="99"/>
        <item x="20"/>
        <item x="18"/>
        <item x="25"/>
        <item x="14"/>
        <item x="24"/>
        <item x="22"/>
        <item x="15"/>
        <item x="16"/>
        <item x="23"/>
        <item x="12"/>
        <item x="21"/>
        <item x="19"/>
        <item x="27"/>
        <item x="26"/>
        <item x="17"/>
        <item x="28"/>
        <item x="118"/>
        <item t="default"/>
      </items>
    </pivotField>
    <pivotField showAll="0"/>
    <pivotField showAll="0">
      <items count="9">
        <item x="0"/>
        <item x="6"/>
        <item x="1"/>
        <item x="5"/>
        <item x="2"/>
        <item x="3"/>
        <item x="4"/>
        <item x="7"/>
        <item t="default"/>
      </items>
    </pivotField>
    <pivotField showAll="0">
      <items count="41">
        <item x="19"/>
        <item x="14"/>
        <item x="31"/>
        <item x="0"/>
        <item x="1"/>
        <item x="15"/>
        <item x="27"/>
        <item x="28"/>
        <item x="2"/>
        <item x="22"/>
        <item x="23"/>
        <item x="25"/>
        <item x="37"/>
        <item x="16"/>
        <item x="17"/>
        <item x="35"/>
        <item x="11"/>
        <item x="38"/>
        <item x="12"/>
        <item x="33"/>
        <item x="3"/>
        <item x="4"/>
        <item x="26"/>
        <item x="5"/>
        <item x="34"/>
        <item x="13"/>
        <item x="29"/>
        <item x="21"/>
        <item x="24"/>
        <item x="30"/>
        <item x="6"/>
        <item x="7"/>
        <item x="8"/>
        <item x="20"/>
        <item x="36"/>
        <item x="32"/>
        <item x="9"/>
        <item x="18"/>
        <item x="10"/>
        <item x="39"/>
        <item t="default"/>
      </items>
    </pivotField>
    <pivotField showAll="0"/>
    <pivotField showAll="0"/>
    <pivotField showAll="0"/>
    <pivotField showAll="0"/>
    <pivotField showAll="0"/>
    <pivotField showAll="0"/>
    <pivotField showAll="0"/>
    <pivotField showAll="0"/>
    <pivotField showAll="0"/>
    <pivotField showAll="0"/>
    <pivotField showAll="0"/>
    <pivotField axis="axisRow" dataField="1" showAll="0">
      <items count="5">
        <item x="3"/>
        <item x="0"/>
        <item x="1"/>
        <item x="2"/>
        <item t="default"/>
      </items>
    </pivotField>
    <pivotField showAll="0"/>
    <pivotField showAll="0"/>
    <pivotField showAll="0"/>
    <pivotField showAll="0">
      <items count="5">
        <item x="1"/>
        <item x="0"/>
        <item x="2"/>
        <item x="3"/>
        <item t="default"/>
      </items>
    </pivotField>
    <pivotField showAll="0"/>
    <pivotField showAll="0"/>
    <pivotField showAll="0">
      <items count="23">
        <item x="7"/>
        <item x="18"/>
        <item x="19"/>
        <item x="17"/>
        <item x="14"/>
        <item x="10"/>
        <item x="13"/>
        <item x="9"/>
        <item x="15"/>
        <item x="2"/>
        <item x="11"/>
        <item x="6"/>
        <item x="1"/>
        <item x="5"/>
        <item x="4"/>
        <item x="8"/>
        <item x="16"/>
        <item x="20"/>
        <item x="12"/>
        <item x="0"/>
        <item x="3"/>
        <item x="21"/>
        <item t="default"/>
      </items>
    </pivotField>
    <pivotField showAll="0">
      <items count="33">
        <item x="27"/>
        <item x="28"/>
        <item x="25"/>
        <item x="21"/>
        <item x="15"/>
        <item x="17"/>
        <item x="29"/>
        <item x="18"/>
        <item x="26"/>
        <item x="10"/>
        <item x="5"/>
        <item x="8"/>
        <item x="7"/>
        <item x="4"/>
        <item x="24"/>
        <item x="6"/>
        <item x="22"/>
        <item x="23"/>
        <item x="12"/>
        <item x="1"/>
        <item x="16"/>
        <item x="0"/>
        <item x="2"/>
        <item x="19"/>
        <item x="20"/>
        <item x="14"/>
        <item x="13"/>
        <item x="30"/>
        <item x="9"/>
        <item x="11"/>
        <item x="3"/>
        <item x="31"/>
        <item t="default"/>
      </items>
    </pivotField>
    <pivotField showAll="0"/>
    <pivotField showAll="0"/>
    <pivotField showAll="0"/>
  </pivotFields>
  <rowFields count="1">
    <field x="20"/>
  </rowFields>
  <rowItems count="5">
    <i>
      <x/>
    </i>
    <i>
      <x v="1"/>
    </i>
    <i>
      <x v="2"/>
    </i>
    <i>
      <x v="3"/>
    </i>
    <i t="grand">
      <x/>
    </i>
  </rowItems>
  <colItems count="1">
    <i/>
  </colItems>
  <pageFields count="1">
    <pageField fld="1" hier="-1"/>
  </pageFields>
  <dataFields count="1">
    <dataField name="Cuenta de INTERPRETACION DEL NIVEL DE PROBABILIDAD" fld="20" subtotal="count" baseField="0" baseItem="0"/>
  </dataFields>
  <chartFormats count="1">
    <chartFormat chart="2" format="2" series="1">
      <pivotArea type="data" outline="0" fieldPosition="0">
        <references count="1">
          <reference field="4294967294" count="1" selected="0">
            <x v="0"/>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3.xml><?xml version="1.0" encoding="utf-8"?>
<pivotTableDefinition xmlns="http://schemas.openxmlformats.org/spreadsheetml/2006/main" xmlns:mc="http://schemas.openxmlformats.org/markup-compatibility/2006" xmlns:xr="http://schemas.microsoft.com/office/spreadsheetml/2014/revision" mc:Ignorable="xr" xr:uid="{C52D125B-1A2D-4E71-A61C-12A2F79E6511}" name="TablaDinámica1" cacheId="0" applyNumberFormats="0" applyBorderFormats="0" applyFontFormats="0" applyPatternFormats="0" applyAlignmentFormats="0" applyWidthHeightFormats="1" dataCaption="Valores" updatedVersion="8" minRefreshableVersion="3" useAutoFormatting="1" itemPrintTitles="1" createdVersion="8" indent="0" outline="1" outlineData="1" multipleFieldFilters="0" chartFormat="3">
  <location ref="A3:B44" firstHeaderRow="1" firstDataRow="1" firstDataCol="1" rowPageCount="1" colPageCount="1"/>
  <pivotFields count="32">
    <pivotField showAll="0"/>
    <pivotField axis="axisPage" showAll="0">
      <items count="17">
        <item x="0"/>
        <item x="14"/>
        <item x="1"/>
        <item m="1" x="15"/>
        <item x="3"/>
        <item x="4"/>
        <item x="5"/>
        <item x="6"/>
        <item x="7"/>
        <item x="8"/>
        <item x="9"/>
        <item x="10"/>
        <item x="11"/>
        <item x="12"/>
        <item x="13"/>
        <item x="2"/>
        <item t="default"/>
      </items>
    </pivotField>
    <pivotField showAll="0"/>
    <pivotField showAll="0"/>
    <pivotField showAll="0"/>
    <pivotField showAll="0">
      <items count="120">
        <item x="115"/>
        <item x="7"/>
        <item x="49"/>
        <item x="2"/>
        <item x="84"/>
        <item x="52"/>
        <item x="78"/>
        <item x="117"/>
        <item x="4"/>
        <item x="81"/>
        <item x="87"/>
        <item x="50"/>
        <item x="63"/>
        <item x="70"/>
        <item x="43"/>
        <item x="93"/>
        <item x="90"/>
        <item x="100"/>
        <item x="37"/>
        <item x="83"/>
        <item x="67"/>
        <item x="80"/>
        <item x="107"/>
        <item x="88"/>
        <item x="86"/>
        <item x="42"/>
        <item x="44"/>
        <item x="61"/>
        <item x="76"/>
        <item x="34"/>
        <item x="73"/>
        <item x="85"/>
        <item x="94"/>
        <item x="74"/>
        <item x="55"/>
        <item x="112"/>
        <item x="110"/>
        <item x="38"/>
        <item x="41"/>
        <item x="10"/>
        <item x="36"/>
        <item x="1"/>
        <item x="114"/>
        <item x="46"/>
        <item x="75"/>
        <item x="91"/>
        <item x="53"/>
        <item x="72"/>
        <item x="71"/>
        <item x="64"/>
        <item x="51"/>
        <item x="89"/>
        <item x="58"/>
        <item x="9"/>
        <item x="65"/>
        <item x="59"/>
        <item x="111"/>
        <item x="113"/>
        <item x="79"/>
        <item x="92"/>
        <item x="8"/>
        <item x="39"/>
        <item x="47"/>
        <item x="106"/>
        <item x="60"/>
        <item x="56"/>
        <item x="32"/>
        <item x="105"/>
        <item x="96"/>
        <item x="40"/>
        <item x="109"/>
        <item x="116"/>
        <item x="108"/>
        <item x="68"/>
        <item x="45"/>
        <item x="33"/>
        <item x="77"/>
        <item x="66"/>
        <item x="35"/>
        <item x="82"/>
        <item x="57"/>
        <item x="54"/>
        <item x="102"/>
        <item x="13"/>
        <item x="104"/>
        <item x="101"/>
        <item x="48"/>
        <item x="69"/>
        <item x="62"/>
        <item x="3"/>
        <item x="5"/>
        <item x="6"/>
        <item x="0"/>
        <item x="11"/>
        <item x="103"/>
        <item x="98"/>
        <item x="30"/>
        <item x="31"/>
        <item x="29"/>
        <item x="95"/>
        <item x="97"/>
        <item x="99"/>
        <item x="20"/>
        <item x="18"/>
        <item x="25"/>
        <item x="14"/>
        <item x="24"/>
        <item x="22"/>
        <item x="15"/>
        <item x="16"/>
        <item x="23"/>
        <item x="12"/>
        <item x="21"/>
        <item x="19"/>
        <item x="27"/>
        <item x="26"/>
        <item x="17"/>
        <item x="28"/>
        <item x="118"/>
        <item t="default"/>
      </items>
    </pivotField>
    <pivotField showAll="0"/>
    <pivotField showAll="0">
      <items count="9">
        <item x="0"/>
        <item x="6"/>
        <item x="1"/>
        <item x="5"/>
        <item x="2"/>
        <item x="3"/>
        <item x="4"/>
        <item x="7"/>
        <item t="default"/>
      </items>
    </pivotField>
    <pivotField axis="axisRow" dataField="1" showAll="0">
      <items count="41">
        <item x="14"/>
        <item x="0"/>
        <item x="1"/>
        <item x="2"/>
        <item x="11"/>
        <item x="12"/>
        <item x="3"/>
        <item x="4"/>
        <item x="5"/>
        <item x="13"/>
        <item x="6"/>
        <item x="7"/>
        <item x="8"/>
        <item x="9"/>
        <item x="10"/>
        <item x="39"/>
        <item x="15"/>
        <item x="16"/>
        <item x="17"/>
        <item x="18"/>
        <item x="19"/>
        <item x="20"/>
        <item x="21"/>
        <item x="22"/>
        <item x="23"/>
        <item x="24"/>
        <item x="25"/>
        <item x="26"/>
        <item x="27"/>
        <item x="28"/>
        <item x="29"/>
        <item x="30"/>
        <item x="31"/>
        <item x="32"/>
        <item x="33"/>
        <item x="34"/>
        <item x="35"/>
        <item x="36"/>
        <item x="37"/>
        <item x="38"/>
        <item t="default"/>
      </items>
    </pivotField>
    <pivotField showAll="0"/>
    <pivotField showAll="0"/>
    <pivotField showAll="0"/>
    <pivotField showAll="0"/>
    <pivotField showAll="0"/>
    <pivotField showAll="0"/>
    <pivotField showAll="0"/>
    <pivotField showAll="0"/>
    <pivotField showAll="0"/>
    <pivotField showAll="0"/>
    <pivotField showAll="0"/>
    <pivotField showAll="0">
      <items count="5">
        <item x="3"/>
        <item x="2"/>
        <item x="0"/>
        <item x="1"/>
        <item t="default"/>
      </items>
    </pivotField>
    <pivotField showAll="0"/>
    <pivotField showAll="0"/>
    <pivotField showAll="0"/>
    <pivotField showAll="0">
      <items count="5">
        <item x="1"/>
        <item x="0"/>
        <item x="2"/>
        <item x="3"/>
        <item t="default"/>
      </items>
    </pivotField>
    <pivotField showAll="0"/>
    <pivotField showAll="0"/>
    <pivotField showAll="0">
      <items count="23">
        <item x="7"/>
        <item x="18"/>
        <item x="19"/>
        <item x="17"/>
        <item x="14"/>
        <item x="10"/>
        <item x="13"/>
        <item x="9"/>
        <item x="15"/>
        <item x="2"/>
        <item x="11"/>
        <item x="6"/>
        <item x="1"/>
        <item x="5"/>
        <item x="4"/>
        <item x="8"/>
        <item x="16"/>
        <item x="20"/>
        <item x="12"/>
        <item x="0"/>
        <item x="3"/>
        <item x="21"/>
        <item t="default"/>
      </items>
    </pivotField>
    <pivotField showAll="0">
      <items count="33">
        <item x="27"/>
        <item x="28"/>
        <item x="25"/>
        <item x="21"/>
        <item x="15"/>
        <item x="17"/>
        <item x="29"/>
        <item x="18"/>
        <item x="26"/>
        <item x="10"/>
        <item x="5"/>
        <item x="8"/>
        <item x="7"/>
        <item x="4"/>
        <item x="24"/>
        <item x="6"/>
        <item x="22"/>
        <item x="23"/>
        <item x="12"/>
        <item x="1"/>
        <item x="16"/>
        <item x="0"/>
        <item x="2"/>
        <item x="19"/>
        <item x="20"/>
        <item x="14"/>
        <item x="13"/>
        <item x="30"/>
        <item x="9"/>
        <item x="11"/>
        <item x="3"/>
        <item x="31"/>
        <item t="default"/>
      </items>
    </pivotField>
    <pivotField showAll="0"/>
    <pivotField showAll="0"/>
    <pivotField showAll="0"/>
  </pivotFields>
  <rowFields count="1">
    <field x="8"/>
  </rowFields>
  <rowItems count="41">
    <i>
      <x/>
    </i>
    <i>
      <x v="1"/>
    </i>
    <i>
      <x v="2"/>
    </i>
    <i>
      <x v="3"/>
    </i>
    <i>
      <x v="4"/>
    </i>
    <i>
      <x v="5"/>
    </i>
    <i>
      <x v="6"/>
    </i>
    <i>
      <x v="7"/>
    </i>
    <i>
      <x v="8"/>
    </i>
    <i>
      <x v="9"/>
    </i>
    <i>
      <x v="10"/>
    </i>
    <i>
      <x v="11"/>
    </i>
    <i>
      <x v="12"/>
    </i>
    <i>
      <x v="13"/>
    </i>
    <i>
      <x v="14"/>
    </i>
    <i>
      <x v="15"/>
    </i>
    <i>
      <x v="16"/>
    </i>
    <i>
      <x v="17"/>
    </i>
    <i>
      <x v="18"/>
    </i>
    <i>
      <x v="19"/>
    </i>
    <i>
      <x v="20"/>
    </i>
    <i>
      <x v="21"/>
    </i>
    <i>
      <x v="22"/>
    </i>
    <i>
      <x v="23"/>
    </i>
    <i>
      <x v="24"/>
    </i>
    <i>
      <x v="25"/>
    </i>
    <i>
      <x v="26"/>
    </i>
    <i>
      <x v="27"/>
    </i>
    <i>
      <x v="28"/>
    </i>
    <i>
      <x v="29"/>
    </i>
    <i>
      <x v="30"/>
    </i>
    <i>
      <x v="31"/>
    </i>
    <i>
      <x v="32"/>
    </i>
    <i>
      <x v="33"/>
    </i>
    <i>
      <x v="34"/>
    </i>
    <i>
      <x v="35"/>
    </i>
    <i>
      <x v="36"/>
    </i>
    <i>
      <x v="37"/>
    </i>
    <i>
      <x v="38"/>
    </i>
    <i>
      <x v="39"/>
    </i>
    <i t="grand">
      <x/>
    </i>
  </rowItems>
  <colItems count="1">
    <i/>
  </colItems>
  <pageFields count="1">
    <pageField fld="1" hier="-1"/>
  </pageFields>
  <dataFields count="1">
    <dataField name="Cuenta de DESCRIPCIÒN DE PELIGRO" fld="8" subtotal="count" baseField="0" baseItem="0"/>
  </dataFields>
  <chartFormats count="1">
    <chartFormat chart="2" format="2" series="1">
      <pivotArea type="data" outline="0" fieldPosition="0">
        <references count="1">
          <reference field="4294967294" count="1" selected="0">
            <x v="0"/>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4.xml><?xml version="1.0" encoding="utf-8"?>
<pivotTableDefinition xmlns="http://schemas.openxmlformats.org/spreadsheetml/2006/main" xmlns:mc="http://schemas.openxmlformats.org/markup-compatibility/2006" xmlns:xr="http://schemas.microsoft.com/office/spreadsheetml/2014/revision" mc:Ignorable="xr" xr:uid="{0507B15A-7497-46FF-944B-FFE847310D7A}" name="TablaDinámica4" cacheId="0" applyNumberFormats="0" applyBorderFormats="0" applyFontFormats="0" applyPatternFormats="0" applyAlignmentFormats="0" applyWidthHeightFormats="1" dataCaption="Valores" updatedVersion="8" minRefreshableVersion="3" useAutoFormatting="1" itemPrintTitles="1" createdVersion="8" indent="0" outline="1" outlineData="1" multipleFieldFilters="0" chartFormat="3">
  <location ref="J3:K36" firstHeaderRow="1" firstDataRow="1" firstDataCol="1" rowPageCount="1" colPageCount="1"/>
  <pivotFields count="32">
    <pivotField showAll="0"/>
    <pivotField axis="axisPage" showAll="0">
      <items count="17">
        <item x="0"/>
        <item x="14"/>
        <item x="1"/>
        <item m="1" x="15"/>
        <item x="3"/>
        <item x="4"/>
        <item x="5"/>
        <item x="6"/>
        <item x="7"/>
        <item x="8"/>
        <item x="9"/>
        <item x="10"/>
        <item x="11"/>
        <item x="12"/>
        <item x="13"/>
        <item x="2"/>
        <item t="default"/>
      </items>
    </pivotField>
    <pivotField showAll="0"/>
    <pivotField showAll="0"/>
    <pivotField showAll="0"/>
    <pivotField showAll="0">
      <items count="120">
        <item x="115"/>
        <item x="7"/>
        <item x="49"/>
        <item x="2"/>
        <item x="84"/>
        <item x="52"/>
        <item x="78"/>
        <item x="117"/>
        <item x="4"/>
        <item x="81"/>
        <item x="87"/>
        <item x="50"/>
        <item x="63"/>
        <item x="70"/>
        <item x="43"/>
        <item x="93"/>
        <item x="90"/>
        <item x="100"/>
        <item x="37"/>
        <item x="83"/>
        <item x="67"/>
        <item x="80"/>
        <item x="107"/>
        <item x="88"/>
        <item x="86"/>
        <item x="42"/>
        <item x="44"/>
        <item x="61"/>
        <item x="76"/>
        <item x="34"/>
        <item x="73"/>
        <item x="85"/>
        <item x="94"/>
        <item x="74"/>
        <item x="55"/>
        <item x="112"/>
        <item x="110"/>
        <item x="38"/>
        <item x="41"/>
        <item x="10"/>
        <item x="36"/>
        <item x="1"/>
        <item x="114"/>
        <item x="46"/>
        <item x="75"/>
        <item x="91"/>
        <item x="53"/>
        <item x="72"/>
        <item x="71"/>
        <item x="64"/>
        <item x="51"/>
        <item x="89"/>
        <item x="58"/>
        <item x="9"/>
        <item x="65"/>
        <item x="59"/>
        <item x="111"/>
        <item x="113"/>
        <item x="79"/>
        <item x="92"/>
        <item x="8"/>
        <item x="39"/>
        <item x="47"/>
        <item x="106"/>
        <item x="60"/>
        <item x="56"/>
        <item x="32"/>
        <item x="105"/>
        <item x="96"/>
        <item x="40"/>
        <item x="109"/>
        <item x="116"/>
        <item x="108"/>
        <item x="68"/>
        <item x="45"/>
        <item x="33"/>
        <item x="77"/>
        <item x="66"/>
        <item x="35"/>
        <item x="82"/>
        <item x="57"/>
        <item x="54"/>
        <item x="102"/>
        <item x="13"/>
        <item x="104"/>
        <item x="101"/>
        <item x="48"/>
        <item x="69"/>
        <item x="62"/>
        <item x="3"/>
        <item x="5"/>
        <item x="6"/>
        <item x="0"/>
        <item x="11"/>
        <item x="103"/>
        <item x="98"/>
        <item x="30"/>
        <item x="31"/>
        <item x="29"/>
        <item x="95"/>
        <item x="97"/>
        <item x="99"/>
        <item x="20"/>
        <item x="18"/>
        <item x="25"/>
        <item x="14"/>
        <item x="24"/>
        <item x="22"/>
        <item x="15"/>
        <item x="16"/>
        <item x="23"/>
        <item x="12"/>
        <item x="21"/>
        <item x="19"/>
        <item x="27"/>
        <item x="26"/>
        <item x="17"/>
        <item x="28"/>
        <item x="118"/>
        <item t="default"/>
      </items>
    </pivotField>
    <pivotField showAll="0"/>
    <pivotField showAll="0">
      <items count="9">
        <item x="0"/>
        <item x="6"/>
        <item x="1"/>
        <item x="5"/>
        <item x="2"/>
        <item x="3"/>
        <item x="4"/>
        <item x="7"/>
        <item t="default"/>
      </items>
    </pivotField>
    <pivotField showAll="0">
      <items count="41">
        <item x="19"/>
        <item x="14"/>
        <item x="31"/>
        <item x="0"/>
        <item x="1"/>
        <item x="15"/>
        <item x="27"/>
        <item x="28"/>
        <item x="2"/>
        <item x="22"/>
        <item x="23"/>
        <item x="25"/>
        <item x="37"/>
        <item x="16"/>
        <item x="17"/>
        <item x="35"/>
        <item x="11"/>
        <item x="38"/>
        <item x="12"/>
        <item x="33"/>
        <item x="3"/>
        <item x="4"/>
        <item x="26"/>
        <item x="5"/>
        <item x="34"/>
        <item x="13"/>
        <item x="29"/>
        <item x="21"/>
        <item x="24"/>
        <item x="30"/>
        <item x="6"/>
        <item x="7"/>
        <item x="8"/>
        <item x="20"/>
        <item x="36"/>
        <item x="32"/>
        <item x="9"/>
        <item x="18"/>
        <item x="10"/>
        <item x="39"/>
        <item t="default"/>
      </items>
    </pivotField>
    <pivotField showAll="0"/>
    <pivotField showAll="0"/>
    <pivotField showAll="0"/>
    <pivotField showAll="0"/>
    <pivotField showAll="0"/>
    <pivotField showAll="0"/>
    <pivotField showAll="0"/>
    <pivotField showAll="0"/>
    <pivotField showAll="0"/>
    <pivotField showAll="0"/>
    <pivotField showAll="0"/>
    <pivotField showAll="0">
      <items count="5">
        <item x="3"/>
        <item x="2"/>
        <item x="0"/>
        <item x="1"/>
        <item t="default"/>
      </items>
    </pivotField>
    <pivotField showAll="0"/>
    <pivotField showAll="0"/>
    <pivotField showAll="0"/>
    <pivotField showAll="0">
      <items count="5">
        <item x="1"/>
        <item x="0"/>
        <item x="2"/>
        <item x="3"/>
        <item t="default"/>
      </items>
    </pivotField>
    <pivotField showAll="0"/>
    <pivotField showAll="0"/>
    <pivotField showAll="0">
      <items count="23">
        <item x="7"/>
        <item x="18"/>
        <item x="19"/>
        <item x="17"/>
        <item x="14"/>
        <item x="10"/>
        <item x="13"/>
        <item x="9"/>
        <item x="15"/>
        <item x="2"/>
        <item x="11"/>
        <item x="6"/>
        <item x="1"/>
        <item x="5"/>
        <item x="4"/>
        <item x="8"/>
        <item x="16"/>
        <item x="20"/>
        <item x="12"/>
        <item x="0"/>
        <item x="3"/>
        <item x="21"/>
        <item t="default"/>
      </items>
    </pivotField>
    <pivotField axis="axisRow" dataField="1" showAll="0">
      <items count="33">
        <item x="10"/>
        <item x="5"/>
        <item x="8"/>
        <item x="7"/>
        <item x="4"/>
        <item x="6"/>
        <item x="1"/>
        <item x="0"/>
        <item x="2"/>
        <item x="3"/>
        <item x="31"/>
        <item x="9"/>
        <item x="11"/>
        <item x="12"/>
        <item x="13"/>
        <item x="15"/>
        <item x="16"/>
        <item x="17"/>
        <item x="18"/>
        <item x="19"/>
        <item x="20"/>
        <item x="21"/>
        <item x="14"/>
        <item x="22"/>
        <item x="23"/>
        <item x="24"/>
        <item x="25"/>
        <item x="26"/>
        <item x="27"/>
        <item x="28"/>
        <item x="29"/>
        <item x="30"/>
        <item t="default"/>
      </items>
    </pivotField>
    <pivotField showAll="0"/>
    <pivotField showAll="0"/>
    <pivotField showAll="0"/>
  </pivotFields>
  <rowFields count="1">
    <field x="28"/>
  </rowFields>
  <rowItems count="33">
    <i>
      <x/>
    </i>
    <i>
      <x v="1"/>
    </i>
    <i>
      <x v="2"/>
    </i>
    <i>
      <x v="3"/>
    </i>
    <i>
      <x v="4"/>
    </i>
    <i>
      <x v="5"/>
    </i>
    <i>
      <x v="6"/>
    </i>
    <i>
      <x v="7"/>
    </i>
    <i>
      <x v="8"/>
    </i>
    <i>
      <x v="9"/>
    </i>
    <i>
      <x v="10"/>
    </i>
    <i>
      <x v="11"/>
    </i>
    <i>
      <x v="12"/>
    </i>
    <i>
      <x v="13"/>
    </i>
    <i>
      <x v="14"/>
    </i>
    <i>
      <x v="15"/>
    </i>
    <i>
      <x v="16"/>
    </i>
    <i>
      <x v="17"/>
    </i>
    <i>
      <x v="18"/>
    </i>
    <i>
      <x v="19"/>
    </i>
    <i>
      <x v="20"/>
    </i>
    <i>
      <x v="21"/>
    </i>
    <i>
      <x v="22"/>
    </i>
    <i>
      <x v="23"/>
    </i>
    <i>
      <x v="24"/>
    </i>
    <i>
      <x v="25"/>
    </i>
    <i>
      <x v="26"/>
    </i>
    <i>
      <x v="27"/>
    </i>
    <i>
      <x v="28"/>
    </i>
    <i>
      <x v="29"/>
    </i>
    <i>
      <x v="30"/>
    </i>
    <i>
      <x v="31"/>
    </i>
    <i t="grand">
      <x/>
    </i>
  </rowItems>
  <colItems count="1">
    <i/>
  </colItems>
  <pageFields count="1">
    <pageField fld="1" hier="-1"/>
  </pageFields>
  <dataFields count="1">
    <dataField name="Cuenta de  CONTROL DE ADMINISTRATIVOS, SEÑALIZACIÒN Y ADVERTENCIA " fld="28" subtotal="count" baseField="0" baseItem="0"/>
  </dataFields>
  <chartFormats count="1">
    <chartFormat chart="2" format="2" series="1">
      <pivotArea type="data" outline="0" fieldPosition="0">
        <references count="1">
          <reference field="4294967294" count="1" selected="0">
            <x v="0"/>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richData/_rels/richValueRel.xml.rels><?xml version="1.0" encoding="UTF-8" standalone="yes"?>
<Relationships xmlns="http://schemas.openxmlformats.org/package/2006/relationships"><Relationship Id="rId1" Type="http://schemas.openxmlformats.org/officeDocument/2006/relationships/image" Target="../media/image1.pn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1">
  <rv s="0">
    <v>0</v>
    <v>5</v>
  </rv>
</rvData>
</file>

<file path=xl/richData/rdrichvaluestructure.xml><?xml version="1.0" encoding="utf-8"?>
<rvStructures xmlns="http://schemas.microsoft.com/office/spreadsheetml/2017/richdata" count="1">
  <s t="_localImage">
    <k n="_rvRel:LocalImageIdentifier" t="i"/>
    <k n="CalcOrigin" t="i"/>
  </s>
</rvStructures>
</file>

<file path=xl/richData/richValueRel.xml><?xml version="1.0" encoding="utf-8"?>
<richValueRels xmlns="http://schemas.microsoft.com/office/spreadsheetml/2022/richvaluerel" xmlns:r="http://schemas.openxmlformats.org/officeDocument/2006/relationships">
  <rel r:id="rId1"/>
</richValueRels>
</file>

<file path=xl/slicerCaches/slicerCache1.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egmentaciónDeDatos_CARGO" xr10:uid="{0843DD9C-6DF6-4BDF-B42E-BCD1A9E44FE3}" sourceName="CARGO">
  <pivotTables>
    <pivotTable tabId="28" name="TablaDinámica1"/>
    <pivotTable tabId="28" name="TablaDinámica2"/>
    <pivotTable tabId="28" name="TablaDinámica3"/>
    <pivotTable tabId="28" name="TablaDinámica4"/>
  </pivotTables>
  <data>
    <tabular pivotCacheId="2009523737">
      <items count="16">
        <i x="12" s="1"/>
        <i x="11" s="1"/>
        <i x="13" s="1"/>
        <i x="3" s="1"/>
        <i x="1" s="1"/>
        <i x="6" s="1"/>
        <i x="4" s="1"/>
        <i x="5" s="1"/>
        <i x="7" s="1"/>
        <i x="8" s="1"/>
        <i x="2" s="1"/>
        <i x="0" s="1"/>
        <i x="9" s="1"/>
        <i x="10" s="1"/>
        <i x="14" s="1"/>
        <i x="15" s="1" nd="1"/>
      </items>
    </tabular>
  </data>
</slicerCacheDefinition>
</file>

<file path=xl/slicerCaches/slicerCache2.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egmentaciónDeDatos_TAREAS" xr10:uid="{B4249D27-3233-4B9D-ACE7-6E47ED4874EC}" sourceName="TAREAS">
  <pivotTables>
    <pivotTable tabId="28" name="TablaDinámica1"/>
    <pivotTable tabId="28" name="TablaDinámica2"/>
    <pivotTable tabId="28" name="TablaDinámica3"/>
    <pivotTable tabId="28" name="TablaDinámica4"/>
  </pivotTables>
  <data>
    <tabular pivotCacheId="2009523737">
      <items count="119">
        <i x="115" s="1"/>
        <i x="7" s="1"/>
        <i x="49" s="1"/>
        <i x="2" s="1"/>
        <i x="84" s="1"/>
        <i x="52" s="1"/>
        <i x="78" s="1"/>
        <i x="117" s="1"/>
        <i x="4" s="1"/>
        <i x="81" s="1"/>
        <i x="87" s="1"/>
        <i x="50" s="1"/>
        <i x="63" s="1"/>
        <i x="70" s="1"/>
        <i x="43" s="1"/>
        <i x="93" s="1"/>
        <i x="90" s="1"/>
        <i x="100" s="1"/>
        <i x="37" s="1"/>
        <i x="83" s="1"/>
        <i x="67" s="1"/>
        <i x="80" s="1"/>
        <i x="107" s="1"/>
        <i x="88" s="1"/>
        <i x="86" s="1"/>
        <i x="42" s="1"/>
        <i x="44" s="1"/>
        <i x="61" s="1"/>
        <i x="76" s="1"/>
        <i x="34" s="1"/>
        <i x="73" s="1"/>
        <i x="85" s="1"/>
        <i x="94" s="1"/>
        <i x="74" s="1"/>
        <i x="55" s="1"/>
        <i x="112" s="1"/>
        <i x="110" s="1"/>
        <i x="38" s="1"/>
        <i x="41" s="1"/>
        <i x="10" s="1"/>
        <i x="36" s="1"/>
        <i x="1" s="1"/>
        <i x="114" s="1"/>
        <i x="46" s="1"/>
        <i x="75" s="1"/>
        <i x="91" s="1"/>
        <i x="53" s="1"/>
        <i x="72" s="1"/>
        <i x="71" s="1"/>
        <i x="64" s="1"/>
        <i x="51" s="1"/>
        <i x="89" s="1"/>
        <i x="58" s="1"/>
        <i x="9" s="1"/>
        <i x="65" s="1"/>
        <i x="59" s="1"/>
        <i x="111" s="1"/>
        <i x="113" s="1"/>
        <i x="79" s="1"/>
        <i x="92" s="1"/>
        <i x="8" s="1"/>
        <i x="39" s="1"/>
        <i x="47" s="1"/>
        <i x="106" s="1"/>
        <i x="60" s="1"/>
        <i x="56" s="1"/>
        <i x="32" s="1"/>
        <i x="105" s="1"/>
        <i x="96" s="1"/>
        <i x="40" s="1"/>
        <i x="109" s="1"/>
        <i x="116" s="1"/>
        <i x="108" s="1"/>
        <i x="68" s="1"/>
        <i x="45" s="1"/>
        <i x="33" s="1"/>
        <i x="77" s="1"/>
        <i x="66" s="1"/>
        <i x="35" s="1"/>
        <i x="82" s="1"/>
        <i x="57" s="1"/>
        <i x="54" s="1"/>
        <i x="102" s="1"/>
        <i x="13" s="1"/>
        <i x="104" s="1"/>
        <i x="101" s="1"/>
        <i x="48" s="1"/>
        <i x="69" s="1"/>
        <i x="62" s="1"/>
        <i x="3" s="1"/>
        <i x="5" s="1"/>
        <i x="6" s="1"/>
        <i x="0" s="1"/>
        <i x="11" s="1"/>
        <i x="103" s="1"/>
        <i x="98" s="1"/>
        <i x="30" s="1"/>
        <i x="31" s="1"/>
        <i x="29" s="1"/>
        <i x="95" s="1"/>
        <i x="97" s="1"/>
        <i x="99" s="1"/>
        <i x="20" s="1"/>
        <i x="18" s="1"/>
        <i x="25" s="1"/>
        <i x="14" s="1"/>
        <i x="24" s="1"/>
        <i x="22" s="1"/>
        <i x="15" s="1"/>
        <i x="16" s="1"/>
        <i x="23" s="1"/>
        <i x="12" s="1"/>
        <i x="21" s="1"/>
        <i x="19" s="1"/>
        <i x="27" s="1"/>
        <i x="26" s="1"/>
        <i x="17" s="1"/>
        <i x="28" s="1"/>
        <i x="118" s="1"/>
      </items>
    </tabular>
  </data>
</slicerCacheDefinition>
</file>

<file path=xl/slicerCaches/slicerCache3.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egmentaciónDeDatos_CLASIFICACIÒN_DEL_PELIGRO" xr10:uid="{62CD553C-55DB-4F74-8A60-948FC111053D}" sourceName="CLASIFICACIÒN DEL PELIGRO">
  <pivotTables>
    <pivotTable tabId="28" name="TablaDinámica1"/>
    <pivotTable tabId="28" name="TablaDinámica2"/>
    <pivotTable tabId="28" name="TablaDinámica3"/>
    <pivotTable tabId="28" name="TablaDinámica4"/>
  </pivotTables>
  <data>
    <tabular pivotCacheId="2009523737">
      <items count="8">
        <i x="0" s="1"/>
        <i x="6" s="1"/>
        <i x="1" s="1"/>
        <i x="5" s="1"/>
        <i x="2" s="1"/>
        <i x="3" s="1"/>
        <i x="4" s="1"/>
        <i x="7" s="1"/>
      </items>
    </tabular>
  </data>
</slicerCacheDefinition>
</file>

<file path=xl/slicerCaches/slicerCache4.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egmentaciónDeDatos_DESCRIPCIÒN_DE_PELIGRO" xr10:uid="{204C68FE-9DC9-4813-A862-68BD30A8D7E5}" sourceName="DESCRIPCIÒN DE PELIGRO">
  <pivotTables>
    <pivotTable tabId="28" name="TablaDinámica1"/>
    <pivotTable tabId="28" name="TablaDinámica2"/>
    <pivotTable tabId="28" name="TablaDinámica3"/>
    <pivotTable tabId="28" name="TablaDinámica4"/>
  </pivotTables>
  <data>
    <tabular pivotCacheId="2009523737">
      <items count="40">
        <i x="19" s="1"/>
        <i x="14" s="1"/>
        <i x="31" s="1"/>
        <i x="0" s="1"/>
        <i x="1" s="1"/>
        <i x="15" s="1"/>
        <i x="27" s="1"/>
        <i x="28" s="1"/>
        <i x="2" s="1"/>
        <i x="22" s="1"/>
        <i x="23" s="1"/>
        <i x="25" s="1"/>
        <i x="37" s="1"/>
        <i x="16" s="1"/>
        <i x="17" s="1"/>
        <i x="35" s="1"/>
        <i x="11" s="1"/>
        <i x="38" s="1"/>
        <i x="12" s="1"/>
        <i x="33" s="1"/>
        <i x="3" s="1"/>
        <i x="4" s="1"/>
        <i x="26" s="1"/>
        <i x="5" s="1"/>
        <i x="34" s="1"/>
        <i x="13" s="1"/>
        <i x="29" s="1"/>
        <i x="21" s="1"/>
        <i x="24" s="1"/>
        <i x="30" s="1"/>
        <i x="6" s="1"/>
        <i x="7" s="1"/>
        <i x="8" s="1"/>
        <i x="20" s="1"/>
        <i x="36" s="1"/>
        <i x="32" s="1"/>
        <i x="9" s="1"/>
        <i x="18" s="1"/>
        <i x="10" s="1"/>
        <i x="39" s="1"/>
      </items>
    </tabular>
  </data>
</slicerCacheDefinition>
</file>

<file path=xl/slicerCaches/slicerCache5.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egmentaciónDeDatos_INTERPRETACION_DEL_NIVEL_DE_PROBABILIDAD" xr10:uid="{715E51FC-4DC0-4042-B54F-9D6D3D3755EE}" sourceName="INTERPRETACION DEL NIVEL DE PROBABILIDAD">
  <pivotTables>
    <pivotTable tabId="28" name="TablaDinámica1"/>
    <pivotTable tabId="28" name="TablaDinámica2"/>
    <pivotTable tabId="28" name="TablaDinámica3"/>
    <pivotTable tabId="28" name="TablaDinámica4"/>
  </pivotTables>
  <data>
    <tabular pivotCacheId="2009523737">
      <items count="4">
        <i x="3" s="1"/>
        <i x="2" s="1"/>
        <i x="0" s="1"/>
        <i x="1" s="1"/>
      </items>
    </tabular>
  </data>
</slicerCacheDefinition>
</file>

<file path=xl/slicerCaches/slicerCache6.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egmentaciónDeDatos_ACEPTABILIDAD_DEL_NIVEL_DEL_RIESGO" xr10:uid="{14AD5794-76F1-40A8-8909-496299FE4BDA}" sourceName="ACEPTABILIDAD DEL NIVEL DEL RIESGO">
  <pivotTables>
    <pivotTable tabId="28" name="TablaDinámica1"/>
    <pivotTable tabId="28" name="TablaDinámica2"/>
    <pivotTable tabId="28" name="TablaDinámica3"/>
    <pivotTable tabId="28" name="TablaDinámica4"/>
  </pivotTables>
  <data>
    <tabular pivotCacheId="2009523737">
      <items count="4">
        <i x="1" s="1"/>
        <i x="0" s="1"/>
        <i x="2" s="1"/>
        <i x="3" s="1"/>
      </items>
    </tabular>
  </data>
</slicerCacheDefinition>
</file>

<file path=xl/slicerCaches/slicerCache7.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egmentaciónDeDatos_CONTROL_DE_INGENIERIA_DISEÑO" xr10:uid="{DD47FB36-DC72-4F63-952E-6DBA0167B88F}" sourceName="CONTROL DE INGENIERIA DISEÑO">
  <pivotTables>
    <pivotTable tabId="28" name="TablaDinámica1"/>
    <pivotTable tabId="28" name="TablaDinámica2"/>
    <pivotTable tabId="28" name="TablaDinámica3"/>
    <pivotTable tabId="28" name="TablaDinámica4"/>
  </pivotTables>
  <data>
    <tabular pivotCacheId="2009523737">
      <items count="22">
        <i x="7" s="1"/>
        <i x="18" s="1"/>
        <i x="19" s="1"/>
        <i x="17" s="1"/>
        <i x="14" s="1"/>
        <i x="10" s="1"/>
        <i x="13" s="1"/>
        <i x="9" s="1"/>
        <i x="15" s="1"/>
        <i x="2" s="1"/>
        <i x="11" s="1"/>
        <i x="6" s="1"/>
        <i x="1" s="1"/>
        <i x="5" s="1"/>
        <i x="4" s="1"/>
        <i x="8" s="1"/>
        <i x="16" s="1"/>
        <i x="20" s="1"/>
        <i x="12" s="1"/>
        <i x="0" s="1"/>
        <i x="3" s="1"/>
        <i x="21" s="1"/>
      </items>
    </tabular>
  </data>
</slicerCacheDefinition>
</file>

<file path=xl/slicerCaches/slicerCache8.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egmentaciónDeDatos_CONTROL_DE_ADMINISTRATIVOS__SEÑALIZACIÒN_Y_ADVERTENCIA" xr10:uid="{64A90C37-8E14-46CF-BBC6-9DF36CC77F8E}" sourceName=" CONTROL DE ADMINISTRATIVOS, SEÑALIZACIÒN Y ADVERTENCIA ">
  <pivotTables>
    <pivotTable tabId="28" name="TablaDinámica1"/>
    <pivotTable tabId="28" name="TablaDinámica2"/>
    <pivotTable tabId="28" name="TablaDinámica3"/>
    <pivotTable tabId="28" name="TablaDinámica4"/>
  </pivotTables>
  <data>
    <tabular pivotCacheId="2009523737">
      <items count="32">
        <i x="27" s="1"/>
        <i x="28" s="1"/>
        <i x="25" s="1"/>
        <i x="21" s="1"/>
        <i x="15" s="1"/>
        <i x="17" s="1"/>
        <i x="29" s="1"/>
        <i x="18" s="1"/>
        <i x="26" s="1"/>
        <i x="10" s="1"/>
        <i x="5" s="1"/>
        <i x="8" s="1"/>
        <i x="7" s="1"/>
        <i x="4" s="1"/>
        <i x="24" s="1"/>
        <i x="6" s="1"/>
        <i x="22" s="1"/>
        <i x="23" s="1"/>
        <i x="12" s="1"/>
        <i x="1" s="1"/>
        <i x="16" s="1"/>
        <i x="0" s="1"/>
        <i x="2" s="1"/>
        <i x="19" s="1"/>
        <i x="20" s="1"/>
        <i x="14" s="1"/>
        <i x="13" s="1"/>
        <i x="30" s="1"/>
        <i x="9" s="1"/>
        <i x="11" s="1"/>
        <i x="3" s="1"/>
        <i x="31" s="1"/>
      </items>
    </tabular>
  </data>
</slicerCacheDefinition>
</file>

<file path=xl/slicers/slicer1.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CARGO" xr10:uid="{D0E8A630-32B3-40DC-9E00-A6A90EDA3407}" cache="SegmentaciónDeDatos_CARGO" caption="CARGO" rowHeight="241300"/>
  <slicer name="TAREAS" xr10:uid="{C3333D34-E7E0-4494-A885-8DC7D01A8D4E}" cache="SegmentaciónDeDatos_TAREAS" caption="TAREAS" rowHeight="241300"/>
  <slicer name="CLASIFICACIÒN DEL PELIGRO" xr10:uid="{34DA0591-BCF9-4435-82E4-0BCB501E9A02}" cache="SegmentaciónDeDatos_CLASIFICACIÒN_DEL_PELIGRO" caption="CLASIFICACIÒN DEL PELIGRO" rowHeight="241300"/>
  <slicer name="DESCRIPCIÒN DE PELIGRO" xr10:uid="{81E414E2-F377-4E8F-968D-1B138FF40263}" cache="SegmentaciónDeDatos_DESCRIPCIÒN_DE_PELIGRO" caption="DESCRIPCIÒN DE PELIGRO" rowHeight="241300"/>
  <slicer name="INTERPRETACION DEL NIVEL DE PROBABILIDAD" xr10:uid="{10B6A451-2ECF-424D-A947-14961A6B2476}" cache="SegmentaciónDeDatos_INTERPRETACION_DEL_NIVEL_DE_PROBABILIDAD" caption="INTERPRETACION DEL NIVEL DE PROBABILIDAD" rowHeight="241300"/>
  <slicer name="ACEPTABILIDAD DEL NIVEL DEL RIESGO" xr10:uid="{158B5CF0-618F-4FDD-9B1F-2F114C5E4095}" cache="SegmentaciónDeDatos_ACEPTABILIDAD_DEL_NIVEL_DEL_RIESGO" caption="ACEPTABILIDAD DEL NIVEL DEL RIESGO" rowHeight="241300"/>
  <slicer name="CONTROL DE INGENIERIA DISEÑO" xr10:uid="{33F87839-D3CD-48C8-8723-02988E0D439D}" cache="SegmentaciónDeDatos_CONTROL_DE_INGENIERIA_DISEÑO" caption="CONTROL DE INGENIERIA DISEÑO" rowHeight="241300"/>
  <slicer name=" CONTROL DE ADMINISTRATIVOS, SEÑALIZACIÒN Y ADVERTENCIA " xr10:uid="{0398D04D-D104-4760-9F2A-8F464F8F4442}" cache="SegmentaciónDeDatos_CONTROL_DE_ADMINISTRATIVOS__SEÑALIZACIÒN_Y_ADVERTENCIA" caption=" CONTROL DE ADMINISTRATIVOS, SEÑALIZACIÒN Y ADVERTENCIA " rowHeight="241300"/>
</slicer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C72EF149-7050-4062-A315-12DC7B4544DF}" name="BD" displayName="BD" ref="A7:AF4602" totalsRowShown="0" headerRowDxfId="57" dataDxfId="55" headerRowBorderDxfId="56" tableBorderDxfId="54" totalsRowBorderDxfId="53">
  <autoFilter ref="A7:AF4602" xr:uid="{C72EF149-7050-4062-A315-12DC7B4544DF}">
    <filterColumn colId="1">
      <filters>
        <filter val="SUPLENTE PTAP Y PTAR"/>
      </filters>
    </filterColumn>
  </autoFilter>
  <tableColumns count="32">
    <tableColumn id="1" xr3:uid="{42E415E2-645A-4BB9-972E-390BA63C1E57}" name="PROCESO" dataDxfId="52"/>
    <tableColumn id="43" xr3:uid="{F71F35E0-EBA9-4314-8A9F-3316D621DF9E}" name="CARGO" dataDxfId="51"/>
    <tableColumn id="44" xr3:uid="{39C47F76-9AB3-4EF6-A1BC-B61E26BBBF71}" name="ÀREA" dataDxfId="50"/>
    <tableColumn id="2" xr3:uid="{14ADA659-82A4-4543-BD92-ABC64DEA4EDF}" name="ZONA/ LUGAR" dataDxfId="49"/>
    <tableColumn id="3" xr3:uid="{736FBC8A-DE01-44F0-9EBC-CF536A52F711}" name="ACTIVIDADES" dataDxfId="48"/>
    <tableColumn id="4" xr3:uid="{655A003E-B09C-4089-964E-638C4064FE94}" name="TAREAS" dataDxfId="47"/>
    <tableColumn id="5" xr3:uid="{A291E182-97EE-458F-AD43-E50D7A6029B3}" name="RUTINARIA (SI O NO)" dataDxfId="46"/>
    <tableColumn id="45" xr3:uid="{3C5340FB-5BBE-4CBC-8ED4-C010425DFE95}" name="CLASIFICACIÒN DEL PELIGRO" dataDxfId="45"/>
    <tableColumn id="6" xr3:uid="{259BCF6A-F0C2-4546-8000-88EDA39B5B0F}" name="DESCRIPCIÒN DE PELIGRO" dataDxfId="44"/>
    <tableColumn id="8" xr3:uid="{BA678F85-54EE-4676-A6E4-9FA361C68826}" name="EFECTOS POSIBLES" dataDxfId="43"/>
    <tableColumn id="10" xr3:uid="{95C2531B-4369-4D99-8C76-60EEB829867D}" name="TIEMPO DE LA JORNADA A LA QUE ESTA EXPUESTO_x000a_(HORAS POR TURNO)" dataDxfId="42"/>
    <tableColumn id="11" xr3:uid="{3D7F1411-C466-4DFC-9F72-C11CCDBFD67E}" name="FRECUENCIA_x000a_(DIAS A LA SEMANA)" dataDxfId="41"/>
    <tableColumn id="41" xr3:uid="{71C29910-CD46-4FE7-B9EE-9783D024809D}" name="N° DE EXPUESTOS" dataDxfId="40"/>
    <tableColumn id="40" xr3:uid="{AD77D426-4EFC-4D54-A321-0970F3D88173}" name="PEOR CONSECUENCIA" dataDxfId="39"/>
    <tableColumn id="12" xr3:uid="{2E51EB46-1DDF-4110-AF5B-2C9D3570B09F}" name="FUENTE" dataDxfId="38"/>
    <tableColumn id="13" xr3:uid="{8E481948-1464-45C4-9391-4DB12E343FB9}" name="MEDIO" dataDxfId="37"/>
    <tableColumn id="14" xr3:uid="{F4C1B4C8-4AE0-469C-A6F6-703B7BD5E03D}" name="TRABAJADOR" dataDxfId="36"/>
    <tableColumn id="18" xr3:uid="{EED8D6B2-0770-4E37-84FD-BDAB43B3D6E4}" name="ND" dataDxfId="35"/>
    <tableColumn id="19" xr3:uid="{D32919BA-8E3F-402F-8F45-D09BED797C5E}" name="NE" dataDxfId="34"/>
    <tableColumn id="20" xr3:uid="{F08ED513-7788-427C-93BC-A16B4A0ABA6F}" name="NP" dataDxfId="33">
      <calculatedColumnFormula>BD[[#This Row],[ND]]*BD[[#This Row],[NE]]</calculatedColumnFormula>
    </tableColumn>
    <tableColumn id="21" xr3:uid="{E496BE56-D3AD-484E-8C60-63E0F245459A}" name="INTERPRETACION DEL NIVEL DE PROBABILIDAD" dataDxfId="32">
      <calculatedColumnFormula>IF(AND(T8&lt;=40,T8&gt;=24),"MUY ALTO",IF(AND(T8&lt;=20,T8&gt;=10),"ALTO",IF(AND(T8&lt;=8,T8&gt;=6),"MEDIO",IF(AND(T8&lt;=4,T8&gt;=1),"BAJO",""))))</calculatedColumnFormula>
    </tableColumn>
    <tableColumn id="22" xr3:uid="{15DBA912-750F-4275-9048-8461FBAC7E2B}" name="N.C" dataDxfId="31"/>
    <tableColumn id="23" xr3:uid="{3E797CE2-5A1B-4893-887C-335BD1A193E4}" name="Valor del Nivel de Riesgo NR" dataDxfId="30">
      <calculatedColumnFormula>BD[[#This Row],[NP]]*BD[[#This Row],[N.C]]</calculatedColumnFormula>
    </tableColumn>
    <tableColumn id="24" xr3:uid="{C6A368D9-047B-49CC-A6EE-C83569E28E3B}" name="NR" dataDxfId="29">
      <calculatedColumnFormula>IFERROR(IF(AND(W8&gt;=600,W8&lt;=4000),"I",IF(AND(W8&lt;500,W8&gt;=150),"II",IF(AND(W8&lt;=120,W8&gt;=40),"III",IF(W8=20,"IV","")))),"")</calculatedColumnFormula>
    </tableColumn>
    <tableColumn id="25" xr3:uid="{751AD90E-85C6-4809-8ADE-00183FB0108A}" name="ACEPTABILIDAD DEL NIVEL DEL RIESGO" dataDxfId="28">
      <calculatedColumnFormula>IF(AND(X8="I"),"NO ACEPTABLE",IF(AND(X8="II"),"ACEPTABLE CON CONTROL ESPECIFICO",IF(AND(X8="III"),"MEJORABLE",IF(AND(X8="IV"),"ACEPTABLE"))))</calculatedColumnFormula>
    </tableColumn>
    <tableColumn id="29" xr3:uid="{F55C0E8D-12BC-4EA4-9EEE-8E24B6D4EE58}" name="ELIMINACION" dataDxfId="27"/>
    <tableColumn id="30" xr3:uid="{F9DF5DEA-C7DF-444A-B750-7282891459D8}" name="SUSTITUCION" dataDxfId="26"/>
    <tableColumn id="31" xr3:uid="{4EDE29A9-23AF-4616-8B1F-7D404F47315F}" name="CONTROL DE INGENIERIA DISEÑO" dataDxfId="25"/>
    <tableColumn id="32" xr3:uid="{BA7B3DDA-FD2B-4DF9-8916-04F18E2D5351}" name=" CONTROL DE ADMINISTRATIVOS, SEÑALIZACIÒN Y ADVERTENCIA " dataDxfId="24"/>
    <tableColumn id="34" xr3:uid="{051060E2-6EA3-4AD0-B902-257F581D0725}" name="EPP`S" dataDxfId="23"/>
    <tableColumn id="35" xr3:uid="{A0580F4D-1502-4A79-AA50-3F21C44AFC96}" name="REQUISITO LEGAL ESPECIFICO " dataDxfId="22"/>
    <tableColumn id="39" xr3:uid="{0FF598D0-09C9-463D-BC22-C3CA86EA7AE1}" name="OBSERVACIONES" dataDxfId="21"/>
  </tableColumns>
  <tableStyleInfo name="TableStyleMedium2" showFirstColumn="0" showLastColumn="0" showRowStripes="1" showColumnStripes="0"/>
</table>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0.xml.rels><?xml version="1.0" encoding="UTF-8" standalone="yes"?>
<Relationships xmlns="http://schemas.openxmlformats.org/package/2006/relationships"><Relationship Id="rId2" Type="http://schemas.microsoft.com/office/2007/relationships/slicer" Target="../slicers/slicer1.xml"/><Relationship Id="rId1" Type="http://schemas.openxmlformats.org/officeDocument/2006/relationships/drawing" Target="../drawings/drawing5.xml"/></Relationships>
</file>

<file path=xl/worksheets/_rels/sheet11.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6.xml"/><Relationship Id="rId1" Type="http://schemas.openxmlformats.org/officeDocument/2006/relationships/printerSettings" Target="../printerSettings/printerSettings7.bin"/><Relationship Id="rId4" Type="http://schemas.openxmlformats.org/officeDocument/2006/relationships/comments" Target="../comments2.xml"/></Relationships>
</file>

<file path=xl/worksheets/_rels/sheet12.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drawing" Target="../drawings/drawing7.xml"/></Relationships>
</file>

<file path=xl/worksheets/_rels/sheet13.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drawing" Target="../drawings/drawing8.xml"/></Relationships>
</file>

<file path=xl/worksheets/_rels/sheet15.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drawing" Target="../drawings/drawing9.xml"/></Relationships>
</file>

<file path=xl/worksheets/_rels/sheet17.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drawing" Target="../drawings/drawing10.xml"/></Relationships>
</file>

<file path=xl/worksheets/_rels/sheet18.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7.vml"/><Relationship Id="rId1" Type="http://schemas.openxmlformats.org/officeDocument/2006/relationships/drawing" Target="../drawings/drawing11.xml"/></Relationships>
</file>

<file path=xl/worksheets/_rels/sheet19.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8.vml"/><Relationship Id="rId1" Type="http://schemas.openxmlformats.org/officeDocument/2006/relationships/drawing" Target="../drawings/drawing12.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0.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9.vml"/><Relationship Id="rId1" Type="http://schemas.openxmlformats.org/officeDocument/2006/relationships/drawing" Target="../drawings/drawing13.xml"/></Relationships>
</file>

<file path=xl/worksheets/_rels/sheet21.xml.rels><?xml version="1.0" encoding="UTF-8" standalone="yes"?>
<Relationships xmlns="http://schemas.openxmlformats.org/package/2006/relationships"><Relationship Id="rId3" Type="http://schemas.openxmlformats.org/officeDocument/2006/relationships/comments" Target="../comments10.xml"/><Relationship Id="rId2" Type="http://schemas.openxmlformats.org/officeDocument/2006/relationships/vmlDrawing" Target="../drawings/vmlDrawing10.vml"/><Relationship Id="rId1" Type="http://schemas.openxmlformats.org/officeDocument/2006/relationships/drawing" Target="../drawings/drawing14.xml"/></Relationships>
</file>

<file path=xl/worksheets/_rels/sheet22.xml.rels><?xml version="1.0" encoding="UTF-8" standalone="yes"?>
<Relationships xmlns="http://schemas.openxmlformats.org/package/2006/relationships"><Relationship Id="rId3" Type="http://schemas.openxmlformats.org/officeDocument/2006/relationships/comments" Target="../comments11.xml"/><Relationship Id="rId2" Type="http://schemas.openxmlformats.org/officeDocument/2006/relationships/vmlDrawing" Target="../drawings/vmlDrawing11.vml"/><Relationship Id="rId1" Type="http://schemas.openxmlformats.org/officeDocument/2006/relationships/drawing" Target="../drawings/drawing15.xml"/></Relationships>
</file>

<file path=xl/worksheets/_rels/sheet23.xml.rels><?xml version="1.0" encoding="UTF-8" standalone="yes"?>
<Relationships xmlns="http://schemas.openxmlformats.org/package/2006/relationships"><Relationship Id="rId3" Type="http://schemas.openxmlformats.org/officeDocument/2006/relationships/comments" Target="../comments12.xml"/><Relationship Id="rId2" Type="http://schemas.openxmlformats.org/officeDocument/2006/relationships/vmlDrawing" Target="../drawings/vmlDrawing12.vml"/><Relationship Id="rId1" Type="http://schemas.openxmlformats.org/officeDocument/2006/relationships/drawing" Target="../drawings/drawing16.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4.xml"/><Relationship Id="rId1" Type="http://schemas.openxmlformats.org/officeDocument/2006/relationships/printerSettings" Target="../printerSettings/printerSettings6.bin"/><Relationship Id="rId5" Type="http://schemas.openxmlformats.org/officeDocument/2006/relationships/comments" Target="../comments1.xml"/><Relationship Id="rId4" Type="http://schemas.openxmlformats.org/officeDocument/2006/relationships/table" Target="../tables/table1.xml"/></Relationships>
</file>

<file path=xl/worksheets/_rels/sheet9.xml.rels><?xml version="1.0" encoding="UTF-8" standalone="yes"?>
<Relationships xmlns="http://schemas.openxmlformats.org/package/2006/relationships"><Relationship Id="rId3" Type="http://schemas.openxmlformats.org/officeDocument/2006/relationships/pivotTable" Target="../pivotTables/pivotTable3.xml"/><Relationship Id="rId2" Type="http://schemas.openxmlformats.org/officeDocument/2006/relationships/pivotTable" Target="../pivotTables/pivotTable2.xml"/><Relationship Id="rId1" Type="http://schemas.openxmlformats.org/officeDocument/2006/relationships/pivotTable" Target="../pivotTables/pivotTable1.xml"/><Relationship Id="rId4" Type="http://schemas.openxmlformats.org/officeDocument/2006/relationships/pivotTable" Target="../pivotTables/pivotTable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4033F8-BE24-40FE-9263-BED9C16AEAF2}">
  <dimension ref="A1:R10"/>
  <sheetViews>
    <sheetView tabSelected="1" workbookViewId="0">
      <selection activeCell="H18" sqref="H18"/>
    </sheetView>
  </sheetViews>
  <sheetFormatPr baseColWidth="10" defaultRowHeight="13.8"/>
  <cols>
    <col min="1" max="1" width="9.69921875" customWidth="1"/>
    <col min="2" max="2" width="15.69921875" customWidth="1"/>
    <col min="3" max="3" width="18.69921875" customWidth="1"/>
    <col min="4" max="4" width="27" customWidth="1"/>
    <col min="5" max="5" width="17.59765625" customWidth="1"/>
    <col min="6" max="6" width="22.3984375" customWidth="1"/>
    <col min="7" max="7" width="15.5" customWidth="1"/>
    <col min="8" max="8" width="26.69921875" customWidth="1"/>
    <col min="9" max="9" width="17.3984375" customWidth="1"/>
    <col min="10" max="10" width="14.69921875" customWidth="1"/>
  </cols>
  <sheetData>
    <row r="1" spans="1:18" s="420" customFormat="1" ht="15.6">
      <c r="A1" s="419" t="e" vm="1">
        <v>#VALUE!</v>
      </c>
      <c r="B1" s="419"/>
      <c r="C1" s="432" t="s">
        <v>1506</v>
      </c>
      <c r="D1" s="432"/>
      <c r="E1" s="454"/>
      <c r="F1" s="432"/>
      <c r="G1" s="454"/>
      <c r="H1" s="432"/>
      <c r="I1" s="454"/>
      <c r="J1" s="432"/>
      <c r="K1" s="432"/>
      <c r="L1" s="432"/>
      <c r="M1" s="432"/>
      <c r="N1" s="433" t="s">
        <v>1720</v>
      </c>
      <c r="O1" s="434">
        <v>44769</v>
      </c>
    </row>
    <row r="2" spans="1:18" s="420" customFormat="1" ht="15.6">
      <c r="A2" s="419"/>
      <c r="B2" s="419"/>
      <c r="C2" s="370" t="s">
        <v>1718</v>
      </c>
      <c r="D2" s="370"/>
      <c r="E2" s="453"/>
      <c r="F2" s="370"/>
      <c r="G2" s="453"/>
      <c r="H2" s="370"/>
      <c r="I2" s="453"/>
      <c r="J2" s="370"/>
      <c r="K2" s="370" t="s">
        <v>262</v>
      </c>
      <c r="L2" s="370"/>
      <c r="M2" s="370"/>
      <c r="N2" s="435" t="s">
        <v>1721</v>
      </c>
      <c r="O2" s="182">
        <v>2</v>
      </c>
      <c r="P2" s="421"/>
      <c r="Q2" s="421"/>
      <c r="R2" s="421"/>
    </row>
    <row r="3" spans="1:18" s="420" customFormat="1" ht="15.6">
      <c r="A3" s="419"/>
      <c r="B3" s="419"/>
      <c r="C3" s="432" t="s">
        <v>1719</v>
      </c>
      <c r="D3" s="432"/>
      <c r="E3" s="454"/>
      <c r="F3" s="432"/>
      <c r="G3" s="454"/>
      <c r="H3" s="432"/>
      <c r="I3" s="454"/>
      <c r="J3" s="432"/>
      <c r="K3" s="432"/>
      <c r="L3" s="432"/>
      <c r="M3" s="432"/>
      <c r="N3" s="433" t="s">
        <v>1722</v>
      </c>
      <c r="O3" s="434">
        <v>45490</v>
      </c>
    </row>
    <row r="4" spans="1:18" s="420" customFormat="1" ht="15.6">
      <c r="A4" s="422"/>
      <c r="B4" s="422"/>
      <c r="C4" s="442"/>
      <c r="D4" s="442"/>
      <c r="E4" s="442"/>
      <c r="F4" s="442"/>
      <c r="G4" s="442"/>
      <c r="H4" s="442"/>
      <c r="I4" s="442"/>
      <c r="J4" s="442"/>
      <c r="K4" s="442"/>
      <c r="L4" s="442"/>
      <c r="M4" s="442"/>
      <c r="N4" s="438"/>
      <c r="O4" s="440"/>
    </row>
    <row r="5" spans="1:18" s="420" customFormat="1" ht="15.6">
      <c r="A5" s="436" t="s">
        <v>1739</v>
      </c>
      <c r="B5" s="437" t="s">
        <v>1740</v>
      </c>
      <c r="C5" s="437"/>
      <c r="D5" s="437"/>
      <c r="E5" s="437"/>
      <c r="F5" s="437"/>
      <c r="G5" s="436" t="s">
        <v>1741</v>
      </c>
      <c r="H5" s="422" t="s">
        <v>1742</v>
      </c>
      <c r="I5" s="442"/>
      <c r="J5" s="442"/>
      <c r="K5" s="442"/>
      <c r="L5" s="442"/>
      <c r="M5" s="442"/>
      <c r="N5" s="438"/>
      <c r="O5" s="440"/>
    </row>
    <row r="7" spans="1:18" ht="13.8" customHeight="1">
      <c r="A7" s="446" t="s">
        <v>1721</v>
      </c>
      <c r="B7" s="446" t="s">
        <v>1723</v>
      </c>
      <c r="C7" s="446" t="s">
        <v>896</v>
      </c>
      <c r="D7" s="446" t="s">
        <v>1724</v>
      </c>
      <c r="E7" s="446" t="s">
        <v>9</v>
      </c>
      <c r="F7" s="446" t="s">
        <v>1725</v>
      </c>
      <c r="G7" s="446" t="s">
        <v>9</v>
      </c>
      <c r="H7" s="446" t="s">
        <v>1726</v>
      </c>
      <c r="I7" s="446" t="s">
        <v>9</v>
      </c>
      <c r="J7" s="445" t="s">
        <v>1727</v>
      </c>
      <c r="K7" s="445"/>
      <c r="L7" s="445"/>
      <c r="M7" s="445"/>
      <c r="N7" s="445"/>
      <c r="O7" s="445"/>
    </row>
    <row r="8" spans="1:18">
      <c r="A8" s="452">
        <v>1</v>
      </c>
      <c r="B8" s="451">
        <v>44769</v>
      </c>
      <c r="C8" s="450" t="s">
        <v>1734</v>
      </c>
      <c r="D8" s="450" t="s">
        <v>1728</v>
      </c>
      <c r="E8" s="449" t="s">
        <v>1729</v>
      </c>
      <c r="F8" s="450" t="s">
        <v>1733</v>
      </c>
      <c r="G8" s="450" t="s">
        <v>1730</v>
      </c>
      <c r="H8" s="450" t="s">
        <v>1732</v>
      </c>
      <c r="I8" s="450" t="s">
        <v>1731</v>
      </c>
      <c r="J8" s="448" t="s">
        <v>1735</v>
      </c>
      <c r="K8" s="447"/>
      <c r="L8" s="447"/>
      <c r="M8" s="447"/>
      <c r="N8" s="447"/>
      <c r="O8" s="447"/>
    </row>
    <row r="9" spans="1:18">
      <c r="A9" s="452">
        <v>2</v>
      </c>
      <c r="B9" s="451">
        <v>45015</v>
      </c>
      <c r="C9" s="450" t="s">
        <v>1736</v>
      </c>
      <c r="D9" s="450" t="s">
        <v>1728</v>
      </c>
      <c r="E9" s="449" t="s">
        <v>1729</v>
      </c>
      <c r="F9" s="450" t="s">
        <v>1733</v>
      </c>
      <c r="G9" s="450" t="s">
        <v>1730</v>
      </c>
      <c r="H9" s="450" t="s">
        <v>1732</v>
      </c>
      <c r="I9" s="450" t="s">
        <v>1731</v>
      </c>
      <c r="J9" s="448" t="s">
        <v>1737</v>
      </c>
      <c r="K9" s="447"/>
      <c r="L9" s="447"/>
      <c r="M9" s="447"/>
      <c r="N9" s="447"/>
      <c r="O9" s="447"/>
    </row>
    <row r="10" spans="1:18">
      <c r="A10" s="444">
        <v>3</v>
      </c>
      <c r="B10" s="451">
        <v>45490</v>
      </c>
      <c r="C10" s="450" t="s">
        <v>1736</v>
      </c>
      <c r="D10" s="450" t="s">
        <v>1728</v>
      </c>
      <c r="E10" s="449" t="s">
        <v>1729</v>
      </c>
      <c r="F10" s="450" t="s">
        <v>1733</v>
      </c>
      <c r="G10" s="450" t="s">
        <v>1730</v>
      </c>
      <c r="H10" s="450" t="s">
        <v>1732</v>
      </c>
      <c r="I10" s="450" t="s">
        <v>1731</v>
      </c>
      <c r="J10" s="441" t="s">
        <v>1738</v>
      </c>
      <c r="K10" s="439"/>
      <c r="L10" s="439"/>
      <c r="M10" s="439"/>
      <c r="N10" s="439"/>
      <c r="O10" s="443"/>
    </row>
  </sheetData>
  <mergeCells count="10">
    <mergeCell ref="J8:O8"/>
    <mergeCell ref="J9:O9"/>
    <mergeCell ref="J10:O10"/>
    <mergeCell ref="B5:F5"/>
    <mergeCell ref="A1:B3"/>
    <mergeCell ref="C1:M1"/>
    <mergeCell ref="C2:J2"/>
    <mergeCell ref="K2:M2"/>
    <mergeCell ref="C3:M3"/>
    <mergeCell ref="J7:O7"/>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BD93B1-1242-4724-BB5D-019CF469FD74}">
  <dimension ref="A1"/>
  <sheetViews>
    <sheetView topLeftCell="D115" zoomScale="91" zoomScaleNormal="91" workbookViewId="0">
      <selection activeCell="X10" sqref="X10"/>
    </sheetView>
  </sheetViews>
  <sheetFormatPr baseColWidth="10" defaultRowHeight="13.8"/>
  <sheetData/>
  <pageMargins left="0.7" right="0.7" top="0.75" bottom="0.75" header="0.3" footer="0.3"/>
  <drawing r:id="rId1"/>
  <extLst>
    <ext xmlns:x14="http://schemas.microsoft.com/office/spreadsheetml/2009/9/main" uri="{A8765BA9-456A-4dab-B4F3-ACF838C121DE}">
      <x14:slicerList>
        <x14:slicer r:id="rId2"/>
      </x14:slicerList>
    </ext>
  </extLs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O82"/>
  <sheetViews>
    <sheetView topLeftCell="AB13" zoomScale="55" zoomScaleNormal="55" workbookViewId="0">
      <selection activeCell="AT8" sqref="AT8"/>
    </sheetView>
  </sheetViews>
  <sheetFormatPr baseColWidth="10" defaultColWidth="12.59765625" defaultRowHeight="171.75" customHeight="1"/>
  <cols>
    <col min="1" max="1" width="19.8984375" style="33" customWidth="1"/>
    <col min="2" max="2" width="6.3984375" style="33" customWidth="1"/>
    <col min="3" max="3" width="6.5" style="33" customWidth="1"/>
    <col min="4" max="4" width="11.59765625" style="33" customWidth="1"/>
    <col min="5" max="6" width="4.3984375" style="33" customWidth="1"/>
    <col min="7" max="7" width="64.3984375" style="33" customWidth="1"/>
    <col min="8" max="8" width="5.69921875" style="33" customWidth="1"/>
    <col min="9" max="9" width="41.09765625" style="33" customWidth="1"/>
    <col min="10" max="10" width="36.5" style="33" customWidth="1"/>
    <col min="11" max="12" width="23.19921875" style="33" customWidth="1"/>
    <col min="13" max="14" width="7.5" style="33" customWidth="1"/>
    <col min="15" max="15" width="65.8984375" style="33" customWidth="1"/>
    <col min="16" max="16" width="34.5" style="33" customWidth="1"/>
    <col min="17" max="17" width="22.09765625" style="33" customWidth="1"/>
    <col min="18" max="18" width="27.09765625" style="33" customWidth="1"/>
    <col min="19" max="19" width="6.69921875" style="33" customWidth="1"/>
    <col min="20" max="20" width="6.3984375" style="33" customWidth="1"/>
    <col min="21" max="21" width="7.3984375" style="33" customWidth="1"/>
    <col min="22" max="22" width="22.59765625" style="33" customWidth="1"/>
    <col min="23" max="24" width="6.59765625" style="33" customWidth="1"/>
    <col min="25" max="25" width="15" style="33" customWidth="1"/>
    <col min="26" max="26" width="19.59765625" style="33" customWidth="1"/>
    <col min="27" max="27" width="42" style="33" customWidth="1"/>
    <col min="28" max="28" width="18.3984375" style="33" customWidth="1"/>
    <col min="29" max="30" width="24.09765625" style="33" customWidth="1"/>
    <col min="31" max="31" width="27.59765625" style="33" customWidth="1"/>
    <col min="32" max="32" width="23.3984375" style="33" customWidth="1"/>
    <col min="33" max="33" width="14.09765625" style="33" customWidth="1"/>
    <col min="34" max="34" width="18.8984375" style="33" customWidth="1"/>
    <col min="35" max="35" width="18.59765625" style="33" customWidth="1"/>
    <col min="36" max="36" width="33" style="33" customWidth="1"/>
    <col min="37" max="37" width="19.3984375" style="33" customWidth="1"/>
    <col min="38" max="38" width="22.3984375" style="33" customWidth="1"/>
    <col min="39" max="39" width="33.8984375" style="33" customWidth="1"/>
    <col min="40" max="40" width="44.8984375" style="33" customWidth="1"/>
    <col min="41" max="41" width="43.8984375" style="33" customWidth="1"/>
    <col min="42" max="42" width="33.09765625" style="33" customWidth="1"/>
    <col min="43" max="43" width="45.59765625" style="33" bestFit="1" customWidth="1"/>
    <col min="44" max="44" width="24.09765625" style="33" customWidth="1"/>
    <col min="45" max="45" width="21" style="33" customWidth="1"/>
    <col min="46" max="47" width="28" style="33" customWidth="1"/>
    <col min="48" max="67" width="10" style="33" customWidth="1"/>
    <col min="68" max="16384" width="12.59765625" style="33"/>
  </cols>
  <sheetData>
    <row r="1" spans="1:67" s="108" customFormat="1" ht="20.25" customHeight="1">
      <c r="A1" s="399" t="s">
        <v>260</v>
      </c>
      <c r="B1" s="387" t="s">
        <v>0</v>
      </c>
      <c r="C1" s="387"/>
      <c r="D1" s="387"/>
      <c r="E1" s="387"/>
      <c r="F1" s="387"/>
      <c r="G1" s="387"/>
      <c r="H1" s="387"/>
      <c r="I1" s="387"/>
      <c r="J1" s="387"/>
      <c r="K1" s="387"/>
      <c r="L1" s="387"/>
      <c r="M1" s="387"/>
      <c r="N1" s="387"/>
      <c r="O1" s="106" t="s">
        <v>1</v>
      </c>
      <c r="P1" s="107">
        <v>44612</v>
      </c>
    </row>
    <row r="2" spans="1:67" s="108" customFormat="1" ht="20.25" customHeight="1">
      <c r="A2" s="400"/>
      <c r="B2" s="387" t="s">
        <v>261</v>
      </c>
      <c r="C2" s="387"/>
      <c r="D2" s="387"/>
      <c r="E2" s="387"/>
      <c r="F2" s="387"/>
      <c r="G2" s="387"/>
      <c r="H2" s="387"/>
      <c r="I2" s="387"/>
      <c r="J2" s="387"/>
      <c r="K2" s="387"/>
      <c r="L2" s="402" t="s">
        <v>262</v>
      </c>
      <c r="M2" s="403"/>
      <c r="N2" s="403"/>
      <c r="O2" s="106" t="s">
        <v>2</v>
      </c>
      <c r="P2" s="109">
        <v>1</v>
      </c>
    </row>
    <row r="3" spans="1:67" s="108" customFormat="1" ht="20.25" customHeight="1">
      <c r="A3" s="400"/>
      <c r="B3" s="387" t="s">
        <v>263</v>
      </c>
      <c r="C3" s="387"/>
      <c r="D3" s="387"/>
      <c r="E3" s="387"/>
      <c r="F3" s="387"/>
      <c r="G3" s="387"/>
      <c r="H3" s="387"/>
      <c r="I3" s="387"/>
      <c r="J3" s="387"/>
      <c r="K3" s="387"/>
      <c r="L3" s="387"/>
      <c r="M3" s="387"/>
      <c r="N3" s="387"/>
      <c r="O3" s="110" t="s">
        <v>3</v>
      </c>
      <c r="P3" s="111"/>
    </row>
    <row r="4" spans="1:67" s="108" customFormat="1" ht="20.25" customHeight="1">
      <c r="A4" s="401"/>
      <c r="B4" s="387"/>
      <c r="C4" s="387"/>
      <c r="D4" s="387"/>
      <c r="E4" s="387"/>
      <c r="F4" s="387"/>
      <c r="G4" s="387"/>
      <c r="H4" s="387"/>
      <c r="I4" s="387"/>
      <c r="J4" s="387"/>
      <c r="K4" s="387"/>
      <c r="L4" s="387"/>
      <c r="M4" s="387"/>
      <c r="N4" s="387"/>
      <c r="O4" s="387" t="s">
        <v>264</v>
      </c>
      <c r="P4" s="387"/>
    </row>
    <row r="5" spans="1:67" s="54" customFormat="1" ht="5.25" customHeight="1">
      <c r="A5" s="56"/>
      <c r="B5" s="56"/>
      <c r="C5" s="56"/>
      <c r="D5" s="56"/>
      <c r="E5" s="56"/>
      <c r="F5" s="56"/>
      <c r="G5" s="56"/>
      <c r="H5" s="55"/>
      <c r="I5" s="56"/>
      <c r="J5" s="56"/>
      <c r="K5" s="56"/>
      <c r="L5" s="56"/>
      <c r="M5" s="56"/>
      <c r="N5" s="56"/>
      <c r="O5" s="56"/>
      <c r="P5" s="56"/>
    </row>
    <row r="6" spans="1:67" ht="69.599999999999994">
      <c r="A6" s="381" t="s">
        <v>11</v>
      </c>
      <c r="B6" s="381" t="s">
        <v>265</v>
      </c>
      <c r="C6" s="381" t="s">
        <v>12</v>
      </c>
      <c r="D6" s="381" t="s">
        <v>13</v>
      </c>
      <c r="E6" s="389" t="s">
        <v>266</v>
      </c>
      <c r="F6" s="385"/>
      <c r="G6" s="390" t="s">
        <v>4</v>
      </c>
      <c r="H6" s="385"/>
      <c r="I6" s="396" t="s">
        <v>5</v>
      </c>
      <c r="J6" s="396" t="s">
        <v>267</v>
      </c>
      <c r="K6" s="398" t="s">
        <v>268</v>
      </c>
      <c r="L6" s="385"/>
      <c r="M6" s="391" t="s">
        <v>269</v>
      </c>
      <c r="N6" s="384"/>
      <c r="O6" s="384"/>
      <c r="P6" s="384"/>
      <c r="Q6" s="384"/>
      <c r="R6" s="384"/>
      <c r="S6" s="392" t="s">
        <v>270</v>
      </c>
      <c r="T6" s="384"/>
      <c r="U6" s="384"/>
      <c r="V6" s="384"/>
      <c r="W6" s="384"/>
      <c r="X6" s="384"/>
      <c r="Y6" s="384"/>
      <c r="Z6" s="385"/>
      <c r="AA6" s="34"/>
      <c r="AB6" s="393" t="s">
        <v>271</v>
      </c>
      <c r="AC6" s="35" t="s">
        <v>272</v>
      </c>
      <c r="AD6" s="35" t="s">
        <v>273</v>
      </c>
      <c r="AE6" s="395" t="s">
        <v>274</v>
      </c>
      <c r="AF6" s="384"/>
      <c r="AG6" s="384"/>
      <c r="AH6" s="384"/>
      <c r="AI6" s="385"/>
      <c r="AJ6" s="393" t="s">
        <v>275</v>
      </c>
      <c r="AK6" s="383" t="s">
        <v>6</v>
      </c>
      <c r="AL6" s="384"/>
      <c r="AM6" s="384"/>
      <c r="AN6" s="384"/>
      <c r="AO6" s="384"/>
      <c r="AP6" s="385"/>
      <c r="AQ6" s="36"/>
      <c r="AR6" s="386" t="s">
        <v>12</v>
      </c>
      <c r="AS6" s="385"/>
      <c r="AT6" s="388" t="s">
        <v>276</v>
      </c>
      <c r="AU6" s="388" t="s">
        <v>277</v>
      </c>
      <c r="AV6" s="146"/>
      <c r="AW6" s="146"/>
      <c r="AX6" s="146"/>
      <c r="AY6" s="146"/>
      <c r="AZ6" s="146"/>
      <c r="BA6" s="146"/>
      <c r="BB6" s="146"/>
      <c r="BC6" s="146"/>
      <c r="BD6" s="146"/>
      <c r="BE6" s="146"/>
      <c r="BF6" s="146"/>
      <c r="BG6" s="146"/>
      <c r="BH6" s="146"/>
      <c r="BI6" s="146"/>
      <c r="BJ6" s="146"/>
      <c r="BK6" s="146"/>
      <c r="BL6" s="146"/>
      <c r="BM6" s="146"/>
      <c r="BN6" s="146"/>
      <c r="BO6" s="146"/>
    </row>
    <row r="7" spans="1:67" ht="141" customHeight="1">
      <c r="A7" s="382"/>
      <c r="B7" s="382"/>
      <c r="C7" s="382"/>
      <c r="D7" s="382"/>
      <c r="E7" s="37" t="s">
        <v>19</v>
      </c>
      <c r="F7" s="37" t="s">
        <v>44</v>
      </c>
      <c r="G7" s="38" t="s">
        <v>7</v>
      </c>
      <c r="H7" s="39" t="s">
        <v>8</v>
      </c>
      <c r="I7" s="382"/>
      <c r="J7" s="397"/>
      <c r="K7" s="40" t="s">
        <v>278</v>
      </c>
      <c r="L7" s="41" t="s">
        <v>279</v>
      </c>
      <c r="M7" s="42" t="s">
        <v>280</v>
      </c>
      <c r="N7" s="42" t="s">
        <v>281</v>
      </c>
      <c r="O7" s="36" t="s">
        <v>282</v>
      </c>
      <c r="P7" s="36" t="s">
        <v>283</v>
      </c>
      <c r="Q7" s="36" t="s">
        <v>284</v>
      </c>
      <c r="R7" s="43" t="s">
        <v>303</v>
      </c>
      <c r="S7" s="44" t="s">
        <v>285</v>
      </c>
      <c r="T7" s="44" t="s">
        <v>286</v>
      </c>
      <c r="U7" s="44" t="s">
        <v>287</v>
      </c>
      <c r="V7" s="44" t="s">
        <v>288</v>
      </c>
      <c r="W7" s="44" t="s">
        <v>289</v>
      </c>
      <c r="X7" s="44" t="s">
        <v>290</v>
      </c>
      <c r="Y7" s="44" t="s">
        <v>291</v>
      </c>
      <c r="Z7" s="44" t="s">
        <v>292</v>
      </c>
      <c r="AA7" s="103" t="s">
        <v>293</v>
      </c>
      <c r="AB7" s="394"/>
      <c r="AC7" s="104" t="s">
        <v>294</v>
      </c>
      <c r="AD7" s="45" t="s">
        <v>294</v>
      </c>
      <c r="AE7" s="45" t="s">
        <v>295</v>
      </c>
      <c r="AF7" s="45" t="s">
        <v>296</v>
      </c>
      <c r="AG7" s="45" t="s">
        <v>297</v>
      </c>
      <c r="AH7" s="45" t="s">
        <v>298</v>
      </c>
      <c r="AI7" s="45" t="s">
        <v>299</v>
      </c>
      <c r="AJ7" s="382"/>
      <c r="AK7" s="43" t="s">
        <v>280</v>
      </c>
      <c r="AL7" s="36" t="s">
        <v>281</v>
      </c>
      <c r="AM7" s="36" t="s">
        <v>300</v>
      </c>
      <c r="AN7" s="36" t="s">
        <v>301</v>
      </c>
      <c r="AO7" s="36" t="s">
        <v>302</v>
      </c>
      <c r="AP7" s="43" t="s">
        <v>303</v>
      </c>
      <c r="AQ7" s="43" t="s">
        <v>304</v>
      </c>
      <c r="AR7" s="46" t="s">
        <v>305</v>
      </c>
      <c r="AS7" s="46" t="s">
        <v>306</v>
      </c>
      <c r="AT7" s="382"/>
      <c r="AU7" s="382"/>
      <c r="AV7" s="147"/>
      <c r="AW7" s="147"/>
      <c r="AX7" s="147"/>
      <c r="AY7" s="147"/>
      <c r="AZ7" s="147"/>
      <c r="BA7" s="147"/>
      <c r="BB7" s="147"/>
      <c r="BC7" s="147"/>
      <c r="BD7" s="147"/>
      <c r="BE7" s="147"/>
      <c r="BF7" s="147"/>
      <c r="BG7" s="147"/>
      <c r="BH7" s="147"/>
      <c r="BI7" s="147"/>
      <c r="BJ7" s="147"/>
      <c r="BK7" s="147"/>
      <c r="BL7" s="147"/>
      <c r="BM7" s="147"/>
      <c r="BN7" s="147"/>
      <c r="BO7" s="147"/>
    </row>
    <row r="8" spans="1:67" ht="409.5" customHeight="1">
      <c r="A8" s="375" t="s">
        <v>36</v>
      </c>
      <c r="B8" s="149" t="s">
        <v>35</v>
      </c>
      <c r="C8" s="150" t="s">
        <v>37</v>
      </c>
      <c r="D8" s="150" t="s">
        <v>838</v>
      </c>
      <c r="E8" s="151"/>
      <c r="F8" s="151" t="s">
        <v>44</v>
      </c>
      <c r="G8" s="47" t="s">
        <v>889</v>
      </c>
      <c r="H8" s="48" t="s">
        <v>308</v>
      </c>
      <c r="I8" s="47" t="s">
        <v>309</v>
      </c>
      <c r="J8" s="47" t="s">
        <v>310</v>
      </c>
      <c r="K8" s="47">
        <v>8</v>
      </c>
      <c r="L8" s="47">
        <v>6</v>
      </c>
      <c r="M8" s="48" t="s">
        <v>311</v>
      </c>
      <c r="N8" s="48" t="s">
        <v>311</v>
      </c>
      <c r="O8" s="47" t="s">
        <v>312</v>
      </c>
      <c r="P8" s="49" t="s">
        <v>313</v>
      </c>
      <c r="Q8" s="47" t="s">
        <v>311</v>
      </c>
      <c r="R8" s="47" t="s">
        <v>314</v>
      </c>
      <c r="S8" s="50">
        <v>6</v>
      </c>
      <c r="T8" s="50">
        <v>1</v>
      </c>
      <c r="U8" s="50">
        <f>S8*T8</f>
        <v>6</v>
      </c>
      <c r="V8" s="51" t="s">
        <v>315</v>
      </c>
      <c r="W8" s="50">
        <v>100</v>
      </c>
      <c r="X8" s="51" t="s">
        <v>316</v>
      </c>
      <c r="Y8" s="50">
        <f>W8*U8</f>
        <v>600</v>
      </c>
      <c r="Z8" s="101" t="s">
        <v>317</v>
      </c>
      <c r="AA8" s="105" t="s">
        <v>318</v>
      </c>
      <c r="AB8" s="105">
        <v>12</v>
      </c>
      <c r="AC8" s="105" t="s">
        <v>319</v>
      </c>
      <c r="AD8" s="102" t="s">
        <v>319</v>
      </c>
      <c r="AE8" s="50">
        <v>8</v>
      </c>
      <c r="AF8" s="50">
        <v>2</v>
      </c>
      <c r="AG8" s="50">
        <v>2</v>
      </c>
      <c r="AH8" s="50">
        <v>0</v>
      </c>
      <c r="AI8" s="50">
        <f>SUM(AE8:AH8)</f>
        <v>12</v>
      </c>
      <c r="AJ8" s="50" t="s">
        <v>320</v>
      </c>
      <c r="AK8" s="50"/>
      <c r="AL8" s="50"/>
      <c r="AM8" s="50"/>
      <c r="AN8" s="50" t="s">
        <v>321</v>
      </c>
      <c r="AO8" s="50" t="s">
        <v>322</v>
      </c>
      <c r="AP8" s="50"/>
      <c r="AQ8" s="50" t="s">
        <v>323</v>
      </c>
      <c r="AR8" s="52">
        <v>5</v>
      </c>
      <c r="AS8" s="52">
        <v>3</v>
      </c>
      <c r="AT8" s="53">
        <f>AS8/AR8</f>
        <v>0.6</v>
      </c>
      <c r="AU8" s="100" t="s">
        <v>324</v>
      </c>
      <c r="AV8" s="152"/>
      <c r="AW8" s="152"/>
      <c r="AX8" s="152"/>
      <c r="AY8" s="152"/>
      <c r="AZ8" s="152"/>
      <c r="BA8" s="152"/>
      <c r="BB8" s="152"/>
      <c r="BC8" s="152"/>
      <c r="BD8" s="152"/>
      <c r="BE8" s="152"/>
      <c r="BF8" s="152"/>
      <c r="BG8" s="152"/>
      <c r="BH8" s="152"/>
      <c r="BI8" s="152"/>
      <c r="BJ8" s="152"/>
      <c r="BK8" s="152"/>
      <c r="BL8" s="152"/>
      <c r="BM8" s="152"/>
      <c r="BN8" s="152"/>
      <c r="BO8" s="152"/>
    </row>
    <row r="9" spans="1:67" ht="388.2">
      <c r="A9" s="376"/>
      <c r="B9" s="149"/>
      <c r="C9" s="150"/>
      <c r="D9" s="150" t="s">
        <v>839</v>
      </c>
      <c r="E9" s="151"/>
      <c r="F9" s="151"/>
      <c r="G9" s="47"/>
      <c r="H9" s="48"/>
      <c r="I9" s="47"/>
      <c r="J9" s="47"/>
      <c r="K9" s="47"/>
      <c r="L9" s="47"/>
      <c r="M9" s="48"/>
      <c r="N9" s="48"/>
      <c r="O9" s="47"/>
      <c r="P9" s="49"/>
      <c r="Q9" s="47"/>
      <c r="R9" s="47"/>
      <c r="S9" s="50"/>
      <c r="T9" s="50"/>
      <c r="U9" s="50"/>
      <c r="V9" s="51"/>
      <c r="W9" s="50"/>
      <c r="X9" s="51"/>
      <c r="Y9" s="50"/>
      <c r="Z9" s="101"/>
      <c r="AA9" s="105"/>
      <c r="AB9" s="105"/>
      <c r="AC9" s="105"/>
      <c r="AD9" s="102"/>
      <c r="AE9" s="50"/>
      <c r="AF9" s="50"/>
      <c r="AG9" s="50"/>
      <c r="AH9" s="50"/>
      <c r="AI9" s="50"/>
      <c r="AJ9" s="50"/>
      <c r="AK9" s="50"/>
      <c r="AL9" s="50"/>
      <c r="AM9" s="50"/>
      <c r="AN9" s="50"/>
      <c r="AO9" s="50"/>
      <c r="AP9" s="50"/>
      <c r="AQ9" s="50"/>
      <c r="AR9" s="52"/>
      <c r="AS9" s="52"/>
      <c r="AT9" s="53"/>
      <c r="AU9" s="100"/>
      <c r="AV9" s="152"/>
      <c r="AW9" s="152"/>
      <c r="AX9" s="152"/>
      <c r="AY9" s="152"/>
      <c r="AZ9" s="152"/>
      <c r="BA9" s="152"/>
      <c r="BB9" s="152"/>
      <c r="BC9" s="152"/>
      <c r="BD9" s="152"/>
      <c r="BE9" s="152"/>
      <c r="BF9" s="152"/>
      <c r="BG9" s="152"/>
      <c r="BH9" s="152"/>
      <c r="BI9" s="152"/>
      <c r="BJ9" s="152"/>
      <c r="BK9" s="152"/>
      <c r="BL9" s="152"/>
      <c r="BM9" s="152"/>
      <c r="BN9" s="152"/>
      <c r="BO9" s="152"/>
    </row>
    <row r="10" spans="1:67" ht="409.6">
      <c r="A10" s="376"/>
      <c r="B10" s="149"/>
      <c r="C10" s="150"/>
      <c r="D10" s="150" t="s">
        <v>840</v>
      </c>
      <c r="E10" s="151"/>
      <c r="F10" s="151"/>
      <c r="G10" s="47"/>
      <c r="H10" s="48"/>
      <c r="I10" s="47"/>
      <c r="J10" s="47"/>
      <c r="K10" s="47"/>
      <c r="L10" s="47"/>
      <c r="M10" s="48"/>
      <c r="N10" s="48"/>
      <c r="O10" s="47"/>
      <c r="P10" s="49"/>
      <c r="Q10" s="47"/>
      <c r="R10" s="47"/>
      <c r="S10" s="50"/>
      <c r="T10" s="50"/>
      <c r="U10" s="50"/>
      <c r="V10" s="51"/>
      <c r="W10" s="50"/>
      <c r="X10" s="51"/>
      <c r="Y10" s="50"/>
      <c r="Z10" s="101"/>
      <c r="AA10" s="105"/>
      <c r="AB10" s="105"/>
      <c r="AC10" s="105"/>
      <c r="AD10" s="102"/>
      <c r="AE10" s="50"/>
      <c r="AF10" s="50"/>
      <c r="AG10" s="50"/>
      <c r="AH10" s="50"/>
      <c r="AI10" s="50"/>
      <c r="AJ10" s="50"/>
      <c r="AK10" s="50"/>
      <c r="AL10" s="50"/>
      <c r="AM10" s="50"/>
      <c r="AN10" s="50"/>
      <c r="AO10" s="50"/>
      <c r="AP10" s="50"/>
      <c r="AQ10" s="50"/>
      <c r="AR10" s="52"/>
      <c r="AS10" s="52"/>
      <c r="AT10" s="53"/>
      <c r="AU10" s="100"/>
      <c r="AV10" s="152"/>
      <c r="AW10" s="152"/>
      <c r="AX10" s="152"/>
      <c r="AY10" s="152"/>
      <c r="AZ10" s="152"/>
      <c r="BA10" s="152"/>
      <c r="BB10" s="152"/>
      <c r="BC10" s="152"/>
      <c r="BD10" s="152"/>
      <c r="BE10" s="152"/>
      <c r="BF10" s="152"/>
      <c r="BG10" s="152"/>
      <c r="BH10" s="152"/>
      <c r="BI10" s="152"/>
      <c r="BJ10" s="152"/>
      <c r="BK10" s="152"/>
      <c r="BL10" s="152"/>
      <c r="BM10" s="152"/>
      <c r="BN10" s="152"/>
      <c r="BO10" s="152"/>
    </row>
    <row r="11" spans="1:67" ht="250.8">
      <c r="A11" s="376"/>
      <c r="B11" s="149"/>
      <c r="C11" s="150"/>
      <c r="D11" s="150" t="s">
        <v>841</v>
      </c>
      <c r="E11" s="151"/>
      <c r="F11" s="151"/>
      <c r="G11" s="47"/>
      <c r="H11" s="48"/>
      <c r="I11" s="47"/>
      <c r="J11" s="47"/>
      <c r="K11" s="47"/>
      <c r="L11" s="47"/>
      <c r="M11" s="48"/>
      <c r="N11" s="48"/>
      <c r="O11" s="47"/>
      <c r="P11" s="49"/>
      <c r="Q11" s="47"/>
      <c r="R11" s="47"/>
      <c r="S11" s="50"/>
      <c r="T11" s="50"/>
      <c r="U11" s="50"/>
      <c r="V11" s="51"/>
      <c r="W11" s="50"/>
      <c r="X11" s="51"/>
      <c r="Y11" s="50"/>
      <c r="Z11" s="101"/>
      <c r="AA11" s="105"/>
      <c r="AB11" s="105"/>
      <c r="AC11" s="105"/>
      <c r="AD11" s="102"/>
      <c r="AE11" s="50"/>
      <c r="AF11" s="50"/>
      <c r="AG11" s="50"/>
      <c r="AH11" s="50"/>
      <c r="AI11" s="50"/>
      <c r="AJ11" s="50"/>
      <c r="AK11" s="50"/>
      <c r="AL11" s="50"/>
      <c r="AM11" s="50"/>
      <c r="AN11" s="50"/>
      <c r="AO11" s="50"/>
      <c r="AP11" s="50"/>
      <c r="AQ11" s="50"/>
      <c r="AR11" s="52"/>
      <c r="AS11" s="52"/>
      <c r="AT11" s="53"/>
      <c r="AU11" s="100"/>
      <c r="AV11" s="152"/>
      <c r="AW11" s="152"/>
      <c r="AX11" s="152"/>
      <c r="AY11" s="152"/>
      <c r="AZ11" s="152"/>
      <c r="BA11" s="152"/>
      <c r="BB11" s="152"/>
      <c r="BC11" s="152"/>
      <c r="BD11" s="152"/>
      <c r="BE11" s="152"/>
      <c r="BF11" s="152"/>
      <c r="BG11" s="152"/>
      <c r="BH11" s="152"/>
      <c r="BI11" s="152"/>
      <c r="BJ11" s="152"/>
      <c r="BK11" s="152"/>
      <c r="BL11" s="152"/>
      <c r="BM11" s="152"/>
      <c r="BN11" s="152"/>
      <c r="BO11" s="152"/>
    </row>
    <row r="12" spans="1:67" ht="409.6">
      <c r="A12" s="376"/>
      <c r="B12" s="149"/>
      <c r="C12" s="150"/>
      <c r="D12" s="150" t="s">
        <v>842</v>
      </c>
      <c r="E12" s="151"/>
      <c r="F12" s="151"/>
      <c r="G12" s="47"/>
      <c r="H12" s="48"/>
      <c r="I12" s="47"/>
      <c r="J12" s="47"/>
      <c r="K12" s="47"/>
      <c r="L12" s="47"/>
      <c r="M12" s="48"/>
      <c r="N12" s="48"/>
      <c r="O12" s="47"/>
      <c r="P12" s="49"/>
      <c r="Q12" s="47"/>
      <c r="R12" s="47"/>
      <c r="S12" s="50"/>
      <c r="T12" s="50"/>
      <c r="U12" s="50"/>
      <c r="V12" s="51"/>
      <c r="W12" s="50"/>
      <c r="X12" s="51"/>
      <c r="Y12" s="50"/>
      <c r="Z12" s="101"/>
      <c r="AA12" s="105"/>
      <c r="AB12" s="105"/>
      <c r="AC12" s="105"/>
      <c r="AD12" s="102"/>
      <c r="AE12" s="50"/>
      <c r="AF12" s="50"/>
      <c r="AG12" s="50"/>
      <c r="AH12" s="50"/>
      <c r="AI12" s="50"/>
      <c r="AJ12" s="50"/>
      <c r="AK12" s="50"/>
      <c r="AL12" s="50"/>
      <c r="AM12" s="50"/>
      <c r="AN12" s="50"/>
      <c r="AO12" s="50"/>
      <c r="AP12" s="50"/>
      <c r="AQ12" s="50"/>
      <c r="AR12" s="52"/>
      <c r="AS12" s="52"/>
      <c r="AT12" s="53"/>
      <c r="AU12" s="100"/>
      <c r="AV12" s="152"/>
      <c r="AW12" s="152"/>
      <c r="AX12" s="152"/>
      <c r="AY12" s="152"/>
      <c r="AZ12" s="152"/>
      <c r="BA12" s="152"/>
      <c r="BB12" s="152"/>
      <c r="BC12" s="152"/>
      <c r="BD12" s="152"/>
      <c r="BE12" s="152"/>
      <c r="BF12" s="152"/>
      <c r="BG12" s="152"/>
      <c r="BH12" s="152"/>
      <c r="BI12" s="152"/>
      <c r="BJ12" s="152"/>
      <c r="BK12" s="152"/>
      <c r="BL12" s="152"/>
      <c r="BM12" s="152"/>
      <c r="BN12" s="152"/>
      <c r="BO12" s="152"/>
    </row>
    <row r="13" spans="1:67" ht="409.6">
      <c r="A13" s="376"/>
      <c r="B13" s="149"/>
      <c r="C13" s="150"/>
      <c r="D13" s="150" t="s">
        <v>843</v>
      </c>
      <c r="E13" s="151"/>
      <c r="F13" s="151"/>
      <c r="G13" s="47"/>
      <c r="H13" s="48"/>
      <c r="I13" s="47"/>
      <c r="J13" s="47"/>
      <c r="K13" s="47"/>
      <c r="L13" s="47"/>
      <c r="M13" s="48"/>
      <c r="N13" s="48"/>
      <c r="O13" s="47"/>
      <c r="P13" s="49"/>
      <c r="Q13" s="47"/>
      <c r="R13" s="47"/>
      <c r="S13" s="50"/>
      <c r="T13" s="50"/>
      <c r="U13" s="50"/>
      <c r="V13" s="51"/>
      <c r="W13" s="50"/>
      <c r="X13" s="51"/>
      <c r="Y13" s="50"/>
      <c r="Z13" s="101"/>
      <c r="AA13" s="105"/>
      <c r="AB13" s="105"/>
      <c r="AC13" s="105"/>
      <c r="AD13" s="102"/>
      <c r="AE13" s="50"/>
      <c r="AF13" s="50"/>
      <c r="AG13" s="50"/>
      <c r="AH13" s="50"/>
      <c r="AI13" s="50"/>
      <c r="AJ13" s="50"/>
      <c r="AK13" s="50"/>
      <c r="AL13" s="50"/>
      <c r="AM13" s="50"/>
      <c r="AN13" s="50"/>
      <c r="AO13" s="50"/>
      <c r="AP13" s="50"/>
      <c r="AQ13" s="50"/>
      <c r="AR13" s="52"/>
      <c r="AS13" s="52"/>
      <c r="AT13" s="53"/>
      <c r="AU13" s="100"/>
      <c r="AV13" s="152"/>
      <c r="AW13" s="152"/>
      <c r="AX13" s="152"/>
      <c r="AY13" s="152"/>
      <c r="AZ13" s="152"/>
      <c r="BA13" s="152"/>
      <c r="BB13" s="152"/>
      <c r="BC13" s="152"/>
      <c r="BD13" s="152"/>
      <c r="BE13" s="152"/>
      <c r="BF13" s="152"/>
      <c r="BG13" s="152"/>
      <c r="BH13" s="152"/>
      <c r="BI13" s="152"/>
      <c r="BJ13" s="152"/>
      <c r="BK13" s="152"/>
      <c r="BL13" s="152"/>
      <c r="BM13" s="152"/>
      <c r="BN13" s="152"/>
      <c r="BO13" s="152"/>
    </row>
    <row r="14" spans="1:67" ht="123.6">
      <c r="A14" s="376"/>
      <c r="B14" s="149"/>
      <c r="C14" s="150"/>
      <c r="D14" s="150" t="s">
        <v>844</v>
      </c>
      <c r="E14" s="151"/>
      <c r="F14" s="151"/>
      <c r="G14" s="47"/>
      <c r="H14" s="48"/>
      <c r="I14" s="47"/>
      <c r="J14" s="47"/>
      <c r="K14" s="47"/>
      <c r="L14" s="47"/>
      <c r="M14" s="48"/>
      <c r="N14" s="48"/>
      <c r="O14" s="47"/>
      <c r="P14" s="49"/>
      <c r="Q14" s="47"/>
      <c r="R14" s="47"/>
      <c r="S14" s="50"/>
      <c r="T14" s="50"/>
      <c r="U14" s="50"/>
      <c r="V14" s="51"/>
      <c r="W14" s="50"/>
      <c r="X14" s="51"/>
      <c r="Y14" s="50"/>
      <c r="Z14" s="101"/>
      <c r="AA14" s="105"/>
      <c r="AB14" s="105"/>
      <c r="AC14" s="105"/>
      <c r="AD14" s="102"/>
      <c r="AE14" s="50"/>
      <c r="AF14" s="50"/>
      <c r="AG14" s="50"/>
      <c r="AH14" s="50"/>
      <c r="AI14" s="50"/>
      <c r="AJ14" s="50"/>
      <c r="AK14" s="50"/>
      <c r="AL14" s="50"/>
      <c r="AM14" s="50"/>
      <c r="AN14" s="50"/>
      <c r="AO14" s="50"/>
      <c r="AP14" s="50"/>
      <c r="AQ14" s="50"/>
      <c r="AR14" s="52"/>
      <c r="AS14" s="52"/>
      <c r="AT14" s="53"/>
      <c r="AU14" s="100"/>
      <c r="AV14" s="152"/>
      <c r="AW14" s="152"/>
      <c r="AX14" s="152"/>
      <c r="AY14" s="152"/>
      <c r="AZ14" s="152"/>
      <c r="BA14" s="152"/>
      <c r="BB14" s="152"/>
      <c r="BC14" s="152"/>
      <c r="BD14" s="152"/>
      <c r="BE14" s="152"/>
      <c r="BF14" s="152"/>
      <c r="BG14" s="152"/>
      <c r="BH14" s="152"/>
      <c r="BI14" s="152"/>
      <c r="BJ14" s="152"/>
      <c r="BK14" s="152"/>
      <c r="BL14" s="152"/>
      <c r="BM14" s="152"/>
      <c r="BN14" s="152"/>
      <c r="BO14" s="152"/>
    </row>
    <row r="15" spans="1:67" ht="387.6">
      <c r="A15" s="376"/>
      <c r="B15" s="149"/>
      <c r="C15" s="150"/>
      <c r="D15" s="150" t="s">
        <v>845</v>
      </c>
      <c r="E15" s="151"/>
      <c r="F15" s="151"/>
      <c r="G15" s="47"/>
      <c r="H15" s="48"/>
      <c r="I15" s="47"/>
      <c r="J15" s="47"/>
      <c r="K15" s="47"/>
      <c r="L15" s="47"/>
      <c r="M15" s="48"/>
      <c r="N15" s="48"/>
      <c r="O15" s="47"/>
      <c r="P15" s="49"/>
      <c r="Q15" s="47"/>
      <c r="R15" s="47"/>
      <c r="S15" s="50"/>
      <c r="T15" s="50"/>
      <c r="U15" s="50"/>
      <c r="V15" s="51"/>
      <c r="W15" s="50"/>
      <c r="X15" s="51"/>
      <c r="Y15" s="50"/>
      <c r="Z15" s="101"/>
      <c r="AA15" s="105"/>
      <c r="AB15" s="105"/>
      <c r="AC15" s="105"/>
      <c r="AD15" s="102"/>
      <c r="AE15" s="50"/>
      <c r="AF15" s="50"/>
      <c r="AG15" s="50"/>
      <c r="AH15" s="50"/>
      <c r="AI15" s="50"/>
      <c r="AJ15" s="50"/>
      <c r="AK15" s="50"/>
      <c r="AL15" s="50"/>
      <c r="AM15" s="50"/>
      <c r="AN15" s="50"/>
      <c r="AO15" s="50"/>
      <c r="AP15" s="50"/>
      <c r="AQ15" s="50"/>
      <c r="AR15" s="52"/>
      <c r="AS15" s="52"/>
      <c r="AT15" s="53"/>
      <c r="AU15" s="100"/>
      <c r="AV15" s="152"/>
      <c r="AW15" s="152"/>
      <c r="AX15" s="152"/>
      <c r="AY15" s="152"/>
      <c r="AZ15" s="152"/>
      <c r="BA15" s="152"/>
      <c r="BB15" s="152"/>
      <c r="BC15" s="152"/>
      <c r="BD15" s="152"/>
      <c r="BE15" s="152"/>
      <c r="BF15" s="152"/>
      <c r="BG15" s="152"/>
      <c r="BH15" s="152"/>
      <c r="BI15" s="152"/>
      <c r="BJ15" s="152"/>
      <c r="BK15" s="152"/>
      <c r="BL15" s="152"/>
      <c r="BM15" s="152"/>
      <c r="BN15" s="152"/>
      <c r="BO15" s="152"/>
    </row>
    <row r="16" spans="1:67" ht="409.6">
      <c r="A16" s="376"/>
      <c r="B16" s="149"/>
      <c r="C16" s="164" t="s">
        <v>52</v>
      </c>
      <c r="D16" s="150" t="s">
        <v>846</v>
      </c>
      <c r="E16" s="151"/>
      <c r="F16" s="151"/>
      <c r="G16" s="47"/>
      <c r="H16" s="48"/>
      <c r="I16" s="47"/>
      <c r="J16" s="47"/>
      <c r="K16" s="47"/>
      <c r="L16" s="47"/>
      <c r="M16" s="48"/>
      <c r="N16" s="48"/>
      <c r="O16" s="47"/>
      <c r="P16" s="49"/>
      <c r="Q16" s="47"/>
      <c r="R16" s="47"/>
      <c r="S16" s="50"/>
      <c r="T16" s="50"/>
      <c r="U16" s="50"/>
      <c r="V16" s="51"/>
      <c r="W16" s="50"/>
      <c r="X16" s="51"/>
      <c r="Y16" s="50"/>
      <c r="Z16" s="101"/>
      <c r="AA16" s="105"/>
      <c r="AB16" s="105"/>
      <c r="AC16" s="105"/>
      <c r="AD16" s="102"/>
      <c r="AE16" s="50"/>
      <c r="AF16" s="50"/>
      <c r="AG16" s="50"/>
      <c r="AH16" s="50"/>
      <c r="AI16" s="50"/>
      <c r="AJ16" s="50"/>
      <c r="AK16" s="50"/>
      <c r="AL16" s="50"/>
      <c r="AM16" s="50"/>
      <c r="AN16" s="50"/>
      <c r="AO16" s="50"/>
      <c r="AP16" s="50"/>
      <c r="AQ16" s="50"/>
      <c r="AR16" s="52"/>
      <c r="AS16" s="52"/>
      <c r="AT16" s="53"/>
      <c r="AU16" s="100"/>
      <c r="AV16" s="152"/>
      <c r="AW16" s="152"/>
      <c r="AX16" s="152"/>
      <c r="AY16" s="152"/>
      <c r="AZ16" s="152"/>
      <c r="BA16" s="152"/>
      <c r="BB16" s="152"/>
      <c r="BC16" s="152"/>
      <c r="BD16" s="152"/>
      <c r="BE16" s="152"/>
      <c r="BF16" s="152"/>
      <c r="BG16" s="152"/>
      <c r="BH16" s="152"/>
      <c r="BI16" s="152"/>
      <c r="BJ16" s="152"/>
      <c r="BK16" s="152"/>
      <c r="BL16" s="152"/>
      <c r="BM16" s="152"/>
      <c r="BN16" s="152"/>
      <c r="BO16" s="152"/>
    </row>
    <row r="17" spans="1:67" ht="377.4">
      <c r="A17" s="376"/>
      <c r="B17" s="149"/>
      <c r="C17" s="150"/>
      <c r="D17" s="150" t="s">
        <v>847</v>
      </c>
      <c r="E17" s="151"/>
      <c r="F17" s="151"/>
      <c r="G17" s="47"/>
      <c r="H17" s="48"/>
      <c r="I17" s="47"/>
      <c r="J17" s="47"/>
      <c r="K17" s="47"/>
      <c r="L17" s="47"/>
      <c r="M17" s="48"/>
      <c r="N17" s="48"/>
      <c r="O17" s="47"/>
      <c r="P17" s="49"/>
      <c r="Q17" s="47"/>
      <c r="R17" s="47"/>
      <c r="S17" s="50"/>
      <c r="T17" s="50"/>
      <c r="U17" s="50"/>
      <c r="V17" s="51"/>
      <c r="W17" s="50"/>
      <c r="X17" s="51"/>
      <c r="Y17" s="50"/>
      <c r="Z17" s="101"/>
      <c r="AA17" s="105"/>
      <c r="AB17" s="105"/>
      <c r="AC17" s="105"/>
      <c r="AD17" s="102"/>
      <c r="AE17" s="50"/>
      <c r="AF17" s="50"/>
      <c r="AG17" s="50"/>
      <c r="AH17" s="50"/>
      <c r="AI17" s="50"/>
      <c r="AJ17" s="50"/>
      <c r="AK17" s="50"/>
      <c r="AL17" s="50"/>
      <c r="AM17" s="50"/>
      <c r="AN17" s="50"/>
      <c r="AO17" s="50"/>
      <c r="AP17" s="50"/>
      <c r="AQ17" s="50"/>
      <c r="AR17" s="52"/>
      <c r="AS17" s="52"/>
      <c r="AT17" s="53"/>
      <c r="AU17" s="100"/>
      <c r="AV17" s="152"/>
      <c r="AW17" s="152"/>
      <c r="AX17" s="152"/>
      <c r="AY17" s="152"/>
      <c r="AZ17" s="152"/>
      <c r="BA17" s="152"/>
      <c r="BB17" s="152"/>
      <c r="BC17" s="152"/>
      <c r="BD17" s="152"/>
      <c r="BE17" s="152"/>
      <c r="BF17" s="152"/>
      <c r="BG17" s="152"/>
      <c r="BH17" s="152"/>
      <c r="BI17" s="152"/>
      <c r="BJ17" s="152"/>
      <c r="BK17" s="152"/>
      <c r="BL17" s="152"/>
      <c r="BM17" s="152"/>
      <c r="BN17" s="152"/>
      <c r="BO17" s="152"/>
    </row>
    <row r="18" spans="1:67" ht="409.6">
      <c r="A18" s="376"/>
      <c r="B18" s="149"/>
      <c r="C18" s="150"/>
      <c r="D18" s="164" t="s">
        <v>848</v>
      </c>
      <c r="E18" s="151"/>
      <c r="F18" s="151"/>
      <c r="G18" s="47"/>
      <c r="H18" s="48"/>
      <c r="I18" s="47"/>
      <c r="J18" s="47"/>
      <c r="K18" s="47"/>
      <c r="L18" s="47"/>
      <c r="M18" s="48"/>
      <c r="N18" s="48"/>
      <c r="O18" s="47"/>
      <c r="P18" s="49"/>
      <c r="Q18" s="47"/>
      <c r="R18" s="47"/>
      <c r="S18" s="50"/>
      <c r="T18" s="50"/>
      <c r="U18" s="50"/>
      <c r="V18" s="51"/>
      <c r="W18" s="50"/>
      <c r="X18" s="51"/>
      <c r="Y18" s="50"/>
      <c r="Z18" s="101"/>
      <c r="AA18" s="105"/>
      <c r="AB18" s="105"/>
      <c r="AC18" s="105"/>
      <c r="AD18" s="102"/>
      <c r="AE18" s="50"/>
      <c r="AF18" s="50"/>
      <c r="AG18" s="50"/>
      <c r="AH18" s="50"/>
      <c r="AI18" s="50"/>
      <c r="AJ18" s="50"/>
      <c r="AK18" s="50"/>
      <c r="AL18" s="50"/>
      <c r="AM18" s="50"/>
      <c r="AN18" s="50"/>
      <c r="AO18" s="50"/>
      <c r="AP18" s="50"/>
      <c r="AQ18" s="50"/>
      <c r="AR18" s="52"/>
      <c r="AS18" s="52"/>
      <c r="AT18" s="53"/>
      <c r="AU18" s="100"/>
      <c r="AV18" s="152"/>
      <c r="AW18" s="152"/>
      <c r="AX18" s="152"/>
      <c r="AY18" s="152"/>
      <c r="AZ18" s="152"/>
      <c r="BA18" s="152"/>
      <c r="BB18" s="152"/>
      <c r="BC18" s="152"/>
      <c r="BD18" s="152"/>
      <c r="BE18" s="152"/>
      <c r="BF18" s="152"/>
      <c r="BG18" s="152"/>
      <c r="BH18" s="152"/>
      <c r="BI18" s="152"/>
      <c r="BJ18" s="152"/>
      <c r="BK18" s="152"/>
      <c r="BL18" s="152"/>
      <c r="BM18" s="152"/>
      <c r="BN18" s="152"/>
      <c r="BO18" s="152"/>
    </row>
    <row r="19" spans="1:67" ht="409.6">
      <c r="A19" s="376"/>
      <c r="B19" s="149"/>
      <c r="C19" s="150"/>
      <c r="D19" s="150" t="s">
        <v>849</v>
      </c>
      <c r="E19" s="151"/>
      <c r="F19" s="151"/>
      <c r="G19" s="47"/>
      <c r="H19" s="48"/>
      <c r="I19" s="47"/>
      <c r="J19" s="47"/>
      <c r="K19" s="47"/>
      <c r="L19" s="47"/>
      <c r="M19" s="48"/>
      <c r="N19" s="48"/>
      <c r="O19" s="47"/>
      <c r="P19" s="49"/>
      <c r="Q19" s="47"/>
      <c r="R19" s="47"/>
      <c r="S19" s="50"/>
      <c r="T19" s="50"/>
      <c r="U19" s="50"/>
      <c r="V19" s="51"/>
      <c r="W19" s="50"/>
      <c r="X19" s="51"/>
      <c r="Y19" s="50"/>
      <c r="Z19" s="101"/>
      <c r="AA19" s="105"/>
      <c r="AB19" s="105"/>
      <c r="AC19" s="105"/>
      <c r="AD19" s="102"/>
      <c r="AE19" s="50"/>
      <c r="AF19" s="50"/>
      <c r="AG19" s="50"/>
      <c r="AH19" s="50"/>
      <c r="AI19" s="50"/>
      <c r="AJ19" s="50"/>
      <c r="AK19" s="50"/>
      <c r="AL19" s="50"/>
      <c r="AM19" s="50"/>
      <c r="AN19" s="50"/>
      <c r="AO19" s="50"/>
      <c r="AP19" s="50"/>
      <c r="AQ19" s="50"/>
      <c r="AR19" s="52"/>
      <c r="AS19" s="52"/>
      <c r="AT19" s="53"/>
      <c r="AU19" s="100"/>
      <c r="AV19" s="152"/>
      <c r="AW19" s="152"/>
      <c r="AX19" s="152"/>
      <c r="AY19" s="152"/>
      <c r="AZ19" s="152"/>
      <c r="BA19" s="152"/>
      <c r="BB19" s="152"/>
      <c r="BC19" s="152"/>
      <c r="BD19" s="152"/>
      <c r="BE19" s="152"/>
      <c r="BF19" s="152"/>
      <c r="BG19" s="152"/>
      <c r="BH19" s="152"/>
      <c r="BI19" s="152"/>
      <c r="BJ19" s="152"/>
      <c r="BK19" s="152"/>
      <c r="BL19" s="152"/>
      <c r="BM19" s="152"/>
      <c r="BN19" s="152"/>
      <c r="BO19" s="152"/>
    </row>
    <row r="20" spans="1:67" ht="409.6">
      <c r="A20" s="376"/>
      <c r="B20" s="149"/>
      <c r="C20" s="150"/>
      <c r="D20" s="150" t="s">
        <v>850</v>
      </c>
      <c r="E20" s="151"/>
      <c r="F20" s="151"/>
      <c r="G20" s="47"/>
      <c r="H20" s="48"/>
      <c r="I20" s="47"/>
      <c r="J20" s="47"/>
      <c r="K20" s="47"/>
      <c r="L20" s="47"/>
      <c r="M20" s="48"/>
      <c r="N20" s="48"/>
      <c r="O20" s="47"/>
      <c r="P20" s="49"/>
      <c r="Q20" s="47"/>
      <c r="R20" s="47"/>
      <c r="S20" s="50"/>
      <c r="T20" s="50"/>
      <c r="U20" s="50"/>
      <c r="V20" s="51"/>
      <c r="W20" s="50"/>
      <c r="X20" s="51"/>
      <c r="Y20" s="50"/>
      <c r="Z20" s="101"/>
      <c r="AA20" s="105"/>
      <c r="AB20" s="105"/>
      <c r="AC20" s="105"/>
      <c r="AD20" s="102"/>
      <c r="AE20" s="50"/>
      <c r="AF20" s="50"/>
      <c r="AG20" s="50"/>
      <c r="AH20" s="50"/>
      <c r="AI20" s="50"/>
      <c r="AJ20" s="50"/>
      <c r="AK20" s="50"/>
      <c r="AL20" s="50"/>
      <c r="AM20" s="50"/>
      <c r="AN20" s="50"/>
      <c r="AO20" s="50"/>
      <c r="AP20" s="50"/>
      <c r="AQ20" s="50"/>
      <c r="AR20" s="52"/>
      <c r="AS20" s="52"/>
      <c r="AT20" s="53"/>
      <c r="AU20" s="100"/>
      <c r="AV20" s="152"/>
      <c r="AW20" s="152"/>
      <c r="AX20" s="152"/>
      <c r="AY20" s="152"/>
      <c r="AZ20" s="152"/>
      <c r="BA20" s="152"/>
      <c r="BB20" s="152"/>
      <c r="BC20" s="152"/>
      <c r="BD20" s="152"/>
      <c r="BE20" s="152"/>
      <c r="BF20" s="152"/>
      <c r="BG20" s="152"/>
      <c r="BH20" s="152"/>
      <c r="BI20" s="152"/>
      <c r="BJ20" s="152"/>
      <c r="BK20" s="152"/>
      <c r="BL20" s="152"/>
      <c r="BM20" s="152"/>
      <c r="BN20" s="152"/>
      <c r="BO20" s="152"/>
    </row>
    <row r="21" spans="1:67" ht="409.6">
      <c r="A21" s="376"/>
      <c r="B21" s="149"/>
      <c r="C21" s="150"/>
      <c r="D21" s="164" t="s">
        <v>851</v>
      </c>
      <c r="E21" s="151"/>
      <c r="F21" s="151"/>
      <c r="G21" s="47"/>
      <c r="H21" s="48"/>
      <c r="I21" s="47"/>
      <c r="J21" s="47"/>
      <c r="K21" s="47"/>
      <c r="L21" s="47"/>
      <c r="M21" s="48"/>
      <c r="N21" s="48"/>
      <c r="O21" s="47"/>
      <c r="P21" s="49"/>
      <c r="Q21" s="47"/>
      <c r="R21" s="47"/>
      <c r="S21" s="50"/>
      <c r="T21" s="50"/>
      <c r="U21" s="50"/>
      <c r="V21" s="51"/>
      <c r="W21" s="50"/>
      <c r="X21" s="51"/>
      <c r="Y21" s="50"/>
      <c r="Z21" s="101"/>
      <c r="AA21" s="105"/>
      <c r="AB21" s="105"/>
      <c r="AC21" s="105"/>
      <c r="AD21" s="102"/>
      <c r="AE21" s="50"/>
      <c r="AF21" s="50"/>
      <c r="AG21" s="50"/>
      <c r="AH21" s="50"/>
      <c r="AI21" s="50"/>
      <c r="AJ21" s="50"/>
      <c r="AK21" s="50"/>
      <c r="AL21" s="50"/>
      <c r="AM21" s="50"/>
      <c r="AN21" s="50"/>
      <c r="AO21" s="50"/>
      <c r="AP21" s="50"/>
      <c r="AQ21" s="50"/>
      <c r="AR21" s="52"/>
      <c r="AS21" s="52"/>
      <c r="AT21" s="53"/>
      <c r="AU21" s="100"/>
      <c r="AV21" s="152"/>
      <c r="AW21" s="152"/>
      <c r="AX21" s="152"/>
      <c r="AY21" s="152"/>
      <c r="AZ21" s="152"/>
      <c r="BA21" s="152"/>
      <c r="BB21" s="152"/>
      <c r="BC21" s="152"/>
      <c r="BD21" s="152"/>
      <c r="BE21" s="152"/>
      <c r="BF21" s="152"/>
      <c r="BG21" s="152"/>
      <c r="BH21" s="152"/>
      <c r="BI21" s="152"/>
      <c r="BJ21" s="152"/>
      <c r="BK21" s="152"/>
      <c r="BL21" s="152"/>
      <c r="BM21" s="152"/>
      <c r="BN21" s="152"/>
      <c r="BO21" s="152"/>
    </row>
    <row r="22" spans="1:67" ht="409.6">
      <c r="A22" s="376"/>
      <c r="B22" s="149"/>
      <c r="C22" s="164" t="s">
        <v>62</v>
      </c>
      <c r="D22" s="150" t="s">
        <v>852</v>
      </c>
      <c r="E22" s="151"/>
      <c r="F22" s="151"/>
      <c r="G22" s="47"/>
      <c r="H22" s="48"/>
      <c r="I22" s="47"/>
      <c r="J22" s="47"/>
      <c r="K22" s="47"/>
      <c r="L22" s="47"/>
      <c r="M22" s="48"/>
      <c r="N22" s="48"/>
      <c r="O22" s="47"/>
      <c r="P22" s="49"/>
      <c r="Q22" s="47"/>
      <c r="R22" s="47"/>
      <c r="S22" s="50"/>
      <c r="T22" s="50"/>
      <c r="U22" s="50"/>
      <c r="V22" s="51"/>
      <c r="W22" s="50"/>
      <c r="X22" s="51"/>
      <c r="Y22" s="50"/>
      <c r="Z22" s="101"/>
      <c r="AA22" s="105"/>
      <c r="AB22" s="105"/>
      <c r="AC22" s="105"/>
      <c r="AD22" s="102"/>
      <c r="AE22" s="50"/>
      <c r="AF22" s="50"/>
      <c r="AG22" s="50"/>
      <c r="AH22" s="50"/>
      <c r="AI22" s="50"/>
      <c r="AJ22" s="50"/>
      <c r="AK22" s="50"/>
      <c r="AL22" s="50"/>
      <c r="AM22" s="50"/>
      <c r="AN22" s="50"/>
      <c r="AO22" s="50"/>
      <c r="AP22" s="50"/>
      <c r="AQ22" s="50"/>
      <c r="AR22" s="52"/>
      <c r="AS22" s="52"/>
      <c r="AT22" s="53"/>
      <c r="AU22" s="100"/>
      <c r="AV22" s="152"/>
      <c r="AW22" s="152"/>
      <c r="AX22" s="152"/>
      <c r="AY22" s="152"/>
      <c r="AZ22" s="152"/>
      <c r="BA22" s="152"/>
      <c r="BB22" s="152"/>
      <c r="BC22" s="152"/>
      <c r="BD22" s="152"/>
      <c r="BE22" s="152"/>
      <c r="BF22" s="152"/>
      <c r="BG22" s="152"/>
      <c r="BH22" s="152"/>
      <c r="BI22" s="152"/>
      <c r="BJ22" s="152"/>
      <c r="BK22" s="152"/>
      <c r="BL22" s="152"/>
      <c r="BM22" s="152"/>
      <c r="BN22" s="152"/>
      <c r="BO22" s="152"/>
    </row>
    <row r="23" spans="1:67" ht="409.6">
      <c r="A23" s="376"/>
      <c r="B23" s="149"/>
      <c r="C23" s="150"/>
      <c r="D23" s="164" t="s">
        <v>853</v>
      </c>
      <c r="E23" s="151"/>
      <c r="F23" s="151"/>
      <c r="G23" s="47"/>
      <c r="H23" s="48"/>
      <c r="I23" s="47"/>
      <c r="J23" s="47"/>
      <c r="K23" s="47"/>
      <c r="L23" s="47"/>
      <c r="M23" s="48"/>
      <c r="N23" s="48"/>
      <c r="O23" s="47"/>
      <c r="P23" s="49"/>
      <c r="Q23" s="47"/>
      <c r="R23" s="47"/>
      <c r="S23" s="50"/>
      <c r="T23" s="50"/>
      <c r="U23" s="50"/>
      <c r="V23" s="51"/>
      <c r="W23" s="50"/>
      <c r="X23" s="51"/>
      <c r="Y23" s="50"/>
      <c r="Z23" s="101"/>
      <c r="AA23" s="105"/>
      <c r="AB23" s="105"/>
      <c r="AC23" s="105"/>
      <c r="AD23" s="102"/>
      <c r="AE23" s="50"/>
      <c r="AF23" s="50"/>
      <c r="AG23" s="50"/>
      <c r="AH23" s="50"/>
      <c r="AI23" s="50"/>
      <c r="AJ23" s="50"/>
      <c r="AK23" s="50"/>
      <c r="AL23" s="50"/>
      <c r="AM23" s="50"/>
      <c r="AN23" s="50"/>
      <c r="AO23" s="50"/>
      <c r="AP23" s="50"/>
      <c r="AQ23" s="50"/>
      <c r="AR23" s="52"/>
      <c r="AS23" s="52"/>
      <c r="AT23" s="53"/>
      <c r="AU23" s="100"/>
      <c r="AV23" s="152"/>
      <c r="AW23" s="152"/>
      <c r="AX23" s="152"/>
      <c r="AY23" s="152"/>
      <c r="AZ23" s="152"/>
      <c r="BA23" s="152"/>
      <c r="BB23" s="152"/>
      <c r="BC23" s="152"/>
      <c r="BD23" s="152"/>
      <c r="BE23" s="152"/>
      <c r="BF23" s="152"/>
      <c r="BG23" s="152"/>
      <c r="BH23" s="152"/>
      <c r="BI23" s="152"/>
      <c r="BJ23" s="152"/>
      <c r="BK23" s="152"/>
      <c r="BL23" s="152"/>
      <c r="BM23" s="152"/>
      <c r="BN23" s="152"/>
      <c r="BO23" s="152"/>
    </row>
    <row r="24" spans="1:67" ht="320.39999999999998">
      <c r="A24" s="376"/>
      <c r="B24" s="149"/>
      <c r="C24" s="150"/>
      <c r="D24" s="164" t="s">
        <v>854</v>
      </c>
      <c r="E24" s="151"/>
      <c r="F24" s="151"/>
      <c r="G24" s="47"/>
      <c r="H24" s="48"/>
      <c r="I24" s="47"/>
      <c r="J24" s="47"/>
      <c r="K24" s="47"/>
      <c r="L24" s="47"/>
      <c r="M24" s="48"/>
      <c r="N24" s="48"/>
      <c r="O24" s="47"/>
      <c r="P24" s="49"/>
      <c r="Q24" s="47"/>
      <c r="R24" s="47"/>
      <c r="S24" s="50"/>
      <c r="T24" s="50"/>
      <c r="U24" s="50"/>
      <c r="V24" s="51"/>
      <c r="W24" s="50"/>
      <c r="X24" s="51"/>
      <c r="Y24" s="50"/>
      <c r="Z24" s="101"/>
      <c r="AA24" s="105"/>
      <c r="AB24" s="105"/>
      <c r="AC24" s="105"/>
      <c r="AD24" s="102"/>
      <c r="AE24" s="50"/>
      <c r="AF24" s="50"/>
      <c r="AG24" s="50"/>
      <c r="AH24" s="50"/>
      <c r="AI24" s="50"/>
      <c r="AJ24" s="50"/>
      <c r="AK24" s="50"/>
      <c r="AL24" s="50"/>
      <c r="AM24" s="50"/>
      <c r="AN24" s="50"/>
      <c r="AO24" s="50"/>
      <c r="AP24" s="50"/>
      <c r="AQ24" s="50"/>
      <c r="AR24" s="52"/>
      <c r="AS24" s="52"/>
      <c r="AT24" s="53"/>
      <c r="AU24" s="100"/>
      <c r="AV24" s="152"/>
      <c r="AW24" s="152"/>
      <c r="AX24" s="152"/>
      <c r="AY24" s="152"/>
      <c r="AZ24" s="152"/>
      <c r="BA24" s="152"/>
      <c r="BB24" s="152"/>
      <c r="BC24" s="152"/>
      <c r="BD24" s="152"/>
      <c r="BE24" s="152"/>
      <c r="BF24" s="152"/>
      <c r="BG24" s="152"/>
      <c r="BH24" s="152"/>
      <c r="BI24" s="152"/>
      <c r="BJ24" s="152"/>
      <c r="BK24" s="152"/>
      <c r="BL24" s="152"/>
      <c r="BM24" s="152"/>
      <c r="BN24" s="152"/>
      <c r="BO24" s="152"/>
    </row>
    <row r="25" spans="1:67" ht="297.60000000000002">
      <c r="A25" s="376"/>
      <c r="B25" s="149"/>
      <c r="C25" s="150"/>
      <c r="D25" s="150" t="s">
        <v>855</v>
      </c>
      <c r="E25" s="151"/>
      <c r="F25" s="151"/>
      <c r="G25" s="47"/>
      <c r="H25" s="48"/>
      <c r="I25" s="47"/>
      <c r="J25" s="47"/>
      <c r="K25" s="47"/>
      <c r="L25" s="47"/>
      <c r="M25" s="48"/>
      <c r="N25" s="48"/>
      <c r="O25" s="47"/>
      <c r="P25" s="49"/>
      <c r="Q25" s="47"/>
      <c r="R25" s="47"/>
      <c r="S25" s="50"/>
      <c r="T25" s="50"/>
      <c r="U25" s="50"/>
      <c r="V25" s="51"/>
      <c r="W25" s="50"/>
      <c r="X25" s="51"/>
      <c r="Y25" s="50"/>
      <c r="Z25" s="101"/>
      <c r="AA25" s="105"/>
      <c r="AB25" s="105"/>
      <c r="AC25" s="105"/>
      <c r="AD25" s="102"/>
      <c r="AE25" s="50"/>
      <c r="AF25" s="50"/>
      <c r="AG25" s="50"/>
      <c r="AH25" s="50"/>
      <c r="AI25" s="50"/>
      <c r="AJ25" s="50"/>
      <c r="AK25" s="50"/>
      <c r="AL25" s="50"/>
      <c r="AM25" s="50"/>
      <c r="AN25" s="50"/>
      <c r="AO25" s="50"/>
      <c r="AP25" s="50"/>
      <c r="AQ25" s="50"/>
      <c r="AR25" s="52"/>
      <c r="AS25" s="52"/>
      <c r="AT25" s="53"/>
      <c r="AU25" s="100"/>
      <c r="AV25" s="152"/>
      <c r="AW25" s="152"/>
      <c r="AX25" s="152"/>
      <c r="AY25" s="152"/>
      <c r="AZ25" s="152"/>
      <c r="BA25" s="152"/>
      <c r="BB25" s="152"/>
      <c r="BC25" s="152"/>
      <c r="BD25" s="152"/>
      <c r="BE25" s="152"/>
      <c r="BF25" s="152"/>
      <c r="BG25" s="152"/>
      <c r="BH25" s="152"/>
      <c r="BI25" s="152"/>
      <c r="BJ25" s="152"/>
      <c r="BK25" s="152"/>
      <c r="BL25" s="152"/>
      <c r="BM25" s="152"/>
      <c r="BN25" s="152"/>
      <c r="BO25" s="152"/>
    </row>
    <row r="26" spans="1:67" ht="409.6">
      <c r="A26" s="376"/>
      <c r="B26" s="149"/>
      <c r="C26" s="150"/>
      <c r="D26" s="164" t="s">
        <v>856</v>
      </c>
      <c r="E26" s="151"/>
      <c r="F26" s="151"/>
      <c r="G26" s="47"/>
      <c r="H26" s="48"/>
      <c r="I26" s="47"/>
      <c r="J26" s="47"/>
      <c r="K26" s="47"/>
      <c r="L26" s="47"/>
      <c r="M26" s="48"/>
      <c r="N26" s="48"/>
      <c r="O26" s="47"/>
      <c r="P26" s="49"/>
      <c r="Q26" s="47"/>
      <c r="R26" s="47"/>
      <c r="S26" s="50"/>
      <c r="T26" s="50"/>
      <c r="U26" s="50"/>
      <c r="V26" s="51"/>
      <c r="W26" s="50"/>
      <c r="X26" s="51"/>
      <c r="Y26" s="50"/>
      <c r="Z26" s="101"/>
      <c r="AA26" s="105"/>
      <c r="AB26" s="105"/>
      <c r="AC26" s="105"/>
      <c r="AD26" s="102"/>
      <c r="AE26" s="50"/>
      <c r="AF26" s="50"/>
      <c r="AG26" s="50"/>
      <c r="AH26" s="50"/>
      <c r="AI26" s="50"/>
      <c r="AJ26" s="50"/>
      <c r="AK26" s="50"/>
      <c r="AL26" s="50"/>
      <c r="AM26" s="50"/>
      <c r="AN26" s="50"/>
      <c r="AO26" s="50"/>
      <c r="AP26" s="50"/>
      <c r="AQ26" s="50"/>
      <c r="AR26" s="52"/>
      <c r="AS26" s="52"/>
      <c r="AT26" s="53"/>
      <c r="AU26" s="100"/>
      <c r="AV26" s="152"/>
      <c r="AW26" s="152"/>
      <c r="AX26" s="152"/>
      <c r="AY26" s="152"/>
      <c r="AZ26" s="152"/>
      <c r="BA26" s="152"/>
      <c r="BB26" s="152"/>
      <c r="BC26" s="152"/>
      <c r="BD26" s="152"/>
      <c r="BE26" s="152"/>
      <c r="BF26" s="152"/>
      <c r="BG26" s="152"/>
      <c r="BH26" s="152"/>
      <c r="BI26" s="152"/>
      <c r="BJ26" s="152"/>
      <c r="BK26" s="152"/>
      <c r="BL26" s="152"/>
      <c r="BM26" s="152"/>
      <c r="BN26" s="152"/>
      <c r="BO26" s="152"/>
    </row>
    <row r="27" spans="1:67" ht="339.6">
      <c r="A27" s="376"/>
      <c r="B27" s="149"/>
      <c r="C27" s="150"/>
      <c r="D27" s="164" t="s">
        <v>857</v>
      </c>
      <c r="E27" s="151"/>
      <c r="F27" s="151"/>
      <c r="G27" s="47"/>
      <c r="H27" s="48"/>
      <c r="I27" s="47"/>
      <c r="J27" s="47"/>
      <c r="K27" s="47"/>
      <c r="L27" s="47"/>
      <c r="M27" s="48"/>
      <c r="N27" s="48"/>
      <c r="O27" s="47"/>
      <c r="P27" s="49"/>
      <c r="Q27" s="47"/>
      <c r="R27" s="47"/>
      <c r="S27" s="50"/>
      <c r="T27" s="50"/>
      <c r="U27" s="50"/>
      <c r="V27" s="51"/>
      <c r="W27" s="50"/>
      <c r="X27" s="51"/>
      <c r="Y27" s="50"/>
      <c r="Z27" s="101"/>
      <c r="AA27" s="105"/>
      <c r="AB27" s="105"/>
      <c r="AC27" s="105"/>
      <c r="AD27" s="102"/>
      <c r="AE27" s="50"/>
      <c r="AF27" s="50"/>
      <c r="AG27" s="50"/>
      <c r="AH27" s="50"/>
      <c r="AI27" s="50"/>
      <c r="AJ27" s="50"/>
      <c r="AK27" s="50"/>
      <c r="AL27" s="50"/>
      <c r="AM27" s="50"/>
      <c r="AN27" s="50"/>
      <c r="AO27" s="50"/>
      <c r="AP27" s="50"/>
      <c r="AQ27" s="50"/>
      <c r="AR27" s="52"/>
      <c r="AS27" s="52"/>
      <c r="AT27" s="53"/>
      <c r="AU27" s="100"/>
      <c r="AV27" s="152"/>
      <c r="AW27" s="152"/>
      <c r="AX27" s="152"/>
      <c r="AY27" s="152"/>
      <c r="AZ27" s="152"/>
      <c r="BA27" s="152"/>
      <c r="BB27" s="152"/>
      <c r="BC27" s="152"/>
      <c r="BD27" s="152"/>
      <c r="BE27" s="152"/>
      <c r="BF27" s="152"/>
      <c r="BG27" s="152"/>
      <c r="BH27" s="152"/>
      <c r="BI27" s="152"/>
      <c r="BJ27" s="152"/>
      <c r="BK27" s="152"/>
      <c r="BL27" s="152"/>
      <c r="BM27" s="152"/>
      <c r="BN27" s="152"/>
      <c r="BO27" s="152"/>
    </row>
    <row r="28" spans="1:67" ht="409.6">
      <c r="A28" s="376"/>
      <c r="B28" s="149"/>
      <c r="C28" s="164" t="s">
        <v>70</v>
      </c>
      <c r="D28" s="150" t="s">
        <v>858</v>
      </c>
      <c r="E28" s="151"/>
      <c r="F28" s="151"/>
      <c r="G28" s="47"/>
      <c r="H28" s="48"/>
      <c r="I28" s="47"/>
      <c r="J28" s="47"/>
      <c r="K28" s="47"/>
      <c r="L28" s="47"/>
      <c r="M28" s="48"/>
      <c r="N28" s="48"/>
      <c r="O28" s="47"/>
      <c r="P28" s="49"/>
      <c r="Q28" s="47"/>
      <c r="R28" s="47"/>
      <c r="S28" s="50"/>
      <c r="T28" s="50"/>
      <c r="U28" s="50"/>
      <c r="V28" s="51"/>
      <c r="W28" s="50"/>
      <c r="X28" s="51"/>
      <c r="Y28" s="50"/>
      <c r="Z28" s="101"/>
      <c r="AA28" s="105"/>
      <c r="AB28" s="105"/>
      <c r="AC28" s="105"/>
      <c r="AD28" s="102"/>
      <c r="AE28" s="50"/>
      <c r="AF28" s="50"/>
      <c r="AG28" s="50"/>
      <c r="AH28" s="50"/>
      <c r="AI28" s="50"/>
      <c r="AJ28" s="50"/>
      <c r="AK28" s="50"/>
      <c r="AL28" s="50"/>
      <c r="AM28" s="50"/>
      <c r="AN28" s="50"/>
      <c r="AO28" s="50"/>
      <c r="AP28" s="50"/>
      <c r="AQ28" s="50"/>
      <c r="AR28" s="52"/>
      <c r="AS28" s="52"/>
      <c r="AT28" s="53"/>
      <c r="AU28" s="100"/>
      <c r="AV28" s="152"/>
      <c r="AW28" s="152"/>
      <c r="AX28" s="152"/>
      <c r="AY28" s="152"/>
      <c r="AZ28" s="152"/>
      <c r="BA28" s="152"/>
      <c r="BB28" s="152"/>
      <c r="BC28" s="152"/>
      <c r="BD28" s="152"/>
      <c r="BE28" s="152"/>
      <c r="BF28" s="152"/>
      <c r="BG28" s="152"/>
      <c r="BH28" s="152"/>
      <c r="BI28" s="152"/>
      <c r="BJ28" s="152"/>
      <c r="BK28" s="152"/>
      <c r="BL28" s="152"/>
      <c r="BM28" s="152"/>
      <c r="BN28" s="152"/>
      <c r="BO28" s="152"/>
    </row>
    <row r="29" spans="1:67" ht="409.6">
      <c r="A29" s="376"/>
      <c r="B29" s="149"/>
      <c r="C29" s="150"/>
      <c r="D29" s="150" t="s">
        <v>859</v>
      </c>
      <c r="E29" s="151"/>
      <c r="F29" s="151"/>
      <c r="G29" s="47"/>
      <c r="H29" s="48"/>
      <c r="I29" s="47"/>
      <c r="J29" s="47"/>
      <c r="K29" s="47"/>
      <c r="L29" s="47"/>
      <c r="M29" s="48"/>
      <c r="N29" s="48"/>
      <c r="O29" s="47"/>
      <c r="P29" s="49"/>
      <c r="Q29" s="47"/>
      <c r="R29" s="47"/>
      <c r="S29" s="50"/>
      <c r="T29" s="50"/>
      <c r="U29" s="50"/>
      <c r="V29" s="51"/>
      <c r="W29" s="50"/>
      <c r="X29" s="51"/>
      <c r="Y29" s="50"/>
      <c r="Z29" s="101"/>
      <c r="AA29" s="105"/>
      <c r="AB29" s="105"/>
      <c r="AC29" s="105"/>
      <c r="AD29" s="102"/>
      <c r="AE29" s="50"/>
      <c r="AF29" s="50"/>
      <c r="AG29" s="50"/>
      <c r="AH29" s="50"/>
      <c r="AI29" s="50"/>
      <c r="AJ29" s="50"/>
      <c r="AK29" s="50"/>
      <c r="AL29" s="50"/>
      <c r="AM29" s="50"/>
      <c r="AN29" s="50"/>
      <c r="AO29" s="50"/>
      <c r="AP29" s="50"/>
      <c r="AQ29" s="50"/>
      <c r="AR29" s="52"/>
      <c r="AS29" s="52"/>
      <c r="AT29" s="53"/>
      <c r="AU29" s="100"/>
      <c r="AV29" s="152"/>
      <c r="AW29" s="152"/>
      <c r="AX29" s="152"/>
      <c r="AY29" s="152"/>
      <c r="AZ29" s="152"/>
      <c r="BA29" s="152"/>
      <c r="BB29" s="152"/>
      <c r="BC29" s="152"/>
      <c r="BD29" s="152"/>
      <c r="BE29" s="152"/>
      <c r="BF29" s="152"/>
      <c r="BG29" s="152"/>
      <c r="BH29" s="152"/>
      <c r="BI29" s="152"/>
      <c r="BJ29" s="152"/>
      <c r="BK29" s="152"/>
      <c r="BL29" s="152"/>
      <c r="BM29" s="152"/>
      <c r="BN29" s="152"/>
      <c r="BO29" s="152"/>
    </row>
    <row r="30" spans="1:67" ht="409.6">
      <c r="A30" s="376"/>
      <c r="B30" s="149"/>
      <c r="C30" s="150"/>
      <c r="D30" s="150" t="s">
        <v>860</v>
      </c>
      <c r="E30" s="151"/>
      <c r="F30" s="151"/>
      <c r="G30" s="47"/>
      <c r="H30" s="48"/>
      <c r="I30" s="47"/>
      <c r="J30" s="47"/>
      <c r="K30" s="47"/>
      <c r="L30" s="47"/>
      <c r="M30" s="48"/>
      <c r="N30" s="48"/>
      <c r="O30" s="47"/>
      <c r="P30" s="49"/>
      <c r="Q30" s="47"/>
      <c r="R30" s="47"/>
      <c r="S30" s="50"/>
      <c r="T30" s="50"/>
      <c r="U30" s="50"/>
      <c r="V30" s="51"/>
      <c r="W30" s="50"/>
      <c r="X30" s="51"/>
      <c r="Y30" s="50"/>
      <c r="Z30" s="101"/>
      <c r="AA30" s="105"/>
      <c r="AB30" s="105"/>
      <c r="AC30" s="105"/>
      <c r="AD30" s="102"/>
      <c r="AE30" s="50"/>
      <c r="AF30" s="50"/>
      <c r="AG30" s="50"/>
      <c r="AH30" s="50"/>
      <c r="AI30" s="50"/>
      <c r="AJ30" s="50"/>
      <c r="AK30" s="50"/>
      <c r="AL30" s="50"/>
      <c r="AM30" s="50"/>
      <c r="AN30" s="50"/>
      <c r="AO30" s="50"/>
      <c r="AP30" s="50"/>
      <c r="AQ30" s="50"/>
      <c r="AR30" s="52"/>
      <c r="AS30" s="52"/>
      <c r="AT30" s="53"/>
      <c r="AU30" s="100"/>
      <c r="AV30" s="152"/>
      <c r="AW30" s="152"/>
      <c r="AX30" s="152"/>
      <c r="AY30" s="152"/>
      <c r="AZ30" s="152"/>
      <c r="BA30" s="152"/>
      <c r="BB30" s="152"/>
      <c r="BC30" s="152"/>
      <c r="BD30" s="152"/>
      <c r="BE30" s="152"/>
      <c r="BF30" s="152"/>
      <c r="BG30" s="152"/>
      <c r="BH30" s="152"/>
      <c r="BI30" s="152"/>
      <c r="BJ30" s="152"/>
      <c r="BK30" s="152"/>
      <c r="BL30" s="152"/>
      <c r="BM30" s="152"/>
      <c r="BN30" s="152"/>
      <c r="BO30" s="152"/>
    </row>
    <row r="31" spans="1:67" ht="409.6">
      <c r="A31" s="376"/>
      <c r="B31" s="149"/>
      <c r="C31" s="150"/>
      <c r="D31" s="150" t="s">
        <v>861</v>
      </c>
      <c r="E31" s="151"/>
      <c r="F31" s="151"/>
      <c r="G31" s="47"/>
      <c r="H31" s="48"/>
      <c r="I31" s="47"/>
      <c r="J31" s="47"/>
      <c r="K31" s="47"/>
      <c r="L31" s="47"/>
      <c r="M31" s="48"/>
      <c r="N31" s="48"/>
      <c r="O31" s="47"/>
      <c r="P31" s="49"/>
      <c r="Q31" s="47"/>
      <c r="R31" s="47"/>
      <c r="S31" s="50"/>
      <c r="T31" s="50"/>
      <c r="U31" s="50"/>
      <c r="V31" s="51"/>
      <c r="W31" s="50"/>
      <c r="X31" s="51"/>
      <c r="Y31" s="50"/>
      <c r="Z31" s="101"/>
      <c r="AA31" s="105"/>
      <c r="AB31" s="105"/>
      <c r="AC31" s="105"/>
      <c r="AD31" s="102"/>
      <c r="AE31" s="50"/>
      <c r="AF31" s="50"/>
      <c r="AG31" s="50"/>
      <c r="AH31" s="50"/>
      <c r="AI31" s="50"/>
      <c r="AJ31" s="50"/>
      <c r="AK31" s="50"/>
      <c r="AL31" s="50"/>
      <c r="AM31" s="50"/>
      <c r="AN31" s="50"/>
      <c r="AO31" s="50"/>
      <c r="AP31" s="50"/>
      <c r="AQ31" s="50"/>
      <c r="AR31" s="52"/>
      <c r="AS31" s="52"/>
      <c r="AT31" s="53"/>
      <c r="AU31" s="100"/>
      <c r="AV31" s="152"/>
      <c r="AW31" s="152"/>
      <c r="AX31" s="152"/>
      <c r="AY31" s="152"/>
      <c r="AZ31" s="152"/>
      <c r="BA31" s="152"/>
      <c r="BB31" s="152"/>
      <c r="BC31" s="152"/>
      <c r="BD31" s="152"/>
      <c r="BE31" s="152"/>
      <c r="BF31" s="152"/>
      <c r="BG31" s="152"/>
      <c r="BH31" s="152"/>
      <c r="BI31" s="152"/>
      <c r="BJ31" s="152"/>
      <c r="BK31" s="152"/>
      <c r="BL31" s="152"/>
      <c r="BM31" s="152"/>
      <c r="BN31" s="152"/>
      <c r="BO31" s="152"/>
    </row>
    <row r="32" spans="1:67" ht="409.6">
      <c r="A32" s="376"/>
      <c r="B32" s="149"/>
      <c r="C32" s="150"/>
      <c r="D32" s="150" t="s">
        <v>862</v>
      </c>
      <c r="E32" s="151"/>
      <c r="F32" s="151"/>
      <c r="G32" s="47"/>
      <c r="H32" s="48"/>
      <c r="I32" s="47"/>
      <c r="J32" s="47"/>
      <c r="K32" s="47"/>
      <c r="L32" s="47"/>
      <c r="M32" s="48"/>
      <c r="N32" s="48"/>
      <c r="O32" s="47"/>
      <c r="P32" s="49"/>
      <c r="Q32" s="47"/>
      <c r="R32" s="47"/>
      <c r="S32" s="50"/>
      <c r="T32" s="50"/>
      <c r="U32" s="50"/>
      <c r="V32" s="51"/>
      <c r="W32" s="50"/>
      <c r="X32" s="51"/>
      <c r="Y32" s="50"/>
      <c r="Z32" s="101"/>
      <c r="AA32" s="105"/>
      <c r="AB32" s="105"/>
      <c r="AC32" s="105"/>
      <c r="AD32" s="102"/>
      <c r="AE32" s="50"/>
      <c r="AF32" s="50"/>
      <c r="AG32" s="50"/>
      <c r="AH32" s="50"/>
      <c r="AI32" s="50"/>
      <c r="AJ32" s="50"/>
      <c r="AK32" s="50"/>
      <c r="AL32" s="50"/>
      <c r="AM32" s="50"/>
      <c r="AN32" s="50"/>
      <c r="AO32" s="50"/>
      <c r="AP32" s="50"/>
      <c r="AQ32" s="50"/>
      <c r="AR32" s="52"/>
      <c r="AS32" s="52"/>
      <c r="AT32" s="53"/>
      <c r="AU32" s="100"/>
      <c r="AV32" s="152"/>
      <c r="AW32" s="152"/>
      <c r="AX32" s="152"/>
      <c r="AY32" s="152"/>
      <c r="AZ32" s="152"/>
      <c r="BA32" s="152"/>
      <c r="BB32" s="152"/>
      <c r="BC32" s="152"/>
      <c r="BD32" s="152"/>
      <c r="BE32" s="152"/>
      <c r="BF32" s="152"/>
      <c r="BG32" s="152"/>
      <c r="BH32" s="152"/>
      <c r="BI32" s="152"/>
      <c r="BJ32" s="152"/>
      <c r="BK32" s="152"/>
      <c r="BL32" s="152"/>
      <c r="BM32" s="152"/>
      <c r="BN32" s="152"/>
      <c r="BO32" s="152"/>
    </row>
    <row r="33" spans="1:67" ht="409.6">
      <c r="A33" s="376"/>
      <c r="B33" s="149"/>
      <c r="C33" s="150"/>
      <c r="D33" s="150" t="s">
        <v>863</v>
      </c>
      <c r="E33" s="151"/>
      <c r="F33" s="151"/>
      <c r="G33" s="47"/>
      <c r="H33" s="48"/>
      <c r="I33" s="47"/>
      <c r="J33" s="47"/>
      <c r="K33" s="47"/>
      <c r="L33" s="47"/>
      <c r="M33" s="48"/>
      <c r="N33" s="48"/>
      <c r="O33" s="47"/>
      <c r="P33" s="49"/>
      <c r="Q33" s="47"/>
      <c r="R33" s="47"/>
      <c r="S33" s="50"/>
      <c r="T33" s="50"/>
      <c r="U33" s="50"/>
      <c r="V33" s="51"/>
      <c r="W33" s="50"/>
      <c r="X33" s="51"/>
      <c r="Y33" s="50"/>
      <c r="Z33" s="101"/>
      <c r="AA33" s="105"/>
      <c r="AB33" s="105"/>
      <c r="AC33" s="105"/>
      <c r="AD33" s="102"/>
      <c r="AE33" s="50"/>
      <c r="AF33" s="50"/>
      <c r="AG33" s="50"/>
      <c r="AH33" s="50"/>
      <c r="AI33" s="50"/>
      <c r="AJ33" s="50"/>
      <c r="AK33" s="50"/>
      <c r="AL33" s="50"/>
      <c r="AM33" s="50"/>
      <c r="AN33" s="50"/>
      <c r="AO33" s="50"/>
      <c r="AP33" s="50"/>
      <c r="AQ33" s="50"/>
      <c r="AR33" s="52"/>
      <c r="AS33" s="52"/>
      <c r="AT33" s="53"/>
      <c r="AU33" s="100"/>
      <c r="AV33" s="152"/>
      <c r="AW33" s="152"/>
      <c r="AX33" s="152"/>
      <c r="AY33" s="152"/>
      <c r="AZ33" s="152"/>
      <c r="BA33" s="152"/>
      <c r="BB33" s="152"/>
      <c r="BC33" s="152"/>
      <c r="BD33" s="152"/>
      <c r="BE33" s="152"/>
      <c r="BF33" s="152"/>
      <c r="BG33" s="152"/>
      <c r="BH33" s="152"/>
      <c r="BI33" s="152"/>
      <c r="BJ33" s="152"/>
      <c r="BK33" s="152"/>
      <c r="BL33" s="152"/>
      <c r="BM33" s="152"/>
      <c r="BN33" s="152"/>
      <c r="BO33" s="152"/>
    </row>
    <row r="34" spans="1:67" ht="255.6">
      <c r="A34" s="376"/>
      <c r="B34" s="149"/>
      <c r="C34" s="150" t="s">
        <v>77</v>
      </c>
      <c r="D34" s="150" t="s">
        <v>864</v>
      </c>
      <c r="E34" s="151"/>
      <c r="F34" s="151"/>
      <c r="G34" s="47"/>
      <c r="H34" s="48"/>
      <c r="I34" s="47"/>
      <c r="J34" s="47"/>
      <c r="K34" s="47"/>
      <c r="L34" s="47"/>
      <c r="M34" s="48"/>
      <c r="N34" s="48"/>
      <c r="O34" s="47"/>
      <c r="P34" s="49"/>
      <c r="Q34" s="47"/>
      <c r="R34" s="47"/>
      <c r="S34" s="50"/>
      <c r="T34" s="50"/>
      <c r="U34" s="50"/>
      <c r="V34" s="51"/>
      <c r="W34" s="50"/>
      <c r="X34" s="51"/>
      <c r="Y34" s="50"/>
      <c r="Z34" s="101"/>
      <c r="AA34" s="105"/>
      <c r="AB34" s="105"/>
      <c r="AC34" s="105"/>
      <c r="AD34" s="102"/>
      <c r="AE34" s="50"/>
      <c r="AF34" s="50"/>
      <c r="AG34" s="50"/>
      <c r="AH34" s="50"/>
      <c r="AI34" s="50"/>
      <c r="AJ34" s="50"/>
      <c r="AK34" s="50"/>
      <c r="AL34" s="50"/>
      <c r="AM34" s="50"/>
      <c r="AN34" s="50"/>
      <c r="AO34" s="50"/>
      <c r="AP34" s="50"/>
      <c r="AQ34" s="50"/>
      <c r="AR34" s="52"/>
      <c r="AS34" s="52"/>
      <c r="AT34" s="53"/>
      <c r="AU34" s="100"/>
      <c r="AV34" s="152"/>
      <c r="AW34" s="152"/>
      <c r="AX34" s="152"/>
      <c r="AY34" s="152"/>
      <c r="AZ34" s="152"/>
      <c r="BA34" s="152"/>
      <c r="BB34" s="152"/>
      <c r="BC34" s="152"/>
      <c r="BD34" s="152"/>
      <c r="BE34" s="152"/>
      <c r="BF34" s="152"/>
      <c r="BG34" s="152"/>
      <c r="BH34" s="152"/>
      <c r="BI34" s="152"/>
      <c r="BJ34" s="152"/>
      <c r="BK34" s="152"/>
      <c r="BL34" s="152"/>
      <c r="BM34" s="152"/>
      <c r="BN34" s="152"/>
      <c r="BO34" s="152"/>
    </row>
    <row r="35" spans="1:67" ht="345.6">
      <c r="A35" s="376"/>
      <c r="B35" s="149"/>
      <c r="C35" s="150"/>
      <c r="D35" s="150" t="s">
        <v>865</v>
      </c>
      <c r="E35" s="151"/>
      <c r="F35" s="151"/>
      <c r="G35" s="47"/>
      <c r="H35" s="48"/>
      <c r="I35" s="47"/>
      <c r="J35" s="47"/>
      <c r="K35" s="47"/>
      <c r="L35" s="47"/>
      <c r="M35" s="48"/>
      <c r="N35" s="48"/>
      <c r="O35" s="47"/>
      <c r="P35" s="49"/>
      <c r="Q35" s="47"/>
      <c r="R35" s="47"/>
      <c r="S35" s="50"/>
      <c r="T35" s="50"/>
      <c r="U35" s="50"/>
      <c r="V35" s="51"/>
      <c r="W35" s="50"/>
      <c r="X35" s="51"/>
      <c r="Y35" s="50"/>
      <c r="Z35" s="101"/>
      <c r="AA35" s="105"/>
      <c r="AB35" s="105"/>
      <c r="AC35" s="105"/>
      <c r="AD35" s="102"/>
      <c r="AE35" s="50"/>
      <c r="AF35" s="50"/>
      <c r="AG35" s="50"/>
      <c r="AH35" s="50"/>
      <c r="AI35" s="50"/>
      <c r="AJ35" s="50"/>
      <c r="AK35" s="50"/>
      <c r="AL35" s="50"/>
      <c r="AM35" s="50"/>
      <c r="AN35" s="50"/>
      <c r="AO35" s="50"/>
      <c r="AP35" s="50"/>
      <c r="AQ35" s="50"/>
      <c r="AR35" s="52"/>
      <c r="AS35" s="52"/>
      <c r="AT35" s="53"/>
      <c r="AU35" s="100"/>
      <c r="AV35" s="152"/>
      <c r="AW35" s="152"/>
      <c r="AX35" s="152"/>
      <c r="AY35" s="152"/>
      <c r="AZ35" s="152"/>
      <c r="BA35" s="152"/>
      <c r="BB35" s="152"/>
      <c r="BC35" s="152"/>
      <c r="BD35" s="152"/>
      <c r="BE35" s="152"/>
      <c r="BF35" s="152"/>
      <c r="BG35" s="152"/>
      <c r="BH35" s="152"/>
      <c r="BI35" s="152"/>
      <c r="BJ35" s="152"/>
      <c r="BK35" s="152"/>
      <c r="BL35" s="152"/>
      <c r="BM35" s="152"/>
      <c r="BN35" s="152"/>
      <c r="BO35" s="152"/>
    </row>
    <row r="36" spans="1:67" ht="409.6">
      <c r="A36" s="376"/>
      <c r="B36" s="149"/>
      <c r="C36" s="150"/>
      <c r="D36" s="150" t="s">
        <v>866</v>
      </c>
      <c r="E36" s="151"/>
      <c r="F36" s="151"/>
      <c r="G36" s="47"/>
      <c r="H36" s="48"/>
      <c r="I36" s="47"/>
      <c r="J36" s="47"/>
      <c r="K36" s="47"/>
      <c r="L36" s="47"/>
      <c r="M36" s="48"/>
      <c r="N36" s="48"/>
      <c r="O36" s="47"/>
      <c r="P36" s="49"/>
      <c r="Q36" s="47"/>
      <c r="R36" s="47"/>
      <c r="S36" s="50"/>
      <c r="T36" s="50"/>
      <c r="U36" s="50"/>
      <c r="V36" s="51"/>
      <c r="W36" s="50"/>
      <c r="X36" s="51"/>
      <c r="Y36" s="50"/>
      <c r="Z36" s="101"/>
      <c r="AA36" s="105"/>
      <c r="AB36" s="105"/>
      <c r="AC36" s="105"/>
      <c r="AD36" s="102"/>
      <c r="AE36" s="50"/>
      <c r="AF36" s="50"/>
      <c r="AG36" s="50"/>
      <c r="AH36" s="50"/>
      <c r="AI36" s="50"/>
      <c r="AJ36" s="50"/>
      <c r="AK36" s="50"/>
      <c r="AL36" s="50"/>
      <c r="AM36" s="50"/>
      <c r="AN36" s="50"/>
      <c r="AO36" s="50"/>
      <c r="AP36" s="50"/>
      <c r="AQ36" s="50"/>
      <c r="AR36" s="52"/>
      <c r="AS36" s="52"/>
      <c r="AT36" s="53"/>
      <c r="AU36" s="100"/>
      <c r="AV36" s="152"/>
      <c r="AW36" s="152"/>
      <c r="AX36" s="152"/>
      <c r="AY36" s="152"/>
      <c r="AZ36" s="152"/>
      <c r="BA36" s="152"/>
      <c r="BB36" s="152"/>
      <c r="BC36" s="152"/>
      <c r="BD36" s="152"/>
      <c r="BE36" s="152"/>
      <c r="BF36" s="152"/>
      <c r="BG36" s="152"/>
      <c r="BH36" s="152"/>
      <c r="BI36" s="152"/>
      <c r="BJ36" s="152"/>
      <c r="BK36" s="152"/>
      <c r="BL36" s="152"/>
      <c r="BM36" s="152"/>
      <c r="BN36" s="152"/>
      <c r="BO36" s="152"/>
    </row>
    <row r="37" spans="1:67" ht="295.2">
      <c r="A37" s="376"/>
      <c r="B37" s="149"/>
      <c r="C37" s="164" t="s">
        <v>83</v>
      </c>
      <c r="D37" s="150" t="s">
        <v>867</v>
      </c>
      <c r="E37" s="151"/>
      <c r="F37" s="151"/>
      <c r="G37" s="47"/>
      <c r="H37" s="48"/>
      <c r="I37" s="47"/>
      <c r="J37" s="47"/>
      <c r="K37" s="47"/>
      <c r="L37" s="47"/>
      <c r="M37" s="48"/>
      <c r="N37" s="48"/>
      <c r="O37" s="47"/>
      <c r="P37" s="49"/>
      <c r="Q37" s="47"/>
      <c r="R37" s="47"/>
      <c r="S37" s="50"/>
      <c r="T37" s="50"/>
      <c r="U37" s="50"/>
      <c r="V37" s="51"/>
      <c r="W37" s="50"/>
      <c r="X37" s="51"/>
      <c r="Y37" s="50"/>
      <c r="Z37" s="101"/>
      <c r="AA37" s="105"/>
      <c r="AB37" s="105"/>
      <c r="AC37" s="105"/>
      <c r="AD37" s="102"/>
      <c r="AE37" s="50"/>
      <c r="AF37" s="50"/>
      <c r="AG37" s="50"/>
      <c r="AH37" s="50"/>
      <c r="AI37" s="50"/>
      <c r="AJ37" s="50"/>
      <c r="AK37" s="50"/>
      <c r="AL37" s="50"/>
      <c r="AM37" s="50"/>
      <c r="AN37" s="50"/>
      <c r="AO37" s="50"/>
      <c r="AP37" s="50"/>
      <c r="AQ37" s="50"/>
      <c r="AR37" s="52"/>
      <c r="AS37" s="52"/>
      <c r="AT37" s="53"/>
      <c r="AU37" s="100"/>
      <c r="AV37" s="152"/>
      <c r="AW37" s="152"/>
      <c r="AX37" s="152"/>
      <c r="AY37" s="152"/>
      <c r="AZ37" s="152"/>
      <c r="BA37" s="152"/>
      <c r="BB37" s="152"/>
      <c r="BC37" s="152"/>
      <c r="BD37" s="152"/>
      <c r="BE37" s="152"/>
      <c r="BF37" s="152"/>
      <c r="BG37" s="152"/>
      <c r="BH37" s="152"/>
      <c r="BI37" s="152"/>
      <c r="BJ37" s="152"/>
      <c r="BK37" s="152"/>
      <c r="BL37" s="152"/>
      <c r="BM37" s="152"/>
      <c r="BN37" s="152"/>
      <c r="BO37" s="152"/>
    </row>
    <row r="38" spans="1:67" ht="345.6">
      <c r="A38" s="376"/>
      <c r="B38" s="149"/>
      <c r="C38" s="150"/>
      <c r="D38" s="150" t="s">
        <v>868</v>
      </c>
      <c r="E38" s="151"/>
      <c r="F38" s="151"/>
      <c r="G38" s="47"/>
      <c r="H38" s="48"/>
      <c r="I38" s="47"/>
      <c r="J38" s="47"/>
      <c r="K38" s="47"/>
      <c r="L38" s="47"/>
      <c r="M38" s="48"/>
      <c r="N38" s="48"/>
      <c r="O38" s="47"/>
      <c r="P38" s="49"/>
      <c r="Q38" s="47"/>
      <c r="R38" s="47"/>
      <c r="S38" s="50"/>
      <c r="T38" s="50"/>
      <c r="U38" s="50"/>
      <c r="V38" s="51"/>
      <c r="W38" s="50"/>
      <c r="X38" s="51"/>
      <c r="Y38" s="50"/>
      <c r="Z38" s="101"/>
      <c r="AA38" s="105"/>
      <c r="AB38" s="105"/>
      <c r="AC38" s="105"/>
      <c r="AD38" s="102"/>
      <c r="AE38" s="50"/>
      <c r="AF38" s="50"/>
      <c r="AG38" s="50"/>
      <c r="AH38" s="50"/>
      <c r="AI38" s="50"/>
      <c r="AJ38" s="50"/>
      <c r="AK38" s="50"/>
      <c r="AL38" s="50"/>
      <c r="AM38" s="50"/>
      <c r="AN38" s="50"/>
      <c r="AO38" s="50"/>
      <c r="AP38" s="50"/>
      <c r="AQ38" s="50"/>
      <c r="AR38" s="52"/>
      <c r="AS38" s="52"/>
      <c r="AT38" s="53"/>
      <c r="AU38" s="100"/>
      <c r="AV38" s="152"/>
      <c r="AW38" s="152"/>
      <c r="AX38" s="152"/>
      <c r="AY38" s="152"/>
      <c r="AZ38" s="152"/>
      <c r="BA38" s="152"/>
      <c r="BB38" s="152"/>
      <c r="BC38" s="152"/>
      <c r="BD38" s="152"/>
      <c r="BE38" s="152"/>
      <c r="BF38" s="152"/>
      <c r="BG38" s="152"/>
      <c r="BH38" s="152"/>
      <c r="BI38" s="152"/>
      <c r="BJ38" s="152"/>
      <c r="BK38" s="152"/>
      <c r="BL38" s="152"/>
      <c r="BM38" s="152"/>
      <c r="BN38" s="152"/>
      <c r="BO38" s="152"/>
    </row>
    <row r="39" spans="1:67" ht="409.6">
      <c r="A39" s="376"/>
      <c r="B39" s="149"/>
      <c r="C39" s="150"/>
      <c r="D39" s="164" t="s">
        <v>869</v>
      </c>
      <c r="E39" s="151"/>
      <c r="F39" s="151"/>
      <c r="G39" s="47"/>
      <c r="H39" s="48"/>
      <c r="I39" s="47"/>
      <c r="J39" s="47"/>
      <c r="K39" s="47"/>
      <c r="L39" s="47"/>
      <c r="M39" s="48"/>
      <c r="N39" s="48"/>
      <c r="O39" s="47"/>
      <c r="P39" s="49"/>
      <c r="Q39" s="47"/>
      <c r="R39" s="47"/>
      <c r="S39" s="50"/>
      <c r="T39" s="50"/>
      <c r="U39" s="50"/>
      <c r="V39" s="51"/>
      <c r="W39" s="50"/>
      <c r="X39" s="51"/>
      <c r="Y39" s="50"/>
      <c r="Z39" s="101"/>
      <c r="AA39" s="105"/>
      <c r="AB39" s="105"/>
      <c r="AC39" s="105"/>
      <c r="AD39" s="102"/>
      <c r="AE39" s="50"/>
      <c r="AF39" s="50"/>
      <c r="AG39" s="50"/>
      <c r="AH39" s="50"/>
      <c r="AI39" s="50"/>
      <c r="AJ39" s="50"/>
      <c r="AK39" s="50"/>
      <c r="AL39" s="50"/>
      <c r="AM39" s="50"/>
      <c r="AN39" s="50"/>
      <c r="AO39" s="50"/>
      <c r="AP39" s="50"/>
      <c r="AQ39" s="50"/>
      <c r="AR39" s="52"/>
      <c r="AS39" s="52"/>
      <c r="AT39" s="53"/>
      <c r="AU39" s="100"/>
      <c r="AV39" s="152"/>
      <c r="AW39" s="152"/>
      <c r="AX39" s="152"/>
      <c r="AY39" s="152"/>
      <c r="AZ39" s="152"/>
      <c r="BA39" s="152"/>
      <c r="BB39" s="152"/>
      <c r="BC39" s="152"/>
      <c r="BD39" s="152"/>
      <c r="BE39" s="152"/>
      <c r="BF39" s="152"/>
      <c r="BG39" s="152"/>
      <c r="BH39" s="152"/>
      <c r="BI39" s="152"/>
      <c r="BJ39" s="152"/>
      <c r="BK39" s="152"/>
      <c r="BL39" s="152"/>
      <c r="BM39" s="152"/>
      <c r="BN39" s="152"/>
      <c r="BO39" s="152"/>
    </row>
    <row r="40" spans="1:67" ht="409.6">
      <c r="A40" s="376"/>
      <c r="B40" s="149"/>
      <c r="C40" s="150"/>
      <c r="D40" s="150" t="s">
        <v>870</v>
      </c>
      <c r="E40" s="151"/>
      <c r="F40" s="151"/>
      <c r="G40" s="47"/>
      <c r="H40" s="48"/>
      <c r="I40" s="47"/>
      <c r="J40" s="47"/>
      <c r="K40" s="47"/>
      <c r="L40" s="47"/>
      <c r="M40" s="48"/>
      <c r="N40" s="48"/>
      <c r="O40" s="47"/>
      <c r="P40" s="49"/>
      <c r="Q40" s="47"/>
      <c r="R40" s="47"/>
      <c r="S40" s="50"/>
      <c r="T40" s="50"/>
      <c r="U40" s="50"/>
      <c r="V40" s="51"/>
      <c r="W40" s="50"/>
      <c r="X40" s="51"/>
      <c r="Y40" s="50"/>
      <c r="Z40" s="101"/>
      <c r="AA40" s="105"/>
      <c r="AB40" s="105"/>
      <c r="AC40" s="105"/>
      <c r="AD40" s="102"/>
      <c r="AE40" s="50"/>
      <c r="AF40" s="50"/>
      <c r="AG40" s="50"/>
      <c r="AH40" s="50"/>
      <c r="AI40" s="50"/>
      <c r="AJ40" s="50"/>
      <c r="AK40" s="50"/>
      <c r="AL40" s="50"/>
      <c r="AM40" s="50"/>
      <c r="AN40" s="50"/>
      <c r="AO40" s="50"/>
      <c r="AP40" s="50"/>
      <c r="AQ40" s="50"/>
      <c r="AR40" s="52"/>
      <c r="AS40" s="52"/>
      <c r="AT40" s="53"/>
      <c r="AU40" s="100"/>
      <c r="AV40" s="152"/>
      <c r="AW40" s="152"/>
      <c r="AX40" s="152"/>
      <c r="AY40" s="152"/>
      <c r="AZ40" s="152"/>
      <c r="BA40" s="152"/>
      <c r="BB40" s="152"/>
      <c r="BC40" s="152"/>
      <c r="BD40" s="152"/>
      <c r="BE40" s="152"/>
      <c r="BF40" s="152"/>
      <c r="BG40" s="152"/>
      <c r="BH40" s="152"/>
      <c r="BI40" s="152"/>
      <c r="BJ40" s="152"/>
      <c r="BK40" s="152"/>
      <c r="BL40" s="152"/>
      <c r="BM40" s="152"/>
      <c r="BN40" s="152"/>
      <c r="BO40" s="152"/>
    </row>
    <row r="41" spans="1:67" ht="360.6">
      <c r="A41" s="376"/>
      <c r="B41" s="149"/>
      <c r="C41" s="164" t="s">
        <v>88</v>
      </c>
      <c r="D41" s="150" t="s">
        <v>871</v>
      </c>
      <c r="E41" s="151"/>
      <c r="F41" s="151"/>
      <c r="G41" s="47"/>
      <c r="H41" s="48"/>
      <c r="I41" s="47"/>
      <c r="J41" s="47"/>
      <c r="K41" s="47"/>
      <c r="L41" s="47"/>
      <c r="M41" s="48"/>
      <c r="N41" s="48"/>
      <c r="O41" s="47"/>
      <c r="P41" s="49"/>
      <c r="Q41" s="47"/>
      <c r="R41" s="47"/>
      <c r="S41" s="50"/>
      <c r="T41" s="50"/>
      <c r="U41" s="50"/>
      <c r="V41" s="51"/>
      <c r="W41" s="50"/>
      <c r="X41" s="51"/>
      <c r="Y41" s="50"/>
      <c r="Z41" s="101"/>
      <c r="AA41" s="105"/>
      <c r="AB41" s="105"/>
      <c r="AC41" s="105"/>
      <c r="AD41" s="102"/>
      <c r="AE41" s="50"/>
      <c r="AF41" s="50"/>
      <c r="AG41" s="50"/>
      <c r="AH41" s="50"/>
      <c r="AI41" s="50"/>
      <c r="AJ41" s="50"/>
      <c r="AK41" s="50"/>
      <c r="AL41" s="50"/>
      <c r="AM41" s="50"/>
      <c r="AN41" s="50"/>
      <c r="AO41" s="50"/>
      <c r="AP41" s="50"/>
      <c r="AQ41" s="50"/>
      <c r="AR41" s="52"/>
      <c r="AS41" s="52"/>
      <c r="AT41" s="53"/>
      <c r="AU41" s="100"/>
      <c r="AV41" s="152"/>
      <c r="AW41" s="152"/>
      <c r="AX41" s="152"/>
      <c r="AY41" s="152"/>
      <c r="AZ41" s="152"/>
      <c r="BA41" s="152"/>
      <c r="BB41" s="152"/>
      <c r="BC41" s="152"/>
      <c r="BD41" s="152"/>
      <c r="BE41" s="152"/>
      <c r="BF41" s="152"/>
      <c r="BG41" s="152"/>
      <c r="BH41" s="152"/>
      <c r="BI41" s="152"/>
      <c r="BJ41" s="152"/>
      <c r="BK41" s="152"/>
      <c r="BL41" s="152"/>
      <c r="BM41" s="152"/>
      <c r="BN41" s="152"/>
      <c r="BO41" s="152"/>
    </row>
    <row r="42" spans="1:67" ht="159">
      <c r="A42" s="376"/>
      <c r="B42" s="149"/>
      <c r="C42" s="150"/>
      <c r="D42" s="150" t="s">
        <v>872</v>
      </c>
      <c r="E42" s="151"/>
      <c r="F42" s="151"/>
      <c r="G42" s="47"/>
      <c r="H42" s="48"/>
      <c r="I42" s="47"/>
      <c r="J42" s="47"/>
      <c r="K42" s="47"/>
      <c r="L42" s="47"/>
      <c r="M42" s="48"/>
      <c r="N42" s="48"/>
      <c r="O42" s="47"/>
      <c r="P42" s="49"/>
      <c r="Q42" s="47"/>
      <c r="R42" s="47"/>
      <c r="S42" s="50"/>
      <c r="T42" s="50"/>
      <c r="U42" s="50"/>
      <c r="V42" s="51"/>
      <c r="W42" s="50"/>
      <c r="X42" s="51"/>
      <c r="Y42" s="50"/>
      <c r="Z42" s="101"/>
      <c r="AA42" s="105"/>
      <c r="AB42" s="105"/>
      <c r="AC42" s="105"/>
      <c r="AD42" s="102"/>
      <c r="AE42" s="50"/>
      <c r="AF42" s="50"/>
      <c r="AG42" s="50"/>
      <c r="AH42" s="50"/>
      <c r="AI42" s="50"/>
      <c r="AJ42" s="50"/>
      <c r="AK42" s="50"/>
      <c r="AL42" s="50"/>
      <c r="AM42" s="50"/>
      <c r="AN42" s="50"/>
      <c r="AO42" s="50"/>
      <c r="AP42" s="50"/>
      <c r="AQ42" s="50"/>
      <c r="AR42" s="52"/>
      <c r="AS42" s="52"/>
      <c r="AT42" s="53"/>
      <c r="AU42" s="100"/>
      <c r="AV42" s="152"/>
      <c r="AW42" s="152"/>
      <c r="AX42" s="152"/>
      <c r="AY42" s="152"/>
      <c r="AZ42" s="152"/>
      <c r="BA42" s="152"/>
      <c r="BB42" s="152"/>
      <c r="BC42" s="152"/>
      <c r="BD42" s="152"/>
      <c r="BE42" s="152"/>
      <c r="BF42" s="152"/>
      <c r="BG42" s="152"/>
      <c r="BH42" s="152"/>
      <c r="BI42" s="152"/>
      <c r="BJ42" s="152"/>
      <c r="BK42" s="152"/>
      <c r="BL42" s="152"/>
      <c r="BM42" s="152"/>
      <c r="BN42" s="152"/>
      <c r="BO42" s="152"/>
    </row>
    <row r="43" spans="1:67" ht="242.4">
      <c r="A43" s="376"/>
      <c r="B43" s="149"/>
      <c r="C43" s="150"/>
      <c r="D43" s="150" t="s">
        <v>873</v>
      </c>
      <c r="E43" s="151"/>
      <c r="F43" s="151"/>
      <c r="G43" s="47"/>
      <c r="H43" s="48"/>
      <c r="I43" s="47"/>
      <c r="J43" s="47"/>
      <c r="K43" s="47"/>
      <c r="L43" s="47"/>
      <c r="M43" s="48"/>
      <c r="N43" s="48"/>
      <c r="O43" s="47"/>
      <c r="P43" s="49"/>
      <c r="Q43" s="47"/>
      <c r="R43" s="47"/>
      <c r="S43" s="50"/>
      <c r="T43" s="50"/>
      <c r="U43" s="50"/>
      <c r="V43" s="51"/>
      <c r="W43" s="50"/>
      <c r="X43" s="51"/>
      <c r="Y43" s="50"/>
      <c r="Z43" s="101"/>
      <c r="AA43" s="105"/>
      <c r="AB43" s="105"/>
      <c r="AC43" s="105"/>
      <c r="AD43" s="102"/>
      <c r="AE43" s="50"/>
      <c r="AF43" s="50"/>
      <c r="AG43" s="50"/>
      <c r="AH43" s="50"/>
      <c r="AI43" s="50"/>
      <c r="AJ43" s="50"/>
      <c r="AK43" s="50"/>
      <c r="AL43" s="50"/>
      <c r="AM43" s="50"/>
      <c r="AN43" s="50"/>
      <c r="AO43" s="50"/>
      <c r="AP43" s="50"/>
      <c r="AQ43" s="50"/>
      <c r="AR43" s="52"/>
      <c r="AS43" s="52"/>
      <c r="AT43" s="53"/>
      <c r="AU43" s="100"/>
      <c r="AV43" s="152"/>
      <c r="AW43" s="152"/>
      <c r="AX43" s="152"/>
      <c r="AY43" s="152"/>
      <c r="AZ43" s="152"/>
      <c r="BA43" s="152"/>
      <c r="BB43" s="152"/>
      <c r="BC43" s="152"/>
      <c r="BD43" s="152"/>
      <c r="BE43" s="152"/>
      <c r="BF43" s="152"/>
      <c r="BG43" s="152"/>
      <c r="BH43" s="152"/>
      <c r="BI43" s="152"/>
      <c r="BJ43" s="152"/>
      <c r="BK43" s="152"/>
      <c r="BL43" s="152"/>
      <c r="BM43" s="152"/>
      <c r="BN43" s="152"/>
      <c r="BO43" s="152"/>
    </row>
    <row r="44" spans="1:67" ht="237.6">
      <c r="A44" s="376"/>
      <c r="B44" s="149"/>
      <c r="C44" s="150"/>
      <c r="D44" s="150" t="s">
        <v>874</v>
      </c>
      <c r="E44" s="151"/>
      <c r="F44" s="151"/>
      <c r="G44" s="47"/>
      <c r="H44" s="48"/>
      <c r="I44" s="47"/>
      <c r="J44" s="47"/>
      <c r="K44" s="47"/>
      <c r="L44" s="47"/>
      <c r="M44" s="48"/>
      <c r="N44" s="48"/>
      <c r="O44" s="47"/>
      <c r="P44" s="49"/>
      <c r="Q44" s="47"/>
      <c r="R44" s="47"/>
      <c r="S44" s="50"/>
      <c r="T44" s="50"/>
      <c r="U44" s="50"/>
      <c r="V44" s="51"/>
      <c r="W44" s="50"/>
      <c r="X44" s="51"/>
      <c r="Y44" s="50"/>
      <c r="Z44" s="101"/>
      <c r="AA44" s="105"/>
      <c r="AB44" s="105"/>
      <c r="AC44" s="105"/>
      <c r="AD44" s="102"/>
      <c r="AE44" s="50"/>
      <c r="AF44" s="50"/>
      <c r="AG44" s="50"/>
      <c r="AH44" s="50"/>
      <c r="AI44" s="50"/>
      <c r="AJ44" s="50"/>
      <c r="AK44" s="50"/>
      <c r="AL44" s="50"/>
      <c r="AM44" s="50"/>
      <c r="AN44" s="50"/>
      <c r="AO44" s="50"/>
      <c r="AP44" s="50"/>
      <c r="AQ44" s="50"/>
      <c r="AR44" s="52"/>
      <c r="AS44" s="52"/>
      <c r="AT44" s="53"/>
      <c r="AU44" s="100"/>
      <c r="AV44" s="152"/>
      <c r="AW44" s="152"/>
      <c r="AX44" s="152"/>
      <c r="AY44" s="152"/>
      <c r="AZ44" s="152"/>
      <c r="BA44" s="152"/>
      <c r="BB44" s="152"/>
      <c r="BC44" s="152"/>
      <c r="BD44" s="152"/>
      <c r="BE44" s="152"/>
      <c r="BF44" s="152"/>
      <c r="BG44" s="152"/>
      <c r="BH44" s="152"/>
      <c r="BI44" s="152"/>
      <c r="BJ44" s="152"/>
      <c r="BK44" s="152"/>
      <c r="BL44" s="152"/>
      <c r="BM44" s="152"/>
      <c r="BN44" s="152"/>
      <c r="BO44" s="152"/>
    </row>
    <row r="45" spans="1:67" ht="262.2">
      <c r="A45" s="376"/>
      <c r="B45" s="149"/>
      <c r="C45" s="150"/>
      <c r="D45" s="150" t="s">
        <v>875</v>
      </c>
      <c r="E45" s="151"/>
      <c r="F45" s="151"/>
      <c r="G45" s="47"/>
      <c r="H45" s="48"/>
      <c r="I45" s="47"/>
      <c r="J45" s="47"/>
      <c r="K45" s="47"/>
      <c r="L45" s="47"/>
      <c r="M45" s="48"/>
      <c r="N45" s="48"/>
      <c r="O45" s="47"/>
      <c r="P45" s="49"/>
      <c r="Q45" s="47"/>
      <c r="R45" s="47"/>
      <c r="S45" s="50"/>
      <c r="T45" s="50"/>
      <c r="U45" s="50"/>
      <c r="V45" s="51"/>
      <c r="W45" s="50"/>
      <c r="X45" s="51"/>
      <c r="Y45" s="50"/>
      <c r="Z45" s="101"/>
      <c r="AA45" s="105"/>
      <c r="AB45" s="105"/>
      <c r="AC45" s="105"/>
      <c r="AD45" s="102"/>
      <c r="AE45" s="50"/>
      <c r="AF45" s="50"/>
      <c r="AG45" s="50"/>
      <c r="AH45" s="50"/>
      <c r="AI45" s="50"/>
      <c r="AJ45" s="50"/>
      <c r="AK45" s="50"/>
      <c r="AL45" s="50"/>
      <c r="AM45" s="50"/>
      <c r="AN45" s="50"/>
      <c r="AO45" s="50"/>
      <c r="AP45" s="50"/>
      <c r="AQ45" s="50"/>
      <c r="AR45" s="52"/>
      <c r="AS45" s="52"/>
      <c r="AT45" s="53"/>
      <c r="AU45" s="100"/>
      <c r="AV45" s="152"/>
      <c r="AW45" s="152"/>
      <c r="AX45" s="152"/>
      <c r="AY45" s="152"/>
      <c r="AZ45" s="152"/>
      <c r="BA45" s="152"/>
      <c r="BB45" s="152"/>
      <c r="BC45" s="152"/>
      <c r="BD45" s="152"/>
      <c r="BE45" s="152"/>
      <c r="BF45" s="152"/>
      <c r="BG45" s="152"/>
      <c r="BH45" s="152"/>
      <c r="BI45" s="152"/>
      <c r="BJ45" s="152"/>
      <c r="BK45" s="152"/>
      <c r="BL45" s="152"/>
      <c r="BM45" s="152"/>
      <c r="BN45" s="152"/>
      <c r="BO45" s="152"/>
    </row>
    <row r="46" spans="1:67" ht="190.8">
      <c r="A46" s="376"/>
      <c r="B46" s="149"/>
      <c r="C46" s="150"/>
      <c r="D46" s="150" t="s">
        <v>876</v>
      </c>
      <c r="E46" s="151"/>
      <c r="F46" s="151"/>
      <c r="G46" s="47"/>
      <c r="H46" s="48"/>
      <c r="I46" s="47"/>
      <c r="J46" s="47"/>
      <c r="K46" s="47"/>
      <c r="L46" s="47"/>
      <c r="M46" s="48"/>
      <c r="N46" s="48"/>
      <c r="O46" s="47"/>
      <c r="P46" s="49"/>
      <c r="Q46" s="47"/>
      <c r="R46" s="47"/>
      <c r="S46" s="50"/>
      <c r="T46" s="50"/>
      <c r="U46" s="50"/>
      <c r="V46" s="51"/>
      <c r="W46" s="50"/>
      <c r="X46" s="51"/>
      <c r="Y46" s="50"/>
      <c r="Z46" s="101"/>
      <c r="AA46" s="105"/>
      <c r="AB46" s="105"/>
      <c r="AC46" s="105"/>
      <c r="AD46" s="102"/>
      <c r="AE46" s="50"/>
      <c r="AF46" s="50"/>
      <c r="AG46" s="50"/>
      <c r="AH46" s="50"/>
      <c r="AI46" s="50"/>
      <c r="AJ46" s="50"/>
      <c r="AK46" s="50"/>
      <c r="AL46" s="50"/>
      <c r="AM46" s="50"/>
      <c r="AN46" s="50"/>
      <c r="AO46" s="50"/>
      <c r="AP46" s="50"/>
      <c r="AQ46" s="50"/>
      <c r="AR46" s="52"/>
      <c r="AS46" s="52"/>
      <c r="AT46" s="53"/>
      <c r="AU46" s="100"/>
      <c r="AV46" s="152"/>
      <c r="AW46" s="152"/>
      <c r="AX46" s="152"/>
      <c r="AY46" s="152"/>
      <c r="AZ46" s="152"/>
      <c r="BA46" s="152"/>
      <c r="BB46" s="152"/>
      <c r="BC46" s="152"/>
      <c r="BD46" s="152"/>
      <c r="BE46" s="152"/>
      <c r="BF46" s="152"/>
      <c r="BG46" s="152"/>
      <c r="BH46" s="152"/>
      <c r="BI46" s="152"/>
      <c r="BJ46" s="152"/>
      <c r="BK46" s="152"/>
      <c r="BL46" s="152"/>
      <c r="BM46" s="152"/>
      <c r="BN46" s="152"/>
      <c r="BO46" s="152"/>
    </row>
    <row r="47" spans="1:67" ht="367.2">
      <c r="A47" s="377"/>
      <c r="B47" s="149"/>
      <c r="C47" s="150"/>
      <c r="D47" s="150" t="s">
        <v>877</v>
      </c>
      <c r="E47" s="151"/>
      <c r="F47" s="151"/>
      <c r="G47" s="47"/>
      <c r="H47" s="48"/>
      <c r="I47" s="47"/>
      <c r="J47" s="47"/>
      <c r="K47" s="47"/>
      <c r="L47" s="47"/>
      <c r="M47" s="48"/>
      <c r="N47" s="48"/>
      <c r="O47" s="47"/>
      <c r="P47" s="49"/>
      <c r="Q47" s="47"/>
      <c r="R47" s="47"/>
      <c r="S47" s="50"/>
      <c r="T47" s="50"/>
      <c r="U47" s="50"/>
      <c r="V47" s="51"/>
      <c r="W47" s="50"/>
      <c r="X47" s="51"/>
      <c r="Y47" s="50"/>
      <c r="Z47" s="101"/>
      <c r="AA47" s="105"/>
      <c r="AB47" s="105"/>
      <c r="AC47" s="105"/>
      <c r="AD47" s="102"/>
      <c r="AE47" s="50"/>
      <c r="AF47" s="50"/>
      <c r="AG47" s="50"/>
      <c r="AH47" s="50"/>
      <c r="AI47" s="50"/>
      <c r="AJ47" s="50"/>
      <c r="AK47" s="50"/>
      <c r="AL47" s="50"/>
      <c r="AM47" s="50"/>
      <c r="AN47" s="50"/>
      <c r="AO47" s="50"/>
      <c r="AP47" s="50"/>
      <c r="AQ47" s="50"/>
      <c r="AR47" s="52"/>
      <c r="AS47" s="52"/>
      <c r="AT47" s="53"/>
      <c r="AU47" s="100"/>
      <c r="AV47" s="152"/>
      <c r="AW47" s="152"/>
      <c r="AX47" s="152"/>
      <c r="AY47" s="152"/>
      <c r="AZ47" s="152"/>
      <c r="BA47" s="152"/>
      <c r="BB47" s="152"/>
      <c r="BC47" s="152"/>
      <c r="BD47" s="152"/>
      <c r="BE47" s="152"/>
      <c r="BF47" s="152"/>
      <c r="BG47" s="152"/>
      <c r="BH47" s="152"/>
      <c r="BI47" s="152"/>
      <c r="BJ47" s="152"/>
      <c r="BK47" s="152"/>
      <c r="BL47" s="152"/>
      <c r="BM47" s="152"/>
      <c r="BN47" s="152"/>
      <c r="BO47" s="152"/>
    </row>
    <row r="48" spans="1:67" ht="409.6">
      <c r="A48" s="375" t="s">
        <v>96</v>
      </c>
      <c r="B48" s="149" t="s">
        <v>35</v>
      </c>
      <c r="C48" s="150" t="s">
        <v>97</v>
      </c>
      <c r="D48" s="150" t="s">
        <v>878</v>
      </c>
      <c r="E48" s="151"/>
      <c r="F48" s="151"/>
      <c r="G48" s="47"/>
      <c r="H48" s="48"/>
      <c r="I48" s="47"/>
      <c r="J48" s="47"/>
      <c r="K48" s="47"/>
      <c r="L48" s="47"/>
      <c r="M48" s="48"/>
      <c r="N48" s="48"/>
      <c r="O48" s="47"/>
      <c r="P48" s="49"/>
      <c r="Q48" s="47"/>
      <c r="R48" s="47"/>
      <c r="S48" s="50"/>
      <c r="T48" s="50"/>
      <c r="U48" s="50"/>
      <c r="V48" s="51"/>
      <c r="W48" s="50"/>
      <c r="X48" s="51"/>
      <c r="Y48" s="50"/>
      <c r="Z48" s="101"/>
      <c r="AA48" s="105"/>
      <c r="AB48" s="105"/>
      <c r="AC48" s="105"/>
      <c r="AD48" s="102"/>
      <c r="AE48" s="50"/>
      <c r="AF48" s="50"/>
      <c r="AG48" s="50"/>
      <c r="AH48" s="50"/>
      <c r="AI48" s="50"/>
      <c r="AJ48" s="50"/>
      <c r="AK48" s="50"/>
      <c r="AL48" s="50"/>
      <c r="AM48" s="50"/>
      <c r="AN48" s="50"/>
      <c r="AO48" s="50"/>
      <c r="AP48" s="50"/>
      <c r="AQ48" s="50"/>
      <c r="AR48" s="52"/>
      <c r="AS48" s="52"/>
      <c r="AT48" s="53"/>
      <c r="AU48" s="100"/>
      <c r="AV48" s="152"/>
      <c r="AW48" s="152"/>
      <c r="AX48" s="152"/>
      <c r="AY48" s="152"/>
      <c r="AZ48" s="152"/>
      <c r="BA48" s="152"/>
      <c r="BB48" s="152"/>
      <c r="BC48" s="152"/>
      <c r="BD48" s="152"/>
      <c r="BE48" s="152"/>
      <c r="BF48" s="152"/>
      <c r="BG48" s="152"/>
      <c r="BH48" s="152"/>
      <c r="BI48" s="152"/>
      <c r="BJ48" s="152"/>
      <c r="BK48" s="152"/>
      <c r="BL48" s="152"/>
      <c r="BM48" s="152"/>
      <c r="BN48" s="152"/>
      <c r="BO48" s="152"/>
    </row>
    <row r="49" spans="1:67" ht="409.6">
      <c r="A49" s="376"/>
      <c r="B49" s="149"/>
      <c r="C49" s="150"/>
      <c r="D49" s="150" t="s">
        <v>879</v>
      </c>
      <c r="E49" s="151"/>
      <c r="F49" s="151"/>
      <c r="G49" s="47"/>
      <c r="H49" s="48"/>
      <c r="I49" s="47"/>
      <c r="J49" s="47"/>
      <c r="K49" s="47"/>
      <c r="L49" s="47"/>
      <c r="M49" s="48"/>
      <c r="N49" s="48"/>
      <c r="O49" s="47"/>
      <c r="P49" s="49"/>
      <c r="Q49" s="47"/>
      <c r="R49" s="47"/>
      <c r="S49" s="50"/>
      <c r="T49" s="50"/>
      <c r="U49" s="50"/>
      <c r="V49" s="51"/>
      <c r="W49" s="50"/>
      <c r="X49" s="51"/>
      <c r="Y49" s="50"/>
      <c r="Z49" s="101"/>
      <c r="AA49" s="105"/>
      <c r="AB49" s="105"/>
      <c r="AC49" s="105"/>
      <c r="AD49" s="102"/>
      <c r="AE49" s="50"/>
      <c r="AF49" s="50"/>
      <c r="AG49" s="50"/>
      <c r="AH49" s="50"/>
      <c r="AI49" s="50"/>
      <c r="AJ49" s="50"/>
      <c r="AK49" s="50"/>
      <c r="AL49" s="50"/>
      <c r="AM49" s="50"/>
      <c r="AN49" s="50"/>
      <c r="AO49" s="50"/>
      <c r="AP49" s="50"/>
      <c r="AQ49" s="50"/>
      <c r="AR49" s="52"/>
      <c r="AS49" s="52"/>
      <c r="AT49" s="53"/>
      <c r="AU49" s="100"/>
      <c r="AV49" s="152"/>
      <c r="AW49" s="152"/>
      <c r="AX49" s="152"/>
      <c r="AY49" s="152"/>
      <c r="AZ49" s="152"/>
      <c r="BA49" s="152"/>
      <c r="BB49" s="152"/>
      <c r="BC49" s="152"/>
      <c r="BD49" s="152"/>
      <c r="BE49" s="152"/>
      <c r="BF49" s="152"/>
      <c r="BG49" s="152"/>
      <c r="BH49" s="152"/>
      <c r="BI49" s="152"/>
      <c r="BJ49" s="152"/>
      <c r="BK49" s="152"/>
      <c r="BL49" s="152"/>
      <c r="BM49" s="152"/>
      <c r="BN49" s="152"/>
      <c r="BO49" s="152"/>
    </row>
    <row r="50" spans="1:67" ht="205.8">
      <c r="A50" s="376"/>
      <c r="B50" s="149"/>
      <c r="C50" s="150"/>
      <c r="D50" s="150" t="s">
        <v>880</v>
      </c>
      <c r="E50" s="151"/>
      <c r="F50" s="151"/>
      <c r="G50" s="47"/>
      <c r="H50" s="48"/>
      <c r="I50" s="47"/>
      <c r="J50" s="47"/>
      <c r="K50" s="47"/>
      <c r="L50" s="47"/>
      <c r="M50" s="48"/>
      <c r="N50" s="48"/>
      <c r="O50" s="47"/>
      <c r="P50" s="49"/>
      <c r="Q50" s="47"/>
      <c r="R50" s="47"/>
      <c r="S50" s="50"/>
      <c r="T50" s="50"/>
      <c r="U50" s="50"/>
      <c r="V50" s="51"/>
      <c r="W50" s="50"/>
      <c r="X50" s="51"/>
      <c r="Y50" s="50"/>
      <c r="Z50" s="101"/>
      <c r="AA50" s="105"/>
      <c r="AB50" s="105"/>
      <c r="AC50" s="105"/>
      <c r="AD50" s="102"/>
      <c r="AE50" s="50"/>
      <c r="AF50" s="50"/>
      <c r="AG50" s="50"/>
      <c r="AH50" s="50"/>
      <c r="AI50" s="50"/>
      <c r="AJ50" s="50"/>
      <c r="AK50" s="50"/>
      <c r="AL50" s="50"/>
      <c r="AM50" s="50"/>
      <c r="AN50" s="50"/>
      <c r="AO50" s="50"/>
      <c r="AP50" s="50"/>
      <c r="AQ50" s="50"/>
      <c r="AR50" s="52"/>
      <c r="AS50" s="52"/>
      <c r="AT50" s="53"/>
      <c r="AU50" s="100"/>
      <c r="AV50" s="152"/>
      <c r="AW50" s="152"/>
      <c r="AX50" s="152"/>
      <c r="AY50" s="152"/>
      <c r="AZ50" s="152"/>
      <c r="BA50" s="152"/>
      <c r="BB50" s="152"/>
      <c r="BC50" s="152"/>
      <c r="BD50" s="152"/>
      <c r="BE50" s="152"/>
      <c r="BF50" s="152"/>
      <c r="BG50" s="152"/>
      <c r="BH50" s="152"/>
      <c r="BI50" s="152"/>
      <c r="BJ50" s="152"/>
      <c r="BK50" s="152"/>
      <c r="BL50" s="152"/>
      <c r="BM50" s="152"/>
      <c r="BN50" s="152"/>
      <c r="BO50" s="152"/>
    </row>
    <row r="51" spans="1:67" ht="409.6">
      <c r="A51" s="376"/>
      <c r="B51" s="149"/>
      <c r="C51" s="150"/>
      <c r="D51" s="150" t="s">
        <v>881</v>
      </c>
      <c r="E51" s="151"/>
      <c r="F51" s="151"/>
      <c r="G51" s="47"/>
      <c r="H51" s="48"/>
      <c r="I51" s="47"/>
      <c r="J51" s="47"/>
      <c r="K51" s="47"/>
      <c r="L51" s="47"/>
      <c r="M51" s="48"/>
      <c r="N51" s="48"/>
      <c r="O51" s="47"/>
      <c r="P51" s="49"/>
      <c r="Q51" s="47"/>
      <c r="R51" s="47"/>
      <c r="S51" s="50"/>
      <c r="T51" s="50"/>
      <c r="U51" s="50"/>
      <c r="V51" s="51"/>
      <c r="W51" s="50"/>
      <c r="X51" s="51"/>
      <c r="Y51" s="50"/>
      <c r="Z51" s="101"/>
      <c r="AA51" s="105"/>
      <c r="AB51" s="105"/>
      <c r="AC51" s="105"/>
      <c r="AD51" s="102"/>
      <c r="AE51" s="50"/>
      <c r="AF51" s="50"/>
      <c r="AG51" s="50"/>
      <c r="AH51" s="50"/>
      <c r="AI51" s="50"/>
      <c r="AJ51" s="50"/>
      <c r="AK51" s="50"/>
      <c r="AL51" s="50"/>
      <c r="AM51" s="50"/>
      <c r="AN51" s="50"/>
      <c r="AO51" s="50"/>
      <c r="AP51" s="50"/>
      <c r="AQ51" s="50"/>
      <c r="AR51" s="52"/>
      <c r="AS51" s="52"/>
      <c r="AT51" s="53"/>
      <c r="AU51" s="100"/>
      <c r="AV51" s="152"/>
      <c r="AW51" s="152"/>
      <c r="AX51" s="152"/>
      <c r="AY51" s="152"/>
      <c r="AZ51" s="152"/>
      <c r="BA51" s="152"/>
      <c r="BB51" s="152"/>
      <c r="BC51" s="152"/>
      <c r="BD51" s="152"/>
      <c r="BE51" s="152"/>
      <c r="BF51" s="152"/>
      <c r="BG51" s="152"/>
      <c r="BH51" s="152"/>
      <c r="BI51" s="152"/>
      <c r="BJ51" s="152"/>
      <c r="BK51" s="152"/>
      <c r="BL51" s="152"/>
      <c r="BM51" s="152"/>
      <c r="BN51" s="152"/>
      <c r="BO51" s="152"/>
    </row>
    <row r="52" spans="1:67" ht="409.6">
      <c r="A52" s="376"/>
      <c r="B52" s="149"/>
      <c r="C52" s="150"/>
      <c r="D52" s="164" t="s">
        <v>882</v>
      </c>
      <c r="E52" s="151"/>
      <c r="F52" s="151"/>
      <c r="G52" s="47"/>
      <c r="H52" s="48"/>
      <c r="I52" s="47"/>
      <c r="J52" s="47"/>
      <c r="K52" s="47"/>
      <c r="L52" s="47"/>
      <c r="M52" s="48"/>
      <c r="N52" s="48"/>
      <c r="O52" s="47"/>
      <c r="P52" s="49"/>
      <c r="Q52" s="47"/>
      <c r="R52" s="47"/>
      <c r="S52" s="50"/>
      <c r="T52" s="50"/>
      <c r="U52" s="50"/>
      <c r="V52" s="51"/>
      <c r="W52" s="50"/>
      <c r="X52" s="51"/>
      <c r="Y52" s="50"/>
      <c r="Z52" s="101"/>
      <c r="AA52" s="105"/>
      <c r="AB52" s="105"/>
      <c r="AC52" s="105"/>
      <c r="AD52" s="102"/>
      <c r="AE52" s="50"/>
      <c r="AF52" s="50"/>
      <c r="AG52" s="50"/>
      <c r="AH52" s="50"/>
      <c r="AI52" s="50"/>
      <c r="AJ52" s="50"/>
      <c r="AK52" s="50"/>
      <c r="AL52" s="50"/>
      <c r="AM52" s="50"/>
      <c r="AN52" s="50"/>
      <c r="AO52" s="50"/>
      <c r="AP52" s="50"/>
      <c r="AQ52" s="50"/>
      <c r="AR52" s="52"/>
      <c r="AS52" s="52"/>
      <c r="AT52" s="53"/>
      <c r="AU52" s="100"/>
      <c r="AV52" s="152"/>
      <c r="AW52" s="152"/>
      <c r="AX52" s="152"/>
      <c r="AY52" s="152"/>
      <c r="AZ52" s="152"/>
      <c r="BA52" s="152"/>
      <c r="BB52" s="152"/>
      <c r="BC52" s="152"/>
      <c r="BD52" s="152"/>
      <c r="BE52" s="152"/>
      <c r="BF52" s="152"/>
      <c r="BG52" s="152"/>
      <c r="BH52" s="152"/>
      <c r="BI52" s="152"/>
      <c r="BJ52" s="152"/>
      <c r="BK52" s="152"/>
      <c r="BL52" s="152"/>
      <c r="BM52" s="152"/>
      <c r="BN52" s="152"/>
      <c r="BO52" s="152"/>
    </row>
    <row r="53" spans="1:67" ht="409.6">
      <c r="A53" s="376"/>
      <c r="B53" s="149"/>
      <c r="C53" s="150"/>
      <c r="D53" s="164" t="s">
        <v>883</v>
      </c>
      <c r="E53" s="151"/>
      <c r="F53" s="151"/>
      <c r="G53" s="47"/>
      <c r="H53" s="48"/>
      <c r="I53" s="47"/>
      <c r="J53" s="47"/>
      <c r="K53" s="47"/>
      <c r="L53" s="47"/>
      <c r="M53" s="48"/>
      <c r="N53" s="48"/>
      <c r="O53" s="47"/>
      <c r="P53" s="49"/>
      <c r="Q53" s="47"/>
      <c r="R53" s="47"/>
      <c r="S53" s="50"/>
      <c r="T53" s="50"/>
      <c r="U53" s="50"/>
      <c r="V53" s="51"/>
      <c r="W53" s="50"/>
      <c r="X53" s="51"/>
      <c r="Y53" s="50"/>
      <c r="Z53" s="101"/>
      <c r="AA53" s="105"/>
      <c r="AB53" s="105"/>
      <c r="AC53" s="105"/>
      <c r="AD53" s="102"/>
      <c r="AE53" s="50"/>
      <c r="AF53" s="50"/>
      <c r="AG53" s="50"/>
      <c r="AH53" s="50"/>
      <c r="AI53" s="50"/>
      <c r="AJ53" s="50"/>
      <c r="AK53" s="50"/>
      <c r="AL53" s="50"/>
      <c r="AM53" s="50"/>
      <c r="AN53" s="50"/>
      <c r="AO53" s="50"/>
      <c r="AP53" s="50"/>
      <c r="AQ53" s="50"/>
      <c r="AR53" s="52"/>
      <c r="AS53" s="52"/>
      <c r="AT53" s="53"/>
      <c r="AU53" s="100"/>
      <c r="AV53" s="152"/>
      <c r="AW53" s="152"/>
      <c r="AX53" s="152"/>
      <c r="AY53" s="152"/>
      <c r="AZ53" s="152"/>
      <c r="BA53" s="152"/>
      <c r="BB53" s="152"/>
      <c r="BC53" s="152"/>
      <c r="BD53" s="152"/>
      <c r="BE53" s="152"/>
      <c r="BF53" s="152"/>
      <c r="BG53" s="152"/>
      <c r="BH53" s="152"/>
      <c r="BI53" s="152"/>
      <c r="BJ53" s="152"/>
      <c r="BK53" s="152"/>
      <c r="BL53" s="152"/>
      <c r="BM53" s="152"/>
      <c r="BN53" s="152"/>
      <c r="BO53" s="152"/>
    </row>
    <row r="54" spans="1:67" ht="409.6">
      <c r="A54" s="376"/>
      <c r="B54" s="149"/>
      <c r="C54" s="150"/>
      <c r="D54" s="164" t="s">
        <v>884</v>
      </c>
      <c r="E54" s="151"/>
      <c r="F54" s="151"/>
      <c r="G54" s="47"/>
      <c r="H54" s="48"/>
      <c r="I54" s="47"/>
      <c r="J54" s="47"/>
      <c r="K54" s="47"/>
      <c r="L54" s="47"/>
      <c r="M54" s="48"/>
      <c r="N54" s="48"/>
      <c r="O54" s="47"/>
      <c r="P54" s="49"/>
      <c r="Q54" s="47"/>
      <c r="R54" s="47"/>
      <c r="S54" s="50"/>
      <c r="T54" s="50"/>
      <c r="U54" s="50"/>
      <c r="V54" s="51"/>
      <c r="W54" s="50"/>
      <c r="X54" s="51"/>
      <c r="Y54" s="50"/>
      <c r="Z54" s="101"/>
      <c r="AA54" s="105"/>
      <c r="AB54" s="105"/>
      <c r="AC54" s="105"/>
      <c r="AD54" s="102"/>
      <c r="AE54" s="50"/>
      <c r="AF54" s="50"/>
      <c r="AG54" s="50"/>
      <c r="AH54" s="50"/>
      <c r="AI54" s="50"/>
      <c r="AJ54" s="50"/>
      <c r="AK54" s="50"/>
      <c r="AL54" s="50"/>
      <c r="AM54" s="50"/>
      <c r="AN54" s="50"/>
      <c r="AO54" s="50"/>
      <c r="AP54" s="50"/>
      <c r="AQ54" s="50"/>
      <c r="AR54" s="52"/>
      <c r="AS54" s="52"/>
      <c r="AT54" s="53"/>
      <c r="AU54" s="100"/>
      <c r="AV54" s="152"/>
      <c r="AW54" s="152"/>
      <c r="AX54" s="152"/>
      <c r="AY54" s="152"/>
      <c r="AZ54" s="152"/>
      <c r="BA54" s="152"/>
      <c r="BB54" s="152"/>
      <c r="BC54" s="152"/>
      <c r="BD54" s="152"/>
      <c r="BE54" s="152"/>
      <c r="BF54" s="152"/>
      <c r="BG54" s="152"/>
      <c r="BH54" s="152"/>
      <c r="BI54" s="152"/>
      <c r="BJ54" s="152"/>
      <c r="BK54" s="152"/>
      <c r="BL54" s="152"/>
      <c r="BM54" s="152"/>
      <c r="BN54" s="152"/>
      <c r="BO54" s="152"/>
    </row>
    <row r="55" spans="1:67" ht="400.8">
      <c r="A55" s="376"/>
      <c r="B55" s="149"/>
      <c r="C55" s="164" t="s">
        <v>107</v>
      </c>
      <c r="D55" s="150" t="s">
        <v>885</v>
      </c>
      <c r="E55" s="151"/>
      <c r="F55" s="151"/>
      <c r="G55" s="47"/>
      <c r="H55" s="48"/>
      <c r="I55" s="47"/>
      <c r="J55" s="47"/>
      <c r="K55" s="47"/>
      <c r="L55" s="47"/>
      <c r="M55" s="48"/>
      <c r="N55" s="48"/>
      <c r="O55" s="47"/>
      <c r="P55" s="49"/>
      <c r="Q55" s="47"/>
      <c r="R55" s="47"/>
      <c r="S55" s="50"/>
      <c r="T55" s="50"/>
      <c r="U55" s="50"/>
      <c r="V55" s="51"/>
      <c r="W55" s="50"/>
      <c r="X55" s="51"/>
      <c r="Y55" s="50"/>
      <c r="Z55" s="101"/>
      <c r="AA55" s="105"/>
      <c r="AB55" s="105"/>
      <c r="AC55" s="105"/>
      <c r="AD55" s="102"/>
      <c r="AE55" s="50"/>
      <c r="AF55" s="50"/>
      <c r="AG55" s="50"/>
      <c r="AH55" s="50"/>
      <c r="AI55" s="50"/>
      <c r="AJ55" s="50"/>
      <c r="AK55" s="50"/>
      <c r="AL55" s="50"/>
      <c r="AM55" s="50"/>
      <c r="AN55" s="50"/>
      <c r="AO55" s="50"/>
      <c r="AP55" s="50"/>
      <c r="AQ55" s="50"/>
      <c r="AR55" s="52"/>
      <c r="AS55" s="52"/>
      <c r="AT55" s="53"/>
      <c r="AU55" s="100"/>
      <c r="AV55" s="152"/>
      <c r="AW55" s="152"/>
      <c r="AX55" s="152"/>
      <c r="AY55" s="152"/>
      <c r="AZ55" s="152"/>
      <c r="BA55" s="152"/>
      <c r="BB55" s="152"/>
      <c r="BC55" s="152"/>
      <c r="BD55" s="152"/>
      <c r="BE55" s="152"/>
      <c r="BF55" s="152"/>
      <c r="BG55" s="152"/>
      <c r="BH55" s="152"/>
      <c r="BI55" s="152"/>
      <c r="BJ55" s="152"/>
      <c r="BK55" s="152"/>
      <c r="BL55" s="152"/>
      <c r="BM55" s="152"/>
      <c r="BN55" s="152"/>
      <c r="BO55" s="152"/>
    </row>
    <row r="56" spans="1:67" ht="409.6">
      <c r="A56" s="376"/>
      <c r="B56" s="149"/>
      <c r="C56" s="150"/>
      <c r="D56" s="150" t="s">
        <v>886</v>
      </c>
      <c r="E56" s="151"/>
      <c r="F56" s="151"/>
      <c r="G56" s="47"/>
      <c r="H56" s="48"/>
      <c r="I56" s="47"/>
      <c r="J56" s="47"/>
      <c r="K56" s="47"/>
      <c r="L56" s="47"/>
      <c r="M56" s="48"/>
      <c r="N56" s="48"/>
      <c r="O56" s="47"/>
      <c r="P56" s="49"/>
      <c r="Q56" s="47"/>
      <c r="R56" s="47"/>
      <c r="S56" s="50"/>
      <c r="T56" s="50"/>
      <c r="U56" s="50"/>
      <c r="V56" s="51"/>
      <c r="W56" s="50"/>
      <c r="X56" s="51"/>
      <c r="Y56" s="50"/>
      <c r="Z56" s="101"/>
      <c r="AA56" s="105"/>
      <c r="AB56" s="105"/>
      <c r="AC56" s="105"/>
      <c r="AD56" s="102"/>
      <c r="AE56" s="50"/>
      <c r="AF56" s="50"/>
      <c r="AG56" s="50"/>
      <c r="AH56" s="50"/>
      <c r="AI56" s="50"/>
      <c r="AJ56" s="50"/>
      <c r="AK56" s="50"/>
      <c r="AL56" s="50"/>
      <c r="AM56" s="50"/>
      <c r="AN56" s="50"/>
      <c r="AO56" s="50"/>
      <c r="AP56" s="50"/>
      <c r="AQ56" s="50"/>
      <c r="AR56" s="52"/>
      <c r="AS56" s="52"/>
      <c r="AT56" s="53"/>
      <c r="AU56" s="100"/>
      <c r="AV56" s="152"/>
      <c r="AW56" s="152"/>
      <c r="AX56" s="152"/>
      <c r="AY56" s="152"/>
      <c r="AZ56" s="152"/>
      <c r="BA56" s="152"/>
      <c r="BB56" s="152"/>
      <c r="BC56" s="152"/>
      <c r="BD56" s="152"/>
      <c r="BE56" s="152"/>
      <c r="BF56" s="152"/>
      <c r="BG56" s="152"/>
      <c r="BH56" s="152"/>
      <c r="BI56" s="152"/>
      <c r="BJ56" s="152"/>
      <c r="BK56" s="152"/>
      <c r="BL56" s="152"/>
      <c r="BM56" s="152"/>
      <c r="BN56" s="152"/>
      <c r="BO56" s="152"/>
    </row>
    <row r="57" spans="1:67" ht="409.6">
      <c r="A57" s="377"/>
      <c r="B57" s="149"/>
      <c r="C57" s="150"/>
      <c r="D57" s="164" t="s">
        <v>887</v>
      </c>
      <c r="E57" s="151"/>
      <c r="F57" s="151"/>
      <c r="G57" s="47"/>
      <c r="H57" s="48"/>
      <c r="I57" s="47"/>
      <c r="J57" s="47"/>
      <c r="K57" s="47"/>
      <c r="L57" s="47"/>
      <c r="M57" s="48"/>
      <c r="N57" s="48"/>
      <c r="O57" s="47"/>
      <c r="P57" s="49"/>
      <c r="Q57" s="47"/>
      <c r="R57" s="47"/>
      <c r="S57" s="50"/>
      <c r="T57" s="50"/>
      <c r="U57" s="50"/>
      <c r="V57" s="51"/>
      <c r="W57" s="50"/>
      <c r="X57" s="51"/>
      <c r="Y57" s="50"/>
      <c r="Z57" s="101"/>
      <c r="AA57" s="105"/>
      <c r="AB57" s="105"/>
      <c r="AC57" s="105"/>
      <c r="AD57" s="102"/>
      <c r="AE57" s="50"/>
      <c r="AF57" s="50"/>
      <c r="AG57" s="50"/>
      <c r="AH57" s="50"/>
      <c r="AI57" s="50"/>
      <c r="AJ57" s="50"/>
      <c r="AK57" s="50"/>
      <c r="AL57" s="50"/>
      <c r="AM57" s="50"/>
      <c r="AN57" s="50"/>
      <c r="AO57" s="50"/>
      <c r="AP57" s="50"/>
      <c r="AQ57" s="50"/>
      <c r="AR57" s="52"/>
      <c r="AS57" s="52"/>
      <c r="AT57" s="53"/>
      <c r="AU57" s="100"/>
      <c r="AV57" s="152"/>
      <c r="AW57" s="152"/>
      <c r="AX57" s="152"/>
      <c r="AY57" s="152"/>
      <c r="AZ57" s="152"/>
      <c r="BA57" s="152"/>
      <c r="BB57" s="152"/>
      <c r="BC57" s="152"/>
      <c r="BD57" s="152"/>
      <c r="BE57" s="152"/>
      <c r="BF57" s="152"/>
      <c r="BG57" s="152"/>
      <c r="BH57" s="152"/>
      <c r="BI57" s="152"/>
      <c r="BJ57" s="152"/>
      <c r="BK57" s="152"/>
      <c r="BL57" s="152"/>
      <c r="BM57" s="152"/>
      <c r="BN57" s="152"/>
      <c r="BO57" s="152"/>
    </row>
    <row r="58" spans="1:67" ht="180.75" customHeight="1">
      <c r="A58" s="378" t="s">
        <v>111</v>
      </c>
      <c r="B58" s="149" t="s">
        <v>35</v>
      </c>
      <c r="C58" s="150" t="s">
        <v>112</v>
      </c>
      <c r="D58" s="150" t="s">
        <v>113</v>
      </c>
      <c r="E58" s="151"/>
      <c r="F58" s="151"/>
      <c r="G58" s="47"/>
      <c r="H58" s="48"/>
      <c r="I58" s="47"/>
      <c r="J58" s="47"/>
      <c r="K58" s="47"/>
      <c r="L58" s="47"/>
      <c r="M58" s="48"/>
      <c r="N58" s="48"/>
      <c r="O58" s="47"/>
      <c r="P58" s="49"/>
      <c r="Q58" s="47"/>
      <c r="R58" s="47"/>
      <c r="S58" s="50"/>
      <c r="T58" s="50"/>
      <c r="U58" s="50"/>
      <c r="V58" s="51"/>
      <c r="W58" s="50"/>
      <c r="X58" s="51"/>
      <c r="Y58" s="50"/>
      <c r="Z58" s="101"/>
      <c r="AA58" s="105"/>
      <c r="AB58" s="105"/>
      <c r="AC58" s="105"/>
      <c r="AD58" s="102"/>
      <c r="AE58" s="50"/>
      <c r="AF58" s="50"/>
      <c r="AG58" s="50"/>
      <c r="AH58" s="50"/>
      <c r="AI58" s="50"/>
      <c r="AJ58" s="50"/>
      <c r="AK58" s="50"/>
      <c r="AL58" s="50"/>
      <c r="AM58" s="50"/>
      <c r="AN58" s="50"/>
      <c r="AO58" s="50"/>
      <c r="AP58" s="50"/>
      <c r="AQ58" s="50"/>
      <c r="AR58" s="52"/>
      <c r="AS58" s="52"/>
      <c r="AT58" s="53"/>
      <c r="AU58" s="100"/>
      <c r="AV58" s="152"/>
      <c r="AW58" s="152"/>
      <c r="AX58" s="152"/>
      <c r="AY58" s="152"/>
      <c r="AZ58" s="152"/>
      <c r="BA58" s="152"/>
      <c r="BB58" s="152"/>
      <c r="BC58" s="152"/>
      <c r="BD58" s="152"/>
      <c r="BE58" s="152"/>
      <c r="BF58" s="152"/>
      <c r="BG58" s="152"/>
      <c r="BH58" s="152"/>
      <c r="BI58" s="152"/>
      <c r="BJ58" s="152"/>
      <c r="BK58" s="152"/>
      <c r="BL58" s="152"/>
      <c r="BM58" s="152"/>
      <c r="BN58" s="152"/>
      <c r="BO58" s="152"/>
    </row>
    <row r="59" spans="1:67" ht="157.80000000000001">
      <c r="A59" s="379"/>
      <c r="B59" s="149"/>
      <c r="C59" s="150"/>
      <c r="D59" s="150" t="s">
        <v>114</v>
      </c>
      <c r="E59" s="151"/>
      <c r="F59" s="151"/>
      <c r="G59" s="47"/>
      <c r="H59" s="48"/>
      <c r="I59" s="47"/>
      <c r="J59" s="47"/>
      <c r="K59" s="47"/>
      <c r="L59" s="47"/>
      <c r="M59" s="48"/>
      <c r="N59" s="48"/>
      <c r="O59" s="47"/>
      <c r="P59" s="49"/>
      <c r="Q59" s="47"/>
      <c r="R59" s="47"/>
      <c r="S59" s="50"/>
      <c r="T59" s="50"/>
      <c r="U59" s="50"/>
      <c r="V59" s="51"/>
      <c r="W59" s="50"/>
      <c r="X59" s="51"/>
      <c r="Y59" s="50"/>
      <c r="Z59" s="101"/>
      <c r="AA59" s="105"/>
      <c r="AB59" s="105"/>
      <c r="AC59" s="105"/>
      <c r="AD59" s="102"/>
      <c r="AE59" s="50"/>
      <c r="AF59" s="50"/>
      <c r="AG59" s="50"/>
      <c r="AH59" s="50"/>
      <c r="AI59" s="50"/>
      <c r="AJ59" s="50"/>
      <c r="AK59" s="50"/>
      <c r="AL59" s="50"/>
      <c r="AM59" s="50"/>
      <c r="AN59" s="50"/>
      <c r="AO59" s="50"/>
      <c r="AP59" s="50"/>
      <c r="AQ59" s="50"/>
      <c r="AR59" s="52"/>
      <c r="AS59" s="52"/>
      <c r="AT59" s="53"/>
      <c r="AU59" s="100"/>
      <c r="AV59" s="152"/>
      <c r="AW59" s="152"/>
      <c r="AX59" s="152"/>
      <c r="AY59" s="152"/>
      <c r="AZ59" s="152"/>
      <c r="BA59" s="152"/>
      <c r="BB59" s="152"/>
      <c r="BC59" s="152"/>
      <c r="BD59" s="152"/>
      <c r="BE59" s="152"/>
      <c r="BF59" s="152"/>
      <c r="BG59" s="152"/>
      <c r="BH59" s="152"/>
      <c r="BI59" s="152"/>
      <c r="BJ59" s="152"/>
      <c r="BK59" s="152"/>
      <c r="BL59" s="152"/>
      <c r="BM59" s="152"/>
      <c r="BN59" s="152"/>
      <c r="BO59" s="152"/>
    </row>
    <row r="60" spans="1:67" ht="159.6">
      <c r="A60" s="379"/>
      <c r="B60" s="149"/>
      <c r="C60" s="150"/>
      <c r="D60" s="150" t="s">
        <v>115</v>
      </c>
      <c r="E60" s="151"/>
      <c r="F60" s="151"/>
      <c r="G60" s="47"/>
      <c r="H60" s="48"/>
      <c r="I60" s="47"/>
      <c r="J60" s="47"/>
      <c r="K60" s="47"/>
      <c r="L60" s="47"/>
      <c r="M60" s="48"/>
      <c r="N60" s="48"/>
      <c r="O60" s="47"/>
      <c r="P60" s="49"/>
      <c r="Q60" s="47"/>
      <c r="R60" s="47"/>
      <c r="S60" s="50"/>
      <c r="T60" s="50"/>
      <c r="U60" s="50"/>
      <c r="V60" s="51"/>
      <c r="W60" s="50"/>
      <c r="X60" s="51"/>
      <c r="Y60" s="50"/>
      <c r="Z60" s="101"/>
      <c r="AA60" s="105"/>
      <c r="AB60" s="105"/>
      <c r="AC60" s="105"/>
      <c r="AD60" s="102"/>
      <c r="AE60" s="50"/>
      <c r="AF60" s="50"/>
      <c r="AG60" s="50"/>
      <c r="AH60" s="50"/>
      <c r="AI60" s="50"/>
      <c r="AJ60" s="50"/>
      <c r="AK60" s="50"/>
      <c r="AL60" s="50"/>
      <c r="AM60" s="50"/>
      <c r="AN60" s="50"/>
      <c r="AO60" s="50"/>
      <c r="AP60" s="50"/>
      <c r="AQ60" s="50"/>
      <c r="AR60" s="52"/>
      <c r="AS60" s="52"/>
      <c r="AT60" s="53"/>
      <c r="AU60" s="100"/>
      <c r="AV60" s="152"/>
      <c r="AW60" s="152"/>
      <c r="AX60" s="152"/>
      <c r="AY60" s="152"/>
      <c r="AZ60" s="152"/>
      <c r="BA60" s="152"/>
      <c r="BB60" s="152"/>
      <c r="BC60" s="152"/>
      <c r="BD60" s="152"/>
      <c r="BE60" s="152"/>
      <c r="BF60" s="152"/>
      <c r="BG60" s="152"/>
      <c r="BH60" s="152"/>
      <c r="BI60" s="152"/>
      <c r="BJ60" s="152"/>
      <c r="BK60" s="152"/>
      <c r="BL60" s="152"/>
      <c r="BM60" s="152"/>
      <c r="BN60" s="152"/>
      <c r="BO60" s="152"/>
    </row>
    <row r="61" spans="1:67" ht="100.8">
      <c r="A61" s="379"/>
      <c r="B61" s="149"/>
      <c r="C61" s="164" t="s">
        <v>116</v>
      </c>
      <c r="D61" s="150" t="s">
        <v>113</v>
      </c>
      <c r="E61" s="151"/>
      <c r="F61" s="151"/>
      <c r="G61" s="47"/>
      <c r="H61" s="48"/>
      <c r="I61" s="47"/>
      <c r="J61" s="47"/>
      <c r="K61" s="47"/>
      <c r="L61" s="47"/>
      <c r="M61" s="48"/>
      <c r="N61" s="48"/>
      <c r="O61" s="47"/>
      <c r="P61" s="49"/>
      <c r="Q61" s="47"/>
      <c r="R61" s="47"/>
      <c r="S61" s="50"/>
      <c r="T61" s="50"/>
      <c r="U61" s="50"/>
      <c r="V61" s="51"/>
      <c r="W61" s="50"/>
      <c r="X61" s="51"/>
      <c r="Y61" s="50"/>
      <c r="Z61" s="101"/>
      <c r="AA61" s="105"/>
      <c r="AB61" s="105"/>
      <c r="AC61" s="105"/>
      <c r="AD61" s="102"/>
      <c r="AE61" s="50"/>
      <c r="AF61" s="50"/>
      <c r="AG61" s="50"/>
      <c r="AH61" s="50"/>
      <c r="AI61" s="50"/>
      <c r="AJ61" s="50"/>
      <c r="AK61" s="50"/>
      <c r="AL61" s="50"/>
      <c r="AM61" s="50"/>
      <c r="AN61" s="50"/>
      <c r="AO61" s="50"/>
      <c r="AP61" s="50"/>
      <c r="AQ61" s="50"/>
      <c r="AR61" s="52"/>
      <c r="AS61" s="52"/>
      <c r="AT61" s="53"/>
      <c r="AU61" s="100"/>
      <c r="AV61" s="152"/>
      <c r="AW61" s="152"/>
      <c r="AX61" s="152"/>
      <c r="AY61" s="152"/>
      <c r="AZ61" s="152"/>
      <c r="BA61" s="152"/>
      <c r="BB61" s="152"/>
      <c r="BC61" s="152"/>
      <c r="BD61" s="152"/>
      <c r="BE61" s="152"/>
      <c r="BF61" s="152"/>
      <c r="BG61" s="152"/>
      <c r="BH61" s="152"/>
      <c r="BI61" s="152"/>
      <c r="BJ61" s="152"/>
      <c r="BK61" s="152"/>
      <c r="BL61" s="152"/>
      <c r="BM61" s="152"/>
      <c r="BN61" s="152"/>
      <c r="BO61" s="152"/>
    </row>
    <row r="62" spans="1:67" ht="157.80000000000001">
      <c r="A62" s="379"/>
      <c r="B62" s="149"/>
      <c r="C62" s="150"/>
      <c r="D62" s="150" t="s">
        <v>114</v>
      </c>
      <c r="E62" s="151"/>
      <c r="F62" s="151"/>
      <c r="G62" s="47"/>
      <c r="H62" s="48"/>
      <c r="I62" s="47"/>
      <c r="J62" s="47"/>
      <c r="K62" s="47"/>
      <c r="L62" s="47"/>
      <c r="M62" s="48"/>
      <c r="N62" s="48"/>
      <c r="O62" s="47"/>
      <c r="P62" s="49"/>
      <c r="Q62" s="47"/>
      <c r="R62" s="47"/>
      <c r="S62" s="50"/>
      <c r="T62" s="50"/>
      <c r="U62" s="50"/>
      <c r="V62" s="51"/>
      <c r="W62" s="50"/>
      <c r="X62" s="51"/>
      <c r="Y62" s="50"/>
      <c r="Z62" s="101"/>
      <c r="AA62" s="105"/>
      <c r="AB62" s="105"/>
      <c r="AC62" s="105"/>
      <c r="AD62" s="102"/>
      <c r="AE62" s="50"/>
      <c r="AF62" s="50"/>
      <c r="AG62" s="50"/>
      <c r="AH62" s="50"/>
      <c r="AI62" s="50"/>
      <c r="AJ62" s="50"/>
      <c r="AK62" s="50"/>
      <c r="AL62" s="50"/>
      <c r="AM62" s="50"/>
      <c r="AN62" s="50"/>
      <c r="AO62" s="50"/>
      <c r="AP62" s="50"/>
      <c r="AQ62" s="50"/>
      <c r="AR62" s="52"/>
      <c r="AS62" s="52"/>
      <c r="AT62" s="53"/>
      <c r="AU62" s="100"/>
      <c r="AV62" s="152"/>
      <c r="AW62" s="152"/>
      <c r="AX62" s="152"/>
      <c r="AY62" s="152"/>
      <c r="AZ62" s="152"/>
      <c r="BA62" s="152"/>
      <c r="BB62" s="152"/>
      <c r="BC62" s="152"/>
      <c r="BD62" s="152"/>
      <c r="BE62" s="152"/>
      <c r="BF62" s="152"/>
      <c r="BG62" s="152"/>
      <c r="BH62" s="152"/>
      <c r="BI62" s="152"/>
      <c r="BJ62" s="152"/>
      <c r="BK62" s="152"/>
      <c r="BL62" s="152"/>
      <c r="BM62" s="152"/>
      <c r="BN62" s="152"/>
      <c r="BO62" s="152"/>
    </row>
    <row r="63" spans="1:67" ht="159.6">
      <c r="A63" s="379"/>
      <c r="B63" s="149"/>
      <c r="C63" s="150"/>
      <c r="D63" s="150" t="s">
        <v>115</v>
      </c>
      <c r="E63" s="151"/>
      <c r="F63" s="151"/>
      <c r="G63" s="47"/>
      <c r="H63" s="48"/>
      <c r="I63" s="47"/>
      <c r="J63" s="47"/>
      <c r="K63" s="47"/>
      <c r="L63" s="47"/>
      <c r="M63" s="48"/>
      <c r="N63" s="48"/>
      <c r="O63" s="47"/>
      <c r="P63" s="49"/>
      <c r="Q63" s="47"/>
      <c r="R63" s="47"/>
      <c r="S63" s="50"/>
      <c r="T63" s="50"/>
      <c r="U63" s="50"/>
      <c r="V63" s="51"/>
      <c r="W63" s="50"/>
      <c r="X63" s="51"/>
      <c r="Y63" s="50"/>
      <c r="Z63" s="101"/>
      <c r="AA63" s="105"/>
      <c r="AB63" s="105"/>
      <c r="AC63" s="105"/>
      <c r="AD63" s="102"/>
      <c r="AE63" s="50"/>
      <c r="AF63" s="50"/>
      <c r="AG63" s="50"/>
      <c r="AH63" s="50"/>
      <c r="AI63" s="50"/>
      <c r="AJ63" s="50"/>
      <c r="AK63" s="50"/>
      <c r="AL63" s="50"/>
      <c r="AM63" s="50"/>
      <c r="AN63" s="50"/>
      <c r="AO63" s="50"/>
      <c r="AP63" s="50"/>
      <c r="AQ63" s="50"/>
      <c r="AR63" s="52"/>
      <c r="AS63" s="52"/>
      <c r="AT63" s="53"/>
      <c r="AU63" s="100"/>
      <c r="AV63" s="152"/>
      <c r="AW63" s="152"/>
      <c r="AX63" s="152"/>
      <c r="AY63" s="152"/>
      <c r="AZ63" s="152"/>
      <c r="BA63" s="152"/>
      <c r="BB63" s="152"/>
      <c r="BC63" s="152"/>
      <c r="BD63" s="152"/>
      <c r="BE63" s="152"/>
      <c r="BF63" s="152"/>
      <c r="BG63" s="152"/>
      <c r="BH63" s="152"/>
      <c r="BI63" s="152"/>
      <c r="BJ63" s="152"/>
      <c r="BK63" s="152"/>
      <c r="BL63" s="152"/>
      <c r="BM63" s="152"/>
      <c r="BN63" s="152"/>
      <c r="BO63" s="152"/>
    </row>
    <row r="64" spans="1:67" ht="112.8">
      <c r="A64" s="379"/>
      <c r="B64" s="149"/>
      <c r="C64" s="150" t="s">
        <v>117</v>
      </c>
      <c r="D64" s="150" t="s">
        <v>113</v>
      </c>
      <c r="E64" s="151"/>
      <c r="F64" s="151"/>
      <c r="G64" s="47"/>
      <c r="H64" s="48"/>
      <c r="I64" s="47"/>
      <c r="J64" s="47"/>
      <c r="K64" s="47"/>
      <c r="L64" s="47"/>
      <c r="M64" s="48"/>
      <c r="N64" s="48"/>
      <c r="O64" s="47"/>
      <c r="P64" s="49"/>
      <c r="Q64" s="47"/>
      <c r="R64" s="47"/>
      <c r="S64" s="50"/>
      <c r="T64" s="50"/>
      <c r="U64" s="50"/>
      <c r="V64" s="51"/>
      <c r="W64" s="50"/>
      <c r="X64" s="51"/>
      <c r="Y64" s="50"/>
      <c r="Z64" s="101"/>
      <c r="AA64" s="105"/>
      <c r="AB64" s="105"/>
      <c r="AC64" s="105"/>
      <c r="AD64" s="102"/>
      <c r="AE64" s="50"/>
      <c r="AF64" s="50"/>
      <c r="AG64" s="50"/>
      <c r="AH64" s="50"/>
      <c r="AI64" s="50"/>
      <c r="AJ64" s="50"/>
      <c r="AK64" s="50"/>
      <c r="AL64" s="50"/>
      <c r="AM64" s="50"/>
      <c r="AN64" s="50"/>
      <c r="AO64" s="50"/>
      <c r="AP64" s="50"/>
      <c r="AQ64" s="50"/>
      <c r="AR64" s="52"/>
      <c r="AS64" s="52"/>
      <c r="AT64" s="53"/>
      <c r="AU64" s="100"/>
      <c r="AV64" s="152"/>
      <c r="AW64" s="152"/>
      <c r="AX64" s="152"/>
      <c r="AY64" s="152"/>
      <c r="AZ64" s="152"/>
      <c r="BA64" s="152"/>
      <c r="BB64" s="152"/>
      <c r="BC64" s="152"/>
      <c r="BD64" s="152"/>
      <c r="BE64" s="152"/>
      <c r="BF64" s="152"/>
      <c r="BG64" s="152"/>
      <c r="BH64" s="152"/>
      <c r="BI64" s="152"/>
      <c r="BJ64" s="152"/>
      <c r="BK64" s="152"/>
      <c r="BL64" s="152"/>
      <c r="BM64" s="152"/>
      <c r="BN64" s="152"/>
      <c r="BO64" s="152"/>
    </row>
    <row r="65" spans="1:67" ht="157.80000000000001">
      <c r="A65" s="379"/>
      <c r="B65" s="149"/>
      <c r="C65" s="150"/>
      <c r="D65" s="150" t="s">
        <v>114</v>
      </c>
      <c r="E65" s="151"/>
      <c r="F65" s="151"/>
      <c r="G65" s="47"/>
      <c r="H65" s="48"/>
      <c r="I65" s="47"/>
      <c r="J65" s="47"/>
      <c r="K65" s="47"/>
      <c r="L65" s="47"/>
      <c r="M65" s="48"/>
      <c r="N65" s="48"/>
      <c r="O65" s="47"/>
      <c r="P65" s="49"/>
      <c r="Q65" s="47"/>
      <c r="R65" s="47"/>
      <c r="S65" s="50"/>
      <c r="T65" s="50"/>
      <c r="U65" s="50"/>
      <c r="V65" s="51"/>
      <c r="W65" s="50"/>
      <c r="X65" s="51"/>
      <c r="Y65" s="50"/>
      <c r="Z65" s="101"/>
      <c r="AA65" s="105"/>
      <c r="AB65" s="105"/>
      <c r="AC65" s="105"/>
      <c r="AD65" s="102"/>
      <c r="AE65" s="50"/>
      <c r="AF65" s="50"/>
      <c r="AG65" s="50"/>
      <c r="AH65" s="50"/>
      <c r="AI65" s="50"/>
      <c r="AJ65" s="50"/>
      <c r="AK65" s="50"/>
      <c r="AL65" s="50"/>
      <c r="AM65" s="50"/>
      <c r="AN65" s="50"/>
      <c r="AO65" s="50"/>
      <c r="AP65" s="50"/>
      <c r="AQ65" s="50"/>
      <c r="AR65" s="52"/>
      <c r="AS65" s="52"/>
      <c r="AT65" s="53"/>
      <c r="AU65" s="100"/>
      <c r="AV65" s="152"/>
      <c r="AW65" s="152"/>
      <c r="AX65" s="152"/>
      <c r="AY65" s="152"/>
      <c r="AZ65" s="152"/>
      <c r="BA65" s="152"/>
      <c r="BB65" s="152"/>
      <c r="BC65" s="152"/>
      <c r="BD65" s="152"/>
      <c r="BE65" s="152"/>
      <c r="BF65" s="152"/>
      <c r="BG65" s="152"/>
      <c r="BH65" s="152"/>
      <c r="BI65" s="152"/>
      <c r="BJ65" s="152"/>
      <c r="BK65" s="152"/>
      <c r="BL65" s="152"/>
      <c r="BM65" s="152"/>
      <c r="BN65" s="152"/>
      <c r="BO65" s="152"/>
    </row>
    <row r="66" spans="1:67" ht="159.6">
      <c r="A66" s="379"/>
      <c r="B66" s="149"/>
      <c r="C66" s="150"/>
      <c r="D66" s="150" t="s">
        <v>115</v>
      </c>
      <c r="E66" s="151"/>
      <c r="F66" s="151"/>
      <c r="G66" s="47"/>
      <c r="H66" s="48"/>
      <c r="I66" s="47"/>
      <c r="J66" s="47"/>
      <c r="K66" s="47"/>
      <c r="L66" s="47"/>
      <c r="M66" s="48"/>
      <c r="N66" s="48"/>
      <c r="O66" s="47"/>
      <c r="P66" s="49"/>
      <c r="Q66" s="47"/>
      <c r="R66" s="47"/>
      <c r="S66" s="50"/>
      <c r="T66" s="50"/>
      <c r="U66" s="50"/>
      <c r="V66" s="51"/>
      <c r="W66" s="50"/>
      <c r="X66" s="51"/>
      <c r="Y66" s="50"/>
      <c r="Z66" s="101"/>
      <c r="AA66" s="105"/>
      <c r="AB66" s="105"/>
      <c r="AC66" s="105"/>
      <c r="AD66" s="102"/>
      <c r="AE66" s="50"/>
      <c r="AF66" s="50"/>
      <c r="AG66" s="50"/>
      <c r="AH66" s="50"/>
      <c r="AI66" s="50"/>
      <c r="AJ66" s="50"/>
      <c r="AK66" s="50"/>
      <c r="AL66" s="50"/>
      <c r="AM66" s="50"/>
      <c r="AN66" s="50"/>
      <c r="AO66" s="50"/>
      <c r="AP66" s="50"/>
      <c r="AQ66" s="50"/>
      <c r="AR66" s="52"/>
      <c r="AS66" s="52"/>
      <c r="AT66" s="53"/>
      <c r="AU66" s="100"/>
      <c r="AV66" s="152"/>
      <c r="AW66" s="152"/>
      <c r="AX66" s="152"/>
      <c r="AY66" s="152"/>
      <c r="AZ66" s="152"/>
      <c r="BA66" s="152"/>
      <c r="BB66" s="152"/>
      <c r="BC66" s="152"/>
      <c r="BD66" s="152"/>
      <c r="BE66" s="152"/>
      <c r="BF66" s="152"/>
      <c r="BG66" s="152"/>
      <c r="BH66" s="152"/>
      <c r="BI66" s="152"/>
      <c r="BJ66" s="152"/>
      <c r="BK66" s="152"/>
      <c r="BL66" s="152"/>
      <c r="BM66" s="152"/>
      <c r="BN66" s="152"/>
      <c r="BO66" s="152"/>
    </row>
    <row r="67" spans="1:67" ht="105.6">
      <c r="A67" s="379"/>
      <c r="B67" s="149"/>
      <c r="C67" s="150"/>
      <c r="D67" s="150" t="s">
        <v>118</v>
      </c>
      <c r="E67" s="151"/>
      <c r="F67" s="151"/>
      <c r="G67" s="47"/>
      <c r="H67" s="48"/>
      <c r="I67" s="47"/>
      <c r="J67" s="47"/>
      <c r="K67" s="47"/>
      <c r="L67" s="47"/>
      <c r="M67" s="48"/>
      <c r="N67" s="48"/>
      <c r="O67" s="47"/>
      <c r="P67" s="49"/>
      <c r="Q67" s="47"/>
      <c r="R67" s="47"/>
      <c r="S67" s="50"/>
      <c r="T67" s="50"/>
      <c r="U67" s="50"/>
      <c r="V67" s="51"/>
      <c r="W67" s="50"/>
      <c r="X67" s="51"/>
      <c r="Y67" s="50"/>
      <c r="Z67" s="101"/>
      <c r="AA67" s="105"/>
      <c r="AB67" s="105"/>
      <c r="AC67" s="105"/>
      <c r="AD67" s="102"/>
      <c r="AE67" s="50"/>
      <c r="AF67" s="50"/>
      <c r="AG67" s="50"/>
      <c r="AH67" s="50"/>
      <c r="AI67" s="50"/>
      <c r="AJ67" s="50"/>
      <c r="AK67" s="50"/>
      <c r="AL67" s="50"/>
      <c r="AM67" s="50"/>
      <c r="AN67" s="50"/>
      <c r="AO67" s="50"/>
      <c r="AP67" s="50"/>
      <c r="AQ67" s="50"/>
      <c r="AR67" s="52"/>
      <c r="AS67" s="52"/>
      <c r="AT67" s="53"/>
      <c r="AU67" s="100"/>
      <c r="AV67" s="152"/>
      <c r="AW67" s="152"/>
      <c r="AX67" s="152"/>
      <c r="AY67" s="152"/>
      <c r="AZ67" s="152"/>
      <c r="BA67" s="152"/>
      <c r="BB67" s="152"/>
      <c r="BC67" s="152"/>
      <c r="BD67" s="152"/>
      <c r="BE67" s="152"/>
      <c r="BF67" s="152"/>
      <c r="BG67" s="152"/>
      <c r="BH67" s="152"/>
      <c r="BI67" s="152"/>
      <c r="BJ67" s="152"/>
      <c r="BK67" s="152"/>
      <c r="BL67" s="152"/>
      <c r="BM67" s="152"/>
      <c r="BN67" s="152"/>
      <c r="BO67" s="152"/>
    </row>
    <row r="68" spans="1:67" ht="281.39999999999998">
      <c r="A68" s="380"/>
      <c r="B68" s="149"/>
      <c r="C68" s="150" t="s">
        <v>119</v>
      </c>
      <c r="D68" s="150" t="s">
        <v>120</v>
      </c>
      <c r="E68" s="151"/>
      <c r="F68" s="151"/>
      <c r="G68" s="47"/>
      <c r="H68" s="48"/>
      <c r="I68" s="47"/>
      <c r="J68" s="47"/>
      <c r="K68" s="47"/>
      <c r="L68" s="47"/>
      <c r="M68" s="48"/>
      <c r="N68" s="48"/>
      <c r="O68" s="47"/>
      <c r="P68" s="49"/>
      <c r="Q68" s="47"/>
      <c r="R68" s="47"/>
      <c r="S68" s="50"/>
      <c r="T68" s="50"/>
      <c r="U68" s="50"/>
      <c r="V68" s="51"/>
      <c r="W68" s="50"/>
      <c r="X68" s="51"/>
      <c r="Y68" s="50"/>
      <c r="Z68" s="101"/>
      <c r="AA68" s="105"/>
      <c r="AB68" s="105"/>
      <c r="AC68" s="105"/>
      <c r="AD68" s="102"/>
      <c r="AE68" s="50"/>
      <c r="AF68" s="50"/>
      <c r="AG68" s="50"/>
      <c r="AH68" s="50"/>
      <c r="AI68" s="50"/>
      <c r="AJ68" s="50"/>
      <c r="AK68" s="50"/>
      <c r="AL68" s="50"/>
      <c r="AM68" s="50"/>
      <c r="AN68" s="50"/>
      <c r="AO68" s="50"/>
      <c r="AP68" s="50"/>
      <c r="AQ68" s="50"/>
      <c r="AR68" s="52"/>
      <c r="AS68" s="52"/>
      <c r="AT68" s="53"/>
      <c r="AU68" s="100"/>
      <c r="AV68" s="152"/>
      <c r="AW68" s="152"/>
      <c r="AX68" s="152"/>
      <c r="AY68" s="152"/>
      <c r="AZ68" s="152"/>
      <c r="BA68" s="152"/>
      <c r="BB68" s="152"/>
      <c r="BC68" s="152"/>
      <c r="BD68" s="152"/>
      <c r="BE68" s="152"/>
      <c r="BF68" s="152"/>
      <c r="BG68" s="152"/>
      <c r="BH68" s="152"/>
      <c r="BI68" s="152"/>
      <c r="BJ68" s="152"/>
      <c r="BK68" s="152"/>
      <c r="BL68" s="152"/>
      <c r="BM68" s="152"/>
      <c r="BN68" s="152"/>
      <c r="BO68" s="152"/>
    </row>
    <row r="69" spans="1:67" ht="257.39999999999998">
      <c r="A69" s="375" t="s">
        <v>121</v>
      </c>
      <c r="B69" s="149" t="s">
        <v>35</v>
      </c>
      <c r="C69" s="150" t="s">
        <v>122</v>
      </c>
      <c r="D69" s="150" t="s">
        <v>123</v>
      </c>
      <c r="E69" s="151"/>
      <c r="F69" s="151"/>
      <c r="G69" s="47"/>
      <c r="H69" s="48"/>
      <c r="I69" s="47"/>
      <c r="J69" s="47"/>
      <c r="K69" s="47"/>
      <c r="L69" s="47"/>
      <c r="M69" s="48"/>
      <c r="N69" s="48"/>
      <c r="O69" s="47"/>
      <c r="P69" s="49"/>
      <c r="Q69" s="47"/>
      <c r="R69" s="47"/>
      <c r="S69" s="50"/>
      <c r="T69" s="50"/>
      <c r="U69" s="50"/>
      <c r="V69" s="51"/>
      <c r="W69" s="50"/>
      <c r="X69" s="51"/>
      <c r="Y69" s="50"/>
      <c r="Z69" s="101"/>
      <c r="AA69" s="105"/>
      <c r="AB69" s="105"/>
      <c r="AC69" s="105"/>
      <c r="AD69" s="102"/>
      <c r="AE69" s="50"/>
      <c r="AF69" s="50"/>
      <c r="AG69" s="50"/>
      <c r="AH69" s="50"/>
      <c r="AI69" s="50"/>
      <c r="AJ69" s="50"/>
      <c r="AK69" s="50"/>
      <c r="AL69" s="50"/>
      <c r="AM69" s="50"/>
      <c r="AN69" s="50"/>
      <c r="AO69" s="50"/>
      <c r="AP69" s="50"/>
      <c r="AQ69" s="50"/>
      <c r="AR69" s="52"/>
      <c r="AS69" s="52"/>
      <c r="AT69" s="53"/>
      <c r="AU69" s="100"/>
      <c r="AV69" s="152"/>
      <c r="AW69" s="152"/>
      <c r="AX69" s="152"/>
      <c r="AY69" s="152"/>
      <c r="AZ69" s="152"/>
      <c r="BA69" s="152"/>
      <c r="BB69" s="152"/>
      <c r="BC69" s="152"/>
      <c r="BD69" s="152"/>
      <c r="BE69" s="152"/>
      <c r="BF69" s="152"/>
      <c r="BG69" s="152"/>
      <c r="BH69" s="152"/>
      <c r="BI69" s="152"/>
      <c r="BJ69" s="152"/>
      <c r="BK69" s="152"/>
      <c r="BL69" s="152"/>
      <c r="BM69" s="152"/>
      <c r="BN69" s="152"/>
      <c r="BO69" s="152"/>
    </row>
    <row r="70" spans="1:67" ht="214.2">
      <c r="A70" s="376"/>
      <c r="B70" s="149"/>
      <c r="C70" s="150" t="s">
        <v>125</v>
      </c>
      <c r="D70" s="150" t="s">
        <v>126</v>
      </c>
      <c r="E70" s="151"/>
      <c r="F70" s="151"/>
      <c r="G70" s="47"/>
      <c r="H70" s="48"/>
      <c r="I70" s="47"/>
      <c r="J70" s="47"/>
      <c r="K70" s="47"/>
      <c r="L70" s="47"/>
      <c r="M70" s="48"/>
      <c r="N70" s="48"/>
      <c r="O70" s="47"/>
      <c r="P70" s="49"/>
      <c r="Q70" s="47"/>
      <c r="R70" s="47"/>
      <c r="S70" s="50"/>
      <c r="T70" s="50"/>
      <c r="U70" s="50"/>
      <c r="V70" s="51"/>
      <c r="W70" s="50"/>
      <c r="X70" s="51"/>
      <c r="Y70" s="50"/>
      <c r="Z70" s="101"/>
      <c r="AA70" s="105"/>
      <c r="AB70" s="105"/>
      <c r="AC70" s="105"/>
      <c r="AD70" s="102"/>
      <c r="AE70" s="50"/>
      <c r="AF70" s="50"/>
      <c r="AG70" s="50"/>
      <c r="AH70" s="50"/>
      <c r="AI70" s="50"/>
      <c r="AJ70" s="50"/>
      <c r="AK70" s="50"/>
      <c r="AL70" s="50"/>
      <c r="AM70" s="50"/>
      <c r="AN70" s="50"/>
      <c r="AO70" s="50"/>
      <c r="AP70" s="50"/>
      <c r="AQ70" s="50"/>
      <c r="AR70" s="52"/>
      <c r="AS70" s="52"/>
      <c r="AT70" s="53"/>
      <c r="AU70" s="100"/>
      <c r="AV70" s="152"/>
      <c r="AW70" s="152"/>
      <c r="AX70" s="152"/>
      <c r="AY70" s="152"/>
      <c r="AZ70" s="152"/>
      <c r="BA70" s="152"/>
      <c r="BB70" s="152"/>
      <c r="BC70" s="152"/>
      <c r="BD70" s="152"/>
      <c r="BE70" s="152"/>
      <c r="BF70" s="152"/>
      <c r="BG70" s="152"/>
      <c r="BH70" s="152"/>
      <c r="BI70" s="152"/>
      <c r="BJ70" s="152"/>
      <c r="BK70" s="152"/>
      <c r="BL70" s="152"/>
      <c r="BM70" s="152"/>
      <c r="BN70" s="152"/>
      <c r="BO70" s="152"/>
    </row>
    <row r="71" spans="1:67" ht="261.60000000000002">
      <c r="A71" s="377"/>
      <c r="B71" s="149"/>
      <c r="C71" s="150" t="s">
        <v>127</v>
      </c>
      <c r="D71" s="150" t="s">
        <v>128</v>
      </c>
      <c r="E71" s="151"/>
      <c r="F71" s="151"/>
      <c r="G71" s="47"/>
      <c r="H71" s="48"/>
      <c r="I71" s="47"/>
      <c r="J71" s="47"/>
      <c r="K71" s="47"/>
      <c r="L71" s="47"/>
      <c r="M71" s="48"/>
      <c r="N71" s="48"/>
      <c r="O71" s="47"/>
      <c r="P71" s="49"/>
      <c r="Q71" s="47"/>
      <c r="R71" s="47"/>
      <c r="S71" s="50"/>
      <c r="T71" s="50"/>
      <c r="U71" s="50"/>
      <c r="V71" s="51"/>
      <c r="W71" s="50"/>
      <c r="X71" s="51"/>
      <c r="Y71" s="50"/>
      <c r="Z71" s="101"/>
      <c r="AA71" s="105"/>
      <c r="AB71" s="105"/>
      <c r="AC71" s="105"/>
      <c r="AD71" s="102"/>
      <c r="AE71" s="50"/>
      <c r="AF71" s="50"/>
      <c r="AG71" s="50"/>
      <c r="AH71" s="50"/>
      <c r="AI71" s="50"/>
      <c r="AJ71" s="50"/>
      <c r="AK71" s="50"/>
      <c r="AL71" s="50"/>
      <c r="AM71" s="50"/>
      <c r="AN71" s="50"/>
      <c r="AO71" s="50"/>
      <c r="AP71" s="50"/>
      <c r="AQ71" s="50"/>
      <c r="AR71" s="52"/>
      <c r="AS71" s="52"/>
      <c r="AT71" s="53"/>
      <c r="AU71" s="100"/>
      <c r="AV71" s="152"/>
      <c r="AW71" s="152"/>
      <c r="AX71" s="152"/>
      <c r="AY71" s="152"/>
      <c r="AZ71" s="152"/>
      <c r="BA71" s="152"/>
      <c r="BB71" s="152"/>
      <c r="BC71" s="152"/>
      <c r="BD71" s="152"/>
      <c r="BE71" s="152"/>
      <c r="BF71" s="152"/>
      <c r="BG71" s="152"/>
      <c r="BH71" s="152"/>
      <c r="BI71" s="152"/>
      <c r="BJ71" s="152"/>
      <c r="BK71" s="152"/>
      <c r="BL71" s="152"/>
      <c r="BM71" s="152"/>
      <c r="BN71" s="152"/>
      <c r="BO71" s="152"/>
    </row>
    <row r="72" spans="1:67" ht="17.399999999999999">
      <c r="A72" s="148"/>
      <c r="B72" s="149"/>
      <c r="C72" s="150"/>
      <c r="D72" s="150"/>
      <c r="E72" s="151"/>
      <c r="F72" s="151"/>
      <c r="G72" s="47"/>
      <c r="H72" s="48"/>
      <c r="I72" s="47"/>
      <c r="J72" s="47"/>
      <c r="K72" s="47"/>
      <c r="L72" s="47"/>
      <c r="M72" s="48"/>
      <c r="N72" s="48"/>
      <c r="O72" s="47"/>
      <c r="P72" s="49"/>
      <c r="Q72" s="47"/>
      <c r="R72" s="47"/>
      <c r="S72" s="50"/>
      <c r="T72" s="50"/>
      <c r="U72" s="50"/>
      <c r="V72" s="51"/>
      <c r="W72" s="50"/>
      <c r="X72" s="51"/>
      <c r="Y72" s="50"/>
      <c r="Z72" s="101"/>
      <c r="AA72" s="105"/>
      <c r="AB72" s="105"/>
      <c r="AC72" s="105"/>
      <c r="AD72" s="102"/>
      <c r="AE72" s="50"/>
      <c r="AF72" s="50"/>
      <c r="AG72" s="50"/>
      <c r="AH72" s="50"/>
      <c r="AI72" s="50"/>
      <c r="AJ72" s="50"/>
      <c r="AK72" s="50"/>
      <c r="AL72" s="50"/>
      <c r="AM72" s="50"/>
      <c r="AN72" s="50"/>
      <c r="AO72" s="50"/>
      <c r="AP72" s="50"/>
      <c r="AQ72" s="50"/>
      <c r="AR72" s="52"/>
      <c r="AS72" s="52"/>
      <c r="AT72" s="53"/>
      <c r="AU72" s="100"/>
      <c r="AV72" s="152"/>
      <c r="AW72" s="152"/>
      <c r="AX72" s="152"/>
      <c r="AY72" s="152"/>
      <c r="AZ72" s="152"/>
      <c r="BA72" s="152"/>
      <c r="BB72" s="152"/>
      <c r="BC72" s="152"/>
      <c r="BD72" s="152"/>
      <c r="BE72" s="152"/>
      <c r="BF72" s="152"/>
      <c r="BG72" s="152"/>
      <c r="BH72" s="152"/>
      <c r="BI72" s="152"/>
      <c r="BJ72" s="152"/>
      <c r="BK72" s="152"/>
      <c r="BL72" s="152"/>
      <c r="BM72" s="152"/>
      <c r="BN72" s="152"/>
      <c r="BO72" s="152"/>
    </row>
    <row r="73" spans="1:67" ht="17.399999999999999">
      <c r="A73" s="148"/>
      <c r="B73" s="149"/>
      <c r="C73" s="150"/>
      <c r="D73" s="150"/>
      <c r="E73" s="151"/>
      <c r="F73" s="151"/>
      <c r="G73" s="47"/>
      <c r="H73" s="48"/>
      <c r="I73" s="47"/>
      <c r="J73" s="47"/>
      <c r="K73" s="47"/>
      <c r="L73" s="47"/>
      <c r="M73" s="48"/>
      <c r="N73" s="48"/>
      <c r="O73" s="47"/>
      <c r="P73" s="49"/>
      <c r="Q73" s="47"/>
      <c r="R73" s="47"/>
      <c r="S73" s="50"/>
      <c r="T73" s="50"/>
      <c r="U73" s="50"/>
      <c r="V73" s="51"/>
      <c r="W73" s="50"/>
      <c r="X73" s="51"/>
      <c r="Y73" s="50"/>
      <c r="Z73" s="101"/>
      <c r="AA73" s="105"/>
      <c r="AB73" s="105"/>
      <c r="AC73" s="105"/>
      <c r="AD73" s="102"/>
      <c r="AE73" s="50"/>
      <c r="AF73" s="50"/>
      <c r="AG73" s="50"/>
      <c r="AH73" s="50"/>
      <c r="AI73" s="50"/>
      <c r="AJ73" s="50"/>
      <c r="AK73" s="50"/>
      <c r="AL73" s="50"/>
      <c r="AM73" s="50"/>
      <c r="AN73" s="50"/>
      <c r="AO73" s="50"/>
      <c r="AP73" s="50"/>
      <c r="AQ73" s="50"/>
      <c r="AR73" s="52"/>
      <c r="AS73" s="52"/>
      <c r="AT73" s="53"/>
      <c r="AU73" s="100"/>
      <c r="AV73" s="152"/>
      <c r="AW73" s="152"/>
      <c r="AX73" s="152"/>
      <c r="AY73" s="152"/>
      <c r="AZ73" s="152"/>
      <c r="BA73" s="152"/>
      <c r="BB73" s="152"/>
      <c r="BC73" s="152"/>
      <c r="BD73" s="152"/>
      <c r="BE73" s="152"/>
      <c r="BF73" s="152"/>
      <c r="BG73" s="152"/>
      <c r="BH73" s="152"/>
      <c r="BI73" s="152"/>
      <c r="BJ73" s="152"/>
      <c r="BK73" s="152"/>
      <c r="BL73" s="152"/>
      <c r="BM73" s="152"/>
      <c r="BN73" s="152"/>
      <c r="BO73" s="152"/>
    </row>
    <row r="74" spans="1:67" ht="17.399999999999999">
      <c r="A74" s="148"/>
      <c r="B74" s="149"/>
      <c r="C74" s="150"/>
      <c r="D74" s="150"/>
      <c r="E74" s="151"/>
      <c r="F74" s="151"/>
      <c r="G74" s="47"/>
      <c r="H74" s="48"/>
      <c r="I74" s="47"/>
      <c r="J74" s="47"/>
      <c r="K74" s="47"/>
      <c r="L74" s="47"/>
      <c r="M74" s="48"/>
      <c r="N74" s="48"/>
      <c r="O74" s="47"/>
      <c r="P74" s="49"/>
      <c r="Q74" s="47"/>
      <c r="R74" s="47"/>
      <c r="S74" s="50"/>
      <c r="T74" s="50"/>
      <c r="U74" s="50"/>
      <c r="V74" s="51"/>
      <c r="W74" s="50"/>
      <c r="X74" s="51"/>
      <c r="Y74" s="50"/>
      <c r="Z74" s="101"/>
      <c r="AA74" s="105"/>
      <c r="AB74" s="105"/>
      <c r="AC74" s="105"/>
      <c r="AD74" s="102"/>
      <c r="AE74" s="50"/>
      <c r="AF74" s="50"/>
      <c r="AG74" s="50"/>
      <c r="AH74" s="50"/>
      <c r="AI74" s="50"/>
      <c r="AJ74" s="50"/>
      <c r="AK74" s="50"/>
      <c r="AL74" s="50"/>
      <c r="AM74" s="50"/>
      <c r="AN74" s="50"/>
      <c r="AO74" s="50"/>
      <c r="AP74" s="50"/>
      <c r="AQ74" s="50"/>
      <c r="AR74" s="52"/>
      <c r="AS74" s="52"/>
      <c r="AT74" s="53"/>
      <c r="AU74" s="100"/>
      <c r="AV74" s="152"/>
      <c r="AW74" s="152"/>
      <c r="AX74" s="152"/>
      <c r="AY74" s="152"/>
      <c r="AZ74" s="152"/>
      <c r="BA74" s="152"/>
      <c r="BB74" s="152"/>
      <c r="BC74" s="152"/>
      <c r="BD74" s="152"/>
      <c r="BE74" s="152"/>
      <c r="BF74" s="152"/>
      <c r="BG74" s="152"/>
      <c r="BH74" s="152"/>
      <c r="BI74" s="152"/>
      <c r="BJ74" s="152"/>
      <c r="BK74" s="152"/>
      <c r="BL74" s="152"/>
      <c r="BM74" s="152"/>
      <c r="BN74" s="152"/>
      <c r="BO74" s="152"/>
    </row>
    <row r="75" spans="1:67" ht="17.399999999999999">
      <c r="A75" s="148"/>
      <c r="B75" s="149"/>
      <c r="C75" s="150"/>
      <c r="D75" s="150"/>
      <c r="E75" s="151"/>
      <c r="F75" s="151"/>
      <c r="G75" s="47"/>
      <c r="H75" s="48"/>
      <c r="I75" s="47"/>
      <c r="J75" s="47"/>
      <c r="K75" s="47"/>
      <c r="L75" s="47"/>
      <c r="M75" s="48"/>
      <c r="N75" s="48"/>
      <c r="O75" s="47"/>
      <c r="P75" s="49"/>
      <c r="Q75" s="47"/>
      <c r="R75" s="47"/>
      <c r="S75" s="50"/>
      <c r="T75" s="50"/>
      <c r="U75" s="50"/>
      <c r="V75" s="51"/>
      <c r="W75" s="50"/>
      <c r="X75" s="51"/>
      <c r="Y75" s="50"/>
      <c r="Z75" s="101"/>
      <c r="AA75" s="105"/>
      <c r="AB75" s="105"/>
      <c r="AC75" s="105"/>
      <c r="AD75" s="102"/>
      <c r="AE75" s="50"/>
      <c r="AF75" s="50"/>
      <c r="AG75" s="50"/>
      <c r="AH75" s="50"/>
      <c r="AI75" s="50"/>
      <c r="AJ75" s="50"/>
      <c r="AK75" s="50"/>
      <c r="AL75" s="50"/>
      <c r="AM75" s="50"/>
      <c r="AN75" s="50"/>
      <c r="AO75" s="50"/>
      <c r="AP75" s="50"/>
      <c r="AQ75" s="50"/>
      <c r="AR75" s="52"/>
      <c r="AS75" s="52"/>
      <c r="AT75" s="53"/>
      <c r="AU75" s="100"/>
      <c r="AV75" s="152"/>
      <c r="AW75" s="152"/>
      <c r="AX75" s="152"/>
      <c r="AY75" s="152"/>
      <c r="AZ75" s="152"/>
      <c r="BA75" s="152"/>
      <c r="BB75" s="152"/>
      <c r="BC75" s="152"/>
      <c r="BD75" s="152"/>
      <c r="BE75" s="152"/>
      <c r="BF75" s="152"/>
      <c r="BG75" s="152"/>
      <c r="BH75" s="152"/>
      <c r="BI75" s="152"/>
      <c r="BJ75" s="152"/>
      <c r="BK75" s="152"/>
      <c r="BL75" s="152"/>
      <c r="BM75" s="152"/>
      <c r="BN75" s="152"/>
      <c r="BO75" s="152"/>
    </row>
    <row r="76" spans="1:67" ht="17.399999999999999">
      <c r="A76" s="148"/>
      <c r="B76" s="149"/>
      <c r="C76" s="150"/>
      <c r="D76" s="150"/>
      <c r="E76" s="151"/>
      <c r="F76" s="151"/>
      <c r="G76" s="47"/>
      <c r="H76" s="48"/>
      <c r="I76" s="47"/>
      <c r="J76" s="47"/>
      <c r="K76" s="47"/>
      <c r="L76" s="47"/>
      <c r="M76" s="48"/>
      <c r="N76" s="48"/>
      <c r="O76" s="47"/>
      <c r="P76" s="49"/>
      <c r="Q76" s="47"/>
      <c r="R76" s="47"/>
      <c r="S76" s="50"/>
      <c r="T76" s="50"/>
      <c r="U76" s="50"/>
      <c r="V76" s="51"/>
      <c r="W76" s="50"/>
      <c r="X76" s="51"/>
      <c r="Y76" s="50"/>
      <c r="Z76" s="101"/>
      <c r="AA76" s="105"/>
      <c r="AB76" s="105"/>
      <c r="AC76" s="105"/>
      <c r="AD76" s="102"/>
      <c r="AE76" s="50"/>
      <c r="AF76" s="50"/>
      <c r="AG76" s="50"/>
      <c r="AH76" s="50"/>
      <c r="AI76" s="50"/>
      <c r="AJ76" s="50"/>
      <c r="AK76" s="50"/>
      <c r="AL76" s="50"/>
      <c r="AM76" s="50"/>
      <c r="AN76" s="50"/>
      <c r="AO76" s="50"/>
      <c r="AP76" s="50"/>
      <c r="AQ76" s="50"/>
      <c r="AR76" s="52"/>
      <c r="AS76" s="52"/>
      <c r="AT76" s="53"/>
      <c r="AU76" s="100"/>
      <c r="AV76" s="152"/>
      <c r="AW76" s="152"/>
      <c r="AX76" s="152"/>
      <c r="AY76" s="152"/>
      <c r="AZ76" s="152"/>
      <c r="BA76" s="152"/>
      <c r="BB76" s="152"/>
      <c r="BC76" s="152"/>
      <c r="BD76" s="152"/>
      <c r="BE76" s="152"/>
      <c r="BF76" s="152"/>
      <c r="BG76" s="152"/>
      <c r="BH76" s="152"/>
      <c r="BI76" s="152"/>
      <c r="BJ76" s="152"/>
      <c r="BK76" s="152"/>
      <c r="BL76" s="152"/>
      <c r="BM76" s="152"/>
      <c r="BN76" s="152"/>
      <c r="BO76" s="152"/>
    </row>
    <row r="77" spans="1:67" ht="17.399999999999999">
      <c r="A77" s="148"/>
      <c r="B77" s="149"/>
      <c r="C77" s="150"/>
      <c r="D77" s="150"/>
      <c r="E77" s="151"/>
      <c r="F77" s="151"/>
      <c r="G77" s="47"/>
      <c r="H77" s="48"/>
      <c r="I77" s="47"/>
      <c r="J77" s="47"/>
      <c r="K77" s="47"/>
      <c r="L77" s="47"/>
      <c r="M77" s="48"/>
      <c r="N77" s="48"/>
      <c r="O77" s="47"/>
      <c r="P77" s="49"/>
      <c r="Q77" s="47"/>
      <c r="R77" s="47"/>
      <c r="S77" s="50"/>
      <c r="T77" s="50"/>
      <c r="U77" s="50"/>
      <c r="V77" s="51"/>
      <c r="W77" s="50"/>
      <c r="X77" s="51"/>
      <c r="Y77" s="50"/>
      <c r="Z77" s="101"/>
      <c r="AA77" s="105"/>
      <c r="AB77" s="105"/>
      <c r="AC77" s="105"/>
      <c r="AD77" s="102"/>
      <c r="AE77" s="50"/>
      <c r="AF77" s="50"/>
      <c r="AG77" s="50"/>
      <c r="AH77" s="50"/>
      <c r="AI77" s="50"/>
      <c r="AJ77" s="50"/>
      <c r="AK77" s="50"/>
      <c r="AL77" s="50"/>
      <c r="AM77" s="50"/>
      <c r="AN77" s="50"/>
      <c r="AO77" s="50"/>
      <c r="AP77" s="50"/>
      <c r="AQ77" s="50"/>
      <c r="AR77" s="52"/>
      <c r="AS77" s="52"/>
      <c r="AT77" s="53"/>
      <c r="AU77" s="100"/>
      <c r="AV77" s="152"/>
      <c r="AW77" s="152"/>
      <c r="AX77" s="152"/>
      <c r="AY77" s="152"/>
      <c r="AZ77" s="152"/>
      <c r="BA77" s="152"/>
      <c r="BB77" s="152"/>
      <c r="BC77" s="152"/>
      <c r="BD77" s="152"/>
      <c r="BE77" s="152"/>
      <c r="BF77" s="152"/>
      <c r="BG77" s="152"/>
      <c r="BH77" s="152"/>
      <c r="BI77" s="152"/>
      <c r="BJ77" s="152"/>
      <c r="BK77" s="152"/>
      <c r="BL77" s="152"/>
      <c r="BM77" s="152"/>
      <c r="BN77" s="152"/>
      <c r="BO77" s="152"/>
    </row>
    <row r="78" spans="1:67" ht="17.399999999999999">
      <c r="A78" s="148"/>
      <c r="B78" s="149"/>
      <c r="C78" s="150"/>
      <c r="D78" s="150"/>
      <c r="E78" s="151"/>
      <c r="F78" s="151"/>
      <c r="G78" s="47"/>
      <c r="H78" s="48"/>
      <c r="I78" s="47"/>
      <c r="J78" s="47"/>
      <c r="K78" s="47"/>
      <c r="L78" s="47"/>
      <c r="M78" s="48"/>
      <c r="N78" s="48"/>
      <c r="O78" s="47"/>
      <c r="P78" s="49"/>
      <c r="Q78" s="47"/>
      <c r="R78" s="47"/>
      <c r="S78" s="50"/>
      <c r="T78" s="50"/>
      <c r="U78" s="50"/>
      <c r="V78" s="51"/>
      <c r="W78" s="50"/>
      <c r="X78" s="51"/>
      <c r="Y78" s="50"/>
      <c r="Z78" s="101"/>
      <c r="AA78" s="105"/>
      <c r="AB78" s="105"/>
      <c r="AC78" s="105"/>
      <c r="AD78" s="102"/>
      <c r="AE78" s="50"/>
      <c r="AF78" s="50"/>
      <c r="AG78" s="50"/>
      <c r="AH78" s="50"/>
      <c r="AI78" s="50"/>
      <c r="AJ78" s="50"/>
      <c r="AK78" s="50"/>
      <c r="AL78" s="50"/>
      <c r="AM78" s="50"/>
      <c r="AN78" s="50"/>
      <c r="AO78" s="50"/>
      <c r="AP78" s="50"/>
      <c r="AQ78" s="50"/>
      <c r="AR78" s="52"/>
      <c r="AS78" s="52"/>
      <c r="AT78" s="53"/>
      <c r="AU78" s="100"/>
      <c r="AV78" s="152"/>
      <c r="AW78" s="152"/>
      <c r="AX78" s="152"/>
      <c r="AY78" s="152"/>
      <c r="AZ78" s="152"/>
      <c r="BA78" s="152"/>
      <c r="BB78" s="152"/>
      <c r="BC78" s="152"/>
      <c r="BD78" s="152"/>
      <c r="BE78" s="152"/>
      <c r="BF78" s="152"/>
      <c r="BG78" s="152"/>
      <c r="BH78" s="152"/>
      <c r="BI78" s="152"/>
      <c r="BJ78" s="152"/>
      <c r="BK78" s="152"/>
      <c r="BL78" s="152"/>
      <c r="BM78" s="152"/>
      <c r="BN78" s="152"/>
      <c r="BO78" s="152"/>
    </row>
    <row r="79" spans="1:67" ht="17.399999999999999">
      <c r="A79" s="148"/>
      <c r="B79" s="149"/>
      <c r="C79" s="150"/>
      <c r="D79" s="150"/>
      <c r="E79" s="151"/>
      <c r="F79" s="151"/>
      <c r="G79" s="47"/>
      <c r="H79" s="48"/>
      <c r="I79" s="47"/>
      <c r="J79" s="47"/>
      <c r="K79" s="47"/>
      <c r="L79" s="47"/>
      <c r="M79" s="48"/>
      <c r="N79" s="48"/>
      <c r="O79" s="47"/>
      <c r="P79" s="49"/>
      <c r="Q79" s="47"/>
      <c r="R79" s="47"/>
      <c r="S79" s="50"/>
      <c r="T79" s="50"/>
      <c r="U79" s="50"/>
      <c r="V79" s="51"/>
      <c r="W79" s="50"/>
      <c r="X79" s="51"/>
      <c r="Y79" s="50"/>
      <c r="Z79" s="101"/>
      <c r="AA79" s="105"/>
      <c r="AB79" s="105"/>
      <c r="AC79" s="105"/>
      <c r="AD79" s="102"/>
      <c r="AE79" s="50"/>
      <c r="AF79" s="50"/>
      <c r="AG79" s="50"/>
      <c r="AH79" s="50"/>
      <c r="AI79" s="50"/>
      <c r="AJ79" s="50"/>
      <c r="AK79" s="50"/>
      <c r="AL79" s="50"/>
      <c r="AM79" s="50"/>
      <c r="AN79" s="50"/>
      <c r="AO79" s="50"/>
      <c r="AP79" s="50"/>
      <c r="AQ79" s="50"/>
      <c r="AR79" s="52"/>
      <c r="AS79" s="52"/>
      <c r="AT79" s="53"/>
      <c r="AU79" s="100"/>
      <c r="AV79" s="152"/>
      <c r="AW79" s="152"/>
      <c r="AX79" s="152"/>
      <c r="AY79" s="152"/>
      <c r="AZ79" s="152"/>
      <c r="BA79" s="152"/>
      <c r="BB79" s="152"/>
      <c r="BC79" s="152"/>
      <c r="BD79" s="152"/>
      <c r="BE79" s="152"/>
      <c r="BF79" s="152"/>
      <c r="BG79" s="152"/>
      <c r="BH79" s="152"/>
      <c r="BI79" s="152"/>
      <c r="BJ79" s="152"/>
      <c r="BK79" s="152"/>
      <c r="BL79" s="152"/>
      <c r="BM79" s="152"/>
      <c r="BN79" s="152"/>
      <c r="BO79" s="152"/>
    </row>
    <row r="80" spans="1:67" ht="17.399999999999999">
      <c r="A80" s="148"/>
      <c r="B80" s="149"/>
      <c r="C80" s="150"/>
      <c r="D80" s="150"/>
      <c r="E80" s="151"/>
      <c r="F80" s="151"/>
      <c r="G80" s="47"/>
      <c r="H80" s="48"/>
      <c r="I80" s="47"/>
      <c r="J80" s="47"/>
      <c r="K80" s="47"/>
      <c r="L80" s="47"/>
      <c r="M80" s="48"/>
      <c r="N80" s="48"/>
      <c r="O80" s="47"/>
      <c r="P80" s="49"/>
      <c r="Q80" s="47"/>
      <c r="R80" s="47"/>
      <c r="S80" s="50"/>
      <c r="T80" s="50"/>
      <c r="U80" s="50"/>
      <c r="V80" s="51"/>
      <c r="W80" s="50"/>
      <c r="X80" s="51"/>
      <c r="Y80" s="50"/>
      <c r="Z80" s="101"/>
      <c r="AA80" s="105"/>
      <c r="AB80" s="105"/>
      <c r="AC80" s="105"/>
      <c r="AD80" s="102"/>
      <c r="AE80" s="50"/>
      <c r="AF80" s="50"/>
      <c r="AG80" s="50"/>
      <c r="AH80" s="50"/>
      <c r="AI80" s="50"/>
      <c r="AJ80" s="50"/>
      <c r="AK80" s="50"/>
      <c r="AL80" s="50"/>
      <c r="AM80" s="50"/>
      <c r="AN80" s="50"/>
      <c r="AO80" s="50"/>
      <c r="AP80" s="50"/>
      <c r="AQ80" s="50"/>
      <c r="AR80" s="52"/>
      <c r="AS80" s="52"/>
      <c r="AT80" s="53"/>
      <c r="AU80" s="100"/>
      <c r="AV80" s="152"/>
      <c r="AW80" s="152"/>
      <c r="AX80" s="152"/>
      <c r="AY80" s="152"/>
      <c r="AZ80" s="152"/>
      <c r="BA80" s="152"/>
      <c r="BB80" s="152"/>
      <c r="BC80" s="152"/>
      <c r="BD80" s="152"/>
      <c r="BE80" s="152"/>
      <c r="BF80" s="152"/>
      <c r="BG80" s="152"/>
      <c r="BH80" s="152"/>
      <c r="BI80" s="152"/>
      <c r="BJ80" s="152"/>
      <c r="BK80" s="152"/>
      <c r="BL80" s="152"/>
      <c r="BM80" s="152"/>
      <c r="BN80" s="152"/>
      <c r="BO80" s="152"/>
    </row>
    <row r="81" spans="1:67" ht="360" customHeight="1">
      <c r="A81" s="148"/>
      <c r="B81" s="149"/>
      <c r="C81" s="150"/>
      <c r="D81" s="150"/>
      <c r="E81" s="151"/>
      <c r="F81" s="151"/>
      <c r="G81" s="156"/>
      <c r="H81" s="48"/>
      <c r="I81" s="47"/>
      <c r="J81" s="47"/>
      <c r="K81" s="47">
        <v>8</v>
      </c>
      <c r="L81" s="47">
        <v>6</v>
      </c>
      <c r="M81" s="48" t="s">
        <v>311</v>
      </c>
      <c r="N81" s="48" t="s">
        <v>311</v>
      </c>
      <c r="O81" s="47"/>
      <c r="P81" s="49"/>
      <c r="Q81" s="47" t="s">
        <v>311</v>
      </c>
      <c r="R81" s="47"/>
      <c r="S81" s="50">
        <v>6</v>
      </c>
      <c r="T81" s="50">
        <v>1</v>
      </c>
      <c r="U81" s="50">
        <f>S81*T81</f>
        <v>6</v>
      </c>
      <c r="V81" s="51" t="s">
        <v>315</v>
      </c>
      <c r="W81" s="50">
        <v>100</v>
      </c>
      <c r="X81" s="51" t="s">
        <v>316</v>
      </c>
      <c r="Y81" s="50">
        <f>W81*U81</f>
        <v>600</v>
      </c>
      <c r="Z81" s="101" t="s">
        <v>317</v>
      </c>
      <c r="AA81" s="105"/>
      <c r="AB81" s="105">
        <v>12</v>
      </c>
      <c r="AC81" s="105" t="s">
        <v>319</v>
      </c>
      <c r="AD81" s="102" t="s">
        <v>319</v>
      </c>
      <c r="AE81" s="50">
        <v>8</v>
      </c>
      <c r="AF81" s="50">
        <v>2</v>
      </c>
      <c r="AG81" s="50">
        <v>2</v>
      </c>
      <c r="AH81" s="50">
        <v>0</v>
      </c>
      <c r="AI81" s="50">
        <f>SUM(AE81:AH81)</f>
        <v>12</v>
      </c>
      <c r="AJ81" s="50"/>
      <c r="AK81" s="50"/>
      <c r="AL81" s="50"/>
      <c r="AM81" s="50"/>
      <c r="AN81" s="50"/>
      <c r="AO81" s="50"/>
      <c r="AP81" s="50"/>
      <c r="AQ81" s="50"/>
      <c r="AR81" s="52">
        <v>5</v>
      </c>
      <c r="AS81" s="52">
        <v>3</v>
      </c>
      <c r="AT81" s="53">
        <f>AS81/AR81</f>
        <v>0.6</v>
      </c>
      <c r="AU81" s="100"/>
      <c r="AV81" s="152"/>
      <c r="AW81" s="152"/>
      <c r="AX81" s="152"/>
      <c r="AY81" s="152"/>
      <c r="AZ81" s="152"/>
      <c r="BA81" s="152"/>
      <c r="BB81" s="152"/>
      <c r="BC81" s="152"/>
      <c r="BD81" s="152"/>
      <c r="BE81" s="152"/>
      <c r="BF81" s="152"/>
      <c r="BG81" s="152"/>
      <c r="BH81" s="152"/>
      <c r="BI81" s="152"/>
      <c r="BJ81" s="152"/>
      <c r="BK81" s="152"/>
      <c r="BL81" s="152"/>
      <c r="BM81" s="152"/>
      <c r="BN81" s="152"/>
      <c r="BO81" s="152"/>
    </row>
    <row r="82" spans="1:67" ht="348">
      <c r="A82" s="148"/>
      <c r="B82" s="149"/>
      <c r="C82" s="150"/>
      <c r="D82" s="150"/>
      <c r="E82" s="151"/>
      <c r="F82" s="151" t="s">
        <v>44</v>
      </c>
      <c r="G82" s="47" t="s">
        <v>307</v>
      </c>
      <c r="H82" s="48" t="s">
        <v>308</v>
      </c>
      <c r="I82" s="47" t="s">
        <v>309</v>
      </c>
      <c r="J82" s="47" t="s">
        <v>310</v>
      </c>
      <c r="K82" s="47">
        <v>8</v>
      </c>
      <c r="L82" s="47">
        <v>6</v>
      </c>
      <c r="M82" s="48" t="s">
        <v>311</v>
      </c>
      <c r="N82" s="48" t="s">
        <v>311</v>
      </c>
      <c r="O82" s="47" t="s">
        <v>312</v>
      </c>
      <c r="P82" s="49" t="s">
        <v>313</v>
      </c>
      <c r="Q82" s="47" t="s">
        <v>311</v>
      </c>
      <c r="R82" s="47" t="s">
        <v>314</v>
      </c>
      <c r="S82" s="50">
        <v>6</v>
      </c>
      <c r="T82" s="50">
        <v>1</v>
      </c>
      <c r="U82" s="50">
        <f>S82*T82</f>
        <v>6</v>
      </c>
      <c r="V82" s="51" t="s">
        <v>315</v>
      </c>
      <c r="W82" s="50">
        <v>100</v>
      </c>
      <c r="X82" s="51" t="s">
        <v>316</v>
      </c>
      <c r="Y82" s="50">
        <f>W82*U82</f>
        <v>600</v>
      </c>
      <c r="Z82" s="101" t="s">
        <v>317</v>
      </c>
      <c r="AA82" s="105" t="s">
        <v>318</v>
      </c>
      <c r="AB82" s="105">
        <v>12</v>
      </c>
      <c r="AC82" s="105" t="s">
        <v>319</v>
      </c>
      <c r="AD82" s="102" t="s">
        <v>319</v>
      </c>
      <c r="AE82" s="50">
        <v>8</v>
      </c>
      <c r="AF82" s="50">
        <v>2</v>
      </c>
      <c r="AG82" s="50">
        <v>2</v>
      </c>
      <c r="AH82" s="50">
        <v>0</v>
      </c>
      <c r="AI82" s="50">
        <f>SUM(AE82:AH82)</f>
        <v>12</v>
      </c>
      <c r="AJ82" s="50" t="s">
        <v>320</v>
      </c>
      <c r="AK82" s="50"/>
      <c r="AL82" s="50"/>
      <c r="AM82" s="50"/>
      <c r="AN82" s="50" t="s">
        <v>321</v>
      </c>
      <c r="AO82" s="50" t="s">
        <v>322</v>
      </c>
      <c r="AP82" s="50"/>
      <c r="AQ82" s="50" t="s">
        <v>323</v>
      </c>
      <c r="AR82" s="52">
        <v>5</v>
      </c>
      <c r="AS82" s="52">
        <v>3</v>
      </c>
      <c r="AT82" s="53">
        <f>AS82/AR82</f>
        <v>0.6</v>
      </c>
      <c r="AU82" s="100" t="s">
        <v>324</v>
      </c>
      <c r="AV82" s="152"/>
      <c r="AW82" s="152"/>
      <c r="AX82" s="152"/>
      <c r="AY82" s="152"/>
      <c r="AZ82" s="152"/>
      <c r="BA82" s="152"/>
      <c r="BB82" s="152"/>
      <c r="BC82" s="152"/>
      <c r="BD82" s="152"/>
      <c r="BE82" s="152"/>
      <c r="BF82" s="152"/>
      <c r="BG82" s="152"/>
      <c r="BH82" s="152"/>
      <c r="BI82" s="152"/>
      <c r="BJ82" s="152"/>
      <c r="BK82" s="152"/>
      <c r="BL82" s="152"/>
      <c r="BM82" s="152"/>
      <c r="BN82" s="152"/>
      <c r="BO82" s="152"/>
    </row>
  </sheetData>
  <mergeCells count="28">
    <mergeCell ref="A1:A4"/>
    <mergeCell ref="B1:N1"/>
    <mergeCell ref="B2:K2"/>
    <mergeCell ref="L2:N2"/>
    <mergeCell ref="B3:N4"/>
    <mergeCell ref="O4:P4"/>
    <mergeCell ref="AT6:AT7"/>
    <mergeCell ref="AU6:AU7"/>
    <mergeCell ref="E6:F6"/>
    <mergeCell ref="G6:H6"/>
    <mergeCell ref="M6:R6"/>
    <mergeCell ref="S6:Z6"/>
    <mergeCell ref="AB6:AB7"/>
    <mergeCell ref="AE6:AI6"/>
    <mergeCell ref="AJ6:AJ7"/>
    <mergeCell ref="I6:I7"/>
    <mergeCell ref="J6:J7"/>
    <mergeCell ref="K6:L6"/>
    <mergeCell ref="B6:B7"/>
    <mergeCell ref="C6:C7"/>
    <mergeCell ref="AK6:AP6"/>
    <mergeCell ref="AR6:AS6"/>
    <mergeCell ref="D6:D7"/>
    <mergeCell ref="A8:A47"/>
    <mergeCell ref="A48:A57"/>
    <mergeCell ref="A58:A68"/>
    <mergeCell ref="A69:A71"/>
    <mergeCell ref="A6:A7"/>
  </mergeCells>
  <pageMargins left="0.7" right="0.7" top="0.75" bottom="0.75" header="0" footer="0"/>
  <pageSetup orientation="portrait" r:id="rId1"/>
  <drawing r:id="rId2"/>
  <legacyDrawing r:id="rId3"/>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79AC23-9C9A-4B57-BD35-EB21670BA30E}">
  <dimension ref="A1:BO82"/>
  <sheetViews>
    <sheetView topLeftCell="A22" workbookViewId="0">
      <selection activeCell="D25" sqref="D25"/>
    </sheetView>
  </sheetViews>
  <sheetFormatPr baseColWidth="10" defaultColWidth="12.59765625" defaultRowHeight="171.75" customHeight="1"/>
  <cols>
    <col min="1" max="1" width="19.8984375" style="33" customWidth="1"/>
    <col min="2" max="2" width="6.3984375" style="33" customWidth="1"/>
    <col min="3" max="3" width="6.5" style="33" customWidth="1"/>
    <col min="4" max="4" width="11.59765625" style="33" customWidth="1"/>
    <col min="5" max="6" width="4.3984375" style="33" customWidth="1"/>
    <col min="7" max="7" width="64.3984375" style="33" customWidth="1"/>
    <col min="8" max="8" width="5.69921875" style="33" customWidth="1"/>
    <col min="9" max="9" width="41.09765625" style="33" customWidth="1"/>
    <col min="10" max="10" width="36.5" style="33" customWidth="1"/>
    <col min="11" max="12" width="23.19921875" style="33" customWidth="1"/>
    <col min="13" max="14" width="7.5" style="33" customWidth="1"/>
    <col min="15" max="15" width="65.8984375" style="33" customWidth="1"/>
    <col min="16" max="16" width="34.5" style="33" customWidth="1"/>
    <col min="17" max="17" width="22.09765625" style="33" customWidth="1"/>
    <col min="18" max="18" width="27.09765625" style="33" customWidth="1"/>
    <col min="19" max="19" width="6.69921875" style="33" customWidth="1"/>
    <col min="20" max="20" width="6.3984375" style="33" customWidth="1"/>
    <col min="21" max="21" width="7.3984375" style="33" customWidth="1"/>
    <col min="22" max="22" width="22.59765625" style="33" customWidth="1"/>
    <col min="23" max="24" width="6.59765625" style="33" customWidth="1"/>
    <col min="25" max="25" width="15" style="33" customWidth="1"/>
    <col min="26" max="26" width="19.59765625" style="33" customWidth="1"/>
    <col min="27" max="27" width="42" style="33" customWidth="1"/>
    <col min="28" max="28" width="18.3984375" style="33" customWidth="1"/>
    <col min="29" max="30" width="24.09765625" style="33" customWidth="1"/>
    <col min="31" max="31" width="27.59765625" style="33" customWidth="1"/>
    <col min="32" max="32" width="23.3984375" style="33" customWidth="1"/>
    <col min="33" max="33" width="14.09765625" style="33" customWidth="1"/>
    <col min="34" max="34" width="18.8984375" style="33" customWidth="1"/>
    <col min="35" max="35" width="18.59765625" style="33" customWidth="1"/>
    <col min="36" max="36" width="33" style="33" customWidth="1"/>
    <col min="37" max="37" width="19.3984375" style="33" customWidth="1"/>
    <col min="38" max="38" width="22.3984375" style="33" customWidth="1"/>
    <col min="39" max="39" width="33.8984375" style="33" customWidth="1"/>
    <col min="40" max="40" width="44.8984375" style="33" customWidth="1"/>
    <col min="41" max="41" width="43.8984375" style="33" customWidth="1"/>
    <col min="42" max="42" width="33.09765625" style="33" customWidth="1"/>
    <col min="43" max="43" width="45.59765625" style="33" bestFit="1" customWidth="1"/>
    <col min="44" max="44" width="24.09765625" style="33" customWidth="1"/>
    <col min="45" max="45" width="21" style="33" customWidth="1"/>
    <col min="46" max="47" width="28" style="33" customWidth="1"/>
    <col min="48" max="67" width="10" style="33" customWidth="1"/>
    <col min="68" max="16384" width="12.59765625" style="33"/>
  </cols>
  <sheetData>
    <row r="1" spans="1:67" s="108" customFormat="1" ht="20.25" customHeight="1">
      <c r="A1" s="399" t="s">
        <v>260</v>
      </c>
      <c r="B1" s="387" t="s">
        <v>0</v>
      </c>
      <c r="C1" s="387"/>
      <c r="D1" s="387"/>
      <c r="E1" s="387"/>
      <c r="F1" s="387"/>
      <c r="G1" s="387"/>
      <c r="H1" s="387"/>
      <c r="I1" s="387"/>
      <c r="J1" s="387"/>
      <c r="K1" s="387"/>
      <c r="L1" s="387"/>
      <c r="M1" s="387"/>
      <c r="N1" s="387"/>
      <c r="O1" s="106" t="s">
        <v>1</v>
      </c>
      <c r="P1" s="107">
        <v>44612</v>
      </c>
    </row>
    <row r="2" spans="1:67" s="108" customFormat="1" ht="20.25" customHeight="1">
      <c r="A2" s="400"/>
      <c r="B2" s="387" t="s">
        <v>261</v>
      </c>
      <c r="C2" s="387"/>
      <c r="D2" s="387"/>
      <c r="E2" s="387"/>
      <c r="F2" s="387"/>
      <c r="G2" s="387"/>
      <c r="H2" s="387"/>
      <c r="I2" s="387"/>
      <c r="J2" s="387"/>
      <c r="K2" s="387"/>
      <c r="L2" s="402" t="s">
        <v>262</v>
      </c>
      <c r="M2" s="403"/>
      <c r="N2" s="403"/>
      <c r="O2" s="106" t="s">
        <v>2</v>
      </c>
      <c r="P2" s="109">
        <v>1</v>
      </c>
    </row>
    <row r="3" spans="1:67" s="108" customFormat="1" ht="20.25" customHeight="1">
      <c r="A3" s="400"/>
      <c r="B3" s="387" t="s">
        <v>263</v>
      </c>
      <c r="C3" s="387"/>
      <c r="D3" s="387"/>
      <c r="E3" s="387"/>
      <c r="F3" s="387"/>
      <c r="G3" s="387"/>
      <c r="H3" s="387"/>
      <c r="I3" s="387"/>
      <c r="J3" s="387"/>
      <c r="K3" s="387"/>
      <c r="L3" s="387"/>
      <c r="M3" s="387"/>
      <c r="N3" s="387"/>
      <c r="O3" s="110" t="s">
        <v>3</v>
      </c>
      <c r="P3" s="111"/>
    </row>
    <row r="4" spans="1:67" s="108" customFormat="1" ht="20.25" customHeight="1">
      <c r="A4" s="401"/>
      <c r="B4" s="387"/>
      <c r="C4" s="387"/>
      <c r="D4" s="387"/>
      <c r="E4" s="387"/>
      <c r="F4" s="387"/>
      <c r="G4" s="387"/>
      <c r="H4" s="387"/>
      <c r="I4" s="387"/>
      <c r="J4" s="387"/>
      <c r="K4" s="387"/>
      <c r="L4" s="387"/>
      <c r="M4" s="387"/>
      <c r="N4" s="387"/>
      <c r="O4" s="387" t="s">
        <v>264</v>
      </c>
      <c r="P4" s="387"/>
    </row>
    <row r="5" spans="1:67" s="54" customFormat="1" ht="5.25" customHeight="1">
      <c r="A5" s="56"/>
      <c r="B5" s="56"/>
      <c r="C5" s="56"/>
      <c r="D5" s="56"/>
      <c r="E5" s="56"/>
      <c r="F5" s="56"/>
      <c r="G5" s="56"/>
      <c r="H5" s="55"/>
      <c r="I5" s="56"/>
      <c r="J5" s="56"/>
      <c r="K5" s="56"/>
      <c r="L5" s="56"/>
      <c r="M5" s="56"/>
      <c r="N5" s="56"/>
      <c r="O5" s="56"/>
      <c r="P5" s="56"/>
    </row>
    <row r="6" spans="1:67" ht="69.599999999999994">
      <c r="A6" s="381" t="s">
        <v>11</v>
      </c>
      <c r="B6" s="381" t="s">
        <v>265</v>
      </c>
      <c r="C6" s="381" t="s">
        <v>12</v>
      </c>
      <c r="D6" s="381" t="s">
        <v>13</v>
      </c>
      <c r="E6" s="389" t="s">
        <v>266</v>
      </c>
      <c r="F6" s="385"/>
      <c r="G6" s="390" t="s">
        <v>4</v>
      </c>
      <c r="H6" s="385"/>
      <c r="I6" s="396" t="s">
        <v>5</v>
      </c>
      <c r="J6" s="396" t="s">
        <v>267</v>
      </c>
      <c r="K6" s="398" t="s">
        <v>268</v>
      </c>
      <c r="L6" s="385"/>
      <c r="M6" s="391" t="s">
        <v>269</v>
      </c>
      <c r="N6" s="384"/>
      <c r="O6" s="384"/>
      <c r="P6" s="384"/>
      <c r="Q6" s="384"/>
      <c r="R6" s="384"/>
      <c r="S6" s="392" t="s">
        <v>270</v>
      </c>
      <c r="T6" s="384"/>
      <c r="U6" s="384"/>
      <c r="V6" s="384"/>
      <c r="W6" s="384"/>
      <c r="X6" s="384"/>
      <c r="Y6" s="384"/>
      <c r="Z6" s="385"/>
      <c r="AA6" s="34"/>
      <c r="AB6" s="393" t="s">
        <v>271</v>
      </c>
      <c r="AC6" s="35" t="s">
        <v>272</v>
      </c>
      <c r="AD6" s="35" t="s">
        <v>273</v>
      </c>
      <c r="AE6" s="395" t="s">
        <v>274</v>
      </c>
      <c r="AF6" s="384"/>
      <c r="AG6" s="384"/>
      <c r="AH6" s="384"/>
      <c r="AI6" s="385"/>
      <c r="AJ6" s="393" t="s">
        <v>275</v>
      </c>
      <c r="AK6" s="383" t="s">
        <v>6</v>
      </c>
      <c r="AL6" s="384"/>
      <c r="AM6" s="384"/>
      <c r="AN6" s="384"/>
      <c r="AO6" s="384"/>
      <c r="AP6" s="385"/>
      <c r="AQ6" s="36"/>
      <c r="AR6" s="386" t="s">
        <v>12</v>
      </c>
      <c r="AS6" s="385"/>
      <c r="AT6" s="388" t="s">
        <v>276</v>
      </c>
      <c r="AU6" s="388" t="s">
        <v>277</v>
      </c>
      <c r="AV6" s="146"/>
      <c r="AW6" s="146"/>
      <c r="AX6" s="146"/>
      <c r="AY6" s="146"/>
      <c r="AZ6" s="146"/>
      <c r="BA6" s="146"/>
      <c r="BB6" s="146"/>
      <c r="BC6" s="146"/>
      <c r="BD6" s="146"/>
      <c r="BE6" s="146"/>
      <c r="BF6" s="146"/>
      <c r="BG6" s="146"/>
      <c r="BH6" s="146"/>
      <c r="BI6" s="146"/>
      <c r="BJ6" s="146"/>
      <c r="BK6" s="146"/>
      <c r="BL6" s="146"/>
      <c r="BM6" s="146"/>
      <c r="BN6" s="146"/>
      <c r="BO6" s="146"/>
    </row>
    <row r="7" spans="1:67" ht="141" customHeight="1">
      <c r="A7" s="382"/>
      <c r="B7" s="382"/>
      <c r="C7" s="382"/>
      <c r="D7" s="382"/>
      <c r="E7" s="37" t="s">
        <v>19</v>
      </c>
      <c r="F7" s="37" t="s">
        <v>44</v>
      </c>
      <c r="G7" s="38" t="s">
        <v>7</v>
      </c>
      <c r="H7" s="39" t="s">
        <v>8</v>
      </c>
      <c r="I7" s="382"/>
      <c r="J7" s="397"/>
      <c r="K7" s="40" t="s">
        <v>278</v>
      </c>
      <c r="L7" s="41" t="s">
        <v>279</v>
      </c>
      <c r="M7" s="42" t="s">
        <v>280</v>
      </c>
      <c r="N7" s="42" t="s">
        <v>281</v>
      </c>
      <c r="O7" s="36" t="s">
        <v>282</v>
      </c>
      <c r="P7" s="36" t="s">
        <v>283</v>
      </c>
      <c r="Q7" s="36" t="s">
        <v>284</v>
      </c>
      <c r="R7" s="43" t="s">
        <v>303</v>
      </c>
      <c r="S7" s="44" t="s">
        <v>285</v>
      </c>
      <c r="T7" s="44" t="s">
        <v>286</v>
      </c>
      <c r="U7" s="44" t="s">
        <v>287</v>
      </c>
      <c r="V7" s="44" t="s">
        <v>288</v>
      </c>
      <c r="W7" s="44" t="s">
        <v>289</v>
      </c>
      <c r="X7" s="44" t="s">
        <v>290</v>
      </c>
      <c r="Y7" s="44" t="s">
        <v>291</v>
      </c>
      <c r="Z7" s="44" t="s">
        <v>292</v>
      </c>
      <c r="AA7" s="103" t="s">
        <v>293</v>
      </c>
      <c r="AB7" s="394"/>
      <c r="AC7" s="104" t="s">
        <v>294</v>
      </c>
      <c r="AD7" s="45" t="s">
        <v>294</v>
      </c>
      <c r="AE7" s="45" t="s">
        <v>295</v>
      </c>
      <c r="AF7" s="45" t="s">
        <v>296</v>
      </c>
      <c r="AG7" s="45" t="s">
        <v>297</v>
      </c>
      <c r="AH7" s="45" t="s">
        <v>298</v>
      </c>
      <c r="AI7" s="45" t="s">
        <v>299</v>
      </c>
      <c r="AJ7" s="382"/>
      <c r="AK7" s="43" t="s">
        <v>280</v>
      </c>
      <c r="AL7" s="36" t="s">
        <v>281</v>
      </c>
      <c r="AM7" s="36" t="s">
        <v>300</v>
      </c>
      <c r="AN7" s="36" t="s">
        <v>301</v>
      </c>
      <c r="AO7" s="36" t="s">
        <v>302</v>
      </c>
      <c r="AP7" s="43" t="s">
        <v>303</v>
      </c>
      <c r="AQ7" s="43" t="s">
        <v>304</v>
      </c>
      <c r="AR7" s="46" t="s">
        <v>305</v>
      </c>
      <c r="AS7" s="46" t="s">
        <v>306</v>
      </c>
      <c r="AT7" s="382"/>
      <c r="AU7" s="382"/>
      <c r="AV7" s="147"/>
      <c r="AW7" s="147"/>
      <c r="AX7" s="147"/>
      <c r="AY7" s="147"/>
      <c r="AZ7" s="147"/>
      <c r="BA7" s="147"/>
      <c r="BB7" s="147"/>
      <c r="BC7" s="147"/>
      <c r="BD7" s="147"/>
      <c r="BE7" s="147"/>
      <c r="BF7" s="147"/>
      <c r="BG7" s="147"/>
      <c r="BH7" s="147"/>
      <c r="BI7" s="147"/>
      <c r="BJ7" s="147"/>
      <c r="BK7" s="147"/>
      <c r="BL7" s="147"/>
      <c r="BM7" s="147"/>
      <c r="BN7" s="147"/>
      <c r="BO7" s="147"/>
    </row>
    <row r="8" spans="1:67" ht="409.5" customHeight="1">
      <c r="A8" s="375" t="s">
        <v>36</v>
      </c>
      <c r="B8" s="149" t="s">
        <v>35</v>
      </c>
      <c r="C8" s="150" t="s">
        <v>37</v>
      </c>
      <c r="D8" s="150" t="s">
        <v>838</v>
      </c>
      <c r="E8" s="151"/>
      <c r="F8" s="151" t="s">
        <v>44</v>
      </c>
      <c r="G8" s="47" t="s">
        <v>889</v>
      </c>
      <c r="H8" s="48" t="s">
        <v>308</v>
      </c>
      <c r="I8" s="47" t="s">
        <v>309</v>
      </c>
      <c r="J8" s="47" t="s">
        <v>310</v>
      </c>
      <c r="K8" s="47">
        <v>8</v>
      </c>
      <c r="L8" s="47">
        <v>6</v>
      </c>
      <c r="M8" s="48" t="s">
        <v>311</v>
      </c>
      <c r="N8" s="48" t="s">
        <v>311</v>
      </c>
      <c r="O8" s="47" t="s">
        <v>312</v>
      </c>
      <c r="P8" s="49" t="s">
        <v>313</v>
      </c>
      <c r="Q8" s="47" t="s">
        <v>311</v>
      </c>
      <c r="R8" s="47" t="s">
        <v>314</v>
      </c>
      <c r="S8" s="50">
        <v>6</v>
      </c>
      <c r="T8" s="50">
        <v>1</v>
      </c>
      <c r="U8" s="50">
        <f>S8*T8</f>
        <v>6</v>
      </c>
      <c r="V8" s="51" t="s">
        <v>315</v>
      </c>
      <c r="W8" s="50">
        <v>100</v>
      </c>
      <c r="X8" s="51" t="s">
        <v>316</v>
      </c>
      <c r="Y8" s="50">
        <f>W8*U8</f>
        <v>600</v>
      </c>
      <c r="Z8" s="101" t="s">
        <v>317</v>
      </c>
      <c r="AA8" s="105" t="s">
        <v>318</v>
      </c>
      <c r="AB8" s="105">
        <v>12</v>
      </c>
      <c r="AC8" s="105" t="s">
        <v>319</v>
      </c>
      <c r="AD8" s="102" t="s">
        <v>319</v>
      </c>
      <c r="AE8" s="50">
        <v>8</v>
      </c>
      <c r="AF8" s="50">
        <v>2</v>
      </c>
      <c r="AG8" s="50">
        <v>2</v>
      </c>
      <c r="AH8" s="50">
        <v>0</v>
      </c>
      <c r="AI8" s="50">
        <f>SUM(AE8:AH8)</f>
        <v>12</v>
      </c>
      <c r="AJ8" s="50" t="s">
        <v>320</v>
      </c>
      <c r="AK8" s="50"/>
      <c r="AL8" s="50"/>
      <c r="AM8" s="50"/>
      <c r="AN8" s="50" t="s">
        <v>321</v>
      </c>
      <c r="AO8" s="50" t="s">
        <v>322</v>
      </c>
      <c r="AP8" s="50"/>
      <c r="AQ8" s="50" t="s">
        <v>323</v>
      </c>
      <c r="AR8" s="52">
        <v>5</v>
      </c>
      <c r="AS8" s="52">
        <v>3</v>
      </c>
      <c r="AT8" s="53">
        <f>AS8/AR8</f>
        <v>0.6</v>
      </c>
      <c r="AU8" s="100" t="s">
        <v>324</v>
      </c>
      <c r="AV8" s="152"/>
      <c r="AW8" s="152"/>
      <c r="AX8" s="152"/>
      <c r="AY8" s="152"/>
      <c r="AZ8" s="152"/>
      <c r="BA8" s="152"/>
      <c r="BB8" s="152"/>
      <c r="BC8" s="152"/>
      <c r="BD8" s="152"/>
      <c r="BE8" s="152"/>
      <c r="BF8" s="152"/>
      <c r="BG8" s="152"/>
      <c r="BH8" s="152"/>
      <c r="BI8" s="152"/>
      <c r="BJ8" s="152"/>
      <c r="BK8" s="152"/>
      <c r="BL8" s="152"/>
      <c r="BM8" s="152"/>
      <c r="BN8" s="152"/>
      <c r="BO8" s="152"/>
    </row>
    <row r="9" spans="1:67" ht="383.4">
      <c r="A9" s="376"/>
      <c r="B9" s="149"/>
      <c r="C9" s="150"/>
      <c r="D9" s="150" t="s">
        <v>839</v>
      </c>
      <c r="E9" s="151"/>
      <c r="F9" s="151"/>
      <c r="G9" s="47"/>
      <c r="H9" s="48"/>
      <c r="I9" s="47"/>
      <c r="J9" s="47"/>
      <c r="K9" s="47"/>
      <c r="L9" s="47"/>
      <c r="M9" s="48"/>
      <c r="N9" s="48"/>
      <c r="O9" s="47"/>
      <c r="P9" s="49"/>
      <c r="Q9" s="47"/>
      <c r="R9" s="47"/>
      <c r="S9" s="50"/>
      <c r="T9" s="50"/>
      <c r="U9" s="50"/>
      <c r="V9" s="51"/>
      <c r="W9" s="50"/>
      <c r="X9" s="51"/>
      <c r="Y9" s="50"/>
      <c r="Z9" s="101"/>
      <c r="AA9" s="105"/>
      <c r="AB9" s="105"/>
      <c r="AC9" s="105"/>
      <c r="AD9" s="102"/>
      <c r="AE9" s="50"/>
      <c r="AF9" s="50"/>
      <c r="AG9" s="50"/>
      <c r="AH9" s="50"/>
      <c r="AI9" s="50"/>
      <c r="AJ9" s="50"/>
      <c r="AK9" s="50"/>
      <c r="AL9" s="50"/>
      <c r="AM9" s="50"/>
      <c r="AN9" s="50"/>
      <c r="AO9" s="50"/>
      <c r="AP9" s="50"/>
      <c r="AQ9" s="50"/>
      <c r="AR9" s="52"/>
      <c r="AS9" s="52"/>
      <c r="AT9" s="53"/>
      <c r="AU9" s="100"/>
      <c r="AV9" s="152"/>
      <c r="AW9" s="152"/>
      <c r="AX9" s="152"/>
      <c r="AY9" s="152"/>
      <c r="AZ9" s="152"/>
      <c r="BA9" s="152"/>
      <c r="BB9" s="152"/>
      <c r="BC9" s="152"/>
      <c r="BD9" s="152"/>
      <c r="BE9" s="152"/>
      <c r="BF9" s="152"/>
      <c r="BG9" s="152"/>
      <c r="BH9" s="152"/>
      <c r="BI9" s="152"/>
      <c r="BJ9" s="152"/>
      <c r="BK9" s="152"/>
      <c r="BL9" s="152"/>
      <c r="BM9" s="152"/>
      <c r="BN9" s="152"/>
      <c r="BO9" s="152"/>
    </row>
    <row r="10" spans="1:67" ht="409.6">
      <c r="A10" s="376"/>
      <c r="B10" s="149"/>
      <c r="C10" s="150"/>
      <c r="D10" s="150" t="s">
        <v>840</v>
      </c>
      <c r="E10" s="151"/>
      <c r="F10" s="151"/>
      <c r="G10" s="47"/>
      <c r="H10" s="48"/>
      <c r="I10" s="47"/>
      <c r="J10" s="47"/>
      <c r="K10" s="47"/>
      <c r="L10" s="47"/>
      <c r="M10" s="48"/>
      <c r="N10" s="48"/>
      <c r="O10" s="47"/>
      <c r="P10" s="49"/>
      <c r="Q10" s="47"/>
      <c r="R10" s="47"/>
      <c r="S10" s="50"/>
      <c r="T10" s="50"/>
      <c r="U10" s="50"/>
      <c r="V10" s="51"/>
      <c r="W10" s="50"/>
      <c r="X10" s="51"/>
      <c r="Y10" s="50"/>
      <c r="Z10" s="101"/>
      <c r="AA10" s="105"/>
      <c r="AB10" s="105"/>
      <c r="AC10" s="105"/>
      <c r="AD10" s="102"/>
      <c r="AE10" s="50"/>
      <c r="AF10" s="50"/>
      <c r="AG10" s="50"/>
      <c r="AH10" s="50"/>
      <c r="AI10" s="50"/>
      <c r="AJ10" s="50"/>
      <c r="AK10" s="50"/>
      <c r="AL10" s="50"/>
      <c r="AM10" s="50"/>
      <c r="AN10" s="50"/>
      <c r="AO10" s="50"/>
      <c r="AP10" s="50"/>
      <c r="AQ10" s="50"/>
      <c r="AR10" s="52"/>
      <c r="AS10" s="52"/>
      <c r="AT10" s="53"/>
      <c r="AU10" s="100"/>
      <c r="AV10" s="152"/>
      <c r="AW10" s="152"/>
      <c r="AX10" s="152"/>
      <c r="AY10" s="152"/>
      <c r="AZ10" s="152"/>
      <c r="BA10" s="152"/>
      <c r="BB10" s="152"/>
      <c r="BC10" s="152"/>
      <c r="BD10" s="152"/>
      <c r="BE10" s="152"/>
      <c r="BF10" s="152"/>
      <c r="BG10" s="152"/>
      <c r="BH10" s="152"/>
      <c r="BI10" s="152"/>
      <c r="BJ10" s="152"/>
      <c r="BK10" s="152"/>
      <c r="BL10" s="152"/>
      <c r="BM10" s="152"/>
      <c r="BN10" s="152"/>
      <c r="BO10" s="152"/>
    </row>
    <row r="11" spans="1:67" ht="247.2">
      <c r="A11" s="376"/>
      <c r="B11" s="149"/>
      <c r="C11" s="150"/>
      <c r="D11" s="150" t="s">
        <v>841</v>
      </c>
      <c r="E11" s="151"/>
      <c r="F11" s="151"/>
      <c r="G11" s="47"/>
      <c r="H11" s="48"/>
      <c r="I11" s="47"/>
      <c r="J11" s="47"/>
      <c r="K11" s="47"/>
      <c r="L11" s="47"/>
      <c r="M11" s="48"/>
      <c r="N11" s="48"/>
      <c r="O11" s="47"/>
      <c r="P11" s="49"/>
      <c r="Q11" s="47"/>
      <c r="R11" s="47"/>
      <c r="S11" s="50"/>
      <c r="T11" s="50"/>
      <c r="U11" s="50"/>
      <c r="V11" s="51"/>
      <c r="W11" s="50"/>
      <c r="X11" s="51"/>
      <c r="Y11" s="50"/>
      <c r="Z11" s="101"/>
      <c r="AA11" s="105"/>
      <c r="AB11" s="105"/>
      <c r="AC11" s="105"/>
      <c r="AD11" s="102"/>
      <c r="AE11" s="50"/>
      <c r="AF11" s="50"/>
      <c r="AG11" s="50"/>
      <c r="AH11" s="50"/>
      <c r="AI11" s="50"/>
      <c r="AJ11" s="50"/>
      <c r="AK11" s="50"/>
      <c r="AL11" s="50"/>
      <c r="AM11" s="50"/>
      <c r="AN11" s="50"/>
      <c r="AO11" s="50"/>
      <c r="AP11" s="50"/>
      <c r="AQ11" s="50"/>
      <c r="AR11" s="52"/>
      <c r="AS11" s="52"/>
      <c r="AT11" s="53"/>
      <c r="AU11" s="100"/>
      <c r="AV11" s="152"/>
      <c r="AW11" s="152"/>
      <c r="AX11" s="152"/>
      <c r="AY11" s="152"/>
      <c r="AZ11" s="152"/>
      <c r="BA11" s="152"/>
      <c r="BB11" s="152"/>
      <c r="BC11" s="152"/>
      <c r="BD11" s="152"/>
      <c r="BE11" s="152"/>
      <c r="BF11" s="152"/>
      <c r="BG11" s="152"/>
      <c r="BH11" s="152"/>
      <c r="BI11" s="152"/>
      <c r="BJ11" s="152"/>
      <c r="BK11" s="152"/>
      <c r="BL11" s="152"/>
      <c r="BM11" s="152"/>
      <c r="BN11" s="152"/>
      <c r="BO11" s="152"/>
    </row>
    <row r="12" spans="1:67" ht="409.6">
      <c r="A12" s="376"/>
      <c r="B12" s="149"/>
      <c r="C12" s="150"/>
      <c r="D12" s="150" t="s">
        <v>842</v>
      </c>
      <c r="E12" s="151"/>
      <c r="F12" s="151"/>
      <c r="G12" s="47"/>
      <c r="H12" s="48"/>
      <c r="I12" s="47"/>
      <c r="J12" s="47"/>
      <c r="K12" s="47"/>
      <c r="L12" s="47"/>
      <c r="M12" s="48"/>
      <c r="N12" s="48"/>
      <c r="O12" s="47"/>
      <c r="P12" s="49"/>
      <c r="Q12" s="47"/>
      <c r="R12" s="47"/>
      <c r="S12" s="50"/>
      <c r="T12" s="50"/>
      <c r="U12" s="50"/>
      <c r="V12" s="51"/>
      <c r="W12" s="50"/>
      <c r="X12" s="51"/>
      <c r="Y12" s="50"/>
      <c r="Z12" s="101"/>
      <c r="AA12" s="105"/>
      <c r="AB12" s="105"/>
      <c r="AC12" s="105"/>
      <c r="AD12" s="102"/>
      <c r="AE12" s="50"/>
      <c r="AF12" s="50"/>
      <c r="AG12" s="50"/>
      <c r="AH12" s="50"/>
      <c r="AI12" s="50"/>
      <c r="AJ12" s="50"/>
      <c r="AK12" s="50"/>
      <c r="AL12" s="50"/>
      <c r="AM12" s="50"/>
      <c r="AN12" s="50"/>
      <c r="AO12" s="50"/>
      <c r="AP12" s="50"/>
      <c r="AQ12" s="50"/>
      <c r="AR12" s="52"/>
      <c r="AS12" s="52"/>
      <c r="AT12" s="53"/>
      <c r="AU12" s="100"/>
      <c r="AV12" s="152"/>
      <c r="AW12" s="152"/>
      <c r="AX12" s="152"/>
      <c r="AY12" s="152"/>
      <c r="AZ12" s="152"/>
      <c r="BA12" s="152"/>
      <c r="BB12" s="152"/>
      <c r="BC12" s="152"/>
      <c r="BD12" s="152"/>
      <c r="BE12" s="152"/>
      <c r="BF12" s="152"/>
      <c r="BG12" s="152"/>
      <c r="BH12" s="152"/>
      <c r="BI12" s="152"/>
      <c r="BJ12" s="152"/>
      <c r="BK12" s="152"/>
      <c r="BL12" s="152"/>
      <c r="BM12" s="152"/>
      <c r="BN12" s="152"/>
      <c r="BO12" s="152"/>
    </row>
    <row r="13" spans="1:67" ht="409.6">
      <c r="A13" s="376"/>
      <c r="B13" s="149"/>
      <c r="C13" s="150"/>
      <c r="D13" s="150" t="s">
        <v>843</v>
      </c>
      <c r="E13" s="151"/>
      <c r="F13" s="151"/>
      <c r="G13" s="47"/>
      <c r="H13" s="48"/>
      <c r="I13" s="47"/>
      <c r="J13" s="47"/>
      <c r="K13" s="47"/>
      <c r="L13" s="47"/>
      <c r="M13" s="48"/>
      <c r="N13" s="48"/>
      <c r="O13" s="47"/>
      <c r="P13" s="49"/>
      <c r="Q13" s="47"/>
      <c r="R13" s="47"/>
      <c r="S13" s="50"/>
      <c r="T13" s="50"/>
      <c r="U13" s="50"/>
      <c r="V13" s="51"/>
      <c r="W13" s="50"/>
      <c r="X13" s="51"/>
      <c r="Y13" s="50"/>
      <c r="Z13" s="101"/>
      <c r="AA13" s="105"/>
      <c r="AB13" s="105"/>
      <c r="AC13" s="105"/>
      <c r="AD13" s="102"/>
      <c r="AE13" s="50"/>
      <c r="AF13" s="50"/>
      <c r="AG13" s="50"/>
      <c r="AH13" s="50"/>
      <c r="AI13" s="50"/>
      <c r="AJ13" s="50"/>
      <c r="AK13" s="50"/>
      <c r="AL13" s="50"/>
      <c r="AM13" s="50"/>
      <c r="AN13" s="50"/>
      <c r="AO13" s="50"/>
      <c r="AP13" s="50"/>
      <c r="AQ13" s="50"/>
      <c r="AR13" s="52"/>
      <c r="AS13" s="52"/>
      <c r="AT13" s="53"/>
      <c r="AU13" s="100"/>
      <c r="AV13" s="152"/>
      <c r="AW13" s="152"/>
      <c r="AX13" s="152"/>
      <c r="AY13" s="152"/>
      <c r="AZ13" s="152"/>
      <c r="BA13" s="152"/>
      <c r="BB13" s="152"/>
      <c r="BC13" s="152"/>
      <c r="BD13" s="152"/>
      <c r="BE13" s="152"/>
      <c r="BF13" s="152"/>
      <c r="BG13" s="152"/>
      <c r="BH13" s="152"/>
      <c r="BI13" s="152"/>
      <c r="BJ13" s="152"/>
      <c r="BK13" s="152"/>
      <c r="BL13" s="152"/>
      <c r="BM13" s="152"/>
      <c r="BN13" s="152"/>
      <c r="BO13" s="152"/>
    </row>
    <row r="14" spans="1:67" ht="121.8">
      <c r="A14" s="376"/>
      <c r="B14" s="149"/>
      <c r="C14" s="150"/>
      <c r="D14" s="150" t="s">
        <v>844</v>
      </c>
      <c r="E14" s="151"/>
      <c r="F14" s="151"/>
      <c r="G14" s="47"/>
      <c r="H14" s="48"/>
      <c r="I14" s="47"/>
      <c r="J14" s="47"/>
      <c r="K14" s="47"/>
      <c r="L14" s="47"/>
      <c r="M14" s="48"/>
      <c r="N14" s="48"/>
      <c r="O14" s="47"/>
      <c r="P14" s="49"/>
      <c r="Q14" s="47"/>
      <c r="R14" s="47"/>
      <c r="S14" s="50"/>
      <c r="T14" s="50"/>
      <c r="U14" s="50"/>
      <c r="V14" s="51"/>
      <c r="W14" s="50"/>
      <c r="X14" s="51"/>
      <c r="Y14" s="50"/>
      <c r="Z14" s="101"/>
      <c r="AA14" s="105"/>
      <c r="AB14" s="105"/>
      <c r="AC14" s="105"/>
      <c r="AD14" s="102"/>
      <c r="AE14" s="50"/>
      <c r="AF14" s="50"/>
      <c r="AG14" s="50"/>
      <c r="AH14" s="50"/>
      <c r="AI14" s="50"/>
      <c r="AJ14" s="50"/>
      <c r="AK14" s="50"/>
      <c r="AL14" s="50"/>
      <c r="AM14" s="50"/>
      <c r="AN14" s="50"/>
      <c r="AO14" s="50"/>
      <c r="AP14" s="50"/>
      <c r="AQ14" s="50"/>
      <c r="AR14" s="52"/>
      <c r="AS14" s="52"/>
      <c r="AT14" s="53"/>
      <c r="AU14" s="100"/>
      <c r="AV14" s="152"/>
      <c r="AW14" s="152"/>
      <c r="AX14" s="152"/>
      <c r="AY14" s="152"/>
      <c r="AZ14" s="152"/>
      <c r="BA14" s="152"/>
      <c r="BB14" s="152"/>
      <c r="BC14" s="152"/>
      <c r="BD14" s="152"/>
      <c r="BE14" s="152"/>
      <c r="BF14" s="152"/>
      <c r="BG14" s="152"/>
      <c r="BH14" s="152"/>
      <c r="BI14" s="152"/>
      <c r="BJ14" s="152"/>
      <c r="BK14" s="152"/>
      <c r="BL14" s="152"/>
      <c r="BM14" s="152"/>
      <c r="BN14" s="152"/>
      <c r="BO14" s="152"/>
    </row>
    <row r="15" spans="1:67" ht="382.8">
      <c r="A15" s="376"/>
      <c r="B15" s="149"/>
      <c r="C15" s="150"/>
      <c r="D15" s="150" t="s">
        <v>845</v>
      </c>
      <c r="E15" s="151"/>
      <c r="F15" s="151"/>
      <c r="G15" s="47"/>
      <c r="H15" s="48"/>
      <c r="I15" s="47"/>
      <c r="J15" s="47"/>
      <c r="K15" s="47"/>
      <c r="L15" s="47"/>
      <c r="M15" s="48"/>
      <c r="N15" s="48"/>
      <c r="O15" s="47"/>
      <c r="P15" s="49"/>
      <c r="Q15" s="47"/>
      <c r="R15" s="47"/>
      <c r="S15" s="50"/>
      <c r="T15" s="50"/>
      <c r="U15" s="50"/>
      <c r="V15" s="51"/>
      <c r="W15" s="50"/>
      <c r="X15" s="51"/>
      <c r="Y15" s="50"/>
      <c r="Z15" s="101"/>
      <c r="AA15" s="105"/>
      <c r="AB15" s="105"/>
      <c r="AC15" s="105"/>
      <c r="AD15" s="102"/>
      <c r="AE15" s="50"/>
      <c r="AF15" s="50"/>
      <c r="AG15" s="50"/>
      <c r="AH15" s="50"/>
      <c r="AI15" s="50"/>
      <c r="AJ15" s="50"/>
      <c r="AK15" s="50"/>
      <c r="AL15" s="50"/>
      <c r="AM15" s="50"/>
      <c r="AN15" s="50"/>
      <c r="AO15" s="50"/>
      <c r="AP15" s="50"/>
      <c r="AQ15" s="50"/>
      <c r="AR15" s="52"/>
      <c r="AS15" s="52"/>
      <c r="AT15" s="53"/>
      <c r="AU15" s="100"/>
      <c r="AV15" s="152"/>
      <c r="AW15" s="152"/>
      <c r="AX15" s="152"/>
      <c r="AY15" s="152"/>
      <c r="AZ15" s="152"/>
      <c r="BA15" s="152"/>
      <c r="BB15" s="152"/>
      <c r="BC15" s="152"/>
      <c r="BD15" s="152"/>
      <c r="BE15" s="152"/>
      <c r="BF15" s="152"/>
      <c r="BG15" s="152"/>
      <c r="BH15" s="152"/>
      <c r="BI15" s="152"/>
      <c r="BJ15" s="152"/>
      <c r="BK15" s="152"/>
      <c r="BL15" s="152"/>
      <c r="BM15" s="152"/>
      <c r="BN15" s="152"/>
      <c r="BO15" s="152"/>
    </row>
    <row r="16" spans="1:67" ht="409.6">
      <c r="A16" s="376"/>
      <c r="B16" s="149"/>
      <c r="C16" s="164" t="s">
        <v>52</v>
      </c>
      <c r="D16" s="150" t="s">
        <v>846</v>
      </c>
      <c r="E16" s="151"/>
      <c r="F16" s="151"/>
      <c r="G16" s="47"/>
      <c r="H16" s="48"/>
      <c r="I16" s="47"/>
      <c r="J16" s="47"/>
      <c r="K16" s="47"/>
      <c r="L16" s="47"/>
      <c r="M16" s="48"/>
      <c r="N16" s="48"/>
      <c r="O16" s="47"/>
      <c r="P16" s="49"/>
      <c r="Q16" s="47"/>
      <c r="R16" s="47"/>
      <c r="S16" s="50"/>
      <c r="T16" s="50"/>
      <c r="U16" s="50"/>
      <c r="V16" s="51"/>
      <c r="W16" s="50"/>
      <c r="X16" s="51"/>
      <c r="Y16" s="50"/>
      <c r="Z16" s="101"/>
      <c r="AA16" s="105"/>
      <c r="AB16" s="105"/>
      <c r="AC16" s="105"/>
      <c r="AD16" s="102"/>
      <c r="AE16" s="50"/>
      <c r="AF16" s="50"/>
      <c r="AG16" s="50"/>
      <c r="AH16" s="50"/>
      <c r="AI16" s="50"/>
      <c r="AJ16" s="50"/>
      <c r="AK16" s="50"/>
      <c r="AL16" s="50"/>
      <c r="AM16" s="50"/>
      <c r="AN16" s="50"/>
      <c r="AO16" s="50"/>
      <c r="AP16" s="50"/>
      <c r="AQ16" s="50"/>
      <c r="AR16" s="52"/>
      <c r="AS16" s="52"/>
      <c r="AT16" s="53"/>
      <c r="AU16" s="100"/>
      <c r="AV16" s="152"/>
      <c r="AW16" s="152"/>
      <c r="AX16" s="152"/>
      <c r="AY16" s="152"/>
      <c r="AZ16" s="152"/>
      <c r="BA16" s="152"/>
      <c r="BB16" s="152"/>
      <c r="BC16" s="152"/>
      <c r="BD16" s="152"/>
      <c r="BE16" s="152"/>
      <c r="BF16" s="152"/>
      <c r="BG16" s="152"/>
      <c r="BH16" s="152"/>
      <c r="BI16" s="152"/>
      <c r="BJ16" s="152"/>
      <c r="BK16" s="152"/>
      <c r="BL16" s="152"/>
      <c r="BM16" s="152"/>
      <c r="BN16" s="152"/>
      <c r="BO16" s="152"/>
    </row>
    <row r="17" spans="1:67" ht="372.6">
      <c r="A17" s="376"/>
      <c r="B17" s="149"/>
      <c r="C17" s="150"/>
      <c r="D17" s="150" t="s">
        <v>847</v>
      </c>
      <c r="E17" s="151"/>
      <c r="F17" s="151"/>
      <c r="G17" s="47"/>
      <c r="H17" s="48"/>
      <c r="I17" s="47"/>
      <c r="J17" s="47"/>
      <c r="K17" s="47"/>
      <c r="L17" s="47"/>
      <c r="M17" s="48"/>
      <c r="N17" s="48"/>
      <c r="O17" s="47"/>
      <c r="P17" s="49"/>
      <c r="Q17" s="47"/>
      <c r="R17" s="47"/>
      <c r="S17" s="50"/>
      <c r="T17" s="50"/>
      <c r="U17" s="50"/>
      <c r="V17" s="51"/>
      <c r="W17" s="50"/>
      <c r="X17" s="51"/>
      <c r="Y17" s="50"/>
      <c r="Z17" s="101"/>
      <c r="AA17" s="105"/>
      <c r="AB17" s="105"/>
      <c r="AC17" s="105"/>
      <c r="AD17" s="102"/>
      <c r="AE17" s="50"/>
      <c r="AF17" s="50"/>
      <c r="AG17" s="50"/>
      <c r="AH17" s="50"/>
      <c r="AI17" s="50"/>
      <c r="AJ17" s="50"/>
      <c r="AK17" s="50"/>
      <c r="AL17" s="50"/>
      <c r="AM17" s="50"/>
      <c r="AN17" s="50"/>
      <c r="AO17" s="50"/>
      <c r="AP17" s="50"/>
      <c r="AQ17" s="50"/>
      <c r="AR17" s="52"/>
      <c r="AS17" s="52"/>
      <c r="AT17" s="53"/>
      <c r="AU17" s="100"/>
      <c r="AV17" s="152"/>
      <c r="AW17" s="152"/>
      <c r="AX17" s="152"/>
      <c r="AY17" s="152"/>
      <c r="AZ17" s="152"/>
      <c r="BA17" s="152"/>
      <c r="BB17" s="152"/>
      <c r="BC17" s="152"/>
      <c r="BD17" s="152"/>
      <c r="BE17" s="152"/>
      <c r="BF17" s="152"/>
      <c r="BG17" s="152"/>
      <c r="BH17" s="152"/>
      <c r="BI17" s="152"/>
      <c r="BJ17" s="152"/>
      <c r="BK17" s="152"/>
      <c r="BL17" s="152"/>
      <c r="BM17" s="152"/>
      <c r="BN17" s="152"/>
      <c r="BO17" s="152"/>
    </row>
    <row r="18" spans="1:67" ht="409.6">
      <c r="A18" s="376"/>
      <c r="B18" s="149"/>
      <c r="C18" s="150"/>
      <c r="D18" s="164" t="s">
        <v>848</v>
      </c>
      <c r="E18" s="151"/>
      <c r="F18" s="151"/>
      <c r="G18" s="47"/>
      <c r="H18" s="48"/>
      <c r="I18" s="47"/>
      <c r="J18" s="47"/>
      <c r="K18" s="47"/>
      <c r="L18" s="47"/>
      <c r="M18" s="48"/>
      <c r="N18" s="48"/>
      <c r="O18" s="47"/>
      <c r="P18" s="49"/>
      <c r="Q18" s="47"/>
      <c r="R18" s="47"/>
      <c r="S18" s="50"/>
      <c r="T18" s="50"/>
      <c r="U18" s="50"/>
      <c r="V18" s="51"/>
      <c r="W18" s="50"/>
      <c r="X18" s="51"/>
      <c r="Y18" s="50"/>
      <c r="Z18" s="101"/>
      <c r="AA18" s="105"/>
      <c r="AB18" s="105"/>
      <c r="AC18" s="105"/>
      <c r="AD18" s="102"/>
      <c r="AE18" s="50"/>
      <c r="AF18" s="50"/>
      <c r="AG18" s="50"/>
      <c r="AH18" s="50"/>
      <c r="AI18" s="50"/>
      <c r="AJ18" s="50"/>
      <c r="AK18" s="50"/>
      <c r="AL18" s="50"/>
      <c r="AM18" s="50"/>
      <c r="AN18" s="50"/>
      <c r="AO18" s="50"/>
      <c r="AP18" s="50"/>
      <c r="AQ18" s="50"/>
      <c r="AR18" s="52"/>
      <c r="AS18" s="52"/>
      <c r="AT18" s="53"/>
      <c r="AU18" s="100"/>
      <c r="AV18" s="152"/>
      <c r="AW18" s="152"/>
      <c r="AX18" s="152"/>
      <c r="AY18" s="152"/>
      <c r="AZ18" s="152"/>
      <c r="BA18" s="152"/>
      <c r="BB18" s="152"/>
      <c r="BC18" s="152"/>
      <c r="BD18" s="152"/>
      <c r="BE18" s="152"/>
      <c r="BF18" s="152"/>
      <c r="BG18" s="152"/>
      <c r="BH18" s="152"/>
      <c r="BI18" s="152"/>
      <c r="BJ18" s="152"/>
      <c r="BK18" s="152"/>
      <c r="BL18" s="152"/>
      <c r="BM18" s="152"/>
      <c r="BN18" s="152"/>
      <c r="BO18" s="152"/>
    </row>
    <row r="19" spans="1:67" ht="409.6">
      <c r="A19" s="376"/>
      <c r="B19" s="149"/>
      <c r="C19" s="150"/>
      <c r="D19" s="150" t="s">
        <v>849</v>
      </c>
      <c r="E19" s="151"/>
      <c r="F19" s="151"/>
      <c r="G19" s="47"/>
      <c r="H19" s="48"/>
      <c r="I19" s="47"/>
      <c r="J19" s="47"/>
      <c r="K19" s="47"/>
      <c r="L19" s="47"/>
      <c r="M19" s="48"/>
      <c r="N19" s="48"/>
      <c r="O19" s="47"/>
      <c r="P19" s="49"/>
      <c r="Q19" s="47"/>
      <c r="R19" s="47"/>
      <c r="S19" s="50"/>
      <c r="T19" s="50"/>
      <c r="U19" s="50"/>
      <c r="V19" s="51"/>
      <c r="W19" s="50"/>
      <c r="X19" s="51"/>
      <c r="Y19" s="50"/>
      <c r="Z19" s="101"/>
      <c r="AA19" s="105"/>
      <c r="AB19" s="105"/>
      <c r="AC19" s="105"/>
      <c r="AD19" s="102"/>
      <c r="AE19" s="50"/>
      <c r="AF19" s="50"/>
      <c r="AG19" s="50"/>
      <c r="AH19" s="50"/>
      <c r="AI19" s="50"/>
      <c r="AJ19" s="50"/>
      <c r="AK19" s="50"/>
      <c r="AL19" s="50"/>
      <c r="AM19" s="50"/>
      <c r="AN19" s="50"/>
      <c r="AO19" s="50"/>
      <c r="AP19" s="50"/>
      <c r="AQ19" s="50"/>
      <c r="AR19" s="52"/>
      <c r="AS19" s="52"/>
      <c r="AT19" s="53"/>
      <c r="AU19" s="100"/>
      <c r="AV19" s="152"/>
      <c r="AW19" s="152"/>
      <c r="AX19" s="152"/>
      <c r="AY19" s="152"/>
      <c r="AZ19" s="152"/>
      <c r="BA19" s="152"/>
      <c r="BB19" s="152"/>
      <c r="BC19" s="152"/>
      <c r="BD19" s="152"/>
      <c r="BE19" s="152"/>
      <c r="BF19" s="152"/>
      <c r="BG19" s="152"/>
      <c r="BH19" s="152"/>
      <c r="BI19" s="152"/>
      <c r="BJ19" s="152"/>
      <c r="BK19" s="152"/>
      <c r="BL19" s="152"/>
      <c r="BM19" s="152"/>
      <c r="BN19" s="152"/>
      <c r="BO19" s="152"/>
    </row>
    <row r="20" spans="1:67" ht="409.6">
      <c r="A20" s="376"/>
      <c r="B20" s="149"/>
      <c r="C20" s="150"/>
      <c r="D20" s="150" t="s">
        <v>850</v>
      </c>
      <c r="E20" s="151"/>
      <c r="F20" s="151"/>
      <c r="G20" s="47"/>
      <c r="H20" s="48"/>
      <c r="I20" s="47"/>
      <c r="J20" s="47"/>
      <c r="K20" s="47"/>
      <c r="L20" s="47"/>
      <c r="M20" s="48"/>
      <c r="N20" s="48"/>
      <c r="O20" s="47"/>
      <c r="P20" s="49"/>
      <c r="Q20" s="47"/>
      <c r="R20" s="47"/>
      <c r="S20" s="50"/>
      <c r="T20" s="50"/>
      <c r="U20" s="50"/>
      <c r="V20" s="51"/>
      <c r="W20" s="50"/>
      <c r="X20" s="51"/>
      <c r="Y20" s="50"/>
      <c r="Z20" s="101"/>
      <c r="AA20" s="105"/>
      <c r="AB20" s="105"/>
      <c r="AC20" s="105"/>
      <c r="AD20" s="102"/>
      <c r="AE20" s="50"/>
      <c r="AF20" s="50"/>
      <c r="AG20" s="50"/>
      <c r="AH20" s="50"/>
      <c r="AI20" s="50"/>
      <c r="AJ20" s="50"/>
      <c r="AK20" s="50"/>
      <c r="AL20" s="50"/>
      <c r="AM20" s="50"/>
      <c r="AN20" s="50"/>
      <c r="AO20" s="50"/>
      <c r="AP20" s="50"/>
      <c r="AQ20" s="50"/>
      <c r="AR20" s="52"/>
      <c r="AS20" s="52"/>
      <c r="AT20" s="53"/>
      <c r="AU20" s="100"/>
      <c r="AV20" s="152"/>
      <c r="AW20" s="152"/>
      <c r="AX20" s="152"/>
      <c r="AY20" s="152"/>
      <c r="AZ20" s="152"/>
      <c r="BA20" s="152"/>
      <c r="BB20" s="152"/>
      <c r="BC20" s="152"/>
      <c r="BD20" s="152"/>
      <c r="BE20" s="152"/>
      <c r="BF20" s="152"/>
      <c r="BG20" s="152"/>
      <c r="BH20" s="152"/>
      <c r="BI20" s="152"/>
      <c r="BJ20" s="152"/>
      <c r="BK20" s="152"/>
      <c r="BL20" s="152"/>
      <c r="BM20" s="152"/>
      <c r="BN20" s="152"/>
      <c r="BO20" s="152"/>
    </row>
    <row r="21" spans="1:67" ht="409.6">
      <c r="A21" s="376"/>
      <c r="B21" s="149"/>
      <c r="C21" s="150"/>
      <c r="D21" s="164" t="s">
        <v>851</v>
      </c>
      <c r="E21" s="151"/>
      <c r="F21" s="151"/>
      <c r="G21" s="47"/>
      <c r="H21" s="48"/>
      <c r="I21" s="47"/>
      <c r="J21" s="47"/>
      <c r="K21" s="47"/>
      <c r="L21" s="47"/>
      <c r="M21" s="48"/>
      <c r="N21" s="48"/>
      <c r="O21" s="47"/>
      <c r="P21" s="49"/>
      <c r="Q21" s="47"/>
      <c r="R21" s="47"/>
      <c r="S21" s="50"/>
      <c r="T21" s="50"/>
      <c r="U21" s="50"/>
      <c r="V21" s="51"/>
      <c r="W21" s="50"/>
      <c r="X21" s="51"/>
      <c r="Y21" s="50"/>
      <c r="Z21" s="101"/>
      <c r="AA21" s="105"/>
      <c r="AB21" s="105"/>
      <c r="AC21" s="105"/>
      <c r="AD21" s="102"/>
      <c r="AE21" s="50"/>
      <c r="AF21" s="50"/>
      <c r="AG21" s="50"/>
      <c r="AH21" s="50"/>
      <c r="AI21" s="50"/>
      <c r="AJ21" s="50"/>
      <c r="AK21" s="50"/>
      <c r="AL21" s="50"/>
      <c r="AM21" s="50"/>
      <c r="AN21" s="50"/>
      <c r="AO21" s="50"/>
      <c r="AP21" s="50"/>
      <c r="AQ21" s="50"/>
      <c r="AR21" s="52"/>
      <c r="AS21" s="52"/>
      <c r="AT21" s="53"/>
      <c r="AU21" s="100"/>
      <c r="AV21" s="152"/>
      <c r="AW21" s="152"/>
      <c r="AX21" s="152"/>
      <c r="AY21" s="152"/>
      <c r="AZ21" s="152"/>
      <c r="BA21" s="152"/>
      <c r="BB21" s="152"/>
      <c r="BC21" s="152"/>
      <c r="BD21" s="152"/>
      <c r="BE21" s="152"/>
      <c r="BF21" s="152"/>
      <c r="BG21" s="152"/>
      <c r="BH21" s="152"/>
      <c r="BI21" s="152"/>
      <c r="BJ21" s="152"/>
      <c r="BK21" s="152"/>
      <c r="BL21" s="152"/>
      <c r="BM21" s="152"/>
      <c r="BN21" s="152"/>
      <c r="BO21" s="152"/>
    </row>
    <row r="22" spans="1:67" ht="409.6">
      <c r="A22" s="376"/>
      <c r="B22" s="149"/>
      <c r="C22" s="164" t="s">
        <v>62</v>
      </c>
      <c r="D22" s="150" t="s">
        <v>852</v>
      </c>
      <c r="E22" s="151"/>
      <c r="F22" s="151"/>
      <c r="G22" s="47"/>
      <c r="H22" s="48"/>
      <c r="I22" s="47"/>
      <c r="J22" s="47"/>
      <c r="K22" s="47"/>
      <c r="L22" s="47"/>
      <c r="M22" s="48"/>
      <c r="N22" s="48"/>
      <c r="O22" s="47"/>
      <c r="P22" s="49"/>
      <c r="Q22" s="47"/>
      <c r="R22" s="47"/>
      <c r="S22" s="50"/>
      <c r="T22" s="50"/>
      <c r="U22" s="50"/>
      <c r="V22" s="51"/>
      <c r="W22" s="50"/>
      <c r="X22" s="51"/>
      <c r="Y22" s="50"/>
      <c r="Z22" s="101"/>
      <c r="AA22" s="105"/>
      <c r="AB22" s="105"/>
      <c r="AC22" s="105"/>
      <c r="AD22" s="102"/>
      <c r="AE22" s="50"/>
      <c r="AF22" s="50"/>
      <c r="AG22" s="50"/>
      <c r="AH22" s="50"/>
      <c r="AI22" s="50"/>
      <c r="AJ22" s="50"/>
      <c r="AK22" s="50"/>
      <c r="AL22" s="50"/>
      <c r="AM22" s="50"/>
      <c r="AN22" s="50"/>
      <c r="AO22" s="50"/>
      <c r="AP22" s="50"/>
      <c r="AQ22" s="50"/>
      <c r="AR22" s="52"/>
      <c r="AS22" s="52"/>
      <c r="AT22" s="53"/>
      <c r="AU22" s="100"/>
      <c r="AV22" s="152"/>
      <c r="AW22" s="152"/>
      <c r="AX22" s="152"/>
      <c r="AY22" s="152"/>
      <c r="AZ22" s="152"/>
      <c r="BA22" s="152"/>
      <c r="BB22" s="152"/>
      <c r="BC22" s="152"/>
      <c r="BD22" s="152"/>
      <c r="BE22" s="152"/>
      <c r="BF22" s="152"/>
      <c r="BG22" s="152"/>
      <c r="BH22" s="152"/>
      <c r="BI22" s="152"/>
      <c r="BJ22" s="152"/>
      <c r="BK22" s="152"/>
      <c r="BL22" s="152"/>
      <c r="BM22" s="152"/>
      <c r="BN22" s="152"/>
      <c r="BO22" s="152"/>
    </row>
    <row r="23" spans="1:67" ht="409.6">
      <c r="A23" s="376"/>
      <c r="B23" s="149"/>
      <c r="C23" s="150"/>
      <c r="D23" s="164" t="s">
        <v>853</v>
      </c>
      <c r="E23" s="151"/>
      <c r="F23" s="151"/>
      <c r="G23" s="47"/>
      <c r="H23" s="48"/>
      <c r="I23" s="47"/>
      <c r="J23" s="47"/>
      <c r="K23" s="47"/>
      <c r="L23" s="47"/>
      <c r="M23" s="48"/>
      <c r="N23" s="48"/>
      <c r="O23" s="47"/>
      <c r="P23" s="49"/>
      <c r="Q23" s="47"/>
      <c r="R23" s="47"/>
      <c r="S23" s="50"/>
      <c r="T23" s="50"/>
      <c r="U23" s="50"/>
      <c r="V23" s="51"/>
      <c r="W23" s="50"/>
      <c r="X23" s="51"/>
      <c r="Y23" s="50"/>
      <c r="Z23" s="101"/>
      <c r="AA23" s="105"/>
      <c r="AB23" s="105"/>
      <c r="AC23" s="105"/>
      <c r="AD23" s="102"/>
      <c r="AE23" s="50"/>
      <c r="AF23" s="50"/>
      <c r="AG23" s="50"/>
      <c r="AH23" s="50"/>
      <c r="AI23" s="50"/>
      <c r="AJ23" s="50"/>
      <c r="AK23" s="50"/>
      <c r="AL23" s="50"/>
      <c r="AM23" s="50"/>
      <c r="AN23" s="50"/>
      <c r="AO23" s="50"/>
      <c r="AP23" s="50"/>
      <c r="AQ23" s="50"/>
      <c r="AR23" s="52"/>
      <c r="AS23" s="52"/>
      <c r="AT23" s="53"/>
      <c r="AU23" s="100"/>
      <c r="AV23" s="152"/>
      <c r="AW23" s="152"/>
      <c r="AX23" s="152"/>
      <c r="AY23" s="152"/>
      <c r="AZ23" s="152"/>
      <c r="BA23" s="152"/>
      <c r="BB23" s="152"/>
      <c r="BC23" s="152"/>
      <c r="BD23" s="152"/>
      <c r="BE23" s="152"/>
      <c r="BF23" s="152"/>
      <c r="BG23" s="152"/>
      <c r="BH23" s="152"/>
      <c r="BI23" s="152"/>
      <c r="BJ23" s="152"/>
      <c r="BK23" s="152"/>
      <c r="BL23" s="152"/>
      <c r="BM23" s="152"/>
      <c r="BN23" s="152"/>
      <c r="BO23" s="152"/>
    </row>
    <row r="24" spans="1:67" ht="316.8">
      <c r="A24" s="376"/>
      <c r="B24" s="149"/>
      <c r="C24" s="150"/>
      <c r="D24" s="164" t="s">
        <v>854</v>
      </c>
      <c r="E24" s="151"/>
      <c r="F24" s="151"/>
      <c r="G24" s="47"/>
      <c r="H24" s="48"/>
      <c r="I24" s="47"/>
      <c r="J24" s="47"/>
      <c r="K24" s="47"/>
      <c r="L24" s="47"/>
      <c r="M24" s="48"/>
      <c r="N24" s="48"/>
      <c r="O24" s="47"/>
      <c r="P24" s="49"/>
      <c r="Q24" s="47"/>
      <c r="R24" s="47"/>
      <c r="S24" s="50"/>
      <c r="T24" s="50"/>
      <c r="U24" s="50"/>
      <c r="V24" s="51"/>
      <c r="W24" s="50"/>
      <c r="X24" s="51"/>
      <c r="Y24" s="50"/>
      <c r="Z24" s="101"/>
      <c r="AA24" s="105"/>
      <c r="AB24" s="105"/>
      <c r="AC24" s="105"/>
      <c r="AD24" s="102"/>
      <c r="AE24" s="50"/>
      <c r="AF24" s="50"/>
      <c r="AG24" s="50"/>
      <c r="AH24" s="50"/>
      <c r="AI24" s="50"/>
      <c r="AJ24" s="50"/>
      <c r="AK24" s="50"/>
      <c r="AL24" s="50"/>
      <c r="AM24" s="50"/>
      <c r="AN24" s="50"/>
      <c r="AO24" s="50"/>
      <c r="AP24" s="50"/>
      <c r="AQ24" s="50"/>
      <c r="AR24" s="52"/>
      <c r="AS24" s="52"/>
      <c r="AT24" s="53"/>
      <c r="AU24" s="100"/>
      <c r="AV24" s="152"/>
      <c r="AW24" s="152"/>
      <c r="AX24" s="152"/>
      <c r="AY24" s="152"/>
      <c r="AZ24" s="152"/>
      <c r="BA24" s="152"/>
      <c r="BB24" s="152"/>
      <c r="BC24" s="152"/>
      <c r="BD24" s="152"/>
      <c r="BE24" s="152"/>
      <c r="BF24" s="152"/>
      <c r="BG24" s="152"/>
      <c r="BH24" s="152"/>
      <c r="BI24" s="152"/>
      <c r="BJ24" s="152"/>
      <c r="BK24" s="152"/>
      <c r="BL24" s="152"/>
      <c r="BM24" s="152"/>
      <c r="BN24" s="152"/>
      <c r="BO24" s="152"/>
    </row>
    <row r="25" spans="1:67" ht="294">
      <c r="A25" s="376"/>
      <c r="B25" s="149"/>
      <c r="C25" s="150"/>
      <c r="D25" s="150" t="s">
        <v>855</v>
      </c>
      <c r="E25" s="151"/>
      <c r="F25" s="151"/>
      <c r="G25" s="47"/>
      <c r="H25" s="48"/>
      <c r="I25" s="47"/>
      <c r="J25" s="47"/>
      <c r="K25" s="47"/>
      <c r="L25" s="47"/>
      <c r="M25" s="48"/>
      <c r="N25" s="48"/>
      <c r="O25" s="47"/>
      <c r="P25" s="49"/>
      <c r="Q25" s="47"/>
      <c r="R25" s="47"/>
      <c r="S25" s="50"/>
      <c r="T25" s="50"/>
      <c r="U25" s="50"/>
      <c r="V25" s="51"/>
      <c r="W25" s="50"/>
      <c r="X25" s="51"/>
      <c r="Y25" s="50"/>
      <c r="Z25" s="101"/>
      <c r="AA25" s="105"/>
      <c r="AB25" s="105"/>
      <c r="AC25" s="105"/>
      <c r="AD25" s="102"/>
      <c r="AE25" s="50"/>
      <c r="AF25" s="50"/>
      <c r="AG25" s="50"/>
      <c r="AH25" s="50"/>
      <c r="AI25" s="50"/>
      <c r="AJ25" s="50"/>
      <c r="AK25" s="50"/>
      <c r="AL25" s="50"/>
      <c r="AM25" s="50"/>
      <c r="AN25" s="50"/>
      <c r="AO25" s="50"/>
      <c r="AP25" s="50"/>
      <c r="AQ25" s="50"/>
      <c r="AR25" s="52"/>
      <c r="AS25" s="52"/>
      <c r="AT25" s="53"/>
      <c r="AU25" s="100"/>
      <c r="AV25" s="152"/>
      <c r="AW25" s="152"/>
      <c r="AX25" s="152"/>
      <c r="AY25" s="152"/>
      <c r="AZ25" s="152"/>
      <c r="BA25" s="152"/>
      <c r="BB25" s="152"/>
      <c r="BC25" s="152"/>
      <c r="BD25" s="152"/>
      <c r="BE25" s="152"/>
      <c r="BF25" s="152"/>
      <c r="BG25" s="152"/>
      <c r="BH25" s="152"/>
      <c r="BI25" s="152"/>
      <c r="BJ25" s="152"/>
      <c r="BK25" s="152"/>
      <c r="BL25" s="152"/>
      <c r="BM25" s="152"/>
      <c r="BN25" s="152"/>
      <c r="BO25" s="152"/>
    </row>
    <row r="26" spans="1:67" ht="409.6">
      <c r="A26" s="376"/>
      <c r="B26" s="149"/>
      <c r="C26" s="150"/>
      <c r="D26" s="164" t="s">
        <v>856</v>
      </c>
      <c r="E26" s="151"/>
      <c r="F26" s="151"/>
      <c r="G26" s="47"/>
      <c r="H26" s="48"/>
      <c r="I26" s="47"/>
      <c r="J26" s="47"/>
      <c r="K26" s="47"/>
      <c r="L26" s="47"/>
      <c r="M26" s="48"/>
      <c r="N26" s="48"/>
      <c r="O26" s="47"/>
      <c r="P26" s="49"/>
      <c r="Q26" s="47"/>
      <c r="R26" s="47"/>
      <c r="S26" s="50"/>
      <c r="T26" s="50"/>
      <c r="U26" s="50"/>
      <c r="V26" s="51"/>
      <c r="W26" s="50"/>
      <c r="X26" s="51"/>
      <c r="Y26" s="50"/>
      <c r="Z26" s="101"/>
      <c r="AA26" s="105"/>
      <c r="AB26" s="105"/>
      <c r="AC26" s="105"/>
      <c r="AD26" s="102"/>
      <c r="AE26" s="50"/>
      <c r="AF26" s="50"/>
      <c r="AG26" s="50"/>
      <c r="AH26" s="50"/>
      <c r="AI26" s="50"/>
      <c r="AJ26" s="50"/>
      <c r="AK26" s="50"/>
      <c r="AL26" s="50"/>
      <c r="AM26" s="50"/>
      <c r="AN26" s="50"/>
      <c r="AO26" s="50"/>
      <c r="AP26" s="50"/>
      <c r="AQ26" s="50"/>
      <c r="AR26" s="52"/>
      <c r="AS26" s="52"/>
      <c r="AT26" s="53"/>
      <c r="AU26" s="100"/>
      <c r="AV26" s="152"/>
      <c r="AW26" s="152"/>
      <c r="AX26" s="152"/>
      <c r="AY26" s="152"/>
      <c r="AZ26" s="152"/>
      <c r="BA26" s="152"/>
      <c r="BB26" s="152"/>
      <c r="BC26" s="152"/>
      <c r="BD26" s="152"/>
      <c r="BE26" s="152"/>
      <c r="BF26" s="152"/>
      <c r="BG26" s="152"/>
      <c r="BH26" s="152"/>
      <c r="BI26" s="152"/>
      <c r="BJ26" s="152"/>
      <c r="BK26" s="152"/>
      <c r="BL26" s="152"/>
      <c r="BM26" s="152"/>
      <c r="BN26" s="152"/>
      <c r="BO26" s="152"/>
    </row>
    <row r="27" spans="1:67" ht="335.4">
      <c r="A27" s="376"/>
      <c r="B27" s="149"/>
      <c r="C27" s="150"/>
      <c r="D27" s="164" t="s">
        <v>857</v>
      </c>
      <c r="E27" s="151"/>
      <c r="F27" s="151"/>
      <c r="G27" s="47"/>
      <c r="H27" s="48"/>
      <c r="I27" s="47"/>
      <c r="J27" s="47"/>
      <c r="K27" s="47"/>
      <c r="L27" s="47"/>
      <c r="M27" s="48"/>
      <c r="N27" s="48"/>
      <c r="O27" s="47"/>
      <c r="P27" s="49"/>
      <c r="Q27" s="47"/>
      <c r="R27" s="47"/>
      <c r="S27" s="50"/>
      <c r="T27" s="50"/>
      <c r="U27" s="50"/>
      <c r="V27" s="51"/>
      <c r="W27" s="50"/>
      <c r="X27" s="51"/>
      <c r="Y27" s="50"/>
      <c r="Z27" s="101"/>
      <c r="AA27" s="105"/>
      <c r="AB27" s="105"/>
      <c r="AC27" s="105"/>
      <c r="AD27" s="102"/>
      <c r="AE27" s="50"/>
      <c r="AF27" s="50"/>
      <c r="AG27" s="50"/>
      <c r="AH27" s="50"/>
      <c r="AI27" s="50"/>
      <c r="AJ27" s="50"/>
      <c r="AK27" s="50"/>
      <c r="AL27" s="50"/>
      <c r="AM27" s="50"/>
      <c r="AN27" s="50"/>
      <c r="AO27" s="50"/>
      <c r="AP27" s="50"/>
      <c r="AQ27" s="50"/>
      <c r="AR27" s="52"/>
      <c r="AS27" s="52"/>
      <c r="AT27" s="53"/>
      <c r="AU27" s="100"/>
      <c r="AV27" s="152"/>
      <c r="AW27" s="152"/>
      <c r="AX27" s="152"/>
      <c r="AY27" s="152"/>
      <c r="AZ27" s="152"/>
      <c r="BA27" s="152"/>
      <c r="BB27" s="152"/>
      <c r="BC27" s="152"/>
      <c r="BD27" s="152"/>
      <c r="BE27" s="152"/>
      <c r="BF27" s="152"/>
      <c r="BG27" s="152"/>
      <c r="BH27" s="152"/>
      <c r="BI27" s="152"/>
      <c r="BJ27" s="152"/>
      <c r="BK27" s="152"/>
      <c r="BL27" s="152"/>
      <c r="BM27" s="152"/>
      <c r="BN27" s="152"/>
      <c r="BO27" s="152"/>
    </row>
    <row r="28" spans="1:67" ht="409.6">
      <c r="A28" s="376"/>
      <c r="B28" s="149"/>
      <c r="C28" s="164" t="s">
        <v>70</v>
      </c>
      <c r="D28" s="150" t="s">
        <v>858</v>
      </c>
      <c r="E28" s="151"/>
      <c r="F28" s="151"/>
      <c r="G28" s="47"/>
      <c r="H28" s="48"/>
      <c r="I28" s="47"/>
      <c r="J28" s="47"/>
      <c r="K28" s="47"/>
      <c r="L28" s="47"/>
      <c r="M28" s="48"/>
      <c r="N28" s="48"/>
      <c r="O28" s="47"/>
      <c r="P28" s="49"/>
      <c r="Q28" s="47"/>
      <c r="R28" s="47"/>
      <c r="S28" s="50"/>
      <c r="T28" s="50"/>
      <c r="U28" s="50"/>
      <c r="V28" s="51"/>
      <c r="W28" s="50"/>
      <c r="X28" s="51"/>
      <c r="Y28" s="50"/>
      <c r="Z28" s="101"/>
      <c r="AA28" s="105"/>
      <c r="AB28" s="105"/>
      <c r="AC28" s="105"/>
      <c r="AD28" s="102"/>
      <c r="AE28" s="50"/>
      <c r="AF28" s="50"/>
      <c r="AG28" s="50"/>
      <c r="AH28" s="50"/>
      <c r="AI28" s="50"/>
      <c r="AJ28" s="50"/>
      <c r="AK28" s="50"/>
      <c r="AL28" s="50"/>
      <c r="AM28" s="50"/>
      <c r="AN28" s="50"/>
      <c r="AO28" s="50"/>
      <c r="AP28" s="50"/>
      <c r="AQ28" s="50"/>
      <c r="AR28" s="52"/>
      <c r="AS28" s="52"/>
      <c r="AT28" s="53"/>
      <c r="AU28" s="100"/>
      <c r="AV28" s="152"/>
      <c r="AW28" s="152"/>
      <c r="AX28" s="152"/>
      <c r="AY28" s="152"/>
      <c r="AZ28" s="152"/>
      <c r="BA28" s="152"/>
      <c r="BB28" s="152"/>
      <c r="BC28" s="152"/>
      <c r="BD28" s="152"/>
      <c r="BE28" s="152"/>
      <c r="BF28" s="152"/>
      <c r="BG28" s="152"/>
      <c r="BH28" s="152"/>
      <c r="BI28" s="152"/>
      <c r="BJ28" s="152"/>
      <c r="BK28" s="152"/>
      <c r="BL28" s="152"/>
      <c r="BM28" s="152"/>
      <c r="BN28" s="152"/>
      <c r="BO28" s="152"/>
    </row>
    <row r="29" spans="1:67" ht="409.6">
      <c r="A29" s="376"/>
      <c r="B29" s="149"/>
      <c r="C29" s="150"/>
      <c r="D29" s="150" t="s">
        <v>859</v>
      </c>
      <c r="E29" s="151"/>
      <c r="F29" s="151"/>
      <c r="G29" s="47"/>
      <c r="H29" s="48"/>
      <c r="I29" s="47"/>
      <c r="J29" s="47"/>
      <c r="K29" s="47"/>
      <c r="L29" s="47"/>
      <c r="M29" s="48"/>
      <c r="N29" s="48"/>
      <c r="O29" s="47"/>
      <c r="P29" s="49"/>
      <c r="Q29" s="47"/>
      <c r="R29" s="47"/>
      <c r="S29" s="50"/>
      <c r="T29" s="50"/>
      <c r="U29" s="50"/>
      <c r="V29" s="51"/>
      <c r="W29" s="50"/>
      <c r="X29" s="51"/>
      <c r="Y29" s="50"/>
      <c r="Z29" s="101"/>
      <c r="AA29" s="105"/>
      <c r="AB29" s="105"/>
      <c r="AC29" s="105"/>
      <c r="AD29" s="102"/>
      <c r="AE29" s="50"/>
      <c r="AF29" s="50"/>
      <c r="AG29" s="50"/>
      <c r="AH29" s="50"/>
      <c r="AI29" s="50"/>
      <c r="AJ29" s="50"/>
      <c r="AK29" s="50"/>
      <c r="AL29" s="50"/>
      <c r="AM29" s="50"/>
      <c r="AN29" s="50"/>
      <c r="AO29" s="50"/>
      <c r="AP29" s="50"/>
      <c r="AQ29" s="50"/>
      <c r="AR29" s="52"/>
      <c r="AS29" s="52"/>
      <c r="AT29" s="53"/>
      <c r="AU29" s="100"/>
      <c r="AV29" s="152"/>
      <c r="AW29" s="152"/>
      <c r="AX29" s="152"/>
      <c r="AY29" s="152"/>
      <c r="AZ29" s="152"/>
      <c r="BA29" s="152"/>
      <c r="BB29" s="152"/>
      <c r="BC29" s="152"/>
      <c r="BD29" s="152"/>
      <c r="BE29" s="152"/>
      <c r="BF29" s="152"/>
      <c r="BG29" s="152"/>
      <c r="BH29" s="152"/>
      <c r="BI29" s="152"/>
      <c r="BJ29" s="152"/>
      <c r="BK29" s="152"/>
      <c r="BL29" s="152"/>
      <c r="BM29" s="152"/>
      <c r="BN29" s="152"/>
      <c r="BO29" s="152"/>
    </row>
    <row r="30" spans="1:67" ht="409.6">
      <c r="A30" s="376"/>
      <c r="B30" s="149"/>
      <c r="C30" s="150"/>
      <c r="D30" s="150" t="s">
        <v>860</v>
      </c>
      <c r="E30" s="151"/>
      <c r="F30" s="151"/>
      <c r="G30" s="47"/>
      <c r="H30" s="48"/>
      <c r="I30" s="47"/>
      <c r="J30" s="47"/>
      <c r="K30" s="47"/>
      <c r="L30" s="47"/>
      <c r="M30" s="48"/>
      <c r="N30" s="48"/>
      <c r="O30" s="47"/>
      <c r="P30" s="49"/>
      <c r="Q30" s="47"/>
      <c r="R30" s="47"/>
      <c r="S30" s="50"/>
      <c r="T30" s="50"/>
      <c r="U30" s="50"/>
      <c r="V30" s="51"/>
      <c r="W30" s="50"/>
      <c r="X30" s="51"/>
      <c r="Y30" s="50"/>
      <c r="Z30" s="101"/>
      <c r="AA30" s="105"/>
      <c r="AB30" s="105"/>
      <c r="AC30" s="105"/>
      <c r="AD30" s="102"/>
      <c r="AE30" s="50"/>
      <c r="AF30" s="50"/>
      <c r="AG30" s="50"/>
      <c r="AH30" s="50"/>
      <c r="AI30" s="50"/>
      <c r="AJ30" s="50"/>
      <c r="AK30" s="50"/>
      <c r="AL30" s="50"/>
      <c r="AM30" s="50"/>
      <c r="AN30" s="50"/>
      <c r="AO30" s="50"/>
      <c r="AP30" s="50"/>
      <c r="AQ30" s="50"/>
      <c r="AR30" s="52"/>
      <c r="AS30" s="52"/>
      <c r="AT30" s="53"/>
      <c r="AU30" s="100"/>
      <c r="AV30" s="152"/>
      <c r="AW30" s="152"/>
      <c r="AX30" s="152"/>
      <c r="AY30" s="152"/>
      <c r="AZ30" s="152"/>
      <c r="BA30" s="152"/>
      <c r="BB30" s="152"/>
      <c r="BC30" s="152"/>
      <c r="BD30" s="152"/>
      <c r="BE30" s="152"/>
      <c r="BF30" s="152"/>
      <c r="BG30" s="152"/>
      <c r="BH30" s="152"/>
      <c r="BI30" s="152"/>
      <c r="BJ30" s="152"/>
      <c r="BK30" s="152"/>
      <c r="BL30" s="152"/>
      <c r="BM30" s="152"/>
      <c r="BN30" s="152"/>
      <c r="BO30" s="152"/>
    </row>
    <row r="31" spans="1:67" ht="409.6">
      <c r="A31" s="376"/>
      <c r="B31" s="149"/>
      <c r="C31" s="150"/>
      <c r="D31" s="150" t="s">
        <v>861</v>
      </c>
      <c r="E31" s="151"/>
      <c r="F31" s="151"/>
      <c r="G31" s="47"/>
      <c r="H31" s="48"/>
      <c r="I31" s="47"/>
      <c r="J31" s="47"/>
      <c r="K31" s="47"/>
      <c r="L31" s="47"/>
      <c r="M31" s="48"/>
      <c r="N31" s="48"/>
      <c r="O31" s="47"/>
      <c r="P31" s="49"/>
      <c r="Q31" s="47"/>
      <c r="R31" s="47"/>
      <c r="S31" s="50"/>
      <c r="T31" s="50"/>
      <c r="U31" s="50"/>
      <c r="V31" s="51"/>
      <c r="W31" s="50"/>
      <c r="X31" s="51"/>
      <c r="Y31" s="50"/>
      <c r="Z31" s="101"/>
      <c r="AA31" s="105"/>
      <c r="AB31" s="105"/>
      <c r="AC31" s="105"/>
      <c r="AD31" s="102"/>
      <c r="AE31" s="50"/>
      <c r="AF31" s="50"/>
      <c r="AG31" s="50"/>
      <c r="AH31" s="50"/>
      <c r="AI31" s="50"/>
      <c r="AJ31" s="50"/>
      <c r="AK31" s="50"/>
      <c r="AL31" s="50"/>
      <c r="AM31" s="50"/>
      <c r="AN31" s="50"/>
      <c r="AO31" s="50"/>
      <c r="AP31" s="50"/>
      <c r="AQ31" s="50"/>
      <c r="AR31" s="52"/>
      <c r="AS31" s="52"/>
      <c r="AT31" s="53"/>
      <c r="AU31" s="100"/>
      <c r="AV31" s="152"/>
      <c r="AW31" s="152"/>
      <c r="AX31" s="152"/>
      <c r="AY31" s="152"/>
      <c r="AZ31" s="152"/>
      <c r="BA31" s="152"/>
      <c r="BB31" s="152"/>
      <c r="BC31" s="152"/>
      <c r="BD31" s="152"/>
      <c r="BE31" s="152"/>
      <c r="BF31" s="152"/>
      <c r="BG31" s="152"/>
      <c r="BH31" s="152"/>
      <c r="BI31" s="152"/>
      <c r="BJ31" s="152"/>
      <c r="BK31" s="152"/>
      <c r="BL31" s="152"/>
      <c r="BM31" s="152"/>
      <c r="BN31" s="152"/>
      <c r="BO31" s="152"/>
    </row>
    <row r="32" spans="1:67" ht="409.6">
      <c r="A32" s="376"/>
      <c r="B32" s="149"/>
      <c r="C32" s="150"/>
      <c r="D32" s="150" t="s">
        <v>862</v>
      </c>
      <c r="E32" s="151"/>
      <c r="F32" s="151"/>
      <c r="G32" s="47"/>
      <c r="H32" s="48"/>
      <c r="I32" s="47"/>
      <c r="J32" s="47"/>
      <c r="K32" s="47"/>
      <c r="L32" s="47"/>
      <c r="M32" s="48"/>
      <c r="N32" s="48"/>
      <c r="O32" s="47"/>
      <c r="P32" s="49"/>
      <c r="Q32" s="47"/>
      <c r="R32" s="47"/>
      <c r="S32" s="50"/>
      <c r="T32" s="50"/>
      <c r="U32" s="50"/>
      <c r="V32" s="51"/>
      <c r="W32" s="50"/>
      <c r="X32" s="51"/>
      <c r="Y32" s="50"/>
      <c r="Z32" s="101"/>
      <c r="AA32" s="105"/>
      <c r="AB32" s="105"/>
      <c r="AC32" s="105"/>
      <c r="AD32" s="102"/>
      <c r="AE32" s="50"/>
      <c r="AF32" s="50"/>
      <c r="AG32" s="50"/>
      <c r="AH32" s="50"/>
      <c r="AI32" s="50"/>
      <c r="AJ32" s="50"/>
      <c r="AK32" s="50"/>
      <c r="AL32" s="50"/>
      <c r="AM32" s="50"/>
      <c r="AN32" s="50"/>
      <c r="AO32" s="50"/>
      <c r="AP32" s="50"/>
      <c r="AQ32" s="50"/>
      <c r="AR32" s="52"/>
      <c r="AS32" s="52"/>
      <c r="AT32" s="53"/>
      <c r="AU32" s="100"/>
      <c r="AV32" s="152"/>
      <c r="AW32" s="152"/>
      <c r="AX32" s="152"/>
      <c r="AY32" s="152"/>
      <c r="AZ32" s="152"/>
      <c r="BA32" s="152"/>
      <c r="BB32" s="152"/>
      <c r="BC32" s="152"/>
      <c r="BD32" s="152"/>
      <c r="BE32" s="152"/>
      <c r="BF32" s="152"/>
      <c r="BG32" s="152"/>
      <c r="BH32" s="152"/>
      <c r="BI32" s="152"/>
      <c r="BJ32" s="152"/>
      <c r="BK32" s="152"/>
      <c r="BL32" s="152"/>
      <c r="BM32" s="152"/>
      <c r="BN32" s="152"/>
      <c r="BO32" s="152"/>
    </row>
    <row r="33" spans="1:67" ht="409.6">
      <c r="A33" s="376"/>
      <c r="B33" s="149"/>
      <c r="C33" s="150"/>
      <c r="D33" s="150" t="s">
        <v>863</v>
      </c>
      <c r="E33" s="151"/>
      <c r="F33" s="151"/>
      <c r="G33" s="47"/>
      <c r="H33" s="48"/>
      <c r="I33" s="47"/>
      <c r="J33" s="47"/>
      <c r="K33" s="47"/>
      <c r="L33" s="47"/>
      <c r="M33" s="48"/>
      <c r="N33" s="48"/>
      <c r="O33" s="47"/>
      <c r="P33" s="49"/>
      <c r="Q33" s="47"/>
      <c r="R33" s="47"/>
      <c r="S33" s="50"/>
      <c r="T33" s="50"/>
      <c r="U33" s="50"/>
      <c r="V33" s="51"/>
      <c r="W33" s="50"/>
      <c r="X33" s="51"/>
      <c r="Y33" s="50"/>
      <c r="Z33" s="101"/>
      <c r="AA33" s="105"/>
      <c r="AB33" s="105"/>
      <c r="AC33" s="105"/>
      <c r="AD33" s="102"/>
      <c r="AE33" s="50"/>
      <c r="AF33" s="50"/>
      <c r="AG33" s="50"/>
      <c r="AH33" s="50"/>
      <c r="AI33" s="50"/>
      <c r="AJ33" s="50"/>
      <c r="AK33" s="50"/>
      <c r="AL33" s="50"/>
      <c r="AM33" s="50"/>
      <c r="AN33" s="50"/>
      <c r="AO33" s="50"/>
      <c r="AP33" s="50"/>
      <c r="AQ33" s="50"/>
      <c r="AR33" s="52"/>
      <c r="AS33" s="52"/>
      <c r="AT33" s="53"/>
      <c r="AU33" s="100"/>
      <c r="AV33" s="152"/>
      <c r="AW33" s="152"/>
      <c r="AX33" s="152"/>
      <c r="AY33" s="152"/>
      <c r="AZ33" s="152"/>
      <c r="BA33" s="152"/>
      <c r="BB33" s="152"/>
      <c r="BC33" s="152"/>
      <c r="BD33" s="152"/>
      <c r="BE33" s="152"/>
      <c r="BF33" s="152"/>
      <c r="BG33" s="152"/>
      <c r="BH33" s="152"/>
      <c r="BI33" s="152"/>
      <c r="BJ33" s="152"/>
      <c r="BK33" s="152"/>
      <c r="BL33" s="152"/>
      <c r="BM33" s="152"/>
      <c r="BN33" s="152"/>
      <c r="BO33" s="152"/>
    </row>
    <row r="34" spans="1:67" ht="252.6">
      <c r="A34" s="376"/>
      <c r="B34" s="149"/>
      <c r="C34" s="150" t="s">
        <v>77</v>
      </c>
      <c r="D34" s="150" t="s">
        <v>864</v>
      </c>
      <c r="E34" s="151"/>
      <c r="F34" s="151"/>
      <c r="G34" s="47"/>
      <c r="H34" s="48"/>
      <c r="I34" s="47"/>
      <c r="J34" s="47"/>
      <c r="K34" s="47"/>
      <c r="L34" s="47"/>
      <c r="M34" s="48"/>
      <c r="N34" s="48"/>
      <c r="O34" s="47"/>
      <c r="P34" s="49"/>
      <c r="Q34" s="47"/>
      <c r="R34" s="47"/>
      <c r="S34" s="50"/>
      <c r="T34" s="50"/>
      <c r="U34" s="50"/>
      <c r="V34" s="51"/>
      <c r="W34" s="50"/>
      <c r="X34" s="51"/>
      <c r="Y34" s="50"/>
      <c r="Z34" s="101"/>
      <c r="AA34" s="105"/>
      <c r="AB34" s="105"/>
      <c r="AC34" s="105"/>
      <c r="AD34" s="102"/>
      <c r="AE34" s="50"/>
      <c r="AF34" s="50"/>
      <c r="AG34" s="50"/>
      <c r="AH34" s="50"/>
      <c r="AI34" s="50"/>
      <c r="AJ34" s="50"/>
      <c r="AK34" s="50"/>
      <c r="AL34" s="50"/>
      <c r="AM34" s="50"/>
      <c r="AN34" s="50"/>
      <c r="AO34" s="50"/>
      <c r="AP34" s="50"/>
      <c r="AQ34" s="50"/>
      <c r="AR34" s="52"/>
      <c r="AS34" s="52"/>
      <c r="AT34" s="53"/>
      <c r="AU34" s="100"/>
      <c r="AV34" s="152"/>
      <c r="AW34" s="152"/>
      <c r="AX34" s="152"/>
      <c r="AY34" s="152"/>
      <c r="AZ34" s="152"/>
      <c r="BA34" s="152"/>
      <c r="BB34" s="152"/>
      <c r="BC34" s="152"/>
      <c r="BD34" s="152"/>
      <c r="BE34" s="152"/>
      <c r="BF34" s="152"/>
      <c r="BG34" s="152"/>
      <c r="BH34" s="152"/>
      <c r="BI34" s="152"/>
      <c r="BJ34" s="152"/>
      <c r="BK34" s="152"/>
      <c r="BL34" s="152"/>
      <c r="BM34" s="152"/>
      <c r="BN34" s="152"/>
      <c r="BO34" s="152"/>
    </row>
    <row r="35" spans="1:67" ht="340.8">
      <c r="A35" s="376"/>
      <c r="B35" s="149"/>
      <c r="C35" s="150"/>
      <c r="D35" s="150" t="s">
        <v>865</v>
      </c>
      <c r="E35" s="151"/>
      <c r="F35" s="151"/>
      <c r="G35" s="47"/>
      <c r="H35" s="48"/>
      <c r="I35" s="47"/>
      <c r="J35" s="47"/>
      <c r="K35" s="47"/>
      <c r="L35" s="47"/>
      <c r="M35" s="48"/>
      <c r="N35" s="48"/>
      <c r="O35" s="47"/>
      <c r="P35" s="49"/>
      <c r="Q35" s="47"/>
      <c r="R35" s="47"/>
      <c r="S35" s="50"/>
      <c r="T35" s="50"/>
      <c r="U35" s="50"/>
      <c r="V35" s="51"/>
      <c r="W35" s="50"/>
      <c r="X35" s="51"/>
      <c r="Y35" s="50"/>
      <c r="Z35" s="101"/>
      <c r="AA35" s="105"/>
      <c r="AB35" s="105"/>
      <c r="AC35" s="105"/>
      <c r="AD35" s="102"/>
      <c r="AE35" s="50"/>
      <c r="AF35" s="50"/>
      <c r="AG35" s="50"/>
      <c r="AH35" s="50"/>
      <c r="AI35" s="50"/>
      <c r="AJ35" s="50"/>
      <c r="AK35" s="50"/>
      <c r="AL35" s="50"/>
      <c r="AM35" s="50"/>
      <c r="AN35" s="50"/>
      <c r="AO35" s="50"/>
      <c r="AP35" s="50"/>
      <c r="AQ35" s="50"/>
      <c r="AR35" s="52"/>
      <c r="AS35" s="52"/>
      <c r="AT35" s="53"/>
      <c r="AU35" s="100"/>
      <c r="AV35" s="152"/>
      <c r="AW35" s="152"/>
      <c r="AX35" s="152"/>
      <c r="AY35" s="152"/>
      <c r="AZ35" s="152"/>
      <c r="BA35" s="152"/>
      <c r="BB35" s="152"/>
      <c r="BC35" s="152"/>
      <c r="BD35" s="152"/>
      <c r="BE35" s="152"/>
      <c r="BF35" s="152"/>
      <c r="BG35" s="152"/>
      <c r="BH35" s="152"/>
      <c r="BI35" s="152"/>
      <c r="BJ35" s="152"/>
      <c r="BK35" s="152"/>
      <c r="BL35" s="152"/>
      <c r="BM35" s="152"/>
      <c r="BN35" s="152"/>
      <c r="BO35" s="152"/>
    </row>
    <row r="36" spans="1:67" ht="409.6">
      <c r="A36" s="376"/>
      <c r="B36" s="149"/>
      <c r="C36" s="150"/>
      <c r="D36" s="150" t="s">
        <v>866</v>
      </c>
      <c r="E36" s="151"/>
      <c r="F36" s="151"/>
      <c r="G36" s="47"/>
      <c r="H36" s="48"/>
      <c r="I36" s="47"/>
      <c r="J36" s="47"/>
      <c r="K36" s="47"/>
      <c r="L36" s="47"/>
      <c r="M36" s="48"/>
      <c r="N36" s="48"/>
      <c r="O36" s="47"/>
      <c r="P36" s="49"/>
      <c r="Q36" s="47"/>
      <c r="R36" s="47"/>
      <c r="S36" s="50"/>
      <c r="T36" s="50"/>
      <c r="U36" s="50"/>
      <c r="V36" s="51"/>
      <c r="W36" s="50"/>
      <c r="X36" s="51"/>
      <c r="Y36" s="50"/>
      <c r="Z36" s="101"/>
      <c r="AA36" s="105"/>
      <c r="AB36" s="105"/>
      <c r="AC36" s="105"/>
      <c r="AD36" s="102"/>
      <c r="AE36" s="50"/>
      <c r="AF36" s="50"/>
      <c r="AG36" s="50"/>
      <c r="AH36" s="50"/>
      <c r="AI36" s="50"/>
      <c r="AJ36" s="50"/>
      <c r="AK36" s="50"/>
      <c r="AL36" s="50"/>
      <c r="AM36" s="50"/>
      <c r="AN36" s="50"/>
      <c r="AO36" s="50"/>
      <c r="AP36" s="50"/>
      <c r="AQ36" s="50"/>
      <c r="AR36" s="52"/>
      <c r="AS36" s="52"/>
      <c r="AT36" s="53"/>
      <c r="AU36" s="100"/>
      <c r="AV36" s="152"/>
      <c r="AW36" s="152"/>
      <c r="AX36" s="152"/>
      <c r="AY36" s="152"/>
      <c r="AZ36" s="152"/>
      <c r="BA36" s="152"/>
      <c r="BB36" s="152"/>
      <c r="BC36" s="152"/>
      <c r="BD36" s="152"/>
      <c r="BE36" s="152"/>
      <c r="BF36" s="152"/>
      <c r="BG36" s="152"/>
      <c r="BH36" s="152"/>
      <c r="BI36" s="152"/>
      <c r="BJ36" s="152"/>
      <c r="BK36" s="152"/>
      <c r="BL36" s="152"/>
      <c r="BM36" s="152"/>
      <c r="BN36" s="152"/>
      <c r="BO36" s="152"/>
    </row>
    <row r="37" spans="1:67" ht="291.60000000000002">
      <c r="A37" s="376"/>
      <c r="B37" s="149"/>
      <c r="C37" s="164" t="s">
        <v>83</v>
      </c>
      <c r="D37" s="150" t="s">
        <v>867</v>
      </c>
      <c r="E37" s="151"/>
      <c r="F37" s="151"/>
      <c r="G37" s="47"/>
      <c r="H37" s="48"/>
      <c r="I37" s="47"/>
      <c r="J37" s="47"/>
      <c r="K37" s="47"/>
      <c r="L37" s="47"/>
      <c r="M37" s="48"/>
      <c r="N37" s="48"/>
      <c r="O37" s="47"/>
      <c r="P37" s="49"/>
      <c r="Q37" s="47"/>
      <c r="R37" s="47"/>
      <c r="S37" s="50"/>
      <c r="T37" s="50"/>
      <c r="U37" s="50"/>
      <c r="V37" s="51"/>
      <c r="W37" s="50"/>
      <c r="X37" s="51"/>
      <c r="Y37" s="50"/>
      <c r="Z37" s="101"/>
      <c r="AA37" s="105"/>
      <c r="AB37" s="105"/>
      <c r="AC37" s="105"/>
      <c r="AD37" s="102"/>
      <c r="AE37" s="50"/>
      <c r="AF37" s="50"/>
      <c r="AG37" s="50"/>
      <c r="AH37" s="50"/>
      <c r="AI37" s="50"/>
      <c r="AJ37" s="50"/>
      <c r="AK37" s="50"/>
      <c r="AL37" s="50"/>
      <c r="AM37" s="50"/>
      <c r="AN37" s="50"/>
      <c r="AO37" s="50"/>
      <c r="AP37" s="50"/>
      <c r="AQ37" s="50"/>
      <c r="AR37" s="52"/>
      <c r="AS37" s="52"/>
      <c r="AT37" s="53"/>
      <c r="AU37" s="100"/>
      <c r="AV37" s="152"/>
      <c r="AW37" s="152"/>
      <c r="AX37" s="152"/>
      <c r="AY37" s="152"/>
      <c r="AZ37" s="152"/>
      <c r="BA37" s="152"/>
      <c r="BB37" s="152"/>
      <c r="BC37" s="152"/>
      <c r="BD37" s="152"/>
      <c r="BE37" s="152"/>
      <c r="BF37" s="152"/>
      <c r="BG37" s="152"/>
      <c r="BH37" s="152"/>
      <c r="BI37" s="152"/>
      <c r="BJ37" s="152"/>
      <c r="BK37" s="152"/>
      <c r="BL37" s="152"/>
      <c r="BM37" s="152"/>
      <c r="BN37" s="152"/>
      <c r="BO37" s="152"/>
    </row>
    <row r="38" spans="1:67" ht="340.8">
      <c r="A38" s="376"/>
      <c r="B38" s="149"/>
      <c r="C38" s="150"/>
      <c r="D38" s="150" t="s">
        <v>868</v>
      </c>
      <c r="E38" s="151"/>
      <c r="F38" s="151"/>
      <c r="G38" s="47"/>
      <c r="H38" s="48"/>
      <c r="I38" s="47"/>
      <c r="J38" s="47"/>
      <c r="K38" s="47"/>
      <c r="L38" s="47"/>
      <c r="M38" s="48"/>
      <c r="N38" s="48"/>
      <c r="O38" s="47"/>
      <c r="P38" s="49"/>
      <c r="Q38" s="47"/>
      <c r="R38" s="47"/>
      <c r="S38" s="50"/>
      <c r="T38" s="50"/>
      <c r="U38" s="50"/>
      <c r="V38" s="51"/>
      <c r="W38" s="50"/>
      <c r="X38" s="51"/>
      <c r="Y38" s="50"/>
      <c r="Z38" s="101"/>
      <c r="AA38" s="105"/>
      <c r="AB38" s="105"/>
      <c r="AC38" s="105"/>
      <c r="AD38" s="102"/>
      <c r="AE38" s="50"/>
      <c r="AF38" s="50"/>
      <c r="AG38" s="50"/>
      <c r="AH38" s="50"/>
      <c r="AI38" s="50"/>
      <c r="AJ38" s="50"/>
      <c r="AK38" s="50"/>
      <c r="AL38" s="50"/>
      <c r="AM38" s="50"/>
      <c r="AN38" s="50"/>
      <c r="AO38" s="50"/>
      <c r="AP38" s="50"/>
      <c r="AQ38" s="50"/>
      <c r="AR38" s="52"/>
      <c r="AS38" s="52"/>
      <c r="AT38" s="53"/>
      <c r="AU38" s="100"/>
      <c r="AV38" s="152"/>
      <c r="AW38" s="152"/>
      <c r="AX38" s="152"/>
      <c r="AY38" s="152"/>
      <c r="AZ38" s="152"/>
      <c r="BA38" s="152"/>
      <c r="BB38" s="152"/>
      <c r="BC38" s="152"/>
      <c r="BD38" s="152"/>
      <c r="BE38" s="152"/>
      <c r="BF38" s="152"/>
      <c r="BG38" s="152"/>
      <c r="BH38" s="152"/>
      <c r="BI38" s="152"/>
      <c r="BJ38" s="152"/>
      <c r="BK38" s="152"/>
      <c r="BL38" s="152"/>
      <c r="BM38" s="152"/>
      <c r="BN38" s="152"/>
      <c r="BO38" s="152"/>
    </row>
    <row r="39" spans="1:67" ht="409.6">
      <c r="A39" s="376"/>
      <c r="B39" s="149"/>
      <c r="C39" s="150"/>
      <c r="D39" s="164" t="s">
        <v>869</v>
      </c>
      <c r="E39" s="151"/>
      <c r="F39" s="151"/>
      <c r="G39" s="47"/>
      <c r="H39" s="48"/>
      <c r="I39" s="47"/>
      <c r="J39" s="47"/>
      <c r="K39" s="47"/>
      <c r="L39" s="47"/>
      <c r="M39" s="48"/>
      <c r="N39" s="48"/>
      <c r="O39" s="47"/>
      <c r="P39" s="49"/>
      <c r="Q39" s="47"/>
      <c r="R39" s="47"/>
      <c r="S39" s="50"/>
      <c r="T39" s="50"/>
      <c r="U39" s="50"/>
      <c r="V39" s="51"/>
      <c r="W39" s="50"/>
      <c r="X39" s="51"/>
      <c r="Y39" s="50"/>
      <c r="Z39" s="101"/>
      <c r="AA39" s="105"/>
      <c r="AB39" s="105"/>
      <c r="AC39" s="105"/>
      <c r="AD39" s="102"/>
      <c r="AE39" s="50"/>
      <c r="AF39" s="50"/>
      <c r="AG39" s="50"/>
      <c r="AH39" s="50"/>
      <c r="AI39" s="50"/>
      <c r="AJ39" s="50"/>
      <c r="AK39" s="50"/>
      <c r="AL39" s="50"/>
      <c r="AM39" s="50"/>
      <c r="AN39" s="50"/>
      <c r="AO39" s="50"/>
      <c r="AP39" s="50"/>
      <c r="AQ39" s="50"/>
      <c r="AR39" s="52"/>
      <c r="AS39" s="52"/>
      <c r="AT39" s="53"/>
      <c r="AU39" s="100"/>
      <c r="AV39" s="152"/>
      <c r="AW39" s="152"/>
      <c r="AX39" s="152"/>
      <c r="AY39" s="152"/>
      <c r="AZ39" s="152"/>
      <c r="BA39" s="152"/>
      <c r="BB39" s="152"/>
      <c r="BC39" s="152"/>
      <c r="BD39" s="152"/>
      <c r="BE39" s="152"/>
      <c r="BF39" s="152"/>
      <c r="BG39" s="152"/>
      <c r="BH39" s="152"/>
      <c r="BI39" s="152"/>
      <c r="BJ39" s="152"/>
      <c r="BK39" s="152"/>
      <c r="BL39" s="152"/>
      <c r="BM39" s="152"/>
      <c r="BN39" s="152"/>
      <c r="BO39" s="152"/>
    </row>
    <row r="40" spans="1:67" ht="409.6">
      <c r="A40" s="376"/>
      <c r="B40" s="149"/>
      <c r="C40" s="150"/>
      <c r="D40" s="150" t="s">
        <v>870</v>
      </c>
      <c r="E40" s="151"/>
      <c r="F40" s="151"/>
      <c r="G40" s="47"/>
      <c r="H40" s="48"/>
      <c r="I40" s="47"/>
      <c r="J40" s="47"/>
      <c r="K40" s="47"/>
      <c r="L40" s="47"/>
      <c r="M40" s="48"/>
      <c r="N40" s="48"/>
      <c r="O40" s="47"/>
      <c r="P40" s="49"/>
      <c r="Q40" s="47"/>
      <c r="R40" s="47"/>
      <c r="S40" s="50"/>
      <c r="T40" s="50"/>
      <c r="U40" s="50"/>
      <c r="V40" s="51"/>
      <c r="W40" s="50"/>
      <c r="X40" s="51"/>
      <c r="Y40" s="50"/>
      <c r="Z40" s="101"/>
      <c r="AA40" s="105"/>
      <c r="AB40" s="105"/>
      <c r="AC40" s="105"/>
      <c r="AD40" s="102"/>
      <c r="AE40" s="50"/>
      <c r="AF40" s="50"/>
      <c r="AG40" s="50"/>
      <c r="AH40" s="50"/>
      <c r="AI40" s="50"/>
      <c r="AJ40" s="50"/>
      <c r="AK40" s="50"/>
      <c r="AL40" s="50"/>
      <c r="AM40" s="50"/>
      <c r="AN40" s="50"/>
      <c r="AO40" s="50"/>
      <c r="AP40" s="50"/>
      <c r="AQ40" s="50"/>
      <c r="AR40" s="52"/>
      <c r="AS40" s="52"/>
      <c r="AT40" s="53"/>
      <c r="AU40" s="100"/>
      <c r="AV40" s="152"/>
      <c r="AW40" s="152"/>
      <c r="AX40" s="152"/>
      <c r="AY40" s="152"/>
      <c r="AZ40" s="152"/>
      <c r="BA40" s="152"/>
      <c r="BB40" s="152"/>
      <c r="BC40" s="152"/>
      <c r="BD40" s="152"/>
      <c r="BE40" s="152"/>
      <c r="BF40" s="152"/>
      <c r="BG40" s="152"/>
      <c r="BH40" s="152"/>
      <c r="BI40" s="152"/>
      <c r="BJ40" s="152"/>
      <c r="BK40" s="152"/>
      <c r="BL40" s="152"/>
      <c r="BM40" s="152"/>
      <c r="BN40" s="152"/>
      <c r="BO40" s="152"/>
    </row>
    <row r="41" spans="1:67" ht="355.8">
      <c r="A41" s="376"/>
      <c r="B41" s="149"/>
      <c r="C41" s="164" t="s">
        <v>88</v>
      </c>
      <c r="D41" s="150" t="s">
        <v>871</v>
      </c>
      <c r="E41" s="151"/>
      <c r="F41" s="151"/>
      <c r="G41" s="47"/>
      <c r="H41" s="48"/>
      <c r="I41" s="47"/>
      <c r="J41" s="47"/>
      <c r="K41" s="47"/>
      <c r="L41" s="47"/>
      <c r="M41" s="48"/>
      <c r="N41" s="48"/>
      <c r="O41" s="47"/>
      <c r="P41" s="49"/>
      <c r="Q41" s="47"/>
      <c r="R41" s="47"/>
      <c r="S41" s="50"/>
      <c r="T41" s="50"/>
      <c r="U41" s="50"/>
      <c r="V41" s="51"/>
      <c r="W41" s="50"/>
      <c r="X41" s="51"/>
      <c r="Y41" s="50"/>
      <c r="Z41" s="101"/>
      <c r="AA41" s="105"/>
      <c r="AB41" s="105"/>
      <c r="AC41" s="105"/>
      <c r="AD41" s="102"/>
      <c r="AE41" s="50"/>
      <c r="AF41" s="50"/>
      <c r="AG41" s="50"/>
      <c r="AH41" s="50"/>
      <c r="AI41" s="50"/>
      <c r="AJ41" s="50"/>
      <c r="AK41" s="50"/>
      <c r="AL41" s="50"/>
      <c r="AM41" s="50"/>
      <c r="AN41" s="50"/>
      <c r="AO41" s="50"/>
      <c r="AP41" s="50"/>
      <c r="AQ41" s="50"/>
      <c r="AR41" s="52"/>
      <c r="AS41" s="52"/>
      <c r="AT41" s="53"/>
      <c r="AU41" s="100"/>
      <c r="AV41" s="152"/>
      <c r="AW41" s="152"/>
      <c r="AX41" s="152"/>
      <c r="AY41" s="152"/>
      <c r="AZ41" s="152"/>
      <c r="BA41" s="152"/>
      <c r="BB41" s="152"/>
      <c r="BC41" s="152"/>
      <c r="BD41" s="152"/>
      <c r="BE41" s="152"/>
      <c r="BF41" s="152"/>
      <c r="BG41" s="152"/>
      <c r="BH41" s="152"/>
      <c r="BI41" s="152"/>
      <c r="BJ41" s="152"/>
      <c r="BK41" s="152"/>
      <c r="BL41" s="152"/>
      <c r="BM41" s="152"/>
      <c r="BN41" s="152"/>
      <c r="BO41" s="152"/>
    </row>
    <row r="42" spans="1:67" ht="156.6">
      <c r="A42" s="376"/>
      <c r="B42" s="149"/>
      <c r="C42" s="150"/>
      <c r="D42" s="150" t="s">
        <v>872</v>
      </c>
      <c r="E42" s="151"/>
      <c r="F42" s="151"/>
      <c r="G42" s="47"/>
      <c r="H42" s="48"/>
      <c r="I42" s="47"/>
      <c r="J42" s="47"/>
      <c r="K42" s="47"/>
      <c r="L42" s="47"/>
      <c r="M42" s="48"/>
      <c r="N42" s="48"/>
      <c r="O42" s="47"/>
      <c r="P42" s="49"/>
      <c r="Q42" s="47"/>
      <c r="R42" s="47"/>
      <c r="S42" s="50"/>
      <c r="T42" s="50"/>
      <c r="U42" s="50"/>
      <c r="V42" s="51"/>
      <c r="W42" s="50"/>
      <c r="X42" s="51"/>
      <c r="Y42" s="50"/>
      <c r="Z42" s="101"/>
      <c r="AA42" s="105"/>
      <c r="AB42" s="105"/>
      <c r="AC42" s="105"/>
      <c r="AD42" s="102"/>
      <c r="AE42" s="50"/>
      <c r="AF42" s="50"/>
      <c r="AG42" s="50"/>
      <c r="AH42" s="50"/>
      <c r="AI42" s="50"/>
      <c r="AJ42" s="50"/>
      <c r="AK42" s="50"/>
      <c r="AL42" s="50"/>
      <c r="AM42" s="50"/>
      <c r="AN42" s="50"/>
      <c r="AO42" s="50"/>
      <c r="AP42" s="50"/>
      <c r="AQ42" s="50"/>
      <c r="AR42" s="52"/>
      <c r="AS42" s="52"/>
      <c r="AT42" s="53"/>
      <c r="AU42" s="100"/>
      <c r="AV42" s="152"/>
      <c r="AW42" s="152"/>
      <c r="AX42" s="152"/>
      <c r="AY42" s="152"/>
      <c r="AZ42" s="152"/>
      <c r="BA42" s="152"/>
      <c r="BB42" s="152"/>
      <c r="BC42" s="152"/>
      <c r="BD42" s="152"/>
      <c r="BE42" s="152"/>
      <c r="BF42" s="152"/>
      <c r="BG42" s="152"/>
      <c r="BH42" s="152"/>
      <c r="BI42" s="152"/>
      <c r="BJ42" s="152"/>
      <c r="BK42" s="152"/>
      <c r="BL42" s="152"/>
      <c r="BM42" s="152"/>
      <c r="BN42" s="152"/>
      <c r="BO42" s="152"/>
    </row>
    <row r="43" spans="1:67" ht="239.4">
      <c r="A43" s="376"/>
      <c r="B43" s="149"/>
      <c r="C43" s="150"/>
      <c r="D43" s="150" t="s">
        <v>873</v>
      </c>
      <c r="E43" s="151"/>
      <c r="F43" s="151"/>
      <c r="G43" s="47"/>
      <c r="H43" s="48"/>
      <c r="I43" s="47"/>
      <c r="J43" s="47"/>
      <c r="K43" s="47"/>
      <c r="L43" s="47"/>
      <c r="M43" s="48"/>
      <c r="N43" s="48"/>
      <c r="O43" s="47"/>
      <c r="P43" s="49"/>
      <c r="Q43" s="47"/>
      <c r="R43" s="47"/>
      <c r="S43" s="50"/>
      <c r="T43" s="50"/>
      <c r="U43" s="50"/>
      <c r="V43" s="51"/>
      <c r="W43" s="50"/>
      <c r="X43" s="51"/>
      <c r="Y43" s="50"/>
      <c r="Z43" s="101"/>
      <c r="AA43" s="105"/>
      <c r="AB43" s="105"/>
      <c r="AC43" s="105"/>
      <c r="AD43" s="102"/>
      <c r="AE43" s="50"/>
      <c r="AF43" s="50"/>
      <c r="AG43" s="50"/>
      <c r="AH43" s="50"/>
      <c r="AI43" s="50"/>
      <c r="AJ43" s="50"/>
      <c r="AK43" s="50"/>
      <c r="AL43" s="50"/>
      <c r="AM43" s="50"/>
      <c r="AN43" s="50"/>
      <c r="AO43" s="50"/>
      <c r="AP43" s="50"/>
      <c r="AQ43" s="50"/>
      <c r="AR43" s="52"/>
      <c r="AS43" s="52"/>
      <c r="AT43" s="53"/>
      <c r="AU43" s="100"/>
      <c r="AV43" s="152"/>
      <c r="AW43" s="152"/>
      <c r="AX43" s="152"/>
      <c r="AY43" s="152"/>
      <c r="AZ43" s="152"/>
      <c r="BA43" s="152"/>
      <c r="BB43" s="152"/>
      <c r="BC43" s="152"/>
      <c r="BD43" s="152"/>
      <c r="BE43" s="152"/>
      <c r="BF43" s="152"/>
      <c r="BG43" s="152"/>
      <c r="BH43" s="152"/>
      <c r="BI43" s="152"/>
      <c r="BJ43" s="152"/>
      <c r="BK43" s="152"/>
      <c r="BL43" s="152"/>
      <c r="BM43" s="152"/>
      <c r="BN43" s="152"/>
      <c r="BO43" s="152"/>
    </row>
    <row r="44" spans="1:67" ht="234.6">
      <c r="A44" s="376"/>
      <c r="B44" s="149"/>
      <c r="C44" s="150"/>
      <c r="D44" s="150" t="s">
        <v>874</v>
      </c>
      <c r="E44" s="151"/>
      <c r="F44" s="151"/>
      <c r="G44" s="47"/>
      <c r="H44" s="48"/>
      <c r="I44" s="47"/>
      <c r="J44" s="47"/>
      <c r="K44" s="47"/>
      <c r="L44" s="47"/>
      <c r="M44" s="48"/>
      <c r="N44" s="48"/>
      <c r="O44" s="47"/>
      <c r="P44" s="49"/>
      <c r="Q44" s="47"/>
      <c r="R44" s="47"/>
      <c r="S44" s="50"/>
      <c r="T44" s="50"/>
      <c r="U44" s="50"/>
      <c r="V44" s="51"/>
      <c r="W44" s="50"/>
      <c r="X44" s="51"/>
      <c r="Y44" s="50"/>
      <c r="Z44" s="101"/>
      <c r="AA44" s="105"/>
      <c r="AB44" s="105"/>
      <c r="AC44" s="105"/>
      <c r="AD44" s="102"/>
      <c r="AE44" s="50"/>
      <c r="AF44" s="50"/>
      <c r="AG44" s="50"/>
      <c r="AH44" s="50"/>
      <c r="AI44" s="50"/>
      <c r="AJ44" s="50"/>
      <c r="AK44" s="50"/>
      <c r="AL44" s="50"/>
      <c r="AM44" s="50"/>
      <c r="AN44" s="50"/>
      <c r="AO44" s="50"/>
      <c r="AP44" s="50"/>
      <c r="AQ44" s="50"/>
      <c r="AR44" s="52"/>
      <c r="AS44" s="52"/>
      <c r="AT44" s="53"/>
      <c r="AU44" s="100"/>
      <c r="AV44" s="152"/>
      <c r="AW44" s="152"/>
      <c r="AX44" s="152"/>
      <c r="AY44" s="152"/>
      <c r="AZ44" s="152"/>
      <c r="BA44" s="152"/>
      <c r="BB44" s="152"/>
      <c r="BC44" s="152"/>
      <c r="BD44" s="152"/>
      <c r="BE44" s="152"/>
      <c r="BF44" s="152"/>
      <c r="BG44" s="152"/>
      <c r="BH44" s="152"/>
      <c r="BI44" s="152"/>
      <c r="BJ44" s="152"/>
      <c r="BK44" s="152"/>
      <c r="BL44" s="152"/>
      <c r="BM44" s="152"/>
      <c r="BN44" s="152"/>
      <c r="BO44" s="152"/>
    </row>
    <row r="45" spans="1:67" ht="259.2">
      <c r="A45" s="376"/>
      <c r="B45" s="149"/>
      <c r="C45" s="150"/>
      <c r="D45" s="150" t="s">
        <v>875</v>
      </c>
      <c r="E45" s="151"/>
      <c r="F45" s="151"/>
      <c r="G45" s="47"/>
      <c r="H45" s="48"/>
      <c r="I45" s="47"/>
      <c r="J45" s="47"/>
      <c r="K45" s="47"/>
      <c r="L45" s="47"/>
      <c r="M45" s="48"/>
      <c r="N45" s="48"/>
      <c r="O45" s="47"/>
      <c r="P45" s="49"/>
      <c r="Q45" s="47"/>
      <c r="R45" s="47"/>
      <c r="S45" s="50"/>
      <c r="T45" s="50"/>
      <c r="U45" s="50"/>
      <c r="V45" s="51"/>
      <c r="W45" s="50"/>
      <c r="X45" s="51"/>
      <c r="Y45" s="50"/>
      <c r="Z45" s="101"/>
      <c r="AA45" s="105"/>
      <c r="AB45" s="105"/>
      <c r="AC45" s="105"/>
      <c r="AD45" s="102"/>
      <c r="AE45" s="50"/>
      <c r="AF45" s="50"/>
      <c r="AG45" s="50"/>
      <c r="AH45" s="50"/>
      <c r="AI45" s="50"/>
      <c r="AJ45" s="50"/>
      <c r="AK45" s="50"/>
      <c r="AL45" s="50"/>
      <c r="AM45" s="50"/>
      <c r="AN45" s="50"/>
      <c r="AO45" s="50"/>
      <c r="AP45" s="50"/>
      <c r="AQ45" s="50"/>
      <c r="AR45" s="52"/>
      <c r="AS45" s="52"/>
      <c r="AT45" s="53"/>
      <c r="AU45" s="100"/>
      <c r="AV45" s="152"/>
      <c r="AW45" s="152"/>
      <c r="AX45" s="152"/>
      <c r="AY45" s="152"/>
      <c r="AZ45" s="152"/>
      <c r="BA45" s="152"/>
      <c r="BB45" s="152"/>
      <c r="BC45" s="152"/>
      <c r="BD45" s="152"/>
      <c r="BE45" s="152"/>
      <c r="BF45" s="152"/>
      <c r="BG45" s="152"/>
      <c r="BH45" s="152"/>
      <c r="BI45" s="152"/>
      <c r="BJ45" s="152"/>
      <c r="BK45" s="152"/>
      <c r="BL45" s="152"/>
      <c r="BM45" s="152"/>
      <c r="BN45" s="152"/>
      <c r="BO45" s="152"/>
    </row>
    <row r="46" spans="1:67" ht="188.4">
      <c r="A46" s="376"/>
      <c r="B46" s="149"/>
      <c r="C46" s="150"/>
      <c r="D46" s="150" t="s">
        <v>876</v>
      </c>
      <c r="E46" s="151"/>
      <c r="F46" s="151"/>
      <c r="G46" s="47"/>
      <c r="H46" s="48"/>
      <c r="I46" s="47"/>
      <c r="J46" s="47"/>
      <c r="K46" s="47"/>
      <c r="L46" s="47"/>
      <c r="M46" s="48"/>
      <c r="N46" s="48"/>
      <c r="O46" s="47"/>
      <c r="P46" s="49"/>
      <c r="Q46" s="47"/>
      <c r="R46" s="47"/>
      <c r="S46" s="50"/>
      <c r="T46" s="50"/>
      <c r="U46" s="50"/>
      <c r="V46" s="51"/>
      <c r="W46" s="50"/>
      <c r="X46" s="51"/>
      <c r="Y46" s="50"/>
      <c r="Z46" s="101"/>
      <c r="AA46" s="105"/>
      <c r="AB46" s="105"/>
      <c r="AC46" s="105"/>
      <c r="AD46" s="102"/>
      <c r="AE46" s="50"/>
      <c r="AF46" s="50"/>
      <c r="AG46" s="50"/>
      <c r="AH46" s="50"/>
      <c r="AI46" s="50"/>
      <c r="AJ46" s="50"/>
      <c r="AK46" s="50"/>
      <c r="AL46" s="50"/>
      <c r="AM46" s="50"/>
      <c r="AN46" s="50"/>
      <c r="AO46" s="50"/>
      <c r="AP46" s="50"/>
      <c r="AQ46" s="50"/>
      <c r="AR46" s="52"/>
      <c r="AS46" s="52"/>
      <c r="AT46" s="53"/>
      <c r="AU46" s="100"/>
      <c r="AV46" s="152"/>
      <c r="AW46" s="152"/>
      <c r="AX46" s="152"/>
      <c r="AY46" s="152"/>
      <c r="AZ46" s="152"/>
      <c r="BA46" s="152"/>
      <c r="BB46" s="152"/>
      <c r="BC46" s="152"/>
      <c r="BD46" s="152"/>
      <c r="BE46" s="152"/>
      <c r="BF46" s="152"/>
      <c r="BG46" s="152"/>
      <c r="BH46" s="152"/>
      <c r="BI46" s="152"/>
      <c r="BJ46" s="152"/>
      <c r="BK46" s="152"/>
      <c r="BL46" s="152"/>
      <c r="BM46" s="152"/>
      <c r="BN46" s="152"/>
      <c r="BO46" s="152"/>
    </row>
    <row r="47" spans="1:67" ht="362.4">
      <c r="A47" s="377"/>
      <c r="B47" s="149"/>
      <c r="C47" s="150"/>
      <c r="D47" s="150" t="s">
        <v>877</v>
      </c>
      <c r="E47" s="151"/>
      <c r="F47" s="151"/>
      <c r="G47" s="47"/>
      <c r="H47" s="48"/>
      <c r="I47" s="47"/>
      <c r="J47" s="47"/>
      <c r="K47" s="47"/>
      <c r="L47" s="47"/>
      <c r="M47" s="48"/>
      <c r="N47" s="48"/>
      <c r="O47" s="47"/>
      <c r="P47" s="49"/>
      <c r="Q47" s="47"/>
      <c r="R47" s="47"/>
      <c r="S47" s="50"/>
      <c r="T47" s="50"/>
      <c r="U47" s="50"/>
      <c r="V47" s="51"/>
      <c r="W47" s="50"/>
      <c r="X47" s="51"/>
      <c r="Y47" s="50"/>
      <c r="Z47" s="101"/>
      <c r="AA47" s="105"/>
      <c r="AB47" s="105"/>
      <c r="AC47" s="105"/>
      <c r="AD47" s="102"/>
      <c r="AE47" s="50"/>
      <c r="AF47" s="50"/>
      <c r="AG47" s="50"/>
      <c r="AH47" s="50"/>
      <c r="AI47" s="50"/>
      <c r="AJ47" s="50"/>
      <c r="AK47" s="50"/>
      <c r="AL47" s="50"/>
      <c r="AM47" s="50"/>
      <c r="AN47" s="50"/>
      <c r="AO47" s="50"/>
      <c r="AP47" s="50"/>
      <c r="AQ47" s="50"/>
      <c r="AR47" s="52"/>
      <c r="AS47" s="52"/>
      <c r="AT47" s="53"/>
      <c r="AU47" s="100"/>
      <c r="AV47" s="152"/>
      <c r="AW47" s="152"/>
      <c r="AX47" s="152"/>
      <c r="AY47" s="152"/>
      <c r="AZ47" s="152"/>
      <c r="BA47" s="152"/>
      <c r="BB47" s="152"/>
      <c r="BC47" s="152"/>
      <c r="BD47" s="152"/>
      <c r="BE47" s="152"/>
      <c r="BF47" s="152"/>
      <c r="BG47" s="152"/>
      <c r="BH47" s="152"/>
      <c r="BI47" s="152"/>
      <c r="BJ47" s="152"/>
      <c r="BK47" s="152"/>
      <c r="BL47" s="152"/>
      <c r="BM47" s="152"/>
      <c r="BN47" s="152"/>
      <c r="BO47" s="152"/>
    </row>
    <row r="48" spans="1:67" ht="409.6">
      <c r="A48" s="375" t="s">
        <v>96</v>
      </c>
      <c r="B48" s="149" t="s">
        <v>35</v>
      </c>
      <c r="C48" s="150" t="s">
        <v>97</v>
      </c>
      <c r="D48" s="150" t="s">
        <v>878</v>
      </c>
      <c r="E48" s="151"/>
      <c r="F48" s="151"/>
      <c r="G48" s="47"/>
      <c r="H48" s="48"/>
      <c r="I48" s="47"/>
      <c r="J48" s="47"/>
      <c r="K48" s="47"/>
      <c r="L48" s="47"/>
      <c r="M48" s="48"/>
      <c r="N48" s="48"/>
      <c r="O48" s="47"/>
      <c r="P48" s="49"/>
      <c r="Q48" s="47"/>
      <c r="R48" s="47"/>
      <c r="S48" s="50"/>
      <c r="T48" s="50"/>
      <c r="U48" s="50"/>
      <c r="V48" s="51"/>
      <c r="W48" s="50"/>
      <c r="X48" s="51"/>
      <c r="Y48" s="50"/>
      <c r="Z48" s="101"/>
      <c r="AA48" s="105"/>
      <c r="AB48" s="105"/>
      <c r="AC48" s="105"/>
      <c r="AD48" s="102"/>
      <c r="AE48" s="50"/>
      <c r="AF48" s="50"/>
      <c r="AG48" s="50"/>
      <c r="AH48" s="50"/>
      <c r="AI48" s="50"/>
      <c r="AJ48" s="50"/>
      <c r="AK48" s="50"/>
      <c r="AL48" s="50"/>
      <c r="AM48" s="50"/>
      <c r="AN48" s="50"/>
      <c r="AO48" s="50"/>
      <c r="AP48" s="50"/>
      <c r="AQ48" s="50"/>
      <c r="AR48" s="52"/>
      <c r="AS48" s="52"/>
      <c r="AT48" s="53"/>
      <c r="AU48" s="100"/>
      <c r="AV48" s="152"/>
      <c r="AW48" s="152"/>
      <c r="AX48" s="152"/>
      <c r="AY48" s="152"/>
      <c r="AZ48" s="152"/>
      <c r="BA48" s="152"/>
      <c r="BB48" s="152"/>
      <c r="BC48" s="152"/>
      <c r="BD48" s="152"/>
      <c r="BE48" s="152"/>
      <c r="BF48" s="152"/>
      <c r="BG48" s="152"/>
      <c r="BH48" s="152"/>
      <c r="BI48" s="152"/>
      <c r="BJ48" s="152"/>
      <c r="BK48" s="152"/>
      <c r="BL48" s="152"/>
      <c r="BM48" s="152"/>
      <c r="BN48" s="152"/>
      <c r="BO48" s="152"/>
    </row>
    <row r="49" spans="1:67" ht="409.6">
      <c r="A49" s="376"/>
      <c r="B49" s="149"/>
      <c r="C49" s="150"/>
      <c r="D49" s="150" t="s">
        <v>879</v>
      </c>
      <c r="E49" s="151"/>
      <c r="F49" s="151"/>
      <c r="G49" s="47"/>
      <c r="H49" s="48"/>
      <c r="I49" s="47"/>
      <c r="J49" s="47"/>
      <c r="K49" s="47"/>
      <c r="L49" s="47"/>
      <c r="M49" s="48"/>
      <c r="N49" s="48"/>
      <c r="O49" s="47"/>
      <c r="P49" s="49"/>
      <c r="Q49" s="47"/>
      <c r="R49" s="47"/>
      <c r="S49" s="50"/>
      <c r="T49" s="50"/>
      <c r="U49" s="50"/>
      <c r="V49" s="51"/>
      <c r="W49" s="50"/>
      <c r="X49" s="51"/>
      <c r="Y49" s="50"/>
      <c r="Z49" s="101"/>
      <c r="AA49" s="105"/>
      <c r="AB49" s="105"/>
      <c r="AC49" s="105"/>
      <c r="AD49" s="102"/>
      <c r="AE49" s="50"/>
      <c r="AF49" s="50"/>
      <c r="AG49" s="50"/>
      <c r="AH49" s="50"/>
      <c r="AI49" s="50"/>
      <c r="AJ49" s="50"/>
      <c r="AK49" s="50"/>
      <c r="AL49" s="50"/>
      <c r="AM49" s="50"/>
      <c r="AN49" s="50"/>
      <c r="AO49" s="50"/>
      <c r="AP49" s="50"/>
      <c r="AQ49" s="50"/>
      <c r="AR49" s="52"/>
      <c r="AS49" s="52"/>
      <c r="AT49" s="53"/>
      <c r="AU49" s="100"/>
      <c r="AV49" s="152"/>
      <c r="AW49" s="152"/>
      <c r="AX49" s="152"/>
      <c r="AY49" s="152"/>
      <c r="AZ49" s="152"/>
      <c r="BA49" s="152"/>
      <c r="BB49" s="152"/>
      <c r="BC49" s="152"/>
      <c r="BD49" s="152"/>
      <c r="BE49" s="152"/>
      <c r="BF49" s="152"/>
      <c r="BG49" s="152"/>
      <c r="BH49" s="152"/>
      <c r="BI49" s="152"/>
      <c r="BJ49" s="152"/>
      <c r="BK49" s="152"/>
      <c r="BL49" s="152"/>
      <c r="BM49" s="152"/>
      <c r="BN49" s="152"/>
      <c r="BO49" s="152"/>
    </row>
    <row r="50" spans="1:67" ht="203.4">
      <c r="A50" s="376"/>
      <c r="B50" s="149"/>
      <c r="C50" s="150"/>
      <c r="D50" s="150" t="s">
        <v>880</v>
      </c>
      <c r="E50" s="151"/>
      <c r="F50" s="151"/>
      <c r="G50" s="47"/>
      <c r="H50" s="48"/>
      <c r="I50" s="47"/>
      <c r="J50" s="47"/>
      <c r="K50" s="47"/>
      <c r="L50" s="47"/>
      <c r="M50" s="48"/>
      <c r="N50" s="48"/>
      <c r="O50" s="47"/>
      <c r="P50" s="49"/>
      <c r="Q50" s="47"/>
      <c r="R50" s="47"/>
      <c r="S50" s="50"/>
      <c r="T50" s="50"/>
      <c r="U50" s="50"/>
      <c r="V50" s="51"/>
      <c r="W50" s="50"/>
      <c r="X50" s="51"/>
      <c r="Y50" s="50"/>
      <c r="Z50" s="101"/>
      <c r="AA50" s="105"/>
      <c r="AB50" s="105"/>
      <c r="AC50" s="105"/>
      <c r="AD50" s="102"/>
      <c r="AE50" s="50"/>
      <c r="AF50" s="50"/>
      <c r="AG50" s="50"/>
      <c r="AH50" s="50"/>
      <c r="AI50" s="50"/>
      <c r="AJ50" s="50"/>
      <c r="AK50" s="50"/>
      <c r="AL50" s="50"/>
      <c r="AM50" s="50"/>
      <c r="AN50" s="50"/>
      <c r="AO50" s="50"/>
      <c r="AP50" s="50"/>
      <c r="AQ50" s="50"/>
      <c r="AR50" s="52"/>
      <c r="AS50" s="52"/>
      <c r="AT50" s="53"/>
      <c r="AU50" s="100"/>
      <c r="AV50" s="152"/>
      <c r="AW50" s="152"/>
      <c r="AX50" s="152"/>
      <c r="AY50" s="152"/>
      <c r="AZ50" s="152"/>
      <c r="BA50" s="152"/>
      <c r="BB50" s="152"/>
      <c r="BC50" s="152"/>
      <c r="BD50" s="152"/>
      <c r="BE50" s="152"/>
      <c r="BF50" s="152"/>
      <c r="BG50" s="152"/>
      <c r="BH50" s="152"/>
      <c r="BI50" s="152"/>
      <c r="BJ50" s="152"/>
      <c r="BK50" s="152"/>
      <c r="BL50" s="152"/>
      <c r="BM50" s="152"/>
      <c r="BN50" s="152"/>
      <c r="BO50" s="152"/>
    </row>
    <row r="51" spans="1:67" ht="409.6">
      <c r="A51" s="376"/>
      <c r="B51" s="149"/>
      <c r="C51" s="150"/>
      <c r="D51" s="150" t="s">
        <v>881</v>
      </c>
      <c r="E51" s="151"/>
      <c r="F51" s="151"/>
      <c r="G51" s="47"/>
      <c r="H51" s="48"/>
      <c r="I51" s="47"/>
      <c r="J51" s="47"/>
      <c r="K51" s="47"/>
      <c r="L51" s="47"/>
      <c r="M51" s="48"/>
      <c r="N51" s="48"/>
      <c r="O51" s="47"/>
      <c r="P51" s="49"/>
      <c r="Q51" s="47"/>
      <c r="R51" s="47"/>
      <c r="S51" s="50"/>
      <c r="T51" s="50"/>
      <c r="U51" s="50"/>
      <c r="V51" s="51"/>
      <c r="W51" s="50"/>
      <c r="X51" s="51"/>
      <c r="Y51" s="50"/>
      <c r="Z51" s="101"/>
      <c r="AA51" s="105"/>
      <c r="AB51" s="105"/>
      <c r="AC51" s="105"/>
      <c r="AD51" s="102"/>
      <c r="AE51" s="50"/>
      <c r="AF51" s="50"/>
      <c r="AG51" s="50"/>
      <c r="AH51" s="50"/>
      <c r="AI51" s="50"/>
      <c r="AJ51" s="50"/>
      <c r="AK51" s="50"/>
      <c r="AL51" s="50"/>
      <c r="AM51" s="50"/>
      <c r="AN51" s="50"/>
      <c r="AO51" s="50"/>
      <c r="AP51" s="50"/>
      <c r="AQ51" s="50"/>
      <c r="AR51" s="52"/>
      <c r="AS51" s="52"/>
      <c r="AT51" s="53"/>
      <c r="AU51" s="100"/>
      <c r="AV51" s="152"/>
      <c r="AW51" s="152"/>
      <c r="AX51" s="152"/>
      <c r="AY51" s="152"/>
      <c r="AZ51" s="152"/>
      <c r="BA51" s="152"/>
      <c r="BB51" s="152"/>
      <c r="BC51" s="152"/>
      <c r="BD51" s="152"/>
      <c r="BE51" s="152"/>
      <c r="BF51" s="152"/>
      <c r="BG51" s="152"/>
      <c r="BH51" s="152"/>
      <c r="BI51" s="152"/>
      <c r="BJ51" s="152"/>
      <c r="BK51" s="152"/>
      <c r="BL51" s="152"/>
      <c r="BM51" s="152"/>
      <c r="BN51" s="152"/>
      <c r="BO51" s="152"/>
    </row>
    <row r="52" spans="1:67" ht="409.6">
      <c r="A52" s="376"/>
      <c r="B52" s="149"/>
      <c r="C52" s="150"/>
      <c r="D52" s="164" t="s">
        <v>882</v>
      </c>
      <c r="E52" s="151"/>
      <c r="F52" s="151"/>
      <c r="G52" s="47"/>
      <c r="H52" s="48"/>
      <c r="I52" s="47"/>
      <c r="J52" s="47"/>
      <c r="K52" s="47"/>
      <c r="L52" s="47"/>
      <c r="M52" s="48"/>
      <c r="N52" s="48"/>
      <c r="O52" s="47"/>
      <c r="P52" s="49"/>
      <c r="Q52" s="47"/>
      <c r="R52" s="47"/>
      <c r="S52" s="50"/>
      <c r="T52" s="50"/>
      <c r="U52" s="50"/>
      <c r="V52" s="51"/>
      <c r="W52" s="50"/>
      <c r="X52" s="51"/>
      <c r="Y52" s="50"/>
      <c r="Z52" s="101"/>
      <c r="AA52" s="105"/>
      <c r="AB52" s="105"/>
      <c r="AC52" s="105"/>
      <c r="AD52" s="102"/>
      <c r="AE52" s="50"/>
      <c r="AF52" s="50"/>
      <c r="AG52" s="50"/>
      <c r="AH52" s="50"/>
      <c r="AI52" s="50"/>
      <c r="AJ52" s="50"/>
      <c r="AK52" s="50"/>
      <c r="AL52" s="50"/>
      <c r="AM52" s="50"/>
      <c r="AN52" s="50"/>
      <c r="AO52" s="50"/>
      <c r="AP52" s="50"/>
      <c r="AQ52" s="50"/>
      <c r="AR52" s="52"/>
      <c r="AS52" s="52"/>
      <c r="AT52" s="53"/>
      <c r="AU52" s="100"/>
      <c r="AV52" s="152"/>
      <c r="AW52" s="152"/>
      <c r="AX52" s="152"/>
      <c r="AY52" s="152"/>
      <c r="AZ52" s="152"/>
      <c r="BA52" s="152"/>
      <c r="BB52" s="152"/>
      <c r="BC52" s="152"/>
      <c r="BD52" s="152"/>
      <c r="BE52" s="152"/>
      <c r="BF52" s="152"/>
      <c r="BG52" s="152"/>
      <c r="BH52" s="152"/>
      <c r="BI52" s="152"/>
      <c r="BJ52" s="152"/>
      <c r="BK52" s="152"/>
      <c r="BL52" s="152"/>
      <c r="BM52" s="152"/>
      <c r="BN52" s="152"/>
      <c r="BO52" s="152"/>
    </row>
    <row r="53" spans="1:67" ht="409.6">
      <c r="A53" s="376"/>
      <c r="B53" s="149"/>
      <c r="C53" s="150"/>
      <c r="D53" s="164" t="s">
        <v>883</v>
      </c>
      <c r="E53" s="151"/>
      <c r="F53" s="151"/>
      <c r="G53" s="47"/>
      <c r="H53" s="48"/>
      <c r="I53" s="47"/>
      <c r="J53" s="47"/>
      <c r="K53" s="47"/>
      <c r="L53" s="47"/>
      <c r="M53" s="48"/>
      <c r="N53" s="48"/>
      <c r="O53" s="47"/>
      <c r="P53" s="49"/>
      <c r="Q53" s="47"/>
      <c r="R53" s="47"/>
      <c r="S53" s="50"/>
      <c r="T53" s="50"/>
      <c r="U53" s="50"/>
      <c r="V53" s="51"/>
      <c r="W53" s="50"/>
      <c r="X53" s="51"/>
      <c r="Y53" s="50"/>
      <c r="Z53" s="101"/>
      <c r="AA53" s="105"/>
      <c r="AB53" s="105"/>
      <c r="AC53" s="105"/>
      <c r="AD53" s="102"/>
      <c r="AE53" s="50"/>
      <c r="AF53" s="50"/>
      <c r="AG53" s="50"/>
      <c r="AH53" s="50"/>
      <c r="AI53" s="50"/>
      <c r="AJ53" s="50"/>
      <c r="AK53" s="50"/>
      <c r="AL53" s="50"/>
      <c r="AM53" s="50"/>
      <c r="AN53" s="50"/>
      <c r="AO53" s="50"/>
      <c r="AP53" s="50"/>
      <c r="AQ53" s="50"/>
      <c r="AR53" s="52"/>
      <c r="AS53" s="52"/>
      <c r="AT53" s="53"/>
      <c r="AU53" s="100"/>
      <c r="AV53" s="152"/>
      <c r="AW53" s="152"/>
      <c r="AX53" s="152"/>
      <c r="AY53" s="152"/>
      <c r="AZ53" s="152"/>
      <c r="BA53" s="152"/>
      <c r="BB53" s="152"/>
      <c r="BC53" s="152"/>
      <c r="BD53" s="152"/>
      <c r="BE53" s="152"/>
      <c r="BF53" s="152"/>
      <c r="BG53" s="152"/>
      <c r="BH53" s="152"/>
      <c r="BI53" s="152"/>
      <c r="BJ53" s="152"/>
      <c r="BK53" s="152"/>
      <c r="BL53" s="152"/>
      <c r="BM53" s="152"/>
      <c r="BN53" s="152"/>
      <c r="BO53" s="152"/>
    </row>
    <row r="54" spans="1:67" ht="409.6">
      <c r="A54" s="376"/>
      <c r="B54" s="149"/>
      <c r="C54" s="150"/>
      <c r="D54" s="164" t="s">
        <v>884</v>
      </c>
      <c r="E54" s="151"/>
      <c r="F54" s="151"/>
      <c r="G54" s="47"/>
      <c r="H54" s="48"/>
      <c r="I54" s="47"/>
      <c r="J54" s="47"/>
      <c r="K54" s="47"/>
      <c r="L54" s="47"/>
      <c r="M54" s="48"/>
      <c r="N54" s="48"/>
      <c r="O54" s="47"/>
      <c r="P54" s="49"/>
      <c r="Q54" s="47"/>
      <c r="R54" s="47"/>
      <c r="S54" s="50"/>
      <c r="T54" s="50"/>
      <c r="U54" s="50"/>
      <c r="V54" s="51"/>
      <c r="W54" s="50"/>
      <c r="X54" s="51"/>
      <c r="Y54" s="50"/>
      <c r="Z54" s="101"/>
      <c r="AA54" s="105"/>
      <c r="AB54" s="105"/>
      <c r="AC54" s="105"/>
      <c r="AD54" s="102"/>
      <c r="AE54" s="50"/>
      <c r="AF54" s="50"/>
      <c r="AG54" s="50"/>
      <c r="AH54" s="50"/>
      <c r="AI54" s="50"/>
      <c r="AJ54" s="50"/>
      <c r="AK54" s="50"/>
      <c r="AL54" s="50"/>
      <c r="AM54" s="50"/>
      <c r="AN54" s="50"/>
      <c r="AO54" s="50"/>
      <c r="AP54" s="50"/>
      <c r="AQ54" s="50"/>
      <c r="AR54" s="52"/>
      <c r="AS54" s="52"/>
      <c r="AT54" s="53"/>
      <c r="AU54" s="100"/>
      <c r="AV54" s="152"/>
      <c r="AW54" s="152"/>
      <c r="AX54" s="152"/>
      <c r="AY54" s="152"/>
      <c r="AZ54" s="152"/>
      <c r="BA54" s="152"/>
      <c r="BB54" s="152"/>
      <c r="BC54" s="152"/>
      <c r="BD54" s="152"/>
      <c r="BE54" s="152"/>
      <c r="BF54" s="152"/>
      <c r="BG54" s="152"/>
      <c r="BH54" s="152"/>
      <c r="BI54" s="152"/>
      <c r="BJ54" s="152"/>
      <c r="BK54" s="152"/>
      <c r="BL54" s="152"/>
      <c r="BM54" s="152"/>
      <c r="BN54" s="152"/>
      <c r="BO54" s="152"/>
    </row>
    <row r="55" spans="1:67" ht="395.4">
      <c r="A55" s="376"/>
      <c r="B55" s="149"/>
      <c r="C55" s="164" t="s">
        <v>107</v>
      </c>
      <c r="D55" s="150" t="s">
        <v>885</v>
      </c>
      <c r="E55" s="151"/>
      <c r="F55" s="151"/>
      <c r="G55" s="47"/>
      <c r="H55" s="48"/>
      <c r="I55" s="47"/>
      <c r="J55" s="47"/>
      <c r="K55" s="47"/>
      <c r="L55" s="47"/>
      <c r="M55" s="48"/>
      <c r="N55" s="48"/>
      <c r="O55" s="47"/>
      <c r="P55" s="49"/>
      <c r="Q55" s="47"/>
      <c r="R55" s="47"/>
      <c r="S55" s="50"/>
      <c r="T55" s="50"/>
      <c r="U55" s="50"/>
      <c r="V55" s="51"/>
      <c r="W55" s="50"/>
      <c r="X55" s="51"/>
      <c r="Y55" s="50"/>
      <c r="Z55" s="101"/>
      <c r="AA55" s="105"/>
      <c r="AB55" s="105"/>
      <c r="AC55" s="105"/>
      <c r="AD55" s="102"/>
      <c r="AE55" s="50"/>
      <c r="AF55" s="50"/>
      <c r="AG55" s="50"/>
      <c r="AH55" s="50"/>
      <c r="AI55" s="50"/>
      <c r="AJ55" s="50"/>
      <c r="AK55" s="50"/>
      <c r="AL55" s="50"/>
      <c r="AM55" s="50"/>
      <c r="AN55" s="50"/>
      <c r="AO55" s="50"/>
      <c r="AP55" s="50"/>
      <c r="AQ55" s="50"/>
      <c r="AR55" s="52"/>
      <c r="AS55" s="52"/>
      <c r="AT55" s="53"/>
      <c r="AU55" s="100"/>
      <c r="AV55" s="152"/>
      <c r="AW55" s="152"/>
      <c r="AX55" s="152"/>
      <c r="AY55" s="152"/>
      <c r="AZ55" s="152"/>
      <c r="BA55" s="152"/>
      <c r="BB55" s="152"/>
      <c r="BC55" s="152"/>
      <c r="BD55" s="152"/>
      <c r="BE55" s="152"/>
      <c r="BF55" s="152"/>
      <c r="BG55" s="152"/>
      <c r="BH55" s="152"/>
      <c r="BI55" s="152"/>
      <c r="BJ55" s="152"/>
      <c r="BK55" s="152"/>
      <c r="BL55" s="152"/>
      <c r="BM55" s="152"/>
      <c r="BN55" s="152"/>
      <c r="BO55" s="152"/>
    </row>
    <row r="56" spans="1:67" ht="409.6">
      <c r="A56" s="376"/>
      <c r="B56" s="149"/>
      <c r="C56" s="150"/>
      <c r="D56" s="150" t="s">
        <v>886</v>
      </c>
      <c r="E56" s="151"/>
      <c r="F56" s="151"/>
      <c r="G56" s="47"/>
      <c r="H56" s="48"/>
      <c r="I56" s="47"/>
      <c r="J56" s="47"/>
      <c r="K56" s="47"/>
      <c r="L56" s="47"/>
      <c r="M56" s="48"/>
      <c r="N56" s="48"/>
      <c r="O56" s="47"/>
      <c r="P56" s="49"/>
      <c r="Q56" s="47"/>
      <c r="R56" s="47"/>
      <c r="S56" s="50"/>
      <c r="T56" s="50"/>
      <c r="U56" s="50"/>
      <c r="V56" s="51"/>
      <c r="W56" s="50"/>
      <c r="X56" s="51"/>
      <c r="Y56" s="50"/>
      <c r="Z56" s="101"/>
      <c r="AA56" s="105"/>
      <c r="AB56" s="105"/>
      <c r="AC56" s="105"/>
      <c r="AD56" s="102"/>
      <c r="AE56" s="50"/>
      <c r="AF56" s="50"/>
      <c r="AG56" s="50"/>
      <c r="AH56" s="50"/>
      <c r="AI56" s="50"/>
      <c r="AJ56" s="50"/>
      <c r="AK56" s="50"/>
      <c r="AL56" s="50"/>
      <c r="AM56" s="50"/>
      <c r="AN56" s="50"/>
      <c r="AO56" s="50"/>
      <c r="AP56" s="50"/>
      <c r="AQ56" s="50"/>
      <c r="AR56" s="52"/>
      <c r="AS56" s="52"/>
      <c r="AT56" s="53"/>
      <c r="AU56" s="100"/>
      <c r="AV56" s="152"/>
      <c r="AW56" s="152"/>
      <c r="AX56" s="152"/>
      <c r="AY56" s="152"/>
      <c r="AZ56" s="152"/>
      <c r="BA56" s="152"/>
      <c r="BB56" s="152"/>
      <c r="BC56" s="152"/>
      <c r="BD56" s="152"/>
      <c r="BE56" s="152"/>
      <c r="BF56" s="152"/>
      <c r="BG56" s="152"/>
      <c r="BH56" s="152"/>
      <c r="BI56" s="152"/>
      <c r="BJ56" s="152"/>
      <c r="BK56" s="152"/>
      <c r="BL56" s="152"/>
      <c r="BM56" s="152"/>
      <c r="BN56" s="152"/>
      <c r="BO56" s="152"/>
    </row>
    <row r="57" spans="1:67" ht="409.6">
      <c r="A57" s="377"/>
      <c r="B57" s="149"/>
      <c r="C57" s="150"/>
      <c r="D57" s="164" t="s">
        <v>887</v>
      </c>
      <c r="E57" s="151"/>
      <c r="F57" s="151"/>
      <c r="G57" s="47"/>
      <c r="H57" s="48"/>
      <c r="I57" s="47"/>
      <c r="J57" s="47"/>
      <c r="K57" s="47"/>
      <c r="L57" s="47"/>
      <c r="M57" s="48"/>
      <c r="N57" s="48"/>
      <c r="O57" s="47"/>
      <c r="P57" s="49"/>
      <c r="Q57" s="47"/>
      <c r="R57" s="47"/>
      <c r="S57" s="50"/>
      <c r="T57" s="50"/>
      <c r="U57" s="50"/>
      <c r="V57" s="51"/>
      <c r="W57" s="50"/>
      <c r="X57" s="51"/>
      <c r="Y57" s="50"/>
      <c r="Z57" s="101"/>
      <c r="AA57" s="105"/>
      <c r="AB57" s="105"/>
      <c r="AC57" s="105"/>
      <c r="AD57" s="102"/>
      <c r="AE57" s="50"/>
      <c r="AF57" s="50"/>
      <c r="AG57" s="50"/>
      <c r="AH57" s="50"/>
      <c r="AI57" s="50"/>
      <c r="AJ57" s="50"/>
      <c r="AK57" s="50"/>
      <c r="AL57" s="50"/>
      <c r="AM57" s="50"/>
      <c r="AN57" s="50"/>
      <c r="AO57" s="50"/>
      <c r="AP57" s="50"/>
      <c r="AQ57" s="50"/>
      <c r="AR57" s="52"/>
      <c r="AS57" s="52"/>
      <c r="AT57" s="53"/>
      <c r="AU57" s="100"/>
      <c r="AV57" s="152"/>
      <c r="AW57" s="152"/>
      <c r="AX57" s="152"/>
      <c r="AY57" s="152"/>
      <c r="AZ57" s="152"/>
      <c r="BA57" s="152"/>
      <c r="BB57" s="152"/>
      <c r="BC57" s="152"/>
      <c r="BD57" s="152"/>
      <c r="BE57" s="152"/>
      <c r="BF57" s="152"/>
      <c r="BG57" s="152"/>
      <c r="BH57" s="152"/>
      <c r="BI57" s="152"/>
      <c r="BJ57" s="152"/>
      <c r="BK57" s="152"/>
      <c r="BL57" s="152"/>
      <c r="BM57" s="152"/>
      <c r="BN57" s="152"/>
      <c r="BO57" s="152"/>
    </row>
    <row r="58" spans="1:67" ht="180.75" customHeight="1">
      <c r="A58" s="378" t="s">
        <v>111</v>
      </c>
      <c r="B58" s="149" t="s">
        <v>35</v>
      </c>
      <c r="C58" s="150" t="s">
        <v>112</v>
      </c>
      <c r="D58" s="150" t="s">
        <v>113</v>
      </c>
      <c r="E58" s="151"/>
      <c r="F58" s="151"/>
      <c r="G58" s="47"/>
      <c r="H58" s="48"/>
      <c r="I58" s="47"/>
      <c r="J58" s="47"/>
      <c r="K58" s="47"/>
      <c r="L58" s="47"/>
      <c r="M58" s="48"/>
      <c r="N58" s="48"/>
      <c r="O58" s="47"/>
      <c r="P58" s="49"/>
      <c r="Q58" s="47"/>
      <c r="R58" s="47"/>
      <c r="S58" s="50"/>
      <c r="T58" s="50"/>
      <c r="U58" s="50"/>
      <c r="V58" s="51"/>
      <c r="W58" s="50"/>
      <c r="X58" s="51"/>
      <c r="Y58" s="50"/>
      <c r="Z58" s="101"/>
      <c r="AA58" s="105"/>
      <c r="AB58" s="105"/>
      <c r="AC58" s="105"/>
      <c r="AD58" s="102"/>
      <c r="AE58" s="50"/>
      <c r="AF58" s="50"/>
      <c r="AG58" s="50"/>
      <c r="AH58" s="50"/>
      <c r="AI58" s="50"/>
      <c r="AJ58" s="50"/>
      <c r="AK58" s="50"/>
      <c r="AL58" s="50"/>
      <c r="AM58" s="50"/>
      <c r="AN58" s="50"/>
      <c r="AO58" s="50"/>
      <c r="AP58" s="50"/>
      <c r="AQ58" s="50"/>
      <c r="AR58" s="52"/>
      <c r="AS58" s="52"/>
      <c r="AT58" s="53"/>
      <c r="AU58" s="100"/>
      <c r="AV58" s="152"/>
      <c r="AW58" s="152"/>
      <c r="AX58" s="152"/>
      <c r="AY58" s="152"/>
      <c r="AZ58" s="152"/>
      <c r="BA58" s="152"/>
      <c r="BB58" s="152"/>
      <c r="BC58" s="152"/>
      <c r="BD58" s="152"/>
      <c r="BE58" s="152"/>
      <c r="BF58" s="152"/>
      <c r="BG58" s="152"/>
      <c r="BH58" s="152"/>
      <c r="BI58" s="152"/>
      <c r="BJ58" s="152"/>
      <c r="BK58" s="152"/>
      <c r="BL58" s="152"/>
      <c r="BM58" s="152"/>
      <c r="BN58" s="152"/>
      <c r="BO58" s="152"/>
    </row>
    <row r="59" spans="1:67" ht="155.4">
      <c r="A59" s="379"/>
      <c r="B59" s="149"/>
      <c r="C59" s="150"/>
      <c r="D59" s="150" t="s">
        <v>114</v>
      </c>
      <c r="E59" s="151"/>
      <c r="F59" s="151"/>
      <c r="G59" s="47"/>
      <c r="H59" s="48"/>
      <c r="I59" s="47"/>
      <c r="J59" s="47"/>
      <c r="K59" s="47"/>
      <c r="L59" s="47"/>
      <c r="M59" s="48"/>
      <c r="N59" s="48"/>
      <c r="O59" s="47"/>
      <c r="P59" s="49"/>
      <c r="Q59" s="47"/>
      <c r="R59" s="47"/>
      <c r="S59" s="50"/>
      <c r="T59" s="50"/>
      <c r="U59" s="50"/>
      <c r="V59" s="51"/>
      <c r="W59" s="50"/>
      <c r="X59" s="51"/>
      <c r="Y59" s="50"/>
      <c r="Z59" s="101"/>
      <c r="AA59" s="105"/>
      <c r="AB59" s="105"/>
      <c r="AC59" s="105"/>
      <c r="AD59" s="102"/>
      <c r="AE59" s="50"/>
      <c r="AF59" s="50"/>
      <c r="AG59" s="50"/>
      <c r="AH59" s="50"/>
      <c r="AI59" s="50"/>
      <c r="AJ59" s="50"/>
      <c r="AK59" s="50"/>
      <c r="AL59" s="50"/>
      <c r="AM59" s="50"/>
      <c r="AN59" s="50"/>
      <c r="AO59" s="50"/>
      <c r="AP59" s="50"/>
      <c r="AQ59" s="50"/>
      <c r="AR59" s="52"/>
      <c r="AS59" s="52"/>
      <c r="AT59" s="53"/>
      <c r="AU59" s="100"/>
      <c r="AV59" s="152"/>
      <c r="AW59" s="152"/>
      <c r="AX59" s="152"/>
      <c r="AY59" s="152"/>
      <c r="AZ59" s="152"/>
      <c r="BA59" s="152"/>
      <c r="BB59" s="152"/>
      <c r="BC59" s="152"/>
      <c r="BD59" s="152"/>
      <c r="BE59" s="152"/>
      <c r="BF59" s="152"/>
      <c r="BG59" s="152"/>
      <c r="BH59" s="152"/>
      <c r="BI59" s="152"/>
      <c r="BJ59" s="152"/>
      <c r="BK59" s="152"/>
      <c r="BL59" s="152"/>
      <c r="BM59" s="152"/>
      <c r="BN59" s="152"/>
      <c r="BO59" s="152"/>
    </row>
    <row r="60" spans="1:67" ht="157.19999999999999">
      <c r="A60" s="379"/>
      <c r="B60" s="149"/>
      <c r="C60" s="150"/>
      <c r="D60" s="150" t="s">
        <v>115</v>
      </c>
      <c r="E60" s="151"/>
      <c r="F60" s="151"/>
      <c r="G60" s="47"/>
      <c r="H60" s="48"/>
      <c r="I60" s="47"/>
      <c r="J60" s="47"/>
      <c r="K60" s="47"/>
      <c r="L60" s="47"/>
      <c r="M60" s="48"/>
      <c r="N60" s="48"/>
      <c r="O60" s="47"/>
      <c r="P60" s="49"/>
      <c r="Q60" s="47"/>
      <c r="R60" s="47"/>
      <c r="S60" s="50"/>
      <c r="T60" s="50"/>
      <c r="U60" s="50"/>
      <c r="V60" s="51"/>
      <c r="W60" s="50"/>
      <c r="X60" s="51"/>
      <c r="Y60" s="50"/>
      <c r="Z60" s="101"/>
      <c r="AA60" s="105"/>
      <c r="AB60" s="105"/>
      <c r="AC60" s="105"/>
      <c r="AD60" s="102"/>
      <c r="AE60" s="50"/>
      <c r="AF60" s="50"/>
      <c r="AG60" s="50"/>
      <c r="AH60" s="50"/>
      <c r="AI60" s="50"/>
      <c r="AJ60" s="50"/>
      <c r="AK60" s="50"/>
      <c r="AL60" s="50"/>
      <c r="AM60" s="50"/>
      <c r="AN60" s="50"/>
      <c r="AO60" s="50"/>
      <c r="AP60" s="50"/>
      <c r="AQ60" s="50"/>
      <c r="AR60" s="52"/>
      <c r="AS60" s="52"/>
      <c r="AT60" s="53"/>
      <c r="AU60" s="100"/>
      <c r="AV60" s="152"/>
      <c r="AW60" s="152"/>
      <c r="AX60" s="152"/>
      <c r="AY60" s="152"/>
      <c r="AZ60" s="152"/>
      <c r="BA60" s="152"/>
      <c r="BB60" s="152"/>
      <c r="BC60" s="152"/>
      <c r="BD60" s="152"/>
      <c r="BE60" s="152"/>
      <c r="BF60" s="152"/>
      <c r="BG60" s="152"/>
      <c r="BH60" s="152"/>
      <c r="BI60" s="152"/>
      <c r="BJ60" s="152"/>
      <c r="BK60" s="152"/>
      <c r="BL60" s="152"/>
      <c r="BM60" s="152"/>
      <c r="BN60" s="152"/>
      <c r="BO60" s="152"/>
    </row>
    <row r="61" spans="1:67" ht="99.6">
      <c r="A61" s="379"/>
      <c r="B61" s="149"/>
      <c r="C61" s="164" t="s">
        <v>116</v>
      </c>
      <c r="D61" s="150" t="s">
        <v>113</v>
      </c>
      <c r="E61" s="151"/>
      <c r="F61" s="151"/>
      <c r="G61" s="47"/>
      <c r="H61" s="48"/>
      <c r="I61" s="47"/>
      <c r="J61" s="47"/>
      <c r="K61" s="47"/>
      <c r="L61" s="47"/>
      <c r="M61" s="48"/>
      <c r="N61" s="48"/>
      <c r="O61" s="47"/>
      <c r="P61" s="49"/>
      <c r="Q61" s="47"/>
      <c r="R61" s="47"/>
      <c r="S61" s="50"/>
      <c r="T61" s="50"/>
      <c r="U61" s="50"/>
      <c r="V61" s="51"/>
      <c r="W61" s="50"/>
      <c r="X61" s="51"/>
      <c r="Y61" s="50"/>
      <c r="Z61" s="101"/>
      <c r="AA61" s="105"/>
      <c r="AB61" s="105"/>
      <c r="AC61" s="105"/>
      <c r="AD61" s="102"/>
      <c r="AE61" s="50"/>
      <c r="AF61" s="50"/>
      <c r="AG61" s="50"/>
      <c r="AH61" s="50"/>
      <c r="AI61" s="50"/>
      <c r="AJ61" s="50"/>
      <c r="AK61" s="50"/>
      <c r="AL61" s="50"/>
      <c r="AM61" s="50"/>
      <c r="AN61" s="50"/>
      <c r="AO61" s="50"/>
      <c r="AP61" s="50"/>
      <c r="AQ61" s="50"/>
      <c r="AR61" s="52"/>
      <c r="AS61" s="52"/>
      <c r="AT61" s="53"/>
      <c r="AU61" s="100"/>
      <c r="AV61" s="152"/>
      <c r="AW61" s="152"/>
      <c r="AX61" s="152"/>
      <c r="AY61" s="152"/>
      <c r="AZ61" s="152"/>
      <c r="BA61" s="152"/>
      <c r="BB61" s="152"/>
      <c r="BC61" s="152"/>
      <c r="BD61" s="152"/>
      <c r="BE61" s="152"/>
      <c r="BF61" s="152"/>
      <c r="BG61" s="152"/>
      <c r="BH61" s="152"/>
      <c r="BI61" s="152"/>
      <c r="BJ61" s="152"/>
      <c r="BK61" s="152"/>
      <c r="BL61" s="152"/>
      <c r="BM61" s="152"/>
      <c r="BN61" s="152"/>
      <c r="BO61" s="152"/>
    </row>
    <row r="62" spans="1:67" ht="155.4">
      <c r="A62" s="379"/>
      <c r="B62" s="149"/>
      <c r="C62" s="150"/>
      <c r="D62" s="150" t="s">
        <v>114</v>
      </c>
      <c r="E62" s="151"/>
      <c r="F62" s="151"/>
      <c r="G62" s="47"/>
      <c r="H62" s="48"/>
      <c r="I62" s="47"/>
      <c r="J62" s="47"/>
      <c r="K62" s="47"/>
      <c r="L62" s="47"/>
      <c r="M62" s="48"/>
      <c r="N62" s="48"/>
      <c r="O62" s="47"/>
      <c r="P62" s="49"/>
      <c r="Q62" s="47"/>
      <c r="R62" s="47"/>
      <c r="S62" s="50"/>
      <c r="T62" s="50"/>
      <c r="U62" s="50"/>
      <c r="V62" s="51"/>
      <c r="W62" s="50"/>
      <c r="X62" s="51"/>
      <c r="Y62" s="50"/>
      <c r="Z62" s="101"/>
      <c r="AA62" s="105"/>
      <c r="AB62" s="105"/>
      <c r="AC62" s="105"/>
      <c r="AD62" s="102"/>
      <c r="AE62" s="50"/>
      <c r="AF62" s="50"/>
      <c r="AG62" s="50"/>
      <c r="AH62" s="50"/>
      <c r="AI62" s="50"/>
      <c r="AJ62" s="50"/>
      <c r="AK62" s="50"/>
      <c r="AL62" s="50"/>
      <c r="AM62" s="50"/>
      <c r="AN62" s="50"/>
      <c r="AO62" s="50"/>
      <c r="AP62" s="50"/>
      <c r="AQ62" s="50"/>
      <c r="AR62" s="52"/>
      <c r="AS62" s="52"/>
      <c r="AT62" s="53"/>
      <c r="AU62" s="100"/>
      <c r="AV62" s="152"/>
      <c r="AW62" s="152"/>
      <c r="AX62" s="152"/>
      <c r="AY62" s="152"/>
      <c r="AZ62" s="152"/>
      <c r="BA62" s="152"/>
      <c r="BB62" s="152"/>
      <c r="BC62" s="152"/>
      <c r="BD62" s="152"/>
      <c r="BE62" s="152"/>
      <c r="BF62" s="152"/>
      <c r="BG62" s="152"/>
      <c r="BH62" s="152"/>
      <c r="BI62" s="152"/>
      <c r="BJ62" s="152"/>
      <c r="BK62" s="152"/>
      <c r="BL62" s="152"/>
      <c r="BM62" s="152"/>
      <c r="BN62" s="152"/>
      <c r="BO62" s="152"/>
    </row>
    <row r="63" spans="1:67" ht="157.19999999999999">
      <c r="A63" s="379"/>
      <c r="B63" s="149"/>
      <c r="C63" s="150"/>
      <c r="D63" s="150" t="s">
        <v>115</v>
      </c>
      <c r="E63" s="151"/>
      <c r="F63" s="151"/>
      <c r="G63" s="47"/>
      <c r="H63" s="48"/>
      <c r="I63" s="47"/>
      <c r="J63" s="47"/>
      <c r="K63" s="47"/>
      <c r="L63" s="47"/>
      <c r="M63" s="48"/>
      <c r="N63" s="48"/>
      <c r="O63" s="47"/>
      <c r="P63" s="49"/>
      <c r="Q63" s="47"/>
      <c r="R63" s="47"/>
      <c r="S63" s="50"/>
      <c r="T63" s="50"/>
      <c r="U63" s="50"/>
      <c r="V63" s="51"/>
      <c r="W63" s="50"/>
      <c r="X63" s="51"/>
      <c r="Y63" s="50"/>
      <c r="Z63" s="101"/>
      <c r="AA63" s="105"/>
      <c r="AB63" s="105"/>
      <c r="AC63" s="105"/>
      <c r="AD63" s="102"/>
      <c r="AE63" s="50"/>
      <c r="AF63" s="50"/>
      <c r="AG63" s="50"/>
      <c r="AH63" s="50"/>
      <c r="AI63" s="50"/>
      <c r="AJ63" s="50"/>
      <c r="AK63" s="50"/>
      <c r="AL63" s="50"/>
      <c r="AM63" s="50"/>
      <c r="AN63" s="50"/>
      <c r="AO63" s="50"/>
      <c r="AP63" s="50"/>
      <c r="AQ63" s="50"/>
      <c r="AR63" s="52"/>
      <c r="AS63" s="52"/>
      <c r="AT63" s="53"/>
      <c r="AU63" s="100"/>
      <c r="AV63" s="152"/>
      <c r="AW63" s="152"/>
      <c r="AX63" s="152"/>
      <c r="AY63" s="152"/>
      <c r="AZ63" s="152"/>
      <c r="BA63" s="152"/>
      <c r="BB63" s="152"/>
      <c r="BC63" s="152"/>
      <c r="BD63" s="152"/>
      <c r="BE63" s="152"/>
      <c r="BF63" s="152"/>
      <c r="BG63" s="152"/>
      <c r="BH63" s="152"/>
      <c r="BI63" s="152"/>
      <c r="BJ63" s="152"/>
      <c r="BK63" s="152"/>
      <c r="BL63" s="152"/>
      <c r="BM63" s="152"/>
      <c r="BN63" s="152"/>
      <c r="BO63" s="152"/>
    </row>
    <row r="64" spans="1:67" ht="111.6">
      <c r="A64" s="379"/>
      <c r="B64" s="149"/>
      <c r="C64" s="150" t="s">
        <v>117</v>
      </c>
      <c r="D64" s="150" t="s">
        <v>113</v>
      </c>
      <c r="E64" s="151"/>
      <c r="F64" s="151"/>
      <c r="G64" s="47"/>
      <c r="H64" s="48"/>
      <c r="I64" s="47"/>
      <c r="J64" s="47"/>
      <c r="K64" s="47"/>
      <c r="L64" s="47"/>
      <c r="M64" s="48"/>
      <c r="N64" s="48"/>
      <c r="O64" s="47"/>
      <c r="P64" s="49"/>
      <c r="Q64" s="47"/>
      <c r="R64" s="47"/>
      <c r="S64" s="50"/>
      <c r="T64" s="50"/>
      <c r="U64" s="50"/>
      <c r="V64" s="51"/>
      <c r="W64" s="50"/>
      <c r="X64" s="51"/>
      <c r="Y64" s="50"/>
      <c r="Z64" s="101"/>
      <c r="AA64" s="105"/>
      <c r="AB64" s="105"/>
      <c r="AC64" s="105"/>
      <c r="AD64" s="102"/>
      <c r="AE64" s="50"/>
      <c r="AF64" s="50"/>
      <c r="AG64" s="50"/>
      <c r="AH64" s="50"/>
      <c r="AI64" s="50"/>
      <c r="AJ64" s="50"/>
      <c r="AK64" s="50"/>
      <c r="AL64" s="50"/>
      <c r="AM64" s="50"/>
      <c r="AN64" s="50"/>
      <c r="AO64" s="50"/>
      <c r="AP64" s="50"/>
      <c r="AQ64" s="50"/>
      <c r="AR64" s="52"/>
      <c r="AS64" s="52"/>
      <c r="AT64" s="53"/>
      <c r="AU64" s="100"/>
      <c r="AV64" s="152"/>
      <c r="AW64" s="152"/>
      <c r="AX64" s="152"/>
      <c r="AY64" s="152"/>
      <c r="AZ64" s="152"/>
      <c r="BA64" s="152"/>
      <c r="BB64" s="152"/>
      <c r="BC64" s="152"/>
      <c r="BD64" s="152"/>
      <c r="BE64" s="152"/>
      <c r="BF64" s="152"/>
      <c r="BG64" s="152"/>
      <c r="BH64" s="152"/>
      <c r="BI64" s="152"/>
      <c r="BJ64" s="152"/>
      <c r="BK64" s="152"/>
      <c r="BL64" s="152"/>
      <c r="BM64" s="152"/>
      <c r="BN64" s="152"/>
      <c r="BO64" s="152"/>
    </row>
    <row r="65" spans="1:67" ht="155.4">
      <c r="A65" s="379"/>
      <c r="B65" s="149"/>
      <c r="C65" s="150"/>
      <c r="D65" s="150" t="s">
        <v>114</v>
      </c>
      <c r="E65" s="151"/>
      <c r="F65" s="151"/>
      <c r="G65" s="47"/>
      <c r="H65" s="48"/>
      <c r="I65" s="47"/>
      <c r="J65" s="47"/>
      <c r="K65" s="47"/>
      <c r="L65" s="47"/>
      <c r="M65" s="48"/>
      <c r="N65" s="48"/>
      <c r="O65" s="47"/>
      <c r="P65" s="49"/>
      <c r="Q65" s="47"/>
      <c r="R65" s="47"/>
      <c r="S65" s="50"/>
      <c r="T65" s="50"/>
      <c r="U65" s="50"/>
      <c r="V65" s="51"/>
      <c r="W65" s="50"/>
      <c r="X65" s="51"/>
      <c r="Y65" s="50"/>
      <c r="Z65" s="101"/>
      <c r="AA65" s="105"/>
      <c r="AB65" s="105"/>
      <c r="AC65" s="105"/>
      <c r="AD65" s="102"/>
      <c r="AE65" s="50"/>
      <c r="AF65" s="50"/>
      <c r="AG65" s="50"/>
      <c r="AH65" s="50"/>
      <c r="AI65" s="50"/>
      <c r="AJ65" s="50"/>
      <c r="AK65" s="50"/>
      <c r="AL65" s="50"/>
      <c r="AM65" s="50"/>
      <c r="AN65" s="50"/>
      <c r="AO65" s="50"/>
      <c r="AP65" s="50"/>
      <c r="AQ65" s="50"/>
      <c r="AR65" s="52"/>
      <c r="AS65" s="52"/>
      <c r="AT65" s="53"/>
      <c r="AU65" s="100"/>
      <c r="AV65" s="152"/>
      <c r="AW65" s="152"/>
      <c r="AX65" s="152"/>
      <c r="AY65" s="152"/>
      <c r="AZ65" s="152"/>
      <c r="BA65" s="152"/>
      <c r="BB65" s="152"/>
      <c r="BC65" s="152"/>
      <c r="BD65" s="152"/>
      <c r="BE65" s="152"/>
      <c r="BF65" s="152"/>
      <c r="BG65" s="152"/>
      <c r="BH65" s="152"/>
      <c r="BI65" s="152"/>
      <c r="BJ65" s="152"/>
      <c r="BK65" s="152"/>
      <c r="BL65" s="152"/>
      <c r="BM65" s="152"/>
      <c r="BN65" s="152"/>
      <c r="BO65" s="152"/>
    </row>
    <row r="66" spans="1:67" ht="157.19999999999999">
      <c r="A66" s="379"/>
      <c r="B66" s="149"/>
      <c r="C66" s="150"/>
      <c r="D66" s="150" t="s">
        <v>115</v>
      </c>
      <c r="E66" s="151"/>
      <c r="F66" s="151"/>
      <c r="G66" s="47"/>
      <c r="H66" s="48"/>
      <c r="I66" s="47"/>
      <c r="J66" s="47"/>
      <c r="K66" s="47"/>
      <c r="L66" s="47"/>
      <c r="M66" s="48"/>
      <c r="N66" s="48"/>
      <c r="O66" s="47"/>
      <c r="P66" s="49"/>
      <c r="Q66" s="47"/>
      <c r="R66" s="47"/>
      <c r="S66" s="50"/>
      <c r="T66" s="50"/>
      <c r="U66" s="50"/>
      <c r="V66" s="51"/>
      <c r="W66" s="50"/>
      <c r="X66" s="51"/>
      <c r="Y66" s="50"/>
      <c r="Z66" s="101"/>
      <c r="AA66" s="105"/>
      <c r="AB66" s="105"/>
      <c r="AC66" s="105"/>
      <c r="AD66" s="102"/>
      <c r="AE66" s="50"/>
      <c r="AF66" s="50"/>
      <c r="AG66" s="50"/>
      <c r="AH66" s="50"/>
      <c r="AI66" s="50"/>
      <c r="AJ66" s="50"/>
      <c r="AK66" s="50"/>
      <c r="AL66" s="50"/>
      <c r="AM66" s="50"/>
      <c r="AN66" s="50"/>
      <c r="AO66" s="50"/>
      <c r="AP66" s="50"/>
      <c r="AQ66" s="50"/>
      <c r="AR66" s="52"/>
      <c r="AS66" s="52"/>
      <c r="AT66" s="53"/>
      <c r="AU66" s="100"/>
      <c r="AV66" s="152"/>
      <c r="AW66" s="152"/>
      <c r="AX66" s="152"/>
      <c r="AY66" s="152"/>
      <c r="AZ66" s="152"/>
      <c r="BA66" s="152"/>
      <c r="BB66" s="152"/>
      <c r="BC66" s="152"/>
      <c r="BD66" s="152"/>
      <c r="BE66" s="152"/>
      <c r="BF66" s="152"/>
      <c r="BG66" s="152"/>
      <c r="BH66" s="152"/>
      <c r="BI66" s="152"/>
      <c r="BJ66" s="152"/>
      <c r="BK66" s="152"/>
      <c r="BL66" s="152"/>
      <c r="BM66" s="152"/>
      <c r="BN66" s="152"/>
      <c r="BO66" s="152"/>
    </row>
    <row r="67" spans="1:67" ht="104.4">
      <c r="A67" s="379"/>
      <c r="B67" s="149"/>
      <c r="C67" s="150"/>
      <c r="D67" s="150" t="s">
        <v>118</v>
      </c>
      <c r="E67" s="151"/>
      <c r="F67" s="151"/>
      <c r="G67" s="47"/>
      <c r="H67" s="48"/>
      <c r="I67" s="47"/>
      <c r="J67" s="47"/>
      <c r="K67" s="47"/>
      <c r="L67" s="47"/>
      <c r="M67" s="48"/>
      <c r="N67" s="48"/>
      <c r="O67" s="47"/>
      <c r="P67" s="49"/>
      <c r="Q67" s="47"/>
      <c r="R67" s="47"/>
      <c r="S67" s="50"/>
      <c r="T67" s="50"/>
      <c r="U67" s="50"/>
      <c r="V67" s="51"/>
      <c r="W67" s="50"/>
      <c r="X67" s="51"/>
      <c r="Y67" s="50"/>
      <c r="Z67" s="101"/>
      <c r="AA67" s="105"/>
      <c r="AB67" s="105"/>
      <c r="AC67" s="105"/>
      <c r="AD67" s="102"/>
      <c r="AE67" s="50"/>
      <c r="AF67" s="50"/>
      <c r="AG67" s="50"/>
      <c r="AH67" s="50"/>
      <c r="AI67" s="50"/>
      <c r="AJ67" s="50"/>
      <c r="AK67" s="50"/>
      <c r="AL67" s="50"/>
      <c r="AM67" s="50"/>
      <c r="AN67" s="50"/>
      <c r="AO67" s="50"/>
      <c r="AP67" s="50"/>
      <c r="AQ67" s="50"/>
      <c r="AR67" s="52"/>
      <c r="AS67" s="52"/>
      <c r="AT67" s="53"/>
      <c r="AU67" s="100"/>
      <c r="AV67" s="152"/>
      <c r="AW67" s="152"/>
      <c r="AX67" s="152"/>
      <c r="AY67" s="152"/>
      <c r="AZ67" s="152"/>
      <c r="BA67" s="152"/>
      <c r="BB67" s="152"/>
      <c r="BC67" s="152"/>
      <c r="BD67" s="152"/>
      <c r="BE67" s="152"/>
      <c r="BF67" s="152"/>
      <c r="BG67" s="152"/>
      <c r="BH67" s="152"/>
      <c r="BI67" s="152"/>
      <c r="BJ67" s="152"/>
      <c r="BK67" s="152"/>
      <c r="BL67" s="152"/>
      <c r="BM67" s="152"/>
      <c r="BN67" s="152"/>
      <c r="BO67" s="152"/>
    </row>
    <row r="68" spans="1:67" ht="277.8">
      <c r="A68" s="380"/>
      <c r="B68" s="149"/>
      <c r="C68" s="150" t="s">
        <v>119</v>
      </c>
      <c r="D68" s="150" t="s">
        <v>120</v>
      </c>
      <c r="E68" s="151"/>
      <c r="F68" s="151"/>
      <c r="G68" s="47"/>
      <c r="H68" s="48"/>
      <c r="I68" s="47"/>
      <c r="J68" s="47"/>
      <c r="K68" s="47"/>
      <c r="L68" s="47"/>
      <c r="M68" s="48"/>
      <c r="N68" s="48"/>
      <c r="O68" s="47"/>
      <c r="P68" s="49"/>
      <c r="Q68" s="47"/>
      <c r="R68" s="47"/>
      <c r="S68" s="50"/>
      <c r="T68" s="50"/>
      <c r="U68" s="50"/>
      <c r="V68" s="51"/>
      <c r="W68" s="50"/>
      <c r="X68" s="51"/>
      <c r="Y68" s="50"/>
      <c r="Z68" s="101"/>
      <c r="AA68" s="105"/>
      <c r="AB68" s="105"/>
      <c r="AC68" s="105"/>
      <c r="AD68" s="102"/>
      <c r="AE68" s="50"/>
      <c r="AF68" s="50"/>
      <c r="AG68" s="50"/>
      <c r="AH68" s="50"/>
      <c r="AI68" s="50"/>
      <c r="AJ68" s="50"/>
      <c r="AK68" s="50"/>
      <c r="AL68" s="50"/>
      <c r="AM68" s="50"/>
      <c r="AN68" s="50"/>
      <c r="AO68" s="50"/>
      <c r="AP68" s="50"/>
      <c r="AQ68" s="50"/>
      <c r="AR68" s="52"/>
      <c r="AS68" s="52"/>
      <c r="AT68" s="53"/>
      <c r="AU68" s="100"/>
      <c r="AV68" s="152"/>
      <c r="AW68" s="152"/>
      <c r="AX68" s="152"/>
      <c r="AY68" s="152"/>
      <c r="AZ68" s="152"/>
      <c r="BA68" s="152"/>
      <c r="BB68" s="152"/>
      <c r="BC68" s="152"/>
      <c r="BD68" s="152"/>
      <c r="BE68" s="152"/>
      <c r="BF68" s="152"/>
      <c r="BG68" s="152"/>
      <c r="BH68" s="152"/>
      <c r="BI68" s="152"/>
      <c r="BJ68" s="152"/>
      <c r="BK68" s="152"/>
      <c r="BL68" s="152"/>
      <c r="BM68" s="152"/>
      <c r="BN68" s="152"/>
      <c r="BO68" s="152"/>
    </row>
    <row r="69" spans="1:67" ht="254.4">
      <c r="A69" s="375" t="s">
        <v>121</v>
      </c>
      <c r="B69" s="149" t="s">
        <v>35</v>
      </c>
      <c r="C69" s="150" t="s">
        <v>122</v>
      </c>
      <c r="D69" s="150" t="s">
        <v>123</v>
      </c>
      <c r="E69" s="151"/>
      <c r="F69" s="151"/>
      <c r="G69" s="47"/>
      <c r="H69" s="48"/>
      <c r="I69" s="47"/>
      <c r="J69" s="47"/>
      <c r="K69" s="47"/>
      <c r="L69" s="47"/>
      <c r="M69" s="48"/>
      <c r="N69" s="48"/>
      <c r="O69" s="47"/>
      <c r="P69" s="49"/>
      <c r="Q69" s="47"/>
      <c r="R69" s="47"/>
      <c r="S69" s="50"/>
      <c r="T69" s="50"/>
      <c r="U69" s="50"/>
      <c r="V69" s="51"/>
      <c r="W69" s="50"/>
      <c r="X69" s="51"/>
      <c r="Y69" s="50"/>
      <c r="Z69" s="101"/>
      <c r="AA69" s="105"/>
      <c r="AB69" s="105"/>
      <c r="AC69" s="105"/>
      <c r="AD69" s="102"/>
      <c r="AE69" s="50"/>
      <c r="AF69" s="50"/>
      <c r="AG69" s="50"/>
      <c r="AH69" s="50"/>
      <c r="AI69" s="50"/>
      <c r="AJ69" s="50"/>
      <c r="AK69" s="50"/>
      <c r="AL69" s="50"/>
      <c r="AM69" s="50"/>
      <c r="AN69" s="50"/>
      <c r="AO69" s="50"/>
      <c r="AP69" s="50"/>
      <c r="AQ69" s="50"/>
      <c r="AR69" s="52"/>
      <c r="AS69" s="52"/>
      <c r="AT69" s="53"/>
      <c r="AU69" s="100"/>
      <c r="AV69" s="152"/>
      <c r="AW69" s="152"/>
      <c r="AX69" s="152"/>
      <c r="AY69" s="152"/>
      <c r="AZ69" s="152"/>
      <c r="BA69" s="152"/>
      <c r="BB69" s="152"/>
      <c r="BC69" s="152"/>
      <c r="BD69" s="152"/>
      <c r="BE69" s="152"/>
      <c r="BF69" s="152"/>
      <c r="BG69" s="152"/>
      <c r="BH69" s="152"/>
      <c r="BI69" s="152"/>
      <c r="BJ69" s="152"/>
      <c r="BK69" s="152"/>
      <c r="BL69" s="152"/>
      <c r="BM69" s="152"/>
      <c r="BN69" s="152"/>
      <c r="BO69" s="152"/>
    </row>
    <row r="70" spans="1:67" ht="211.2">
      <c r="A70" s="376"/>
      <c r="B70" s="149"/>
      <c r="C70" s="150" t="s">
        <v>125</v>
      </c>
      <c r="D70" s="150" t="s">
        <v>126</v>
      </c>
      <c r="E70" s="151"/>
      <c r="F70" s="151"/>
      <c r="G70" s="47"/>
      <c r="H70" s="48"/>
      <c r="I70" s="47"/>
      <c r="J70" s="47"/>
      <c r="K70" s="47"/>
      <c r="L70" s="47"/>
      <c r="M70" s="48"/>
      <c r="N70" s="48"/>
      <c r="O70" s="47"/>
      <c r="P70" s="49"/>
      <c r="Q70" s="47"/>
      <c r="R70" s="47"/>
      <c r="S70" s="50"/>
      <c r="T70" s="50"/>
      <c r="U70" s="50"/>
      <c r="V70" s="51"/>
      <c r="W70" s="50"/>
      <c r="X70" s="51"/>
      <c r="Y70" s="50"/>
      <c r="Z70" s="101"/>
      <c r="AA70" s="105"/>
      <c r="AB70" s="105"/>
      <c r="AC70" s="105"/>
      <c r="AD70" s="102"/>
      <c r="AE70" s="50"/>
      <c r="AF70" s="50"/>
      <c r="AG70" s="50"/>
      <c r="AH70" s="50"/>
      <c r="AI70" s="50"/>
      <c r="AJ70" s="50"/>
      <c r="AK70" s="50"/>
      <c r="AL70" s="50"/>
      <c r="AM70" s="50"/>
      <c r="AN70" s="50"/>
      <c r="AO70" s="50"/>
      <c r="AP70" s="50"/>
      <c r="AQ70" s="50"/>
      <c r="AR70" s="52"/>
      <c r="AS70" s="52"/>
      <c r="AT70" s="53"/>
      <c r="AU70" s="100"/>
      <c r="AV70" s="152"/>
      <c r="AW70" s="152"/>
      <c r="AX70" s="152"/>
      <c r="AY70" s="152"/>
      <c r="AZ70" s="152"/>
      <c r="BA70" s="152"/>
      <c r="BB70" s="152"/>
      <c r="BC70" s="152"/>
      <c r="BD70" s="152"/>
      <c r="BE70" s="152"/>
      <c r="BF70" s="152"/>
      <c r="BG70" s="152"/>
      <c r="BH70" s="152"/>
      <c r="BI70" s="152"/>
      <c r="BJ70" s="152"/>
      <c r="BK70" s="152"/>
      <c r="BL70" s="152"/>
      <c r="BM70" s="152"/>
      <c r="BN70" s="152"/>
      <c r="BO70" s="152"/>
    </row>
    <row r="71" spans="1:67" ht="258.60000000000002">
      <c r="A71" s="377"/>
      <c r="B71" s="149"/>
      <c r="C71" s="150" t="s">
        <v>127</v>
      </c>
      <c r="D71" s="150" t="s">
        <v>128</v>
      </c>
      <c r="E71" s="151"/>
      <c r="F71" s="151"/>
      <c r="G71" s="47"/>
      <c r="H71" s="48"/>
      <c r="I71" s="47"/>
      <c r="J71" s="47"/>
      <c r="K71" s="47"/>
      <c r="L71" s="47"/>
      <c r="M71" s="48"/>
      <c r="N71" s="48"/>
      <c r="O71" s="47"/>
      <c r="P71" s="49"/>
      <c r="Q71" s="47"/>
      <c r="R71" s="47"/>
      <c r="S71" s="50"/>
      <c r="T71" s="50"/>
      <c r="U71" s="50"/>
      <c r="V71" s="51"/>
      <c r="W71" s="50"/>
      <c r="X71" s="51"/>
      <c r="Y71" s="50"/>
      <c r="Z71" s="101"/>
      <c r="AA71" s="105"/>
      <c r="AB71" s="105"/>
      <c r="AC71" s="105"/>
      <c r="AD71" s="102"/>
      <c r="AE71" s="50"/>
      <c r="AF71" s="50"/>
      <c r="AG71" s="50"/>
      <c r="AH71" s="50"/>
      <c r="AI71" s="50"/>
      <c r="AJ71" s="50"/>
      <c r="AK71" s="50"/>
      <c r="AL71" s="50"/>
      <c r="AM71" s="50"/>
      <c r="AN71" s="50"/>
      <c r="AO71" s="50"/>
      <c r="AP71" s="50"/>
      <c r="AQ71" s="50"/>
      <c r="AR71" s="52"/>
      <c r="AS71" s="52"/>
      <c r="AT71" s="53"/>
      <c r="AU71" s="100"/>
      <c r="AV71" s="152"/>
      <c r="AW71" s="152"/>
      <c r="AX71" s="152"/>
      <c r="AY71" s="152"/>
      <c r="AZ71" s="152"/>
      <c r="BA71" s="152"/>
      <c r="BB71" s="152"/>
      <c r="BC71" s="152"/>
      <c r="BD71" s="152"/>
      <c r="BE71" s="152"/>
      <c r="BF71" s="152"/>
      <c r="BG71" s="152"/>
      <c r="BH71" s="152"/>
      <c r="BI71" s="152"/>
      <c r="BJ71" s="152"/>
      <c r="BK71" s="152"/>
      <c r="BL71" s="152"/>
      <c r="BM71" s="152"/>
      <c r="BN71" s="152"/>
      <c r="BO71" s="152"/>
    </row>
    <row r="72" spans="1:67" ht="17.399999999999999">
      <c r="A72" s="148"/>
      <c r="B72" s="149"/>
      <c r="C72" s="150"/>
      <c r="D72" s="150"/>
      <c r="E72" s="151"/>
      <c r="F72" s="151"/>
      <c r="G72" s="47"/>
      <c r="H72" s="48"/>
      <c r="I72" s="47"/>
      <c r="J72" s="47"/>
      <c r="K72" s="47"/>
      <c r="L72" s="47"/>
      <c r="M72" s="48"/>
      <c r="N72" s="48"/>
      <c r="O72" s="47"/>
      <c r="P72" s="49"/>
      <c r="Q72" s="47"/>
      <c r="R72" s="47"/>
      <c r="S72" s="50"/>
      <c r="T72" s="50"/>
      <c r="U72" s="50"/>
      <c r="V72" s="51"/>
      <c r="W72" s="50"/>
      <c r="X72" s="51"/>
      <c r="Y72" s="50"/>
      <c r="Z72" s="101"/>
      <c r="AA72" s="105"/>
      <c r="AB72" s="105"/>
      <c r="AC72" s="105"/>
      <c r="AD72" s="102"/>
      <c r="AE72" s="50"/>
      <c r="AF72" s="50"/>
      <c r="AG72" s="50"/>
      <c r="AH72" s="50"/>
      <c r="AI72" s="50"/>
      <c r="AJ72" s="50"/>
      <c r="AK72" s="50"/>
      <c r="AL72" s="50"/>
      <c r="AM72" s="50"/>
      <c r="AN72" s="50"/>
      <c r="AO72" s="50"/>
      <c r="AP72" s="50"/>
      <c r="AQ72" s="50"/>
      <c r="AR72" s="52"/>
      <c r="AS72" s="52"/>
      <c r="AT72" s="53"/>
      <c r="AU72" s="100"/>
      <c r="AV72" s="152"/>
      <c r="AW72" s="152"/>
      <c r="AX72" s="152"/>
      <c r="AY72" s="152"/>
      <c r="AZ72" s="152"/>
      <c r="BA72" s="152"/>
      <c r="BB72" s="152"/>
      <c r="BC72" s="152"/>
      <c r="BD72" s="152"/>
      <c r="BE72" s="152"/>
      <c r="BF72" s="152"/>
      <c r="BG72" s="152"/>
      <c r="BH72" s="152"/>
      <c r="BI72" s="152"/>
      <c r="BJ72" s="152"/>
      <c r="BK72" s="152"/>
      <c r="BL72" s="152"/>
      <c r="BM72" s="152"/>
      <c r="BN72" s="152"/>
      <c r="BO72" s="152"/>
    </row>
    <row r="73" spans="1:67" ht="17.399999999999999">
      <c r="A73" s="148"/>
      <c r="B73" s="149"/>
      <c r="C73" s="150"/>
      <c r="D73" s="150"/>
      <c r="E73" s="151"/>
      <c r="F73" s="151"/>
      <c r="G73" s="47"/>
      <c r="H73" s="48"/>
      <c r="I73" s="47"/>
      <c r="J73" s="47"/>
      <c r="K73" s="47"/>
      <c r="L73" s="47"/>
      <c r="M73" s="48"/>
      <c r="N73" s="48"/>
      <c r="O73" s="47"/>
      <c r="P73" s="49"/>
      <c r="Q73" s="47"/>
      <c r="R73" s="47"/>
      <c r="S73" s="50"/>
      <c r="T73" s="50"/>
      <c r="U73" s="50"/>
      <c r="V73" s="51"/>
      <c r="W73" s="50"/>
      <c r="X73" s="51"/>
      <c r="Y73" s="50"/>
      <c r="Z73" s="101"/>
      <c r="AA73" s="105"/>
      <c r="AB73" s="105"/>
      <c r="AC73" s="105"/>
      <c r="AD73" s="102"/>
      <c r="AE73" s="50"/>
      <c r="AF73" s="50"/>
      <c r="AG73" s="50"/>
      <c r="AH73" s="50"/>
      <c r="AI73" s="50"/>
      <c r="AJ73" s="50"/>
      <c r="AK73" s="50"/>
      <c r="AL73" s="50"/>
      <c r="AM73" s="50"/>
      <c r="AN73" s="50"/>
      <c r="AO73" s="50"/>
      <c r="AP73" s="50"/>
      <c r="AQ73" s="50"/>
      <c r="AR73" s="52"/>
      <c r="AS73" s="52"/>
      <c r="AT73" s="53"/>
      <c r="AU73" s="100"/>
      <c r="AV73" s="152"/>
      <c r="AW73" s="152"/>
      <c r="AX73" s="152"/>
      <c r="AY73" s="152"/>
      <c r="AZ73" s="152"/>
      <c r="BA73" s="152"/>
      <c r="BB73" s="152"/>
      <c r="BC73" s="152"/>
      <c r="BD73" s="152"/>
      <c r="BE73" s="152"/>
      <c r="BF73" s="152"/>
      <c r="BG73" s="152"/>
      <c r="BH73" s="152"/>
      <c r="BI73" s="152"/>
      <c r="BJ73" s="152"/>
      <c r="BK73" s="152"/>
      <c r="BL73" s="152"/>
      <c r="BM73" s="152"/>
      <c r="BN73" s="152"/>
      <c r="BO73" s="152"/>
    </row>
    <row r="74" spans="1:67" ht="17.399999999999999">
      <c r="A74" s="148"/>
      <c r="B74" s="149"/>
      <c r="C74" s="150"/>
      <c r="D74" s="150"/>
      <c r="E74" s="151"/>
      <c r="F74" s="151"/>
      <c r="G74" s="47"/>
      <c r="H74" s="48"/>
      <c r="I74" s="47"/>
      <c r="J74" s="47"/>
      <c r="K74" s="47"/>
      <c r="L74" s="47"/>
      <c r="M74" s="48"/>
      <c r="N74" s="48"/>
      <c r="O74" s="47"/>
      <c r="P74" s="49"/>
      <c r="Q74" s="47"/>
      <c r="R74" s="47"/>
      <c r="S74" s="50"/>
      <c r="T74" s="50"/>
      <c r="U74" s="50"/>
      <c r="V74" s="51"/>
      <c r="W74" s="50"/>
      <c r="X74" s="51"/>
      <c r="Y74" s="50"/>
      <c r="Z74" s="101"/>
      <c r="AA74" s="105"/>
      <c r="AB74" s="105"/>
      <c r="AC74" s="105"/>
      <c r="AD74" s="102"/>
      <c r="AE74" s="50"/>
      <c r="AF74" s="50"/>
      <c r="AG74" s="50"/>
      <c r="AH74" s="50"/>
      <c r="AI74" s="50"/>
      <c r="AJ74" s="50"/>
      <c r="AK74" s="50"/>
      <c r="AL74" s="50"/>
      <c r="AM74" s="50"/>
      <c r="AN74" s="50"/>
      <c r="AO74" s="50"/>
      <c r="AP74" s="50"/>
      <c r="AQ74" s="50"/>
      <c r="AR74" s="52"/>
      <c r="AS74" s="52"/>
      <c r="AT74" s="53"/>
      <c r="AU74" s="100"/>
      <c r="AV74" s="152"/>
      <c r="AW74" s="152"/>
      <c r="AX74" s="152"/>
      <c r="AY74" s="152"/>
      <c r="AZ74" s="152"/>
      <c r="BA74" s="152"/>
      <c r="BB74" s="152"/>
      <c r="BC74" s="152"/>
      <c r="BD74" s="152"/>
      <c r="BE74" s="152"/>
      <c r="BF74" s="152"/>
      <c r="BG74" s="152"/>
      <c r="BH74" s="152"/>
      <c r="BI74" s="152"/>
      <c r="BJ74" s="152"/>
      <c r="BK74" s="152"/>
      <c r="BL74" s="152"/>
      <c r="BM74" s="152"/>
      <c r="BN74" s="152"/>
      <c r="BO74" s="152"/>
    </row>
    <row r="75" spans="1:67" ht="17.399999999999999">
      <c r="A75" s="148"/>
      <c r="B75" s="149"/>
      <c r="C75" s="150"/>
      <c r="D75" s="150"/>
      <c r="E75" s="151"/>
      <c r="F75" s="151"/>
      <c r="G75" s="47"/>
      <c r="H75" s="48"/>
      <c r="I75" s="47"/>
      <c r="J75" s="47"/>
      <c r="K75" s="47"/>
      <c r="L75" s="47"/>
      <c r="M75" s="48"/>
      <c r="N75" s="48"/>
      <c r="O75" s="47"/>
      <c r="P75" s="49"/>
      <c r="Q75" s="47"/>
      <c r="R75" s="47"/>
      <c r="S75" s="50"/>
      <c r="T75" s="50"/>
      <c r="U75" s="50"/>
      <c r="V75" s="51"/>
      <c r="W75" s="50"/>
      <c r="X75" s="51"/>
      <c r="Y75" s="50"/>
      <c r="Z75" s="101"/>
      <c r="AA75" s="105"/>
      <c r="AB75" s="105"/>
      <c r="AC75" s="105"/>
      <c r="AD75" s="102"/>
      <c r="AE75" s="50"/>
      <c r="AF75" s="50"/>
      <c r="AG75" s="50"/>
      <c r="AH75" s="50"/>
      <c r="AI75" s="50"/>
      <c r="AJ75" s="50"/>
      <c r="AK75" s="50"/>
      <c r="AL75" s="50"/>
      <c r="AM75" s="50"/>
      <c r="AN75" s="50"/>
      <c r="AO75" s="50"/>
      <c r="AP75" s="50"/>
      <c r="AQ75" s="50"/>
      <c r="AR75" s="52"/>
      <c r="AS75" s="52"/>
      <c r="AT75" s="53"/>
      <c r="AU75" s="100"/>
      <c r="AV75" s="152"/>
      <c r="AW75" s="152"/>
      <c r="AX75" s="152"/>
      <c r="AY75" s="152"/>
      <c r="AZ75" s="152"/>
      <c r="BA75" s="152"/>
      <c r="BB75" s="152"/>
      <c r="BC75" s="152"/>
      <c r="BD75" s="152"/>
      <c r="BE75" s="152"/>
      <c r="BF75" s="152"/>
      <c r="BG75" s="152"/>
      <c r="BH75" s="152"/>
      <c r="BI75" s="152"/>
      <c r="BJ75" s="152"/>
      <c r="BK75" s="152"/>
      <c r="BL75" s="152"/>
      <c r="BM75" s="152"/>
      <c r="BN75" s="152"/>
      <c r="BO75" s="152"/>
    </row>
    <row r="76" spans="1:67" ht="17.399999999999999">
      <c r="A76" s="148"/>
      <c r="B76" s="149"/>
      <c r="C76" s="150"/>
      <c r="D76" s="150"/>
      <c r="E76" s="151"/>
      <c r="F76" s="151"/>
      <c r="G76" s="47"/>
      <c r="H76" s="48"/>
      <c r="I76" s="47"/>
      <c r="J76" s="47"/>
      <c r="K76" s="47"/>
      <c r="L76" s="47"/>
      <c r="M76" s="48"/>
      <c r="N76" s="48"/>
      <c r="O76" s="47"/>
      <c r="P76" s="49"/>
      <c r="Q76" s="47"/>
      <c r="R76" s="47"/>
      <c r="S76" s="50"/>
      <c r="T76" s="50"/>
      <c r="U76" s="50"/>
      <c r="V76" s="51"/>
      <c r="W76" s="50"/>
      <c r="X76" s="51"/>
      <c r="Y76" s="50"/>
      <c r="Z76" s="101"/>
      <c r="AA76" s="105"/>
      <c r="AB76" s="105"/>
      <c r="AC76" s="105"/>
      <c r="AD76" s="102"/>
      <c r="AE76" s="50"/>
      <c r="AF76" s="50"/>
      <c r="AG76" s="50"/>
      <c r="AH76" s="50"/>
      <c r="AI76" s="50"/>
      <c r="AJ76" s="50"/>
      <c r="AK76" s="50"/>
      <c r="AL76" s="50"/>
      <c r="AM76" s="50"/>
      <c r="AN76" s="50"/>
      <c r="AO76" s="50"/>
      <c r="AP76" s="50"/>
      <c r="AQ76" s="50"/>
      <c r="AR76" s="52"/>
      <c r="AS76" s="52"/>
      <c r="AT76" s="53"/>
      <c r="AU76" s="100"/>
      <c r="AV76" s="152"/>
      <c r="AW76" s="152"/>
      <c r="AX76" s="152"/>
      <c r="AY76" s="152"/>
      <c r="AZ76" s="152"/>
      <c r="BA76" s="152"/>
      <c r="BB76" s="152"/>
      <c r="BC76" s="152"/>
      <c r="BD76" s="152"/>
      <c r="BE76" s="152"/>
      <c r="BF76" s="152"/>
      <c r="BG76" s="152"/>
      <c r="BH76" s="152"/>
      <c r="BI76" s="152"/>
      <c r="BJ76" s="152"/>
      <c r="BK76" s="152"/>
      <c r="BL76" s="152"/>
      <c r="BM76" s="152"/>
      <c r="BN76" s="152"/>
      <c r="BO76" s="152"/>
    </row>
    <row r="77" spans="1:67" ht="17.399999999999999">
      <c r="A77" s="148"/>
      <c r="B77" s="149"/>
      <c r="C77" s="150"/>
      <c r="D77" s="150"/>
      <c r="E77" s="151"/>
      <c r="F77" s="151"/>
      <c r="G77" s="47"/>
      <c r="H77" s="48"/>
      <c r="I77" s="47"/>
      <c r="J77" s="47"/>
      <c r="K77" s="47"/>
      <c r="L77" s="47"/>
      <c r="M77" s="48"/>
      <c r="N77" s="48"/>
      <c r="O77" s="47"/>
      <c r="P77" s="49"/>
      <c r="Q77" s="47"/>
      <c r="R77" s="47"/>
      <c r="S77" s="50"/>
      <c r="T77" s="50"/>
      <c r="U77" s="50"/>
      <c r="V77" s="51"/>
      <c r="W77" s="50"/>
      <c r="X77" s="51"/>
      <c r="Y77" s="50"/>
      <c r="Z77" s="101"/>
      <c r="AA77" s="105"/>
      <c r="AB77" s="105"/>
      <c r="AC77" s="105"/>
      <c r="AD77" s="102"/>
      <c r="AE77" s="50"/>
      <c r="AF77" s="50"/>
      <c r="AG77" s="50"/>
      <c r="AH77" s="50"/>
      <c r="AI77" s="50"/>
      <c r="AJ77" s="50"/>
      <c r="AK77" s="50"/>
      <c r="AL77" s="50"/>
      <c r="AM77" s="50"/>
      <c r="AN77" s="50"/>
      <c r="AO77" s="50"/>
      <c r="AP77" s="50"/>
      <c r="AQ77" s="50"/>
      <c r="AR77" s="52"/>
      <c r="AS77" s="52"/>
      <c r="AT77" s="53"/>
      <c r="AU77" s="100"/>
      <c r="AV77" s="152"/>
      <c r="AW77" s="152"/>
      <c r="AX77" s="152"/>
      <c r="AY77" s="152"/>
      <c r="AZ77" s="152"/>
      <c r="BA77" s="152"/>
      <c r="BB77" s="152"/>
      <c r="BC77" s="152"/>
      <c r="BD77" s="152"/>
      <c r="BE77" s="152"/>
      <c r="BF77" s="152"/>
      <c r="BG77" s="152"/>
      <c r="BH77" s="152"/>
      <c r="BI77" s="152"/>
      <c r="BJ77" s="152"/>
      <c r="BK77" s="152"/>
      <c r="BL77" s="152"/>
      <c r="BM77" s="152"/>
      <c r="BN77" s="152"/>
      <c r="BO77" s="152"/>
    </row>
    <row r="78" spans="1:67" ht="17.399999999999999">
      <c r="A78" s="148"/>
      <c r="B78" s="149"/>
      <c r="C78" s="150"/>
      <c r="D78" s="150"/>
      <c r="E78" s="151"/>
      <c r="F78" s="151"/>
      <c r="G78" s="47"/>
      <c r="H78" s="48"/>
      <c r="I78" s="47"/>
      <c r="J78" s="47"/>
      <c r="K78" s="47"/>
      <c r="L78" s="47"/>
      <c r="M78" s="48"/>
      <c r="N78" s="48"/>
      <c r="O78" s="47"/>
      <c r="P78" s="49"/>
      <c r="Q78" s="47"/>
      <c r="R78" s="47"/>
      <c r="S78" s="50"/>
      <c r="T78" s="50"/>
      <c r="U78" s="50"/>
      <c r="V78" s="51"/>
      <c r="W78" s="50"/>
      <c r="X78" s="51"/>
      <c r="Y78" s="50"/>
      <c r="Z78" s="101"/>
      <c r="AA78" s="105"/>
      <c r="AB78" s="105"/>
      <c r="AC78" s="105"/>
      <c r="AD78" s="102"/>
      <c r="AE78" s="50"/>
      <c r="AF78" s="50"/>
      <c r="AG78" s="50"/>
      <c r="AH78" s="50"/>
      <c r="AI78" s="50"/>
      <c r="AJ78" s="50"/>
      <c r="AK78" s="50"/>
      <c r="AL78" s="50"/>
      <c r="AM78" s="50"/>
      <c r="AN78" s="50"/>
      <c r="AO78" s="50"/>
      <c r="AP78" s="50"/>
      <c r="AQ78" s="50"/>
      <c r="AR78" s="52"/>
      <c r="AS78" s="52"/>
      <c r="AT78" s="53"/>
      <c r="AU78" s="100"/>
      <c r="AV78" s="152"/>
      <c r="AW78" s="152"/>
      <c r="AX78" s="152"/>
      <c r="AY78" s="152"/>
      <c r="AZ78" s="152"/>
      <c r="BA78" s="152"/>
      <c r="BB78" s="152"/>
      <c r="BC78" s="152"/>
      <c r="BD78" s="152"/>
      <c r="BE78" s="152"/>
      <c r="BF78" s="152"/>
      <c r="BG78" s="152"/>
      <c r="BH78" s="152"/>
      <c r="BI78" s="152"/>
      <c r="BJ78" s="152"/>
      <c r="BK78" s="152"/>
      <c r="BL78" s="152"/>
      <c r="BM78" s="152"/>
      <c r="BN78" s="152"/>
      <c r="BO78" s="152"/>
    </row>
    <row r="79" spans="1:67" ht="17.399999999999999">
      <c r="A79" s="148"/>
      <c r="B79" s="149"/>
      <c r="C79" s="150"/>
      <c r="D79" s="150"/>
      <c r="E79" s="151"/>
      <c r="F79" s="151"/>
      <c r="G79" s="47"/>
      <c r="H79" s="48"/>
      <c r="I79" s="47"/>
      <c r="J79" s="47"/>
      <c r="K79" s="47"/>
      <c r="L79" s="47"/>
      <c r="M79" s="48"/>
      <c r="N79" s="48"/>
      <c r="O79" s="47"/>
      <c r="P79" s="49"/>
      <c r="Q79" s="47"/>
      <c r="R79" s="47"/>
      <c r="S79" s="50"/>
      <c r="T79" s="50"/>
      <c r="U79" s="50"/>
      <c r="V79" s="51"/>
      <c r="W79" s="50"/>
      <c r="X79" s="51"/>
      <c r="Y79" s="50"/>
      <c r="Z79" s="101"/>
      <c r="AA79" s="105"/>
      <c r="AB79" s="105"/>
      <c r="AC79" s="105"/>
      <c r="AD79" s="102"/>
      <c r="AE79" s="50"/>
      <c r="AF79" s="50"/>
      <c r="AG79" s="50"/>
      <c r="AH79" s="50"/>
      <c r="AI79" s="50"/>
      <c r="AJ79" s="50"/>
      <c r="AK79" s="50"/>
      <c r="AL79" s="50"/>
      <c r="AM79" s="50"/>
      <c r="AN79" s="50"/>
      <c r="AO79" s="50"/>
      <c r="AP79" s="50"/>
      <c r="AQ79" s="50"/>
      <c r="AR79" s="52"/>
      <c r="AS79" s="52"/>
      <c r="AT79" s="53"/>
      <c r="AU79" s="100"/>
      <c r="AV79" s="152"/>
      <c r="AW79" s="152"/>
      <c r="AX79" s="152"/>
      <c r="AY79" s="152"/>
      <c r="AZ79" s="152"/>
      <c r="BA79" s="152"/>
      <c r="BB79" s="152"/>
      <c r="BC79" s="152"/>
      <c r="BD79" s="152"/>
      <c r="BE79" s="152"/>
      <c r="BF79" s="152"/>
      <c r="BG79" s="152"/>
      <c r="BH79" s="152"/>
      <c r="BI79" s="152"/>
      <c r="BJ79" s="152"/>
      <c r="BK79" s="152"/>
      <c r="BL79" s="152"/>
      <c r="BM79" s="152"/>
      <c r="BN79" s="152"/>
      <c r="BO79" s="152"/>
    </row>
    <row r="80" spans="1:67" ht="17.399999999999999">
      <c r="A80" s="148"/>
      <c r="B80" s="149"/>
      <c r="C80" s="150"/>
      <c r="D80" s="150"/>
      <c r="E80" s="151"/>
      <c r="F80" s="151"/>
      <c r="G80" s="47"/>
      <c r="H80" s="48"/>
      <c r="I80" s="47"/>
      <c r="J80" s="47"/>
      <c r="K80" s="47"/>
      <c r="L80" s="47"/>
      <c r="M80" s="48"/>
      <c r="N80" s="48"/>
      <c r="O80" s="47"/>
      <c r="P80" s="49"/>
      <c r="Q80" s="47"/>
      <c r="R80" s="47"/>
      <c r="S80" s="50"/>
      <c r="T80" s="50"/>
      <c r="U80" s="50"/>
      <c r="V80" s="51"/>
      <c r="W80" s="50"/>
      <c r="X80" s="51"/>
      <c r="Y80" s="50"/>
      <c r="Z80" s="101"/>
      <c r="AA80" s="105"/>
      <c r="AB80" s="105"/>
      <c r="AC80" s="105"/>
      <c r="AD80" s="102"/>
      <c r="AE80" s="50"/>
      <c r="AF80" s="50"/>
      <c r="AG80" s="50"/>
      <c r="AH80" s="50"/>
      <c r="AI80" s="50"/>
      <c r="AJ80" s="50"/>
      <c r="AK80" s="50"/>
      <c r="AL80" s="50"/>
      <c r="AM80" s="50"/>
      <c r="AN80" s="50"/>
      <c r="AO80" s="50"/>
      <c r="AP80" s="50"/>
      <c r="AQ80" s="50"/>
      <c r="AR80" s="52"/>
      <c r="AS80" s="52"/>
      <c r="AT80" s="53"/>
      <c r="AU80" s="100"/>
      <c r="AV80" s="152"/>
      <c r="AW80" s="152"/>
      <c r="AX80" s="152"/>
      <c r="AY80" s="152"/>
      <c r="AZ80" s="152"/>
      <c r="BA80" s="152"/>
      <c r="BB80" s="152"/>
      <c r="BC80" s="152"/>
      <c r="BD80" s="152"/>
      <c r="BE80" s="152"/>
      <c r="BF80" s="152"/>
      <c r="BG80" s="152"/>
      <c r="BH80" s="152"/>
      <c r="BI80" s="152"/>
      <c r="BJ80" s="152"/>
      <c r="BK80" s="152"/>
      <c r="BL80" s="152"/>
      <c r="BM80" s="152"/>
      <c r="BN80" s="152"/>
      <c r="BO80" s="152"/>
    </row>
    <row r="81" spans="1:67" ht="360" customHeight="1">
      <c r="A81" s="148"/>
      <c r="B81" s="149"/>
      <c r="C81" s="150"/>
      <c r="D81" s="150"/>
      <c r="E81" s="151"/>
      <c r="F81" s="151"/>
      <c r="G81" s="156"/>
      <c r="H81" s="48"/>
      <c r="I81" s="47"/>
      <c r="J81" s="47"/>
      <c r="K81" s="47">
        <v>8</v>
      </c>
      <c r="L81" s="47">
        <v>6</v>
      </c>
      <c r="M81" s="48" t="s">
        <v>311</v>
      </c>
      <c r="N81" s="48" t="s">
        <v>311</v>
      </c>
      <c r="O81" s="47"/>
      <c r="P81" s="49"/>
      <c r="Q81" s="47" t="s">
        <v>311</v>
      </c>
      <c r="R81" s="47"/>
      <c r="S81" s="50">
        <v>6</v>
      </c>
      <c r="T81" s="50">
        <v>1</v>
      </c>
      <c r="U81" s="50">
        <f>S81*T81</f>
        <v>6</v>
      </c>
      <c r="V81" s="51" t="s">
        <v>315</v>
      </c>
      <c r="W81" s="50">
        <v>100</v>
      </c>
      <c r="X81" s="51" t="s">
        <v>316</v>
      </c>
      <c r="Y81" s="50">
        <f>W81*U81</f>
        <v>600</v>
      </c>
      <c r="Z81" s="101" t="s">
        <v>317</v>
      </c>
      <c r="AA81" s="105"/>
      <c r="AB81" s="105">
        <v>12</v>
      </c>
      <c r="AC81" s="105" t="s">
        <v>319</v>
      </c>
      <c r="AD81" s="102" t="s">
        <v>319</v>
      </c>
      <c r="AE81" s="50">
        <v>8</v>
      </c>
      <c r="AF81" s="50">
        <v>2</v>
      </c>
      <c r="AG81" s="50">
        <v>2</v>
      </c>
      <c r="AH81" s="50">
        <v>0</v>
      </c>
      <c r="AI81" s="50">
        <f>SUM(AE81:AH81)</f>
        <v>12</v>
      </c>
      <c r="AJ81" s="50"/>
      <c r="AK81" s="50"/>
      <c r="AL81" s="50"/>
      <c r="AM81" s="50"/>
      <c r="AN81" s="50"/>
      <c r="AO81" s="50"/>
      <c r="AP81" s="50"/>
      <c r="AQ81" s="50"/>
      <c r="AR81" s="52">
        <v>5</v>
      </c>
      <c r="AS81" s="52">
        <v>3</v>
      </c>
      <c r="AT81" s="53">
        <f>AS81/AR81</f>
        <v>0.6</v>
      </c>
      <c r="AU81" s="100"/>
      <c r="AV81" s="152"/>
      <c r="AW81" s="152"/>
      <c r="AX81" s="152"/>
      <c r="AY81" s="152"/>
      <c r="AZ81" s="152"/>
      <c r="BA81" s="152"/>
      <c r="BB81" s="152"/>
      <c r="BC81" s="152"/>
      <c r="BD81" s="152"/>
      <c r="BE81" s="152"/>
      <c r="BF81" s="152"/>
      <c r="BG81" s="152"/>
      <c r="BH81" s="152"/>
      <c r="BI81" s="152"/>
      <c r="BJ81" s="152"/>
      <c r="BK81" s="152"/>
      <c r="BL81" s="152"/>
      <c r="BM81" s="152"/>
      <c r="BN81" s="152"/>
      <c r="BO81" s="152"/>
    </row>
    <row r="82" spans="1:67" ht="348">
      <c r="A82" s="148"/>
      <c r="B82" s="149"/>
      <c r="C82" s="150"/>
      <c r="D82" s="150"/>
      <c r="E82" s="151"/>
      <c r="F82" s="151" t="s">
        <v>44</v>
      </c>
      <c r="G82" s="47" t="s">
        <v>307</v>
      </c>
      <c r="H82" s="48" t="s">
        <v>308</v>
      </c>
      <c r="I82" s="47" t="s">
        <v>309</v>
      </c>
      <c r="J82" s="47" t="s">
        <v>310</v>
      </c>
      <c r="K82" s="47">
        <v>8</v>
      </c>
      <c r="L82" s="47">
        <v>6</v>
      </c>
      <c r="M82" s="48" t="s">
        <v>311</v>
      </c>
      <c r="N82" s="48" t="s">
        <v>311</v>
      </c>
      <c r="O82" s="47" t="s">
        <v>312</v>
      </c>
      <c r="P82" s="49" t="s">
        <v>313</v>
      </c>
      <c r="Q82" s="47" t="s">
        <v>311</v>
      </c>
      <c r="R82" s="47" t="s">
        <v>314</v>
      </c>
      <c r="S82" s="50">
        <v>6</v>
      </c>
      <c r="T82" s="50">
        <v>1</v>
      </c>
      <c r="U82" s="50">
        <f>S82*T82</f>
        <v>6</v>
      </c>
      <c r="V82" s="51" t="s">
        <v>315</v>
      </c>
      <c r="W82" s="50">
        <v>100</v>
      </c>
      <c r="X82" s="51" t="s">
        <v>316</v>
      </c>
      <c r="Y82" s="50">
        <f>W82*U82</f>
        <v>600</v>
      </c>
      <c r="Z82" s="101" t="s">
        <v>317</v>
      </c>
      <c r="AA82" s="105" t="s">
        <v>318</v>
      </c>
      <c r="AB82" s="105">
        <v>12</v>
      </c>
      <c r="AC82" s="105" t="s">
        <v>319</v>
      </c>
      <c r="AD82" s="102" t="s">
        <v>319</v>
      </c>
      <c r="AE82" s="50">
        <v>8</v>
      </c>
      <c r="AF82" s="50">
        <v>2</v>
      </c>
      <c r="AG82" s="50">
        <v>2</v>
      </c>
      <c r="AH82" s="50">
        <v>0</v>
      </c>
      <c r="AI82" s="50">
        <f>SUM(AE82:AH82)</f>
        <v>12</v>
      </c>
      <c r="AJ82" s="50" t="s">
        <v>320</v>
      </c>
      <c r="AK82" s="50"/>
      <c r="AL82" s="50"/>
      <c r="AM82" s="50"/>
      <c r="AN82" s="50" t="s">
        <v>321</v>
      </c>
      <c r="AO82" s="50" t="s">
        <v>322</v>
      </c>
      <c r="AP82" s="50"/>
      <c r="AQ82" s="50" t="s">
        <v>323</v>
      </c>
      <c r="AR82" s="52">
        <v>5</v>
      </c>
      <c r="AS82" s="52">
        <v>3</v>
      </c>
      <c r="AT82" s="53">
        <f>AS82/AR82</f>
        <v>0.6</v>
      </c>
      <c r="AU82" s="100" t="s">
        <v>324</v>
      </c>
      <c r="AV82" s="152"/>
      <c r="AW82" s="152"/>
      <c r="AX82" s="152"/>
      <c r="AY82" s="152"/>
      <c r="AZ82" s="152"/>
      <c r="BA82" s="152"/>
      <c r="BB82" s="152"/>
      <c r="BC82" s="152"/>
      <c r="BD82" s="152"/>
      <c r="BE82" s="152"/>
      <c r="BF82" s="152"/>
      <c r="BG82" s="152"/>
      <c r="BH82" s="152"/>
      <c r="BI82" s="152"/>
      <c r="BJ82" s="152"/>
      <c r="BK82" s="152"/>
      <c r="BL82" s="152"/>
      <c r="BM82" s="152"/>
      <c r="BN82" s="152"/>
      <c r="BO82" s="152"/>
    </row>
  </sheetData>
  <mergeCells count="28">
    <mergeCell ref="O4:P4"/>
    <mergeCell ref="G6:H6"/>
    <mergeCell ref="A1:A4"/>
    <mergeCell ref="B1:N1"/>
    <mergeCell ref="B2:K2"/>
    <mergeCell ref="L2:N2"/>
    <mergeCell ref="B3:N4"/>
    <mergeCell ref="AJ6:AJ7"/>
    <mergeCell ref="AK6:AP6"/>
    <mergeCell ref="AR6:AS6"/>
    <mergeCell ref="AT6:AT7"/>
    <mergeCell ref="AU6:AU7"/>
    <mergeCell ref="A8:A47"/>
    <mergeCell ref="A48:A57"/>
    <mergeCell ref="A58:A68"/>
    <mergeCell ref="A69:A71"/>
    <mergeCell ref="AE6:AI6"/>
    <mergeCell ref="I6:I7"/>
    <mergeCell ref="J6:J7"/>
    <mergeCell ref="K6:L6"/>
    <mergeCell ref="M6:R6"/>
    <mergeCell ref="S6:Z6"/>
    <mergeCell ref="AB6:AB7"/>
    <mergeCell ref="A6:A7"/>
    <mergeCell ref="B6:B7"/>
    <mergeCell ref="C6:C7"/>
    <mergeCell ref="D6:D7"/>
    <mergeCell ref="E6:F6"/>
  </mergeCells>
  <pageMargins left="0.7" right="0.7" top="0.75" bottom="0.75" header="0.3" footer="0.3"/>
  <drawing r:id="rId1"/>
  <legacyDrawing r:id="rId2"/>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30DDB1-7B24-4A0E-9881-B5C7D9E01F92}">
  <dimension ref="A1:BO32"/>
  <sheetViews>
    <sheetView topLeftCell="A25" zoomScale="41" zoomScaleNormal="41" workbookViewId="0">
      <selection activeCell="D25" sqref="D25"/>
    </sheetView>
  </sheetViews>
  <sheetFormatPr baseColWidth="10" defaultColWidth="12.59765625" defaultRowHeight="171.75" customHeight="1"/>
  <cols>
    <col min="1" max="1" width="20.09765625" style="33" customWidth="1"/>
    <col min="2" max="2" width="6.3984375" style="33" customWidth="1"/>
    <col min="3" max="3" width="6.5" style="33" customWidth="1"/>
    <col min="4" max="4" width="6.69921875" style="154" customWidth="1"/>
    <col min="5" max="6" width="4.3984375" style="33" customWidth="1"/>
    <col min="7" max="7" width="64.3984375" style="33" customWidth="1"/>
    <col min="8" max="8" width="5.69921875" style="33" customWidth="1"/>
    <col min="9" max="9" width="41.09765625" style="33" customWidth="1"/>
    <col min="10" max="10" width="36.5" style="33" customWidth="1"/>
    <col min="11" max="12" width="23.19921875" style="33" customWidth="1"/>
    <col min="13" max="14" width="7.5" style="33" customWidth="1"/>
    <col min="15" max="15" width="65.8984375" style="33" customWidth="1"/>
    <col min="16" max="16" width="34.5" style="33" customWidth="1"/>
    <col min="17" max="17" width="22.09765625" style="33" customWidth="1"/>
    <col min="18" max="18" width="27.09765625" style="33" customWidth="1"/>
    <col min="19" max="19" width="6.69921875" style="33" customWidth="1"/>
    <col min="20" max="20" width="6.3984375" style="33" customWidth="1"/>
    <col min="21" max="21" width="7.3984375" style="33" customWidth="1"/>
    <col min="22" max="22" width="22.59765625" style="33" customWidth="1"/>
    <col min="23" max="24" width="6.59765625" style="33" customWidth="1"/>
    <col min="25" max="25" width="15" style="33" customWidth="1"/>
    <col min="26" max="26" width="19.59765625" style="33" customWidth="1"/>
    <col min="27" max="27" width="42" style="33" customWidth="1"/>
    <col min="28" max="28" width="18.3984375" style="33" customWidth="1"/>
    <col min="29" max="30" width="24.09765625" style="33" customWidth="1"/>
    <col min="31" max="31" width="27.59765625" style="33" customWidth="1"/>
    <col min="32" max="32" width="23.3984375" style="33" customWidth="1"/>
    <col min="33" max="33" width="14.09765625" style="33" customWidth="1"/>
    <col min="34" max="34" width="18.8984375" style="33" customWidth="1"/>
    <col min="35" max="35" width="18.59765625" style="33" customWidth="1"/>
    <col min="36" max="36" width="33" style="33" customWidth="1"/>
    <col min="37" max="37" width="19.3984375" style="33" customWidth="1"/>
    <col min="38" max="38" width="22.3984375" style="33" customWidth="1"/>
    <col min="39" max="39" width="33.8984375" style="33" customWidth="1"/>
    <col min="40" max="40" width="44.8984375" style="33" customWidth="1"/>
    <col min="41" max="41" width="43.8984375" style="33" customWidth="1"/>
    <col min="42" max="42" width="33.09765625" style="33" customWidth="1"/>
    <col min="43" max="43" width="45.59765625" style="33" bestFit="1" customWidth="1"/>
    <col min="44" max="44" width="24.09765625" style="33" customWidth="1"/>
    <col min="45" max="45" width="21" style="33" customWidth="1"/>
    <col min="46" max="47" width="28" style="33" customWidth="1"/>
    <col min="48" max="67" width="10" style="33" customWidth="1"/>
    <col min="68" max="16384" width="12.59765625" style="33"/>
  </cols>
  <sheetData>
    <row r="1" spans="1:67" s="108" customFormat="1" ht="13.2">
      <c r="A1" s="399" t="s">
        <v>260</v>
      </c>
      <c r="B1" s="387" t="s">
        <v>0</v>
      </c>
      <c r="C1" s="387"/>
      <c r="D1" s="387"/>
      <c r="E1" s="387"/>
      <c r="F1" s="387"/>
      <c r="G1" s="387"/>
      <c r="H1" s="387"/>
      <c r="I1" s="387"/>
      <c r="J1" s="387"/>
      <c r="K1" s="387"/>
      <c r="L1" s="387"/>
      <c r="M1" s="387"/>
      <c r="N1" s="387"/>
      <c r="O1" s="106" t="s">
        <v>1</v>
      </c>
      <c r="P1" s="107">
        <v>44612</v>
      </c>
    </row>
    <row r="2" spans="1:67" s="108" customFormat="1" ht="13.2">
      <c r="A2" s="400"/>
      <c r="B2" s="387" t="s">
        <v>261</v>
      </c>
      <c r="C2" s="387"/>
      <c r="D2" s="387"/>
      <c r="E2" s="387"/>
      <c r="F2" s="387"/>
      <c r="G2" s="387"/>
      <c r="H2" s="387"/>
      <c r="I2" s="387"/>
      <c r="J2" s="387"/>
      <c r="K2" s="387"/>
      <c r="L2" s="402" t="s">
        <v>262</v>
      </c>
      <c r="M2" s="403"/>
      <c r="N2" s="403"/>
      <c r="O2" s="106" t="s">
        <v>2</v>
      </c>
      <c r="P2" s="109">
        <v>1</v>
      </c>
    </row>
    <row r="3" spans="1:67" s="108" customFormat="1" ht="13.2">
      <c r="A3" s="400"/>
      <c r="B3" s="387" t="s">
        <v>263</v>
      </c>
      <c r="C3" s="387"/>
      <c r="D3" s="387"/>
      <c r="E3" s="387"/>
      <c r="F3" s="387"/>
      <c r="G3" s="387"/>
      <c r="H3" s="387"/>
      <c r="I3" s="387"/>
      <c r="J3" s="387"/>
      <c r="K3" s="387"/>
      <c r="L3" s="387"/>
      <c r="M3" s="387"/>
      <c r="N3" s="387"/>
      <c r="O3" s="110" t="s">
        <v>3</v>
      </c>
      <c r="P3" s="111"/>
    </row>
    <row r="4" spans="1:67" s="108" customFormat="1" ht="13.2">
      <c r="A4" s="401"/>
      <c r="B4" s="387"/>
      <c r="C4" s="387"/>
      <c r="D4" s="387"/>
      <c r="E4" s="387"/>
      <c r="F4" s="387"/>
      <c r="G4" s="387"/>
      <c r="H4" s="387"/>
      <c r="I4" s="387"/>
      <c r="J4" s="387"/>
      <c r="K4" s="387"/>
      <c r="L4" s="387"/>
      <c r="M4" s="387"/>
      <c r="N4" s="387"/>
      <c r="O4" s="387" t="s">
        <v>264</v>
      </c>
      <c r="P4" s="387"/>
    </row>
    <row r="5" spans="1:67" s="54" customFormat="1" ht="5.25" customHeight="1">
      <c r="A5" s="56"/>
      <c r="B5" s="56"/>
      <c r="C5" s="56"/>
      <c r="D5" s="153"/>
      <c r="E5" s="56"/>
      <c r="F5" s="56"/>
      <c r="G5" s="56"/>
      <c r="H5" s="55"/>
      <c r="I5" s="56"/>
      <c r="J5" s="56"/>
      <c r="K5" s="56"/>
      <c r="L5" s="56"/>
      <c r="M5" s="56"/>
      <c r="N5" s="56"/>
      <c r="O5" s="56"/>
      <c r="P5" s="56"/>
    </row>
    <row r="6" spans="1:67" ht="69.599999999999994">
      <c r="A6" s="381" t="s">
        <v>11</v>
      </c>
      <c r="B6" s="381" t="s">
        <v>265</v>
      </c>
      <c r="C6" s="381" t="s">
        <v>12</v>
      </c>
      <c r="D6" s="416" t="s">
        <v>13</v>
      </c>
      <c r="E6" s="389" t="s">
        <v>266</v>
      </c>
      <c r="F6" s="385"/>
      <c r="G6" s="390" t="s">
        <v>4</v>
      </c>
      <c r="H6" s="385"/>
      <c r="I6" s="396" t="s">
        <v>5</v>
      </c>
      <c r="J6" s="396" t="s">
        <v>267</v>
      </c>
      <c r="K6" s="398" t="s">
        <v>268</v>
      </c>
      <c r="L6" s="385"/>
      <c r="M6" s="391" t="s">
        <v>269</v>
      </c>
      <c r="N6" s="384"/>
      <c r="O6" s="384"/>
      <c r="P6" s="384"/>
      <c r="Q6" s="384"/>
      <c r="R6" s="384"/>
      <c r="S6" s="392" t="s">
        <v>270</v>
      </c>
      <c r="T6" s="384"/>
      <c r="U6" s="384"/>
      <c r="V6" s="384"/>
      <c r="W6" s="384"/>
      <c r="X6" s="384"/>
      <c r="Y6" s="384"/>
      <c r="Z6" s="385"/>
      <c r="AA6" s="34"/>
      <c r="AB6" s="393" t="s">
        <v>271</v>
      </c>
      <c r="AC6" s="35" t="s">
        <v>272</v>
      </c>
      <c r="AD6" s="35" t="s">
        <v>273</v>
      </c>
      <c r="AE6" s="395" t="s">
        <v>274</v>
      </c>
      <c r="AF6" s="384"/>
      <c r="AG6" s="384"/>
      <c r="AH6" s="384"/>
      <c r="AI6" s="385"/>
      <c r="AJ6" s="393" t="s">
        <v>275</v>
      </c>
      <c r="AK6" s="383" t="s">
        <v>6</v>
      </c>
      <c r="AL6" s="384"/>
      <c r="AM6" s="384"/>
      <c r="AN6" s="384"/>
      <c r="AO6" s="384"/>
      <c r="AP6" s="385"/>
      <c r="AQ6" s="36"/>
      <c r="AR6" s="386" t="s">
        <v>12</v>
      </c>
      <c r="AS6" s="385"/>
      <c r="AT6" s="388" t="s">
        <v>276</v>
      </c>
      <c r="AU6" s="388" t="s">
        <v>277</v>
      </c>
      <c r="AV6" s="146"/>
      <c r="AW6" s="146"/>
      <c r="AX6" s="146"/>
      <c r="AY6" s="146"/>
      <c r="AZ6" s="146"/>
      <c r="BA6" s="146"/>
      <c r="BB6" s="146"/>
      <c r="BC6" s="146"/>
      <c r="BD6" s="146"/>
      <c r="BE6" s="146"/>
      <c r="BF6" s="146"/>
      <c r="BG6" s="146"/>
      <c r="BH6" s="146"/>
      <c r="BI6" s="146"/>
      <c r="BJ6" s="146"/>
      <c r="BK6" s="146"/>
      <c r="BL6" s="146"/>
      <c r="BM6" s="146"/>
      <c r="BN6" s="146"/>
      <c r="BO6" s="146"/>
    </row>
    <row r="7" spans="1:67" ht="141" customHeight="1">
      <c r="A7" s="382"/>
      <c r="B7" s="382"/>
      <c r="C7" s="382"/>
      <c r="D7" s="417"/>
      <c r="E7" s="37" t="s">
        <v>19</v>
      </c>
      <c r="F7" s="37" t="s">
        <v>44</v>
      </c>
      <c r="G7" s="38" t="s">
        <v>7</v>
      </c>
      <c r="H7" s="39" t="s">
        <v>8</v>
      </c>
      <c r="I7" s="382"/>
      <c r="J7" s="397"/>
      <c r="K7" s="40" t="s">
        <v>278</v>
      </c>
      <c r="L7" s="41" t="s">
        <v>279</v>
      </c>
      <c r="M7" s="42" t="s">
        <v>280</v>
      </c>
      <c r="N7" s="42" t="s">
        <v>281</v>
      </c>
      <c r="O7" s="36" t="s">
        <v>282</v>
      </c>
      <c r="P7" s="36" t="s">
        <v>283</v>
      </c>
      <c r="Q7" s="36" t="s">
        <v>284</v>
      </c>
      <c r="R7" s="43" t="s">
        <v>303</v>
      </c>
      <c r="S7" s="44" t="s">
        <v>285</v>
      </c>
      <c r="T7" s="44" t="s">
        <v>286</v>
      </c>
      <c r="U7" s="44" t="s">
        <v>287</v>
      </c>
      <c r="V7" s="44" t="s">
        <v>288</v>
      </c>
      <c r="W7" s="44" t="s">
        <v>289</v>
      </c>
      <c r="X7" s="44" t="s">
        <v>290</v>
      </c>
      <c r="Y7" s="44" t="s">
        <v>291</v>
      </c>
      <c r="Z7" s="44" t="s">
        <v>292</v>
      </c>
      <c r="AA7" s="103" t="s">
        <v>293</v>
      </c>
      <c r="AB7" s="394"/>
      <c r="AC7" s="104" t="s">
        <v>294</v>
      </c>
      <c r="AD7" s="45" t="s">
        <v>294</v>
      </c>
      <c r="AE7" s="45" t="s">
        <v>295</v>
      </c>
      <c r="AF7" s="45" t="s">
        <v>296</v>
      </c>
      <c r="AG7" s="45" t="s">
        <v>297</v>
      </c>
      <c r="AH7" s="45" t="s">
        <v>298</v>
      </c>
      <c r="AI7" s="45" t="s">
        <v>299</v>
      </c>
      <c r="AJ7" s="382"/>
      <c r="AK7" s="43" t="s">
        <v>280</v>
      </c>
      <c r="AL7" s="36" t="s">
        <v>281</v>
      </c>
      <c r="AM7" s="36" t="s">
        <v>300</v>
      </c>
      <c r="AN7" s="36" t="s">
        <v>301</v>
      </c>
      <c r="AO7" s="36" t="s">
        <v>302</v>
      </c>
      <c r="AP7" s="43" t="s">
        <v>303</v>
      </c>
      <c r="AQ7" s="43" t="s">
        <v>304</v>
      </c>
      <c r="AR7" s="46" t="s">
        <v>305</v>
      </c>
      <c r="AS7" s="46" t="s">
        <v>306</v>
      </c>
      <c r="AT7" s="382"/>
      <c r="AU7" s="382"/>
      <c r="AV7" s="147"/>
      <c r="AW7" s="147"/>
      <c r="AX7" s="147"/>
      <c r="AY7" s="147"/>
      <c r="AZ7" s="147"/>
      <c r="BA7" s="147"/>
      <c r="BB7" s="147"/>
      <c r="BC7" s="147"/>
      <c r="BD7" s="147"/>
      <c r="BE7" s="147"/>
      <c r="BF7" s="147"/>
      <c r="BG7" s="147"/>
      <c r="BH7" s="147"/>
      <c r="BI7" s="147"/>
      <c r="BJ7" s="147"/>
      <c r="BK7" s="147"/>
      <c r="BL7" s="147"/>
      <c r="BM7" s="147"/>
      <c r="BN7" s="147"/>
      <c r="BO7" s="147"/>
    </row>
    <row r="8" spans="1:67" ht="348">
      <c r="A8" s="375" t="s">
        <v>16</v>
      </c>
      <c r="B8" s="375" t="s">
        <v>799</v>
      </c>
      <c r="C8" s="407" t="s">
        <v>17</v>
      </c>
      <c r="D8" s="410" t="s">
        <v>18</v>
      </c>
      <c r="E8" s="413" t="s">
        <v>19</v>
      </c>
      <c r="F8" s="413"/>
      <c r="G8" s="47" t="s">
        <v>307</v>
      </c>
      <c r="H8" s="404" t="s">
        <v>308</v>
      </c>
      <c r="I8" s="47" t="s">
        <v>309</v>
      </c>
      <c r="J8" s="47" t="s">
        <v>310</v>
      </c>
      <c r="K8" s="47">
        <v>8</v>
      </c>
      <c r="L8" s="47">
        <v>6</v>
      </c>
      <c r="M8" s="48" t="s">
        <v>311</v>
      </c>
      <c r="N8" s="48" t="s">
        <v>311</v>
      </c>
      <c r="O8" s="47" t="s">
        <v>312</v>
      </c>
      <c r="P8" s="49" t="s">
        <v>313</v>
      </c>
      <c r="Q8" s="47" t="s">
        <v>311</v>
      </c>
      <c r="R8" s="47" t="s">
        <v>314</v>
      </c>
      <c r="S8" s="50">
        <v>6</v>
      </c>
      <c r="T8" s="50">
        <v>1</v>
      </c>
      <c r="U8" s="50">
        <f t="shared" ref="U8:U31" si="0">S8*T8</f>
        <v>6</v>
      </c>
      <c r="V8" s="51" t="s">
        <v>315</v>
      </c>
      <c r="W8" s="50">
        <v>100</v>
      </c>
      <c r="X8" s="51" t="s">
        <v>316</v>
      </c>
      <c r="Y8" s="50">
        <f t="shared" ref="Y8:Y31" si="1">W8*U8</f>
        <v>600</v>
      </c>
      <c r="Z8" s="101" t="s">
        <v>317</v>
      </c>
      <c r="AA8" s="105" t="s">
        <v>318</v>
      </c>
      <c r="AB8" s="105">
        <v>12</v>
      </c>
      <c r="AC8" s="105" t="s">
        <v>319</v>
      </c>
      <c r="AD8" s="102" t="s">
        <v>319</v>
      </c>
      <c r="AE8" s="50">
        <v>8</v>
      </c>
      <c r="AF8" s="50">
        <v>2</v>
      </c>
      <c r="AG8" s="50">
        <v>2</v>
      </c>
      <c r="AH8" s="50">
        <v>0</v>
      </c>
      <c r="AI8" s="50">
        <f t="shared" ref="AI8:AI31" si="2">SUM(AE8:AH8)</f>
        <v>12</v>
      </c>
      <c r="AJ8" s="50" t="s">
        <v>320</v>
      </c>
      <c r="AK8" s="50"/>
      <c r="AL8" s="50"/>
      <c r="AM8" s="50"/>
      <c r="AN8" s="50" t="s">
        <v>321</v>
      </c>
      <c r="AO8" s="50" t="s">
        <v>322</v>
      </c>
      <c r="AP8" s="50"/>
      <c r="AQ8" s="50" t="s">
        <v>323</v>
      </c>
      <c r="AR8" s="52">
        <v>5</v>
      </c>
      <c r="AS8" s="52">
        <v>3</v>
      </c>
      <c r="AT8" s="53">
        <f t="shared" ref="AT8:AT31" si="3">AS8/AR8</f>
        <v>0.6</v>
      </c>
      <c r="AU8" s="100" t="s">
        <v>324</v>
      </c>
      <c r="AV8" s="152"/>
      <c r="AW8" s="152"/>
      <c r="AX8" s="152"/>
      <c r="AY8" s="152"/>
      <c r="AZ8" s="152"/>
      <c r="BA8" s="152"/>
      <c r="BB8" s="152"/>
      <c r="BC8" s="152"/>
      <c r="BD8" s="152"/>
      <c r="BE8" s="152"/>
      <c r="BF8" s="152"/>
      <c r="BG8" s="152"/>
      <c r="BH8" s="152"/>
      <c r="BI8" s="152"/>
      <c r="BJ8" s="152"/>
      <c r="BK8" s="152"/>
      <c r="BL8" s="152"/>
      <c r="BM8" s="152"/>
      <c r="BN8" s="152"/>
      <c r="BO8" s="152"/>
    </row>
    <row r="9" spans="1:67" ht="208.8">
      <c r="A9" s="376"/>
      <c r="B9" s="376"/>
      <c r="C9" s="408"/>
      <c r="D9" s="411"/>
      <c r="E9" s="414"/>
      <c r="F9" s="414"/>
      <c r="G9" s="47" t="s">
        <v>800</v>
      </c>
      <c r="H9" s="405"/>
      <c r="I9" s="47" t="s">
        <v>159</v>
      </c>
      <c r="J9" s="47" t="s">
        <v>801</v>
      </c>
      <c r="K9" s="47">
        <v>8</v>
      </c>
      <c r="L9" s="47">
        <v>6</v>
      </c>
      <c r="M9" s="48" t="s">
        <v>311</v>
      </c>
      <c r="N9" s="48" t="s">
        <v>311</v>
      </c>
      <c r="O9" s="47"/>
      <c r="P9" s="47" t="s">
        <v>802</v>
      </c>
      <c r="Q9" s="47"/>
      <c r="R9" s="47" t="s">
        <v>804</v>
      </c>
      <c r="S9" s="50">
        <v>6</v>
      </c>
      <c r="T9" s="50">
        <v>1</v>
      </c>
      <c r="U9" s="50">
        <f t="shared" si="0"/>
        <v>6</v>
      </c>
      <c r="V9" s="51" t="s">
        <v>315</v>
      </c>
      <c r="W9" s="50">
        <v>100</v>
      </c>
      <c r="X9" s="51" t="s">
        <v>316</v>
      </c>
      <c r="Y9" s="50">
        <f t="shared" si="1"/>
        <v>600</v>
      </c>
      <c r="Z9" s="101" t="s">
        <v>317</v>
      </c>
      <c r="AA9" s="105" t="s">
        <v>818</v>
      </c>
      <c r="AB9" s="105">
        <v>12</v>
      </c>
      <c r="AC9" s="105" t="s">
        <v>319</v>
      </c>
      <c r="AD9" s="102" t="s">
        <v>319</v>
      </c>
      <c r="AE9" s="50">
        <v>35</v>
      </c>
      <c r="AF9" s="50">
        <v>7</v>
      </c>
      <c r="AG9" s="50">
        <v>1</v>
      </c>
      <c r="AH9" s="50">
        <v>0</v>
      </c>
      <c r="AI9" s="50">
        <f t="shared" si="2"/>
        <v>43</v>
      </c>
      <c r="AJ9" s="50" t="s">
        <v>320</v>
      </c>
      <c r="AK9" s="50"/>
      <c r="AL9" s="50"/>
      <c r="AM9" s="50"/>
      <c r="AN9" s="50" t="s">
        <v>321</v>
      </c>
      <c r="AO9" s="50" t="s">
        <v>806</v>
      </c>
      <c r="AP9" s="50"/>
      <c r="AQ9" s="50"/>
      <c r="AR9" s="52"/>
      <c r="AS9" s="52"/>
      <c r="AT9" s="53" t="e">
        <f t="shared" si="3"/>
        <v>#DIV/0!</v>
      </c>
      <c r="AU9" s="100"/>
      <c r="AV9" s="152"/>
      <c r="AW9" s="152"/>
      <c r="AX9" s="152"/>
      <c r="AY9" s="152"/>
      <c r="AZ9" s="152"/>
      <c r="BA9" s="152"/>
      <c r="BB9" s="152"/>
      <c r="BC9" s="152"/>
      <c r="BD9" s="152"/>
      <c r="BE9" s="152"/>
      <c r="BF9" s="152"/>
      <c r="BG9" s="152"/>
      <c r="BH9" s="152"/>
      <c r="BI9" s="152"/>
      <c r="BJ9" s="152"/>
      <c r="BK9" s="152"/>
      <c r="BL9" s="152"/>
      <c r="BM9" s="152"/>
      <c r="BN9" s="152"/>
      <c r="BO9" s="152"/>
    </row>
    <row r="10" spans="1:67" ht="174">
      <c r="A10" s="376"/>
      <c r="B10" s="376"/>
      <c r="C10" s="408"/>
      <c r="D10" s="411"/>
      <c r="E10" s="414"/>
      <c r="F10" s="414"/>
      <c r="G10" s="156" t="s">
        <v>810</v>
      </c>
      <c r="H10" s="406"/>
      <c r="I10" s="47" t="s">
        <v>811</v>
      </c>
      <c r="J10" s="47" t="s">
        <v>812</v>
      </c>
      <c r="K10" s="47">
        <v>8</v>
      </c>
      <c r="L10" s="47">
        <v>6</v>
      </c>
      <c r="M10" s="48" t="s">
        <v>311</v>
      </c>
      <c r="N10" s="48" t="s">
        <v>311</v>
      </c>
      <c r="O10" s="47" t="s">
        <v>808</v>
      </c>
      <c r="P10" s="47" t="s">
        <v>813</v>
      </c>
      <c r="Q10" s="47" t="s">
        <v>803</v>
      </c>
      <c r="R10" s="47" t="s">
        <v>804</v>
      </c>
      <c r="S10" s="50">
        <v>6</v>
      </c>
      <c r="T10" s="50">
        <v>1</v>
      </c>
      <c r="U10" s="50">
        <f t="shared" si="0"/>
        <v>6</v>
      </c>
      <c r="V10" s="51" t="s">
        <v>315</v>
      </c>
      <c r="W10" s="50">
        <v>100</v>
      </c>
      <c r="X10" s="51" t="s">
        <v>316</v>
      </c>
      <c r="Y10" s="50">
        <f t="shared" si="1"/>
        <v>600</v>
      </c>
      <c r="Z10" s="101" t="s">
        <v>317</v>
      </c>
      <c r="AA10" s="105" t="s">
        <v>805</v>
      </c>
      <c r="AB10" s="105">
        <v>12</v>
      </c>
      <c r="AC10" s="105" t="s">
        <v>319</v>
      </c>
      <c r="AD10" s="102" t="s">
        <v>319</v>
      </c>
      <c r="AE10" s="50">
        <v>35</v>
      </c>
      <c r="AF10" s="50">
        <v>7</v>
      </c>
      <c r="AG10" s="50">
        <v>1</v>
      </c>
      <c r="AH10" s="50">
        <v>0</v>
      </c>
      <c r="AI10" s="50">
        <f t="shared" si="2"/>
        <v>43</v>
      </c>
      <c r="AJ10" s="50" t="s">
        <v>140</v>
      </c>
      <c r="AK10" s="50"/>
      <c r="AL10" s="50"/>
      <c r="AM10" s="50"/>
      <c r="AN10" s="50" t="s">
        <v>321</v>
      </c>
      <c r="AO10" s="50" t="s">
        <v>806</v>
      </c>
      <c r="AP10" s="50"/>
      <c r="AQ10" s="50"/>
      <c r="AR10" s="52"/>
      <c r="AS10" s="52"/>
      <c r="AT10" s="53" t="e">
        <f t="shared" si="3"/>
        <v>#DIV/0!</v>
      </c>
      <c r="AU10" s="100"/>
      <c r="AV10" s="152"/>
      <c r="AW10" s="152"/>
      <c r="AX10" s="152"/>
      <c r="AY10" s="152"/>
      <c r="AZ10" s="152"/>
      <c r="BA10" s="152"/>
      <c r="BB10" s="152"/>
      <c r="BC10" s="152"/>
      <c r="BD10" s="152"/>
      <c r="BE10" s="152"/>
      <c r="BF10" s="152"/>
      <c r="BG10" s="152"/>
      <c r="BH10" s="152"/>
      <c r="BI10" s="152"/>
      <c r="BJ10" s="152"/>
      <c r="BK10" s="152"/>
      <c r="BL10" s="152"/>
      <c r="BM10" s="152"/>
      <c r="BN10" s="152"/>
      <c r="BO10" s="152"/>
    </row>
    <row r="11" spans="1:67" ht="261">
      <c r="A11" s="376"/>
      <c r="B11" s="376"/>
      <c r="C11" s="408"/>
      <c r="D11" s="411"/>
      <c r="E11" s="414"/>
      <c r="F11" s="414"/>
      <c r="G11" s="156" t="s">
        <v>814</v>
      </c>
      <c r="H11" s="404" t="s">
        <v>809</v>
      </c>
      <c r="I11" s="47" t="s">
        <v>815</v>
      </c>
      <c r="J11" s="47" t="s">
        <v>816</v>
      </c>
      <c r="K11" s="47">
        <v>8</v>
      </c>
      <c r="L11" s="47">
        <v>6</v>
      </c>
      <c r="M11" s="48" t="s">
        <v>311</v>
      </c>
      <c r="N11" s="48" t="s">
        <v>311</v>
      </c>
      <c r="O11" s="47" t="s">
        <v>817</v>
      </c>
      <c r="P11" s="47"/>
      <c r="Q11" s="47"/>
      <c r="R11" s="47" t="s">
        <v>804</v>
      </c>
      <c r="S11" s="50">
        <v>6</v>
      </c>
      <c r="T11" s="50">
        <v>1</v>
      </c>
      <c r="U11" s="50">
        <f t="shared" si="0"/>
        <v>6</v>
      </c>
      <c r="V11" s="51" t="s">
        <v>315</v>
      </c>
      <c r="W11" s="50">
        <v>100</v>
      </c>
      <c r="X11" s="51" t="s">
        <v>316</v>
      </c>
      <c r="Y11" s="50">
        <f t="shared" si="1"/>
        <v>600</v>
      </c>
      <c r="Z11" s="101" t="s">
        <v>317</v>
      </c>
      <c r="AA11" s="159" t="s">
        <v>819</v>
      </c>
      <c r="AB11" s="105">
        <v>12</v>
      </c>
      <c r="AC11" s="105" t="s">
        <v>319</v>
      </c>
      <c r="AD11" s="102" t="s">
        <v>319</v>
      </c>
      <c r="AE11" s="50">
        <v>35</v>
      </c>
      <c r="AF11" s="50">
        <v>7</v>
      </c>
      <c r="AG11" s="50">
        <v>1</v>
      </c>
      <c r="AH11" s="50">
        <v>0</v>
      </c>
      <c r="AI11" s="50">
        <f t="shared" si="2"/>
        <v>43</v>
      </c>
      <c r="AJ11" s="50" t="s">
        <v>820</v>
      </c>
      <c r="AK11" s="50"/>
      <c r="AL11" s="50" t="s">
        <v>260</v>
      </c>
      <c r="AM11" s="50" t="s">
        <v>822</v>
      </c>
      <c r="AN11" s="50" t="s">
        <v>821</v>
      </c>
      <c r="AO11" s="50"/>
      <c r="AP11" s="50"/>
      <c r="AQ11" s="50"/>
      <c r="AR11" s="52"/>
      <c r="AS11" s="52"/>
      <c r="AT11" s="53" t="e">
        <f t="shared" si="3"/>
        <v>#DIV/0!</v>
      </c>
      <c r="AU11" s="100"/>
      <c r="AV11" s="152"/>
      <c r="AW11" s="152"/>
      <c r="AX11" s="152"/>
      <c r="AY11" s="152"/>
      <c r="AZ11" s="152"/>
      <c r="BA11" s="152"/>
      <c r="BB11" s="152"/>
      <c r="BC11" s="152"/>
      <c r="BD11" s="152"/>
      <c r="BE11" s="152"/>
      <c r="BF11" s="152"/>
      <c r="BG11" s="152"/>
      <c r="BH11" s="152"/>
      <c r="BI11" s="152"/>
      <c r="BJ11" s="152"/>
      <c r="BK11" s="152"/>
      <c r="BL11" s="152"/>
      <c r="BM11" s="152"/>
      <c r="BN11" s="152"/>
      <c r="BO11" s="152"/>
    </row>
    <row r="12" spans="1:67" ht="139.19999999999999">
      <c r="A12" s="376"/>
      <c r="B12" s="376"/>
      <c r="C12" s="408"/>
      <c r="D12" s="411"/>
      <c r="E12" s="414"/>
      <c r="F12" s="414"/>
      <c r="G12" s="156" t="s">
        <v>823</v>
      </c>
      <c r="H12" s="405"/>
      <c r="I12" s="47" t="s">
        <v>824</v>
      </c>
      <c r="J12" s="47" t="s">
        <v>831</v>
      </c>
      <c r="K12" s="47">
        <v>8</v>
      </c>
      <c r="L12" s="47">
        <v>6</v>
      </c>
      <c r="M12" s="48" t="s">
        <v>311</v>
      </c>
      <c r="N12" s="48" t="s">
        <v>311</v>
      </c>
      <c r="O12" s="47"/>
      <c r="P12" s="47" t="s">
        <v>833</v>
      </c>
      <c r="Q12" s="47"/>
      <c r="R12" s="47" t="s">
        <v>832</v>
      </c>
      <c r="S12" s="50">
        <v>6</v>
      </c>
      <c r="T12" s="50">
        <v>1</v>
      </c>
      <c r="U12" s="50">
        <f t="shared" si="0"/>
        <v>6</v>
      </c>
      <c r="V12" s="51" t="s">
        <v>315</v>
      </c>
      <c r="W12" s="50">
        <v>100</v>
      </c>
      <c r="X12" s="51" t="s">
        <v>316</v>
      </c>
      <c r="Y12" s="50">
        <f t="shared" si="1"/>
        <v>600</v>
      </c>
      <c r="Z12" s="101" t="s">
        <v>317</v>
      </c>
      <c r="AA12" s="159" t="s">
        <v>834</v>
      </c>
      <c r="AB12" s="105">
        <v>12</v>
      </c>
      <c r="AC12" s="105" t="s">
        <v>319</v>
      </c>
      <c r="AD12" s="102" t="s">
        <v>319</v>
      </c>
      <c r="AE12" s="50">
        <v>35</v>
      </c>
      <c r="AF12" s="50">
        <v>7</v>
      </c>
      <c r="AG12" s="50">
        <v>1</v>
      </c>
      <c r="AH12" s="50">
        <v>0</v>
      </c>
      <c r="AI12" s="50">
        <f t="shared" si="2"/>
        <v>43</v>
      </c>
      <c r="AJ12" s="50" t="s">
        <v>827</v>
      </c>
      <c r="AK12" s="50"/>
      <c r="AL12" s="50"/>
      <c r="AM12" s="50"/>
      <c r="AN12" s="50" t="s">
        <v>836</v>
      </c>
      <c r="AO12" s="50"/>
      <c r="AP12" s="50"/>
      <c r="AQ12" s="50"/>
      <c r="AR12" s="52"/>
      <c r="AS12" s="52"/>
      <c r="AT12" s="53" t="e">
        <f t="shared" si="3"/>
        <v>#DIV/0!</v>
      </c>
      <c r="AU12" s="100"/>
      <c r="AV12" s="152"/>
      <c r="AW12" s="152"/>
      <c r="AX12" s="152"/>
      <c r="AY12" s="152"/>
      <c r="AZ12" s="152"/>
      <c r="BA12" s="152"/>
      <c r="BB12" s="152"/>
      <c r="BC12" s="152"/>
      <c r="BD12" s="152"/>
      <c r="BE12" s="152"/>
      <c r="BF12" s="152"/>
      <c r="BG12" s="152"/>
      <c r="BH12" s="152"/>
      <c r="BI12" s="152"/>
      <c r="BJ12" s="152"/>
      <c r="BK12" s="152"/>
      <c r="BL12" s="152"/>
      <c r="BM12" s="152"/>
      <c r="BN12" s="152"/>
      <c r="BO12" s="152"/>
    </row>
    <row r="13" spans="1:67" ht="139.19999999999999">
      <c r="A13" s="376"/>
      <c r="B13" s="376"/>
      <c r="C13" s="408"/>
      <c r="D13" s="412"/>
      <c r="E13" s="415"/>
      <c r="F13" s="415"/>
      <c r="G13" s="156" t="s">
        <v>829</v>
      </c>
      <c r="H13" s="406"/>
      <c r="I13" s="47" t="s">
        <v>830</v>
      </c>
      <c r="J13" s="47" t="s">
        <v>825</v>
      </c>
      <c r="K13" s="47">
        <v>8</v>
      </c>
      <c r="L13" s="47">
        <v>6</v>
      </c>
      <c r="M13" s="48" t="s">
        <v>311</v>
      </c>
      <c r="N13" s="48" t="s">
        <v>311</v>
      </c>
      <c r="O13" s="47"/>
      <c r="P13" s="47"/>
      <c r="Q13" s="47"/>
      <c r="R13" s="47"/>
      <c r="S13" s="50">
        <v>6</v>
      </c>
      <c r="T13" s="50">
        <v>1</v>
      </c>
      <c r="U13" s="50">
        <f t="shared" si="0"/>
        <v>6</v>
      </c>
      <c r="V13" s="51" t="s">
        <v>315</v>
      </c>
      <c r="W13" s="50">
        <v>100</v>
      </c>
      <c r="X13" s="51" t="s">
        <v>316</v>
      </c>
      <c r="Y13" s="50">
        <f t="shared" si="1"/>
        <v>600</v>
      </c>
      <c r="Z13" s="101" t="s">
        <v>317</v>
      </c>
      <c r="AA13" s="159" t="s">
        <v>826</v>
      </c>
      <c r="AB13" s="105">
        <v>12</v>
      </c>
      <c r="AC13" s="105" t="s">
        <v>319</v>
      </c>
      <c r="AD13" s="102" t="s">
        <v>319</v>
      </c>
      <c r="AE13" s="50">
        <v>35</v>
      </c>
      <c r="AF13" s="50">
        <v>7</v>
      </c>
      <c r="AG13" s="50">
        <v>1</v>
      </c>
      <c r="AH13" s="50">
        <v>0</v>
      </c>
      <c r="AI13" s="50">
        <f t="shared" si="2"/>
        <v>43</v>
      </c>
      <c r="AJ13" s="160" t="s">
        <v>835</v>
      </c>
      <c r="AK13" s="50"/>
      <c r="AL13" s="50"/>
      <c r="AM13" s="50"/>
      <c r="AN13" s="50" t="s">
        <v>828</v>
      </c>
      <c r="AO13" s="50"/>
      <c r="AP13" s="50"/>
      <c r="AQ13" s="50"/>
      <c r="AR13" s="52"/>
      <c r="AS13" s="52"/>
      <c r="AT13" s="53" t="e">
        <f t="shared" si="3"/>
        <v>#DIV/0!</v>
      </c>
      <c r="AU13" s="100"/>
      <c r="AV13" s="152"/>
      <c r="AW13" s="152"/>
      <c r="AX13" s="152"/>
      <c r="AY13" s="152"/>
      <c r="AZ13" s="152"/>
      <c r="BA13" s="152"/>
      <c r="BB13" s="152"/>
      <c r="BC13" s="152"/>
      <c r="BD13" s="152"/>
      <c r="BE13" s="152"/>
      <c r="BF13" s="152"/>
      <c r="BG13" s="152"/>
      <c r="BH13" s="152"/>
      <c r="BI13" s="152"/>
      <c r="BJ13" s="152"/>
      <c r="BK13" s="152"/>
      <c r="BL13" s="152"/>
      <c r="BM13" s="152"/>
      <c r="BN13" s="152"/>
      <c r="BO13" s="152"/>
    </row>
    <row r="14" spans="1:67" ht="208.8">
      <c r="A14" s="376"/>
      <c r="B14" s="376"/>
      <c r="C14" s="408"/>
      <c r="D14" s="155"/>
      <c r="E14" s="151"/>
      <c r="F14" s="151"/>
      <c r="G14" s="47" t="s">
        <v>800</v>
      </c>
      <c r="H14" s="161" t="s">
        <v>308</v>
      </c>
      <c r="I14" s="47" t="s">
        <v>159</v>
      </c>
      <c r="J14" s="47" t="s">
        <v>801</v>
      </c>
      <c r="K14" s="47">
        <v>8</v>
      </c>
      <c r="L14" s="47">
        <v>6</v>
      </c>
      <c r="M14" s="48" t="s">
        <v>311</v>
      </c>
      <c r="N14" s="48" t="s">
        <v>311</v>
      </c>
      <c r="O14" s="47" t="s">
        <v>808</v>
      </c>
      <c r="P14" s="47" t="s">
        <v>802</v>
      </c>
      <c r="Q14" s="47"/>
      <c r="R14" s="47" t="s">
        <v>804</v>
      </c>
      <c r="S14" s="50">
        <v>6</v>
      </c>
      <c r="T14" s="50">
        <v>1</v>
      </c>
      <c r="U14" s="50">
        <f t="shared" si="0"/>
        <v>6</v>
      </c>
      <c r="V14" s="51" t="s">
        <v>315</v>
      </c>
      <c r="W14" s="50">
        <v>100</v>
      </c>
      <c r="X14" s="51" t="s">
        <v>316</v>
      </c>
      <c r="Y14" s="50">
        <f t="shared" si="1"/>
        <v>600</v>
      </c>
      <c r="Z14" s="101" t="s">
        <v>317</v>
      </c>
      <c r="AB14" s="105">
        <v>12</v>
      </c>
      <c r="AC14" s="105" t="s">
        <v>319</v>
      </c>
      <c r="AD14" s="102" t="s">
        <v>319</v>
      </c>
      <c r="AE14" s="50">
        <v>35</v>
      </c>
      <c r="AF14" s="50">
        <v>7</v>
      </c>
      <c r="AG14" s="50">
        <v>1</v>
      </c>
      <c r="AH14" s="50">
        <v>0</v>
      </c>
      <c r="AI14" s="50">
        <f t="shared" si="2"/>
        <v>43</v>
      </c>
      <c r="AJ14" s="50" t="s">
        <v>320</v>
      </c>
      <c r="AK14" s="50"/>
      <c r="AL14" s="50"/>
      <c r="AM14" s="50"/>
      <c r="AN14" s="50" t="s">
        <v>321</v>
      </c>
      <c r="AO14" s="50" t="s">
        <v>806</v>
      </c>
      <c r="AP14" s="50"/>
      <c r="AQ14" s="50"/>
      <c r="AR14" s="52"/>
      <c r="AS14" s="52"/>
      <c r="AT14" s="53" t="e">
        <f t="shared" si="3"/>
        <v>#DIV/0!</v>
      </c>
      <c r="AU14" s="100"/>
      <c r="AV14" s="152"/>
      <c r="AW14" s="152"/>
      <c r="AX14" s="152"/>
      <c r="AY14" s="152"/>
      <c r="AZ14" s="152"/>
      <c r="BA14" s="152"/>
      <c r="BB14" s="152"/>
      <c r="BC14" s="152"/>
      <c r="BD14" s="152"/>
      <c r="BE14" s="152"/>
      <c r="BF14" s="152"/>
      <c r="BG14" s="152"/>
      <c r="BH14" s="152"/>
      <c r="BI14" s="152"/>
      <c r="BJ14" s="152"/>
      <c r="BK14" s="152"/>
      <c r="BL14" s="152"/>
      <c r="BM14" s="152"/>
      <c r="BN14" s="152"/>
      <c r="BO14" s="152"/>
    </row>
    <row r="15" spans="1:67" ht="208.8">
      <c r="A15" s="376"/>
      <c r="B15" s="376"/>
      <c r="C15" s="408"/>
      <c r="D15" s="155" t="s">
        <v>21</v>
      </c>
      <c r="E15" s="151" t="s">
        <v>807</v>
      </c>
      <c r="F15" s="151" t="s">
        <v>44</v>
      </c>
      <c r="G15" s="47" t="s">
        <v>800</v>
      </c>
      <c r="H15" s="162" t="s">
        <v>308</v>
      </c>
      <c r="I15" s="47" t="s">
        <v>159</v>
      </c>
      <c r="J15" s="47" t="s">
        <v>801</v>
      </c>
      <c r="K15" s="47">
        <v>8</v>
      </c>
      <c r="L15" s="47">
        <v>6</v>
      </c>
      <c r="M15" s="48" t="s">
        <v>311</v>
      </c>
      <c r="N15" s="48" t="s">
        <v>311</v>
      </c>
      <c r="O15" s="47" t="s">
        <v>808</v>
      </c>
      <c r="P15" s="47" t="s">
        <v>802</v>
      </c>
      <c r="Q15" s="47"/>
      <c r="R15" s="47" t="s">
        <v>804</v>
      </c>
      <c r="S15" s="50">
        <v>6</v>
      </c>
      <c r="T15" s="50">
        <v>1</v>
      </c>
      <c r="U15" s="50">
        <f t="shared" si="0"/>
        <v>6</v>
      </c>
      <c r="V15" s="51" t="s">
        <v>315</v>
      </c>
      <c r="W15" s="50">
        <v>100</v>
      </c>
      <c r="X15" s="51" t="s">
        <v>316</v>
      </c>
      <c r="Y15" s="50">
        <f t="shared" si="1"/>
        <v>600</v>
      </c>
      <c r="Z15" s="101" t="s">
        <v>317</v>
      </c>
      <c r="AB15" s="105">
        <v>12</v>
      </c>
      <c r="AC15" s="105" t="s">
        <v>319</v>
      </c>
      <c r="AD15" s="102" t="s">
        <v>319</v>
      </c>
      <c r="AE15" s="50">
        <v>35</v>
      </c>
      <c r="AF15" s="50">
        <v>7</v>
      </c>
      <c r="AG15" s="50">
        <v>1</v>
      </c>
      <c r="AH15" s="50">
        <v>0</v>
      </c>
      <c r="AI15" s="50">
        <f t="shared" si="2"/>
        <v>43</v>
      </c>
      <c r="AJ15" s="50" t="s">
        <v>320</v>
      </c>
      <c r="AK15" s="50"/>
      <c r="AL15" s="50"/>
      <c r="AM15" s="50"/>
      <c r="AN15" s="50" t="s">
        <v>321</v>
      </c>
      <c r="AO15" s="50" t="s">
        <v>806</v>
      </c>
      <c r="AP15" s="50"/>
      <c r="AQ15" s="50"/>
      <c r="AR15" s="52"/>
      <c r="AS15" s="52"/>
      <c r="AT15" s="53" t="e">
        <f t="shared" si="3"/>
        <v>#DIV/0!</v>
      </c>
      <c r="AU15" s="100"/>
      <c r="AV15" s="152"/>
      <c r="AW15" s="152"/>
      <c r="AX15" s="152"/>
      <c r="AY15" s="152"/>
      <c r="AZ15" s="152"/>
      <c r="BA15" s="152"/>
      <c r="BB15" s="152"/>
      <c r="BC15" s="152"/>
      <c r="BD15" s="152"/>
      <c r="BE15" s="152"/>
      <c r="BF15" s="152"/>
      <c r="BG15" s="152"/>
      <c r="BH15" s="152"/>
      <c r="BI15" s="152"/>
      <c r="BJ15" s="152"/>
      <c r="BK15" s="152"/>
      <c r="BL15" s="152"/>
      <c r="BM15" s="152"/>
      <c r="BN15" s="152"/>
      <c r="BO15" s="152"/>
    </row>
    <row r="16" spans="1:67" ht="119.4">
      <c r="A16" s="376"/>
      <c r="B16" s="376"/>
      <c r="C16" s="408"/>
      <c r="D16" s="155" t="s">
        <v>22</v>
      </c>
      <c r="E16" s="151" t="s">
        <v>807</v>
      </c>
      <c r="F16" s="151" t="s">
        <v>44</v>
      </c>
      <c r="G16" s="47"/>
      <c r="H16" s="163"/>
      <c r="I16" s="47"/>
      <c r="J16" s="47"/>
      <c r="K16" s="47">
        <v>8</v>
      </c>
      <c r="L16" s="47">
        <v>6</v>
      </c>
      <c r="M16" s="48"/>
      <c r="N16" s="48"/>
      <c r="O16" s="47"/>
      <c r="P16" s="49"/>
      <c r="Q16" s="47"/>
      <c r="R16" s="47"/>
      <c r="S16" s="50">
        <v>6</v>
      </c>
      <c r="T16" s="50">
        <v>1</v>
      </c>
      <c r="U16" s="50">
        <f t="shared" si="0"/>
        <v>6</v>
      </c>
      <c r="V16" s="51" t="s">
        <v>315</v>
      </c>
      <c r="W16" s="50">
        <v>100</v>
      </c>
      <c r="X16" s="51" t="s">
        <v>316</v>
      </c>
      <c r="Y16" s="50">
        <f t="shared" si="1"/>
        <v>600</v>
      </c>
      <c r="Z16" s="101" t="s">
        <v>317</v>
      </c>
      <c r="AA16" s="105" t="s">
        <v>805</v>
      </c>
      <c r="AB16" s="105">
        <v>12</v>
      </c>
      <c r="AC16" s="105"/>
      <c r="AD16" s="102"/>
      <c r="AE16" s="50"/>
      <c r="AF16" s="50"/>
      <c r="AG16" s="50"/>
      <c r="AH16" s="50">
        <v>0</v>
      </c>
      <c r="AI16" s="50">
        <f t="shared" si="2"/>
        <v>0</v>
      </c>
      <c r="AJ16" s="50"/>
      <c r="AK16" s="50"/>
      <c r="AL16" s="50"/>
      <c r="AM16" s="50"/>
      <c r="AN16" s="50"/>
      <c r="AO16" s="50"/>
      <c r="AP16" s="50"/>
      <c r="AQ16" s="50"/>
      <c r="AR16" s="52"/>
      <c r="AS16" s="52"/>
      <c r="AT16" s="53" t="e">
        <f t="shared" si="3"/>
        <v>#DIV/0!</v>
      </c>
      <c r="AU16" s="100"/>
      <c r="AV16" s="152"/>
      <c r="AW16" s="152"/>
      <c r="AX16" s="152"/>
      <c r="AY16" s="152"/>
      <c r="AZ16" s="152"/>
      <c r="BA16" s="152"/>
      <c r="BB16" s="152"/>
      <c r="BC16" s="152"/>
      <c r="BD16" s="152"/>
      <c r="BE16" s="152"/>
      <c r="BF16" s="152"/>
      <c r="BG16" s="152"/>
      <c r="BH16" s="152"/>
      <c r="BI16" s="152"/>
      <c r="BJ16" s="152"/>
      <c r="BK16" s="152"/>
      <c r="BL16" s="152"/>
      <c r="BM16" s="152"/>
      <c r="BN16" s="152"/>
      <c r="BO16" s="152"/>
    </row>
    <row r="17" spans="1:67" ht="281.39999999999998">
      <c r="A17" s="376"/>
      <c r="B17" s="376"/>
      <c r="C17" s="408"/>
      <c r="D17" s="155" t="s">
        <v>23</v>
      </c>
      <c r="E17" s="151" t="s">
        <v>807</v>
      </c>
      <c r="F17" s="151" t="s">
        <v>44</v>
      </c>
      <c r="G17" s="47"/>
      <c r="H17" s="404"/>
      <c r="I17" s="47"/>
      <c r="J17" s="47"/>
      <c r="K17" s="47">
        <v>8</v>
      </c>
      <c r="L17" s="47">
        <v>6</v>
      </c>
      <c r="M17" s="48"/>
      <c r="N17" s="48"/>
      <c r="O17" s="47"/>
      <c r="P17" s="49"/>
      <c r="Q17" s="47"/>
      <c r="R17" s="47"/>
      <c r="S17" s="50">
        <v>6</v>
      </c>
      <c r="T17" s="50">
        <v>1</v>
      </c>
      <c r="U17" s="50">
        <f t="shared" si="0"/>
        <v>6</v>
      </c>
      <c r="V17" s="51" t="s">
        <v>315</v>
      </c>
      <c r="W17" s="50">
        <v>100</v>
      </c>
      <c r="X17" s="51" t="s">
        <v>316</v>
      </c>
      <c r="Y17" s="50">
        <f t="shared" si="1"/>
        <v>600</v>
      </c>
      <c r="Z17" s="101" t="s">
        <v>317</v>
      </c>
      <c r="AA17" s="105"/>
      <c r="AB17" s="105">
        <v>12</v>
      </c>
      <c r="AC17" s="105"/>
      <c r="AD17" s="102"/>
      <c r="AE17" s="50"/>
      <c r="AF17" s="50"/>
      <c r="AG17" s="50"/>
      <c r="AH17" s="50">
        <v>0</v>
      </c>
      <c r="AI17" s="50">
        <f t="shared" si="2"/>
        <v>0</v>
      </c>
      <c r="AJ17" s="50"/>
      <c r="AK17" s="50"/>
      <c r="AL17" s="50"/>
      <c r="AM17" s="50"/>
      <c r="AN17" s="50"/>
      <c r="AO17" s="50"/>
      <c r="AP17" s="50"/>
      <c r="AQ17" s="50"/>
      <c r="AR17" s="52"/>
      <c r="AS17" s="52"/>
      <c r="AT17" s="53" t="e">
        <f t="shared" si="3"/>
        <v>#DIV/0!</v>
      </c>
      <c r="AU17" s="100"/>
      <c r="AV17" s="152"/>
      <c r="AW17" s="152"/>
      <c r="AX17" s="152"/>
      <c r="AY17" s="152"/>
      <c r="AZ17" s="152"/>
      <c r="BA17" s="152"/>
      <c r="BB17" s="152"/>
      <c r="BC17" s="152"/>
      <c r="BD17" s="152"/>
      <c r="BE17" s="152"/>
      <c r="BF17" s="152"/>
      <c r="BG17" s="152"/>
      <c r="BH17" s="152"/>
      <c r="BI17" s="152"/>
      <c r="BJ17" s="152"/>
      <c r="BK17" s="152"/>
      <c r="BL17" s="152"/>
      <c r="BM17" s="152"/>
      <c r="BN17" s="152"/>
      <c r="BO17" s="152"/>
    </row>
    <row r="18" spans="1:67" ht="236.4">
      <c r="A18" s="376"/>
      <c r="B18" s="376"/>
      <c r="C18" s="409"/>
      <c r="D18" s="155" t="s">
        <v>24</v>
      </c>
      <c r="E18" s="151" t="s">
        <v>807</v>
      </c>
      <c r="F18" s="151" t="s">
        <v>44</v>
      </c>
      <c r="G18" s="47"/>
      <c r="H18" s="405"/>
      <c r="I18" s="47"/>
      <c r="J18" s="47"/>
      <c r="K18" s="47">
        <v>8</v>
      </c>
      <c r="L18" s="47">
        <v>6</v>
      </c>
      <c r="M18" s="48"/>
      <c r="N18" s="48"/>
      <c r="O18" s="47"/>
      <c r="P18" s="49"/>
      <c r="Q18" s="47"/>
      <c r="R18" s="47"/>
      <c r="S18" s="50">
        <v>6</v>
      </c>
      <c r="T18" s="50">
        <v>1</v>
      </c>
      <c r="U18" s="50">
        <f t="shared" si="0"/>
        <v>6</v>
      </c>
      <c r="V18" s="51" t="s">
        <v>315</v>
      </c>
      <c r="W18" s="50">
        <v>100</v>
      </c>
      <c r="X18" s="51" t="s">
        <v>316</v>
      </c>
      <c r="Y18" s="50">
        <f t="shared" si="1"/>
        <v>600</v>
      </c>
      <c r="Z18" s="101" t="s">
        <v>317</v>
      </c>
      <c r="AA18" s="105"/>
      <c r="AB18" s="105">
        <v>12</v>
      </c>
      <c r="AC18" s="105"/>
      <c r="AD18" s="102"/>
      <c r="AE18" s="50"/>
      <c r="AF18" s="50"/>
      <c r="AG18" s="50"/>
      <c r="AH18" s="50">
        <v>0</v>
      </c>
      <c r="AI18" s="50">
        <f t="shared" si="2"/>
        <v>0</v>
      </c>
      <c r="AJ18" s="50"/>
      <c r="AK18" s="50"/>
      <c r="AL18" s="50"/>
      <c r="AM18" s="50"/>
      <c r="AN18" s="50"/>
      <c r="AO18" s="50"/>
      <c r="AP18" s="50"/>
      <c r="AQ18" s="50"/>
      <c r="AR18" s="52"/>
      <c r="AS18" s="52"/>
      <c r="AT18" s="53" t="e">
        <f t="shared" si="3"/>
        <v>#DIV/0!</v>
      </c>
      <c r="AU18" s="100"/>
      <c r="AV18" s="152"/>
      <c r="AW18" s="152"/>
      <c r="AX18" s="152"/>
      <c r="AY18" s="152"/>
      <c r="AZ18" s="152"/>
      <c r="BA18" s="152"/>
      <c r="BB18" s="152"/>
      <c r="BC18" s="152"/>
      <c r="BD18" s="152"/>
      <c r="BE18" s="152"/>
      <c r="BF18" s="152"/>
      <c r="BG18" s="152"/>
      <c r="BH18" s="152"/>
      <c r="BI18" s="152"/>
      <c r="BJ18" s="152"/>
      <c r="BK18" s="152"/>
      <c r="BL18" s="152"/>
      <c r="BM18" s="152"/>
      <c r="BN18" s="152"/>
      <c r="BO18" s="152"/>
    </row>
    <row r="19" spans="1:67" ht="161.25" customHeight="1">
      <c r="A19" s="376"/>
      <c r="B19" s="376"/>
      <c r="C19" s="407" t="s">
        <v>25</v>
      </c>
      <c r="D19" s="155" t="s">
        <v>26</v>
      </c>
      <c r="E19" s="151"/>
      <c r="F19" s="151" t="s">
        <v>44</v>
      </c>
      <c r="G19" s="47"/>
      <c r="H19" s="406"/>
      <c r="I19" s="47"/>
      <c r="J19" s="47"/>
      <c r="K19" s="47">
        <v>8</v>
      </c>
      <c r="L19" s="47">
        <v>6</v>
      </c>
      <c r="M19" s="48"/>
      <c r="N19" s="48"/>
      <c r="O19" s="47"/>
      <c r="P19" s="49"/>
      <c r="Q19" s="47"/>
      <c r="R19" s="47"/>
      <c r="S19" s="50">
        <v>6</v>
      </c>
      <c r="T19" s="50">
        <v>1</v>
      </c>
      <c r="U19" s="50">
        <f t="shared" si="0"/>
        <v>6</v>
      </c>
      <c r="V19" s="51" t="s">
        <v>315</v>
      </c>
      <c r="W19" s="50">
        <v>100</v>
      </c>
      <c r="X19" s="51" t="s">
        <v>316</v>
      </c>
      <c r="Y19" s="50">
        <f t="shared" si="1"/>
        <v>600</v>
      </c>
      <c r="Z19" s="101" t="s">
        <v>317</v>
      </c>
      <c r="AA19" s="105"/>
      <c r="AB19" s="105">
        <v>12</v>
      </c>
      <c r="AC19" s="105"/>
      <c r="AD19" s="102"/>
      <c r="AE19" s="50"/>
      <c r="AF19" s="50"/>
      <c r="AG19" s="50"/>
      <c r="AH19" s="50">
        <v>0</v>
      </c>
      <c r="AI19" s="50">
        <f t="shared" si="2"/>
        <v>0</v>
      </c>
      <c r="AJ19" s="50"/>
      <c r="AK19" s="50"/>
      <c r="AL19" s="50"/>
      <c r="AM19" s="50"/>
      <c r="AN19" s="50"/>
      <c r="AO19" s="50"/>
      <c r="AP19" s="50"/>
      <c r="AQ19" s="50"/>
      <c r="AR19" s="52"/>
      <c r="AS19" s="52"/>
      <c r="AT19" s="53" t="e">
        <f t="shared" si="3"/>
        <v>#DIV/0!</v>
      </c>
      <c r="AU19" s="100"/>
      <c r="AV19" s="152"/>
      <c r="AW19" s="152"/>
      <c r="AX19" s="152"/>
      <c r="AY19" s="152"/>
      <c r="AZ19" s="152"/>
      <c r="BA19" s="152"/>
      <c r="BB19" s="152"/>
      <c r="BC19" s="152"/>
      <c r="BD19" s="152"/>
      <c r="BE19" s="152"/>
      <c r="BF19" s="152"/>
      <c r="BG19" s="152"/>
      <c r="BH19" s="152"/>
      <c r="BI19" s="152"/>
      <c r="BJ19" s="152"/>
      <c r="BK19" s="152"/>
      <c r="BL19" s="152"/>
      <c r="BM19" s="152"/>
      <c r="BN19" s="152"/>
      <c r="BO19" s="152"/>
    </row>
    <row r="20" spans="1:67" ht="137.4">
      <c r="A20" s="376"/>
      <c r="B20" s="376"/>
      <c r="C20" s="408"/>
      <c r="D20" s="155" t="s">
        <v>27</v>
      </c>
      <c r="E20" s="151"/>
      <c r="F20" s="151"/>
      <c r="G20" s="47"/>
      <c r="H20" s="404"/>
      <c r="I20" s="47"/>
      <c r="J20" s="47"/>
      <c r="K20" s="47"/>
      <c r="L20" s="47"/>
      <c r="M20" s="48"/>
      <c r="N20" s="48"/>
      <c r="O20" s="47"/>
      <c r="P20" s="49"/>
      <c r="Q20" s="47"/>
      <c r="R20" s="47"/>
      <c r="S20" s="50"/>
      <c r="T20" s="50"/>
      <c r="U20" s="50"/>
      <c r="V20" s="51"/>
      <c r="W20" s="50"/>
      <c r="X20" s="51"/>
      <c r="Y20" s="50"/>
      <c r="Z20" s="101"/>
      <c r="AA20" s="105"/>
      <c r="AB20" s="105"/>
      <c r="AC20" s="105"/>
      <c r="AD20" s="102"/>
      <c r="AE20" s="50"/>
      <c r="AF20" s="50"/>
      <c r="AG20" s="50"/>
      <c r="AH20" s="50"/>
      <c r="AI20" s="50"/>
      <c r="AJ20" s="50"/>
      <c r="AK20" s="50"/>
      <c r="AL20" s="50"/>
      <c r="AM20" s="50"/>
      <c r="AN20" s="50"/>
      <c r="AO20" s="50"/>
      <c r="AP20" s="50"/>
      <c r="AQ20" s="50"/>
      <c r="AR20" s="52"/>
      <c r="AS20" s="52"/>
      <c r="AT20" s="53"/>
      <c r="AU20" s="100"/>
      <c r="AV20" s="152"/>
      <c r="AW20" s="152"/>
      <c r="AX20" s="152"/>
      <c r="AY20" s="152"/>
      <c r="AZ20" s="152"/>
      <c r="BA20" s="152"/>
      <c r="BB20" s="152"/>
      <c r="BC20" s="152"/>
      <c r="BD20" s="152"/>
      <c r="BE20" s="152"/>
      <c r="BF20" s="152"/>
      <c r="BG20" s="152"/>
      <c r="BH20" s="152"/>
      <c r="BI20" s="152"/>
      <c r="BJ20" s="152"/>
      <c r="BK20" s="152"/>
      <c r="BL20" s="152"/>
      <c r="BM20" s="152"/>
      <c r="BN20" s="152"/>
      <c r="BO20" s="152"/>
    </row>
    <row r="21" spans="1:67" ht="236.4">
      <c r="A21" s="376"/>
      <c r="B21" s="376"/>
      <c r="C21" s="409"/>
      <c r="D21" s="155" t="s">
        <v>24</v>
      </c>
      <c r="E21" s="151"/>
      <c r="F21" s="151"/>
      <c r="G21" s="47"/>
      <c r="H21" s="405"/>
      <c r="I21" s="47"/>
      <c r="J21" s="47"/>
      <c r="K21" s="47"/>
      <c r="L21" s="47"/>
      <c r="M21" s="48"/>
      <c r="N21" s="48"/>
      <c r="O21" s="47"/>
      <c r="P21" s="49"/>
      <c r="Q21" s="47"/>
      <c r="R21" s="47"/>
      <c r="S21" s="50"/>
      <c r="T21" s="50"/>
      <c r="U21" s="50"/>
      <c r="V21" s="51"/>
      <c r="W21" s="50"/>
      <c r="X21" s="51"/>
      <c r="Y21" s="50"/>
      <c r="Z21" s="101"/>
      <c r="AA21" s="105"/>
      <c r="AB21" s="105"/>
      <c r="AC21" s="105"/>
      <c r="AD21" s="102"/>
      <c r="AE21" s="50"/>
      <c r="AF21" s="50"/>
      <c r="AG21" s="50"/>
      <c r="AH21" s="50"/>
      <c r="AI21" s="50"/>
      <c r="AJ21" s="50"/>
      <c r="AK21" s="50"/>
      <c r="AL21" s="50"/>
      <c r="AM21" s="50"/>
      <c r="AN21" s="50"/>
      <c r="AO21" s="50"/>
      <c r="AP21" s="50"/>
      <c r="AQ21" s="50"/>
      <c r="AR21" s="52"/>
      <c r="AS21" s="52"/>
      <c r="AT21" s="53"/>
      <c r="AU21" s="100"/>
      <c r="AV21" s="152"/>
      <c r="AW21" s="152"/>
      <c r="AX21" s="152"/>
      <c r="AY21" s="152"/>
      <c r="AZ21" s="152"/>
      <c r="BA21" s="152"/>
      <c r="BB21" s="152"/>
      <c r="BC21" s="152"/>
      <c r="BD21" s="152"/>
      <c r="BE21" s="152"/>
      <c r="BF21" s="152"/>
      <c r="BG21" s="152"/>
      <c r="BH21" s="152"/>
      <c r="BI21" s="152"/>
      <c r="BJ21" s="152"/>
      <c r="BK21" s="152"/>
      <c r="BL21" s="152"/>
      <c r="BM21" s="152"/>
      <c r="BN21" s="152"/>
      <c r="BO21" s="152"/>
    </row>
    <row r="22" spans="1:67" ht="316.5" customHeight="1">
      <c r="A22" s="376"/>
      <c r="B22" s="376"/>
      <c r="C22" s="407" t="s">
        <v>30</v>
      </c>
      <c r="D22" s="155" t="s">
        <v>31</v>
      </c>
      <c r="E22" s="151"/>
      <c r="F22" s="151"/>
      <c r="G22" s="47"/>
      <c r="H22" s="406"/>
      <c r="I22" s="47"/>
      <c r="J22" s="47"/>
      <c r="K22" s="47"/>
      <c r="L22" s="47"/>
      <c r="M22" s="48"/>
      <c r="N22" s="48"/>
      <c r="O22" s="47"/>
      <c r="P22" s="49"/>
      <c r="Q22" s="47"/>
      <c r="R22" s="47"/>
      <c r="S22" s="50"/>
      <c r="T22" s="50"/>
      <c r="U22" s="50"/>
      <c r="V22" s="51"/>
      <c r="W22" s="50"/>
      <c r="X22" s="51"/>
      <c r="Y22" s="50"/>
      <c r="Z22" s="101"/>
      <c r="AA22" s="105"/>
      <c r="AB22" s="105"/>
      <c r="AC22" s="105"/>
      <c r="AD22" s="102"/>
      <c r="AE22" s="50"/>
      <c r="AF22" s="50"/>
      <c r="AG22" s="50"/>
      <c r="AH22" s="50"/>
      <c r="AI22" s="50"/>
      <c r="AJ22" s="50"/>
      <c r="AK22" s="50"/>
      <c r="AL22" s="50"/>
      <c r="AM22" s="50"/>
      <c r="AN22" s="50"/>
      <c r="AO22" s="50"/>
      <c r="AP22" s="50"/>
      <c r="AQ22" s="50"/>
      <c r="AR22" s="52"/>
      <c r="AS22" s="52"/>
      <c r="AT22" s="53"/>
      <c r="AU22" s="100"/>
      <c r="AV22" s="152"/>
      <c r="AW22" s="152"/>
      <c r="AX22" s="152"/>
      <c r="AY22" s="152"/>
      <c r="AZ22" s="152"/>
      <c r="BA22" s="152"/>
      <c r="BB22" s="152"/>
      <c r="BC22" s="152"/>
      <c r="BD22" s="152"/>
      <c r="BE22" s="152"/>
      <c r="BF22" s="152"/>
      <c r="BG22" s="152"/>
      <c r="BH22" s="152"/>
      <c r="BI22" s="152"/>
      <c r="BJ22" s="152"/>
      <c r="BK22" s="152"/>
      <c r="BL22" s="152"/>
      <c r="BM22" s="152"/>
      <c r="BN22" s="152"/>
      <c r="BO22" s="152"/>
    </row>
    <row r="23" spans="1:67" ht="129.6">
      <c r="A23" s="376"/>
      <c r="B23" s="376"/>
      <c r="C23" s="408"/>
      <c r="D23" s="155" t="s">
        <v>32</v>
      </c>
      <c r="E23" s="151"/>
      <c r="F23" s="151"/>
      <c r="G23" s="47"/>
      <c r="H23" s="404"/>
      <c r="I23" s="47"/>
      <c r="J23" s="47"/>
      <c r="K23" s="47"/>
      <c r="L23" s="47"/>
      <c r="M23" s="48"/>
      <c r="N23" s="48"/>
      <c r="O23" s="47"/>
      <c r="P23" s="49"/>
      <c r="Q23" s="47"/>
      <c r="R23" s="47"/>
      <c r="S23" s="50"/>
      <c r="T23" s="50"/>
      <c r="U23" s="50"/>
      <c r="V23" s="51"/>
      <c r="W23" s="50"/>
      <c r="X23" s="51"/>
      <c r="Y23" s="50"/>
      <c r="Z23" s="101"/>
      <c r="AA23" s="105"/>
      <c r="AB23" s="105"/>
      <c r="AC23" s="105"/>
      <c r="AD23" s="102"/>
      <c r="AE23" s="50"/>
      <c r="AF23" s="50"/>
      <c r="AG23" s="50"/>
      <c r="AH23" s="50"/>
      <c r="AI23" s="50"/>
      <c r="AJ23" s="50"/>
      <c r="AK23" s="50"/>
      <c r="AL23" s="50"/>
      <c r="AM23" s="50"/>
      <c r="AN23" s="50"/>
      <c r="AO23" s="50"/>
      <c r="AP23" s="50"/>
      <c r="AQ23" s="50"/>
      <c r="AR23" s="52"/>
      <c r="AS23" s="52"/>
      <c r="AT23" s="53"/>
      <c r="AU23" s="100"/>
      <c r="AV23" s="152"/>
      <c r="AW23" s="152"/>
      <c r="AX23" s="152"/>
      <c r="AY23" s="152"/>
      <c r="AZ23" s="152"/>
      <c r="BA23" s="152"/>
      <c r="BB23" s="152"/>
      <c r="BC23" s="152"/>
      <c r="BD23" s="152"/>
      <c r="BE23" s="152"/>
      <c r="BF23" s="152"/>
      <c r="BG23" s="152"/>
      <c r="BH23" s="152"/>
      <c r="BI23" s="152"/>
      <c r="BJ23" s="152"/>
      <c r="BK23" s="152"/>
      <c r="BL23" s="152"/>
      <c r="BM23" s="152"/>
      <c r="BN23" s="152"/>
      <c r="BO23" s="152"/>
    </row>
    <row r="24" spans="1:67" ht="211.2">
      <c r="A24" s="376"/>
      <c r="B24" s="376"/>
      <c r="C24" s="408"/>
      <c r="D24" s="155" t="s">
        <v>837</v>
      </c>
      <c r="E24" s="151"/>
      <c r="F24" s="151"/>
      <c r="G24" s="47"/>
      <c r="H24" s="405"/>
      <c r="I24" s="47"/>
      <c r="J24" s="47"/>
      <c r="K24" s="47"/>
      <c r="L24" s="47"/>
      <c r="M24" s="48"/>
      <c r="N24" s="48"/>
      <c r="O24" s="47"/>
      <c r="P24" s="49"/>
      <c r="Q24" s="47"/>
      <c r="R24" s="47"/>
      <c r="S24" s="50"/>
      <c r="T24" s="50"/>
      <c r="U24" s="50"/>
      <c r="V24" s="51"/>
      <c r="W24" s="50"/>
      <c r="X24" s="51"/>
      <c r="Y24" s="50"/>
      <c r="Z24" s="101"/>
      <c r="AA24" s="105"/>
      <c r="AB24" s="105"/>
      <c r="AC24" s="105"/>
      <c r="AD24" s="102"/>
      <c r="AE24" s="50"/>
      <c r="AF24" s="50"/>
      <c r="AG24" s="50"/>
      <c r="AH24" s="50"/>
      <c r="AI24" s="50"/>
      <c r="AJ24" s="50"/>
      <c r="AK24" s="50"/>
      <c r="AL24" s="50"/>
      <c r="AM24" s="50"/>
      <c r="AN24" s="50"/>
      <c r="AO24" s="50"/>
      <c r="AP24" s="50"/>
      <c r="AQ24" s="50"/>
      <c r="AR24" s="52"/>
      <c r="AS24" s="52"/>
      <c r="AT24" s="53"/>
      <c r="AU24" s="100"/>
      <c r="AV24" s="152"/>
      <c r="AW24" s="152"/>
      <c r="AX24" s="152"/>
      <c r="AY24" s="152"/>
      <c r="AZ24" s="152"/>
      <c r="BA24" s="152"/>
      <c r="BB24" s="152"/>
      <c r="BC24" s="152"/>
      <c r="BD24" s="152"/>
      <c r="BE24" s="152"/>
      <c r="BF24" s="152"/>
      <c r="BG24" s="152"/>
      <c r="BH24" s="152"/>
      <c r="BI24" s="152"/>
      <c r="BJ24" s="152"/>
      <c r="BK24" s="152"/>
      <c r="BL24" s="152"/>
      <c r="BM24" s="152"/>
      <c r="BN24" s="152"/>
      <c r="BO24" s="152"/>
    </row>
    <row r="25" spans="1:67" ht="249.6">
      <c r="A25" s="377"/>
      <c r="B25" s="377"/>
      <c r="C25" s="409"/>
      <c r="D25" s="155" t="s">
        <v>34</v>
      </c>
      <c r="E25" s="151"/>
      <c r="F25" s="151"/>
      <c r="G25" s="47"/>
      <c r="H25" s="406"/>
      <c r="I25" s="47"/>
      <c r="J25" s="47"/>
      <c r="K25" s="47"/>
      <c r="L25" s="47"/>
      <c r="M25" s="48"/>
      <c r="N25" s="48"/>
      <c r="O25" s="47"/>
      <c r="P25" s="49"/>
      <c r="Q25" s="47"/>
      <c r="R25" s="47"/>
      <c r="S25" s="50"/>
      <c r="T25" s="50"/>
      <c r="U25" s="50"/>
      <c r="V25" s="51"/>
      <c r="W25" s="50"/>
      <c r="X25" s="51"/>
      <c r="Y25" s="50"/>
      <c r="Z25" s="101"/>
      <c r="AA25" s="105"/>
      <c r="AB25" s="105"/>
      <c r="AC25" s="105"/>
      <c r="AD25" s="102"/>
      <c r="AE25" s="50"/>
      <c r="AF25" s="50"/>
      <c r="AG25" s="50"/>
      <c r="AH25" s="50"/>
      <c r="AI25" s="50"/>
      <c r="AJ25" s="50"/>
      <c r="AK25" s="50"/>
      <c r="AL25" s="50"/>
      <c r="AM25" s="50"/>
      <c r="AN25" s="50"/>
      <c r="AO25" s="50"/>
      <c r="AP25" s="50"/>
      <c r="AQ25" s="50"/>
      <c r="AR25" s="52"/>
      <c r="AS25" s="52"/>
      <c r="AT25" s="53"/>
      <c r="AU25" s="100"/>
      <c r="AV25" s="152"/>
      <c r="AW25" s="152"/>
      <c r="AX25" s="152"/>
      <c r="AY25" s="152"/>
      <c r="AZ25" s="152"/>
      <c r="BA25" s="152"/>
      <c r="BB25" s="152"/>
      <c r="BC25" s="152"/>
      <c r="BD25" s="152"/>
      <c r="BE25" s="152"/>
      <c r="BF25" s="152"/>
      <c r="BG25" s="152"/>
      <c r="BH25" s="152"/>
      <c r="BI25" s="152"/>
      <c r="BJ25" s="152"/>
      <c r="BK25" s="152"/>
      <c r="BL25" s="152"/>
      <c r="BM25" s="152"/>
      <c r="BN25" s="152"/>
      <c r="BO25" s="152"/>
    </row>
    <row r="26" spans="1:67" ht="18" customHeight="1">
      <c r="A26" s="148"/>
      <c r="B26" s="157"/>
      <c r="C26" s="150"/>
      <c r="D26" s="155"/>
      <c r="E26" s="151"/>
      <c r="F26" s="151"/>
      <c r="G26" s="47"/>
      <c r="H26" s="404"/>
      <c r="I26" s="47"/>
      <c r="J26" s="47"/>
      <c r="K26" s="47"/>
      <c r="L26" s="47"/>
      <c r="M26" s="48"/>
      <c r="N26" s="48"/>
      <c r="O26" s="47"/>
      <c r="P26" s="49"/>
      <c r="Q26" s="47"/>
      <c r="R26" s="47"/>
      <c r="S26" s="50"/>
      <c r="T26" s="50"/>
      <c r="U26" s="50"/>
      <c r="V26" s="51"/>
      <c r="W26" s="50"/>
      <c r="X26" s="51"/>
      <c r="Y26" s="50"/>
      <c r="Z26" s="101"/>
      <c r="AA26" s="105"/>
      <c r="AB26" s="105"/>
      <c r="AC26" s="105"/>
      <c r="AD26" s="102"/>
      <c r="AE26" s="50"/>
      <c r="AF26" s="50"/>
      <c r="AG26" s="50"/>
      <c r="AH26" s="50"/>
      <c r="AI26" s="50"/>
      <c r="AJ26" s="50"/>
      <c r="AK26" s="50"/>
      <c r="AL26" s="50"/>
      <c r="AM26" s="50"/>
      <c r="AN26" s="50"/>
      <c r="AO26" s="50"/>
      <c r="AP26" s="50"/>
      <c r="AQ26" s="50"/>
      <c r="AR26" s="52"/>
      <c r="AS26" s="52"/>
      <c r="AT26" s="53"/>
      <c r="AU26" s="100"/>
      <c r="AV26" s="152"/>
      <c r="AW26" s="152"/>
      <c r="AX26" s="152"/>
      <c r="AY26" s="152"/>
      <c r="AZ26" s="152"/>
      <c r="BA26" s="152"/>
      <c r="BB26" s="152"/>
      <c r="BC26" s="152"/>
      <c r="BD26" s="152"/>
      <c r="BE26" s="152"/>
      <c r="BF26" s="152"/>
      <c r="BG26" s="152"/>
      <c r="BH26" s="152"/>
      <c r="BI26" s="152"/>
      <c r="BJ26" s="152"/>
      <c r="BK26" s="152"/>
      <c r="BL26" s="152"/>
      <c r="BM26" s="152"/>
      <c r="BN26" s="152"/>
      <c r="BO26" s="152"/>
    </row>
    <row r="27" spans="1:67" ht="17.399999999999999">
      <c r="A27" s="148"/>
      <c r="B27" s="157"/>
      <c r="C27" s="150"/>
      <c r="D27" s="155"/>
      <c r="E27" s="151"/>
      <c r="F27" s="151"/>
      <c r="G27" s="47"/>
      <c r="H27" s="405"/>
      <c r="I27" s="47"/>
      <c r="J27" s="47"/>
      <c r="K27" s="47"/>
      <c r="L27" s="47"/>
      <c r="M27" s="48"/>
      <c r="N27" s="48"/>
      <c r="O27" s="47"/>
      <c r="P27" s="49"/>
      <c r="Q27" s="47"/>
      <c r="R27" s="47"/>
      <c r="S27" s="50"/>
      <c r="T27" s="50"/>
      <c r="U27" s="50"/>
      <c r="V27" s="51"/>
      <c r="W27" s="50"/>
      <c r="X27" s="51"/>
      <c r="Y27" s="50"/>
      <c r="Z27" s="101"/>
      <c r="AA27" s="105"/>
      <c r="AB27" s="105"/>
      <c r="AC27" s="105"/>
      <c r="AD27" s="102"/>
      <c r="AE27" s="50"/>
      <c r="AF27" s="50"/>
      <c r="AG27" s="50"/>
      <c r="AH27" s="50"/>
      <c r="AI27" s="50"/>
      <c r="AJ27" s="50"/>
      <c r="AK27" s="50"/>
      <c r="AL27" s="50"/>
      <c r="AM27" s="50"/>
      <c r="AN27" s="50"/>
      <c r="AO27" s="50"/>
      <c r="AP27" s="50"/>
      <c r="AQ27" s="50"/>
      <c r="AR27" s="52"/>
      <c r="AS27" s="52"/>
      <c r="AT27" s="53"/>
      <c r="AU27" s="100"/>
      <c r="AV27" s="152"/>
      <c r="AW27" s="152"/>
      <c r="AX27" s="152"/>
      <c r="AY27" s="152"/>
      <c r="AZ27" s="152"/>
      <c r="BA27" s="152"/>
      <c r="BB27" s="152"/>
      <c r="BC27" s="152"/>
      <c r="BD27" s="152"/>
      <c r="BE27" s="152"/>
      <c r="BF27" s="152"/>
      <c r="BG27" s="152"/>
      <c r="BH27" s="152"/>
      <c r="BI27" s="152"/>
      <c r="BJ27" s="152"/>
      <c r="BK27" s="152"/>
      <c r="BL27" s="152"/>
      <c r="BM27" s="152"/>
      <c r="BN27" s="152"/>
      <c r="BO27" s="152"/>
    </row>
    <row r="28" spans="1:67" ht="17.399999999999999">
      <c r="A28" s="148"/>
      <c r="B28" s="157"/>
      <c r="C28" s="150"/>
      <c r="D28" s="155"/>
      <c r="E28" s="151"/>
      <c r="F28" s="151"/>
      <c r="G28" s="47"/>
      <c r="H28" s="406"/>
      <c r="I28" s="47"/>
      <c r="J28" s="47"/>
      <c r="K28" s="47"/>
      <c r="L28" s="47"/>
      <c r="M28" s="48"/>
      <c r="N28" s="48"/>
      <c r="O28" s="47"/>
      <c r="P28" s="49"/>
      <c r="Q28" s="47"/>
      <c r="R28" s="47"/>
      <c r="S28" s="50"/>
      <c r="T28" s="50"/>
      <c r="U28" s="50"/>
      <c r="V28" s="51"/>
      <c r="W28" s="50"/>
      <c r="X28" s="51"/>
      <c r="Y28" s="50"/>
      <c r="Z28" s="101"/>
      <c r="AA28" s="105"/>
      <c r="AB28" s="105"/>
      <c r="AC28" s="105"/>
      <c r="AD28" s="102"/>
      <c r="AE28" s="50"/>
      <c r="AF28" s="50"/>
      <c r="AG28" s="50"/>
      <c r="AH28" s="50"/>
      <c r="AI28" s="50"/>
      <c r="AJ28" s="50"/>
      <c r="AK28" s="50"/>
      <c r="AL28" s="50"/>
      <c r="AM28" s="50"/>
      <c r="AN28" s="50"/>
      <c r="AO28" s="50"/>
      <c r="AP28" s="50"/>
      <c r="AQ28" s="50"/>
      <c r="AR28" s="52"/>
      <c r="AS28" s="52"/>
      <c r="AT28" s="53"/>
      <c r="AU28" s="100"/>
      <c r="AV28" s="152"/>
      <c r="AW28" s="152"/>
      <c r="AX28" s="152"/>
      <c r="AY28" s="152"/>
      <c r="AZ28" s="152"/>
      <c r="BA28" s="152"/>
      <c r="BB28" s="152"/>
      <c r="BC28" s="152"/>
      <c r="BD28" s="152"/>
      <c r="BE28" s="152"/>
      <c r="BF28" s="152"/>
      <c r="BG28" s="152"/>
      <c r="BH28" s="152"/>
      <c r="BI28" s="152"/>
      <c r="BJ28" s="152"/>
      <c r="BK28" s="152"/>
      <c r="BL28" s="152"/>
      <c r="BM28" s="152"/>
      <c r="BN28" s="152"/>
      <c r="BO28" s="152"/>
    </row>
    <row r="29" spans="1:67" ht="36" customHeight="1">
      <c r="A29" s="148"/>
      <c r="B29" s="157"/>
      <c r="C29" s="150"/>
      <c r="D29" s="155"/>
      <c r="E29" s="151"/>
      <c r="F29" s="151" t="s">
        <v>44</v>
      </c>
      <c r="G29" s="47"/>
      <c r="H29" s="404"/>
      <c r="I29" s="47"/>
      <c r="J29" s="47"/>
      <c r="K29" s="47">
        <v>8</v>
      </c>
      <c r="L29" s="47">
        <v>6</v>
      </c>
      <c r="M29" s="48"/>
      <c r="N29" s="48"/>
      <c r="O29" s="47"/>
      <c r="P29" s="49"/>
      <c r="Q29" s="47"/>
      <c r="R29" s="47"/>
      <c r="S29" s="50">
        <v>6</v>
      </c>
      <c r="T29" s="50">
        <v>1</v>
      </c>
      <c r="U29" s="50">
        <f t="shared" si="0"/>
        <v>6</v>
      </c>
      <c r="V29" s="51" t="s">
        <v>315</v>
      </c>
      <c r="W29" s="50">
        <v>100</v>
      </c>
      <c r="X29" s="51" t="s">
        <v>316</v>
      </c>
      <c r="Y29" s="50">
        <f t="shared" si="1"/>
        <v>600</v>
      </c>
      <c r="Z29" s="101" t="s">
        <v>317</v>
      </c>
      <c r="AA29" s="105"/>
      <c r="AB29" s="105">
        <v>12</v>
      </c>
      <c r="AC29" s="105"/>
      <c r="AD29" s="102"/>
      <c r="AE29" s="50"/>
      <c r="AF29" s="50"/>
      <c r="AG29" s="50"/>
      <c r="AH29" s="50">
        <v>0</v>
      </c>
      <c r="AI29" s="50">
        <f t="shared" si="2"/>
        <v>0</v>
      </c>
      <c r="AJ29" s="50"/>
      <c r="AK29" s="50"/>
      <c r="AL29" s="50"/>
      <c r="AM29" s="50"/>
      <c r="AN29" s="50"/>
      <c r="AO29" s="50"/>
      <c r="AP29" s="50"/>
      <c r="AQ29" s="50"/>
      <c r="AR29" s="52"/>
      <c r="AS29" s="52"/>
      <c r="AT29" s="53" t="e">
        <f t="shared" si="3"/>
        <v>#DIV/0!</v>
      </c>
      <c r="AU29" s="100"/>
      <c r="AV29" s="152"/>
      <c r="AW29" s="152"/>
      <c r="AX29" s="152"/>
      <c r="AY29" s="152"/>
      <c r="AZ29" s="152"/>
      <c r="BA29" s="152"/>
      <c r="BB29" s="152"/>
      <c r="BC29" s="152"/>
      <c r="BD29" s="152"/>
      <c r="BE29" s="152"/>
      <c r="BF29" s="152"/>
      <c r="BG29" s="152"/>
      <c r="BH29" s="152"/>
      <c r="BI29" s="152"/>
      <c r="BJ29" s="152"/>
      <c r="BK29" s="152"/>
      <c r="BL29" s="152"/>
      <c r="BM29" s="152"/>
      <c r="BN29" s="152"/>
      <c r="BO29" s="152"/>
    </row>
    <row r="30" spans="1:67" ht="23.4">
      <c r="A30" s="148"/>
      <c r="B30" s="157"/>
      <c r="C30" s="150"/>
      <c r="D30" s="155"/>
      <c r="E30" s="151"/>
      <c r="F30" s="151" t="s">
        <v>44</v>
      </c>
      <c r="G30" s="47"/>
      <c r="H30" s="405"/>
      <c r="I30" s="47"/>
      <c r="J30" s="47"/>
      <c r="K30" s="47">
        <v>8</v>
      </c>
      <c r="L30" s="47">
        <v>6</v>
      </c>
      <c r="M30" s="48"/>
      <c r="N30" s="48"/>
      <c r="O30" s="47"/>
      <c r="P30" s="49"/>
      <c r="Q30" s="47"/>
      <c r="R30" s="47"/>
      <c r="S30" s="50">
        <v>6</v>
      </c>
      <c r="T30" s="50">
        <v>1</v>
      </c>
      <c r="U30" s="50">
        <f t="shared" si="0"/>
        <v>6</v>
      </c>
      <c r="V30" s="51" t="s">
        <v>315</v>
      </c>
      <c r="W30" s="50">
        <v>100</v>
      </c>
      <c r="X30" s="51" t="s">
        <v>316</v>
      </c>
      <c r="Y30" s="50">
        <f t="shared" si="1"/>
        <v>600</v>
      </c>
      <c r="Z30" s="101" t="s">
        <v>317</v>
      </c>
      <c r="AA30" s="105"/>
      <c r="AB30" s="105">
        <v>12</v>
      </c>
      <c r="AC30" s="105"/>
      <c r="AD30" s="102"/>
      <c r="AE30" s="50"/>
      <c r="AF30" s="50"/>
      <c r="AG30" s="50"/>
      <c r="AH30" s="50">
        <v>0</v>
      </c>
      <c r="AI30" s="50">
        <f t="shared" si="2"/>
        <v>0</v>
      </c>
      <c r="AJ30" s="50"/>
      <c r="AK30" s="50"/>
      <c r="AL30" s="50"/>
      <c r="AM30" s="50"/>
      <c r="AN30" s="50"/>
      <c r="AO30" s="50"/>
      <c r="AP30" s="50"/>
      <c r="AQ30" s="50"/>
      <c r="AR30" s="52"/>
      <c r="AS30" s="52"/>
      <c r="AT30" s="53" t="e">
        <f t="shared" si="3"/>
        <v>#DIV/0!</v>
      </c>
      <c r="AU30" s="100"/>
      <c r="AV30" s="152"/>
      <c r="AW30" s="152"/>
      <c r="AX30" s="152"/>
      <c r="AY30" s="152"/>
      <c r="AZ30" s="152"/>
      <c r="BA30" s="152"/>
      <c r="BB30" s="152"/>
      <c r="BC30" s="152"/>
      <c r="BD30" s="152"/>
      <c r="BE30" s="152"/>
      <c r="BF30" s="152"/>
      <c r="BG30" s="152"/>
      <c r="BH30" s="152"/>
      <c r="BI30" s="152"/>
      <c r="BJ30" s="152"/>
      <c r="BK30" s="152"/>
      <c r="BL30" s="152"/>
      <c r="BM30" s="152"/>
      <c r="BN30" s="152"/>
      <c r="BO30" s="152"/>
    </row>
    <row r="31" spans="1:67" ht="23.4">
      <c r="A31" s="148"/>
      <c r="B31" s="157"/>
      <c r="C31" s="150"/>
      <c r="D31" s="155"/>
      <c r="E31" s="151"/>
      <c r="F31" s="151" t="s">
        <v>44</v>
      </c>
      <c r="G31" s="47"/>
      <c r="H31" s="406"/>
      <c r="I31" s="47"/>
      <c r="J31" s="47"/>
      <c r="K31" s="47">
        <v>8</v>
      </c>
      <c r="L31" s="47">
        <v>6</v>
      </c>
      <c r="M31" s="48"/>
      <c r="N31" s="48"/>
      <c r="O31" s="47"/>
      <c r="P31" s="49"/>
      <c r="Q31" s="47"/>
      <c r="R31" s="47"/>
      <c r="S31" s="50">
        <v>6</v>
      </c>
      <c r="T31" s="50">
        <v>1</v>
      </c>
      <c r="U31" s="50">
        <f t="shared" si="0"/>
        <v>6</v>
      </c>
      <c r="V31" s="51" t="s">
        <v>315</v>
      </c>
      <c r="W31" s="50">
        <v>100</v>
      </c>
      <c r="X31" s="51" t="s">
        <v>316</v>
      </c>
      <c r="Y31" s="50">
        <f t="shared" si="1"/>
        <v>600</v>
      </c>
      <c r="Z31" s="101" t="s">
        <v>317</v>
      </c>
      <c r="AA31" s="105"/>
      <c r="AB31" s="105">
        <v>12</v>
      </c>
      <c r="AC31" s="105"/>
      <c r="AD31" s="102"/>
      <c r="AE31" s="50"/>
      <c r="AF31" s="50"/>
      <c r="AG31" s="50"/>
      <c r="AH31" s="50">
        <v>0</v>
      </c>
      <c r="AI31" s="50">
        <f t="shared" si="2"/>
        <v>0</v>
      </c>
      <c r="AJ31" s="50"/>
      <c r="AK31" s="50"/>
      <c r="AL31" s="50"/>
      <c r="AM31" s="50"/>
      <c r="AN31" s="50"/>
      <c r="AO31" s="50"/>
      <c r="AP31" s="50"/>
      <c r="AQ31" s="50"/>
      <c r="AR31" s="52"/>
      <c r="AS31" s="52"/>
      <c r="AT31" s="53" t="e">
        <f t="shared" si="3"/>
        <v>#DIV/0!</v>
      </c>
      <c r="AU31" s="100"/>
      <c r="AV31" s="152"/>
      <c r="AW31" s="152"/>
      <c r="AX31" s="152"/>
      <c r="AY31" s="152"/>
      <c r="AZ31" s="152"/>
      <c r="BA31" s="152"/>
      <c r="BB31" s="152"/>
      <c r="BC31" s="152"/>
      <c r="BD31" s="152"/>
      <c r="BE31" s="152"/>
      <c r="BF31" s="152"/>
      <c r="BG31" s="152"/>
      <c r="BH31" s="152"/>
      <c r="BI31" s="152"/>
      <c r="BJ31" s="152"/>
      <c r="BK31" s="152"/>
      <c r="BL31" s="152"/>
      <c r="BM31" s="152"/>
      <c r="BN31" s="152"/>
      <c r="BO31" s="152"/>
    </row>
    <row r="32" spans="1:67" ht="171.75" customHeight="1">
      <c r="H32" s="158"/>
    </row>
  </sheetData>
  <mergeCells count="39">
    <mergeCell ref="O4:P4"/>
    <mergeCell ref="G6:H6"/>
    <mergeCell ref="A1:A4"/>
    <mergeCell ref="B1:N1"/>
    <mergeCell ref="B2:K2"/>
    <mergeCell ref="L2:N2"/>
    <mergeCell ref="B3:N4"/>
    <mergeCell ref="A6:A7"/>
    <mergeCell ref="B6:B7"/>
    <mergeCell ref="C6:C7"/>
    <mergeCell ref="D6:D7"/>
    <mergeCell ref="E6:F6"/>
    <mergeCell ref="AU6:AU7"/>
    <mergeCell ref="I6:I7"/>
    <mergeCell ref="J6:J7"/>
    <mergeCell ref="K6:L6"/>
    <mergeCell ref="M6:R6"/>
    <mergeCell ref="S6:Z6"/>
    <mergeCell ref="AB6:AB7"/>
    <mergeCell ref="AE6:AI6"/>
    <mergeCell ref="AJ6:AJ7"/>
    <mergeCell ref="AK6:AP6"/>
    <mergeCell ref="AR6:AS6"/>
    <mergeCell ref="AT6:AT7"/>
    <mergeCell ref="C19:C21"/>
    <mergeCell ref="H20:H22"/>
    <mergeCell ref="C22:C25"/>
    <mergeCell ref="H23:H25"/>
    <mergeCell ref="A8:A25"/>
    <mergeCell ref="B8:B25"/>
    <mergeCell ref="C8:C18"/>
    <mergeCell ref="D8:D13"/>
    <mergeCell ref="E8:E13"/>
    <mergeCell ref="F8:F13"/>
    <mergeCell ref="H26:H28"/>
    <mergeCell ref="H29:H31"/>
    <mergeCell ref="H8:H10"/>
    <mergeCell ref="H11:H13"/>
    <mergeCell ref="H17:H19"/>
  </mergeCells>
  <conditionalFormatting sqref="H8:H32">
    <cfRule type="containsText" dxfId="3" priority="1" operator="containsText" text="BIOLOGICO">
      <formula>NOT(ISERROR(SEARCH("BIOLOGICO",H8)))</formula>
    </cfRule>
    <cfRule type="containsText" dxfId="2" priority="2" operator="containsText" text="FISICO">
      <formula>NOT(ISERROR(SEARCH("FISICO",H8)))</formula>
    </cfRule>
    <cfRule type="colorScale" priority="3">
      <colorScale>
        <cfvo type="min"/>
        <cfvo type="percentile" val="50"/>
        <cfvo type="max"/>
        <color rgb="FFF8696B"/>
        <color rgb="FFFFEB84"/>
        <color rgb="FF63BE7B"/>
      </colorScale>
    </cfRule>
  </conditionalFormatting>
  <pageMargins left="0.7" right="0.7" top="0.75" bottom="0.75" header="0.3" footer="0.3"/>
  <drawing r:id="rId1"/>
  <legacy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7CD06E-A44D-48A7-AC1A-03FD61345938}">
  <dimension ref="A1"/>
  <sheetViews>
    <sheetView workbookViewId="0"/>
  </sheetViews>
  <sheetFormatPr baseColWidth="10" defaultRowHeight="13.8"/>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5ED4FB-7DBE-44C5-8704-8CD0A28BF7C5}">
  <dimension ref="A1:BO82"/>
  <sheetViews>
    <sheetView workbookViewId="0">
      <selection sqref="A1:XFD1048576"/>
    </sheetView>
  </sheetViews>
  <sheetFormatPr baseColWidth="10" defaultColWidth="12.59765625" defaultRowHeight="171.75" customHeight="1"/>
  <cols>
    <col min="1" max="1" width="19.8984375" style="33" customWidth="1"/>
    <col min="2" max="2" width="6.3984375" style="33" customWidth="1"/>
    <col min="3" max="3" width="6.5" style="33" customWidth="1"/>
    <col min="4" max="4" width="11.59765625" style="33" customWidth="1"/>
    <col min="5" max="6" width="4.3984375" style="33" customWidth="1"/>
    <col min="7" max="7" width="64.3984375" style="33" customWidth="1"/>
    <col min="8" max="8" width="5.69921875" style="33" customWidth="1"/>
    <col min="9" max="9" width="41.09765625" style="33" customWidth="1"/>
    <col min="10" max="10" width="36.5" style="33" customWidth="1"/>
    <col min="11" max="12" width="23.19921875" style="33" customWidth="1"/>
    <col min="13" max="14" width="7.5" style="33" customWidth="1"/>
    <col min="15" max="15" width="65.8984375" style="33" customWidth="1"/>
    <col min="16" max="16" width="34.5" style="33" customWidth="1"/>
    <col min="17" max="17" width="22.09765625" style="33" customWidth="1"/>
    <col min="18" max="18" width="27.09765625" style="33" customWidth="1"/>
    <col min="19" max="19" width="6.69921875" style="33" customWidth="1"/>
    <col min="20" max="20" width="6.3984375" style="33" customWidth="1"/>
    <col min="21" max="21" width="7.3984375" style="33" customWidth="1"/>
    <col min="22" max="22" width="22.59765625" style="33" customWidth="1"/>
    <col min="23" max="24" width="6.59765625" style="33" customWidth="1"/>
    <col min="25" max="25" width="15" style="33" customWidth="1"/>
    <col min="26" max="26" width="19.59765625" style="33" customWidth="1"/>
    <col min="27" max="27" width="42" style="33" customWidth="1"/>
    <col min="28" max="28" width="18.3984375" style="33" customWidth="1"/>
    <col min="29" max="30" width="24.09765625" style="33" customWidth="1"/>
    <col min="31" max="31" width="27.59765625" style="33" customWidth="1"/>
    <col min="32" max="32" width="23.3984375" style="33" customWidth="1"/>
    <col min="33" max="33" width="14.09765625" style="33" customWidth="1"/>
    <col min="34" max="34" width="18.8984375" style="33" customWidth="1"/>
    <col min="35" max="35" width="18.59765625" style="33" customWidth="1"/>
    <col min="36" max="36" width="33" style="33" customWidth="1"/>
    <col min="37" max="37" width="19.3984375" style="33" customWidth="1"/>
    <col min="38" max="38" width="22.3984375" style="33" customWidth="1"/>
    <col min="39" max="39" width="33.8984375" style="33" customWidth="1"/>
    <col min="40" max="40" width="44.8984375" style="33" customWidth="1"/>
    <col min="41" max="41" width="43.8984375" style="33" customWidth="1"/>
    <col min="42" max="42" width="33.09765625" style="33" customWidth="1"/>
    <col min="43" max="43" width="45.59765625" style="33" bestFit="1" customWidth="1"/>
    <col min="44" max="44" width="24.09765625" style="33" customWidth="1"/>
    <col min="45" max="45" width="21" style="33" customWidth="1"/>
    <col min="46" max="47" width="28" style="33" customWidth="1"/>
    <col min="48" max="67" width="10" style="33" customWidth="1"/>
    <col min="68" max="16384" width="12.59765625" style="33"/>
  </cols>
  <sheetData>
    <row r="1" spans="1:67" s="108" customFormat="1" ht="20.25" customHeight="1">
      <c r="A1" s="399" t="s">
        <v>260</v>
      </c>
      <c r="B1" s="387" t="s">
        <v>0</v>
      </c>
      <c r="C1" s="387"/>
      <c r="D1" s="387"/>
      <c r="E1" s="387"/>
      <c r="F1" s="387"/>
      <c r="G1" s="387"/>
      <c r="H1" s="387"/>
      <c r="I1" s="387"/>
      <c r="J1" s="387"/>
      <c r="K1" s="387"/>
      <c r="L1" s="387"/>
      <c r="M1" s="387"/>
      <c r="N1" s="387"/>
      <c r="O1" s="106" t="s">
        <v>1</v>
      </c>
      <c r="P1" s="107">
        <v>44612</v>
      </c>
    </row>
    <row r="2" spans="1:67" s="108" customFormat="1" ht="20.25" customHeight="1">
      <c r="A2" s="400"/>
      <c r="B2" s="387" t="s">
        <v>261</v>
      </c>
      <c r="C2" s="387"/>
      <c r="D2" s="387"/>
      <c r="E2" s="387"/>
      <c r="F2" s="387"/>
      <c r="G2" s="387"/>
      <c r="H2" s="387"/>
      <c r="I2" s="387"/>
      <c r="J2" s="387"/>
      <c r="K2" s="387"/>
      <c r="L2" s="402" t="s">
        <v>262</v>
      </c>
      <c r="M2" s="403"/>
      <c r="N2" s="403"/>
      <c r="O2" s="106" t="s">
        <v>2</v>
      </c>
      <c r="P2" s="109">
        <v>1</v>
      </c>
    </row>
    <row r="3" spans="1:67" s="108" customFormat="1" ht="20.25" customHeight="1">
      <c r="A3" s="400"/>
      <c r="B3" s="387" t="s">
        <v>263</v>
      </c>
      <c r="C3" s="387"/>
      <c r="D3" s="387"/>
      <c r="E3" s="387"/>
      <c r="F3" s="387"/>
      <c r="G3" s="387"/>
      <c r="H3" s="387"/>
      <c r="I3" s="387"/>
      <c r="J3" s="387"/>
      <c r="K3" s="387"/>
      <c r="L3" s="387"/>
      <c r="M3" s="387"/>
      <c r="N3" s="387"/>
      <c r="O3" s="110" t="s">
        <v>3</v>
      </c>
      <c r="P3" s="111"/>
    </row>
    <row r="4" spans="1:67" s="108" customFormat="1" ht="20.25" customHeight="1">
      <c r="A4" s="401"/>
      <c r="B4" s="387"/>
      <c r="C4" s="387"/>
      <c r="D4" s="387"/>
      <c r="E4" s="387"/>
      <c r="F4" s="387"/>
      <c r="G4" s="387"/>
      <c r="H4" s="387"/>
      <c r="I4" s="387"/>
      <c r="J4" s="387"/>
      <c r="K4" s="387"/>
      <c r="L4" s="387"/>
      <c r="M4" s="387"/>
      <c r="N4" s="387"/>
      <c r="O4" s="387" t="s">
        <v>264</v>
      </c>
      <c r="P4" s="387"/>
    </row>
    <row r="5" spans="1:67" s="54" customFormat="1" ht="5.25" customHeight="1">
      <c r="A5" s="56"/>
      <c r="B5" s="56"/>
      <c r="C5" s="56"/>
      <c r="D5" s="56"/>
      <c r="E5" s="56"/>
      <c r="F5" s="56"/>
      <c r="G5" s="56"/>
      <c r="H5" s="55"/>
      <c r="I5" s="56"/>
      <c r="J5" s="56"/>
      <c r="K5" s="56"/>
      <c r="L5" s="56"/>
      <c r="M5" s="56"/>
      <c r="N5" s="56"/>
      <c r="O5" s="56"/>
      <c r="P5" s="56"/>
    </row>
    <row r="6" spans="1:67" ht="69.599999999999994">
      <c r="A6" s="381" t="s">
        <v>11</v>
      </c>
      <c r="B6" s="381" t="s">
        <v>265</v>
      </c>
      <c r="C6" s="381" t="s">
        <v>12</v>
      </c>
      <c r="D6" s="381" t="s">
        <v>13</v>
      </c>
      <c r="E6" s="389" t="s">
        <v>266</v>
      </c>
      <c r="F6" s="385"/>
      <c r="G6" s="390" t="s">
        <v>4</v>
      </c>
      <c r="H6" s="385"/>
      <c r="I6" s="396" t="s">
        <v>5</v>
      </c>
      <c r="J6" s="396" t="s">
        <v>267</v>
      </c>
      <c r="K6" s="398" t="s">
        <v>268</v>
      </c>
      <c r="L6" s="385"/>
      <c r="M6" s="391" t="s">
        <v>269</v>
      </c>
      <c r="N6" s="384"/>
      <c r="O6" s="384"/>
      <c r="P6" s="384"/>
      <c r="Q6" s="384"/>
      <c r="R6" s="384"/>
      <c r="S6" s="392" t="s">
        <v>270</v>
      </c>
      <c r="T6" s="384"/>
      <c r="U6" s="384"/>
      <c r="V6" s="384"/>
      <c r="W6" s="384"/>
      <c r="X6" s="384"/>
      <c r="Y6" s="384"/>
      <c r="Z6" s="385"/>
      <c r="AA6" s="34"/>
      <c r="AB6" s="393" t="s">
        <v>271</v>
      </c>
      <c r="AC6" s="35" t="s">
        <v>272</v>
      </c>
      <c r="AD6" s="35" t="s">
        <v>273</v>
      </c>
      <c r="AE6" s="395" t="s">
        <v>274</v>
      </c>
      <c r="AF6" s="384"/>
      <c r="AG6" s="384"/>
      <c r="AH6" s="384"/>
      <c r="AI6" s="385"/>
      <c r="AJ6" s="393" t="s">
        <v>275</v>
      </c>
      <c r="AK6" s="383" t="s">
        <v>6</v>
      </c>
      <c r="AL6" s="384"/>
      <c r="AM6" s="384"/>
      <c r="AN6" s="384"/>
      <c r="AO6" s="384"/>
      <c r="AP6" s="385"/>
      <c r="AQ6" s="36"/>
      <c r="AR6" s="386" t="s">
        <v>12</v>
      </c>
      <c r="AS6" s="385"/>
      <c r="AT6" s="388" t="s">
        <v>276</v>
      </c>
      <c r="AU6" s="388" t="s">
        <v>277</v>
      </c>
      <c r="AV6" s="146"/>
      <c r="AW6" s="146"/>
      <c r="AX6" s="146"/>
      <c r="AY6" s="146"/>
      <c r="AZ6" s="146"/>
      <c r="BA6" s="146"/>
      <c r="BB6" s="146"/>
      <c r="BC6" s="146"/>
      <c r="BD6" s="146"/>
      <c r="BE6" s="146"/>
      <c r="BF6" s="146"/>
      <c r="BG6" s="146"/>
      <c r="BH6" s="146"/>
      <c r="BI6" s="146"/>
      <c r="BJ6" s="146"/>
      <c r="BK6" s="146"/>
      <c r="BL6" s="146"/>
      <c r="BM6" s="146"/>
      <c r="BN6" s="146"/>
      <c r="BO6" s="146"/>
    </row>
    <row r="7" spans="1:67" ht="141" customHeight="1">
      <c r="A7" s="382"/>
      <c r="B7" s="382"/>
      <c r="C7" s="382"/>
      <c r="D7" s="382"/>
      <c r="E7" s="37" t="s">
        <v>19</v>
      </c>
      <c r="F7" s="37" t="s">
        <v>44</v>
      </c>
      <c r="G7" s="38" t="s">
        <v>7</v>
      </c>
      <c r="H7" s="39" t="s">
        <v>8</v>
      </c>
      <c r="I7" s="382"/>
      <c r="J7" s="397"/>
      <c r="K7" s="40" t="s">
        <v>278</v>
      </c>
      <c r="L7" s="41" t="s">
        <v>279</v>
      </c>
      <c r="M7" s="42" t="s">
        <v>280</v>
      </c>
      <c r="N7" s="42" t="s">
        <v>281</v>
      </c>
      <c r="O7" s="36" t="s">
        <v>282</v>
      </c>
      <c r="P7" s="36" t="s">
        <v>283</v>
      </c>
      <c r="Q7" s="36" t="s">
        <v>284</v>
      </c>
      <c r="R7" s="43" t="s">
        <v>303</v>
      </c>
      <c r="S7" s="44" t="s">
        <v>285</v>
      </c>
      <c r="T7" s="44" t="s">
        <v>286</v>
      </c>
      <c r="U7" s="44" t="s">
        <v>287</v>
      </c>
      <c r="V7" s="44" t="s">
        <v>288</v>
      </c>
      <c r="W7" s="44" t="s">
        <v>289</v>
      </c>
      <c r="X7" s="44" t="s">
        <v>290</v>
      </c>
      <c r="Y7" s="44" t="s">
        <v>291</v>
      </c>
      <c r="Z7" s="44" t="s">
        <v>292</v>
      </c>
      <c r="AA7" s="103" t="s">
        <v>293</v>
      </c>
      <c r="AB7" s="394"/>
      <c r="AC7" s="104" t="s">
        <v>294</v>
      </c>
      <c r="AD7" s="45" t="s">
        <v>294</v>
      </c>
      <c r="AE7" s="45" t="s">
        <v>295</v>
      </c>
      <c r="AF7" s="45" t="s">
        <v>296</v>
      </c>
      <c r="AG7" s="45" t="s">
        <v>297</v>
      </c>
      <c r="AH7" s="45" t="s">
        <v>298</v>
      </c>
      <c r="AI7" s="45" t="s">
        <v>299</v>
      </c>
      <c r="AJ7" s="382"/>
      <c r="AK7" s="43" t="s">
        <v>280</v>
      </c>
      <c r="AL7" s="36" t="s">
        <v>281</v>
      </c>
      <c r="AM7" s="36" t="s">
        <v>300</v>
      </c>
      <c r="AN7" s="36" t="s">
        <v>301</v>
      </c>
      <c r="AO7" s="36" t="s">
        <v>302</v>
      </c>
      <c r="AP7" s="43" t="s">
        <v>303</v>
      </c>
      <c r="AQ7" s="43" t="s">
        <v>304</v>
      </c>
      <c r="AR7" s="46" t="s">
        <v>305</v>
      </c>
      <c r="AS7" s="46" t="s">
        <v>306</v>
      </c>
      <c r="AT7" s="382"/>
      <c r="AU7" s="382"/>
      <c r="AV7" s="147"/>
      <c r="AW7" s="147"/>
      <c r="AX7" s="147"/>
      <c r="AY7" s="147"/>
      <c r="AZ7" s="147"/>
      <c r="BA7" s="147"/>
      <c r="BB7" s="147"/>
      <c r="BC7" s="147"/>
      <c r="BD7" s="147"/>
      <c r="BE7" s="147"/>
      <c r="BF7" s="147"/>
      <c r="BG7" s="147"/>
      <c r="BH7" s="147"/>
      <c r="BI7" s="147"/>
      <c r="BJ7" s="147"/>
      <c r="BK7" s="147"/>
      <c r="BL7" s="147"/>
      <c r="BM7" s="147"/>
      <c r="BN7" s="147"/>
      <c r="BO7" s="147"/>
    </row>
    <row r="8" spans="1:67" ht="409.5" customHeight="1">
      <c r="A8" s="375" t="s">
        <v>36</v>
      </c>
      <c r="B8" s="149" t="s">
        <v>35</v>
      </c>
      <c r="C8" s="150" t="s">
        <v>37</v>
      </c>
      <c r="D8" s="150" t="s">
        <v>838</v>
      </c>
      <c r="E8" s="151"/>
      <c r="F8" s="151" t="s">
        <v>44</v>
      </c>
      <c r="G8" s="47" t="s">
        <v>889</v>
      </c>
      <c r="H8" s="48" t="s">
        <v>308</v>
      </c>
      <c r="I8" s="47" t="s">
        <v>309</v>
      </c>
      <c r="J8" s="47" t="s">
        <v>310</v>
      </c>
      <c r="K8" s="47">
        <v>8</v>
      </c>
      <c r="L8" s="47">
        <v>6</v>
      </c>
      <c r="M8" s="48" t="s">
        <v>311</v>
      </c>
      <c r="N8" s="48" t="s">
        <v>311</v>
      </c>
      <c r="O8" s="47" t="s">
        <v>312</v>
      </c>
      <c r="P8" s="49" t="s">
        <v>313</v>
      </c>
      <c r="Q8" s="47" t="s">
        <v>311</v>
      </c>
      <c r="R8" s="47" t="s">
        <v>314</v>
      </c>
      <c r="S8" s="50">
        <v>6</v>
      </c>
      <c r="T8" s="50">
        <v>1</v>
      </c>
      <c r="U8" s="50">
        <f>S8*T8</f>
        <v>6</v>
      </c>
      <c r="V8" s="51" t="s">
        <v>315</v>
      </c>
      <c r="W8" s="50">
        <v>100</v>
      </c>
      <c r="X8" s="51" t="s">
        <v>316</v>
      </c>
      <c r="Y8" s="50">
        <f>W8*U8</f>
        <v>600</v>
      </c>
      <c r="Z8" s="101" t="s">
        <v>317</v>
      </c>
      <c r="AA8" s="105" t="s">
        <v>318</v>
      </c>
      <c r="AB8" s="105">
        <v>12</v>
      </c>
      <c r="AC8" s="105" t="s">
        <v>319</v>
      </c>
      <c r="AD8" s="102" t="s">
        <v>319</v>
      </c>
      <c r="AE8" s="50">
        <v>8</v>
      </c>
      <c r="AF8" s="50">
        <v>2</v>
      </c>
      <c r="AG8" s="50">
        <v>2</v>
      </c>
      <c r="AH8" s="50">
        <v>0</v>
      </c>
      <c r="AI8" s="50">
        <f>SUM(AE8:AH8)</f>
        <v>12</v>
      </c>
      <c r="AJ8" s="50" t="s">
        <v>320</v>
      </c>
      <c r="AK8" s="50"/>
      <c r="AL8" s="50"/>
      <c r="AM8" s="50"/>
      <c r="AN8" s="50" t="s">
        <v>321</v>
      </c>
      <c r="AO8" s="50" t="s">
        <v>322</v>
      </c>
      <c r="AP8" s="50"/>
      <c r="AQ8" s="50" t="s">
        <v>323</v>
      </c>
      <c r="AR8" s="52">
        <v>5</v>
      </c>
      <c r="AS8" s="52">
        <v>3</v>
      </c>
      <c r="AT8" s="53">
        <f>AS8/AR8</f>
        <v>0.6</v>
      </c>
      <c r="AU8" s="100" t="s">
        <v>324</v>
      </c>
      <c r="AV8" s="152"/>
      <c r="AW8" s="152"/>
      <c r="AX8" s="152"/>
      <c r="AY8" s="152"/>
      <c r="AZ8" s="152"/>
      <c r="BA8" s="152"/>
      <c r="BB8" s="152"/>
      <c r="BC8" s="152"/>
      <c r="BD8" s="152"/>
      <c r="BE8" s="152"/>
      <c r="BF8" s="152"/>
      <c r="BG8" s="152"/>
      <c r="BH8" s="152"/>
      <c r="BI8" s="152"/>
      <c r="BJ8" s="152"/>
      <c r="BK8" s="152"/>
      <c r="BL8" s="152"/>
      <c r="BM8" s="152"/>
      <c r="BN8" s="152"/>
      <c r="BO8" s="152"/>
    </row>
    <row r="9" spans="1:67" ht="383.4">
      <c r="A9" s="376"/>
      <c r="B9" s="149"/>
      <c r="C9" s="150"/>
      <c r="D9" s="150" t="s">
        <v>839</v>
      </c>
      <c r="E9" s="151"/>
      <c r="F9" s="151"/>
      <c r="G9" s="47"/>
      <c r="H9" s="48"/>
      <c r="I9" s="47"/>
      <c r="J9" s="47"/>
      <c r="K9" s="47"/>
      <c r="L9" s="47"/>
      <c r="M9" s="48"/>
      <c r="N9" s="48"/>
      <c r="O9" s="47"/>
      <c r="P9" s="49"/>
      <c r="Q9" s="47"/>
      <c r="R9" s="47"/>
      <c r="S9" s="50"/>
      <c r="T9" s="50"/>
      <c r="U9" s="50"/>
      <c r="V9" s="51"/>
      <c r="W9" s="50"/>
      <c r="X9" s="51"/>
      <c r="Y9" s="50"/>
      <c r="Z9" s="101"/>
      <c r="AA9" s="105"/>
      <c r="AB9" s="105"/>
      <c r="AC9" s="105"/>
      <c r="AD9" s="102"/>
      <c r="AE9" s="50"/>
      <c r="AF9" s="50"/>
      <c r="AG9" s="50"/>
      <c r="AH9" s="50"/>
      <c r="AI9" s="50"/>
      <c r="AJ9" s="50"/>
      <c r="AK9" s="50"/>
      <c r="AL9" s="50"/>
      <c r="AM9" s="50"/>
      <c r="AN9" s="50"/>
      <c r="AO9" s="50"/>
      <c r="AP9" s="50"/>
      <c r="AQ9" s="50"/>
      <c r="AR9" s="52"/>
      <c r="AS9" s="52"/>
      <c r="AT9" s="53"/>
      <c r="AU9" s="100"/>
      <c r="AV9" s="152"/>
      <c r="AW9" s="152"/>
      <c r="AX9" s="152"/>
      <c r="AY9" s="152"/>
      <c r="AZ9" s="152"/>
      <c r="BA9" s="152"/>
      <c r="BB9" s="152"/>
      <c r="BC9" s="152"/>
      <c r="BD9" s="152"/>
      <c r="BE9" s="152"/>
      <c r="BF9" s="152"/>
      <c r="BG9" s="152"/>
      <c r="BH9" s="152"/>
      <c r="BI9" s="152"/>
      <c r="BJ9" s="152"/>
      <c r="BK9" s="152"/>
      <c r="BL9" s="152"/>
      <c r="BM9" s="152"/>
      <c r="BN9" s="152"/>
      <c r="BO9" s="152"/>
    </row>
    <row r="10" spans="1:67" ht="409.6">
      <c r="A10" s="376"/>
      <c r="B10" s="149"/>
      <c r="C10" s="150"/>
      <c r="D10" s="150" t="s">
        <v>840</v>
      </c>
      <c r="E10" s="151"/>
      <c r="F10" s="151"/>
      <c r="G10" s="47"/>
      <c r="H10" s="48"/>
      <c r="I10" s="47"/>
      <c r="J10" s="47"/>
      <c r="K10" s="47"/>
      <c r="L10" s="47"/>
      <c r="M10" s="48"/>
      <c r="N10" s="48"/>
      <c r="O10" s="47"/>
      <c r="P10" s="49"/>
      <c r="Q10" s="47"/>
      <c r="R10" s="47"/>
      <c r="S10" s="50"/>
      <c r="T10" s="50"/>
      <c r="U10" s="50"/>
      <c r="V10" s="51"/>
      <c r="W10" s="50"/>
      <c r="X10" s="51"/>
      <c r="Y10" s="50"/>
      <c r="Z10" s="101"/>
      <c r="AA10" s="105"/>
      <c r="AB10" s="105"/>
      <c r="AC10" s="105"/>
      <c r="AD10" s="102"/>
      <c r="AE10" s="50"/>
      <c r="AF10" s="50"/>
      <c r="AG10" s="50"/>
      <c r="AH10" s="50"/>
      <c r="AI10" s="50"/>
      <c r="AJ10" s="50"/>
      <c r="AK10" s="50"/>
      <c r="AL10" s="50"/>
      <c r="AM10" s="50"/>
      <c r="AN10" s="50"/>
      <c r="AO10" s="50"/>
      <c r="AP10" s="50"/>
      <c r="AQ10" s="50"/>
      <c r="AR10" s="52"/>
      <c r="AS10" s="52"/>
      <c r="AT10" s="53"/>
      <c r="AU10" s="100"/>
      <c r="AV10" s="152"/>
      <c r="AW10" s="152"/>
      <c r="AX10" s="152"/>
      <c r="AY10" s="152"/>
      <c r="AZ10" s="152"/>
      <c r="BA10" s="152"/>
      <c r="BB10" s="152"/>
      <c r="BC10" s="152"/>
      <c r="BD10" s="152"/>
      <c r="BE10" s="152"/>
      <c r="BF10" s="152"/>
      <c r="BG10" s="152"/>
      <c r="BH10" s="152"/>
      <c r="BI10" s="152"/>
      <c r="BJ10" s="152"/>
      <c r="BK10" s="152"/>
      <c r="BL10" s="152"/>
      <c r="BM10" s="152"/>
      <c r="BN10" s="152"/>
      <c r="BO10" s="152"/>
    </row>
    <row r="11" spans="1:67" ht="247.2">
      <c r="A11" s="376"/>
      <c r="B11" s="149"/>
      <c r="C11" s="150"/>
      <c r="D11" s="150" t="s">
        <v>841</v>
      </c>
      <c r="E11" s="151"/>
      <c r="F11" s="151"/>
      <c r="G11" s="47"/>
      <c r="H11" s="48"/>
      <c r="I11" s="47"/>
      <c r="J11" s="47"/>
      <c r="K11" s="47"/>
      <c r="L11" s="47"/>
      <c r="M11" s="48"/>
      <c r="N11" s="48"/>
      <c r="O11" s="47"/>
      <c r="P11" s="49"/>
      <c r="Q11" s="47"/>
      <c r="R11" s="47"/>
      <c r="S11" s="50"/>
      <c r="T11" s="50"/>
      <c r="U11" s="50"/>
      <c r="V11" s="51"/>
      <c r="W11" s="50"/>
      <c r="X11" s="51"/>
      <c r="Y11" s="50"/>
      <c r="Z11" s="101"/>
      <c r="AA11" s="105"/>
      <c r="AB11" s="105"/>
      <c r="AC11" s="105"/>
      <c r="AD11" s="102"/>
      <c r="AE11" s="50"/>
      <c r="AF11" s="50"/>
      <c r="AG11" s="50"/>
      <c r="AH11" s="50"/>
      <c r="AI11" s="50"/>
      <c r="AJ11" s="50"/>
      <c r="AK11" s="50"/>
      <c r="AL11" s="50"/>
      <c r="AM11" s="50"/>
      <c r="AN11" s="50"/>
      <c r="AO11" s="50"/>
      <c r="AP11" s="50"/>
      <c r="AQ11" s="50"/>
      <c r="AR11" s="52"/>
      <c r="AS11" s="52"/>
      <c r="AT11" s="53"/>
      <c r="AU11" s="100"/>
      <c r="AV11" s="152"/>
      <c r="AW11" s="152"/>
      <c r="AX11" s="152"/>
      <c r="AY11" s="152"/>
      <c r="AZ11" s="152"/>
      <c r="BA11" s="152"/>
      <c r="BB11" s="152"/>
      <c r="BC11" s="152"/>
      <c r="BD11" s="152"/>
      <c r="BE11" s="152"/>
      <c r="BF11" s="152"/>
      <c r="BG11" s="152"/>
      <c r="BH11" s="152"/>
      <c r="BI11" s="152"/>
      <c r="BJ11" s="152"/>
      <c r="BK11" s="152"/>
      <c r="BL11" s="152"/>
      <c r="BM11" s="152"/>
      <c r="BN11" s="152"/>
      <c r="BO11" s="152"/>
    </row>
    <row r="12" spans="1:67" ht="409.6">
      <c r="A12" s="376"/>
      <c r="B12" s="149"/>
      <c r="C12" s="150"/>
      <c r="D12" s="150" t="s">
        <v>842</v>
      </c>
      <c r="E12" s="151"/>
      <c r="F12" s="151"/>
      <c r="G12" s="47"/>
      <c r="H12" s="48"/>
      <c r="I12" s="47"/>
      <c r="J12" s="47"/>
      <c r="K12" s="47"/>
      <c r="L12" s="47"/>
      <c r="M12" s="48"/>
      <c r="N12" s="48"/>
      <c r="O12" s="47"/>
      <c r="P12" s="49"/>
      <c r="Q12" s="47"/>
      <c r="R12" s="47"/>
      <c r="S12" s="50"/>
      <c r="T12" s="50"/>
      <c r="U12" s="50"/>
      <c r="V12" s="51"/>
      <c r="W12" s="50"/>
      <c r="X12" s="51"/>
      <c r="Y12" s="50"/>
      <c r="Z12" s="101"/>
      <c r="AA12" s="105"/>
      <c r="AB12" s="105"/>
      <c r="AC12" s="105"/>
      <c r="AD12" s="102"/>
      <c r="AE12" s="50"/>
      <c r="AF12" s="50"/>
      <c r="AG12" s="50"/>
      <c r="AH12" s="50"/>
      <c r="AI12" s="50"/>
      <c r="AJ12" s="50"/>
      <c r="AK12" s="50"/>
      <c r="AL12" s="50"/>
      <c r="AM12" s="50"/>
      <c r="AN12" s="50"/>
      <c r="AO12" s="50"/>
      <c r="AP12" s="50"/>
      <c r="AQ12" s="50"/>
      <c r="AR12" s="52"/>
      <c r="AS12" s="52"/>
      <c r="AT12" s="53"/>
      <c r="AU12" s="100"/>
      <c r="AV12" s="152"/>
      <c r="AW12" s="152"/>
      <c r="AX12" s="152"/>
      <c r="AY12" s="152"/>
      <c r="AZ12" s="152"/>
      <c r="BA12" s="152"/>
      <c r="BB12" s="152"/>
      <c r="BC12" s="152"/>
      <c r="BD12" s="152"/>
      <c r="BE12" s="152"/>
      <c r="BF12" s="152"/>
      <c r="BG12" s="152"/>
      <c r="BH12" s="152"/>
      <c r="BI12" s="152"/>
      <c r="BJ12" s="152"/>
      <c r="BK12" s="152"/>
      <c r="BL12" s="152"/>
      <c r="BM12" s="152"/>
      <c r="BN12" s="152"/>
      <c r="BO12" s="152"/>
    </row>
    <row r="13" spans="1:67" ht="409.6">
      <c r="A13" s="376"/>
      <c r="B13" s="149"/>
      <c r="C13" s="150"/>
      <c r="D13" s="150" t="s">
        <v>843</v>
      </c>
      <c r="E13" s="151"/>
      <c r="F13" s="151"/>
      <c r="G13" s="47"/>
      <c r="H13" s="48"/>
      <c r="I13" s="47"/>
      <c r="J13" s="47"/>
      <c r="K13" s="47"/>
      <c r="L13" s="47"/>
      <c r="M13" s="48"/>
      <c r="N13" s="48"/>
      <c r="O13" s="47"/>
      <c r="P13" s="49"/>
      <c r="Q13" s="47"/>
      <c r="R13" s="47"/>
      <c r="S13" s="50"/>
      <c r="T13" s="50"/>
      <c r="U13" s="50"/>
      <c r="V13" s="51"/>
      <c r="W13" s="50"/>
      <c r="X13" s="51"/>
      <c r="Y13" s="50"/>
      <c r="Z13" s="101"/>
      <c r="AA13" s="105"/>
      <c r="AB13" s="105"/>
      <c r="AC13" s="105"/>
      <c r="AD13" s="102"/>
      <c r="AE13" s="50"/>
      <c r="AF13" s="50"/>
      <c r="AG13" s="50"/>
      <c r="AH13" s="50"/>
      <c r="AI13" s="50"/>
      <c r="AJ13" s="50"/>
      <c r="AK13" s="50"/>
      <c r="AL13" s="50"/>
      <c r="AM13" s="50"/>
      <c r="AN13" s="50"/>
      <c r="AO13" s="50"/>
      <c r="AP13" s="50"/>
      <c r="AQ13" s="50"/>
      <c r="AR13" s="52"/>
      <c r="AS13" s="52"/>
      <c r="AT13" s="53"/>
      <c r="AU13" s="100"/>
      <c r="AV13" s="152"/>
      <c r="AW13" s="152"/>
      <c r="AX13" s="152"/>
      <c r="AY13" s="152"/>
      <c r="AZ13" s="152"/>
      <c r="BA13" s="152"/>
      <c r="BB13" s="152"/>
      <c r="BC13" s="152"/>
      <c r="BD13" s="152"/>
      <c r="BE13" s="152"/>
      <c r="BF13" s="152"/>
      <c r="BG13" s="152"/>
      <c r="BH13" s="152"/>
      <c r="BI13" s="152"/>
      <c r="BJ13" s="152"/>
      <c r="BK13" s="152"/>
      <c r="BL13" s="152"/>
      <c r="BM13" s="152"/>
      <c r="BN13" s="152"/>
      <c r="BO13" s="152"/>
    </row>
    <row r="14" spans="1:67" ht="121.8">
      <c r="A14" s="376"/>
      <c r="B14" s="149"/>
      <c r="C14" s="150"/>
      <c r="D14" s="150" t="s">
        <v>844</v>
      </c>
      <c r="E14" s="151"/>
      <c r="F14" s="151"/>
      <c r="G14" s="47"/>
      <c r="H14" s="48"/>
      <c r="I14" s="47"/>
      <c r="J14" s="47"/>
      <c r="K14" s="47"/>
      <c r="L14" s="47"/>
      <c r="M14" s="48"/>
      <c r="N14" s="48"/>
      <c r="O14" s="47"/>
      <c r="P14" s="49"/>
      <c r="Q14" s="47"/>
      <c r="R14" s="47"/>
      <c r="S14" s="50"/>
      <c r="T14" s="50"/>
      <c r="U14" s="50"/>
      <c r="V14" s="51"/>
      <c r="W14" s="50"/>
      <c r="X14" s="51"/>
      <c r="Y14" s="50"/>
      <c r="Z14" s="101"/>
      <c r="AA14" s="105"/>
      <c r="AB14" s="105"/>
      <c r="AC14" s="105"/>
      <c r="AD14" s="102"/>
      <c r="AE14" s="50"/>
      <c r="AF14" s="50"/>
      <c r="AG14" s="50"/>
      <c r="AH14" s="50"/>
      <c r="AI14" s="50"/>
      <c r="AJ14" s="50"/>
      <c r="AK14" s="50"/>
      <c r="AL14" s="50"/>
      <c r="AM14" s="50"/>
      <c r="AN14" s="50"/>
      <c r="AO14" s="50"/>
      <c r="AP14" s="50"/>
      <c r="AQ14" s="50"/>
      <c r="AR14" s="52"/>
      <c r="AS14" s="52"/>
      <c r="AT14" s="53"/>
      <c r="AU14" s="100"/>
      <c r="AV14" s="152"/>
      <c r="AW14" s="152"/>
      <c r="AX14" s="152"/>
      <c r="AY14" s="152"/>
      <c r="AZ14" s="152"/>
      <c r="BA14" s="152"/>
      <c r="BB14" s="152"/>
      <c r="BC14" s="152"/>
      <c r="BD14" s="152"/>
      <c r="BE14" s="152"/>
      <c r="BF14" s="152"/>
      <c r="BG14" s="152"/>
      <c r="BH14" s="152"/>
      <c r="BI14" s="152"/>
      <c r="BJ14" s="152"/>
      <c r="BK14" s="152"/>
      <c r="BL14" s="152"/>
      <c r="BM14" s="152"/>
      <c r="BN14" s="152"/>
      <c r="BO14" s="152"/>
    </row>
    <row r="15" spans="1:67" ht="382.8">
      <c r="A15" s="376"/>
      <c r="B15" s="149"/>
      <c r="C15" s="150"/>
      <c r="D15" s="150" t="s">
        <v>845</v>
      </c>
      <c r="E15" s="151"/>
      <c r="F15" s="151"/>
      <c r="G15" s="47"/>
      <c r="H15" s="48"/>
      <c r="I15" s="47"/>
      <c r="J15" s="47"/>
      <c r="K15" s="47"/>
      <c r="L15" s="47"/>
      <c r="M15" s="48"/>
      <c r="N15" s="48"/>
      <c r="O15" s="47"/>
      <c r="P15" s="49"/>
      <c r="Q15" s="47"/>
      <c r="R15" s="47"/>
      <c r="S15" s="50"/>
      <c r="T15" s="50"/>
      <c r="U15" s="50"/>
      <c r="V15" s="51"/>
      <c r="W15" s="50"/>
      <c r="X15" s="51"/>
      <c r="Y15" s="50"/>
      <c r="Z15" s="101"/>
      <c r="AA15" s="105"/>
      <c r="AB15" s="105"/>
      <c r="AC15" s="105"/>
      <c r="AD15" s="102"/>
      <c r="AE15" s="50"/>
      <c r="AF15" s="50"/>
      <c r="AG15" s="50"/>
      <c r="AH15" s="50"/>
      <c r="AI15" s="50"/>
      <c r="AJ15" s="50"/>
      <c r="AK15" s="50"/>
      <c r="AL15" s="50"/>
      <c r="AM15" s="50"/>
      <c r="AN15" s="50"/>
      <c r="AO15" s="50"/>
      <c r="AP15" s="50"/>
      <c r="AQ15" s="50"/>
      <c r="AR15" s="52"/>
      <c r="AS15" s="52"/>
      <c r="AT15" s="53"/>
      <c r="AU15" s="100"/>
      <c r="AV15" s="152"/>
      <c r="AW15" s="152"/>
      <c r="AX15" s="152"/>
      <c r="AY15" s="152"/>
      <c r="AZ15" s="152"/>
      <c r="BA15" s="152"/>
      <c r="BB15" s="152"/>
      <c r="BC15" s="152"/>
      <c r="BD15" s="152"/>
      <c r="BE15" s="152"/>
      <c r="BF15" s="152"/>
      <c r="BG15" s="152"/>
      <c r="BH15" s="152"/>
      <c r="BI15" s="152"/>
      <c r="BJ15" s="152"/>
      <c r="BK15" s="152"/>
      <c r="BL15" s="152"/>
      <c r="BM15" s="152"/>
      <c r="BN15" s="152"/>
      <c r="BO15" s="152"/>
    </row>
    <row r="16" spans="1:67" ht="409.6">
      <c r="A16" s="376"/>
      <c r="B16" s="149"/>
      <c r="C16" s="164" t="s">
        <v>52</v>
      </c>
      <c r="D16" s="150" t="s">
        <v>846</v>
      </c>
      <c r="E16" s="151"/>
      <c r="F16" s="151"/>
      <c r="G16" s="47"/>
      <c r="H16" s="48"/>
      <c r="I16" s="47"/>
      <c r="J16" s="47"/>
      <c r="K16" s="47"/>
      <c r="L16" s="47"/>
      <c r="M16" s="48"/>
      <c r="N16" s="48"/>
      <c r="O16" s="47"/>
      <c r="P16" s="49"/>
      <c r="Q16" s="47"/>
      <c r="R16" s="47"/>
      <c r="S16" s="50"/>
      <c r="T16" s="50"/>
      <c r="U16" s="50"/>
      <c r="V16" s="51"/>
      <c r="W16" s="50"/>
      <c r="X16" s="51"/>
      <c r="Y16" s="50"/>
      <c r="Z16" s="101"/>
      <c r="AA16" s="105"/>
      <c r="AB16" s="105"/>
      <c r="AC16" s="105"/>
      <c r="AD16" s="102"/>
      <c r="AE16" s="50"/>
      <c r="AF16" s="50"/>
      <c r="AG16" s="50"/>
      <c r="AH16" s="50"/>
      <c r="AI16" s="50"/>
      <c r="AJ16" s="50"/>
      <c r="AK16" s="50"/>
      <c r="AL16" s="50"/>
      <c r="AM16" s="50"/>
      <c r="AN16" s="50"/>
      <c r="AO16" s="50"/>
      <c r="AP16" s="50"/>
      <c r="AQ16" s="50"/>
      <c r="AR16" s="52"/>
      <c r="AS16" s="52"/>
      <c r="AT16" s="53"/>
      <c r="AU16" s="100"/>
      <c r="AV16" s="152"/>
      <c r="AW16" s="152"/>
      <c r="AX16" s="152"/>
      <c r="AY16" s="152"/>
      <c r="AZ16" s="152"/>
      <c r="BA16" s="152"/>
      <c r="BB16" s="152"/>
      <c r="BC16" s="152"/>
      <c r="BD16" s="152"/>
      <c r="BE16" s="152"/>
      <c r="BF16" s="152"/>
      <c r="BG16" s="152"/>
      <c r="BH16" s="152"/>
      <c r="BI16" s="152"/>
      <c r="BJ16" s="152"/>
      <c r="BK16" s="152"/>
      <c r="BL16" s="152"/>
      <c r="BM16" s="152"/>
      <c r="BN16" s="152"/>
      <c r="BO16" s="152"/>
    </row>
    <row r="17" spans="1:67" ht="372.6">
      <c r="A17" s="376"/>
      <c r="B17" s="149"/>
      <c r="C17" s="150"/>
      <c r="D17" s="150" t="s">
        <v>847</v>
      </c>
      <c r="E17" s="151"/>
      <c r="F17" s="151"/>
      <c r="G17" s="47"/>
      <c r="H17" s="48"/>
      <c r="I17" s="47"/>
      <c r="J17" s="47"/>
      <c r="K17" s="47"/>
      <c r="L17" s="47"/>
      <c r="M17" s="48"/>
      <c r="N17" s="48"/>
      <c r="O17" s="47"/>
      <c r="P17" s="49"/>
      <c r="Q17" s="47"/>
      <c r="R17" s="47"/>
      <c r="S17" s="50"/>
      <c r="T17" s="50"/>
      <c r="U17" s="50"/>
      <c r="V17" s="51"/>
      <c r="W17" s="50"/>
      <c r="X17" s="51"/>
      <c r="Y17" s="50"/>
      <c r="Z17" s="101"/>
      <c r="AA17" s="105"/>
      <c r="AB17" s="105"/>
      <c r="AC17" s="105"/>
      <c r="AD17" s="102"/>
      <c r="AE17" s="50"/>
      <c r="AF17" s="50"/>
      <c r="AG17" s="50"/>
      <c r="AH17" s="50"/>
      <c r="AI17" s="50"/>
      <c r="AJ17" s="50"/>
      <c r="AK17" s="50"/>
      <c r="AL17" s="50"/>
      <c r="AM17" s="50"/>
      <c r="AN17" s="50"/>
      <c r="AO17" s="50"/>
      <c r="AP17" s="50"/>
      <c r="AQ17" s="50"/>
      <c r="AR17" s="52"/>
      <c r="AS17" s="52"/>
      <c r="AT17" s="53"/>
      <c r="AU17" s="100"/>
      <c r="AV17" s="152"/>
      <c r="AW17" s="152"/>
      <c r="AX17" s="152"/>
      <c r="AY17" s="152"/>
      <c r="AZ17" s="152"/>
      <c r="BA17" s="152"/>
      <c r="BB17" s="152"/>
      <c r="BC17" s="152"/>
      <c r="BD17" s="152"/>
      <c r="BE17" s="152"/>
      <c r="BF17" s="152"/>
      <c r="BG17" s="152"/>
      <c r="BH17" s="152"/>
      <c r="BI17" s="152"/>
      <c r="BJ17" s="152"/>
      <c r="BK17" s="152"/>
      <c r="BL17" s="152"/>
      <c r="BM17" s="152"/>
      <c r="BN17" s="152"/>
      <c r="BO17" s="152"/>
    </row>
    <row r="18" spans="1:67" ht="409.6">
      <c r="A18" s="376"/>
      <c r="B18" s="149"/>
      <c r="C18" s="150"/>
      <c r="D18" s="164" t="s">
        <v>848</v>
      </c>
      <c r="E18" s="151"/>
      <c r="F18" s="151"/>
      <c r="G18" s="47"/>
      <c r="H18" s="48"/>
      <c r="I18" s="47"/>
      <c r="J18" s="47"/>
      <c r="K18" s="47"/>
      <c r="L18" s="47"/>
      <c r="M18" s="48"/>
      <c r="N18" s="48"/>
      <c r="O18" s="47"/>
      <c r="P18" s="49"/>
      <c r="Q18" s="47"/>
      <c r="R18" s="47"/>
      <c r="S18" s="50"/>
      <c r="T18" s="50"/>
      <c r="U18" s="50"/>
      <c r="V18" s="51"/>
      <c r="W18" s="50"/>
      <c r="X18" s="51"/>
      <c r="Y18" s="50"/>
      <c r="Z18" s="101"/>
      <c r="AA18" s="105"/>
      <c r="AB18" s="105"/>
      <c r="AC18" s="105"/>
      <c r="AD18" s="102"/>
      <c r="AE18" s="50"/>
      <c r="AF18" s="50"/>
      <c r="AG18" s="50"/>
      <c r="AH18" s="50"/>
      <c r="AI18" s="50"/>
      <c r="AJ18" s="50"/>
      <c r="AK18" s="50"/>
      <c r="AL18" s="50"/>
      <c r="AM18" s="50"/>
      <c r="AN18" s="50"/>
      <c r="AO18" s="50"/>
      <c r="AP18" s="50"/>
      <c r="AQ18" s="50"/>
      <c r="AR18" s="52"/>
      <c r="AS18" s="52"/>
      <c r="AT18" s="53"/>
      <c r="AU18" s="100"/>
      <c r="AV18" s="152"/>
      <c r="AW18" s="152"/>
      <c r="AX18" s="152"/>
      <c r="AY18" s="152"/>
      <c r="AZ18" s="152"/>
      <c r="BA18" s="152"/>
      <c r="BB18" s="152"/>
      <c r="BC18" s="152"/>
      <c r="BD18" s="152"/>
      <c r="BE18" s="152"/>
      <c r="BF18" s="152"/>
      <c r="BG18" s="152"/>
      <c r="BH18" s="152"/>
      <c r="BI18" s="152"/>
      <c r="BJ18" s="152"/>
      <c r="BK18" s="152"/>
      <c r="BL18" s="152"/>
      <c r="BM18" s="152"/>
      <c r="BN18" s="152"/>
      <c r="BO18" s="152"/>
    </row>
    <row r="19" spans="1:67" ht="409.6">
      <c r="A19" s="376"/>
      <c r="B19" s="149"/>
      <c r="C19" s="150"/>
      <c r="D19" s="150" t="s">
        <v>849</v>
      </c>
      <c r="E19" s="151"/>
      <c r="F19" s="151"/>
      <c r="G19" s="47"/>
      <c r="H19" s="48"/>
      <c r="I19" s="47"/>
      <c r="J19" s="47"/>
      <c r="K19" s="47"/>
      <c r="L19" s="47"/>
      <c r="M19" s="48"/>
      <c r="N19" s="48"/>
      <c r="O19" s="47"/>
      <c r="P19" s="49"/>
      <c r="Q19" s="47"/>
      <c r="R19" s="47"/>
      <c r="S19" s="50"/>
      <c r="T19" s="50"/>
      <c r="U19" s="50"/>
      <c r="V19" s="51"/>
      <c r="W19" s="50"/>
      <c r="X19" s="51"/>
      <c r="Y19" s="50"/>
      <c r="Z19" s="101"/>
      <c r="AA19" s="105"/>
      <c r="AB19" s="105"/>
      <c r="AC19" s="105"/>
      <c r="AD19" s="102"/>
      <c r="AE19" s="50"/>
      <c r="AF19" s="50"/>
      <c r="AG19" s="50"/>
      <c r="AH19" s="50"/>
      <c r="AI19" s="50"/>
      <c r="AJ19" s="50"/>
      <c r="AK19" s="50"/>
      <c r="AL19" s="50"/>
      <c r="AM19" s="50"/>
      <c r="AN19" s="50"/>
      <c r="AO19" s="50"/>
      <c r="AP19" s="50"/>
      <c r="AQ19" s="50"/>
      <c r="AR19" s="52"/>
      <c r="AS19" s="52"/>
      <c r="AT19" s="53"/>
      <c r="AU19" s="100"/>
      <c r="AV19" s="152"/>
      <c r="AW19" s="152"/>
      <c r="AX19" s="152"/>
      <c r="AY19" s="152"/>
      <c r="AZ19" s="152"/>
      <c r="BA19" s="152"/>
      <c r="BB19" s="152"/>
      <c r="BC19" s="152"/>
      <c r="BD19" s="152"/>
      <c r="BE19" s="152"/>
      <c r="BF19" s="152"/>
      <c r="BG19" s="152"/>
      <c r="BH19" s="152"/>
      <c r="BI19" s="152"/>
      <c r="BJ19" s="152"/>
      <c r="BK19" s="152"/>
      <c r="BL19" s="152"/>
      <c r="BM19" s="152"/>
      <c r="BN19" s="152"/>
      <c r="BO19" s="152"/>
    </row>
    <row r="20" spans="1:67" ht="409.6">
      <c r="A20" s="376"/>
      <c r="B20" s="149"/>
      <c r="C20" s="150"/>
      <c r="D20" s="150" t="s">
        <v>850</v>
      </c>
      <c r="E20" s="151"/>
      <c r="F20" s="151"/>
      <c r="G20" s="47"/>
      <c r="H20" s="48"/>
      <c r="I20" s="47"/>
      <c r="J20" s="47"/>
      <c r="K20" s="47"/>
      <c r="L20" s="47"/>
      <c r="M20" s="48"/>
      <c r="N20" s="48"/>
      <c r="O20" s="47"/>
      <c r="P20" s="49"/>
      <c r="Q20" s="47"/>
      <c r="R20" s="47"/>
      <c r="S20" s="50"/>
      <c r="T20" s="50"/>
      <c r="U20" s="50"/>
      <c r="V20" s="51"/>
      <c r="W20" s="50"/>
      <c r="X20" s="51"/>
      <c r="Y20" s="50"/>
      <c r="Z20" s="101"/>
      <c r="AA20" s="105"/>
      <c r="AB20" s="105"/>
      <c r="AC20" s="105"/>
      <c r="AD20" s="102"/>
      <c r="AE20" s="50"/>
      <c r="AF20" s="50"/>
      <c r="AG20" s="50"/>
      <c r="AH20" s="50"/>
      <c r="AI20" s="50"/>
      <c r="AJ20" s="50"/>
      <c r="AK20" s="50"/>
      <c r="AL20" s="50"/>
      <c r="AM20" s="50"/>
      <c r="AN20" s="50"/>
      <c r="AO20" s="50"/>
      <c r="AP20" s="50"/>
      <c r="AQ20" s="50"/>
      <c r="AR20" s="52"/>
      <c r="AS20" s="52"/>
      <c r="AT20" s="53"/>
      <c r="AU20" s="100"/>
      <c r="AV20" s="152"/>
      <c r="AW20" s="152"/>
      <c r="AX20" s="152"/>
      <c r="AY20" s="152"/>
      <c r="AZ20" s="152"/>
      <c r="BA20" s="152"/>
      <c r="BB20" s="152"/>
      <c r="BC20" s="152"/>
      <c r="BD20" s="152"/>
      <c r="BE20" s="152"/>
      <c r="BF20" s="152"/>
      <c r="BG20" s="152"/>
      <c r="BH20" s="152"/>
      <c r="BI20" s="152"/>
      <c r="BJ20" s="152"/>
      <c r="BK20" s="152"/>
      <c r="BL20" s="152"/>
      <c r="BM20" s="152"/>
      <c r="BN20" s="152"/>
      <c r="BO20" s="152"/>
    </row>
    <row r="21" spans="1:67" ht="409.6">
      <c r="A21" s="376"/>
      <c r="B21" s="149"/>
      <c r="C21" s="150"/>
      <c r="D21" s="164" t="s">
        <v>851</v>
      </c>
      <c r="E21" s="151"/>
      <c r="F21" s="151"/>
      <c r="G21" s="47"/>
      <c r="H21" s="48"/>
      <c r="I21" s="47"/>
      <c r="J21" s="47"/>
      <c r="K21" s="47"/>
      <c r="L21" s="47"/>
      <c r="M21" s="48"/>
      <c r="N21" s="48"/>
      <c r="O21" s="47"/>
      <c r="P21" s="49"/>
      <c r="Q21" s="47"/>
      <c r="R21" s="47"/>
      <c r="S21" s="50"/>
      <c r="T21" s="50"/>
      <c r="U21" s="50"/>
      <c r="V21" s="51"/>
      <c r="W21" s="50"/>
      <c r="X21" s="51"/>
      <c r="Y21" s="50"/>
      <c r="Z21" s="101"/>
      <c r="AA21" s="105"/>
      <c r="AB21" s="105"/>
      <c r="AC21" s="105"/>
      <c r="AD21" s="102"/>
      <c r="AE21" s="50"/>
      <c r="AF21" s="50"/>
      <c r="AG21" s="50"/>
      <c r="AH21" s="50"/>
      <c r="AI21" s="50"/>
      <c r="AJ21" s="50"/>
      <c r="AK21" s="50"/>
      <c r="AL21" s="50"/>
      <c r="AM21" s="50"/>
      <c r="AN21" s="50"/>
      <c r="AO21" s="50"/>
      <c r="AP21" s="50"/>
      <c r="AQ21" s="50"/>
      <c r="AR21" s="52"/>
      <c r="AS21" s="52"/>
      <c r="AT21" s="53"/>
      <c r="AU21" s="100"/>
      <c r="AV21" s="152"/>
      <c r="AW21" s="152"/>
      <c r="AX21" s="152"/>
      <c r="AY21" s="152"/>
      <c r="AZ21" s="152"/>
      <c r="BA21" s="152"/>
      <c r="BB21" s="152"/>
      <c r="BC21" s="152"/>
      <c r="BD21" s="152"/>
      <c r="BE21" s="152"/>
      <c r="BF21" s="152"/>
      <c r="BG21" s="152"/>
      <c r="BH21" s="152"/>
      <c r="BI21" s="152"/>
      <c r="BJ21" s="152"/>
      <c r="BK21" s="152"/>
      <c r="BL21" s="152"/>
      <c r="BM21" s="152"/>
      <c r="BN21" s="152"/>
      <c r="BO21" s="152"/>
    </row>
    <row r="22" spans="1:67" ht="409.6">
      <c r="A22" s="376"/>
      <c r="B22" s="149"/>
      <c r="C22" s="164" t="s">
        <v>62</v>
      </c>
      <c r="D22" s="150" t="s">
        <v>852</v>
      </c>
      <c r="E22" s="151"/>
      <c r="F22" s="151"/>
      <c r="G22" s="47"/>
      <c r="H22" s="48"/>
      <c r="I22" s="47"/>
      <c r="J22" s="47"/>
      <c r="K22" s="47"/>
      <c r="L22" s="47"/>
      <c r="M22" s="48"/>
      <c r="N22" s="48"/>
      <c r="O22" s="47"/>
      <c r="P22" s="49"/>
      <c r="Q22" s="47"/>
      <c r="R22" s="47"/>
      <c r="S22" s="50"/>
      <c r="T22" s="50"/>
      <c r="U22" s="50"/>
      <c r="V22" s="51"/>
      <c r="W22" s="50"/>
      <c r="X22" s="51"/>
      <c r="Y22" s="50"/>
      <c r="Z22" s="101"/>
      <c r="AA22" s="105"/>
      <c r="AB22" s="105"/>
      <c r="AC22" s="105"/>
      <c r="AD22" s="102"/>
      <c r="AE22" s="50"/>
      <c r="AF22" s="50"/>
      <c r="AG22" s="50"/>
      <c r="AH22" s="50"/>
      <c r="AI22" s="50"/>
      <c r="AJ22" s="50"/>
      <c r="AK22" s="50"/>
      <c r="AL22" s="50"/>
      <c r="AM22" s="50"/>
      <c r="AN22" s="50"/>
      <c r="AO22" s="50"/>
      <c r="AP22" s="50"/>
      <c r="AQ22" s="50"/>
      <c r="AR22" s="52"/>
      <c r="AS22" s="52"/>
      <c r="AT22" s="53"/>
      <c r="AU22" s="100"/>
      <c r="AV22" s="152"/>
      <c r="AW22" s="152"/>
      <c r="AX22" s="152"/>
      <c r="AY22" s="152"/>
      <c r="AZ22" s="152"/>
      <c r="BA22" s="152"/>
      <c r="BB22" s="152"/>
      <c r="BC22" s="152"/>
      <c r="BD22" s="152"/>
      <c r="BE22" s="152"/>
      <c r="BF22" s="152"/>
      <c r="BG22" s="152"/>
      <c r="BH22" s="152"/>
      <c r="BI22" s="152"/>
      <c r="BJ22" s="152"/>
      <c r="BK22" s="152"/>
      <c r="BL22" s="152"/>
      <c r="BM22" s="152"/>
      <c r="BN22" s="152"/>
      <c r="BO22" s="152"/>
    </row>
    <row r="23" spans="1:67" ht="409.6">
      <c r="A23" s="376"/>
      <c r="B23" s="149"/>
      <c r="C23" s="150"/>
      <c r="D23" s="164" t="s">
        <v>853</v>
      </c>
      <c r="E23" s="151"/>
      <c r="F23" s="151"/>
      <c r="G23" s="47"/>
      <c r="H23" s="48"/>
      <c r="I23" s="47"/>
      <c r="J23" s="47"/>
      <c r="K23" s="47"/>
      <c r="L23" s="47"/>
      <c r="M23" s="48"/>
      <c r="N23" s="48"/>
      <c r="O23" s="47"/>
      <c r="P23" s="49"/>
      <c r="Q23" s="47"/>
      <c r="R23" s="47"/>
      <c r="S23" s="50"/>
      <c r="T23" s="50"/>
      <c r="U23" s="50"/>
      <c r="V23" s="51"/>
      <c r="W23" s="50"/>
      <c r="X23" s="51"/>
      <c r="Y23" s="50"/>
      <c r="Z23" s="101"/>
      <c r="AA23" s="105"/>
      <c r="AB23" s="105"/>
      <c r="AC23" s="105"/>
      <c r="AD23" s="102"/>
      <c r="AE23" s="50"/>
      <c r="AF23" s="50"/>
      <c r="AG23" s="50"/>
      <c r="AH23" s="50"/>
      <c r="AI23" s="50"/>
      <c r="AJ23" s="50"/>
      <c r="AK23" s="50"/>
      <c r="AL23" s="50"/>
      <c r="AM23" s="50"/>
      <c r="AN23" s="50"/>
      <c r="AO23" s="50"/>
      <c r="AP23" s="50"/>
      <c r="AQ23" s="50"/>
      <c r="AR23" s="52"/>
      <c r="AS23" s="52"/>
      <c r="AT23" s="53"/>
      <c r="AU23" s="100"/>
      <c r="AV23" s="152"/>
      <c r="AW23" s="152"/>
      <c r="AX23" s="152"/>
      <c r="AY23" s="152"/>
      <c r="AZ23" s="152"/>
      <c r="BA23" s="152"/>
      <c r="BB23" s="152"/>
      <c r="BC23" s="152"/>
      <c r="BD23" s="152"/>
      <c r="BE23" s="152"/>
      <c r="BF23" s="152"/>
      <c r="BG23" s="152"/>
      <c r="BH23" s="152"/>
      <c r="BI23" s="152"/>
      <c r="BJ23" s="152"/>
      <c r="BK23" s="152"/>
      <c r="BL23" s="152"/>
      <c r="BM23" s="152"/>
      <c r="BN23" s="152"/>
      <c r="BO23" s="152"/>
    </row>
    <row r="24" spans="1:67" ht="316.8">
      <c r="A24" s="376"/>
      <c r="B24" s="149"/>
      <c r="C24" s="150"/>
      <c r="D24" s="164" t="s">
        <v>854</v>
      </c>
      <c r="E24" s="151"/>
      <c r="F24" s="151"/>
      <c r="G24" s="47"/>
      <c r="H24" s="48"/>
      <c r="I24" s="47"/>
      <c r="J24" s="47"/>
      <c r="K24" s="47"/>
      <c r="L24" s="47"/>
      <c r="M24" s="48"/>
      <c r="N24" s="48"/>
      <c r="O24" s="47"/>
      <c r="P24" s="49"/>
      <c r="Q24" s="47"/>
      <c r="R24" s="47"/>
      <c r="S24" s="50"/>
      <c r="T24" s="50"/>
      <c r="U24" s="50"/>
      <c r="V24" s="51"/>
      <c r="W24" s="50"/>
      <c r="X24" s="51"/>
      <c r="Y24" s="50"/>
      <c r="Z24" s="101"/>
      <c r="AA24" s="105"/>
      <c r="AB24" s="105"/>
      <c r="AC24" s="105"/>
      <c r="AD24" s="102"/>
      <c r="AE24" s="50"/>
      <c r="AF24" s="50"/>
      <c r="AG24" s="50"/>
      <c r="AH24" s="50"/>
      <c r="AI24" s="50"/>
      <c r="AJ24" s="50"/>
      <c r="AK24" s="50"/>
      <c r="AL24" s="50"/>
      <c r="AM24" s="50"/>
      <c r="AN24" s="50"/>
      <c r="AO24" s="50"/>
      <c r="AP24" s="50"/>
      <c r="AQ24" s="50"/>
      <c r="AR24" s="52"/>
      <c r="AS24" s="52"/>
      <c r="AT24" s="53"/>
      <c r="AU24" s="100"/>
      <c r="AV24" s="152"/>
      <c r="AW24" s="152"/>
      <c r="AX24" s="152"/>
      <c r="AY24" s="152"/>
      <c r="AZ24" s="152"/>
      <c r="BA24" s="152"/>
      <c r="BB24" s="152"/>
      <c r="BC24" s="152"/>
      <c r="BD24" s="152"/>
      <c r="BE24" s="152"/>
      <c r="BF24" s="152"/>
      <c r="BG24" s="152"/>
      <c r="BH24" s="152"/>
      <c r="BI24" s="152"/>
      <c r="BJ24" s="152"/>
      <c r="BK24" s="152"/>
      <c r="BL24" s="152"/>
      <c r="BM24" s="152"/>
      <c r="BN24" s="152"/>
      <c r="BO24" s="152"/>
    </row>
    <row r="25" spans="1:67" ht="294">
      <c r="A25" s="376"/>
      <c r="B25" s="149"/>
      <c r="C25" s="150"/>
      <c r="D25" s="150" t="s">
        <v>855</v>
      </c>
      <c r="E25" s="151"/>
      <c r="F25" s="151"/>
      <c r="G25" s="47"/>
      <c r="H25" s="48"/>
      <c r="I25" s="47"/>
      <c r="J25" s="47"/>
      <c r="K25" s="47"/>
      <c r="L25" s="47"/>
      <c r="M25" s="48"/>
      <c r="N25" s="48"/>
      <c r="O25" s="47"/>
      <c r="P25" s="49"/>
      <c r="Q25" s="47"/>
      <c r="R25" s="47"/>
      <c r="S25" s="50"/>
      <c r="T25" s="50"/>
      <c r="U25" s="50"/>
      <c r="V25" s="51"/>
      <c r="W25" s="50"/>
      <c r="X25" s="51"/>
      <c r="Y25" s="50"/>
      <c r="Z25" s="101"/>
      <c r="AA25" s="105"/>
      <c r="AB25" s="105"/>
      <c r="AC25" s="105"/>
      <c r="AD25" s="102"/>
      <c r="AE25" s="50"/>
      <c r="AF25" s="50"/>
      <c r="AG25" s="50"/>
      <c r="AH25" s="50"/>
      <c r="AI25" s="50"/>
      <c r="AJ25" s="50"/>
      <c r="AK25" s="50"/>
      <c r="AL25" s="50"/>
      <c r="AM25" s="50"/>
      <c r="AN25" s="50"/>
      <c r="AO25" s="50"/>
      <c r="AP25" s="50"/>
      <c r="AQ25" s="50"/>
      <c r="AR25" s="52"/>
      <c r="AS25" s="52"/>
      <c r="AT25" s="53"/>
      <c r="AU25" s="100"/>
      <c r="AV25" s="152"/>
      <c r="AW25" s="152"/>
      <c r="AX25" s="152"/>
      <c r="AY25" s="152"/>
      <c r="AZ25" s="152"/>
      <c r="BA25" s="152"/>
      <c r="BB25" s="152"/>
      <c r="BC25" s="152"/>
      <c r="BD25" s="152"/>
      <c r="BE25" s="152"/>
      <c r="BF25" s="152"/>
      <c r="BG25" s="152"/>
      <c r="BH25" s="152"/>
      <c r="BI25" s="152"/>
      <c r="BJ25" s="152"/>
      <c r="BK25" s="152"/>
      <c r="BL25" s="152"/>
      <c r="BM25" s="152"/>
      <c r="BN25" s="152"/>
      <c r="BO25" s="152"/>
    </row>
    <row r="26" spans="1:67" ht="409.6">
      <c r="A26" s="376"/>
      <c r="B26" s="149"/>
      <c r="C26" s="150"/>
      <c r="D26" s="164" t="s">
        <v>856</v>
      </c>
      <c r="E26" s="151"/>
      <c r="F26" s="151"/>
      <c r="G26" s="47"/>
      <c r="H26" s="48"/>
      <c r="I26" s="47"/>
      <c r="J26" s="47"/>
      <c r="K26" s="47"/>
      <c r="L26" s="47"/>
      <c r="M26" s="48"/>
      <c r="N26" s="48"/>
      <c r="O26" s="47"/>
      <c r="P26" s="49"/>
      <c r="Q26" s="47"/>
      <c r="R26" s="47"/>
      <c r="S26" s="50"/>
      <c r="T26" s="50"/>
      <c r="U26" s="50"/>
      <c r="V26" s="51"/>
      <c r="W26" s="50"/>
      <c r="X26" s="51"/>
      <c r="Y26" s="50"/>
      <c r="Z26" s="101"/>
      <c r="AA26" s="105"/>
      <c r="AB26" s="105"/>
      <c r="AC26" s="105"/>
      <c r="AD26" s="102"/>
      <c r="AE26" s="50"/>
      <c r="AF26" s="50"/>
      <c r="AG26" s="50"/>
      <c r="AH26" s="50"/>
      <c r="AI26" s="50"/>
      <c r="AJ26" s="50"/>
      <c r="AK26" s="50"/>
      <c r="AL26" s="50"/>
      <c r="AM26" s="50"/>
      <c r="AN26" s="50"/>
      <c r="AO26" s="50"/>
      <c r="AP26" s="50"/>
      <c r="AQ26" s="50"/>
      <c r="AR26" s="52"/>
      <c r="AS26" s="52"/>
      <c r="AT26" s="53"/>
      <c r="AU26" s="100"/>
      <c r="AV26" s="152"/>
      <c r="AW26" s="152"/>
      <c r="AX26" s="152"/>
      <c r="AY26" s="152"/>
      <c r="AZ26" s="152"/>
      <c r="BA26" s="152"/>
      <c r="BB26" s="152"/>
      <c r="BC26" s="152"/>
      <c r="BD26" s="152"/>
      <c r="BE26" s="152"/>
      <c r="BF26" s="152"/>
      <c r="BG26" s="152"/>
      <c r="BH26" s="152"/>
      <c r="BI26" s="152"/>
      <c r="BJ26" s="152"/>
      <c r="BK26" s="152"/>
      <c r="BL26" s="152"/>
      <c r="BM26" s="152"/>
      <c r="BN26" s="152"/>
      <c r="BO26" s="152"/>
    </row>
    <row r="27" spans="1:67" ht="335.4">
      <c r="A27" s="376"/>
      <c r="B27" s="149"/>
      <c r="C27" s="150"/>
      <c r="D27" s="164" t="s">
        <v>857</v>
      </c>
      <c r="E27" s="151"/>
      <c r="F27" s="151"/>
      <c r="G27" s="47"/>
      <c r="H27" s="48"/>
      <c r="I27" s="47"/>
      <c r="J27" s="47"/>
      <c r="K27" s="47"/>
      <c r="L27" s="47"/>
      <c r="M27" s="48"/>
      <c r="N27" s="48"/>
      <c r="O27" s="47"/>
      <c r="P27" s="49"/>
      <c r="Q27" s="47"/>
      <c r="R27" s="47"/>
      <c r="S27" s="50"/>
      <c r="T27" s="50"/>
      <c r="U27" s="50"/>
      <c r="V27" s="51"/>
      <c r="W27" s="50"/>
      <c r="X27" s="51"/>
      <c r="Y27" s="50"/>
      <c r="Z27" s="101"/>
      <c r="AA27" s="105"/>
      <c r="AB27" s="105"/>
      <c r="AC27" s="105"/>
      <c r="AD27" s="102"/>
      <c r="AE27" s="50"/>
      <c r="AF27" s="50"/>
      <c r="AG27" s="50"/>
      <c r="AH27" s="50"/>
      <c r="AI27" s="50"/>
      <c r="AJ27" s="50"/>
      <c r="AK27" s="50"/>
      <c r="AL27" s="50"/>
      <c r="AM27" s="50"/>
      <c r="AN27" s="50"/>
      <c r="AO27" s="50"/>
      <c r="AP27" s="50"/>
      <c r="AQ27" s="50"/>
      <c r="AR27" s="52"/>
      <c r="AS27" s="52"/>
      <c r="AT27" s="53"/>
      <c r="AU27" s="100"/>
      <c r="AV27" s="152"/>
      <c r="AW27" s="152"/>
      <c r="AX27" s="152"/>
      <c r="AY27" s="152"/>
      <c r="AZ27" s="152"/>
      <c r="BA27" s="152"/>
      <c r="BB27" s="152"/>
      <c r="BC27" s="152"/>
      <c r="BD27" s="152"/>
      <c r="BE27" s="152"/>
      <c r="BF27" s="152"/>
      <c r="BG27" s="152"/>
      <c r="BH27" s="152"/>
      <c r="BI27" s="152"/>
      <c r="BJ27" s="152"/>
      <c r="BK27" s="152"/>
      <c r="BL27" s="152"/>
      <c r="BM27" s="152"/>
      <c r="BN27" s="152"/>
      <c r="BO27" s="152"/>
    </row>
    <row r="28" spans="1:67" ht="409.6">
      <c r="A28" s="376"/>
      <c r="B28" s="149"/>
      <c r="C28" s="164" t="s">
        <v>70</v>
      </c>
      <c r="D28" s="150" t="s">
        <v>858</v>
      </c>
      <c r="E28" s="151"/>
      <c r="F28" s="151"/>
      <c r="G28" s="47"/>
      <c r="H28" s="48"/>
      <c r="I28" s="47"/>
      <c r="J28" s="47"/>
      <c r="K28" s="47"/>
      <c r="L28" s="47"/>
      <c r="M28" s="48"/>
      <c r="N28" s="48"/>
      <c r="O28" s="47"/>
      <c r="P28" s="49"/>
      <c r="Q28" s="47"/>
      <c r="R28" s="47"/>
      <c r="S28" s="50"/>
      <c r="T28" s="50"/>
      <c r="U28" s="50"/>
      <c r="V28" s="51"/>
      <c r="W28" s="50"/>
      <c r="X28" s="51"/>
      <c r="Y28" s="50"/>
      <c r="Z28" s="101"/>
      <c r="AA28" s="105"/>
      <c r="AB28" s="105"/>
      <c r="AC28" s="105"/>
      <c r="AD28" s="102"/>
      <c r="AE28" s="50"/>
      <c r="AF28" s="50"/>
      <c r="AG28" s="50"/>
      <c r="AH28" s="50"/>
      <c r="AI28" s="50"/>
      <c r="AJ28" s="50"/>
      <c r="AK28" s="50"/>
      <c r="AL28" s="50"/>
      <c r="AM28" s="50"/>
      <c r="AN28" s="50"/>
      <c r="AO28" s="50"/>
      <c r="AP28" s="50"/>
      <c r="AQ28" s="50"/>
      <c r="AR28" s="52"/>
      <c r="AS28" s="52"/>
      <c r="AT28" s="53"/>
      <c r="AU28" s="100"/>
      <c r="AV28" s="152"/>
      <c r="AW28" s="152"/>
      <c r="AX28" s="152"/>
      <c r="AY28" s="152"/>
      <c r="AZ28" s="152"/>
      <c r="BA28" s="152"/>
      <c r="BB28" s="152"/>
      <c r="BC28" s="152"/>
      <c r="BD28" s="152"/>
      <c r="BE28" s="152"/>
      <c r="BF28" s="152"/>
      <c r="BG28" s="152"/>
      <c r="BH28" s="152"/>
      <c r="BI28" s="152"/>
      <c r="BJ28" s="152"/>
      <c r="BK28" s="152"/>
      <c r="BL28" s="152"/>
      <c r="BM28" s="152"/>
      <c r="BN28" s="152"/>
      <c r="BO28" s="152"/>
    </row>
    <row r="29" spans="1:67" ht="409.6">
      <c r="A29" s="376"/>
      <c r="B29" s="149"/>
      <c r="C29" s="150"/>
      <c r="D29" s="150" t="s">
        <v>859</v>
      </c>
      <c r="E29" s="151"/>
      <c r="F29" s="151"/>
      <c r="G29" s="47"/>
      <c r="H29" s="48"/>
      <c r="I29" s="47"/>
      <c r="J29" s="47"/>
      <c r="K29" s="47"/>
      <c r="L29" s="47"/>
      <c r="M29" s="48"/>
      <c r="N29" s="48"/>
      <c r="O29" s="47"/>
      <c r="P29" s="49"/>
      <c r="Q29" s="47"/>
      <c r="R29" s="47"/>
      <c r="S29" s="50"/>
      <c r="T29" s="50"/>
      <c r="U29" s="50"/>
      <c r="V29" s="51"/>
      <c r="W29" s="50"/>
      <c r="X29" s="51"/>
      <c r="Y29" s="50"/>
      <c r="Z29" s="101"/>
      <c r="AA29" s="105"/>
      <c r="AB29" s="105"/>
      <c r="AC29" s="105"/>
      <c r="AD29" s="102"/>
      <c r="AE29" s="50"/>
      <c r="AF29" s="50"/>
      <c r="AG29" s="50"/>
      <c r="AH29" s="50"/>
      <c r="AI29" s="50"/>
      <c r="AJ29" s="50"/>
      <c r="AK29" s="50"/>
      <c r="AL29" s="50"/>
      <c r="AM29" s="50"/>
      <c r="AN29" s="50"/>
      <c r="AO29" s="50"/>
      <c r="AP29" s="50"/>
      <c r="AQ29" s="50"/>
      <c r="AR29" s="52"/>
      <c r="AS29" s="52"/>
      <c r="AT29" s="53"/>
      <c r="AU29" s="100"/>
      <c r="AV29" s="152"/>
      <c r="AW29" s="152"/>
      <c r="AX29" s="152"/>
      <c r="AY29" s="152"/>
      <c r="AZ29" s="152"/>
      <c r="BA29" s="152"/>
      <c r="BB29" s="152"/>
      <c r="BC29" s="152"/>
      <c r="BD29" s="152"/>
      <c r="BE29" s="152"/>
      <c r="BF29" s="152"/>
      <c r="BG29" s="152"/>
      <c r="BH29" s="152"/>
      <c r="BI29" s="152"/>
      <c r="BJ29" s="152"/>
      <c r="BK29" s="152"/>
      <c r="BL29" s="152"/>
      <c r="BM29" s="152"/>
      <c r="BN29" s="152"/>
      <c r="BO29" s="152"/>
    </row>
    <row r="30" spans="1:67" ht="409.6">
      <c r="A30" s="376"/>
      <c r="B30" s="149"/>
      <c r="C30" s="150"/>
      <c r="D30" s="150" t="s">
        <v>860</v>
      </c>
      <c r="E30" s="151"/>
      <c r="F30" s="151"/>
      <c r="G30" s="47"/>
      <c r="H30" s="48"/>
      <c r="I30" s="47"/>
      <c r="J30" s="47"/>
      <c r="K30" s="47"/>
      <c r="L30" s="47"/>
      <c r="M30" s="48"/>
      <c r="N30" s="48"/>
      <c r="O30" s="47"/>
      <c r="P30" s="49"/>
      <c r="Q30" s="47"/>
      <c r="R30" s="47"/>
      <c r="S30" s="50"/>
      <c r="T30" s="50"/>
      <c r="U30" s="50"/>
      <c r="V30" s="51"/>
      <c r="W30" s="50"/>
      <c r="X30" s="51"/>
      <c r="Y30" s="50"/>
      <c r="Z30" s="101"/>
      <c r="AA30" s="105"/>
      <c r="AB30" s="105"/>
      <c r="AC30" s="105"/>
      <c r="AD30" s="102"/>
      <c r="AE30" s="50"/>
      <c r="AF30" s="50"/>
      <c r="AG30" s="50"/>
      <c r="AH30" s="50"/>
      <c r="AI30" s="50"/>
      <c r="AJ30" s="50"/>
      <c r="AK30" s="50"/>
      <c r="AL30" s="50"/>
      <c r="AM30" s="50"/>
      <c r="AN30" s="50"/>
      <c r="AO30" s="50"/>
      <c r="AP30" s="50"/>
      <c r="AQ30" s="50"/>
      <c r="AR30" s="52"/>
      <c r="AS30" s="52"/>
      <c r="AT30" s="53"/>
      <c r="AU30" s="100"/>
      <c r="AV30" s="152"/>
      <c r="AW30" s="152"/>
      <c r="AX30" s="152"/>
      <c r="AY30" s="152"/>
      <c r="AZ30" s="152"/>
      <c r="BA30" s="152"/>
      <c r="BB30" s="152"/>
      <c r="BC30" s="152"/>
      <c r="BD30" s="152"/>
      <c r="BE30" s="152"/>
      <c r="BF30" s="152"/>
      <c r="BG30" s="152"/>
      <c r="BH30" s="152"/>
      <c r="BI30" s="152"/>
      <c r="BJ30" s="152"/>
      <c r="BK30" s="152"/>
      <c r="BL30" s="152"/>
      <c r="BM30" s="152"/>
      <c r="BN30" s="152"/>
      <c r="BO30" s="152"/>
    </row>
    <row r="31" spans="1:67" ht="409.6">
      <c r="A31" s="376"/>
      <c r="B31" s="149"/>
      <c r="C31" s="150"/>
      <c r="D31" s="150" t="s">
        <v>861</v>
      </c>
      <c r="E31" s="151"/>
      <c r="F31" s="151"/>
      <c r="G31" s="47"/>
      <c r="H31" s="48"/>
      <c r="I31" s="47"/>
      <c r="J31" s="47"/>
      <c r="K31" s="47"/>
      <c r="L31" s="47"/>
      <c r="M31" s="48"/>
      <c r="N31" s="48"/>
      <c r="O31" s="47"/>
      <c r="P31" s="49"/>
      <c r="Q31" s="47"/>
      <c r="R31" s="47"/>
      <c r="S31" s="50"/>
      <c r="T31" s="50"/>
      <c r="U31" s="50"/>
      <c r="V31" s="51"/>
      <c r="W31" s="50"/>
      <c r="X31" s="51"/>
      <c r="Y31" s="50"/>
      <c r="Z31" s="101"/>
      <c r="AA31" s="105"/>
      <c r="AB31" s="105"/>
      <c r="AC31" s="105"/>
      <c r="AD31" s="102"/>
      <c r="AE31" s="50"/>
      <c r="AF31" s="50"/>
      <c r="AG31" s="50"/>
      <c r="AH31" s="50"/>
      <c r="AI31" s="50"/>
      <c r="AJ31" s="50"/>
      <c r="AK31" s="50"/>
      <c r="AL31" s="50"/>
      <c r="AM31" s="50"/>
      <c r="AN31" s="50"/>
      <c r="AO31" s="50"/>
      <c r="AP31" s="50"/>
      <c r="AQ31" s="50"/>
      <c r="AR31" s="52"/>
      <c r="AS31" s="52"/>
      <c r="AT31" s="53"/>
      <c r="AU31" s="100"/>
      <c r="AV31" s="152"/>
      <c r="AW31" s="152"/>
      <c r="AX31" s="152"/>
      <c r="AY31" s="152"/>
      <c r="AZ31" s="152"/>
      <c r="BA31" s="152"/>
      <c r="BB31" s="152"/>
      <c r="BC31" s="152"/>
      <c r="BD31" s="152"/>
      <c r="BE31" s="152"/>
      <c r="BF31" s="152"/>
      <c r="BG31" s="152"/>
      <c r="BH31" s="152"/>
      <c r="BI31" s="152"/>
      <c r="BJ31" s="152"/>
      <c r="BK31" s="152"/>
      <c r="BL31" s="152"/>
      <c r="BM31" s="152"/>
      <c r="BN31" s="152"/>
      <c r="BO31" s="152"/>
    </row>
    <row r="32" spans="1:67" ht="409.6">
      <c r="A32" s="376"/>
      <c r="B32" s="149"/>
      <c r="C32" s="150"/>
      <c r="D32" s="150" t="s">
        <v>862</v>
      </c>
      <c r="E32" s="151"/>
      <c r="F32" s="151"/>
      <c r="G32" s="47"/>
      <c r="H32" s="48"/>
      <c r="I32" s="47"/>
      <c r="J32" s="47"/>
      <c r="K32" s="47"/>
      <c r="L32" s="47"/>
      <c r="M32" s="48"/>
      <c r="N32" s="48"/>
      <c r="O32" s="47"/>
      <c r="P32" s="49"/>
      <c r="Q32" s="47"/>
      <c r="R32" s="47"/>
      <c r="S32" s="50"/>
      <c r="T32" s="50"/>
      <c r="U32" s="50"/>
      <c r="V32" s="51"/>
      <c r="W32" s="50"/>
      <c r="X32" s="51"/>
      <c r="Y32" s="50"/>
      <c r="Z32" s="101"/>
      <c r="AA32" s="105"/>
      <c r="AB32" s="105"/>
      <c r="AC32" s="105"/>
      <c r="AD32" s="102"/>
      <c r="AE32" s="50"/>
      <c r="AF32" s="50"/>
      <c r="AG32" s="50"/>
      <c r="AH32" s="50"/>
      <c r="AI32" s="50"/>
      <c r="AJ32" s="50"/>
      <c r="AK32" s="50"/>
      <c r="AL32" s="50"/>
      <c r="AM32" s="50"/>
      <c r="AN32" s="50"/>
      <c r="AO32" s="50"/>
      <c r="AP32" s="50"/>
      <c r="AQ32" s="50"/>
      <c r="AR32" s="52"/>
      <c r="AS32" s="52"/>
      <c r="AT32" s="53"/>
      <c r="AU32" s="100"/>
      <c r="AV32" s="152"/>
      <c r="AW32" s="152"/>
      <c r="AX32" s="152"/>
      <c r="AY32" s="152"/>
      <c r="AZ32" s="152"/>
      <c r="BA32" s="152"/>
      <c r="BB32" s="152"/>
      <c r="BC32" s="152"/>
      <c r="BD32" s="152"/>
      <c r="BE32" s="152"/>
      <c r="BF32" s="152"/>
      <c r="BG32" s="152"/>
      <c r="BH32" s="152"/>
      <c r="BI32" s="152"/>
      <c r="BJ32" s="152"/>
      <c r="BK32" s="152"/>
      <c r="BL32" s="152"/>
      <c r="BM32" s="152"/>
      <c r="BN32" s="152"/>
      <c r="BO32" s="152"/>
    </row>
    <row r="33" spans="1:67" ht="409.6">
      <c r="A33" s="376"/>
      <c r="B33" s="149"/>
      <c r="C33" s="150"/>
      <c r="D33" s="150" t="s">
        <v>863</v>
      </c>
      <c r="E33" s="151"/>
      <c r="F33" s="151"/>
      <c r="G33" s="47"/>
      <c r="H33" s="48"/>
      <c r="I33" s="47"/>
      <c r="J33" s="47"/>
      <c r="K33" s="47"/>
      <c r="L33" s="47"/>
      <c r="M33" s="48"/>
      <c r="N33" s="48"/>
      <c r="O33" s="47"/>
      <c r="P33" s="49"/>
      <c r="Q33" s="47"/>
      <c r="R33" s="47"/>
      <c r="S33" s="50"/>
      <c r="T33" s="50"/>
      <c r="U33" s="50"/>
      <c r="V33" s="51"/>
      <c r="W33" s="50"/>
      <c r="X33" s="51"/>
      <c r="Y33" s="50"/>
      <c r="Z33" s="101"/>
      <c r="AA33" s="105"/>
      <c r="AB33" s="105"/>
      <c r="AC33" s="105"/>
      <c r="AD33" s="102"/>
      <c r="AE33" s="50"/>
      <c r="AF33" s="50"/>
      <c r="AG33" s="50"/>
      <c r="AH33" s="50"/>
      <c r="AI33" s="50"/>
      <c r="AJ33" s="50"/>
      <c r="AK33" s="50"/>
      <c r="AL33" s="50"/>
      <c r="AM33" s="50"/>
      <c r="AN33" s="50"/>
      <c r="AO33" s="50"/>
      <c r="AP33" s="50"/>
      <c r="AQ33" s="50"/>
      <c r="AR33" s="52"/>
      <c r="AS33" s="52"/>
      <c r="AT33" s="53"/>
      <c r="AU33" s="100"/>
      <c r="AV33" s="152"/>
      <c r="AW33" s="152"/>
      <c r="AX33" s="152"/>
      <c r="AY33" s="152"/>
      <c r="AZ33" s="152"/>
      <c r="BA33" s="152"/>
      <c r="BB33" s="152"/>
      <c r="BC33" s="152"/>
      <c r="BD33" s="152"/>
      <c r="BE33" s="152"/>
      <c r="BF33" s="152"/>
      <c r="BG33" s="152"/>
      <c r="BH33" s="152"/>
      <c r="BI33" s="152"/>
      <c r="BJ33" s="152"/>
      <c r="BK33" s="152"/>
      <c r="BL33" s="152"/>
      <c r="BM33" s="152"/>
      <c r="BN33" s="152"/>
      <c r="BO33" s="152"/>
    </row>
    <row r="34" spans="1:67" ht="252.6">
      <c r="A34" s="376"/>
      <c r="B34" s="149"/>
      <c r="C34" s="150" t="s">
        <v>77</v>
      </c>
      <c r="D34" s="150" t="s">
        <v>864</v>
      </c>
      <c r="E34" s="151"/>
      <c r="F34" s="151"/>
      <c r="G34" s="47"/>
      <c r="H34" s="48"/>
      <c r="I34" s="47"/>
      <c r="J34" s="47"/>
      <c r="K34" s="47"/>
      <c r="L34" s="47"/>
      <c r="M34" s="48"/>
      <c r="N34" s="48"/>
      <c r="O34" s="47"/>
      <c r="P34" s="49"/>
      <c r="Q34" s="47"/>
      <c r="R34" s="47"/>
      <c r="S34" s="50"/>
      <c r="T34" s="50"/>
      <c r="U34" s="50"/>
      <c r="V34" s="51"/>
      <c r="W34" s="50"/>
      <c r="X34" s="51"/>
      <c r="Y34" s="50"/>
      <c r="Z34" s="101"/>
      <c r="AA34" s="105"/>
      <c r="AB34" s="105"/>
      <c r="AC34" s="105"/>
      <c r="AD34" s="102"/>
      <c r="AE34" s="50"/>
      <c r="AF34" s="50"/>
      <c r="AG34" s="50"/>
      <c r="AH34" s="50"/>
      <c r="AI34" s="50"/>
      <c r="AJ34" s="50"/>
      <c r="AK34" s="50"/>
      <c r="AL34" s="50"/>
      <c r="AM34" s="50"/>
      <c r="AN34" s="50"/>
      <c r="AO34" s="50"/>
      <c r="AP34" s="50"/>
      <c r="AQ34" s="50"/>
      <c r="AR34" s="52"/>
      <c r="AS34" s="52"/>
      <c r="AT34" s="53"/>
      <c r="AU34" s="100"/>
      <c r="AV34" s="152"/>
      <c r="AW34" s="152"/>
      <c r="AX34" s="152"/>
      <c r="AY34" s="152"/>
      <c r="AZ34" s="152"/>
      <c r="BA34" s="152"/>
      <c r="BB34" s="152"/>
      <c r="BC34" s="152"/>
      <c r="BD34" s="152"/>
      <c r="BE34" s="152"/>
      <c r="BF34" s="152"/>
      <c r="BG34" s="152"/>
      <c r="BH34" s="152"/>
      <c r="BI34" s="152"/>
      <c r="BJ34" s="152"/>
      <c r="BK34" s="152"/>
      <c r="BL34" s="152"/>
      <c r="BM34" s="152"/>
      <c r="BN34" s="152"/>
      <c r="BO34" s="152"/>
    </row>
    <row r="35" spans="1:67" ht="340.8">
      <c r="A35" s="376"/>
      <c r="B35" s="149"/>
      <c r="C35" s="150"/>
      <c r="D35" s="150" t="s">
        <v>865</v>
      </c>
      <c r="E35" s="151"/>
      <c r="F35" s="151"/>
      <c r="G35" s="47"/>
      <c r="H35" s="48"/>
      <c r="I35" s="47"/>
      <c r="J35" s="47"/>
      <c r="K35" s="47"/>
      <c r="L35" s="47"/>
      <c r="M35" s="48"/>
      <c r="N35" s="48"/>
      <c r="O35" s="47"/>
      <c r="P35" s="49"/>
      <c r="Q35" s="47"/>
      <c r="R35" s="47"/>
      <c r="S35" s="50"/>
      <c r="T35" s="50"/>
      <c r="U35" s="50"/>
      <c r="V35" s="51"/>
      <c r="W35" s="50"/>
      <c r="X35" s="51"/>
      <c r="Y35" s="50"/>
      <c r="Z35" s="101"/>
      <c r="AA35" s="105"/>
      <c r="AB35" s="105"/>
      <c r="AC35" s="105"/>
      <c r="AD35" s="102"/>
      <c r="AE35" s="50"/>
      <c r="AF35" s="50"/>
      <c r="AG35" s="50"/>
      <c r="AH35" s="50"/>
      <c r="AI35" s="50"/>
      <c r="AJ35" s="50"/>
      <c r="AK35" s="50"/>
      <c r="AL35" s="50"/>
      <c r="AM35" s="50"/>
      <c r="AN35" s="50"/>
      <c r="AO35" s="50"/>
      <c r="AP35" s="50"/>
      <c r="AQ35" s="50"/>
      <c r="AR35" s="52"/>
      <c r="AS35" s="52"/>
      <c r="AT35" s="53"/>
      <c r="AU35" s="100"/>
      <c r="AV35" s="152"/>
      <c r="AW35" s="152"/>
      <c r="AX35" s="152"/>
      <c r="AY35" s="152"/>
      <c r="AZ35" s="152"/>
      <c r="BA35" s="152"/>
      <c r="BB35" s="152"/>
      <c r="BC35" s="152"/>
      <c r="BD35" s="152"/>
      <c r="BE35" s="152"/>
      <c r="BF35" s="152"/>
      <c r="BG35" s="152"/>
      <c r="BH35" s="152"/>
      <c r="BI35" s="152"/>
      <c r="BJ35" s="152"/>
      <c r="BK35" s="152"/>
      <c r="BL35" s="152"/>
      <c r="BM35" s="152"/>
      <c r="BN35" s="152"/>
      <c r="BO35" s="152"/>
    </row>
    <row r="36" spans="1:67" ht="409.6">
      <c r="A36" s="376"/>
      <c r="B36" s="149"/>
      <c r="C36" s="150"/>
      <c r="D36" s="150" t="s">
        <v>866</v>
      </c>
      <c r="E36" s="151"/>
      <c r="F36" s="151"/>
      <c r="G36" s="47"/>
      <c r="H36" s="48"/>
      <c r="I36" s="47"/>
      <c r="J36" s="47"/>
      <c r="K36" s="47"/>
      <c r="L36" s="47"/>
      <c r="M36" s="48"/>
      <c r="N36" s="48"/>
      <c r="O36" s="47"/>
      <c r="P36" s="49"/>
      <c r="Q36" s="47"/>
      <c r="R36" s="47"/>
      <c r="S36" s="50"/>
      <c r="T36" s="50"/>
      <c r="U36" s="50"/>
      <c r="V36" s="51"/>
      <c r="W36" s="50"/>
      <c r="X36" s="51"/>
      <c r="Y36" s="50"/>
      <c r="Z36" s="101"/>
      <c r="AA36" s="105"/>
      <c r="AB36" s="105"/>
      <c r="AC36" s="105"/>
      <c r="AD36" s="102"/>
      <c r="AE36" s="50"/>
      <c r="AF36" s="50"/>
      <c r="AG36" s="50"/>
      <c r="AH36" s="50"/>
      <c r="AI36" s="50"/>
      <c r="AJ36" s="50"/>
      <c r="AK36" s="50"/>
      <c r="AL36" s="50"/>
      <c r="AM36" s="50"/>
      <c r="AN36" s="50"/>
      <c r="AO36" s="50"/>
      <c r="AP36" s="50"/>
      <c r="AQ36" s="50"/>
      <c r="AR36" s="52"/>
      <c r="AS36" s="52"/>
      <c r="AT36" s="53"/>
      <c r="AU36" s="100"/>
      <c r="AV36" s="152"/>
      <c r="AW36" s="152"/>
      <c r="AX36" s="152"/>
      <c r="AY36" s="152"/>
      <c r="AZ36" s="152"/>
      <c r="BA36" s="152"/>
      <c r="BB36" s="152"/>
      <c r="BC36" s="152"/>
      <c r="BD36" s="152"/>
      <c r="BE36" s="152"/>
      <c r="BF36" s="152"/>
      <c r="BG36" s="152"/>
      <c r="BH36" s="152"/>
      <c r="BI36" s="152"/>
      <c r="BJ36" s="152"/>
      <c r="BK36" s="152"/>
      <c r="BL36" s="152"/>
      <c r="BM36" s="152"/>
      <c r="BN36" s="152"/>
      <c r="BO36" s="152"/>
    </row>
    <row r="37" spans="1:67" ht="291.60000000000002">
      <c r="A37" s="376"/>
      <c r="B37" s="149"/>
      <c r="C37" s="164" t="s">
        <v>83</v>
      </c>
      <c r="D37" s="150" t="s">
        <v>867</v>
      </c>
      <c r="E37" s="151"/>
      <c r="F37" s="151"/>
      <c r="G37" s="47"/>
      <c r="H37" s="48"/>
      <c r="I37" s="47"/>
      <c r="J37" s="47"/>
      <c r="K37" s="47"/>
      <c r="L37" s="47"/>
      <c r="M37" s="48"/>
      <c r="N37" s="48"/>
      <c r="O37" s="47"/>
      <c r="P37" s="49"/>
      <c r="Q37" s="47"/>
      <c r="R37" s="47"/>
      <c r="S37" s="50"/>
      <c r="T37" s="50"/>
      <c r="U37" s="50"/>
      <c r="V37" s="51"/>
      <c r="W37" s="50"/>
      <c r="X37" s="51"/>
      <c r="Y37" s="50"/>
      <c r="Z37" s="101"/>
      <c r="AA37" s="105"/>
      <c r="AB37" s="105"/>
      <c r="AC37" s="105"/>
      <c r="AD37" s="102"/>
      <c r="AE37" s="50"/>
      <c r="AF37" s="50"/>
      <c r="AG37" s="50"/>
      <c r="AH37" s="50"/>
      <c r="AI37" s="50"/>
      <c r="AJ37" s="50"/>
      <c r="AK37" s="50"/>
      <c r="AL37" s="50"/>
      <c r="AM37" s="50"/>
      <c r="AN37" s="50"/>
      <c r="AO37" s="50"/>
      <c r="AP37" s="50"/>
      <c r="AQ37" s="50"/>
      <c r="AR37" s="52"/>
      <c r="AS37" s="52"/>
      <c r="AT37" s="53"/>
      <c r="AU37" s="100"/>
      <c r="AV37" s="152"/>
      <c r="AW37" s="152"/>
      <c r="AX37" s="152"/>
      <c r="AY37" s="152"/>
      <c r="AZ37" s="152"/>
      <c r="BA37" s="152"/>
      <c r="BB37" s="152"/>
      <c r="BC37" s="152"/>
      <c r="BD37" s="152"/>
      <c r="BE37" s="152"/>
      <c r="BF37" s="152"/>
      <c r="BG37" s="152"/>
      <c r="BH37" s="152"/>
      <c r="BI37" s="152"/>
      <c r="BJ37" s="152"/>
      <c r="BK37" s="152"/>
      <c r="BL37" s="152"/>
      <c r="BM37" s="152"/>
      <c r="BN37" s="152"/>
      <c r="BO37" s="152"/>
    </row>
    <row r="38" spans="1:67" ht="340.8">
      <c r="A38" s="376"/>
      <c r="B38" s="149"/>
      <c r="C38" s="150"/>
      <c r="D38" s="150" t="s">
        <v>868</v>
      </c>
      <c r="E38" s="151"/>
      <c r="F38" s="151"/>
      <c r="G38" s="47"/>
      <c r="H38" s="48"/>
      <c r="I38" s="47"/>
      <c r="J38" s="47"/>
      <c r="K38" s="47"/>
      <c r="L38" s="47"/>
      <c r="M38" s="48"/>
      <c r="N38" s="48"/>
      <c r="O38" s="47"/>
      <c r="P38" s="49"/>
      <c r="Q38" s="47"/>
      <c r="R38" s="47"/>
      <c r="S38" s="50"/>
      <c r="T38" s="50"/>
      <c r="U38" s="50"/>
      <c r="V38" s="51"/>
      <c r="W38" s="50"/>
      <c r="X38" s="51"/>
      <c r="Y38" s="50"/>
      <c r="Z38" s="101"/>
      <c r="AA38" s="105"/>
      <c r="AB38" s="105"/>
      <c r="AC38" s="105"/>
      <c r="AD38" s="102"/>
      <c r="AE38" s="50"/>
      <c r="AF38" s="50"/>
      <c r="AG38" s="50"/>
      <c r="AH38" s="50"/>
      <c r="AI38" s="50"/>
      <c r="AJ38" s="50"/>
      <c r="AK38" s="50"/>
      <c r="AL38" s="50"/>
      <c r="AM38" s="50"/>
      <c r="AN38" s="50"/>
      <c r="AO38" s="50"/>
      <c r="AP38" s="50"/>
      <c r="AQ38" s="50"/>
      <c r="AR38" s="52"/>
      <c r="AS38" s="52"/>
      <c r="AT38" s="53"/>
      <c r="AU38" s="100"/>
      <c r="AV38" s="152"/>
      <c r="AW38" s="152"/>
      <c r="AX38" s="152"/>
      <c r="AY38" s="152"/>
      <c r="AZ38" s="152"/>
      <c r="BA38" s="152"/>
      <c r="BB38" s="152"/>
      <c r="BC38" s="152"/>
      <c r="BD38" s="152"/>
      <c r="BE38" s="152"/>
      <c r="BF38" s="152"/>
      <c r="BG38" s="152"/>
      <c r="BH38" s="152"/>
      <c r="BI38" s="152"/>
      <c r="BJ38" s="152"/>
      <c r="BK38" s="152"/>
      <c r="BL38" s="152"/>
      <c r="BM38" s="152"/>
      <c r="BN38" s="152"/>
      <c r="BO38" s="152"/>
    </row>
    <row r="39" spans="1:67" ht="409.6">
      <c r="A39" s="376"/>
      <c r="B39" s="149"/>
      <c r="C39" s="150"/>
      <c r="D39" s="164" t="s">
        <v>869</v>
      </c>
      <c r="E39" s="151"/>
      <c r="F39" s="151"/>
      <c r="G39" s="47"/>
      <c r="H39" s="48"/>
      <c r="I39" s="47"/>
      <c r="J39" s="47"/>
      <c r="K39" s="47"/>
      <c r="L39" s="47"/>
      <c r="M39" s="48"/>
      <c r="N39" s="48"/>
      <c r="O39" s="47"/>
      <c r="P39" s="49"/>
      <c r="Q39" s="47"/>
      <c r="R39" s="47"/>
      <c r="S39" s="50"/>
      <c r="T39" s="50"/>
      <c r="U39" s="50"/>
      <c r="V39" s="51"/>
      <c r="W39" s="50"/>
      <c r="X39" s="51"/>
      <c r="Y39" s="50"/>
      <c r="Z39" s="101"/>
      <c r="AA39" s="105"/>
      <c r="AB39" s="105"/>
      <c r="AC39" s="105"/>
      <c r="AD39" s="102"/>
      <c r="AE39" s="50"/>
      <c r="AF39" s="50"/>
      <c r="AG39" s="50"/>
      <c r="AH39" s="50"/>
      <c r="AI39" s="50"/>
      <c r="AJ39" s="50"/>
      <c r="AK39" s="50"/>
      <c r="AL39" s="50"/>
      <c r="AM39" s="50"/>
      <c r="AN39" s="50"/>
      <c r="AO39" s="50"/>
      <c r="AP39" s="50"/>
      <c r="AQ39" s="50"/>
      <c r="AR39" s="52"/>
      <c r="AS39" s="52"/>
      <c r="AT39" s="53"/>
      <c r="AU39" s="100"/>
      <c r="AV39" s="152"/>
      <c r="AW39" s="152"/>
      <c r="AX39" s="152"/>
      <c r="AY39" s="152"/>
      <c r="AZ39" s="152"/>
      <c r="BA39" s="152"/>
      <c r="BB39" s="152"/>
      <c r="BC39" s="152"/>
      <c r="BD39" s="152"/>
      <c r="BE39" s="152"/>
      <c r="BF39" s="152"/>
      <c r="BG39" s="152"/>
      <c r="BH39" s="152"/>
      <c r="BI39" s="152"/>
      <c r="BJ39" s="152"/>
      <c r="BK39" s="152"/>
      <c r="BL39" s="152"/>
      <c r="BM39" s="152"/>
      <c r="BN39" s="152"/>
      <c r="BO39" s="152"/>
    </row>
    <row r="40" spans="1:67" ht="409.6">
      <c r="A40" s="376"/>
      <c r="B40" s="149"/>
      <c r="C40" s="150"/>
      <c r="D40" s="150" t="s">
        <v>870</v>
      </c>
      <c r="E40" s="151"/>
      <c r="F40" s="151"/>
      <c r="G40" s="47"/>
      <c r="H40" s="48"/>
      <c r="I40" s="47"/>
      <c r="J40" s="47"/>
      <c r="K40" s="47"/>
      <c r="L40" s="47"/>
      <c r="M40" s="48"/>
      <c r="N40" s="48"/>
      <c r="O40" s="47"/>
      <c r="P40" s="49"/>
      <c r="Q40" s="47"/>
      <c r="R40" s="47"/>
      <c r="S40" s="50"/>
      <c r="T40" s="50"/>
      <c r="U40" s="50"/>
      <c r="V40" s="51"/>
      <c r="W40" s="50"/>
      <c r="X40" s="51"/>
      <c r="Y40" s="50"/>
      <c r="Z40" s="101"/>
      <c r="AA40" s="105"/>
      <c r="AB40" s="105"/>
      <c r="AC40" s="105"/>
      <c r="AD40" s="102"/>
      <c r="AE40" s="50"/>
      <c r="AF40" s="50"/>
      <c r="AG40" s="50"/>
      <c r="AH40" s="50"/>
      <c r="AI40" s="50"/>
      <c r="AJ40" s="50"/>
      <c r="AK40" s="50"/>
      <c r="AL40" s="50"/>
      <c r="AM40" s="50"/>
      <c r="AN40" s="50"/>
      <c r="AO40" s="50"/>
      <c r="AP40" s="50"/>
      <c r="AQ40" s="50"/>
      <c r="AR40" s="52"/>
      <c r="AS40" s="52"/>
      <c r="AT40" s="53"/>
      <c r="AU40" s="100"/>
      <c r="AV40" s="152"/>
      <c r="AW40" s="152"/>
      <c r="AX40" s="152"/>
      <c r="AY40" s="152"/>
      <c r="AZ40" s="152"/>
      <c r="BA40" s="152"/>
      <c r="BB40" s="152"/>
      <c r="BC40" s="152"/>
      <c r="BD40" s="152"/>
      <c r="BE40" s="152"/>
      <c r="BF40" s="152"/>
      <c r="BG40" s="152"/>
      <c r="BH40" s="152"/>
      <c r="BI40" s="152"/>
      <c r="BJ40" s="152"/>
      <c r="BK40" s="152"/>
      <c r="BL40" s="152"/>
      <c r="BM40" s="152"/>
      <c r="BN40" s="152"/>
      <c r="BO40" s="152"/>
    </row>
    <row r="41" spans="1:67" ht="355.8">
      <c r="A41" s="376"/>
      <c r="B41" s="149"/>
      <c r="C41" s="164" t="s">
        <v>88</v>
      </c>
      <c r="D41" s="150" t="s">
        <v>871</v>
      </c>
      <c r="E41" s="151"/>
      <c r="F41" s="151"/>
      <c r="G41" s="47"/>
      <c r="H41" s="48"/>
      <c r="I41" s="47"/>
      <c r="J41" s="47"/>
      <c r="K41" s="47"/>
      <c r="L41" s="47"/>
      <c r="M41" s="48"/>
      <c r="N41" s="48"/>
      <c r="O41" s="47"/>
      <c r="P41" s="49"/>
      <c r="Q41" s="47"/>
      <c r="R41" s="47"/>
      <c r="S41" s="50"/>
      <c r="T41" s="50"/>
      <c r="U41" s="50"/>
      <c r="V41" s="51"/>
      <c r="W41" s="50"/>
      <c r="X41" s="51"/>
      <c r="Y41" s="50"/>
      <c r="Z41" s="101"/>
      <c r="AA41" s="105"/>
      <c r="AB41" s="105"/>
      <c r="AC41" s="105"/>
      <c r="AD41" s="102"/>
      <c r="AE41" s="50"/>
      <c r="AF41" s="50"/>
      <c r="AG41" s="50"/>
      <c r="AH41" s="50"/>
      <c r="AI41" s="50"/>
      <c r="AJ41" s="50"/>
      <c r="AK41" s="50"/>
      <c r="AL41" s="50"/>
      <c r="AM41" s="50"/>
      <c r="AN41" s="50"/>
      <c r="AO41" s="50"/>
      <c r="AP41" s="50"/>
      <c r="AQ41" s="50"/>
      <c r="AR41" s="52"/>
      <c r="AS41" s="52"/>
      <c r="AT41" s="53"/>
      <c r="AU41" s="100"/>
      <c r="AV41" s="152"/>
      <c r="AW41" s="152"/>
      <c r="AX41" s="152"/>
      <c r="AY41" s="152"/>
      <c r="AZ41" s="152"/>
      <c r="BA41" s="152"/>
      <c r="BB41" s="152"/>
      <c r="BC41" s="152"/>
      <c r="BD41" s="152"/>
      <c r="BE41" s="152"/>
      <c r="BF41" s="152"/>
      <c r="BG41" s="152"/>
      <c r="BH41" s="152"/>
      <c r="BI41" s="152"/>
      <c r="BJ41" s="152"/>
      <c r="BK41" s="152"/>
      <c r="BL41" s="152"/>
      <c r="BM41" s="152"/>
      <c r="BN41" s="152"/>
      <c r="BO41" s="152"/>
    </row>
    <row r="42" spans="1:67" ht="156.6">
      <c r="A42" s="376"/>
      <c r="B42" s="149"/>
      <c r="C42" s="150"/>
      <c r="D42" s="150" t="s">
        <v>872</v>
      </c>
      <c r="E42" s="151"/>
      <c r="F42" s="151"/>
      <c r="G42" s="47"/>
      <c r="H42" s="48"/>
      <c r="I42" s="47"/>
      <c r="J42" s="47"/>
      <c r="K42" s="47"/>
      <c r="L42" s="47"/>
      <c r="M42" s="48"/>
      <c r="N42" s="48"/>
      <c r="O42" s="47"/>
      <c r="P42" s="49"/>
      <c r="Q42" s="47"/>
      <c r="R42" s="47"/>
      <c r="S42" s="50"/>
      <c r="T42" s="50"/>
      <c r="U42" s="50"/>
      <c r="V42" s="51"/>
      <c r="W42" s="50"/>
      <c r="X42" s="51"/>
      <c r="Y42" s="50"/>
      <c r="Z42" s="101"/>
      <c r="AA42" s="105"/>
      <c r="AB42" s="105"/>
      <c r="AC42" s="105"/>
      <c r="AD42" s="102"/>
      <c r="AE42" s="50"/>
      <c r="AF42" s="50"/>
      <c r="AG42" s="50"/>
      <c r="AH42" s="50"/>
      <c r="AI42" s="50"/>
      <c r="AJ42" s="50"/>
      <c r="AK42" s="50"/>
      <c r="AL42" s="50"/>
      <c r="AM42" s="50"/>
      <c r="AN42" s="50"/>
      <c r="AO42" s="50"/>
      <c r="AP42" s="50"/>
      <c r="AQ42" s="50"/>
      <c r="AR42" s="52"/>
      <c r="AS42" s="52"/>
      <c r="AT42" s="53"/>
      <c r="AU42" s="100"/>
      <c r="AV42" s="152"/>
      <c r="AW42" s="152"/>
      <c r="AX42" s="152"/>
      <c r="AY42" s="152"/>
      <c r="AZ42" s="152"/>
      <c r="BA42" s="152"/>
      <c r="BB42" s="152"/>
      <c r="BC42" s="152"/>
      <c r="BD42" s="152"/>
      <c r="BE42" s="152"/>
      <c r="BF42" s="152"/>
      <c r="BG42" s="152"/>
      <c r="BH42" s="152"/>
      <c r="BI42" s="152"/>
      <c r="BJ42" s="152"/>
      <c r="BK42" s="152"/>
      <c r="BL42" s="152"/>
      <c r="BM42" s="152"/>
      <c r="BN42" s="152"/>
      <c r="BO42" s="152"/>
    </row>
    <row r="43" spans="1:67" ht="239.4">
      <c r="A43" s="376"/>
      <c r="B43" s="149"/>
      <c r="C43" s="150"/>
      <c r="D43" s="150" t="s">
        <v>873</v>
      </c>
      <c r="E43" s="151"/>
      <c r="F43" s="151"/>
      <c r="G43" s="47"/>
      <c r="H43" s="48"/>
      <c r="I43" s="47"/>
      <c r="J43" s="47"/>
      <c r="K43" s="47"/>
      <c r="L43" s="47"/>
      <c r="M43" s="48"/>
      <c r="N43" s="48"/>
      <c r="O43" s="47"/>
      <c r="P43" s="49"/>
      <c r="Q43" s="47"/>
      <c r="R43" s="47"/>
      <c r="S43" s="50"/>
      <c r="T43" s="50"/>
      <c r="U43" s="50"/>
      <c r="V43" s="51"/>
      <c r="W43" s="50"/>
      <c r="X43" s="51"/>
      <c r="Y43" s="50"/>
      <c r="Z43" s="101"/>
      <c r="AA43" s="105"/>
      <c r="AB43" s="105"/>
      <c r="AC43" s="105"/>
      <c r="AD43" s="102"/>
      <c r="AE43" s="50"/>
      <c r="AF43" s="50"/>
      <c r="AG43" s="50"/>
      <c r="AH43" s="50"/>
      <c r="AI43" s="50"/>
      <c r="AJ43" s="50"/>
      <c r="AK43" s="50"/>
      <c r="AL43" s="50"/>
      <c r="AM43" s="50"/>
      <c r="AN43" s="50"/>
      <c r="AO43" s="50"/>
      <c r="AP43" s="50"/>
      <c r="AQ43" s="50"/>
      <c r="AR43" s="52"/>
      <c r="AS43" s="52"/>
      <c r="AT43" s="53"/>
      <c r="AU43" s="100"/>
      <c r="AV43" s="152"/>
      <c r="AW43" s="152"/>
      <c r="AX43" s="152"/>
      <c r="AY43" s="152"/>
      <c r="AZ43" s="152"/>
      <c r="BA43" s="152"/>
      <c r="BB43" s="152"/>
      <c r="BC43" s="152"/>
      <c r="BD43" s="152"/>
      <c r="BE43" s="152"/>
      <c r="BF43" s="152"/>
      <c r="BG43" s="152"/>
      <c r="BH43" s="152"/>
      <c r="BI43" s="152"/>
      <c r="BJ43" s="152"/>
      <c r="BK43" s="152"/>
      <c r="BL43" s="152"/>
      <c r="BM43" s="152"/>
      <c r="BN43" s="152"/>
      <c r="BO43" s="152"/>
    </row>
    <row r="44" spans="1:67" ht="234.6">
      <c r="A44" s="376"/>
      <c r="B44" s="149"/>
      <c r="C44" s="150"/>
      <c r="D44" s="150" t="s">
        <v>874</v>
      </c>
      <c r="E44" s="151"/>
      <c r="F44" s="151"/>
      <c r="G44" s="47"/>
      <c r="H44" s="48"/>
      <c r="I44" s="47"/>
      <c r="J44" s="47"/>
      <c r="K44" s="47"/>
      <c r="L44" s="47"/>
      <c r="M44" s="48"/>
      <c r="N44" s="48"/>
      <c r="O44" s="47"/>
      <c r="P44" s="49"/>
      <c r="Q44" s="47"/>
      <c r="R44" s="47"/>
      <c r="S44" s="50"/>
      <c r="T44" s="50"/>
      <c r="U44" s="50"/>
      <c r="V44" s="51"/>
      <c r="W44" s="50"/>
      <c r="X44" s="51"/>
      <c r="Y44" s="50"/>
      <c r="Z44" s="101"/>
      <c r="AA44" s="105"/>
      <c r="AB44" s="105"/>
      <c r="AC44" s="105"/>
      <c r="AD44" s="102"/>
      <c r="AE44" s="50"/>
      <c r="AF44" s="50"/>
      <c r="AG44" s="50"/>
      <c r="AH44" s="50"/>
      <c r="AI44" s="50"/>
      <c r="AJ44" s="50"/>
      <c r="AK44" s="50"/>
      <c r="AL44" s="50"/>
      <c r="AM44" s="50"/>
      <c r="AN44" s="50"/>
      <c r="AO44" s="50"/>
      <c r="AP44" s="50"/>
      <c r="AQ44" s="50"/>
      <c r="AR44" s="52"/>
      <c r="AS44" s="52"/>
      <c r="AT44" s="53"/>
      <c r="AU44" s="100"/>
      <c r="AV44" s="152"/>
      <c r="AW44" s="152"/>
      <c r="AX44" s="152"/>
      <c r="AY44" s="152"/>
      <c r="AZ44" s="152"/>
      <c r="BA44" s="152"/>
      <c r="BB44" s="152"/>
      <c r="BC44" s="152"/>
      <c r="BD44" s="152"/>
      <c r="BE44" s="152"/>
      <c r="BF44" s="152"/>
      <c r="BG44" s="152"/>
      <c r="BH44" s="152"/>
      <c r="BI44" s="152"/>
      <c r="BJ44" s="152"/>
      <c r="BK44" s="152"/>
      <c r="BL44" s="152"/>
      <c r="BM44" s="152"/>
      <c r="BN44" s="152"/>
      <c r="BO44" s="152"/>
    </row>
    <row r="45" spans="1:67" ht="259.2">
      <c r="A45" s="376"/>
      <c r="B45" s="149"/>
      <c r="C45" s="150"/>
      <c r="D45" s="150" t="s">
        <v>875</v>
      </c>
      <c r="E45" s="151"/>
      <c r="F45" s="151"/>
      <c r="G45" s="47"/>
      <c r="H45" s="48"/>
      <c r="I45" s="47"/>
      <c r="J45" s="47"/>
      <c r="K45" s="47"/>
      <c r="L45" s="47"/>
      <c r="M45" s="48"/>
      <c r="N45" s="48"/>
      <c r="O45" s="47"/>
      <c r="P45" s="49"/>
      <c r="Q45" s="47"/>
      <c r="R45" s="47"/>
      <c r="S45" s="50"/>
      <c r="T45" s="50"/>
      <c r="U45" s="50"/>
      <c r="V45" s="51"/>
      <c r="W45" s="50"/>
      <c r="X45" s="51"/>
      <c r="Y45" s="50"/>
      <c r="Z45" s="101"/>
      <c r="AA45" s="105"/>
      <c r="AB45" s="105"/>
      <c r="AC45" s="105"/>
      <c r="AD45" s="102"/>
      <c r="AE45" s="50"/>
      <c r="AF45" s="50"/>
      <c r="AG45" s="50"/>
      <c r="AH45" s="50"/>
      <c r="AI45" s="50"/>
      <c r="AJ45" s="50"/>
      <c r="AK45" s="50"/>
      <c r="AL45" s="50"/>
      <c r="AM45" s="50"/>
      <c r="AN45" s="50"/>
      <c r="AO45" s="50"/>
      <c r="AP45" s="50"/>
      <c r="AQ45" s="50"/>
      <c r="AR45" s="52"/>
      <c r="AS45" s="52"/>
      <c r="AT45" s="53"/>
      <c r="AU45" s="100"/>
      <c r="AV45" s="152"/>
      <c r="AW45" s="152"/>
      <c r="AX45" s="152"/>
      <c r="AY45" s="152"/>
      <c r="AZ45" s="152"/>
      <c r="BA45" s="152"/>
      <c r="BB45" s="152"/>
      <c r="BC45" s="152"/>
      <c r="BD45" s="152"/>
      <c r="BE45" s="152"/>
      <c r="BF45" s="152"/>
      <c r="BG45" s="152"/>
      <c r="BH45" s="152"/>
      <c r="BI45" s="152"/>
      <c r="BJ45" s="152"/>
      <c r="BK45" s="152"/>
      <c r="BL45" s="152"/>
      <c r="BM45" s="152"/>
      <c r="BN45" s="152"/>
      <c r="BO45" s="152"/>
    </row>
    <row r="46" spans="1:67" ht="188.4">
      <c r="A46" s="376"/>
      <c r="B46" s="149"/>
      <c r="C46" s="150"/>
      <c r="D46" s="150" t="s">
        <v>876</v>
      </c>
      <c r="E46" s="151"/>
      <c r="F46" s="151"/>
      <c r="G46" s="47"/>
      <c r="H46" s="48"/>
      <c r="I46" s="47"/>
      <c r="J46" s="47"/>
      <c r="K46" s="47"/>
      <c r="L46" s="47"/>
      <c r="M46" s="48"/>
      <c r="N46" s="48"/>
      <c r="O46" s="47"/>
      <c r="P46" s="49"/>
      <c r="Q46" s="47"/>
      <c r="R46" s="47"/>
      <c r="S46" s="50"/>
      <c r="T46" s="50"/>
      <c r="U46" s="50"/>
      <c r="V46" s="51"/>
      <c r="W46" s="50"/>
      <c r="X46" s="51"/>
      <c r="Y46" s="50"/>
      <c r="Z46" s="101"/>
      <c r="AA46" s="105"/>
      <c r="AB46" s="105"/>
      <c r="AC46" s="105"/>
      <c r="AD46" s="102"/>
      <c r="AE46" s="50"/>
      <c r="AF46" s="50"/>
      <c r="AG46" s="50"/>
      <c r="AH46" s="50"/>
      <c r="AI46" s="50"/>
      <c r="AJ46" s="50"/>
      <c r="AK46" s="50"/>
      <c r="AL46" s="50"/>
      <c r="AM46" s="50"/>
      <c r="AN46" s="50"/>
      <c r="AO46" s="50"/>
      <c r="AP46" s="50"/>
      <c r="AQ46" s="50"/>
      <c r="AR46" s="52"/>
      <c r="AS46" s="52"/>
      <c r="AT46" s="53"/>
      <c r="AU46" s="100"/>
      <c r="AV46" s="152"/>
      <c r="AW46" s="152"/>
      <c r="AX46" s="152"/>
      <c r="AY46" s="152"/>
      <c r="AZ46" s="152"/>
      <c r="BA46" s="152"/>
      <c r="BB46" s="152"/>
      <c r="BC46" s="152"/>
      <c r="BD46" s="152"/>
      <c r="BE46" s="152"/>
      <c r="BF46" s="152"/>
      <c r="BG46" s="152"/>
      <c r="BH46" s="152"/>
      <c r="BI46" s="152"/>
      <c r="BJ46" s="152"/>
      <c r="BK46" s="152"/>
      <c r="BL46" s="152"/>
      <c r="BM46" s="152"/>
      <c r="BN46" s="152"/>
      <c r="BO46" s="152"/>
    </row>
    <row r="47" spans="1:67" ht="362.4">
      <c r="A47" s="377"/>
      <c r="B47" s="149"/>
      <c r="C47" s="150"/>
      <c r="D47" s="150" t="s">
        <v>877</v>
      </c>
      <c r="E47" s="151"/>
      <c r="F47" s="151"/>
      <c r="G47" s="47"/>
      <c r="H47" s="48"/>
      <c r="I47" s="47"/>
      <c r="J47" s="47"/>
      <c r="K47" s="47"/>
      <c r="L47" s="47"/>
      <c r="M47" s="48"/>
      <c r="N47" s="48"/>
      <c r="O47" s="47"/>
      <c r="P47" s="49"/>
      <c r="Q47" s="47"/>
      <c r="R47" s="47"/>
      <c r="S47" s="50"/>
      <c r="T47" s="50"/>
      <c r="U47" s="50"/>
      <c r="V47" s="51"/>
      <c r="W47" s="50"/>
      <c r="X47" s="51"/>
      <c r="Y47" s="50"/>
      <c r="Z47" s="101"/>
      <c r="AA47" s="105"/>
      <c r="AB47" s="105"/>
      <c r="AC47" s="105"/>
      <c r="AD47" s="102"/>
      <c r="AE47" s="50"/>
      <c r="AF47" s="50"/>
      <c r="AG47" s="50"/>
      <c r="AH47" s="50"/>
      <c r="AI47" s="50"/>
      <c r="AJ47" s="50"/>
      <c r="AK47" s="50"/>
      <c r="AL47" s="50"/>
      <c r="AM47" s="50"/>
      <c r="AN47" s="50"/>
      <c r="AO47" s="50"/>
      <c r="AP47" s="50"/>
      <c r="AQ47" s="50"/>
      <c r="AR47" s="52"/>
      <c r="AS47" s="52"/>
      <c r="AT47" s="53"/>
      <c r="AU47" s="100"/>
      <c r="AV47" s="152"/>
      <c r="AW47" s="152"/>
      <c r="AX47" s="152"/>
      <c r="AY47" s="152"/>
      <c r="AZ47" s="152"/>
      <c r="BA47" s="152"/>
      <c r="BB47" s="152"/>
      <c r="BC47" s="152"/>
      <c r="BD47" s="152"/>
      <c r="BE47" s="152"/>
      <c r="BF47" s="152"/>
      <c r="BG47" s="152"/>
      <c r="BH47" s="152"/>
      <c r="BI47" s="152"/>
      <c r="BJ47" s="152"/>
      <c r="BK47" s="152"/>
      <c r="BL47" s="152"/>
      <c r="BM47" s="152"/>
      <c r="BN47" s="152"/>
      <c r="BO47" s="152"/>
    </row>
    <row r="48" spans="1:67" ht="409.6">
      <c r="A48" s="375" t="s">
        <v>96</v>
      </c>
      <c r="B48" s="149" t="s">
        <v>35</v>
      </c>
      <c r="C48" s="150" t="s">
        <v>97</v>
      </c>
      <c r="D48" s="150" t="s">
        <v>878</v>
      </c>
      <c r="E48" s="151"/>
      <c r="F48" s="151"/>
      <c r="G48" s="47"/>
      <c r="H48" s="48"/>
      <c r="I48" s="47"/>
      <c r="J48" s="47"/>
      <c r="K48" s="47"/>
      <c r="L48" s="47"/>
      <c r="M48" s="48"/>
      <c r="N48" s="48"/>
      <c r="O48" s="47"/>
      <c r="P48" s="49"/>
      <c r="Q48" s="47"/>
      <c r="R48" s="47"/>
      <c r="S48" s="50"/>
      <c r="T48" s="50"/>
      <c r="U48" s="50"/>
      <c r="V48" s="51"/>
      <c r="W48" s="50"/>
      <c r="X48" s="51"/>
      <c r="Y48" s="50"/>
      <c r="Z48" s="101"/>
      <c r="AA48" s="105"/>
      <c r="AB48" s="105"/>
      <c r="AC48" s="105"/>
      <c r="AD48" s="102"/>
      <c r="AE48" s="50"/>
      <c r="AF48" s="50"/>
      <c r="AG48" s="50"/>
      <c r="AH48" s="50"/>
      <c r="AI48" s="50"/>
      <c r="AJ48" s="50"/>
      <c r="AK48" s="50"/>
      <c r="AL48" s="50"/>
      <c r="AM48" s="50"/>
      <c r="AN48" s="50"/>
      <c r="AO48" s="50"/>
      <c r="AP48" s="50"/>
      <c r="AQ48" s="50"/>
      <c r="AR48" s="52"/>
      <c r="AS48" s="52"/>
      <c r="AT48" s="53"/>
      <c r="AU48" s="100"/>
      <c r="AV48" s="152"/>
      <c r="AW48" s="152"/>
      <c r="AX48" s="152"/>
      <c r="AY48" s="152"/>
      <c r="AZ48" s="152"/>
      <c r="BA48" s="152"/>
      <c r="BB48" s="152"/>
      <c r="BC48" s="152"/>
      <c r="BD48" s="152"/>
      <c r="BE48" s="152"/>
      <c r="BF48" s="152"/>
      <c r="BG48" s="152"/>
      <c r="BH48" s="152"/>
      <c r="BI48" s="152"/>
      <c r="BJ48" s="152"/>
      <c r="BK48" s="152"/>
      <c r="BL48" s="152"/>
      <c r="BM48" s="152"/>
      <c r="BN48" s="152"/>
      <c r="BO48" s="152"/>
    </row>
    <row r="49" spans="1:67" ht="409.6">
      <c r="A49" s="376"/>
      <c r="B49" s="149"/>
      <c r="C49" s="150"/>
      <c r="D49" s="150" t="s">
        <v>879</v>
      </c>
      <c r="E49" s="151"/>
      <c r="F49" s="151"/>
      <c r="G49" s="47"/>
      <c r="H49" s="48"/>
      <c r="I49" s="47"/>
      <c r="J49" s="47"/>
      <c r="K49" s="47"/>
      <c r="L49" s="47"/>
      <c r="M49" s="48"/>
      <c r="N49" s="48"/>
      <c r="O49" s="47"/>
      <c r="P49" s="49"/>
      <c r="Q49" s="47"/>
      <c r="R49" s="47"/>
      <c r="S49" s="50"/>
      <c r="T49" s="50"/>
      <c r="U49" s="50"/>
      <c r="V49" s="51"/>
      <c r="W49" s="50"/>
      <c r="X49" s="51"/>
      <c r="Y49" s="50"/>
      <c r="Z49" s="101"/>
      <c r="AA49" s="105"/>
      <c r="AB49" s="105"/>
      <c r="AC49" s="105"/>
      <c r="AD49" s="102"/>
      <c r="AE49" s="50"/>
      <c r="AF49" s="50"/>
      <c r="AG49" s="50"/>
      <c r="AH49" s="50"/>
      <c r="AI49" s="50"/>
      <c r="AJ49" s="50"/>
      <c r="AK49" s="50"/>
      <c r="AL49" s="50"/>
      <c r="AM49" s="50"/>
      <c r="AN49" s="50"/>
      <c r="AO49" s="50"/>
      <c r="AP49" s="50"/>
      <c r="AQ49" s="50"/>
      <c r="AR49" s="52"/>
      <c r="AS49" s="52"/>
      <c r="AT49" s="53"/>
      <c r="AU49" s="100"/>
      <c r="AV49" s="152"/>
      <c r="AW49" s="152"/>
      <c r="AX49" s="152"/>
      <c r="AY49" s="152"/>
      <c r="AZ49" s="152"/>
      <c r="BA49" s="152"/>
      <c r="BB49" s="152"/>
      <c r="BC49" s="152"/>
      <c r="BD49" s="152"/>
      <c r="BE49" s="152"/>
      <c r="BF49" s="152"/>
      <c r="BG49" s="152"/>
      <c r="BH49" s="152"/>
      <c r="BI49" s="152"/>
      <c r="BJ49" s="152"/>
      <c r="BK49" s="152"/>
      <c r="BL49" s="152"/>
      <c r="BM49" s="152"/>
      <c r="BN49" s="152"/>
      <c r="BO49" s="152"/>
    </row>
    <row r="50" spans="1:67" ht="203.4">
      <c r="A50" s="376"/>
      <c r="B50" s="149"/>
      <c r="C50" s="150"/>
      <c r="D50" s="150" t="s">
        <v>880</v>
      </c>
      <c r="E50" s="151"/>
      <c r="F50" s="151"/>
      <c r="G50" s="47"/>
      <c r="H50" s="48"/>
      <c r="I50" s="47"/>
      <c r="J50" s="47"/>
      <c r="K50" s="47"/>
      <c r="L50" s="47"/>
      <c r="M50" s="48"/>
      <c r="N50" s="48"/>
      <c r="O50" s="47"/>
      <c r="P50" s="49"/>
      <c r="Q50" s="47"/>
      <c r="R50" s="47"/>
      <c r="S50" s="50"/>
      <c r="T50" s="50"/>
      <c r="U50" s="50"/>
      <c r="V50" s="51"/>
      <c r="W50" s="50"/>
      <c r="X50" s="51"/>
      <c r="Y50" s="50"/>
      <c r="Z50" s="101"/>
      <c r="AA50" s="105"/>
      <c r="AB50" s="105"/>
      <c r="AC50" s="105"/>
      <c r="AD50" s="102"/>
      <c r="AE50" s="50"/>
      <c r="AF50" s="50"/>
      <c r="AG50" s="50"/>
      <c r="AH50" s="50"/>
      <c r="AI50" s="50"/>
      <c r="AJ50" s="50"/>
      <c r="AK50" s="50"/>
      <c r="AL50" s="50"/>
      <c r="AM50" s="50"/>
      <c r="AN50" s="50"/>
      <c r="AO50" s="50"/>
      <c r="AP50" s="50"/>
      <c r="AQ50" s="50"/>
      <c r="AR50" s="52"/>
      <c r="AS50" s="52"/>
      <c r="AT50" s="53"/>
      <c r="AU50" s="100"/>
      <c r="AV50" s="152"/>
      <c r="AW50" s="152"/>
      <c r="AX50" s="152"/>
      <c r="AY50" s="152"/>
      <c r="AZ50" s="152"/>
      <c r="BA50" s="152"/>
      <c r="BB50" s="152"/>
      <c r="BC50" s="152"/>
      <c r="BD50" s="152"/>
      <c r="BE50" s="152"/>
      <c r="BF50" s="152"/>
      <c r="BG50" s="152"/>
      <c r="BH50" s="152"/>
      <c r="BI50" s="152"/>
      <c r="BJ50" s="152"/>
      <c r="BK50" s="152"/>
      <c r="BL50" s="152"/>
      <c r="BM50" s="152"/>
      <c r="BN50" s="152"/>
      <c r="BO50" s="152"/>
    </row>
    <row r="51" spans="1:67" ht="409.6">
      <c r="A51" s="376"/>
      <c r="B51" s="149"/>
      <c r="C51" s="150"/>
      <c r="D51" s="150" t="s">
        <v>881</v>
      </c>
      <c r="E51" s="151"/>
      <c r="F51" s="151"/>
      <c r="G51" s="47"/>
      <c r="H51" s="48"/>
      <c r="I51" s="47"/>
      <c r="J51" s="47"/>
      <c r="K51" s="47"/>
      <c r="L51" s="47"/>
      <c r="M51" s="48"/>
      <c r="N51" s="48"/>
      <c r="O51" s="47"/>
      <c r="P51" s="49"/>
      <c r="Q51" s="47"/>
      <c r="R51" s="47"/>
      <c r="S51" s="50"/>
      <c r="T51" s="50"/>
      <c r="U51" s="50"/>
      <c r="V51" s="51"/>
      <c r="W51" s="50"/>
      <c r="X51" s="51"/>
      <c r="Y51" s="50"/>
      <c r="Z51" s="101"/>
      <c r="AA51" s="105"/>
      <c r="AB51" s="105"/>
      <c r="AC51" s="105"/>
      <c r="AD51" s="102"/>
      <c r="AE51" s="50"/>
      <c r="AF51" s="50"/>
      <c r="AG51" s="50"/>
      <c r="AH51" s="50"/>
      <c r="AI51" s="50"/>
      <c r="AJ51" s="50"/>
      <c r="AK51" s="50"/>
      <c r="AL51" s="50"/>
      <c r="AM51" s="50"/>
      <c r="AN51" s="50"/>
      <c r="AO51" s="50"/>
      <c r="AP51" s="50"/>
      <c r="AQ51" s="50"/>
      <c r="AR51" s="52"/>
      <c r="AS51" s="52"/>
      <c r="AT51" s="53"/>
      <c r="AU51" s="100"/>
      <c r="AV51" s="152"/>
      <c r="AW51" s="152"/>
      <c r="AX51" s="152"/>
      <c r="AY51" s="152"/>
      <c r="AZ51" s="152"/>
      <c r="BA51" s="152"/>
      <c r="BB51" s="152"/>
      <c r="BC51" s="152"/>
      <c r="BD51" s="152"/>
      <c r="BE51" s="152"/>
      <c r="BF51" s="152"/>
      <c r="BG51" s="152"/>
      <c r="BH51" s="152"/>
      <c r="BI51" s="152"/>
      <c r="BJ51" s="152"/>
      <c r="BK51" s="152"/>
      <c r="BL51" s="152"/>
      <c r="BM51" s="152"/>
      <c r="BN51" s="152"/>
      <c r="BO51" s="152"/>
    </row>
    <row r="52" spans="1:67" ht="409.6">
      <c r="A52" s="376"/>
      <c r="B52" s="149"/>
      <c r="C52" s="150"/>
      <c r="D52" s="164" t="s">
        <v>882</v>
      </c>
      <c r="E52" s="151"/>
      <c r="F52" s="151"/>
      <c r="G52" s="47"/>
      <c r="H52" s="48"/>
      <c r="I52" s="47"/>
      <c r="J52" s="47"/>
      <c r="K52" s="47"/>
      <c r="L52" s="47"/>
      <c r="M52" s="48"/>
      <c r="N52" s="48"/>
      <c r="O52" s="47"/>
      <c r="P52" s="49"/>
      <c r="Q52" s="47"/>
      <c r="R52" s="47"/>
      <c r="S52" s="50"/>
      <c r="T52" s="50"/>
      <c r="U52" s="50"/>
      <c r="V52" s="51"/>
      <c r="W52" s="50"/>
      <c r="X52" s="51"/>
      <c r="Y52" s="50"/>
      <c r="Z52" s="101"/>
      <c r="AA52" s="105"/>
      <c r="AB52" s="105"/>
      <c r="AC52" s="105"/>
      <c r="AD52" s="102"/>
      <c r="AE52" s="50"/>
      <c r="AF52" s="50"/>
      <c r="AG52" s="50"/>
      <c r="AH52" s="50"/>
      <c r="AI52" s="50"/>
      <c r="AJ52" s="50"/>
      <c r="AK52" s="50"/>
      <c r="AL52" s="50"/>
      <c r="AM52" s="50"/>
      <c r="AN52" s="50"/>
      <c r="AO52" s="50"/>
      <c r="AP52" s="50"/>
      <c r="AQ52" s="50"/>
      <c r="AR52" s="52"/>
      <c r="AS52" s="52"/>
      <c r="AT52" s="53"/>
      <c r="AU52" s="100"/>
      <c r="AV52" s="152"/>
      <c r="AW52" s="152"/>
      <c r="AX52" s="152"/>
      <c r="AY52" s="152"/>
      <c r="AZ52" s="152"/>
      <c r="BA52" s="152"/>
      <c r="BB52" s="152"/>
      <c r="BC52" s="152"/>
      <c r="BD52" s="152"/>
      <c r="BE52" s="152"/>
      <c r="BF52" s="152"/>
      <c r="BG52" s="152"/>
      <c r="BH52" s="152"/>
      <c r="BI52" s="152"/>
      <c r="BJ52" s="152"/>
      <c r="BK52" s="152"/>
      <c r="BL52" s="152"/>
      <c r="BM52" s="152"/>
      <c r="BN52" s="152"/>
      <c r="BO52" s="152"/>
    </row>
    <row r="53" spans="1:67" ht="409.6">
      <c r="A53" s="376"/>
      <c r="B53" s="149"/>
      <c r="C53" s="150"/>
      <c r="D53" s="164" t="s">
        <v>883</v>
      </c>
      <c r="E53" s="151"/>
      <c r="F53" s="151"/>
      <c r="G53" s="47"/>
      <c r="H53" s="48"/>
      <c r="I53" s="47"/>
      <c r="J53" s="47"/>
      <c r="K53" s="47"/>
      <c r="L53" s="47"/>
      <c r="M53" s="48"/>
      <c r="N53" s="48"/>
      <c r="O53" s="47"/>
      <c r="P53" s="49"/>
      <c r="Q53" s="47"/>
      <c r="R53" s="47"/>
      <c r="S53" s="50"/>
      <c r="T53" s="50"/>
      <c r="U53" s="50"/>
      <c r="V53" s="51"/>
      <c r="W53" s="50"/>
      <c r="X53" s="51"/>
      <c r="Y53" s="50"/>
      <c r="Z53" s="101"/>
      <c r="AA53" s="105"/>
      <c r="AB53" s="105"/>
      <c r="AC53" s="105"/>
      <c r="AD53" s="102"/>
      <c r="AE53" s="50"/>
      <c r="AF53" s="50"/>
      <c r="AG53" s="50"/>
      <c r="AH53" s="50"/>
      <c r="AI53" s="50"/>
      <c r="AJ53" s="50"/>
      <c r="AK53" s="50"/>
      <c r="AL53" s="50"/>
      <c r="AM53" s="50"/>
      <c r="AN53" s="50"/>
      <c r="AO53" s="50"/>
      <c r="AP53" s="50"/>
      <c r="AQ53" s="50"/>
      <c r="AR53" s="52"/>
      <c r="AS53" s="52"/>
      <c r="AT53" s="53"/>
      <c r="AU53" s="100"/>
      <c r="AV53" s="152"/>
      <c r="AW53" s="152"/>
      <c r="AX53" s="152"/>
      <c r="AY53" s="152"/>
      <c r="AZ53" s="152"/>
      <c r="BA53" s="152"/>
      <c r="BB53" s="152"/>
      <c r="BC53" s="152"/>
      <c r="BD53" s="152"/>
      <c r="BE53" s="152"/>
      <c r="BF53" s="152"/>
      <c r="BG53" s="152"/>
      <c r="BH53" s="152"/>
      <c r="BI53" s="152"/>
      <c r="BJ53" s="152"/>
      <c r="BK53" s="152"/>
      <c r="BL53" s="152"/>
      <c r="BM53" s="152"/>
      <c r="BN53" s="152"/>
      <c r="BO53" s="152"/>
    </row>
    <row r="54" spans="1:67" ht="409.6">
      <c r="A54" s="376"/>
      <c r="B54" s="149"/>
      <c r="C54" s="150"/>
      <c r="D54" s="164" t="s">
        <v>884</v>
      </c>
      <c r="E54" s="151"/>
      <c r="F54" s="151"/>
      <c r="G54" s="47"/>
      <c r="H54" s="48"/>
      <c r="I54" s="47"/>
      <c r="J54" s="47"/>
      <c r="K54" s="47"/>
      <c r="L54" s="47"/>
      <c r="M54" s="48"/>
      <c r="N54" s="48"/>
      <c r="O54" s="47"/>
      <c r="P54" s="49"/>
      <c r="Q54" s="47"/>
      <c r="R54" s="47"/>
      <c r="S54" s="50"/>
      <c r="T54" s="50"/>
      <c r="U54" s="50"/>
      <c r="V54" s="51"/>
      <c r="W54" s="50"/>
      <c r="X54" s="51"/>
      <c r="Y54" s="50"/>
      <c r="Z54" s="101"/>
      <c r="AA54" s="105"/>
      <c r="AB54" s="105"/>
      <c r="AC54" s="105"/>
      <c r="AD54" s="102"/>
      <c r="AE54" s="50"/>
      <c r="AF54" s="50"/>
      <c r="AG54" s="50"/>
      <c r="AH54" s="50"/>
      <c r="AI54" s="50"/>
      <c r="AJ54" s="50"/>
      <c r="AK54" s="50"/>
      <c r="AL54" s="50"/>
      <c r="AM54" s="50"/>
      <c r="AN54" s="50"/>
      <c r="AO54" s="50"/>
      <c r="AP54" s="50"/>
      <c r="AQ54" s="50"/>
      <c r="AR54" s="52"/>
      <c r="AS54" s="52"/>
      <c r="AT54" s="53"/>
      <c r="AU54" s="100"/>
      <c r="AV54" s="152"/>
      <c r="AW54" s="152"/>
      <c r="AX54" s="152"/>
      <c r="AY54" s="152"/>
      <c r="AZ54" s="152"/>
      <c r="BA54" s="152"/>
      <c r="BB54" s="152"/>
      <c r="BC54" s="152"/>
      <c r="BD54" s="152"/>
      <c r="BE54" s="152"/>
      <c r="BF54" s="152"/>
      <c r="BG54" s="152"/>
      <c r="BH54" s="152"/>
      <c r="BI54" s="152"/>
      <c r="BJ54" s="152"/>
      <c r="BK54" s="152"/>
      <c r="BL54" s="152"/>
      <c r="BM54" s="152"/>
      <c r="BN54" s="152"/>
      <c r="BO54" s="152"/>
    </row>
    <row r="55" spans="1:67" ht="395.4">
      <c r="A55" s="376"/>
      <c r="B55" s="149"/>
      <c r="C55" s="164" t="s">
        <v>107</v>
      </c>
      <c r="D55" s="150" t="s">
        <v>885</v>
      </c>
      <c r="E55" s="151"/>
      <c r="F55" s="151"/>
      <c r="G55" s="47"/>
      <c r="H55" s="48"/>
      <c r="I55" s="47"/>
      <c r="J55" s="47"/>
      <c r="K55" s="47"/>
      <c r="L55" s="47"/>
      <c r="M55" s="48"/>
      <c r="N55" s="48"/>
      <c r="O55" s="47"/>
      <c r="P55" s="49"/>
      <c r="Q55" s="47"/>
      <c r="R55" s="47"/>
      <c r="S55" s="50"/>
      <c r="T55" s="50"/>
      <c r="U55" s="50"/>
      <c r="V55" s="51"/>
      <c r="W55" s="50"/>
      <c r="X55" s="51"/>
      <c r="Y55" s="50"/>
      <c r="Z55" s="101"/>
      <c r="AA55" s="105"/>
      <c r="AB55" s="105"/>
      <c r="AC55" s="105"/>
      <c r="AD55" s="102"/>
      <c r="AE55" s="50"/>
      <c r="AF55" s="50"/>
      <c r="AG55" s="50"/>
      <c r="AH55" s="50"/>
      <c r="AI55" s="50"/>
      <c r="AJ55" s="50"/>
      <c r="AK55" s="50"/>
      <c r="AL55" s="50"/>
      <c r="AM55" s="50"/>
      <c r="AN55" s="50"/>
      <c r="AO55" s="50"/>
      <c r="AP55" s="50"/>
      <c r="AQ55" s="50"/>
      <c r="AR55" s="52"/>
      <c r="AS55" s="52"/>
      <c r="AT55" s="53"/>
      <c r="AU55" s="100"/>
      <c r="AV55" s="152"/>
      <c r="AW55" s="152"/>
      <c r="AX55" s="152"/>
      <c r="AY55" s="152"/>
      <c r="AZ55" s="152"/>
      <c r="BA55" s="152"/>
      <c r="BB55" s="152"/>
      <c r="BC55" s="152"/>
      <c r="BD55" s="152"/>
      <c r="BE55" s="152"/>
      <c r="BF55" s="152"/>
      <c r="BG55" s="152"/>
      <c r="BH55" s="152"/>
      <c r="BI55" s="152"/>
      <c r="BJ55" s="152"/>
      <c r="BK55" s="152"/>
      <c r="BL55" s="152"/>
      <c r="BM55" s="152"/>
      <c r="BN55" s="152"/>
      <c r="BO55" s="152"/>
    </row>
    <row r="56" spans="1:67" ht="409.6">
      <c r="A56" s="376"/>
      <c r="B56" s="149"/>
      <c r="C56" s="150"/>
      <c r="D56" s="150" t="s">
        <v>886</v>
      </c>
      <c r="E56" s="151"/>
      <c r="F56" s="151"/>
      <c r="G56" s="47"/>
      <c r="H56" s="48"/>
      <c r="I56" s="47"/>
      <c r="J56" s="47"/>
      <c r="K56" s="47"/>
      <c r="L56" s="47"/>
      <c r="M56" s="48"/>
      <c r="N56" s="48"/>
      <c r="O56" s="47"/>
      <c r="P56" s="49"/>
      <c r="Q56" s="47"/>
      <c r="R56" s="47"/>
      <c r="S56" s="50"/>
      <c r="T56" s="50"/>
      <c r="U56" s="50"/>
      <c r="V56" s="51"/>
      <c r="W56" s="50"/>
      <c r="X56" s="51"/>
      <c r="Y56" s="50"/>
      <c r="Z56" s="101"/>
      <c r="AA56" s="105"/>
      <c r="AB56" s="105"/>
      <c r="AC56" s="105"/>
      <c r="AD56" s="102"/>
      <c r="AE56" s="50"/>
      <c r="AF56" s="50"/>
      <c r="AG56" s="50"/>
      <c r="AH56" s="50"/>
      <c r="AI56" s="50"/>
      <c r="AJ56" s="50"/>
      <c r="AK56" s="50"/>
      <c r="AL56" s="50"/>
      <c r="AM56" s="50"/>
      <c r="AN56" s="50"/>
      <c r="AO56" s="50"/>
      <c r="AP56" s="50"/>
      <c r="AQ56" s="50"/>
      <c r="AR56" s="52"/>
      <c r="AS56" s="52"/>
      <c r="AT56" s="53"/>
      <c r="AU56" s="100"/>
      <c r="AV56" s="152"/>
      <c r="AW56" s="152"/>
      <c r="AX56" s="152"/>
      <c r="AY56" s="152"/>
      <c r="AZ56" s="152"/>
      <c r="BA56" s="152"/>
      <c r="BB56" s="152"/>
      <c r="BC56" s="152"/>
      <c r="BD56" s="152"/>
      <c r="BE56" s="152"/>
      <c r="BF56" s="152"/>
      <c r="BG56" s="152"/>
      <c r="BH56" s="152"/>
      <c r="BI56" s="152"/>
      <c r="BJ56" s="152"/>
      <c r="BK56" s="152"/>
      <c r="BL56" s="152"/>
      <c r="BM56" s="152"/>
      <c r="BN56" s="152"/>
      <c r="BO56" s="152"/>
    </row>
    <row r="57" spans="1:67" ht="409.6">
      <c r="A57" s="377"/>
      <c r="B57" s="149"/>
      <c r="C57" s="150"/>
      <c r="D57" s="164" t="s">
        <v>887</v>
      </c>
      <c r="E57" s="151"/>
      <c r="F57" s="151"/>
      <c r="G57" s="47"/>
      <c r="H57" s="48"/>
      <c r="I57" s="47"/>
      <c r="J57" s="47"/>
      <c r="K57" s="47"/>
      <c r="L57" s="47"/>
      <c r="M57" s="48"/>
      <c r="N57" s="48"/>
      <c r="O57" s="47"/>
      <c r="P57" s="49"/>
      <c r="Q57" s="47"/>
      <c r="R57" s="47"/>
      <c r="S57" s="50"/>
      <c r="T57" s="50"/>
      <c r="U57" s="50"/>
      <c r="V57" s="51"/>
      <c r="W57" s="50"/>
      <c r="X57" s="51"/>
      <c r="Y57" s="50"/>
      <c r="Z57" s="101"/>
      <c r="AA57" s="105"/>
      <c r="AB57" s="105"/>
      <c r="AC57" s="105"/>
      <c r="AD57" s="102"/>
      <c r="AE57" s="50"/>
      <c r="AF57" s="50"/>
      <c r="AG57" s="50"/>
      <c r="AH57" s="50"/>
      <c r="AI57" s="50"/>
      <c r="AJ57" s="50"/>
      <c r="AK57" s="50"/>
      <c r="AL57" s="50"/>
      <c r="AM57" s="50"/>
      <c r="AN57" s="50"/>
      <c r="AO57" s="50"/>
      <c r="AP57" s="50"/>
      <c r="AQ57" s="50"/>
      <c r="AR57" s="52"/>
      <c r="AS57" s="52"/>
      <c r="AT57" s="53"/>
      <c r="AU57" s="100"/>
      <c r="AV57" s="152"/>
      <c r="AW57" s="152"/>
      <c r="AX57" s="152"/>
      <c r="AY57" s="152"/>
      <c r="AZ57" s="152"/>
      <c r="BA57" s="152"/>
      <c r="BB57" s="152"/>
      <c r="BC57" s="152"/>
      <c r="BD57" s="152"/>
      <c r="BE57" s="152"/>
      <c r="BF57" s="152"/>
      <c r="BG57" s="152"/>
      <c r="BH57" s="152"/>
      <c r="BI57" s="152"/>
      <c r="BJ57" s="152"/>
      <c r="BK57" s="152"/>
      <c r="BL57" s="152"/>
      <c r="BM57" s="152"/>
      <c r="BN57" s="152"/>
      <c r="BO57" s="152"/>
    </row>
    <row r="58" spans="1:67" ht="180.75" customHeight="1">
      <c r="A58" s="378" t="s">
        <v>111</v>
      </c>
      <c r="B58" s="149" t="s">
        <v>35</v>
      </c>
      <c r="C58" s="150" t="s">
        <v>112</v>
      </c>
      <c r="D58" s="150" t="s">
        <v>113</v>
      </c>
      <c r="E58" s="151"/>
      <c r="F58" s="151"/>
      <c r="G58" s="47"/>
      <c r="H58" s="48"/>
      <c r="I58" s="47"/>
      <c r="J58" s="47"/>
      <c r="K58" s="47"/>
      <c r="L58" s="47"/>
      <c r="M58" s="48"/>
      <c r="N58" s="48"/>
      <c r="O58" s="47"/>
      <c r="P58" s="49"/>
      <c r="Q58" s="47"/>
      <c r="R58" s="47"/>
      <c r="S58" s="50"/>
      <c r="T58" s="50"/>
      <c r="U58" s="50"/>
      <c r="V58" s="51"/>
      <c r="W58" s="50"/>
      <c r="X58" s="51"/>
      <c r="Y58" s="50"/>
      <c r="Z58" s="101"/>
      <c r="AA58" s="105"/>
      <c r="AB58" s="105"/>
      <c r="AC58" s="105"/>
      <c r="AD58" s="102"/>
      <c r="AE58" s="50"/>
      <c r="AF58" s="50"/>
      <c r="AG58" s="50"/>
      <c r="AH58" s="50"/>
      <c r="AI58" s="50"/>
      <c r="AJ58" s="50"/>
      <c r="AK58" s="50"/>
      <c r="AL58" s="50"/>
      <c r="AM58" s="50"/>
      <c r="AN58" s="50"/>
      <c r="AO58" s="50"/>
      <c r="AP58" s="50"/>
      <c r="AQ58" s="50"/>
      <c r="AR58" s="52"/>
      <c r="AS58" s="52"/>
      <c r="AT58" s="53"/>
      <c r="AU58" s="100"/>
      <c r="AV58" s="152"/>
      <c r="AW58" s="152"/>
      <c r="AX58" s="152"/>
      <c r="AY58" s="152"/>
      <c r="AZ58" s="152"/>
      <c r="BA58" s="152"/>
      <c r="BB58" s="152"/>
      <c r="BC58" s="152"/>
      <c r="BD58" s="152"/>
      <c r="BE58" s="152"/>
      <c r="BF58" s="152"/>
      <c r="BG58" s="152"/>
      <c r="BH58" s="152"/>
      <c r="BI58" s="152"/>
      <c r="BJ58" s="152"/>
      <c r="BK58" s="152"/>
      <c r="BL58" s="152"/>
      <c r="BM58" s="152"/>
      <c r="BN58" s="152"/>
      <c r="BO58" s="152"/>
    </row>
    <row r="59" spans="1:67" ht="155.4">
      <c r="A59" s="379"/>
      <c r="B59" s="149"/>
      <c r="C59" s="150"/>
      <c r="D59" s="150" t="s">
        <v>114</v>
      </c>
      <c r="E59" s="151"/>
      <c r="F59" s="151"/>
      <c r="G59" s="47"/>
      <c r="H59" s="48"/>
      <c r="I59" s="47"/>
      <c r="J59" s="47"/>
      <c r="K59" s="47"/>
      <c r="L59" s="47"/>
      <c r="M59" s="48"/>
      <c r="N59" s="48"/>
      <c r="O59" s="47"/>
      <c r="P59" s="49"/>
      <c r="Q59" s="47"/>
      <c r="R59" s="47"/>
      <c r="S59" s="50"/>
      <c r="T59" s="50"/>
      <c r="U59" s="50"/>
      <c r="V59" s="51"/>
      <c r="W59" s="50"/>
      <c r="X59" s="51"/>
      <c r="Y59" s="50"/>
      <c r="Z59" s="101"/>
      <c r="AA59" s="105"/>
      <c r="AB59" s="105"/>
      <c r="AC59" s="105"/>
      <c r="AD59" s="102"/>
      <c r="AE59" s="50"/>
      <c r="AF59" s="50"/>
      <c r="AG59" s="50"/>
      <c r="AH59" s="50"/>
      <c r="AI59" s="50"/>
      <c r="AJ59" s="50"/>
      <c r="AK59" s="50"/>
      <c r="AL59" s="50"/>
      <c r="AM59" s="50"/>
      <c r="AN59" s="50"/>
      <c r="AO59" s="50"/>
      <c r="AP59" s="50"/>
      <c r="AQ59" s="50"/>
      <c r="AR59" s="52"/>
      <c r="AS59" s="52"/>
      <c r="AT59" s="53"/>
      <c r="AU59" s="100"/>
      <c r="AV59" s="152"/>
      <c r="AW59" s="152"/>
      <c r="AX59" s="152"/>
      <c r="AY59" s="152"/>
      <c r="AZ59" s="152"/>
      <c r="BA59" s="152"/>
      <c r="BB59" s="152"/>
      <c r="BC59" s="152"/>
      <c r="BD59" s="152"/>
      <c r="BE59" s="152"/>
      <c r="BF59" s="152"/>
      <c r="BG59" s="152"/>
      <c r="BH59" s="152"/>
      <c r="BI59" s="152"/>
      <c r="BJ59" s="152"/>
      <c r="BK59" s="152"/>
      <c r="BL59" s="152"/>
      <c r="BM59" s="152"/>
      <c r="BN59" s="152"/>
      <c r="BO59" s="152"/>
    </row>
    <row r="60" spans="1:67" ht="157.19999999999999">
      <c r="A60" s="379"/>
      <c r="B60" s="149"/>
      <c r="C60" s="150"/>
      <c r="D60" s="150" t="s">
        <v>115</v>
      </c>
      <c r="E60" s="151"/>
      <c r="F60" s="151"/>
      <c r="G60" s="47"/>
      <c r="H60" s="48"/>
      <c r="I60" s="47"/>
      <c r="J60" s="47"/>
      <c r="K60" s="47"/>
      <c r="L60" s="47"/>
      <c r="M60" s="48"/>
      <c r="N60" s="48"/>
      <c r="O60" s="47"/>
      <c r="P60" s="49"/>
      <c r="Q60" s="47"/>
      <c r="R60" s="47"/>
      <c r="S60" s="50"/>
      <c r="T60" s="50"/>
      <c r="U60" s="50"/>
      <c r="V60" s="51"/>
      <c r="W60" s="50"/>
      <c r="X60" s="51"/>
      <c r="Y60" s="50"/>
      <c r="Z60" s="101"/>
      <c r="AA60" s="105"/>
      <c r="AB60" s="105"/>
      <c r="AC60" s="105"/>
      <c r="AD60" s="102"/>
      <c r="AE60" s="50"/>
      <c r="AF60" s="50"/>
      <c r="AG60" s="50"/>
      <c r="AH60" s="50"/>
      <c r="AI60" s="50"/>
      <c r="AJ60" s="50"/>
      <c r="AK60" s="50"/>
      <c r="AL60" s="50"/>
      <c r="AM60" s="50"/>
      <c r="AN60" s="50"/>
      <c r="AO60" s="50"/>
      <c r="AP60" s="50"/>
      <c r="AQ60" s="50"/>
      <c r="AR60" s="52"/>
      <c r="AS60" s="52"/>
      <c r="AT60" s="53"/>
      <c r="AU60" s="100"/>
      <c r="AV60" s="152"/>
      <c r="AW60" s="152"/>
      <c r="AX60" s="152"/>
      <c r="AY60" s="152"/>
      <c r="AZ60" s="152"/>
      <c r="BA60" s="152"/>
      <c r="BB60" s="152"/>
      <c r="BC60" s="152"/>
      <c r="BD60" s="152"/>
      <c r="BE60" s="152"/>
      <c r="BF60" s="152"/>
      <c r="BG60" s="152"/>
      <c r="BH60" s="152"/>
      <c r="BI60" s="152"/>
      <c r="BJ60" s="152"/>
      <c r="BK60" s="152"/>
      <c r="BL60" s="152"/>
      <c r="BM60" s="152"/>
      <c r="BN60" s="152"/>
      <c r="BO60" s="152"/>
    </row>
    <row r="61" spans="1:67" ht="99.6">
      <c r="A61" s="379"/>
      <c r="B61" s="149"/>
      <c r="C61" s="164" t="s">
        <v>116</v>
      </c>
      <c r="D61" s="150" t="s">
        <v>113</v>
      </c>
      <c r="E61" s="151"/>
      <c r="F61" s="151"/>
      <c r="G61" s="47"/>
      <c r="H61" s="48"/>
      <c r="I61" s="47"/>
      <c r="J61" s="47"/>
      <c r="K61" s="47"/>
      <c r="L61" s="47"/>
      <c r="M61" s="48"/>
      <c r="N61" s="48"/>
      <c r="O61" s="47"/>
      <c r="P61" s="49"/>
      <c r="Q61" s="47"/>
      <c r="R61" s="47"/>
      <c r="S61" s="50"/>
      <c r="T61" s="50"/>
      <c r="U61" s="50"/>
      <c r="V61" s="51"/>
      <c r="W61" s="50"/>
      <c r="X61" s="51"/>
      <c r="Y61" s="50"/>
      <c r="Z61" s="101"/>
      <c r="AA61" s="105"/>
      <c r="AB61" s="105"/>
      <c r="AC61" s="105"/>
      <c r="AD61" s="102"/>
      <c r="AE61" s="50"/>
      <c r="AF61" s="50"/>
      <c r="AG61" s="50"/>
      <c r="AH61" s="50"/>
      <c r="AI61" s="50"/>
      <c r="AJ61" s="50"/>
      <c r="AK61" s="50"/>
      <c r="AL61" s="50"/>
      <c r="AM61" s="50"/>
      <c r="AN61" s="50"/>
      <c r="AO61" s="50"/>
      <c r="AP61" s="50"/>
      <c r="AQ61" s="50"/>
      <c r="AR61" s="52"/>
      <c r="AS61" s="52"/>
      <c r="AT61" s="53"/>
      <c r="AU61" s="100"/>
      <c r="AV61" s="152"/>
      <c r="AW61" s="152"/>
      <c r="AX61" s="152"/>
      <c r="AY61" s="152"/>
      <c r="AZ61" s="152"/>
      <c r="BA61" s="152"/>
      <c r="BB61" s="152"/>
      <c r="BC61" s="152"/>
      <c r="BD61" s="152"/>
      <c r="BE61" s="152"/>
      <c r="BF61" s="152"/>
      <c r="BG61" s="152"/>
      <c r="BH61" s="152"/>
      <c r="BI61" s="152"/>
      <c r="BJ61" s="152"/>
      <c r="BK61" s="152"/>
      <c r="BL61" s="152"/>
      <c r="BM61" s="152"/>
      <c r="BN61" s="152"/>
      <c r="BO61" s="152"/>
    </row>
    <row r="62" spans="1:67" ht="155.4">
      <c r="A62" s="379"/>
      <c r="B62" s="149"/>
      <c r="C62" s="150"/>
      <c r="D62" s="150" t="s">
        <v>114</v>
      </c>
      <c r="E62" s="151"/>
      <c r="F62" s="151"/>
      <c r="G62" s="47"/>
      <c r="H62" s="48"/>
      <c r="I62" s="47"/>
      <c r="J62" s="47"/>
      <c r="K62" s="47"/>
      <c r="L62" s="47"/>
      <c r="M62" s="48"/>
      <c r="N62" s="48"/>
      <c r="O62" s="47"/>
      <c r="P62" s="49"/>
      <c r="Q62" s="47"/>
      <c r="R62" s="47"/>
      <c r="S62" s="50"/>
      <c r="T62" s="50"/>
      <c r="U62" s="50"/>
      <c r="V62" s="51"/>
      <c r="W62" s="50"/>
      <c r="X62" s="51"/>
      <c r="Y62" s="50"/>
      <c r="Z62" s="101"/>
      <c r="AA62" s="105"/>
      <c r="AB62" s="105"/>
      <c r="AC62" s="105"/>
      <c r="AD62" s="102"/>
      <c r="AE62" s="50"/>
      <c r="AF62" s="50"/>
      <c r="AG62" s="50"/>
      <c r="AH62" s="50"/>
      <c r="AI62" s="50"/>
      <c r="AJ62" s="50"/>
      <c r="AK62" s="50"/>
      <c r="AL62" s="50"/>
      <c r="AM62" s="50"/>
      <c r="AN62" s="50"/>
      <c r="AO62" s="50"/>
      <c r="AP62" s="50"/>
      <c r="AQ62" s="50"/>
      <c r="AR62" s="52"/>
      <c r="AS62" s="52"/>
      <c r="AT62" s="53"/>
      <c r="AU62" s="100"/>
      <c r="AV62" s="152"/>
      <c r="AW62" s="152"/>
      <c r="AX62" s="152"/>
      <c r="AY62" s="152"/>
      <c r="AZ62" s="152"/>
      <c r="BA62" s="152"/>
      <c r="BB62" s="152"/>
      <c r="BC62" s="152"/>
      <c r="BD62" s="152"/>
      <c r="BE62" s="152"/>
      <c r="BF62" s="152"/>
      <c r="BG62" s="152"/>
      <c r="BH62" s="152"/>
      <c r="BI62" s="152"/>
      <c r="BJ62" s="152"/>
      <c r="BK62" s="152"/>
      <c r="BL62" s="152"/>
      <c r="BM62" s="152"/>
      <c r="BN62" s="152"/>
      <c r="BO62" s="152"/>
    </row>
    <row r="63" spans="1:67" ht="157.19999999999999">
      <c r="A63" s="379"/>
      <c r="B63" s="149"/>
      <c r="C63" s="150"/>
      <c r="D63" s="150" t="s">
        <v>115</v>
      </c>
      <c r="E63" s="151"/>
      <c r="F63" s="151"/>
      <c r="G63" s="47"/>
      <c r="H63" s="48"/>
      <c r="I63" s="47"/>
      <c r="J63" s="47"/>
      <c r="K63" s="47"/>
      <c r="L63" s="47"/>
      <c r="M63" s="48"/>
      <c r="N63" s="48"/>
      <c r="O63" s="47"/>
      <c r="P63" s="49"/>
      <c r="Q63" s="47"/>
      <c r="R63" s="47"/>
      <c r="S63" s="50"/>
      <c r="T63" s="50"/>
      <c r="U63" s="50"/>
      <c r="V63" s="51"/>
      <c r="W63" s="50"/>
      <c r="X63" s="51"/>
      <c r="Y63" s="50"/>
      <c r="Z63" s="101"/>
      <c r="AA63" s="105"/>
      <c r="AB63" s="105"/>
      <c r="AC63" s="105"/>
      <c r="AD63" s="102"/>
      <c r="AE63" s="50"/>
      <c r="AF63" s="50"/>
      <c r="AG63" s="50"/>
      <c r="AH63" s="50"/>
      <c r="AI63" s="50"/>
      <c r="AJ63" s="50"/>
      <c r="AK63" s="50"/>
      <c r="AL63" s="50"/>
      <c r="AM63" s="50"/>
      <c r="AN63" s="50"/>
      <c r="AO63" s="50"/>
      <c r="AP63" s="50"/>
      <c r="AQ63" s="50"/>
      <c r="AR63" s="52"/>
      <c r="AS63" s="52"/>
      <c r="AT63" s="53"/>
      <c r="AU63" s="100"/>
      <c r="AV63" s="152"/>
      <c r="AW63" s="152"/>
      <c r="AX63" s="152"/>
      <c r="AY63" s="152"/>
      <c r="AZ63" s="152"/>
      <c r="BA63" s="152"/>
      <c r="BB63" s="152"/>
      <c r="BC63" s="152"/>
      <c r="BD63" s="152"/>
      <c r="BE63" s="152"/>
      <c r="BF63" s="152"/>
      <c r="BG63" s="152"/>
      <c r="BH63" s="152"/>
      <c r="BI63" s="152"/>
      <c r="BJ63" s="152"/>
      <c r="BK63" s="152"/>
      <c r="BL63" s="152"/>
      <c r="BM63" s="152"/>
      <c r="BN63" s="152"/>
      <c r="BO63" s="152"/>
    </row>
    <row r="64" spans="1:67" ht="111.6">
      <c r="A64" s="379"/>
      <c r="B64" s="149"/>
      <c r="C64" s="150" t="s">
        <v>117</v>
      </c>
      <c r="D64" s="150" t="s">
        <v>113</v>
      </c>
      <c r="E64" s="151"/>
      <c r="F64" s="151"/>
      <c r="G64" s="47"/>
      <c r="H64" s="48"/>
      <c r="I64" s="47"/>
      <c r="J64" s="47"/>
      <c r="K64" s="47"/>
      <c r="L64" s="47"/>
      <c r="M64" s="48"/>
      <c r="N64" s="48"/>
      <c r="O64" s="47"/>
      <c r="P64" s="49"/>
      <c r="Q64" s="47"/>
      <c r="R64" s="47"/>
      <c r="S64" s="50"/>
      <c r="T64" s="50"/>
      <c r="U64" s="50"/>
      <c r="V64" s="51"/>
      <c r="W64" s="50"/>
      <c r="X64" s="51"/>
      <c r="Y64" s="50"/>
      <c r="Z64" s="101"/>
      <c r="AA64" s="105"/>
      <c r="AB64" s="105"/>
      <c r="AC64" s="105"/>
      <c r="AD64" s="102"/>
      <c r="AE64" s="50"/>
      <c r="AF64" s="50"/>
      <c r="AG64" s="50"/>
      <c r="AH64" s="50"/>
      <c r="AI64" s="50"/>
      <c r="AJ64" s="50"/>
      <c r="AK64" s="50"/>
      <c r="AL64" s="50"/>
      <c r="AM64" s="50"/>
      <c r="AN64" s="50"/>
      <c r="AO64" s="50"/>
      <c r="AP64" s="50"/>
      <c r="AQ64" s="50"/>
      <c r="AR64" s="52"/>
      <c r="AS64" s="52"/>
      <c r="AT64" s="53"/>
      <c r="AU64" s="100"/>
      <c r="AV64" s="152"/>
      <c r="AW64" s="152"/>
      <c r="AX64" s="152"/>
      <c r="AY64" s="152"/>
      <c r="AZ64" s="152"/>
      <c r="BA64" s="152"/>
      <c r="BB64" s="152"/>
      <c r="BC64" s="152"/>
      <c r="BD64" s="152"/>
      <c r="BE64" s="152"/>
      <c r="BF64" s="152"/>
      <c r="BG64" s="152"/>
      <c r="BH64" s="152"/>
      <c r="BI64" s="152"/>
      <c r="BJ64" s="152"/>
      <c r="BK64" s="152"/>
      <c r="BL64" s="152"/>
      <c r="BM64" s="152"/>
      <c r="BN64" s="152"/>
      <c r="BO64" s="152"/>
    </row>
    <row r="65" spans="1:67" ht="155.4">
      <c r="A65" s="379"/>
      <c r="B65" s="149"/>
      <c r="C65" s="150"/>
      <c r="D65" s="150" t="s">
        <v>114</v>
      </c>
      <c r="E65" s="151"/>
      <c r="F65" s="151"/>
      <c r="G65" s="47"/>
      <c r="H65" s="48"/>
      <c r="I65" s="47"/>
      <c r="J65" s="47"/>
      <c r="K65" s="47"/>
      <c r="L65" s="47"/>
      <c r="M65" s="48"/>
      <c r="N65" s="48"/>
      <c r="O65" s="47"/>
      <c r="P65" s="49"/>
      <c r="Q65" s="47"/>
      <c r="R65" s="47"/>
      <c r="S65" s="50"/>
      <c r="T65" s="50"/>
      <c r="U65" s="50"/>
      <c r="V65" s="51"/>
      <c r="W65" s="50"/>
      <c r="X65" s="51"/>
      <c r="Y65" s="50"/>
      <c r="Z65" s="101"/>
      <c r="AA65" s="105"/>
      <c r="AB65" s="105"/>
      <c r="AC65" s="105"/>
      <c r="AD65" s="102"/>
      <c r="AE65" s="50"/>
      <c r="AF65" s="50"/>
      <c r="AG65" s="50"/>
      <c r="AH65" s="50"/>
      <c r="AI65" s="50"/>
      <c r="AJ65" s="50"/>
      <c r="AK65" s="50"/>
      <c r="AL65" s="50"/>
      <c r="AM65" s="50"/>
      <c r="AN65" s="50"/>
      <c r="AO65" s="50"/>
      <c r="AP65" s="50"/>
      <c r="AQ65" s="50"/>
      <c r="AR65" s="52"/>
      <c r="AS65" s="52"/>
      <c r="AT65" s="53"/>
      <c r="AU65" s="100"/>
      <c r="AV65" s="152"/>
      <c r="AW65" s="152"/>
      <c r="AX65" s="152"/>
      <c r="AY65" s="152"/>
      <c r="AZ65" s="152"/>
      <c r="BA65" s="152"/>
      <c r="BB65" s="152"/>
      <c r="BC65" s="152"/>
      <c r="BD65" s="152"/>
      <c r="BE65" s="152"/>
      <c r="BF65" s="152"/>
      <c r="BG65" s="152"/>
      <c r="BH65" s="152"/>
      <c r="BI65" s="152"/>
      <c r="BJ65" s="152"/>
      <c r="BK65" s="152"/>
      <c r="BL65" s="152"/>
      <c r="BM65" s="152"/>
      <c r="BN65" s="152"/>
      <c r="BO65" s="152"/>
    </row>
    <row r="66" spans="1:67" ht="157.19999999999999">
      <c r="A66" s="379"/>
      <c r="B66" s="149"/>
      <c r="C66" s="150"/>
      <c r="D66" s="150" t="s">
        <v>115</v>
      </c>
      <c r="E66" s="151"/>
      <c r="F66" s="151"/>
      <c r="G66" s="47"/>
      <c r="H66" s="48"/>
      <c r="I66" s="47"/>
      <c r="J66" s="47"/>
      <c r="K66" s="47"/>
      <c r="L66" s="47"/>
      <c r="M66" s="48"/>
      <c r="N66" s="48"/>
      <c r="O66" s="47"/>
      <c r="P66" s="49"/>
      <c r="Q66" s="47"/>
      <c r="R66" s="47"/>
      <c r="S66" s="50"/>
      <c r="T66" s="50"/>
      <c r="U66" s="50"/>
      <c r="V66" s="51"/>
      <c r="W66" s="50"/>
      <c r="X66" s="51"/>
      <c r="Y66" s="50"/>
      <c r="Z66" s="101"/>
      <c r="AA66" s="105"/>
      <c r="AB66" s="105"/>
      <c r="AC66" s="105"/>
      <c r="AD66" s="102"/>
      <c r="AE66" s="50"/>
      <c r="AF66" s="50"/>
      <c r="AG66" s="50"/>
      <c r="AH66" s="50"/>
      <c r="AI66" s="50"/>
      <c r="AJ66" s="50"/>
      <c r="AK66" s="50"/>
      <c r="AL66" s="50"/>
      <c r="AM66" s="50"/>
      <c r="AN66" s="50"/>
      <c r="AO66" s="50"/>
      <c r="AP66" s="50"/>
      <c r="AQ66" s="50"/>
      <c r="AR66" s="52"/>
      <c r="AS66" s="52"/>
      <c r="AT66" s="53"/>
      <c r="AU66" s="100"/>
      <c r="AV66" s="152"/>
      <c r="AW66" s="152"/>
      <c r="AX66" s="152"/>
      <c r="AY66" s="152"/>
      <c r="AZ66" s="152"/>
      <c r="BA66" s="152"/>
      <c r="BB66" s="152"/>
      <c r="BC66" s="152"/>
      <c r="BD66" s="152"/>
      <c r="BE66" s="152"/>
      <c r="BF66" s="152"/>
      <c r="BG66" s="152"/>
      <c r="BH66" s="152"/>
      <c r="BI66" s="152"/>
      <c r="BJ66" s="152"/>
      <c r="BK66" s="152"/>
      <c r="BL66" s="152"/>
      <c r="BM66" s="152"/>
      <c r="BN66" s="152"/>
      <c r="BO66" s="152"/>
    </row>
    <row r="67" spans="1:67" ht="104.4">
      <c r="A67" s="379"/>
      <c r="B67" s="149"/>
      <c r="C67" s="150"/>
      <c r="D67" s="150" t="s">
        <v>118</v>
      </c>
      <c r="E67" s="151"/>
      <c r="F67" s="151"/>
      <c r="G67" s="47"/>
      <c r="H67" s="48"/>
      <c r="I67" s="47"/>
      <c r="J67" s="47"/>
      <c r="K67" s="47"/>
      <c r="L67" s="47"/>
      <c r="M67" s="48"/>
      <c r="N67" s="48"/>
      <c r="O67" s="47"/>
      <c r="P67" s="49"/>
      <c r="Q67" s="47"/>
      <c r="R67" s="47"/>
      <c r="S67" s="50"/>
      <c r="T67" s="50"/>
      <c r="U67" s="50"/>
      <c r="V67" s="51"/>
      <c r="W67" s="50"/>
      <c r="X67" s="51"/>
      <c r="Y67" s="50"/>
      <c r="Z67" s="101"/>
      <c r="AA67" s="105"/>
      <c r="AB67" s="105"/>
      <c r="AC67" s="105"/>
      <c r="AD67" s="102"/>
      <c r="AE67" s="50"/>
      <c r="AF67" s="50"/>
      <c r="AG67" s="50"/>
      <c r="AH67" s="50"/>
      <c r="AI67" s="50"/>
      <c r="AJ67" s="50"/>
      <c r="AK67" s="50"/>
      <c r="AL67" s="50"/>
      <c r="AM67" s="50"/>
      <c r="AN67" s="50"/>
      <c r="AO67" s="50"/>
      <c r="AP67" s="50"/>
      <c r="AQ67" s="50"/>
      <c r="AR67" s="52"/>
      <c r="AS67" s="52"/>
      <c r="AT67" s="53"/>
      <c r="AU67" s="100"/>
      <c r="AV67" s="152"/>
      <c r="AW67" s="152"/>
      <c r="AX67" s="152"/>
      <c r="AY67" s="152"/>
      <c r="AZ67" s="152"/>
      <c r="BA67" s="152"/>
      <c r="BB67" s="152"/>
      <c r="BC67" s="152"/>
      <c r="BD67" s="152"/>
      <c r="BE67" s="152"/>
      <c r="BF67" s="152"/>
      <c r="BG67" s="152"/>
      <c r="BH67" s="152"/>
      <c r="BI67" s="152"/>
      <c r="BJ67" s="152"/>
      <c r="BK67" s="152"/>
      <c r="BL67" s="152"/>
      <c r="BM67" s="152"/>
      <c r="BN67" s="152"/>
      <c r="BO67" s="152"/>
    </row>
    <row r="68" spans="1:67" ht="277.8">
      <c r="A68" s="380"/>
      <c r="B68" s="149"/>
      <c r="C68" s="150" t="s">
        <v>119</v>
      </c>
      <c r="D68" s="150" t="s">
        <v>120</v>
      </c>
      <c r="E68" s="151"/>
      <c r="F68" s="151"/>
      <c r="G68" s="47"/>
      <c r="H68" s="48"/>
      <c r="I68" s="47"/>
      <c r="J68" s="47"/>
      <c r="K68" s="47"/>
      <c r="L68" s="47"/>
      <c r="M68" s="48"/>
      <c r="N68" s="48"/>
      <c r="O68" s="47"/>
      <c r="P68" s="49"/>
      <c r="Q68" s="47"/>
      <c r="R68" s="47"/>
      <c r="S68" s="50"/>
      <c r="T68" s="50"/>
      <c r="U68" s="50"/>
      <c r="V68" s="51"/>
      <c r="W68" s="50"/>
      <c r="X68" s="51"/>
      <c r="Y68" s="50"/>
      <c r="Z68" s="101"/>
      <c r="AA68" s="105"/>
      <c r="AB68" s="105"/>
      <c r="AC68" s="105"/>
      <c r="AD68" s="102"/>
      <c r="AE68" s="50"/>
      <c r="AF68" s="50"/>
      <c r="AG68" s="50"/>
      <c r="AH68" s="50"/>
      <c r="AI68" s="50"/>
      <c r="AJ68" s="50"/>
      <c r="AK68" s="50"/>
      <c r="AL68" s="50"/>
      <c r="AM68" s="50"/>
      <c r="AN68" s="50"/>
      <c r="AO68" s="50"/>
      <c r="AP68" s="50"/>
      <c r="AQ68" s="50"/>
      <c r="AR68" s="52"/>
      <c r="AS68" s="52"/>
      <c r="AT68" s="53"/>
      <c r="AU68" s="100"/>
      <c r="AV68" s="152"/>
      <c r="AW68" s="152"/>
      <c r="AX68" s="152"/>
      <c r="AY68" s="152"/>
      <c r="AZ68" s="152"/>
      <c r="BA68" s="152"/>
      <c r="BB68" s="152"/>
      <c r="BC68" s="152"/>
      <c r="BD68" s="152"/>
      <c r="BE68" s="152"/>
      <c r="BF68" s="152"/>
      <c r="BG68" s="152"/>
      <c r="BH68" s="152"/>
      <c r="BI68" s="152"/>
      <c r="BJ68" s="152"/>
      <c r="BK68" s="152"/>
      <c r="BL68" s="152"/>
      <c r="BM68" s="152"/>
      <c r="BN68" s="152"/>
      <c r="BO68" s="152"/>
    </row>
    <row r="69" spans="1:67" ht="254.4">
      <c r="A69" s="375" t="s">
        <v>121</v>
      </c>
      <c r="B69" s="149" t="s">
        <v>35</v>
      </c>
      <c r="C69" s="150" t="s">
        <v>122</v>
      </c>
      <c r="D69" s="150" t="s">
        <v>123</v>
      </c>
      <c r="E69" s="151"/>
      <c r="F69" s="151"/>
      <c r="G69" s="47"/>
      <c r="H69" s="48"/>
      <c r="I69" s="47"/>
      <c r="J69" s="47"/>
      <c r="K69" s="47"/>
      <c r="L69" s="47"/>
      <c r="M69" s="48"/>
      <c r="N69" s="48"/>
      <c r="O69" s="47"/>
      <c r="P69" s="49"/>
      <c r="Q69" s="47"/>
      <c r="R69" s="47"/>
      <c r="S69" s="50"/>
      <c r="T69" s="50"/>
      <c r="U69" s="50"/>
      <c r="V69" s="51"/>
      <c r="W69" s="50"/>
      <c r="X69" s="51"/>
      <c r="Y69" s="50"/>
      <c r="Z69" s="101"/>
      <c r="AA69" s="105"/>
      <c r="AB69" s="105"/>
      <c r="AC69" s="105"/>
      <c r="AD69" s="102"/>
      <c r="AE69" s="50"/>
      <c r="AF69" s="50"/>
      <c r="AG69" s="50"/>
      <c r="AH69" s="50"/>
      <c r="AI69" s="50"/>
      <c r="AJ69" s="50"/>
      <c r="AK69" s="50"/>
      <c r="AL69" s="50"/>
      <c r="AM69" s="50"/>
      <c r="AN69" s="50"/>
      <c r="AO69" s="50"/>
      <c r="AP69" s="50"/>
      <c r="AQ69" s="50"/>
      <c r="AR69" s="52"/>
      <c r="AS69" s="52"/>
      <c r="AT69" s="53"/>
      <c r="AU69" s="100"/>
      <c r="AV69" s="152"/>
      <c r="AW69" s="152"/>
      <c r="AX69" s="152"/>
      <c r="AY69" s="152"/>
      <c r="AZ69" s="152"/>
      <c r="BA69" s="152"/>
      <c r="BB69" s="152"/>
      <c r="BC69" s="152"/>
      <c r="BD69" s="152"/>
      <c r="BE69" s="152"/>
      <c r="BF69" s="152"/>
      <c r="BG69" s="152"/>
      <c r="BH69" s="152"/>
      <c r="BI69" s="152"/>
      <c r="BJ69" s="152"/>
      <c r="BK69" s="152"/>
      <c r="BL69" s="152"/>
      <c r="BM69" s="152"/>
      <c r="BN69" s="152"/>
      <c r="BO69" s="152"/>
    </row>
    <row r="70" spans="1:67" ht="211.2">
      <c r="A70" s="376"/>
      <c r="B70" s="149"/>
      <c r="C70" s="150" t="s">
        <v>125</v>
      </c>
      <c r="D70" s="150" t="s">
        <v>126</v>
      </c>
      <c r="E70" s="151"/>
      <c r="F70" s="151"/>
      <c r="G70" s="47"/>
      <c r="H70" s="48"/>
      <c r="I70" s="47"/>
      <c r="J70" s="47"/>
      <c r="K70" s="47"/>
      <c r="L70" s="47"/>
      <c r="M70" s="48"/>
      <c r="N70" s="48"/>
      <c r="O70" s="47"/>
      <c r="P70" s="49"/>
      <c r="Q70" s="47"/>
      <c r="R70" s="47"/>
      <c r="S70" s="50"/>
      <c r="T70" s="50"/>
      <c r="U70" s="50"/>
      <c r="V70" s="51"/>
      <c r="W70" s="50"/>
      <c r="X70" s="51"/>
      <c r="Y70" s="50"/>
      <c r="Z70" s="101"/>
      <c r="AA70" s="105"/>
      <c r="AB70" s="105"/>
      <c r="AC70" s="105"/>
      <c r="AD70" s="102"/>
      <c r="AE70" s="50"/>
      <c r="AF70" s="50"/>
      <c r="AG70" s="50"/>
      <c r="AH70" s="50"/>
      <c r="AI70" s="50"/>
      <c r="AJ70" s="50"/>
      <c r="AK70" s="50"/>
      <c r="AL70" s="50"/>
      <c r="AM70" s="50"/>
      <c r="AN70" s="50"/>
      <c r="AO70" s="50"/>
      <c r="AP70" s="50"/>
      <c r="AQ70" s="50"/>
      <c r="AR70" s="52"/>
      <c r="AS70" s="52"/>
      <c r="AT70" s="53"/>
      <c r="AU70" s="100"/>
      <c r="AV70" s="152"/>
      <c r="AW70" s="152"/>
      <c r="AX70" s="152"/>
      <c r="AY70" s="152"/>
      <c r="AZ70" s="152"/>
      <c r="BA70" s="152"/>
      <c r="BB70" s="152"/>
      <c r="BC70" s="152"/>
      <c r="BD70" s="152"/>
      <c r="BE70" s="152"/>
      <c r="BF70" s="152"/>
      <c r="BG70" s="152"/>
      <c r="BH70" s="152"/>
      <c r="BI70" s="152"/>
      <c r="BJ70" s="152"/>
      <c r="BK70" s="152"/>
      <c r="BL70" s="152"/>
      <c r="BM70" s="152"/>
      <c r="BN70" s="152"/>
      <c r="BO70" s="152"/>
    </row>
    <row r="71" spans="1:67" ht="258.60000000000002">
      <c r="A71" s="377"/>
      <c r="B71" s="149"/>
      <c r="C71" s="150" t="s">
        <v>127</v>
      </c>
      <c r="D71" s="150" t="s">
        <v>128</v>
      </c>
      <c r="E71" s="151"/>
      <c r="F71" s="151"/>
      <c r="G71" s="47"/>
      <c r="H71" s="48"/>
      <c r="I71" s="47"/>
      <c r="J71" s="47"/>
      <c r="K71" s="47"/>
      <c r="L71" s="47"/>
      <c r="M71" s="48"/>
      <c r="N71" s="48"/>
      <c r="O71" s="47"/>
      <c r="P71" s="49"/>
      <c r="Q71" s="47"/>
      <c r="R71" s="47"/>
      <c r="S71" s="50"/>
      <c r="T71" s="50"/>
      <c r="U71" s="50"/>
      <c r="V71" s="51"/>
      <c r="W71" s="50"/>
      <c r="X71" s="51"/>
      <c r="Y71" s="50"/>
      <c r="Z71" s="101"/>
      <c r="AA71" s="105"/>
      <c r="AB71" s="105"/>
      <c r="AC71" s="105"/>
      <c r="AD71" s="102"/>
      <c r="AE71" s="50"/>
      <c r="AF71" s="50"/>
      <c r="AG71" s="50"/>
      <c r="AH71" s="50"/>
      <c r="AI71" s="50"/>
      <c r="AJ71" s="50"/>
      <c r="AK71" s="50"/>
      <c r="AL71" s="50"/>
      <c r="AM71" s="50"/>
      <c r="AN71" s="50"/>
      <c r="AO71" s="50"/>
      <c r="AP71" s="50"/>
      <c r="AQ71" s="50"/>
      <c r="AR71" s="52"/>
      <c r="AS71" s="52"/>
      <c r="AT71" s="53"/>
      <c r="AU71" s="100"/>
      <c r="AV71" s="152"/>
      <c r="AW71" s="152"/>
      <c r="AX71" s="152"/>
      <c r="AY71" s="152"/>
      <c r="AZ71" s="152"/>
      <c r="BA71" s="152"/>
      <c r="BB71" s="152"/>
      <c r="BC71" s="152"/>
      <c r="BD71" s="152"/>
      <c r="BE71" s="152"/>
      <c r="BF71" s="152"/>
      <c r="BG71" s="152"/>
      <c r="BH71" s="152"/>
      <c r="BI71" s="152"/>
      <c r="BJ71" s="152"/>
      <c r="BK71" s="152"/>
      <c r="BL71" s="152"/>
      <c r="BM71" s="152"/>
      <c r="BN71" s="152"/>
      <c r="BO71" s="152"/>
    </row>
    <row r="72" spans="1:67" ht="17.399999999999999">
      <c r="A72" s="148"/>
      <c r="B72" s="149"/>
      <c r="C72" s="150"/>
      <c r="D72" s="150"/>
      <c r="E72" s="151"/>
      <c r="F72" s="151"/>
      <c r="G72" s="47"/>
      <c r="H72" s="48"/>
      <c r="I72" s="47"/>
      <c r="J72" s="47"/>
      <c r="K72" s="47"/>
      <c r="L72" s="47"/>
      <c r="M72" s="48"/>
      <c r="N72" s="48"/>
      <c r="O72" s="47"/>
      <c r="P72" s="49"/>
      <c r="Q72" s="47"/>
      <c r="R72" s="47"/>
      <c r="S72" s="50"/>
      <c r="T72" s="50"/>
      <c r="U72" s="50"/>
      <c r="V72" s="51"/>
      <c r="W72" s="50"/>
      <c r="X72" s="51"/>
      <c r="Y72" s="50"/>
      <c r="Z72" s="101"/>
      <c r="AA72" s="105"/>
      <c r="AB72" s="105"/>
      <c r="AC72" s="105"/>
      <c r="AD72" s="102"/>
      <c r="AE72" s="50"/>
      <c r="AF72" s="50"/>
      <c r="AG72" s="50"/>
      <c r="AH72" s="50"/>
      <c r="AI72" s="50"/>
      <c r="AJ72" s="50"/>
      <c r="AK72" s="50"/>
      <c r="AL72" s="50"/>
      <c r="AM72" s="50"/>
      <c r="AN72" s="50"/>
      <c r="AO72" s="50"/>
      <c r="AP72" s="50"/>
      <c r="AQ72" s="50"/>
      <c r="AR72" s="52"/>
      <c r="AS72" s="52"/>
      <c r="AT72" s="53"/>
      <c r="AU72" s="100"/>
      <c r="AV72" s="152"/>
      <c r="AW72" s="152"/>
      <c r="AX72" s="152"/>
      <c r="AY72" s="152"/>
      <c r="AZ72" s="152"/>
      <c r="BA72" s="152"/>
      <c r="BB72" s="152"/>
      <c r="BC72" s="152"/>
      <c r="BD72" s="152"/>
      <c r="BE72" s="152"/>
      <c r="BF72" s="152"/>
      <c r="BG72" s="152"/>
      <c r="BH72" s="152"/>
      <c r="BI72" s="152"/>
      <c r="BJ72" s="152"/>
      <c r="BK72" s="152"/>
      <c r="BL72" s="152"/>
      <c r="BM72" s="152"/>
      <c r="BN72" s="152"/>
      <c r="BO72" s="152"/>
    </row>
    <row r="73" spans="1:67" ht="17.399999999999999">
      <c r="A73" s="148"/>
      <c r="B73" s="149"/>
      <c r="C73" s="150"/>
      <c r="D73" s="150"/>
      <c r="E73" s="151"/>
      <c r="F73" s="151"/>
      <c r="G73" s="47"/>
      <c r="H73" s="48"/>
      <c r="I73" s="47"/>
      <c r="J73" s="47"/>
      <c r="K73" s="47"/>
      <c r="L73" s="47"/>
      <c r="M73" s="48"/>
      <c r="N73" s="48"/>
      <c r="O73" s="47"/>
      <c r="P73" s="49"/>
      <c r="Q73" s="47"/>
      <c r="R73" s="47"/>
      <c r="S73" s="50"/>
      <c r="T73" s="50"/>
      <c r="U73" s="50"/>
      <c r="V73" s="51"/>
      <c r="W73" s="50"/>
      <c r="X73" s="51"/>
      <c r="Y73" s="50"/>
      <c r="Z73" s="101"/>
      <c r="AA73" s="105"/>
      <c r="AB73" s="105"/>
      <c r="AC73" s="105"/>
      <c r="AD73" s="102"/>
      <c r="AE73" s="50"/>
      <c r="AF73" s="50"/>
      <c r="AG73" s="50"/>
      <c r="AH73" s="50"/>
      <c r="AI73" s="50"/>
      <c r="AJ73" s="50"/>
      <c r="AK73" s="50"/>
      <c r="AL73" s="50"/>
      <c r="AM73" s="50"/>
      <c r="AN73" s="50"/>
      <c r="AO73" s="50"/>
      <c r="AP73" s="50"/>
      <c r="AQ73" s="50"/>
      <c r="AR73" s="52"/>
      <c r="AS73" s="52"/>
      <c r="AT73" s="53"/>
      <c r="AU73" s="100"/>
      <c r="AV73" s="152"/>
      <c r="AW73" s="152"/>
      <c r="AX73" s="152"/>
      <c r="AY73" s="152"/>
      <c r="AZ73" s="152"/>
      <c r="BA73" s="152"/>
      <c r="BB73" s="152"/>
      <c r="BC73" s="152"/>
      <c r="BD73" s="152"/>
      <c r="BE73" s="152"/>
      <c r="BF73" s="152"/>
      <c r="BG73" s="152"/>
      <c r="BH73" s="152"/>
      <c r="BI73" s="152"/>
      <c r="BJ73" s="152"/>
      <c r="BK73" s="152"/>
      <c r="BL73" s="152"/>
      <c r="BM73" s="152"/>
      <c r="BN73" s="152"/>
      <c r="BO73" s="152"/>
    </row>
    <row r="74" spans="1:67" ht="17.399999999999999">
      <c r="A74" s="148"/>
      <c r="B74" s="149"/>
      <c r="C74" s="150"/>
      <c r="D74" s="150"/>
      <c r="E74" s="151"/>
      <c r="F74" s="151"/>
      <c r="G74" s="47"/>
      <c r="H74" s="48"/>
      <c r="I74" s="47"/>
      <c r="J74" s="47"/>
      <c r="K74" s="47"/>
      <c r="L74" s="47"/>
      <c r="M74" s="48"/>
      <c r="N74" s="48"/>
      <c r="O74" s="47"/>
      <c r="P74" s="49"/>
      <c r="Q74" s="47"/>
      <c r="R74" s="47"/>
      <c r="S74" s="50"/>
      <c r="T74" s="50"/>
      <c r="U74" s="50"/>
      <c r="V74" s="51"/>
      <c r="W74" s="50"/>
      <c r="X74" s="51"/>
      <c r="Y74" s="50"/>
      <c r="Z74" s="101"/>
      <c r="AA74" s="105"/>
      <c r="AB74" s="105"/>
      <c r="AC74" s="105"/>
      <c r="AD74" s="102"/>
      <c r="AE74" s="50"/>
      <c r="AF74" s="50"/>
      <c r="AG74" s="50"/>
      <c r="AH74" s="50"/>
      <c r="AI74" s="50"/>
      <c r="AJ74" s="50"/>
      <c r="AK74" s="50"/>
      <c r="AL74" s="50"/>
      <c r="AM74" s="50"/>
      <c r="AN74" s="50"/>
      <c r="AO74" s="50"/>
      <c r="AP74" s="50"/>
      <c r="AQ74" s="50"/>
      <c r="AR74" s="52"/>
      <c r="AS74" s="52"/>
      <c r="AT74" s="53"/>
      <c r="AU74" s="100"/>
      <c r="AV74" s="152"/>
      <c r="AW74" s="152"/>
      <c r="AX74" s="152"/>
      <c r="AY74" s="152"/>
      <c r="AZ74" s="152"/>
      <c r="BA74" s="152"/>
      <c r="BB74" s="152"/>
      <c r="BC74" s="152"/>
      <c r="BD74" s="152"/>
      <c r="BE74" s="152"/>
      <c r="BF74" s="152"/>
      <c r="BG74" s="152"/>
      <c r="BH74" s="152"/>
      <c r="BI74" s="152"/>
      <c r="BJ74" s="152"/>
      <c r="BK74" s="152"/>
      <c r="BL74" s="152"/>
      <c r="BM74" s="152"/>
      <c r="BN74" s="152"/>
      <c r="BO74" s="152"/>
    </row>
    <row r="75" spans="1:67" ht="17.399999999999999">
      <c r="A75" s="148"/>
      <c r="B75" s="149"/>
      <c r="C75" s="150"/>
      <c r="D75" s="150"/>
      <c r="E75" s="151"/>
      <c r="F75" s="151"/>
      <c r="G75" s="47"/>
      <c r="H75" s="48"/>
      <c r="I75" s="47"/>
      <c r="J75" s="47"/>
      <c r="K75" s="47"/>
      <c r="L75" s="47"/>
      <c r="M75" s="48"/>
      <c r="N75" s="48"/>
      <c r="O75" s="47"/>
      <c r="P75" s="49"/>
      <c r="Q75" s="47"/>
      <c r="R75" s="47"/>
      <c r="S75" s="50"/>
      <c r="T75" s="50"/>
      <c r="U75" s="50"/>
      <c r="V75" s="51"/>
      <c r="W75" s="50"/>
      <c r="X75" s="51"/>
      <c r="Y75" s="50"/>
      <c r="Z75" s="101"/>
      <c r="AA75" s="105"/>
      <c r="AB75" s="105"/>
      <c r="AC75" s="105"/>
      <c r="AD75" s="102"/>
      <c r="AE75" s="50"/>
      <c r="AF75" s="50"/>
      <c r="AG75" s="50"/>
      <c r="AH75" s="50"/>
      <c r="AI75" s="50"/>
      <c r="AJ75" s="50"/>
      <c r="AK75" s="50"/>
      <c r="AL75" s="50"/>
      <c r="AM75" s="50"/>
      <c r="AN75" s="50"/>
      <c r="AO75" s="50"/>
      <c r="AP75" s="50"/>
      <c r="AQ75" s="50"/>
      <c r="AR75" s="52"/>
      <c r="AS75" s="52"/>
      <c r="AT75" s="53"/>
      <c r="AU75" s="100"/>
      <c r="AV75" s="152"/>
      <c r="AW75" s="152"/>
      <c r="AX75" s="152"/>
      <c r="AY75" s="152"/>
      <c r="AZ75" s="152"/>
      <c r="BA75" s="152"/>
      <c r="BB75" s="152"/>
      <c r="BC75" s="152"/>
      <c r="BD75" s="152"/>
      <c r="BE75" s="152"/>
      <c r="BF75" s="152"/>
      <c r="BG75" s="152"/>
      <c r="BH75" s="152"/>
      <c r="BI75" s="152"/>
      <c r="BJ75" s="152"/>
      <c r="BK75" s="152"/>
      <c r="BL75" s="152"/>
      <c r="BM75" s="152"/>
      <c r="BN75" s="152"/>
      <c r="BO75" s="152"/>
    </row>
    <row r="76" spans="1:67" ht="17.399999999999999">
      <c r="A76" s="148"/>
      <c r="B76" s="149"/>
      <c r="C76" s="150"/>
      <c r="D76" s="150"/>
      <c r="E76" s="151"/>
      <c r="F76" s="151"/>
      <c r="G76" s="47"/>
      <c r="H76" s="48"/>
      <c r="I76" s="47"/>
      <c r="J76" s="47"/>
      <c r="K76" s="47"/>
      <c r="L76" s="47"/>
      <c r="M76" s="48"/>
      <c r="N76" s="48"/>
      <c r="O76" s="47"/>
      <c r="P76" s="49"/>
      <c r="Q76" s="47"/>
      <c r="R76" s="47"/>
      <c r="S76" s="50"/>
      <c r="T76" s="50"/>
      <c r="U76" s="50"/>
      <c r="V76" s="51"/>
      <c r="W76" s="50"/>
      <c r="X76" s="51"/>
      <c r="Y76" s="50"/>
      <c r="Z76" s="101"/>
      <c r="AA76" s="105"/>
      <c r="AB76" s="105"/>
      <c r="AC76" s="105"/>
      <c r="AD76" s="102"/>
      <c r="AE76" s="50"/>
      <c r="AF76" s="50"/>
      <c r="AG76" s="50"/>
      <c r="AH76" s="50"/>
      <c r="AI76" s="50"/>
      <c r="AJ76" s="50"/>
      <c r="AK76" s="50"/>
      <c r="AL76" s="50"/>
      <c r="AM76" s="50"/>
      <c r="AN76" s="50"/>
      <c r="AO76" s="50"/>
      <c r="AP76" s="50"/>
      <c r="AQ76" s="50"/>
      <c r="AR76" s="52"/>
      <c r="AS76" s="52"/>
      <c r="AT76" s="53"/>
      <c r="AU76" s="100"/>
      <c r="AV76" s="152"/>
      <c r="AW76" s="152"/>
      <c r="AX76" s="152"/>
      <c r="AY76" s="152"/>
      <c r="AZ76" s="152"/>
      <c r="BA76" s="152"/>
      <c r="BB76" s="152"/>
      <c r="BC76" s="152"/>
      <c r="BD76" s="152"/>
      <c r="BE76" s="152"/>
      <c r="BF76" s="152"/>
      <c r="BG76" s="152"/>
      <c r="BH76" s="152"/>
      <c r="BI76" s="152"/>
      <c r="BJ76" s="152"/>
      <c r="BK76" s="152"/>
      <c r="BL76" s="152"/>
      <c r="BM76" s="152"/>
      <c r="BN76" s="152"/>
      <c r="BO76" s="152"/>
    </row>
    <row r="77" spans="1:67" ht="17.399999999999999">
      <c r="A77" s="148"/>
      <c r="B77" s="149"/>
      <c r="C77" s="150"/>
      <c r="D77" s="150"/>
      <c r="E77" s="151"/>
      <c r="F77" s="151"/>
      <c r="G77" s="47"/>
      <c r="H77" s="48"/>
      <c r="I77" s="47"/>
      <c r="J77" s="47"/>
      <c r="K77" s="47"/>
      <c r="L77" s="47"/>
      <c r="M77" s="48"/>
      <c r="N77" s="48"/>
      <c r="O77" s="47"/>
      <c r="P77" s="49"/>
      <c r="Q77" s="47"/>
      <c r="R77" s="47"/>
      <c r="S77" s="50"/>
      <c r="T77" s="50"/>
      <c r="U77" s="50"/>
      <c r="V77" s="51"/>
      <c r="W77" s="50"/>
      <c r="X77" s="51"/>
      <c r="Y77" s="50"/>
      <c r="Z77" s="101"/>
      <c r="AA77" s="105"/>
      <c r="AB77" s="105"/>
      <c r="AC77" s="105"/>
      <c r="AD77" s="102"/>
      <c r="AE77" s="50"/>
      <c r="AF77" s="50"/>
      <c r="AG77" s="50"/>
      <c r="AH77" s="50"/>
      <c r="AI77" s="50"/>
      <c r="AJ77" s="50"/>
      <c r="AK77" s="50"/>
      <c r="AL77" s="50"/>
      <c r="AM77" s="50"/>
      <c r="AN77" s="50"/>
      <c r="AO77" s="50"/>
      <c r="AP77" s="50"/>
      <c r="AQ77" s="50"/>
      <c r="AR77" s="52"/>
      <c r="AS77" s="52"/>
      <c r="AT77" s="53"/>
      <c r="AU77" s="100"/>
      <c r="AV77" s="152"/>
      <c r="AW77" s="152"/>
      <c r="AX77" s="152"/>
      <c r="AY77" s="152"/>
      <c r="AZ77" s="152"/>
      <c r="BA77" s="152"/>
      <c r="BB77" s="152"/>
      <c r="BC77" s="152"/>
      <c r="BD77" s="152"/>
      <c r="BE77" s="152"/>
      <c r="BF77" s="152"/>
      <c r="BG77" s="152"/>
      <c r="BH77" s="152"/>
      <c r="BI77" s="152"/>
      <c r="BJ77" s="152"/>
      <c r="BK77" s="152"/>
      <c r="BL77" s="152"/>
      <c r="BM77" s="152"/>
      <c r="BN77" s="152"/>
      <c r="BO77" s="152"/>
    </row>
    <row r="78" spans="1:67" ht="17.399999999999999">
      <c r="A78" s="148"/>
      <c r="B78" s="149"/>
      <c r="C78" s="150"/>
      <c r="D78" s="150"/>
      <c r="E78" s="151"/>
      <c r="F78" s="151"/>
      <c r="G78" s="47"/>
      <c r="H78" s="48"/>
      <c r="I78" s="47"/>
      <c r="J78" s="47"/>
      <c r="K78" s="47"/>
      <c r="L78" s="47"/>
      <c r="M78" s="48"/>
      <c r="N78" s="48"/>
      <c r="O78" s="47"/>
      <c r="P78" s="49"/>
      <c r="Q78" s="47"/>
      <c r="R78" s="47"/>
      <c r="S78" s="50"/>
      <c r="T78" s="50"/>
      <c r="U78" s="50"/>
      <c r="V78" s="51"/>
      <c r="W78" s="50"/>
      <c r="X78" s="51"/>
      <c r="Y78" s="50"/>
      <c r="Z78" s="101"/>
      <c r="AA78" s="105"/>
      <c r="AB78" s="105"/>
      <c r="AC78" s="105"/>
      <c r="AD78" s="102"/>
      <c r="AE78" s="50"/>
      <c r="AF78" s="50"/>
      <c r="AG78" s="50"/>
      <c r="AH78" s="50"/>
      <c r="AI78" s="50"/>
      <c r="AJ78" s="50"/>
      <c r="AK78" s="50"/>
      <c r="AL78" s="50"/>
      <c r="AM78" s="50"/>
      <c r="AN78" s="50"/>
      <c r="AO78" s="50"/>
      <c r="AP78" s="50"/>
      <c r="AQ78" s="50"/>
      <c r="AR78" s="52"/>
      <c r="AS78" s="52"/>
      <c r="AT78" s="53"/>
      <c r="AU78" s="100"/>
      <c r="AV78" s="152"/>
      <c r="AW78" s="152"/>
      <c r="AX78" s="152"/>
      <c r="AY78" s="152"/>
      <c r="AZ78" s="152"/>
      <c r="BA78" s="152"/>
      <c r="BB78" s="152"/>
      <c r="BC78" s="152"/>
      <c r="BD78" s="152"/>
      <c r="BE78" s="152"/>
      <c r="BF78" s="152"/>
      <c r="BG78" s="152"/>
      <c r="BH78" s="152"/>
      <c r="BI78" s="152"/>
      <c r="BJ78" s="152"/>
      <c r="BK78" s="152"/>
      <c r="BL78" s="152"/>
      <c r="BM78" s="152"/>
      <c r="BN78" s="152"/>
      <c r="BO78" s="152"/>
    </row>
    <row r="79" spans="1:67" ht="17.399999999999999">
      <c r="A79" s="148"/>
      <c r="B79" s="149"/>
      <c r="C79" s="150"/>
      <c r="D79" s="150"/>
      <c r="E79" s="151"/>
      <c r="F79" s="151"/>
      <c r="G79" s="47"/>
      <c r="H79" s="48"/>
      <c r="I79" s="47"/>
      <c r="J79" s="47"/>
      <c r="K79" s="47"/>
      <c r="L79" s="47"/>
      <c r="M79" s="48"/>
      <c r="N79" s="48"/>
      <c r="O79" s="47"/>
      <c r="P79" s="49"/>
      <c r="Q79" s="47"/>
      <c r="R79" s="47"/>
      <c r="S79" s="50"/>
      <c r="T79" s="50"/>
      <c r="U79" s="50"/>
      <c r="V79" s="51"/>
      <c r="W79" s="50"/>
      <c r="X79" s="51"/>
      <c r="Y79" s="50"/>
      <c r="Z79" s="101"/>
      <c r="AA79" s="105"/>
      <c r="AB79" s="105"/>
      <c r="AC79" s="105"/>
      <c r="AD79" s="102"/>
      <c r="AE79" s="50"/>
      <c r="AF79" s="50"/>
      <c r="AG79" s="50"/>
      <c r="AH79" s="50"/>
      <c r="AI79" s="50"/>
      <c r="AJ79" s="50"/>
      <c r="AK79" s="50"/>
      <c r="AL79" s="50"/>
      <c r="AM79" s="50"/>
      <c r="AN79" s="50"/>
      <c r="AO79" s="50"/>
      <c r="AP79" s="50"/>
      <c r="AQ79" s="50"/>
      <c r="AR79" s="52"/>
      <c r="AS79" s="52"/>
      <c r="AT79" s="53"/>
      <c r="AU79" s="100"/>
      <c r="AV79" s="152"/>
      <c r="AW79" s="152"/>
      <c r="AX79" s="152"/>
      <c r="AY79" s="152"/>
      <c r="AZ79" s="152"/>
      <c r="BA79" s="152"/>
      <c r="BB79" s="152"/>
      <c r="BC79" s="152"/>
      <c r="BD79" s="152"/>
      <c r="BE79" s="152"/>
      <c r="BF79" s="152"/>
      <c r="BG79" s="152"/>
      <c r="BH79" s="152"/>
      <c r="BI79" s="152"/>
      <c r="BJ79" s="152"/>
      <c r="BK79" s="152"/>
      <c r="BL79" s="152"/>
      <c r="BM79" s="152"/>
      <c r="BN79" s="152"/>
      <c r="BO79" s="152"/>
    </row>
    <row r="80" spans="1:67" ht="17.399999999999999">
      <c r="A80" s="148"/>
      <c r="B80" s="149"/>
      <c r="C80" s="150"/>
      <c r="D80" s="150"/>
      <c r="E80" s="151"/>
      <c r="F80" s="151"/>
      <c r="G80" s="47"/>
      <c r="H80" s="48"/>
      <c r="I80" s="47"/>
      <c r="J80" s="47"/>
      <c r="K80" s="47"/>
      <c r="L80" s="47"/>
      <c r="M80" s="48"/>
      <c r="N80" s="48"/>
      <c r="O80" s="47"/>
      <c r="P80" s="49"/>
      <c r="Q80" s="47"/>
      <c r="R80" s="47"/>
      <c r="S80" s="50"/>
      <c r="T80" s="50"/>
      <c r="U80" s="50"/>
      <c r="V80" s="51"/>
      <c r="W80" s="50"/>
      <c r="X80" s="51"/>
      <c r="Y80" s="50"/>
      <c r="Z80" s="101"/>
      <c r="AA80" s="105"/>
      <c r="AB80" s="105"/>
      <c r="AC80" s="105"/>
      <c r="AD80" s="102"/>
      <c r="AE80" s="50"/>
      <c r="AF80" s="50"/>
      <c r="AG80" s="50"/>
      <c r="AH80" s="50"/>
      <c r="AI80" s="50"/>
      <c r="AJ80" s="50"/>
      <c r="AK80" s="50"/>
      <c r="AL80" s="50"/>
      <c r="AM80" s="50"/>
      <c r="AN80" s="50"/>
      <c r="AO80" s="50"/>
      <c r="AP80" s="50"/>
      <c r="AQ80" s="50"/>
      <c r="AR80" s="52"/>
      <c r="AS80" s="52"/>
      <c r="AT80" s="53"/>
      <c r="AU80" s="100"/>
      <c r="AV80" s="152"/>
      <c r="AW80" s="152"/>
      <c r="AX80" s="152"/>
      <c r="AY80" s="152"/>
      <c r="AZ80" s="152"/>
      <c r="BA80" s="152"/>
      <c r="BB80" s="152"/>
      <c r="BC80" s="152"/>
      <c r="BD80" s="152"/>
      <c r="BE80" s="152"/>
      <c r="BF80" s="152"/>
      <c r="BG80" s="152"/>
      <c r="BH80" s="152"/>
      <c r="BI80" s="152"/>
      <c r="BJ80" s="152"/>
      <c r="BK80" s="152"/>
      <c r="BL80" s="152"/>
      <c r="BM80" s="152"/>
      <c r="BN80" s="152"/>
      <c r="BO80" s="152"/>
    </row>
    <row r="81" spans="1:67" ht="360" customHeight="1">
      <c r="A81" s="148"/>
      <c r="B81" s="149"/>
      <c r="C81" s="150"/>
      <c r="D81" s="150"/>
      <c r="E81" s="151"/>
      <c r="F81" s="151"/>
      <c r="G81" s="156"/>
      <c r="H81" s="48"/>
      <c r="I81" s="47"/>
      <c r="J81" s="47"/>
      <c r="K81" s="47">
        <v>8</v>
      </c>
      <c r="L81" s="47">
        <v>6</v>
      </c>
      <c r="M81" s="48" t="s">
        <v>311</v>
      </c>
      <c r="N81" s="48" t="s">
        <v>311</v>
      </c>
      <c r="O81" s="47"/>
      <c r="P81" s="49"/>
      <c r="Q81" s="47" t="s">
        <v>311</v>
      </c>
      <c r="R81" s="47"/>
      <c r="S81" s="50">
        <v>6</v>
      </c>
      <c r="T81" s="50">
        <v>1</v>
      </c>
      <c r="U81" s="50">
        <f>S81*T81</f>
        <v>6</v>
      </c>
      <c r="V81" s="51" t="s">
        <v>315</v>
      </c>
      <c r="W81" s="50">
        <v>100</v>
      </c>
      <c r="X81" s="51" t="s">
        <v>316</v>
      </c>
      <c r="Y81" s="50">
        <f>W81*U81</f>
        <v>600</v>
      </c>
      <c r="Z81" s="101" t="s">
        <v>317</v>
      </c>
      <c r="AA81" s="105"/>
      <c r="AB81" s="105">
        <v>12</v>
      </c>
      <c r="AC81" s="105" t="s">
        <v>319</v>
      </c>
      <c r="AD81" s="102" t="s">
        <v>319</v>
      </c>
      <c r="AE81" s="50">
        <v>8</v>
      </c>
      <c r="AF81" s="50">
        <v>2</v>
      </c>
      <c r="AG81" s="50">
        <v>2</v>
      </c>
      <c r="AH81" s="50">
        <v>0</v>
      </c>
      <c r="AI81" s="50">
        <f>SUM(AE81:AH81)</f>
        <v>12</v>
      </c>
      <c r="AJ81" s="50"/>
      <c r="AK81" s="50"/>
      <c r="AL81" s="50"/>
      <c r="AM81" s="50"/>
      <c r="AN81" s="50"/>
      <c r="AO81" s="50"/>
      <c r="AP81" s="50"/>
      <c r="AQ81" s="50"/>
      <c r="AR81" s="52">
        <v>5</v>
      </c>
      <c r="AS81" s="52">
        <v>3</v>
      </c>
      <c r="AT81" s="53">
        <f>AS81/AR81</f>
        <v>0.6</v>
      </c>
      <c r="AU81" s="100"/>
      <c r="AV81" s="152"/>
      <c r="AW81" s="152"/>
      <c r="AX81" s="152"/>
      <c r="AY81" s="152"/>
      <c r="AZ81" s="152"/>
      <c r="BA81" s="152"/>
      <c r="BB81" s="152"/>
      <c r="BC81" s="152"/>
      <c r="BD81" s="152"/>
      <c r="BE81" s="152"/>
      <c r="BF81" s="152"/>
      <c r="BG81" s="152"/>
      <c r="BH81" s="152"/>
      <c r="BI81" s="152"/>
      <c r="BJ81" s="152"/>
      <c r="BK81" s="152"/>
      <c r="BL81" s="152"/>
      <c r="BM81" s="152"/>
      <c r="BN81" s="152"/>
      <c r="BO81" s="152"/>
    </row>
    <row r="82" spans="1:67" ht="348">
      <c r="A82" s="148"/>
      <c r="B82" s="149"/>
      <c r="C82" s="150"/>
      <c r="D82" s="150"/>
      <c r="E82" s="151"/>
      <c r="F82" s="151" t="s">
        <v>44</v>
      </c>
      <c r="G82" s="47" t="s">
        <v>307</v>
      </c>
      <c r="H82" s="48" t="s">
        <v>308</v>
      </c>
      <c r="I82" s="47" t="s">
        <v>309</v>
      </c>
      <c r="J82" s="47" t="s">
        <v>310</v>
      </c>
      <c r="K82" s="47">
        <v>8</v>
      </c>
      <c r="L82" s="47">
        <v>6</v>
      </c>
      <c r="M82" s="48" t="s">
        <v>311</v>
      </c>
      <c r="N82" s="48" t="s">
        <v>311</v>
      </c>
      <c r="O82" s="47" t="s">
        <v>312</v>
      </c>
      <c r="P82" s="49" t="s">
        <v>313</v>
      </c>
      <c r="Q82" s="47" t="s">
        <v>311</v>
      </c>
      <c r="R82" s="47" t="s">
        <v>314</v>
      </c>
      <c r="S82" s="50">
        <v>6</v>
      </c>
      <c r="T82" s="50">
        <v>1</v>
      </c>
      <c r="U82" s="50">
        <f>S82*T82</f>
        <v>6</v>
      </c>
      <c r="V82" s="51" t="s">
        <v>315</v>
      </c>
      <c r="W82" s="50">
        <v>100</v>
      </c>
      <c r="X82" s="51" t="s">
        <v>316</v>
      </c>
      <c r="Y82" s="50">
        <f>W82*U82</f>
        <v>600</v>
      </c>
      <c r="Z82" s="101" t="s">
        <v>317</v>
      </c>
      <c r="AA82" s="105" t="s">
        <v>318</v>
      </c>
      <c r="AB82" s="105">
        <v>12</v>
      </c>
      <c r="AC82" s="105" t="s">
        <v>319</v>
      </c>
      <c r="AD82" s="102" t="s">
        <v>319</v>
      </c>
      <c r="AE82" s="50">
        <v>8</v>
      </c>
      <c r="AF82" s="50">
        <v>2</v>
      </c>
      <c r="AG82" s="50">
        <v>2</v>
      </c>
      <c r="AH82" s="50">
        <v>0</v>
      </c>
      <c r="AI82" s="50">
        <f>SUM(AE82:AH82)</f>
        <v>12</v>
      </c>
      <c r="AJ82" s="50" t="s">
        <v>320</v>
      </c>
      <c r="AK82" s="50"/>
      <c r="AL82" s="50"/>
      <c r="AM82" s="50"/>
      <c r="AN82" s="50" t="s">
        <v>321</v>
      </c>
      <c r="AO82" s="50" t="s">
        <v>322</v>
      </c>
      <c r="AP82" s="50"/>
      <c r="AQ82" s="50" t="s">
        <v>323</v>
      </c>
      <c r="AR82" s="52">
        <v>5</v>
      </c>
      <c r="AS82" s="52">
        <v>3</v>
      </c>
      <c r="AT82" s="53">
        <f>AS82/AR82</f>
        <v>0.6</v>
      </c>
      <c r="AU82" s="100" t="s">
        <v>324</v>
      </c>
      <c r="AV82" s="152"/>
      <c r="AW82" s="152"/>
      <c r="AX82" s="152"/>
      <c r="AY82" s="152"/>
      <c r="AZ82" s="152"/>
      <c r="BA82" s="152"/>
      <c r="BB82" s="152"/>
      <c r="BC82" s="152"/>
      <c r="BD82" s="152"/>
      <c r="BE82" s="152"/>
      <c r="BF82" s="152"/>
      <c r="BG82" s="152"/>
      <c r="BH82" s="152"/>
      <c r="BI82" s="152"/>
      <c r="BJ82" s="152"/>
      <c r="BK82" s="152"/>
      <c r="BL82" s="152"/>
      <c r="BM82" s="152"/>
      <c r="BN82" s="152"/>
      <c r="BO82" s="152"/>
    </row>
  </sheetData>
  <mergeCells count="28">
    <mergeCell ref="O4:P4"/>
    <mergeCell ref="G6:H6"/>
    <mergeCell ref="A1:A4"/>
    <mergeCell ref="B1:N1"/>
    <mergeCell ref="B2:K2"/>
    <mergeCell ref="L2:N2"/>
    <mergeCell ref="B3:N4"/>
    <mergeCell ref="AJ6:AJ7"/>
    <mergeCell ref="AK6:AP6"/>
    <mergeCell ref="AR6:AS6"/>
    <mergeCell ref="AT6:AT7"/>
    <mergeCell ref="AU6:AU7"/>
    <mergeCell ref="A8:A47"/>
    <mergeCell ref="A48:A57"/>
    <mergeCell ref="A58:A68"/>
    <mergeCell ref="A69:A71"/>
    <mergeCell ref="AE6:AI6"/>
    <mergeCell ref="I6:I7"/>
    <mergeCell ref="J6:J7"/>
    <mergeCell ref="K6:L6"/>
    <mergeCell ref="M6:R6"/>
    <mergeCell ref="S6:Z6"/>
    <mergeCell ref="AB6:AB7"/>
    <mergeCell ref="A6:A7"/>
    <mergeCell ref="B6:B7"/>
    <mergeCell ref="C6:C7"/>
    <mergeCell ref="D6:D7"/>
    <mergeCell ref="E6:F6"/>
  </mergeCells>
  <pageMargins left="0.7" right="0.7" top="0.75" bottom="0.75" header="0.3" footer="0.3"/>
  <drawing r:id="rId1"/>
  <legacy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97BBF7-5EB5-422F-AE7D-67FD5C6A208E}">
  <dimension ref="A1"/>
  <sheetViews>
    <sheetView workbookViewId="0">
      <selection activeCell="F23" sqref="F23"/>
    </sheetView>
  </sheetViews>
  <sheetFormatPr baseColWidth="10" defaultRowHeight="13.8"/>
  <sheetData/>
  <pageMargins left="0.7" right="0.7" top="0.75" bottom="0.75" header="0.3" footer="0.3"/>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BB6AFD-DF89-4F3A-AE68-C24E98D0E496}">
  <dimension ref="A1:BO82"/>
  <sheetViews>
    <sheetView topLeftCell="A16" workbookViewId="0">
      <selection sqref="A1:XFD1048576"/>
    </sheetView>
  </sheetViews>
  <sheetFormatPr baseColWidth="10" defaultColWidth="12.59765625" defaultRowHeight="171.75" customHeight="1"/>
  <cols>
    <col min="1" max="1" width="19.8984375" style="33" customWidth="1"/>
    <col min="2" max="2" width="6.3984375" style="33" customWidth="1"/>
    <col min="3" max="3" width="6.5" style="33" customWidth="1"/>
    <col min="4" max="4" width="11.59765625" style="33" customWidth="1"/>
    <col min="5" max="6" width="4.3984375" style="33" customWidth="1"/>
    <col min="7" max="7" width="64.3984375" style="33" customWidth="1"/>
    <col min="8" max="8" width="5.69921875" style="33" customWidth="1"/>
    <col min="9" max="9" width="41.09765625" style="33" customWidth="1"/>
    <col min="10" max="10" width="36.5" style="33" customWidth="1"/>
    <col min="11" max="12" width="23.19921875" style="33" customWidth="1"/>
    <col min="13" max="14" width="7.5" style="33" customWidth="1"/>
    <col min="15" max="15" width="65.8984375" style="33" customWidth="1"/>
    <col min="16" max="16" width="34.5" style="33" customWidth="1"/>
    <col min="17" max="17" width="22.09765625" style="33" customWidth="1"/>
    <col min="18" max="18" width="27.09765625" style="33" customWidth="1"/>
    <col min="19" max="19" width="6.69921875" style="33" customWidth="1"/>
    <col min="20" max="20" width="6.3984375" style="33" customWidth="1"/>
    <col min="21" max="21" width="7.3984375" style="33" customWidth="1"/>
    <col min="22" max="22" width="22.59765625" style="33" customWidth="1"/>
    <col min="23" max="24" width="6.59765625" style="33" customWidth="1"/>
    <col min="25" max="25" width="15" style="33" customWidth="1"/>
    <col min="26" max="26" width="19.59765625" style="33" customWidth="1"/>
    <col min="27" max="27" width="42" style="33" customWidth="1"/>
    <col min="28" max="28" width="18.3984375" style="33" customWidth="1"/>
    <col min="29" max="30" width="24.09765625" style="33" customWidth="1"/>
    <col min="31" max="31" width="27.59765625" style="33" customWidth="1"/>
    <col min="32" max="32" width="23.3984375" style="33" customWidth="1"/>
    <col min="33" max="33" width="14.09765625" style="33" customWidth="1"/>
    <col min="34" max="34" width="18.8984375" style="33" customWidth="1"/>
    <col min="35" max="35" width="18.59765625" style="33" customWidth="1"/>
    <col min="36" max="36" width="33" style="33" customWidth="1"/>
    <col min="37" max="37" width="19.3984375" style="33" customWidth="1"/>
    <col min="38" max="38" width="22.3984375" style="33" customWidth="1"/>
    <col min="39" max="39" width="33.8984375" style="33" customWidth="1"/>
    <col min="40" max="40" width="44.8984375" style="33" customWidth="1"/>
    <col min="41" max="41" width="43.8984375" style="33" customWidth="1"/>
    <col min="42" max="42" width="33.09765625" style="33" customWidth="1"/>
    <col min="43" max="43" width="45.59765625" style="33" bestFit="1" customWidth="1"/>
    <col min="44" max="44" width="24.09765625" style="33" customWidth="1"/>
    <col min="45" max="45" width="21" style="33" customWidth="1"/>
    <col min="46" max="47" width="28" style="33" customWidth="1"/>
    <col min="48" max="67" width="10" style="33" customWidth="1"/>
    <col min="68" max="16384" width="12.59765625" style="33"/>
  </cols>
  <sheetData>
    <row r="1" spans="1:67" s="108" customFormat="1" ht="20.25" customHeight="1">
      <c r="A1" s="399" t="s">
        <v>260</v>
      </c>
      <c r="B1" s="387" t="s">
        <v>0</v>
      </c>
      <c r="C1" s="387"/>
      <c r="D1" s="387"/>
      <c r="E1" s="387"/>
      <c r="F1" s="387"/>
      <c r="G1" s="387"/>
      <c r="H1" s="387"/>
      <c r="I1" s="387"/>
      <c r="J1" s="387"/>
      <c r="K1" s="387"/>
      <c r="L1" s="387"/>
      <c r="M1" s="387"/>
      <c r="N1" s="387"/>
      <c r="O1" s="106" t="s">
        <v>1</v>
      </c>
      <c r="P1" s="107">
        <v>44612</v>
      </c>
    </row>
    <row r="2" spans="1:67" s="108" customFormat="1" ht="20.25" customHeight="1">
      <c r="A2" s="400"/>
      <c r="B2" s="387" t="s">
        <v>261</v>
      </c>
      <c r="C2" s="387"/>
      <c r="D2" s="387"/>
      <c r="E2" s="387"/>
      <c r="F2" s="387"/>
      <c r="G2" s="387"/>
      <c r="H2" s="387"/>
      <c r="I2" s="387"/>
      <c r="J2" s="387"/>
      <c r="K2" s="387"/>
      <c r="L2" s="402" t="s">
        <v>262</v>
      </c>
      <c r="M2" s="403"/>
      <c r="N2" s="403"/>
      <c r="O2" s="106" t="s">
        <v>2</v>
      </c>
      <c r="P2" s="109">
        <v>1</v>
      </c>
    </row>
    <row r="3" spans="1:67" s="108" customFormat="1" ht="20.25" customHeight="1">
      <c r="A3" s="400"/>
      <c r="B3" s="387" t="s">
        <v>263</v>
      </c>
      <c r="C3" s="387"/>
      <c r="D3" s="387"/>
      <c r="E3" s="387"/>
      <c r="F3" s="387"/>
      <c r="G3" s="387"/>
      <c r="H3" s="387"/>
      <c r="I3" s="387"/>
      <c r="J3" s="387"/>
      <c r="K3" s="387"/>
      <c r="L3" s="387"/>
      <c r="M3" s="387"/>
      <c r="N3" s="387"/>
      <c r="O3" s="110" t="s">
        <v>3</v>
      </c>
      <c r="P3" s="111"/>
    </row>
    <row r="4" spans="1:67" s="108" customFormat="1" ht="20.25" customHeight="1">
      <c r="A4" s="401"/>
      <c r="B4" s="387"/>
      <c r="C4" s="387"/>
      <c r="D4" s="387"/>
      <c r="E4" s="387"/>
      <c r="F4" s="387"/>
      <c r="G4" s="387"/>
      <c r="H4" s="387"/>
      <c r="I4" s="387"/>
      <c r="J4" s="387"/>
      <c r="K4" s="387"/>
      <c r="L4" s="387"/>
      <c r="M4" s="387"/>
      <c r="N4" s="387"/>
      <c r="O4" s="387" t="s">
        <v>264</v>
      </c>
      <c r="P4" s="387"/>
    </row>
    <row r="5" spans="1:67" s="54" customFormat="1" ht="5.25" customHeight="1">
      <c r="A5" s="56"/>
      <c r="B5" s="56"/>
      <c r="C5" s="56"/>
      <c r="D5" s="56"/>
      <c r="E5" s="56"/>
      <c r="F5" s="56"/>
      <c r="G5" s="56"/>
      <c r="H5" s="55"/>
      <c r="I5" s="56"/>
      <c r="J5" s="56"/>
      <c r="K5" s="56"/>
      <c r="L5" s="56"/>
      <c r="M5" s="56"/>
      <c r="N5" s="56"/>
      <c r="O5" s="56"/>
      <c r="P5" s="56"/>
    </row>
    <row r="6" spans="1:67" ht="69.599999999999994">
      <c r="A6" s="381" t="s">
        <v>11</v>
      </c>
      <c r="B6" s="381" t="s">
        <v>265</v>
      </c>
      <c r="C6" s="381" t="s">
        <v>12</v>
      </c>
      <c r="D6" s="381" t="s">
        <v>13</v>
      </c>
      <c r="E6" s="389" t="s">
        <v>266</v>
      </c>
      <c r="F6" s="385"/>
      <c r="G6" s="390" t="s">
        <v>4</v>
      </c>
      <c r="H6" s="385"/>
      <c r="I6" s="396" t="s">
        <v>5</v>
      </c>
      <c r="J6" s="396" t="s">
        <v>267</v>
      </c>
      <c r="K6" s="398" t="s">
        <v>268</v>
      </c>
      <c r="L6" s="385"/>
      <c r="M6" s="391" t="s">
        <v>269</v>
      </c>
      <c r="N6" s="384"/>
      <c r="O6" s="384"/>
      <c r="P6" s="384"/>
      <c r="Q6" s="384"/>
      <c r="R6" s="384"/>
      <c r="S6" s="392" t="s">
        <v>270</v>
      </c>
      <c r="T6" s="384"/>
      <c r="U6" s="384"/>
      <c r="V6" s="384"/>
      <c r="W6" s="384"/>
      <c r="X6" s="384"/>
      <c r="Y6" s="384"/>
      <c r="Z6" s="385"/>
      <c r="AA6" s="34"/>
      <c r="AB6" s="393" t="s">
        <v>271</v>
      </c>
      <c r="AC6" s="35" t="s">
        <v>272</v>
      </c>
      <c r="AD6" s="35" t="s">
        <v>273</v>
      </c>
      <c r="AE6" s="395" t="s">
        <v>274</v>
      </c>
      <c r="AF6" s="384"/>
      <c r="AG6" s="384"/>
      <c r="AH6" s="384"/>
      <c r="AI6" s="385"/>
      <c r="AJ6" s="393" t="s">
        <v>275</v>
      </c>
      <c r="AK6" s="383" t="s">
        <v>6</v>
      </c>
      <c r="AL6" s="384"/>
      <c r="AM6" s="384"/>
      <c r="AN6" s="384"/>
      <c r="AO6" s="384"/>
      <c r="AP6" s="385"/>
      <c r="AQ6" s="36"/>
      <c r="AR6" s="386" t="s">
        <v>12</v>
      </c>
      <c r="AS6" s="385"/>
      <c r="AT6" s="388" t="s">
        <v>276</v>
      </c>
      <c r="AU6" s="388" t="s">
        <v>277</v>
      </c>
      <c r="AV6" s="146"/>
      <c r="AW6" s="146"/>
      <c r="AX6" s="146"/>
      <c r="AY6" s="146"/>
      <c r="AZ6" s="146"/>
      <c r="BA6" s="146"/>
      <c r="BB6" s="146"/>
      <c r="BC6" s="146"/>
      <c r="BD6" s="146"/>
      <c r="BE6" s="146"/>
      <c r="BF6" s="146"/>
      <c r="BG6" s="146"/>
      <c r="BH6" s="146"/>
      <c r="BI6" s="146"/>
      <c r="BJ6" s="146"/>
      <c r="BK6" s="146"/>
      <c r="BL6" s="146"/>
      <c r="BM6" s="146"/>
      <c r="BN6" s="146"/>
      <c r="BO6" s="146"/>
    </row>
    <row r="7" spans="1:67" ht="141" customHeight="1">
      <c r="A7" s="382"/>
      <c r="B7" s="382"/>
      <c r="C7" s="382"/>
      <c r="D7" s="382"/>
      <c r="E7" s="37" t="s">
        <v>19</v>
      </c>
      <c r="F7" s="37" t="s">
        <v>44</v>
      </c>
      <c r="G7" s="38" t="s">
        <v>7</v>
      </c>
      <c r="H7" s="39" t="s">
        <v>8</v>
      </c>
      <c r="I7" s="382"/>
      <c r="J7" s="397"/>
      <c r="K7" s="40" t="s">
        <v>278</v>
      </c>
      <c r="L7" s="41" t="s">
        <v>279</v>
      </c>
      <c r="M7" s="42" t="s">
        <v>280</v>
      </c>
      <c r="N7" s="42" t="s">
        <v>281</v>
      </c>
      <c r="O7" s="36" t="s">
        <v>282</v>
      </c>
      <c r="P7" s="36" t="s">
        <v>283</v>
      </c>
      <c r="Q7" s="36" t="s">
        <v>284</v>
      </c>
      <c r="R7" s="43" t="s">
        <v>303</v>
      </c>
      <c r="S7" s="44" t="s">
        <v>285</v>
      </c>
      <c r="T7" s="44" t="s">
        <v>286</v>
      </c>
      <c r="U7" s="44" t="s">
        <v>287</v>
      </c>
      <c r="V7" s="44" t="s">
        <v>288</v>
      </c>
      <c r="W7" s="44" t="s">
        <v>289</v>
      </c>
      <c r="X7" s="44" t="s">
        <v>290</v>
      </c>
      <c r="Y7" s="44" t="s">
        <v>291</v>
      </c>
      <c r="Z7" s="44" t="s">
        <v>292</v>
      </c>
      <c r="AA7" s="103" t="s">
        <v>293</v>
      </c>
      <c r="AB7" s="394"/>
      <c r="AC7" s="104" t="s">
        <v>294</v>
      </c>
      <c r="AD7" s="45" t="s">
        <v>294</v>
      </c>
      <c r="AE7" s="45" t="s">
        <v>295</v>
      </c>
      <c r="AF7" s="45" t="s">
        <v>296</v>
      </c>
      <c r="AG7" s="45" t="s">
        <v>297</v>
      </c>
      <c r="AH7" s="45" t="s">
        <v>298</v>
      </c>
      <c r="AI7" s="45" t="s">
        <v>299</v>
      </c>
      <c r="AJ7" s="382"/>
      <c r="AK7" s="43" t="s">
        <v>280</v>
      </c>
      <c r="AL7" s="36" t="s">
        <v>281</v>
      </c>
      <c r="AM7" s="36" t="s">
        <v>300</v>
      </c>
      <c r="AN7" s="36" t="s">
        <v>301</v>
      </c>
      <c r="AO7" s="36" t="s">
        <v>302</v>
      </c>
      <c r="AP7" s="43" t="s">
        <v>303</v>
      </c>
      <c r="AQ7" s="43" t="s">
        <v>304</v>
      </c>
      <c r="AR7" s="46" t="s">
        <v>305</v>
      </c>
      <c r="AS7" s="46" t="s">
        <v>306</v>
      </c>
      <c r="AT7" s="382"/>
      <c r="AU7" s="382"/>
      <c r="AV7" s="147"/>
      <c r="AW7" s="147"/>
      <c r="AX7" s="147"/>
      <c r="AY7" s="147"/>
      <c r="AZ7" s="147"/>
      <c r="BA7" s="147"/>
      <c r="BB7" s="147"/>
      <c r="BC7" s="147"/>
      <c r="BD7" s="147"/>
      <c r="BE7" s="147"/>
      <c r="BF7" s="147"/>
      <c r="BG7" s="147"/>
      <c r="BH7" s="147"/>
      <c r="BI7" s="147"/>
      <c r="BJ7" s="147"/>
      <c r="BK7" s="147"/>
      <c r="BL7" s="147"/>
      <c r="BM7" s="147"/>
      <c r="BN7" s="147"/>
      <c r="BO7" s="147"/>
    </row>
    <row r="8" spans="1:67" ht="409.5" customHeight="1">
      <c r="A8" s="375" t="s">
        <v>36</v>
      </c>
      <c r="B8" s="149" t="s">
        <v>35</v>
      </c>
      <c r="C8" s="150" t="s">
        <v>37</v>
      </c>
      <c r="D8" s="150" t="s">
        <v>838</v>
      </c>
      <c r="E8" s="151"/>
      <c r="F8" s="151" t="s">
        <v>44</v>
      </c>
      <c r="G8" s="47" t="s">
        <v>889</v>
      </c>
      <c r="H8" s="48" t="s">
        <v>308</v>
      </c>
      <c r="I8" s="47" t="s">
        <v>309</v>
      </c>
      <c r="J8" s="47" t="s">
        <v>310</v>
      </c>
      <c r="K8" s="47">
        <v>8</v>
      </c>
      <c r="L8" s="47">
        <v>6</v>
      </c>
      <c r="M8" s="48" t="s">
        <v>311</v>
      </c>
      <c r="N8" s="48" t="s">
        <v>311</v>
      </c>
      <c r="O8" s="47" t="s">
        <v>312</v>
      </c>
      <c r="P8" s="49" t="s">
        <v>313</v>
      </c>
      <c r="Q8" s="47" t="s">
        <v>311</v>
      </c>
      <c r="R8" s="47" t="s">
        <v>314</v>
      </c>
      <c r="S8" s="50">
        <v>6</v>
      </c>
      <c r="T8" s="50">
        <v>1</v>
      </c>
      <c r="U8" s="50">
        <f>S8*T8</f>
        <v>6</v>
      </c>
      <c r="V8" s="51" t="s">
        <v>315</v>
      </c>
      <c r="W8" s="50">
        <v>100</v>
      </c>
      <c r="X8" s="51" t="s">
        <v>316</v>
      </c>
      <c r="Y8" s="50">
        <f>W8*U8</f>
        <v>600</v>
      </c>
      <c r="Z8" s="101" t="s">
        <v>317</v>
      </c>
      <c r="AA8" s="105" t="s">
        <v>318</v>
      </c>
      <c r="AB8" s="105">
        <v>12</v>
      </c>
      <c r="AC8" s="105" t="s">
        <v>319</v>
      </c>
      <c r="AD8" s="102" t="s">
        <v>319</v>
      </c>
      <c r="AE8" s="50">
        <v>8</v>
      </c>
      <c r="AF8" s="50">
        <v>2</v>
      </c>
      <c r="AG8" s="50">
        <v>2</v>
      </c>
      <c r="AH8" s="50">
        <v>0</v>
      </c>
      <c r="AI8" s="50">
        <f>SUM(AE8:AH8)</f>
        <v>12</v>
      </c>
      <c r="AJ8" s="50" t="s">
        <v>320</v>
      </c>
      <c r="AK8" s="50"/>
      <c r="AL8" s="50"/>
      <c r="AM8" s="50"/>
      <c r="AN8" s="50" t="s">
        <v>321</v>
      </c>
      <c r="AO8" s="50" t="s">
        <v>322</v>
      </c>
      <c r="AP8" s="50"/>
      <c r="AQ8" s="50" t="s">
        <v>323</v>
      </c>
      <c r="AR8" s="52">
        <v>5</v>
      </c>
      <c r="AS8" s="52">
        <v>3</v>
      </c>
      <c r="AT8" s="53">
        <f>AS8/AR8</f>
        <v>0.6</v>
      </c>
      <c r="AU8" s="100" t="s">
        <v>324</v>
      </c>
      <c r="AV8" s="152"/>
      <c r="AW8" s="152"/>
      <c r="AX8" s="152"/>
      <c r="AY8" s="152"/>
      <c r="AZ8" s="152"/>
      <c r="BA8" s="152"/>
      <c r="BB8" s="152"/>
      <c r="BC8" s="152"/>
      <c r="BD8" s="152"/>
      <c r="BE8" s="152"/>
      <c r="BF8" s="152"/>
      <c r="BG8" s="152"/>
      <c r="BH8" s="152"/>
      <c r="BI8" s="152"/>
      <c r="BJ8" s="152"/>
      <c r="BK8" s="152"/>
      <c r="BL8" s="152"/>
      <c r="BM8" s="152"/>
      <c r="BN8" s="152"/>
      <c r="BO8" s="152"/>
    </row>
    <row r="9" spans="1:67" ht="383.4">
      <c r="A9" s="376"/>
      <c r="B9" s="149"/>
      <c r="C9" s="150"/>
      <c r="D9" s="150" t="s">
        <v>839</v>
      </c>
      <c r="E9" s="151"/>
      <c r="F9" s="151"/>
      <c r="G9" s="47"/>
      <c r="H9" s="48"/>
      <c r="I9" s="47"/>
      <c r="J9" s="47"/>
      <c r="K9" s="47"/>
      <c r="L9" s="47"/>
      <c r="M9" s="48"/>
      <c r="N9" s="48"/>
      <c r="O9" s="47"/>
      <c r="P9" s="49"/>
      <c r="Q9" s="47"/>
      <c r="R9" s="47"/>
      <c r="S9" s="50"/>
      <c r="T9" s="50"/>
      <c r="U9" s="50"/>
      <c r="V9" s="51"/>
      <c r="W9" s="50"/>
      <c r="X9" s="51"/>
      <c r="Y9" s="50"/>
      <c r="Z9" s="101"/>
      <c r="AA9" s="105"/>
      <c r="AB9" s="105"/>
      <c r="AC9" s="105"/>
      <c r="AD9" s="102"/>
      <c r="AE9" s="50"/>
      <c r="AF9" s="50"/>
      <c r="AG9" s="50"/>
      <c r="AH9" s="50"/>
      <c r="AI9" s="50"/>
      <c r="AJ9" s="50"/>
      <c r="AK9" s="50"/>
      <c r="AL9" s="50"/>
      <c r="AM9" s="50"/>
      <c r="AN9" s="50"/>
      <c r="AO9" s="50"/>
      <c r="AP9" s="50"/>
      <c r="AQ9" s="50"/>
      <c r="AR9" s="52"/>
      <c r="AS9" s="52"/>
      <c r="AT9" s="53"/>
      <c r="AU9" s="100"/>
      <c r="AV9" s="152"/>
      <c r="AW9" s="152"/>
      <c r="AX9" s="152"/>
      <c r="AY9" s="152"/>
      <c r="AZ9" s="152"/>
      <c r="BA9" s="152"/>
      <c r="BB9" s="152"/>
      <c r="BC9" s="152"/>
      <c r="BD9" s="152"/>
      <c r="BE9" s="152"/>
      <c r="BF9" s="152"/>
      <c r="BG9" s="152"/>
      <c r="BH9" s="152"/>
      <c r="BI9" s="152"/>
      <c r="BJ9" s="152"/>
      <c r="BK9" s="152"/>
      <c r="BL9" s="152"/>
      <c r="BM9" s="152"/>
      <c r="BN9" s="152"/>
      <c r="BO9" s="152"/>
    </row>
    <row r="10" spans="1:67" ht="409.6">
      <c r="A10" s="376"/>
      <c r="B10" s="149"/>
      <c r="C10" s="150"/>
      <c r="D10" s="150" t="s">
        <v>840</v>
      </c>
      <c r="E10" s="151"/>
      <c r="F10" s="151"/>
      <c r="G10" s="47"/>
      <c r="H10" s="48"/>
      <c r="I10" s="47"/>
      <c r="J10" s="47"/>
      <c r="K10" s="47"/>
      <c r="L10" s="47"/>
      <c r="M10" s="48"/>
      <c r="N10" s="48"/>
      <c r="O10" s="47"/>
      <c r="P10" s="49"/>
      <c r="Q10" s="47"/>
      <c r="R10" s="47"/>
      <c r="S10" s="50"/>
      <c r="T10" s="50"/>
      <c r="U10" s="50"/>
      <c r="V10" s="51"/>
      <c r="W10" s="50"/>
      <c r="X10" s="51"/>
      <c r="Y10" s="50"/>
      <c r="Z10" s="101"/>
      <c r="AA10" s="105"/>
      <c r="AB10" s="105"/>
      <c r="AC10" s="105"/>
      <c r="AD10" s="102"/>
      <c r="AE10" s="50"/>
      <c r="AF10" s="50"/>
      <c r="AG10" s="50"/>
      <c r="AH10" s="50"/>
      <c r="AI10" s="50"/>
      <c r="AJ10" s="50"/>
      <c r="AK10" s="50"/>
      <c r="AL10" s="50"/>
      <c r="AM10" s="50"/>
      <c r="AN10" s="50"/>
      <c r="AO10" s="50"/>
      <c r="AP10" s="50"/>
      <c r="AQ10" s="50"/>
      <c r="AR10" s="52"/>
      <c r="AS10" s="52"/>
      <c r="AT10" s="53"/>
      <c r="AU10" s="100"/>
      <c r="AV10" s="152"/>
      <c r="AW10" s="152"/>
      <c r="AX10" s="152"/>
      <c r="AY10" s="152"/>
      <c r="AZ10" s="152"/>
      <c r="BA10" s="152"/>
      <c r="BB10" s="152"/>
      <c r="BC10" s="152"/>
      <c r="BD10" s="152"/>
      <c r="BE10" s="152"/>
      <c r="BF10" s="152"/>
      <c r="BG10" s="152"/>
      <c r="BH10" s="152"/>
      <c r="BI10" s="152"/>
      <c r="BJ10" s="152"/>
      <c r="BK10" s="152"/>
      <c r="BL10" s="152"/>
      <c r="BM10" s="152"/>
      <c r="BN10" s="152"/>
      <c r="BO10" s="152"/>
    </row>
    <row r="11" spans="1:67" ht="247.2">
      <c r="A11" s="376"/>
      <c r="B11" s="149"/>
      <c r="C11" s="150"/>
      <c r="D11" s="150" t="s">
        <v>841</v>
      </c>
      <c r="E11" s="151"/>
      <c r="F11" s="151"/>
      <c r="G11" s="47"/>
      <c r="H11" s="48"/>
      <c r="I11" s="47"/>
      <c r="J11" s="47"/>
      <c r="K11" s="47"/>
      <c r="L11" s="47"/>
      <c r="M11" s="48"/>
      <c r="N11" s="48"/>
      <c r="O11" s="47"/>
      <c r="P11" s="49"/>
      <c r="Q11" s="47"/>
      <c r="R11" s="47"/>
      <c r="S11" s="50"/>
      <c r="T11" s="50"/>
      <c r="U11" s="50"/>
      <c r="V11" s="51"/>
      <c r="W11" s="50"/>
      <c r="X11" s="51"/>
      <c r="Y11" s="50"/>
      <c r="Z11" s="101"/>
      <c r="AA11" s="105"/>
      <c r="AB11" s="105"/>
      <c r="AC11" s="105"/>
      <c r="AD11" s="102"/>
      <c r="AE11" s="50"/>
      <c r="AF11" s="50"/>
      <c r="AG11" s="50"/>
      <c r="AH11" s="50"/>
      <c r="AI11" s="50"/>
      <c r="AJ11" s="50"/>
      <c r="AK11" s="50"/>
      <c r="AL11" s="50"/>
      <c r="AM11" s="50"/>
      <c r="AN11" s="50"/>
      <c r="AO11" s="50"/>
      <c r="AP11" s="50"/>
      <c r="AQ11" s="50"/>
      <c r="AR11" s="52"/>
      <c r="AS11" s="52"/>
      <c r="AT11" s="53"/>
      <c r="AU11" s="100"/>
      <c r="AV11" s="152"/>
      <c r="AW11" s="152"/>
      <c r="AX11" s="152"/>
      <c r="AY11" s="152"/>
      <c r="AZ11" s="152"/>
      <c r="BA11" s="152"/>
      <c r="BB11" s="152"/>
      <c r="BC11" s="152"/>
      <c r="BD11" s="152"/>
      <c r="BE11" s="152"/>
      <c r="BF11" s="152"/>
      <c r="BG11" s="152"/>
      <c r="BH11" s="152"/>
      <c r="BI11" s="152"/>
      <c r="BJ11" s="152"/>
      <c r="BK11" s="152"/>
      <c r="BL11" s="152"/>
      <c r="BM11" s="152"/>
      <c r="BN11" s="152"/>
      <c r="BO11" s="152"/>
    </row>
    <row r="12" spans="1:67" ht="409.6">
      <c r="A12" s="376"/>
      <c r="B12" s="149"/>
      <c r="C12" s="150"/>
      <c r="D12" s="150" t="s">
        <v>842</v>
      </c>
      <c r="E12" s="151"/>
      <c r="F12" s="151"/>
      <c r="G12" s="47"/>
      <c r="H12" s="48"/>
      <c r="I12" s="47"/>
      <c r="J12" s="47"/>
      <c r="K12" s="47"/>
      <c r="L12" s="47"/>
      <c r="M12" s="48"/>
      <c r="N12" s="48"/>
      <c r="O12" s="47"/>
      <c r="P12" s="49"/>
      <c r="Q12" s="47"/>
      <c r="R12" s="47"/>
      <c r="S12" s="50"/>
      <c r="T12" s="50"/>
      <c r="U12" s="50"/>
      <c r="V12" s="51"/>
      <c r="W12" s="50"/>
      <c r="X12" s="51"/>
      <c r="Y12" s="50"/>
      <c r="Z12" s="101"/>
      <c r="AA12" s="105"/>
      <c r="AB12" s="105"/>
      <c r="AC12" s="105"/>
      <c r="AD12" s="102"/>
      <c r="AE12" s="50"/>
      <c r="AF12" s="50"/>
      <c r="AG12" s="50"/>
      <c r="AH12" s="50"/>
      <c r="AI12" s="50"/>
      <c r="AJ12" s="50"/>
      <c r="AK12" s="50"/>
      <c r="AL12" s="50"/>
      <c r="AM12" s="50"/>
      <c r="AN12" s="50"/>
      <c r="AO12" s="50"/>
      <c r="AP12" s="50"/>
      <c r="AQ12" s="50"/>
      <c r="AR12" s="52"/>
      <c r="AS12" s="52"/>
      <c r="AT12" s="53"/>
      <c r="AU12" s="100"/>
      <c r="AV12" s="152"/>
      <c r="AW12" s="152"/>
      <c r="AX12" s="152"/>
      <c r="AY12" s="152"/>
      <c r="AZ12" s="152"/>
      <c r="BA12" s="152"/>
      <c r="BB12" s="152"/>
      <c r="BC12" s="152"/>
      <c r="BD12" s="152"/>
      <c r="BE12" s="152"/>
      <c r="BF12" s="152"/>
      <c r="BG12" s="152"/>
      <c r="BH12" s="152"/>
      <c r="BI12" s="152"/>
      <c r="BJ12" s="152"/>
      <c r="BK12" s="152"/>
      <c r="BL12" s="152"/>
      <c r="BM12" s="152"/>
      <c r="BN12" s="152"/>
      <c r="BO12" s="152"/>
    </row>
    <row r="13" spans="1:67" ht="409.6">
      <c r="A13" s="376"/>
      <c r="B13" s="149"/>
      <c r="C13" s="150"/>
      <c r="D13" s="150" t="s">
        <v>843</v>
      </c>
      <c r="E13" s="151"/>
      <c r="F13" s="151"/>
      <c r="G13" s="47"/>
      <c r="H13" s="48"/>
      <c r="I13" s="47"/>
      <c r="J13" s="47"/>
      <c r="K13" s="47"/>
      <c r="L13" s="47"/>
      <c r="M13" s="48"/>
      <c r="N13" s="48"/>
      <c r="O13" s="47"/>
      <c r="P13" s="49"/>
      <c r="Q13" s="47"/>
      <c r="R13" s="47"/>
      <c r="S13" s="50"/>
      <c r="T13" s="50"/>
      <c r="U13" s="50"/>
      <c r="V13" s="51"/>
      <c r="W13" s="50"/>
      <c r="X13" s="51"/>
      <c r="Y13" s="50"/>
      <c r="Z13" s="101"/>
      <c r="AA13" s="105"/>
      <c r="AB13" s="105"/>
      <c r="AC13" s="105"/>
      <c r="AD13" s="102"/>
      <c r="AE13" s="50"/>
      <c r="AF13" s="50"/>
      <c r="AG13" s="50"/>
      <c r="AH13" s="50"/>
      <c r="AI13" s="50"/>
      <c r="AJ13" s="50"/>
      <c r="AK13" s="50"/>
      <c r="AL13" s="50"/>
      <c r="AM13" s="50"/>
      <c r="AN13" s="50"/>
      <c r="AO13" s="50"/>
      <c r="AP13" s="50"/>
      <c r="AQ13" s="50"/>
      <c r="AR13" s="52"/>
      <c r="AS13" s="52"/>
      <c r="AT13" s="53"/>
      <c r="AU13" s="100"/>
      <c r="AV13" s="152"/>
      <c r="AW13" s="152"/>
      <c r="AX13" s="152"/>
      <c r="AY13" s="152"/>
      <c r="AZ13" s="152"/>
      <c r="BA13" s="152"/>
      <c r="BB13" s="152"/>
      <c r="BC13" s="152"/>
      <c r="BD13" s="152"/>
      <c r="BE13" s="152"/>
      <c r="BF13" s="152"/>
      <c r="BG13" s="152"/>
      <c r="BH13" s="152"/>
      <c r="BI13" s="152"/>
      <c r="BJ13" s="152"/>
      <c r="BK13" s="152"/>
      <c r="BL13" s="152"/>
      <c r="BM13" s="152"/>
      <c r="BN13" s="152"/>
      <c r="BO13" s="152"/>
    </row>
    <row r="14" spans="1:67" ht="121.8">
      <c r="A14" s="376"/>
      <c r="B14" s="149"/>
      <c r="C14" s="150"/>
      <c r="D14" s="150" t="s">
        <v>844</v>
      </c>
      <c r="E14" s="151"/>
      <c r="F14" s="151"/>
      <c r="G14" s="47"/>
      <c r="H14" s="48"/>
      <c r="I14" s="47"/>
      <c r="J14" s="47"/>
      <c r="K14" s="47"/>
      <c r="L14" s="47"/>
      <c r="M14" s="48"/>
      <c r="N14" s="48"/>
      <c r="O14" s="47"/>
      <c r="P14" s="49"/>
      <c r="Q14" s="47"/>
      <c r="R14" s="47"/>
      <c r="S14" s="50"/>
      <c r="T14" s="50"/>
      <c r="U14" s="50"/>
      <c r="V14" s="51"/>
      <c r="W14" s="50"/>
      <c r="X14" s="51"/>
      <c r="Y14" s="50"/>
      <c r="Z14" s="101"/>
      <c r="AA14" s="105"/>
      <c r="AB14" s="105"/>
      <c r="AC14" s="105"/>
      <c r="AD14" s="102"/>
      <c r="AE14" s="50"/>
      <c r="AF14" s="50"/>
      <c r="AG14" s="50"/>
      <c r="AH14" s="50"/>
      <c r="AI14" s="50"/>
      <c r="AJ14" s="50"/>
      <c r="AK14" s="50"/>
      <c r="AL14" s="50"/>
      <c r="AM14" s="50"/>
      <c r="AN14" s="50"/>
      <c r="AO14" s="50"/>
      <c r="AP14" s="50"/>
      <c r="AQ14" s="50"/>
      <c r="AR14" s="52"/>
      <c r="AS14" s="52"/>
      <c r="AT14" s="53"/>
      <c r="AU14" s="100"/>
      <c r="AV14" s="152"/>
      <c r="AW14" s="152"/>
      <c r="AX14" s="152"/>
      <c r="AY14" s="152"/>
      <c r="AZ14" s="152"/>
      <c r="BA14" s="152"/>
      <c r="BB14" s="152"/>
      <c r="BC14" s="152"/>
      <c r="BD14" s="152"/>
      <c r="BE14" s="152"/>
      <c r="BF14" s="152"/>
      <c r="BG14" s="152"/>
      <c r="BH14" s="152"/>
      <c r="BI14" s="152"/>
      <c r="BJ14" s="152"/>
      <c r="BK14" s="152"/>
      <c r="BL14" s="152"/>
      <c r="BM14" s="152"/>
      <c r="BN14" s="152"/>
      <c r="BO14" s="152"/>
    </row>
    <row r="15" spans="1:67" ht="382.8">
      <c r="A15" s="376"/>
      <c r="B15" s="149"/>
      <c r="C15" s="150"/>
      <c r="D15" s="150" t="s">
        <v>845</v>
      </c>
      <c r="E15" s="151"/>
      <c r="F15" s="151"/>
      <c r="G15" s="47"/>
      <c r="H15" s="48"/>
      <c r="I15" s="47"/>
      <c r="J15" s="47"/>
      <c r="K15" s="47"/>
      <c r="L15" s="47"/>
      <c r="M15" s="48"/>
      <c r="N15" s="48"/>
      <c r="O15" s="47"/>
      <c r="P15" s="49"/>
      <c r="Q15" s="47"/>
      <c r="R15" s="47"/>
      <c r="S15" s="50"/>
      <c r="T15" s="50"/>
      <c r="U15" s="50"/>
      <c r="V15" s="51"/>
      <c r="W15" s="50"/>
      <c r="X15" s="51"/>
      <c r="Y15" s="50"/>
      <c r="Z15" s="101"/>
      <c r="AA15" s="105"/>
      <c r="AB15" s="105"/>
      <c r="AC15" s="105"/>
      <c r="AD15" s="102"/>
      <c r="AE15" s="50"/>
      <c r="AF15" s="50"/>
      <c r="AG15" s="50"/>
      <c r="AH15" s="50"/>
      <c r="AI15" s="50"/>
      <c r="AJ15" s="50"/>
      <c r="AK15" s="50"/>
      <c r="AL15" s="50"/>
      <c r="AM15" s="50"/>
      <c r="AN15" s="50"/>
      <c r="AO15" s="50"/>
      <c r="AP15" s="50"/>
      <c r="AQ15" s="50"/>
      <c r="AR15" s="52"/>
      <c r="AS15" s="52"/>
      <c r="AT15" s="53"/>
      <c r="AU15" s="100"/>
      <c r="AV15" s="152"/>
      <c r="AW15" s="152"/>
      <c r="AX15" s="152"/>
      <c r="AY15" s="152"/>
      <c r="AZ15" s="152"/>
      <c r="BA15" s="152"/>
      <c r="BB15" s="152"/>
      <c r="BC15" s="152"/>
      <c r="BD15" s="152"/>
      <c r="BE15" s="152"/>
      <c r="BF15" s="152"/>
      <c r="BG15" s="152"/>
      <c r="BH15" s="152"/>
      <c r="BI15" s="152"/>
      <c r="BJ15" s="152"/>
      <c r="BK15" s="152"/>
      <c r="BL15" s="152"/>
      <c r="BM15" s="152"/>
      <c r="BN15" s="152"/>
      <c r="BO15" s="152"/>
    </row>
    <row r="16" spans="1:67" ht="409.6">
      <c r="A16" s="376"/>
      <c r="B16" s="149"/>
      <c r="C16" s="164" t="s">
        <v>52</v>
      </c>
      <c r="D16" s="150" t="s">
        <v>846</v>
      </c>
      <c r="E16" s="151"/>
      <c r="F16" s="151"/>
      <c r="G16" s="47"/>
      <c r="H16" s="48"/>
      <c r="I16" s="47"/>
      <c r="J16" s="47"/>
      <c r="K16" s="47"/>
      <c r="L16" s="47"/>
      <c r="M16" s="48"/>
      <c r="N16" s="48"/>
      <c r="O16" s="47"/>
      <c r="P16" s="49"/>
      <c r="Q16" s="47"/>
      <c r="R16" s="47"/>
      <c r="S16" s="50"/>
      <c r="T16" s="50"/>
      <c r="U16" s="50"/>
      <c r="V16" s="51"/>
      <c r="W16" s="50"/>
      <c r="X16" s="51"/>
      <c r="Y16" s="50"/>
      <c r="Z16" s="101"/>
      <c r="AA16" s="105"/>
      <c r="AB16" s="105"/>
      <c r="AC16" s="105"/>
      <c r="AD16" s="102"/>
      <c r="AE16" s="50"/>
      <c r="AF16" s="50"/>
      <c r="AG16" s="50"/>
      <c r="AH16" s="50"/>
      <c r="AI16" s="50"/>
      <c r="AJ16" s="50"/>
      <c r="AK16" s="50"/>
      <c r="AL16" s="50"/>
      <c r="AM16" s="50"/>
      <c r="AN16" s="50"/>
      <c r="AO16" s="50"/>
      <c r="AP16" s="50"/>
      <c r="AQ16" s="50"/>
      <c r="AR16" s="52"/>
      <c r="AS16" s="52"/>
      <c r="AT16" s="53"/>
      <c r="AU16" s="100"/>
      <c r="AV16" s="152"/>
      <c r="AW16" s="152"/>
      <c r="AX16" s="152"/>
      <c r="AY16" s="152"/>
      <c r="AZ16" s="152"/>
      <c r="BA16" s="152"/>
      <c r="BB16" s="152"/>
      <c r="BC16" s="152"/>
      <c r="BD16" s="152"/>
      <c r="BE16" s="152"/>
      <c r="BF16" s="152"/>
      <c r="BG16" s="152"/>
      <c r="BH16" s="152"/>
      <c r="BI16" s="152"/>
      <c r="BJ16" s="152"/>
      <c r="BK16" s="152"/>
      <c r="BL16" s="152"/>
      <c r="BM16" s="152"/>
      <c r="BN16" s="152"/>
      <c r="BO16" s="152"/>
    </row>
    <row r="17" spans="1:67" ht="372.6">
      <c r="A17" s="376"/>
      <c r="B17" s="149"/>
      <c r="C17" s="150"/>
      <c r="D17" s="150" t="s">
        <v>847</v>
      </c>
      <c r="E17" s="151"/>
      <c r="F17" s="151"/>
      <c r="G17" s="47"/>
      <c r="H17" s="48"/>
      <c r="I17" s="47"/>
      <c r="J17" s="47"/>
      <c r="K17" s="47"/>
      <c r="L17" s="47"/>
      <c r="M17" s="48"/>
      <c r="N17" s="48"/>
      <c r="O17" s="47"/>
      <c r="P17" s="49"/>
      <c r="Q17" s="47"/>
      <c r="R17" s="47"/>
      <c r="S17" s="50"/>
      <c r="T17" s="50"/>
      <c r="U17" s="50"/>
      <c r="V17" s="51"/>
      <c r="W17" s="50"/>
      <c r="X17" s="51"/>
      <c r="Y17" s="50"/>
      <c r="Z17" s="101"/>
      <c r="AA17" s="105"/>
      <c r="AB17" s="105"/>
      <c r="AC17" s="105"/>
      <c r="AD17" s="102"/>
      <c r="AE17" s="50"/>
      <c r="AF17" s="50"/>
      <c r="AG17" s="50"/>
      <c r="AH17" s="50"/>
      <c r="AI17" s="50"/>
      <c r="AJ17" s="50"/>
      <c r="AK17" s="50"/>
      <c r="AL17" s="50"/>
      <c r="AM17" s="50"/>
      <c r="AN17" s="50"/>
      <c r="AO17" s="50"/>
      <c r="AP17" s="50"/>
      <c r="AQ17" s="50"/>
      <c r="AR17" s="52"/>
      <c r="AS17" s="52"/>
      <c r="AT17" s="53"/>
      <c r="AU17" s="100"/>
      <c r="AV17" s="152"/>
      <c r="AW17" s="152"/>
      <c r="AX17" s="152"/>
      <c r="AY17" s="152"/>
      <c r="AZ17" s="152"/>
      <c r="BA17" s="152"/>
      <c r="BB17" s="152"/>
      <c r="BC17" s="152"/>
      <c r="BD17" s="152"/>
      <c r="BE17" s="152"/>
      <c r="BF17" s="152"/>
      <c r="BG17" s="152"/>
      <c r="BH17" s="152"/>
      <c r="BI17" s="152"/>
      <c r="BJ17" s="152"/>
      <c r="BK17" s="152"/>
      <c r="BL17" s="152"/>
      <c r="BM17" s="152"/>
      <c r="BN17" s="152"/>
      <c r="BO17" s="152"/>
    </row>
    <row r="18" spans="1:67" ht="409.6">
      <c r="A18" s="376"/>
      <c r="B18" s="149"/>
      <c r="C18" s="150"/>
      <c r="D18" s="164" t="s">
        <v>848</v>
      </c>
      <c r="E18" s="151"/>
      <c r="F18" s="151"/>
      <c r="G18" s="47"/>
      <c r="H18" s="48"/>
      <c r="I18" s="47"/>
      <c r="J18" s="47"/>
      <c r="K18" s="47"/>
      <c r="L18" s="47"/>
      <c r="M18" s="48"/>
      <c r="N18" s="48"/>
      <c r="O18" s="47"/>
      <c r="P18" s="49"/>
      <c r="Q18" s="47"/>
      <c r="R18" s="47"/>
      <c r="S18" s="50"/>
      <c r="T18" s="50"/>
      <c r="U18" s="50"/>
      <c r="V18" s="51"/>
      <c r="W18" s="50"/>
      <c r="X18" s="51"/>
      <c r="Y18" s="50"/>
      <c r="Z18" s="101"/>
      <c r="AA18" s="105"/>
      <c r="AB18" s="105"/>
      <c r="AC18" s="105"/>
      <c r="AD18" s="102"/>
      <c r="AE18" s="50"/>
      <c r="AF18" s="50"/>
      <c r="AG18" s="50"/>
      <c r="AH18" s="50"/>
      <c r="AI18" s="50"/>
      <c r="AJ18" s="50"/>
      <c r="AK18" s="50"/>
      <c r="AL18" s="50"/>
      <c r="AM18" s="50"/>
      <c r="AN18" s="50"/>
      <c r="AO18" s="50"/>
      <c r="AP18" s="50"/>
      <c r="AQ18" s="50"/>
      <c r="AR18" s="52"/>
      <c r="AS18" s="52"/>
      <c r="AT18" s="53"/>
      <c r="AU18" s="100"/>
      <c r="AV18" s="152"/>
      <c r="AW18" s="152"/>
      <c r="AX18" s="152"/>
      <c r="AY18" s="152"/>
      <c r="AZ18" s="152"/>
      <c r="BA18" s="152"/>
      <c r="BB18" s="152"/>
      <c r="BC18" s="152"/>
      <c r="BD18" s="152"/>
      <c r="BE18" s="152"/>
      <c r="BF18" s="152"/>
      <c r="BG18" s="152"/>
      <c r="BH18" s="152"/>
      <c r="BI18" s="152"/>
      <c r="BJ18" s="152"/>
      <c r="BK18" s="152"/>
      <c r="BL18" s="152"/>
      <c r="BM18" s="152"/>
      <c r="BN18" s="152"/>
      <c r="BO18" s="152"/>
    </row>
    <row r="19" spans="1:67" ht="409.6">
      <c r="A19" s="376"/>
      <c r="B19" s="149"/>
      <c r="C19" s="150"/>
      <c r="D19" s="150" t="s">
        <v>849</v>
      </c>
      <c r="E19" s="151"/>
      <c r="F19" s="151"/>
      <c r="G19" s="47"/>
      <c r="H19" s="48"/>
      <c r="I19" s="47"/>
      <c r="J19" s="47"/>
      <c r="K19" s="47"/>
      <c r="L19" s="47"/>
      <c r="M19" s="48"/>
      <c r="N19" s="48"/>
      <c r="O19" s="47"/>
      <c r="P19" s="49"/>
      <c r="Q19" s="47"/>
      <c r="R19" s="47"/>
      <c r="S19" s="50"/>
      <c r="T19" s="50"/>
      <c r="U19" s="50"/>
      <c r="V19" s="51"/>
      <c r="W19" s="50"/>
      <c r="X19" s="51"/>
      <c r="Y19" s="50"/>
      <c r="Z19" s="101"/>
      <c r="AA19" s="105"/>
      <c r="AB19" s="105"/>
      <c r="AC19" s="105"/>
      <c r="AD19" s="102"/>
      <c r="AE19" s="50"/>
      <c r="AF19" s="50"/>
      <c r="AG19" s="50"/>
      <c r="AH19" s="50"/>
      <c r="AI19" s="50"/>
      <c r="AJ19" s="50"/>
      <c r="AK19" s="50"/>
      <c r="AL19" s="50"/>
      <c r="AM19" s="50"/>
      <c r="AN19" s="50"/>
      <c r="AO19" s="50"/>
      <c r="AP19" s="50"/>
      <c r="AQ19" s="50"/>
      <c r="AR19" s="52"/>
      <c r="AS19" s="52"/>
      <c r="AT19" s="53"/>
      <c r="AU19" s="100"/>
      <c r="AV19" s="152"/>
      <c r="AW19" s="152"/>
      <c r="AX19" s="152"/>
      <c r="AY19" s="152"/>
      <c r="AZ19" s="152"/>
      <c r="BA19" s="152"/>
      <c r="BB19" s="152"/>
      <c r="BC19" s="152"/>
      <c r="BD19" s="152"/>
      <c r="BE19" s="152"/>
      <c r="BF19" s="152"/>
      <c r="BG19" s="152"/>
      <c r="BH19" s="152"/>
      <c r="BI19" s="152"/>
      <c r="BJ19" s="152"/>
      <c r="BK19" s="152"/>
      <c r="BL19" s="152"/>
      <c r="BM19" s="152"/>
      <c r="BN19" s="152"/>
      <c r="BO19" s="152"/>
    </row>
    <row r="20" spans="1:67" ht="409.6">
      <c r="A20" s="376"/>
      <c r="B20" s="149"/>
      <c r="C20" s="150"/>
      <c r="D20" s="150" t="s">
        <v>850</v>
      </c>
      <c r="E20" s="151"/>
      <c r="F20" s="151"/>
      <c r="G20" s="47"/>
      <c r="H20" s="48"/>
      <c r="I20" s="47"/>
      <c r="J20" s="47"/>
      <c r="K20" s="47"/>
      <c r="L20" s="47"/>
      <c r="M20" s="48"/>
      <c r="N20" s="48"/>
      <c r="O20" s="47"/>
      <c r="P20" s="49"/>
      <c r="Q20" s="47"/>
      <c r="R20" s="47"/>
      <c r="S20" s="50"/>
      <c r="T20" s="50"/>
      <c r="U20" s="50"/>
      <c r="V20" s="51"/>
      <c r="W20" s="50"/>
      <c r="X20" s="51"/>
      <c r="Y20" s="50"/>
      <c r="Z20" s="101"/>
      <c r="AA20" s="105"/>
      <c r="AB20" s="105"/>
      <c r="AC20" s="105"/>
      <c r="AD20" s="102"/>
      <c r="AE20" s="50"/>
      <c r="AF20" s="50"/>
      <c r="AG20" s="50"/>
      <c r="AH20" s="50"/>
      <c r="AI20" s="50"/>
      <c r="AJ20" s="50"/>
      <c r="AK20" s="50"/>
      <c r="AL20" s="50"/>
      <c r="AM20" s="50"/>
      <c r="AN20" s="50"/>
      <c r="AO20" s="50"/>
      <c r="AP20" s="50"/>
      <c r="AQ20" s="50"/>
      <c r="AR20" s="52"/>
      <c r="AS20" s="52"/>
      <c r="AT20" s="53"/>
      <c r="AU20" s="100"/>
      <c r="AV20" s="152"/>
      <c r="AW20" s="152"/>
      <c r="AX20" s="152"/>
      <c r="AY20" s="152"/>
      <c r="AZ20" s="152"/>
      <c r="BA20" s="152"/>
      <c r="BB20" s="152"/>
      <c r="BC20" s="152"/>
      <c r="BD20" s="152"/>
      <c r="BE20" s="152"/>
      <c r="BF20" s="152"/>
      <c r="BG20" s="152"/>
      <c r="BH20" s="152"/>
      <c r="BI20" s="152"/>
      <c r="BJ20" s="152"/>
      <c r="BK20" s="152"/>
      <c r="BL20" s="152"/>
      <c r="BM20" s="152"/>
      <c r="BN20" s="152"/>
      <c r="BO20" s="152"/>
    </row>
    <row r="21" spans="1:67" ht="409.6">
      <c r="A21" s="376"/>
      <c r="B21" s="149"/>
      <c r="C21" s="150"/>
      <c r="D21" s="164" t="s">
        <v>851</v>
      </c>
      <c r="E21" s="151"/>
      <c r="F21" s="151"/>
      <c r="G21" s="47"/>
      <c r="H21" s="48"/>
      <c r="I21" s="47"/>
      <c r="J21" s="47"/>
      <c r="K21" s="47"/>
      <c r="L21" s="47"/>
      <c r="M21" s="48"/>
      <c r="N21" s="48"/>
      <c r="O21" s="47"/>
      <c r="P21" s="49"/>
      <c r="Q21" s="47"/>
      <c r="R21" s="47"/>
      <c r="S21" s="50"/>
      <c r="T21" s="50"/>
      <c r="U21" s="50"/>
      <c r="V21" s="51"/>
      <c r="W21" s="50"/>
      <c r="X21" s="51"/>
      <c r="Y21" s="50"/>
      <c r="Z21" s="101"/>
      <c r="AA21" s="105"/>
      <c r="AB21" s="105"/>
      <c r="AC21" s="105"/>
      <c r="AD21" s="102"/>
      <c r="AE21" s="50"/>
      <c r="AF21" s="50"/>
      <c r="AG21" s="50"/>
      <c r="AH21" s="50"/>
      <c r="AI21" s="50"/>
      <c r="AJ21" s="50"/>
      <c r="AK21" s="50"/>
      <c r="AL21" s="50"/>
      <c r="AM21" s="50"/>
      <c r="AN21" s="50"/>
      <c r="AO21" s="50"/>
      <c r="AP21" s="50"/>
      <c r="AQ21" s="50"/>
      <c r="AR21" s="52"/>
      <c r="AS21" s="52"/>
      <c r="AT21" s="53"/>
      <c r="AU21" s="100"/>
      <c r="AV21" s="152"/>
      <c r="AW21" s="152"/>
      <c r="AX21" s="152"/>
      <c r="AY21" s="152"/>
      <c r="AZ21" s="152"/>
      <c r="BA21" s="152"/>
      <c r="BB21" s="152"/>
      <c r="BC21" s="152"/>
      <c r="BD21" s="152"/>
      <c r="BE21" s="152"/>
      <c r="BF21" s="152"/>
      <c r="BG21" s="152"/>
      <c r="BH21" s="152"/>
      <c r="BI21" s="152"/>
      <c r="BJ21" s="152"/>
      <c r="BK21" s="152"/>
      <c r="BL21" s="152"/>
      <c r="BM21" s="152"/>
      <c r="BN21" s="152"/>
      <c r="BO21" s="152"/>
    </row>
    <row r="22" spans="1:67" ht="409.6">
      <c r="A22" s="376"/>
      <c r="B22" s="149"/>
      <c r="C22" s="164" t="s">
        <v>62</v>
      </c>
      <c r="D22" s="150" t="s">
        <v>852</v>
      </c>
      <c r="E22" s="151"/>
      <c r="F22" s="151"/>
      <c r="G22" s="47"/>
      <c r="H22" s="48"/>
      <c r="I22" s="47"/>
      <c r="J22" s="47"/>
      <c r="K22" s="47"/>
      <c r="L22" s="47"/>
      <c r="M22" s="48"/>
      <c r="N22" s="48"/>
      <c r="O22" s="47"/>
      <c r="P22" s="49"/>
      <c r="Q22" s="47"/>
      <c r="R22" s="47"/>
      <c r="S22" s="50"/>
      <c r="T22" s="50"/>
      <c r="U22" s="50"/>
      <c r="V22" s="51"/>
      <c r="W22" s="50"/>
      <c r="X22" s="51"/>
      <c r="Y22" s="50"/>
      <c r="Z22" s="101"/>
      <c r="AA22" s="105"/>
      <c r="AB22" s="105"/>
      <c r="AC22" s="105"/>
      <c r="AD22" s="102"/>
      <c r="AE22" s="50"/>
      <c r="AF22" s="50"/>
      <c r="AG22" s="50"/>
      <c r="AH22" s="50"/>
      <c r="AI22" s="50"/>
      <c r="AJ22" s="50"/>
      <c r="AK22" s="50"/>
      <c r="AL22" s="50"/>
      <c r="AM22" s="50"/>
      <c r="AN22" s="50"/>
      <c r="AO22" s="50"/>
      <c r="AP22" s="50"/>
      <c r="AQ22" s="50"/>
      <c r="AR22" s="52"/>
      <c r="AS22" s="52"/>
      <c r="AT22" s="53"/>
      <c r="AU22" s="100"/>
      <c r="AV22" s="152"/>
      <c r="AW22" s="152"/>
      <c r="AX22" s="152"/>
      <c r="AY22" s="152"/>
      <c r="AZ22" s="152"/>
      <c r="BA22" s="152"/>
      <c r="BB22" s="152"/>
      <c r="BC22" s="152"/>
      <c r="BD22" s="152"/>
      <c r="BE22" s="152"/>
      <c r="BF22" s="152"/>
      <c r="BG22" s="152"/>
      <c r="BH22" s="152"/>
      <c r="BI22" s="152"/>
      <c r="BJ22" s="152"/>
      <c r="BK22" s="152"/>
      <c r="BL22" s="152"/>
      <c r="BM22" s="152"/>
      <c r="BN22" s="152"/>
      <c r="BO22" s="152"/>
    </row>
    <row r="23" spans="1:67" ht="409.6">
      <c r="A23" s="376"/>
      <c r="B23" s="149"/>
      <c r="C23" s="150"/>
      <c r="D23" s="164" t="s">
        <v>853</v>
      </c>
      <c r="E23" s="151"/>
      <c r="F23" s="151"/>
      <c r="G23" s="47"/>
      <c r="H23" s="48"/>
      <c r="I23" s="47"/>
      <c r="J23" s="47"/>
      <c r="K23" s="47"/>
      <c r="L23" s="47"/>
      <c r="M23" s="48"/>
      <c r="N23" s="48"/>
      <c r="O23" s="47"/>
      <c r="P23" s="49"/>
      <c r="Q23" s="47"/>
      <c r="R23" s="47"/>
      <c r="S23" s="50"/>
      <c r="T23" s="50"/>
      <c r="U23" s="50"/>
      <c r="V23" s="51"/>
      <c r="W23" s="50"/>
      <c r="X23" s="51"/>
      <c r="Y23" s="50"/>
      <c r="Z23" s="101"/>
      <c r="AA23" s="105"/>
      <c r="AB23" s="105"/>
      <c r="AC23" s="105"/>
      <c r="AD23" s="102"/>
      <c r="AE23" s="50"/>
      <c r="AF23" s="50"/>
      <c r="AG23" s="50"/>
      <c r="AH23" s="50"/>
      <c r="AI23" s="50"/>
      <c r="AJ23" s="50"/>
      <c r="AK23" s="50"/>
      <c r="AL23" s="50"/>
      <c r="AM23" s="50"/>
      <c r="AN23" s="50"/>
      <c r="AO23" s="50"/>
      <c r="AP23" s="50"/>
      <c r="AQ23" s="50"/>
      <c r="AR23" s="52"/>
      <c r="AS23" s="52"/>
      <c r="AT23" s="53"/>
      <c r="AU23" s="100"/>
      <c r="AV23" s="152"/>
      <c r="AW23" s="152"/>
      <c r="AX23" s="152"/>
      <c r="AY23" s="152"/>
      <c r="AZ23" s="152"/>
      <c r="BA23" s="152"/>
      <c r="BB23" s="152"/>
      <c r="BC23" s="152"/>
      <c r="BD23" s="152"/>
      <c r="BE23" s="152"/>
      <c r="BF23" s="152"/>
      <c r="BG23" s="152"/>
      <c r="BH23" s="152"/>
      <c r="BI23" s="152"/>
      <c r="BJ23" s="152"/>
      <c r="BK23" s="152"/>
      <c r="BL23" s="152"/>
      <c r="BM23" s="152"/>
      <c r="BN23" s="152"/>
      <c r="BO23" s="152"/>
    </row>
    <row r="24" spans="1:67" ht="316.8">
      <c r="A24" s="376"/>
      <c r="B24" s="149"/>
      <c r="C24" s="150"/>
      <c r="D24" s="164" t="s">
        <v>854</v>
      </c>
      <c r="E24" s="151"/>
      <c r="F24" s="151"/>
      <c r="G24" s="47"/>
      <c r="H24" s="48"/>
      <c r="I24" s="47"/>
      <c r="J24" s="47"/>
      <c r="K24" s="47"/>
      <c r="L24" s="47"/>
      <c r="M24" s="48"/>
      <c r="N24" s="48"/>
      <c r="O24" s="47"/>
      <c r="P24" s="49"/>
      <c r="Q24" s="47"/>
      <c r="R24" s="47"/>
      <c r="S24" s="50"/>
      <c r="T24" s="50"/>
      <c r="U24" s="50"/>
      <c r="V24" s="51"/>
      <c r="W24" s="50"/>
      <c r="X24" s="51"/>
      <c r="Y24" s="50"/>
      <c r="Z24" s="101"/>
      <c r="AA24" s="105"/>
      <c r="AB24" s="105"/>
      <c r="AC24" s="105"/>
      <c r="AD24" s="102"/>
      <c r="AE24" s="50"/>
      <c r="AF24" s="50"/>
      <c r="AG24" s="50"/>
      <c r="AH24" s="50"/>
      <c r="AI24" s="50"/>
      <c r="AJ24" s="50"/>
      <c r="AK24" s="50"/>
      <c r="AL24" s="50"/>
      <c r="AM24" s="50"/>
      <c r="AN24" s="50"/>
      <c r="AO24" s="50"/>
      <c r="AP24" s="50"/>
      <c r="AQ24" s="50"/>
      <c r="AR24" s="52"/>
      <c r="AS24" s="52"/>
      <c r="AT24" s="53"/>
      <c r="AU24" s="100"/>
      <c r="AV24" s="152"/>
      <c r="AW24" s="152"/>
      <c r="AX24" s="152"/>
      <c r="AY24" s="152"/>
      <c r="AZ24" s="152"/>
      <c r="BA24" s="152"/>
      <c r="BB24" s="152"/>
      <c r="BC24" s="152"/>
      <c r="BD24" s="152"/>
      <c r="BE24" s="152"/>
      <c r="BF24" s="152"/>
      <c r="BG24" s="152"/>
      <c r="BH24" s="152"/>
      <c r="BI24" s="152"/>
      <c r="BJ24" s="152"/>
      <c r="BK24" s="152"/>
      <c r="BL24" s="152"/>
      <c r="BM24" s="152"/>
      <c r="BN24" s="152"/>
      <c r="BO24" s="152"/>
    </row>
    <row r="25" spans="1:67" ht="294">
      <c r="A25" s="376"/>
      <c r="B25" s="149"/>
      <c r="C25" s="150"/>
      <c r="D25" s="150" t="s">
        <v>855</v>
      </c>
      <c r="E25" s="151"/>
      <c r="F25" s="151"/>
      <c r="G25" s="47"/>
      <c r="H25" s="48"/>
      <c r="I25" s="47"/>
      <c r="J25" s="47"/>
      <c r="K25" s="47"/>
      <c r="L25" s="47"/>
      <c r="M25" s="48"/>
      <c r="N25" s="48"/>
      <c r="O25" s="47"/>
      <c r="P25" s="49"/>
      <c r="Q25" s="47"/>
      <c r="R25" s="47"/>
      <c r="S25" s="50"/>
      <c r="T25" s="50"/>
      <c r="U25" s="50"/>
      <c r="V25" s="51"/>
      <c r="W25" s="50"/>
      <c r="X25" s="51"/>
      <c r="Y25" s="50"/>
      <c r="Z25" s="101"/>
      <c r="AA25" s="105"/>
      <c r="AB25" s="105"/>
      <c r="AC25" s="105"/>
      <c r="AD25" s="102"/>
      <c r="AE25" s="50"/>
      <c r="AF25" s="50"/>
      <c r="AG25" s="50"/>
      <c r="AH25" s="50"/>
      <c r="AI25" s="50"/>
      <c r="AJ25" s="50"/>
      <c r="AK25" s="50"/>
      <c r="AL25" s="50"/>
      <c r="AM25" s="50"/>
      <c r="AN25" s="50"/>
      <c r="AO25" s="50"/>
      <c r="AP25" s="50"/>
      <c r="AQ25" s="50"/>
      <c r="AR25" s="52"/>
      <c r="AS25" s="52"/>
      <c r="AT25" s="53"/>
      <c r="AU25" s="100"/>
      <c r="AV25" s="152"/>
      <c r="AW25" s="152"/>
      <c r="AX25" s="152"/>
      <c r="AY25" s="152"/>
      <c r="AZ25" s="152"/>
      <c r="BA25" s="152"/>
      <c r="BB25" s="152"/>
      <c r="BC25" s="152"/>
      <c r="BD25" s="152"/>
      <c r="BE25" s="152"/>
      <c r="BF25" s="152"/>
      <c r="BG25" s="152"/>
      <c r="BH25" s="152"/>
      <c r="BI25" s="152"/>
      <c r="BJ25" s="152"/>
      <c r="BK25" s="152"/>
      <c r="BL25" s="152"/>
      <c r="BM25" s="152"/>
      <c r="BN25" s="152"/>
      <c r="BO25" s="152"/>
    </row>
    <row r="26" spans="1:67" ht="409.6">
      <c r="A26" s="376"/>
      <c r="B26" s="149"/>
      <c r="C26" s="150"/>
      <c r="D26" s="164" t="s">
        <v>856</v>
      </c>
      <c r="E26" s="151"/>
      <c r="F26" s="151"/>
      <c r="G26" s="47"/>
      <c r="H26" s="48"/>
      <c r="I26" s="47"/>
      <c r="J26" s="47"/>
      <c r="K26" s="47"/>
      <c r="L26" s="47"/>
      <c r="M26" s="48"/>
      <c r="N26" s="48"/>
      <c r="O26" s="47"/>
      <c r="P26" s="49"/>
      <c r="Q26" s="47"/>
      <c r="R26" s="47"/>
      <c r="S26" s="50"/>
      <c r="T26" s="50"/>
      <c r="U26" s="50"/>
      <c r="V26" s="51"/>
      <c r="W26" s="50"/>
      <c r="X26" s="51"/>
      <c r="Y26" s="50"/>
      <c r="Z26" s="101"/>
      <c r="AA26" s="105"/>
      <c r="AB26" s="105"/>
      <c r="AC26" s="105"/>
      <c r="AD26" s="102"/>
      <c r="AE26" s="50"/>
      <c r="AF26" s="50"/>
      <c r="AG26" s="50"/>
      <c r="AH26" s="50"/>
      <c r="AI26" s="50"/>
      <c r="AJ26" s="50"/>
      <c r="AK26" s="50"/>
      <c r="AL26" s="50"/>
      <c r="AM26" s="50"/>
      <c r="AN26" s="50"/>
      <c r="AO26" s="50"/>
      <c r="AP26" s="50"/>
      <c r="AQ26" s="50"/>
      <c r="AR26" s="52"/>
      <c r="AS26" s="52"/>
      <c r="AT26" s="53"/>
      <c r="AU26" s="100"/>
      <c r="AV26" s="152"/>
      <c r="AW26" s="152"/>
      <c r="AX26" s="152"/>
      <c r="AY26" s="152"/>
      <c r="AZ26" s="152"/>
      <c r="BA26" s="152"/>
      <c r="BB26" s="152"/>
      <c r="BC26" s="152"/>
      <c r="BD26" s="152"/>
      <c r="BE26" s="152"/>
      <c r="BF26" s="152"/>
      <c r="BG26" s="152"/>
      <c r="BH26" s="152"/>
      <c r="BI26" s="152"/>
      <c r="BJ26" s="152"/>
      <c r="BK26" s="152"/>
      <c r="BL26" s="152"/>
      <c r="BM26" s="152"/>
      <c r="BN26" s="152"/>
      <c r="BO26" s="152"/>
    </row>
    <row r="27" spans="1:67" ht="335.4">
      <c r="A27" s="376"/>
      <c r="B27" s="149"/>
      <c r="C27" s="150"/>
      <c r="D27" s="164" t="s">
        <v>857</v>
      </c>
      <c r="E27" s="151"/>
      <c r="F27" s="151"/>
      <c r="G27" s="47"/>
      <c r="H27" s="48"/>
      <c r="I27" s="47"/>
      <c r="J27" s="47"/>
      <c r="K27" s="47"/>
      <c r="L27" s="47"/>
      <c r="M27" s="48"/>
      <c r="N27" s="48"/>
      <c r="O27" s="47"/>
      <c r="P27" s="49"/>
      <c r="Q27" s="47"/>
      <c r="R27" s="47"/>
      <c r="S27" s="50"/>
      <c r="T27" s="50"/>
      <c r="U27" s="50"/>
      <c r="V27" s="51"/>
      <c r="W27" s="50"/>
      <c r="X27" s="51"/>
      <c r="Y27" s="50"/>
      <c r="Z27" s="101"/>
      <c r="AA27" s="105"/>
      <c r="AB27" s="105"/>
      <c r="AC27" s="105"/>
      <c r="AD27" s="102"/>
      <c r="AE27" s="50"/>
      <c r="AF27" s="50"/>
      <c r="AG27" s="50"/>
      <c r="AH27" s="50"/>
      <c r="AI27" s="50"/>
      <c r="AJ27" s="50"/>
      <c r="AK27" s="50"/>
      <c r="AL27" s="50"/>
      <c r="AM27" s="50"/>
      <c r="AN27" s="50"/>
      <c r="AO27" s="50"/>
      <c r="AP27" s="50"/>
      <c r="AQ27" s="50"/>
      <c r="AR27" s="52"/>
      <c r="AS27" s="52"/>
      <c r="AT27" s="53"/>
      <c r="AU27" s="100"/>
      <c r="AV27" s="152"/>
      <c r="AW27" s="152"/>
      <c r="AX27" s="152"/>
      <c r="AY27" s="152"/>
      <c r="AZ27" s="152"/>
      <c r="BA27" s="152"/>
      <c r="BB27" s="152"/>
      <c r="BC27" s="152"/>
      <c r="BD27" s="152"/>
      <c r="BE27" s="152"/>
      <c r="BF27" s="152"/>
      <c r="BG27" s="152"/>
      <c r="BH27" s="152"/>
      <c r="BI27" s="152"/>
      <c r="BJ27" s="152"/>
      <c r="BK27" s="152"/>
      <c r="BL27" s="152"/>
      <c r="BM27" s="152"/>
      <c r="BN27" s="152"/>
      <c r="BO27" s="152"/>
    </row>
    <row r="28" spans="1:67" ht="409.6">
      <c r="A28" s="376"/>
      <c r="B28" s="149"/>
      <c r="C28" s="164" t="s">
        <v>70</v>
      </c>
      <c r="D28" s="150" t="s">
        <v>858</v>
      </c>
      <c r="E28" s="151"/>
      <c r="F28" s="151"/>
      <c r="G28" s="47"/>
      <c r="H28" s="48"/>
      <c r="I28" s="47"/>
      <c r="J28" s="47"/>
      <c r="K28" s="47"/>
      <c r="L28" s="47"/>
      <c r="M28" s="48"/>
      <c r="N28" s="48"/>
      <c r="O28" s="47"/>
      <c r="P28" s="49"/>
      <c r="Q28" s="47"/>
      <c r="R28" s="47"/>
      <c r="S28" s="50"/>
      <c r="T28" s="50"/>
      <c r="U28" s="50"/>
      <c r="V28" s="51"/>
      <c r="W28" s="50"/>
      <c r="X28" s="51"/>
      <c r="Y28" s="50"/>
      <c r="Z28" s="101"/>
      <c r="AA28" s="105"/>
      <c r="AB28" s="105"/>
      <c r="AC28" s="105"/>
      <c r="AD28" s="102"/>
      <c r="AE28" s="50"/>
      <c r="AF28" s="50"/>
      <c r="AG28" s="50"/>
      <c r="AH28" s="50"/>
      <c r="AI28" s="50"/>
      <c r="AJ28" s="50"/>
      <c r="AK28" s="50"/>
      <c r="AL28" s="50"/>
      <c r="AM28" s="50"/>
      <c r="AN28" s="50"/>
      <c r="AO28" s="50"/>
      <c r="AP28" s="50"/>
      <c r="AQ28" s="50"/>
      <c r="AR28" s="52"/>
      <c r="AS28" s="52"/>
      <c r="AT28" s="53"/>
      <c r="AU28" s="100"/>
      <c r="AV28" s="152"/>
      <c r="AW28" s="152"/>
      <c r="AX28" s="152"/>
      <c r="AY28" s="152"/>
      <c r="AZ28" s="152"/>
      <c r="BA28" s="152"/>
      <c r="BB28" s="152"/>
      <c r="BC28" s="152"/>
      <c r="BD28" s="152"/>
      <c r="BE28" s="152"/>
      <c r="BF28" s="152"/>
      <c r="BG28" s="152"/>
      <c r="BH28" s="152"/>
      <c r="BI28" s="152"/>
      <c r="BJ28" s="152"/>
      <c r="BK28" s="152"/>
      <c r="BL28" s="152"/>
      <c r="BM28" s="152"/>
      <c r="BN28" s="152"/>
      <c r="BO28" s="152"/>
    </row>
    <row r="29" spans="1:67" ht="409.6">
      <c r="A29" s="376"/>
      <c r="B29" s="149"/>
      <c r="C29" s="150"/>
      <c r="D29" s="150" t="s">
        <v>859</v>
      </c>
      <c r="E29" s="151"/>
      <c r="F29" s="151"/>
      <c r="G29" s="47"/>
      <c r="H29" s="48"/>
      <c r="I29" s="47"/>
      <c r="J29" s="47"/>
      <c r="K29" s="47"/>
      <c r="L29" s="47"/>
      <c r="M29" s="48"/>
      <c r="N29" s="48"/>
      <c r="O29" s="47"/>
      <c r="P29" s="49"/>
      <c r="Q29" s="47"/>
      <c r="R29" s="47"/>
      <c r="S29" s="50"/>
      <c r="T29" s="50"/>
      <c r="U29" s="50"/>
      <c r="V29" s="51"/>
      <c r="W29" s="50"/>
      <c r="X29" s="51"/>
      <c r="Y29" s="50"/>
      <c r="Z29" s="101"/>
      <c r="AA29" s="105"/>
      <c r="AB29" s="105"/>
      <c r="AC29" s="105"/>
      <c r="AD29" s="102"/>
      <c r="AE29" s="50"/>
      <c r="AF29" s="50"/>
      <c r="AG29" s="50"/>
      <c r="AH29" s="50"/>
      <c r="AI29" s="50"/>
      <c r="AJ29" s="50"/>
      <c r="AK29" s="50"/>
      <c r="AL29" s="50"/>
      <c r="AM29" s="50"/>
      <c r="AN29" s="50"/>
      <c r="AO29" s="50"/>
      <c r="AP29" s="50"/>
      <c r="AQ29" s="50"/>
      <c r="AR29" s="52"/>
      <c r="AS29" s="52"/>
      <c r="AT29" s="53"/>
      <c r="AU29" s="100"/>
      <c r="AV29" s="152"/>
      <c r="AW29" s="152"/>
      <c r="AX29" s="152"/>
      <c r="AY29" s="152"/>
      <c r="AZ29" s="152"/>
      <c r="BA29" s="152"/>
      <c r="BB29" s="152"/>
      <c r="BC29" s="152"/>
      <c r="BD29" s="152"/>
      <c r="BE29" s="152"/>
      <c r="BF29" s="152"/>
      <c r="BG29" s="152"/>
      <c r="BH29" s="152"/>
      <c r="BI29" s="152"/>
      <c r="BJ29" s="152"/>
      <c r="BK29" s="152"/>
      <c r="BL29" s="152"/>
      <c r="BM29" s="152"/>
      <c r="BN29" s="152"/>
      <c r="BO29" s="152"/>
    </row>
    <row r="30" spans="1:67" ht="409.6">
      <c r="A30" s="376"/>
      <c r="B30" s="149"/>
      <c r="C30" s="150"/>
      <c r="D30" s="150" t="s">
        <v>860</v>
      </c>
      <c r="E30" s="151"/>
      <c r="F30" s="151"/>
      <c r="G30" s="47"/>
      <c r="H30" s="48"/>
      <c r="I30" s="47"/>
      <c r="J30" s="47"/>
      <c r="K30" s="47"/>
      <c r="L30" s="47"/>
      <c r="M30" s="48"/>
      <c r="N30" s="48"/>
      <c r="O30" s="47"/>
      <c r="P30" s="49"/>
      <c r="Q30" s="47"/>
      <c r="R30" s="47"/>
      <c r="S30" s="50"/>
      <c r="T30" s="50"/>
      <c r="U30" s="50"/>
      <c r="V30" s="51"/>
      <c r="W30" s="50"/>
      <c r="X30" s="51"/>
      <c r="Y30" s="50"/>
      <c r="Z30" s="101"/>
      <c r="AA30" s="105"/>
      <c r="AB30" s="105"/>
      <c r="AC30" s="105"/>
      <c r="AD30" s="102"/>
      <c r="AE30" s="50"/>
      <c r="AF30" s="50"/>
      <c r="AG30" s="50"/>
      <c r="AH30" s="50"/>
      <c r="AI30" s="50"/>
      <c r="AJ30" s="50"/>
      <c r="AK30" s="50"/>
      <c r="AL30" s="50"/>
      <c r="AM30" s="50"/>
      <c r="AN30" s="50"/>
      <c r="AO30" s="50"/>
      <c r="AP30" s="50"/>
      <c r="AQ30" s="50"/>
      <c r="AR30" s="52"/>
      <c r="AS30" s="52"/>
      <c r="AT30" s="53"/>
      <c r="AU30" s="100"/>
      <c r="AV30" s="152"/>
      <c r="AW30" s="152"/>
      <c r="AX30" s="152"/>
      <c r="AY30" s="152"/>
      <c r="AZ30" s="152"/>
      <c r="BA30" s="152"/>
      <c r="BB30" s="152"/>
      <c r="BC30" s="152"/>
      <c r="BD30" s="152"/>
      <c r="BE30" s="152"/>
      <c r="BF30" s="152"/>
      <c r="BG30" s="152"/>
      <c r="BH30" s="152"/>
      <c r="BI30" s="152"/>
      <c r="BJ30" s="152"/>
      <c r="BK30" s="152"/>
      <c r="BL30" s="152"/>
      <c r="BM30" s="152"/>
      <c r="BN30" s="152"/>
      <c r="BO30" s="152"/>
    </row>
    <row r="31" spans="1:67" ht="409.6">
      <c r="A31" s="376"/>
      <c r="B31" s="149"/>
      <c r="C31" s="150"/>
      <c r="D31" s="150" t="s">
        <v>861</v>
      </c>
      <c r="E31" s="151"/>
      <c r="F31" s="151"/>
      <c r="G31" s="47"/>
      <c r="H31" s="48"/>
      <c r="I31" s="47"/>
      <c r="J31" s="47"/>
      <c r="K31" s="47"/>
      <c r="L31" s="47"/>
      <c r="M31" s="48"/>
      <c r="N31" s="48"/>
      <c r="O31" s="47"/>
      <c r="P31" s="49"/>
      <c r="Q31" s="47"/>
      <c r="R31" s="47"/>
      <c r="S31" s="50"/>
      <c r="T31" s="50"/>
      <c r="U31" s="50"/>
      <c r="V31" s="51"/>
      <c r="W31" s="50"/>
      <c r="X31" s="51"/>
      <c r="Y31" s="50"/>
      <c r="Z31" s="101"/>
      <c r="AA31" s="105"/>
      <c r="AB31" s="105"/>
      <c r="AC31" s="105"/>
      <c r="AD31" s="102"/>
      <c r="AE31" s="50"/>
      <c r="AF31" s="50"/>
      <c r="AG31" s="50"/>
      <c r="AH31" s="50"/>
      <c r="AI31" s="50"/>
      <c r="AJ31" s="50"/>
      <c r="AK31" s="50"/>
      <c r="AL31" s="50"/>
      <c r="AM31" s="50"/>
      <c r="AN31" s="50"/>
      <c r="AO31" s="50"/>
      <c r="AP31" s="50"/>
      <c r="AQ31" s="50"/>
      <c r="AR31" s="52"/>
      <c r="AS31" s="52"/>
      <c r="AT31" s="53"/>
      <c r="AU31" s="100"/>
      <c r="AV31" s="152"/>
      <c r="AW31" s="152"/>
      <c r="AX31" s="152"/>
      <c r="AY31" s="152"/>
      <c r="AZ31" s="152"/>
      <c r="BA31" s="152"/>
      <c r="BB31" s="152"/>
      <c r="BC31" s="152"/>
      <c r="BD31" s="152"/>
      <c r="BE31" s="152"/>
      <c r="BF31" s="152"/>
      <c r="BG31" s="152"/>
      <c r="BH31" s="152"/>
      <c r="BI31" s="152"/>
      <c r="BJ31" s="152"/>
      <c r="BK31" s="152"/>
      <c r="BL31" s="152"/>
      <c r="BM31" s="152"/>
      <c r="BN31" s="152"/>
      <c r="BO31" s="152"/>
    </row>
    <row r="32" spans="1:67" ht="409.6">
      <c r="A32" s="376"/>
      <c r="B32" s="149"/>
      <c r="C32" s="150"/>
      <c r="D32" s="150" t="s">
        <v>862</v>
      </c>
      <c r="E32" s="151"/>
      <c r="F32" s="151"/>
      <c r="G32" s="47"/>
      <c r="H32" s="48"/>
      <c r="I32" s="47"/>
      <c r="J32" s="47"/>
      <c r="K32" s="47"/>
      <c r="L32" s="47"/>
      <c r="M32" s="48"/>
      <c r="N32" s="48"/>
      <c r="O32" s="47"/>
      <c r="P32" s="49"/>
      <c r="Q32" s="47"/>
      <c r="R32" s="47"/>
      <c r="S32" s="50"/>
      <c r="T32" s="50"/>
      <c r="U32" s="50"/>
      <c r="V32" s="51"/>
      <c r="W32" s="50"/>
      <c r="X32" s="51"/>
      <c r="Y32" s="50"/>
      <c r="Z32" s="101"/>
      <c r="AA32" s="105"/>
      <c r="AB32" s="105"/>
      <c r="AC32" s="105"/>
      <c r="AD32" s="102"/>
      <c r="AE32" s="50"/>
      <c r="AF32" s="50"/>
      <c r="AG32" s="50"/>
      <c r="AH32" s="50"/>
      <c r="AI32" s="50"/>
      <c r="AJ32" s="50"/>
      <c r="AK32" s="50"/>
      <c r="AL32" s="50"/>
      <c r="AM32" s="50"/>
      <c r="AN32" s="50"/>
      <c r="AO32" s="50"/>
      <c r="AP32" s="50"/>
      <c r="AQ32" s="50"/>
      <c r="AR32" s="52"/>
      <c r="AS32" s="52"/>
      <c r="AT32" s="53"/>
      <c r="AU32" s="100"/>
      <c r="AV32" s="152"/>
      <c r="AW32" s="152"/>
      <c r="AX32" s="152"/>
      <c r="AY32" s="152"/>
      <c r="AZ32" s="152"/>
      <c r="BA32" s="152"/>
      <c r="BB32" s="152"/>
      <c r="BC32" s="152"/>
      <c r="BD32" s="152"/>
      <c r="BE32" s="152"/>
      <c r="BF32" s="152"/>
      <c r="BG32" s="152"/>
      <c r="BH32" s="152"/>
      <c r="BI32" s="152"/>
      <c r="BJ32" s="152"/>
      <c r="BK32" s="152"/>
      <c r="BL32" s="152"/>
      <c r="BM32" s="152"/>
      <c r="BN32" s="152"/>
      <c r="BO32" s="152"/>
    </row>
    <row r="33" spans="1:67" ht="409.6">
      <c r="A33" s="376"/>
      <c r="B33" s="149"/>
      <c r="C33" s="150"/>
      <c r="D33" s="150" t="s">
        <v>863</v>
      </c>
      <c r="E33" s="151"/>
      <c r="F33" s="151"/>
      <c r="G33" s="47"/>
      <c r="H33" s="48"/>
      <c r="I33" s="47"/>
      <c r="J33" s="47"/>
      <c r="K33" s="47"/>
      <c r="L33" s="47"/>
      <c r="M33" s="48"/>
      <c r="N33" s="48"/>
      <c r="O33" s="47"/>
      <c r="P33" s="49"/>
      <c r="Q33" s="47"/>
      <c r="R33" s="47"/>
      <c r="S33" s="50"/>
      <c r="T33" s="50"/>
      <c r="U33" s="50"/>
      <c r="V33" s="51"/>
      <c r="W33" s="50"/>
      <c r="X33" s="51"/>
      <c r="Y33" s="50"/>
      <c r="Z33" s="101"/>
      <c r="AA33" s="105"/>
      <c r="AB33" s="105"/>
      <c r="AC33" s="105"/>
      <c r="AD33" s="102"/>
      <c r="AE33" s="50"/>
      <c r="AF33" s="50"/>
      <c r="AG33" s="50"/>
      <c r="AH33" s="50"/>
      <c r="AI33" s="50"/>
      <c r="AJ33" s="50"/>
      <c r="AK33" s="50"/>
      <c r="AL33" s="50"/>
      <c r="AM33" s="50"/>
      <c r="AN33" s="50"/>
      <c r="AO33" s="50"/>
      <c r="AP33" s="50"/>
      <c r="AQ33" s="50"/>
      <c r="AR33" s="52"/>
      <c r="AS33" s="52"/>
      <c r="AT33" s="53"/>
      <c r="AU33" s="100"/>
      <c r="AV33" s="152"/>
      <c r="AW33" s="152"/>
      <c r="AX33" s="152"/>
      <c r="AY33" s="152"/>
      <c r="AZ33" s="152"/>
      <c r="BA33" s="152"/>
      <c r="BB33" s="152"/>
      <c r="BC33" s="152"/>
      <c r="BD33" s="152"/>
      <c r="BE33" s="152"/>
      <c r="BF33" s="152"/>
      <c r="BG33" s="152"/>
      <c r="BH33" s="152"/>
      <c r="BI33" s="152"/>
      <c r="BJ33" s="152"/>
      <c r="BK33" s="152"/>
      <c r="BL33" s="152"/>
      <c r="BM33" s="152"/>
      <c r="BN33" s="152"/>
      <c r="BO33" s="152"/>
    </row>
    <row r="34" spans="1:67" ht="252.6">
      <c r="A34" s="376"/>
      <c r="B34" s="149"/>
      <c r="C34" s="150" t="s">
        <v>77</v>
      </c>
      <c r="D34" s="150" t="s">
        <v>864</v>
      </c>
      <c r="E34" s="151"/>
      <c r="F34" s="151"/>
      <c r="G34" s="47"/>
      <c r="H34" s="48"/>
      <c r="I34" s="47"/>
      <c r="J34" s="47"/>
      <c r="K34" s="47"/>
      <c r="L34" s="47"/>
      <c r="M34" s="48"/>
      <c r="N34" s="48"/>
      <c r="O34" s="47"/>
      <c r="P34" s="49"/>
      <c r="Q34" s="47"/>
      <c r="R34" s="47"/>
      <c r="S34" s="50"/>
      <c r="T34" s="50"/>
      <c r="U34" s="50"/>
      <c r="V34" s="51"/>
      <c r="W34" s="50"/>
      <c r="X34" s="51"/>
      <c r="Y34" s="50"/>
      <c r="Z34" s="101"/>
      <c r="AA34" s="105"/>
      <c r="AB34" s="105"/>
      <c r="AC34" s="105"/>
      <c r="AD34" s="102"/>
      <c r="AE34" s="50"/>
      <c r="AF34" s="50"/>
      <c r="AG34" s="50"/>
      <c r="AH34" s="50"/>
      <c r="AI34" s="50"/>
      <c r="AJ34" s="50"/>
      <c r="AK34" s="50"/>
      <c r="AL34" s="50"/>
      <c r="AM34" s="50"/>
      <c r="AN34" s="50"/>
      <c r="AO34" s="50"/>
      <c r="AP34" s="50"/>
      <c r="AQ34" s="50"/>
      <c r="AR34" s="52"/>
      <c r="AS34" s="52"/>
      <c r="AT34" s="53"/>
      <c r="AU34" s="100"/>
      <c r="AV34" s="152"/>
      <c r="AW34" s="152"/>
      <c r="AX34" s="152"/>
      <c r="AY34" s="152"/>
      <c r="AZ34" s="152"/>
      <c r="BA34" s="152"/>
      <c r="BB34" s="152"/>
      <c r="BC34" s="152"/>
      <c r="BD34" s="152"/>
      <c r="BE34" s="152"/>
      <c r="BF34" s="152"/>
      <c r="BG34" s="152"/>
      <c r="BH34" s="152"/>
      <c r="BI34" s="152"/>
      <c r="BJ34" s="152"/>
      <c r="BK34" s="152"/>
      <c r="BL34" s="152"/>
      <c r="BM34" s="152"/>
      <c r="BN34" s="152"/>
      <c r="BO34" s="152"/>
    </row>
    <row r="35" spans="1:67" ht="340.8">
      <c r="A35" s="376"/>
      <c r="B35" s="149"/>
      <c r="C35" s="150"/>
      <c r="D35" s="150" t="s">
        <v>865</v>
      </c>
      <c r="E35" s="151"/>
      <c r="F35" s="151"/>
      <c r="G35" s="47"/>
      <c r="H35" s="48"/>
      <c r="I35" s="47"/>
      <c r="J35" s="47"/>
      <c r="K35" s="47"/>
      <c r="L35" s="47"/>
      <c r="M35" s="48"/>
      <c r="N35" s="48"/>
      <c r="O35" s="47"/>
      <c r="P35" s="49"/>
      <c r="Q35" s="47"/>
      <c r="R35" s="47"/>
      <c r="S35" s="50"/>
      <c r="T35" s="50"/>
      <c r="U35" s="50"/>
      <c r="V35" s="51"/>
      <c r="W35" s="50"/>
      <c r="X35" s="51"/>
      <c r="Y35" s="50"/>
      <c r="Z35" s="101"/>
      <c r="AA35" s="105"/>
      <c r="AB35" s="105"/>
      <c r="AC35" s="105"/>
      <c r="AD35" s="102"/>
      <c r="AE35" s="50"/>
      <c r="AF35" s="50"/>
      <c r="AG35" s="50"/>
      <c r="AH35" s="50"/>
      <c r="AI35" s="50"/>
      <c r="AJ35" s="50"/>
      <c r="AK35" s="50"/>
      <c r="AL35" s="50"/>
      <c r="AM35" s="50"/>
      <c r="AN35" s="50"/>
      <c r="AO35" s="50"/>
      <c r="AP35" s="50"/>
      <c r="AQ35" s="50"/>
      <c r="AR35" s="52"/>
      <c r="AS35" s="52"/>
      <c r="AT35" s="53"/>
      <c r="AU35" s="100"/>
      <c r="AV35" s="152"/>
      <c r="AW35" s="152"/>
      <c r="AX35" s="152"/>
      <c r="AY35" s="152"/>
      <c r="AZ35" s="152"/>
      <c r="BA35" s="152"/>
      <c r="BB35" s="152"/>
      <c r="BC35" s="152"/>
      <c r="BD35" s="152"/>
      <c r="BE35" s="152"/>
      <c r="BF35" s="152"/>
      <c r="BG35" s="152"/>
      <c r="BH35" s="152"/>
      <c r="BI35" s="152"/>
      <c r="BJ35" s="152"/>
      <c r="BK35" s="152"/>
      <c r="BL35" s="152"/>
      <c r="BM35" s="152"/>
      <c r="BN35" s="152"/>
      <c r="BO35" s="152"/>
    </row>
    <row r="36" spans="1:67" ht="409.6">
      <c r="A36" s="376"/>
      <c r="B36" s="149"/>
      <c r="C36" s="150"/>
      <c r="D36" s="150" t="s">
        <v>866</v>
      </c>
      <c r="E36" s="151"/>
      <c r="F36" s="151"/>
      <c r="G36" s="47"/>
      <c r="H36" s="48"/>
      <c r="I36" s="47"/>
      <c r="J36" s="47"/>
      <c r="K36" s="47"/>
      <c r="L36" s="47"/>
      <c r="M36" s="48"/>
      <c r="N36" s="48"/>
      <c r="O36" s="47"/>
      <c r="P36" s="49"/>
      <c r="Q36" s="47"/>
      <c r="R36" s="47"/>
      <c r="S36" s="50"/>
      <c r="T36" s="50"/>
      <c r="U36" s="50"/>
      <c r="V36" s="51"/>
      <c r="W36" s="50"/>
      <c r="X36" s="51"/>
      <c r="Y36" s="50"/>
      <c r="Z36" s="101"/>
      <c r="AA36" s="105"/>
      <c r="AB36" s="105"/>
      <c r="AC36" s="105"/>
      <c r="AD36" s="102"/>
      <c r="AE36" s="50"/>
      <c r="AF36" s="50"/>
      <c r="AG36" s="50"/>
      <c r="AH36" s="50"/>
      <c r="AI36" s="50"/>
      <c r="AJ36" s="50"/>
      <c r="AK36" s="50"/>
      <c r="AL36" s="50"/>
      <c r="AM36" s="50"/>
      <c r="AN36" s="50"/>
      <c r="AO36" s="50"/>
      <c r="AP36" s="50"/>
      <c r="AQ36" s="50"/>
      <c r="AR36" s="52"/>
      <c r="AS36" s="52"/>
      <c r="AT36" s="53"/>
      <c r="AU36" s="100"/>
      <c r="AV36" s="152"/>
      <c r="AW36" s="152"/>
      <c r="AX36" s="152"/>
      <c r="AY36" s="152"/>
      <c r="AZ36" s="152"/>
      <c r="BA36" s="152"/>
      <c r="BB36" s="152"/>
      <c r="BC36" s="152"/>
      <c r="BD36" s="152"/>
      <c r="BE36" s="152"/>
      <c r="BF36" s="152"/>
      <c r="BG36" s="152"/>
      <c r="BH36" s="152"/>
      <c r="BI36" s="152"/>
      <c r="BJ36" s="152"/>
      <c r="BK36" s="152"/>
      <c r="BL36" s="152"/>
      <c r="BM36" s="152"/>
      <c r="BN36" s="152"/>
      <c r="BO36" s="152"/>
    </row>
    <row r="37" spans="1:67" ht="291.60000000000002">
      <c r="A37" s="376"/>
      <c r="B37" s="149"/>
      <c r="C37" s="164" t="s">
        <v>83</v>
      </c>
      <c r="D37" s="150" t="s">
        <v>867</v>
      </c>
      <c r="E37" s="151"/>
      <c r="F37" s="151"/>
      <c r="G37" s="47"/>
      <c r="H37" s="48"/>
      <c r="I37" s="47"/>
      <c r="J37" s="47"/>
      <c r="K37" s="47"/>
      <c r="L37" s="47"/>
      <c r="M37" s="48"/>
      <c r="N37" s="48"/>
      <c r="O37" s="47"/>
      <c r="P37" s="49"/>
      <c r="Q37" s="47"/>
      <c r="R37" s="47"/>
      <c r="S37" s="50"/>
      <c r="T37" s="50"/>
      <c r="U37" s="50"/>
      <c r="V37" s="51"/>
      <c r="W37" s="50"/>
      <c r="X37" s="51"/>
      <c r="Y37" s="50"/>
      <c r="Z37" s="101"/>
      <c r="AA37" s="105"/>
      <c r="AB37" s="105"/>
      <c r="AC37" s="105"/>
      <c r="AD37" s="102"/>
      <c r="AE37" s="50"/>
      <c r="AF37" s="50"/>
      <c r="AG37" s="50"/>
      <c r="AH37" s="50"/>
      <c r="AI37" s="50"/>
      <c r="AJ37" s="50"/>
      <c r="AK37" s="50"/>
      <c r="AL37" s="50"/>
      <c r="AM37" s="50"/>
      <c r="AN37" s="50"/>
      <c r="AO37" s="50"/>
      <c r="AP37" s="50"/>
      <c r="AQ37" s="50"/>
      <c r="AR37" s="52"/>
      <c r="AS37" s="52"/>
      <c r="AT37" s="53"/>
      <c r="AU37" s="100"/>
      <c r="AV37" s="152"/>
      <c r="AW37" s="152"/>
      <c r="AX37" s="152"/>
      <c r="AY37" s="152"/>
      <c r="AZ37" s="152"/>
      <c r="BA37" s="152"/>
      <c r="BB37" s="152"/>
      <c r="BC37" s="152"/>
      <c r="BD37" s="152"/>
      <c r="BE37" s="152"/>
      <c r="BF37" s="152"/>
      <c r="BG37" s="152"/>
      <c r="BH37" s="152"/>
      <c r="BI37" s="152"/>
      <c r="BJ37" s="152"/>
      <c r="BK37" s="152"/>
      <c r="BL37" s="152"/>
      <c r="BM37" s="152"/>
      <c r="BN37" s="152"/>
      <c r="BO37" s="152"/>
    </row>
    <row r="38" spans="1:67" ht="340.8">
      <c r="A38" s="376"/>
      <c r="B38" s="149"/>
      <c r="C38" s="150"/>
      <c r="D38" s="150" t="s">
        <v>868</v>
      </c>
      <c r="E38" s="151"/>
      <c r="F38" s="151"/>
      <c r="G38" s="47"/>
      <c r="H38" s="48"/>
      <c r="I38" s="47"/>
      <c r="J38" s="47"/>
      <c r="K38" s="47"/>
      <c r="L38" s="47"/>
      <c r="M38" s="48"/>
      <c r="N38" s="48"/>
      <c r="O38" s="47"/>
      <c r="P38" s="49"/>
      <c r="Q38" s="47"/>
      <c r="R38" s="47"/>
      <c r="S38" s="50"/>
      <c r="T38" s="50"/>
      <c r="U38" s="50"/>
      <c r="V38" s="51"/>
      <c r="W38" s="50"/>
      <c r="X38" s="51"/>
      <c r="Y38" s="50"/>
      <c r="Z38" s="101"/>
      <c r="AA38" s="105"/>
      <c r="AB38" s="105"/>
      <c r="AC38" s="105"/>
      <c r="AD38" s="102"/>
      <c r="AE38" s="50"/>
      <c r="AF38" s="50"/>
      <c r="AG38" s="50"/>
      <c r="AH38" s="50"/>
      <c r="AI38" s="50"/>
      <c r="AJ38" s="50"/>
      <c r="AK38" s="50"/>
      <c r="AL38" s="50"/>
      <c r="AM38" s="50"/>
      <c r="AN38" s="50"/>
      <c r="AO38" s="50"/>
      <c r="AP38" s="50"/>
      <c r="AQ38" s="50"/>
      <c r="AR38" s="52"/>
      <c r="AS38" s="52"/>
      <c r="AT38" s="53"/>
      <c r="AU38" s="100"/>
      <c r="AV38" s="152"/>
      <c r="AW38" s="152"/>
      <c r="AX38" s="152"/>
      <c r="AY38" s="152"/>
      <c r="AZ38" s="152"/>
      <c r="BA38" s="152"/>
      <c r="BB38" s="152"/>
      <c r="BC38" s="152"/>
      <c r="BD38" s="152"/>
      <c r="BE38" s="152"/>
      <c r="BF38" s="152"/>
      <c r="BG38" s="152"/>
      <c r="BH38" s="152"/>
      <c r="BI38" s="152"/>
      <c r="BJ38" s="152"/>
      <c r="BK38" s="152"/>
      <c r="BL38" s="152"/>
      <c r="BM38" s="152"/>
      <c r="BN38" s="152"/>
      <c r="BO38" s="152"/>
    </row>
    <row r="39" spans="1:67" ht="409.6">
      <c r="A39" s="376"/>
      <c r="B39" s="149"/>
      <c r="C39" s="150"/>
      <c r="D39" s="164" t="s">
        <v>869</v>
      </c>
      <c r="E39" s="151"/>
      <c r="F39" s="151"/>
      <c r="G39" s="47"/>
      <c r="H39" s="48"/>
      <c r="I39" s="47"/>
      <c r="J39" s="47"/>
      <c r="K39" s="47"/>
      <c r="L39" s="47"/>
      <c r="M39" s="48"/>
      <c r="N39" s="48"/>
      <c r="O39" s="47"/>
      <c r="P39" s="49"/>
      <c r="Q39" s="47"/>
      <c r="R39" s="47"/>
      <c r="S39" s="50"/>
      <c r="T39" s="50"/>
      <c r="U39" s="50"/>
      <c r="V39" s="51"/>
      <c r="W39" s="50"/>
      <c r="X39" s="51"/>
      <c r="Y39" s="50"/>
      <c r="Z39" s="101"/>
      <c r="AA39" s="105"/>
      <c r="AB39" s="105"/>
      <c r="AC39" s="105"/>
      <c r="AD39" s="102"/>
      <c r="AE39" s="50"/>
      <c r="AF39" s="50"/>
      <c r="AG39" s="50"/>
      <c r="AH39" s="50"/>
      <c r="AI39" s="50"/>
      <c r="AJ39" s="50"/>
      <c r="AK39" s="50"/>
      <c r="AL39" s="50"/>
      <c r="AM39" s="50"/>
      <c r="AN39" s="50"/>
      <c r="AO39" s="50"/>
      <c r="AP39" s="50"/>
      <c r="AQ39" s="50"/>
      <c r="AR39" s="52"/>
      <c r="AS39" s="52"/>
      <c r="AT39" s="53"/>
      <c r="AU39" s="100"/>
      <c r="AV39" s="152"/>
      <c r="AW39" s="152"/>
      <c r="AX39" s="152"/>
      <c r="AY39" s="152"/>
      <c r="AZ39" s="152"/>
      <c r="BA39" s="152"/>
      <c r="BB39" s="152"/>
      <c r="BC39" s="152"/>
      <c r="BD39" s="152"/>
      <c r="BE39" s="152"/>
      <c r="BF39" s="152"/>
      <c r="BG39" s="152"/>
      <c r="BH39" s="152"/>
      <c r="BI39" s="152"/>
      <c r="BJ39" s="152"/>
      <c r="BK39" s="152"/>
      <c r="BL39" s="152"/>
      <c r="BM39" s="152"/>
      <c r="BN39" s="152"/>
      <c r="BO39" s="152"/>
    </row>
    <row r="40" spans="1:67" ht="409.6">
      <c r="A40" s="376"/>
      <c r="B40" s="149"/>
      <c r="C40" s="150"/>
      <c r="D40" s="150" t="s">
        <v>870</v>
      </c>
      <c r="E40" s="151"/>
      <c r="F40" s="151"/>
      <c r="G40" s="47"/>
      <c r="H40" s="48"/>
      <c r="I40" s="47"/>
      <c r="J40" s="47"/>
      <c r="K40" s="47"/>
      <c r="L40" s="47"/>
      <c r="M40" s="48"/>
      <c r="N40" s="48"/>
      <c r="O40" s="47"/>
      <c r="P40" s="49"/>
      <c r="Q40" s="47"/>
      <c r="R40" s="47"/>
      <c r="S40" s="50"/>
      <c r="T40" s="50"/>
      <c r="U40" s="50"/>
      <c r="V40" s="51"/>
      <c r="W40" s="50"/>
      <c r="X40" s="51"/>
      <c r="Y40" s="50"/>
      <c r="Z40" s="101"/>
      <c r="AA40" s="105"/>
      <c r="AB40" s="105"/>
      <c r="AC40" s="105"/>
      <c r="AD40" s="102"/>
      <c r="AE40" s="50"/>
      <c r="AF40" s="50"/>
      <c r="AG40" s="50"/>
      <c r="AH40" s="50"/>
      <c r="AI40" s="50"/>
      <c r="AJ40" s="50"/>
      <c r="AK40" s="50"/>
      <c r="AL40" s="50"/>
      <c r="AM40" s="50"/>
      <c r="AN40" s="50"/>
      <c r="AO40" s="50"/>
      <c r="AP40" s="50"/>
      <c r="AQ40" s="50"/>
      <c r="AR40" s="52"/>
      <c r="AS40" s="52"/>
      <c r="AT40" s="53"/>
      <c r="AU40" s="100"/>
      <c r="AV40" s="152"/>
      <c r="AW40" s="152"/>
      <c r="AX40" s="152"/>
      <c r="AY40" s="152"/>
      <c r="AZ40" s="152"/>
      <c r="BA40" s="152"/>
      <c r="BB40" s="152"/>
      <c r="BC40" s="152"/>
      <c r="BD40" s="152"/>
      <c r="BE40" s="152"/>
      <c r="BF40" s="152"/>
      <c r="BG40" s="152"/>
      <c r="BH40" s="152"/>
      <c r="BI40" s="152"/>
      <c r="BJ40" s="152"/>
      <c r="BK40" s="152"/>
      <c r="BL40" s="152"/>
      <c r="BM40" s="152"/>
      <c r="BN40" s="152"/>
      <c r="BO40" s="152"/>
    </row>
    <row r="41" spans="1:67" ht="355.8">
      <c r="A41" s="376"/>
      <c r="B41" s="149"/>
      <c r="C41" s="164" t="s">
        <v>88</v>
      </c>
      <c r="D41" s="150" t="s">
        <v>871</v>
      </c>
      <c r="E41" s="151"/>
      <c r="F41" s="151"/>
      <c r="G41" s="47"/>
      <c r="H41" s="48"/>
      <c r="I41" s="47"/>
      <c r="J41" s="47"/>
      <c r="K41" s="47"/>
      <c r="L41" s="47"/>
      <c r="M41" s="48"/>
      <c r="N41" s="48"/>
      <c r="O41" s="47"/>
      <c r="P41" s="49"/>
      <c r="Q41" s="47"/>
      <c r="R41" s="47"/>
      <c r="S41" s="50"/>
      <c r="T41" s="50"/>
      <c r="U41" s="50"/>
      <c r="V41" s="51"/>
      <c r="W41" s="50"/>
      <c r="X41" s="51"/>
      <c r="Y41" s="50"/>
      <c r="Z41" s="101"/>
      <c r="AA41" s="105"/>
      <c r="AB41" s="105"/>
      <c r="AC41" s="105"/>
      <c r="AD41" s="102"/>
      <c r="AE41" s="50"/>
      <c r="AF41" s="50"/>
      <c r="AG41" s="50"/>
      <c r="AH41" s="50"/>
      <c r="AI41" s="50"/>
      <c r="AJ41" s="50"/>
      <c r="AK41" s="50"/>
      <c r="AL41" s="50"/>
      <c r="AM41" s="50"/>
      <c r="AN41" s="50"/>
      <c r="AO41" s="50"/>
      <c r="AP41" s="50"/>
      <c r="AQ41" s="50"/>
      <c r="AR41" s="52"/>
      <c r="AS41" s="52"/>
      <c r="AT41" s="53"/>
      <c r="AU41" s="100"/>
      <c r="AV41" s="152"/>
      <c r="AW41" s="152"/>
      <c r="AX41" s="152"/>
      <c r="AY41" s="152"/>
      <c r="AZ41" s="152"/>
      <c r="BA41" s="152"/>
      <c r="BB41" s="152"/>
      <c r="BC41" s="152"/>
      <c r="BD41" s="152"/>
      <c r="BE41" s="152"/>
      <c r="BF41" s="152"/>
      <c r="BG41" s="152"/>
      <c r="BH41" s="152"/>
      <c r="BI41" s="152"/>
      <c r="BJ41" s="152"/>
      <c r="BK41" s="152"/>
      <c r="BL41" s="152"/>
      <c r="BM41" s="152"/>
      <c r="BN41" s="152"/>
      <c r="BO41" s="152"/>
    </row>
    <row r="42" spans="1:67" ht="156.6">
      <c r="A42" s="376"/>
      <c r="B42" s="149"/>
      <c r="C42" s="150"/>
      <c r="D42" s="150" t="s">
        <v>872</v>
      </c>
      <c r="E42" s="151"/>
      <c r="F42" s="151"/>
      <c r="G42" s="47"/>
      <c r="H42" s="48"/>
      <c r="I42" s="47"/>
      <c r="J42" s="47"/>
      <c r="K42" s="47"/>
      <c r="L42" s="47"/>
      <c r="M42" s="48"/>
      <c r="N42" s="48"/>
      <c r="O42" s="47"/>
      <c r="P42" s="49"/>
      <c r="Q42" s="47"/>
      <c r="R42" s="47"/>
      <c r="S42" s="50"/>
      <c r="T42" s="50"/>
      <c r="U42" s="50"/>
      <c r="V42" s="51"/>
      <c r="W42" s="50"/>
      <c r="X42" s="51"/>
      <c r="Y42" s="50"/>
      <c r="Z42" s="101"/>
      <c r="AA42" s="105"/>
      <c r="AB42" s="105"/>
      <c r="AC42" s="105"/>
      <c r="AD42" s="102"/>
      <c r="AE42" s="50"/>
      <c r="AF42" s="50"/>
      <c r="AG42" s="50"/>
      <c r="AH42" s="50"/>
      <c r="AI42" s="50"/>
      <c r="AJ42" s="50"/>
      <c r="AK42" s="50"/>
      <c r="AL42" s="50"/>
      <c r="AM42" s="50"/>
      <c r="AN42" s="50"/>
      <c r="AO42" s="50"/>
      <c r="AP42" s="50"/>
      <c r="AQ42" s="50"/>
      <c r="AR42" s="52"/>
      <c r="AS42" s="52"/>
      <c r="AT42" s="53"/>
      <c r="AU42" s="100"/>
      <c r="AV42" s="152"/>
      <c r="AW42" s="152"/>
      <c r="AX42" s="152"/>
      <c r="AY42" s="152"/>
      <c r="AZ42" s="152"/>
      <c r="BA42" s="152"/>
      <c r="BB42" s="152"/>
      <c r="BC42" s="152"/>
      <c r="BD42" s="152"/>
      <c r="BE42" s="152"/>
      <c r="BF42" s="152"/>
      <c r="BG42" s="152"/>
      <c r="BH42" s="152"/>
      <c r="BI42" s="152"/>
      <c r="BJ42" s="152"/>
      <c r="BK42" s="152"/>
      <c r="BL42" s="152"/>
      <c r="BM42" s="152"/>
      <c r="BN42" s="152"/>
      <c r="BO42" s="152"/>
    </row>
    <row r="43" spans="1:67" ht="239.4">
      <c r="A43" s="376"/>
      <c r="B43" s="149"/>
      <c r="C43" s="150"/>
      <c r="D43" s="150" t="s">
        <v>873</v>
      </c>
      <c r="E43" s="151"/>
      <c r="F43" s="151"/>
      <c r="G43" s="47"/>
      <c r="H43" s="48"/>
      <c r="I43" s="47"/>
      <c r="J43" s="47"/>
      <c r="K43" s="47"/>
      <c r="L43" s="47"/>
      <c r="M43" s="48"/>
      <c r="N43" s="48"/>
      <c r="O43" s="47"/>
      <c r="P43" s="49"/>
      <c r="Q43" s="47"/>
      <c r="R43" s="47"/>
      <c r="S43" s="50"/>
      <c r="T43" s="50"/>
      <c r="U43" s="50"/>
      <c r="V43" s="51"/>
      <c r="W43" s="50"/>
      <c r="X43" s="51"/>
      <c r="Y43" s="50"/>
      <c r="Z43" s="101"/>
      <c r="AA43" s="105"/>
      <c r="AB43" s="105"/>
      <c r="AC43" s="105"/>
      <c r="AD43" s="102"/>
      <c r="AE43" s="50"/>
      <c r="AF43" s="50"/>
      <c r="AG43" s="50"/>
      <c r="AH43" s="50"/>
      <c r="AI43" s="50"/>
      <c r="AJ43" s="50"/>
      <c r="AK43" s="50"/>
      <c r="AL43" s="50"/>
      <c r="AM43" s="50"/>
      <c r="AN43" s="50"/>
      <c r="AO43" s="50"/>
      <c r="AP43" s="50"/>
      <c r="AQ43" s="50"/>
      <c r="AR43" s="52"/>
      <c r="AS43" s="52"/>
      <c r="AT43" s="53"/>
      <c r="AU43" s="100"/>
      <c r="AV43" s="152"/>
      <c r="AW43" s="152"/>
      <c r="AX43" s="152"/>
      <c r="AY43" s="152"/>
      <c r="AZ43" s="152"/>
      <c r="BA43" s="152"/>
      <c r="BB43" s="152"/>
      <c r="BC43" s="152"/>
      <c r="BD43" s="152"/>
      <c r="BE43" s="152"/>
      <c r="BF43" s="152"/>
      <c r="BG43" s="152"/>
      <c r="BH43" s="152"/>
      <c r="BI43" s="152"/>
      <c r="BJ43" s="152"/>
      <c r="BK43" s="152"/>
      <c r="BL43" s="152"/>
      <c r="BM43" s="152"/>
      <c r="BN43" s="152"/>
      <c r="BO43" s="152"/>
    </row>
    <row r="44" spans="1:67" ht="234.6">
      <c r="A44" s="376"/>
      <c r="B44" s="149"/>
      <c r="C44" s="150"/>
      <c r="D44" s="150" t="s">
        <v>874</v>
      </c>
      <c r="E44" s="151"/>
      <c r="F44" s="151"/>
      <c r="G44" s="47"/>
      <c r="H44" s="48"/>
      <c r="I44" s="47"/>
      <c r="J44" s="47"/>
      <c r="K44" s="47"/>
      <c r="L44" s="47"/>
      <c r="M44" s="48"/>
      <c r="N44" s="48"/>
      <c r="O44" s="47"/>
      <c r="P44" s="49"/>
      <c r="Q44" s="47"/>
      <c r="R44" s="47"/>
      <c r="S44" s="50"/>
      <c r="T44" s="50"/>
      <c r="U44" s="50"/>
      <c r="V44" s="51"/>
      <c r="W44" s="50"/>
      <c r="X44" s="51"/>
      <c r="Y44" s="50"/>
      <c r="Z44" s="101"/>
      <c r="AA44" s="105"/>
      <c r="AB44" s="105"/>
      <c r="AC44" s="105"/>
      <c r="AD44" s="102"/>
      <c r="AE44" s="50"/>
      <c r="AF44" s="50"/>
      <c r="AG44" s="50"/>
      <c r="AH44" s="50"/>
      <c r="AI44" s="50"/>
      <c r="AJ44" s="50"/>
      <c r="AK44" s="50"/>
      <c r="AL44" s="50"/>
      <c r="AM44" s="50"/>
      <c r="AN44" s="50"/>
      <c r="AO44" s="50"/>
      <c r="AP44" s="50"/>
      <c r="AQ44" s="50"/>
      <c r="AR44" s="52"/>
      <c r="AS44" s="52"/>
      <c r="AT44" s="53"/>
      <c r="AU44" s="100"/>
      <c r="AV44" s="152"/>
      <c r="AW44" s="152"/>
      <c r="AX44" s="152"/>
      <c r="AY44" s="152"/>
      <c r="AZ44" s="152"/>
      <c r="BA44" s="152"/>
      <c r="BB44" s="152"/>
      <c r="BC44" s="152"/>
      <c r="BD44" s="152"/>
      <c r="BE44" s="152"/>
      <c r="BF44" s="152"/>
      <c r="BG44" s="152"/>
      <c r="BH44" s="152"/>
      <c r="BI44" s="152"/>
      <c r="BJ44" s="152"/>
      <c r="BK44" s="152"/>
      <c r="BL44" s="152"/>
      <c r="BM44" s="152"/>
      <c r="BN44" s="152"/>
      <c r="BO44" s="152"/>
    </row>
    <row r="45" spans="1:67" ht="259.2">
      <c r="A45" s="376"/>
      <c r="B45" s="149"/>
      <c r="C45" s="150"/>
      <c r="D45" s="150" t="s">
        <v>875</v>
      </c>
      <c r="E45" s="151"/>
      <c r="F45" s="151"/>
      <c r="G45" s="47"/>
      <c r="H45" s="48"/>
      <c r="I45" s="47"/>
      <c r="J45" s="47"/>
      <c r="K45" s="47"/>
      <c r="L45" s="47"/>
      <c r="M45" s="48"/>
      <c r="N45" s="48"/>
      <c r="O45" s="47"/>
      <c r="P45" s="49"/>
      <c r="Q45" s="47"/>
      <c r="R45" s="47"/>
      <c r="S45" s="50"/>
      <c r="T45" s="50"/>
      <c r="U45" s="50"/>
      <c r="V45" s="51"/>
      <c r="W45" s="50"/>
      <c r="X45" s="51"/>
      <c r="Y45" s="50"/>
      <c r="Z45" s="101"/>
      <c r="AA45" s="105"/>
      <c r="AB45" s="105"/>
      <c r="AC45" s="105"/>
      <c r="AD45" s="102"/>
      <c r="AE45" s="50"/>
      <c r="AF45" s="50"/>
      <c r="AG45" s="50"/>
      <c r="AH45" s="50"/>
      <c r="AI45" s="50"/>
      <c r="AJ45" s="50"/>
      <c r="AK45" s="50"/>
      <c r="AL45" s="50"/>
      <c r="AM45" s="50"/>
      <c r="AN45" s="50"/>
      <c r="AO45" s="50"/>
      <c r="AP45" s="50"/>
      <c r="AQ45" s="50"/>
      <c r="AR45" s="52"/>
      <c r="AS45" s="52"/>
      <c r="AT45" s="53"/>
      <c r="AU45" s="100"/>
      <c r="AV45" s="152"/>
      <c r="AW45" s="152"/>
      <c r="AX45" s="152"/>
      <c r="AY45" s="152"/>
      <c r="AZ45" s="152"/>
      <c r="BA45" s="152"/>
      <c r="BB45" s="152"/>
      <c r="BC45" s="152"/>
      <c r="BD45" s="152"/>
      <c r="BE45" s="152"/>
      <c r="BF45" s="152"/>
      <c r="BG45" s="152"/>
      <c r="BH45" s="152"/>
      <c r="BI45" s="152"/>
      <c r="BJ45" s="152"/>
      <c r="BK45" s="152"/>
      <c r="BL45" s="152"/>
      <c r="BM45" s="152"/>
      <c r="BN45" s="152"/>
      <c r="BO45" s="152"/>
    </row>
    <row r="46" spans="1:67" ht="188.4">
      <c r="A46" s="376"/>
      <c r="B46" s="149"/>
      <c r="C46" s="150"/>
      <c r="D46" s="150" t="s">
        <v>876</v>
      </c>
      <c r="E46" s="151"/>
      <c r="F46" s="151"/>
      <c r="G46" s="47"/>
      <c r="H46" s="48"/>
      <c r="I46" s="47"/>
      <c r="J46" s="47"/>
      <c r="K46" s="47"/>
      <c r="L46" s="47"/>
      <c r="M46" s="48"/>
      <c r="N46" s="48"/>
      <c r="O46" s="47"/>
      <c r="P46" s="49"/>
      <c r="Q46" s="47"/>
      <c r="R46" s="47"/>
      <c r="S46" s="50"/>
      <c r="T46" s="50"/>
      <c r="U46" s="50"/>
      <c r="V46" s="51"/>
      <c r="W46" s="50"/>
      <c r="X46" s="51"/>
      <c r="Y46" s="50"/>
      <c r="Z46" s="101"/>
      <c r="AA46" s="105"/>
      <c r="AB46" s="105"/>
      <c r="AC46" s="105"/>
      <c r="AD46" s="102"/>
      <c r="AE46" s="50"/>
      <c r="AF46" s="50"/>
      <c r="AG46" s="50"/>
      <c r="AH46" s="50"/>
      <c r="AI46" s="50"/>
      <c r="AJ46" s="50"/>
      <c r="AK46" s="50"/>
      <c r="AL46" s="50"/>
      <c r="AM46" s="50"/>
      <c r="AN46" s="50"/>
      <c r="AO46" s="50"/>
      <c r="AP46" s="50"/>
      <c r="AQ46" s="50"/>
      <c r="AR46" s="52"/>
      <c r="AS46" s="52"/>
      <c r="AT46" s="53"/>
      <c r="AU46" s="100"/>
      <c r="AV46" s="152"/>
      <c r="AW46" s="152"/>
      <c r="AX46" s="152"/>
      <c r="AY46" s="152"/>
      <c r="AZ46" s="152"/>
      <c r="BA46" s="152"/>
      <c r="BB46" s="152"/>
      <c r="BC46" s="152"/>
      <c r="BD46" s="152"/>
      <c r="BE46" s="152"/>
      <c r="BF46" s="152"/>
      <c r="BG46" s="152"/>
      <c r="BH46" s="152"/>
      <c r="BI46" s="152"/>
      <c r="BJ46" s="152"/>
      <c r="BK46" s="152"/>
      <c r="BL46" s="152"/>
      <c r="BM46" s="152"/>
      <c r="BN46" s="152"/>
      <c r="BO46" s="152"/>
    </row>
    <row r="47" spans="1:67" ht="362.4">
      <c r="A47" s="377"/>
      <c r="B47" s="149"/>
      <c r="C47" s="150"/>
      <c r="D47" s="150" t="s">
        <v>877</v>
      </c>
      <c r="E47" s="151"/>
      <c r="F47" s="151"/>
      <c r="G47" s="47"/>
      <c r="H47" s="48"/>
      <c r="I47" s="47"/>
      <c r="J47" s="47"/>
      <c r="K47" s="47"/>
      <c r="L47" s="47"/>
      <c r="M47" s="48"/>
      <c r="N47" s="48"/>
      <c r="O47" s="47"/>
      <c r="P47" s="49"/>
      <c r="Q47" s="47"/>
      <c r="R47" s="47"/>
      <c r="S47" s="50"/>
      <c r="T47" s="50"/>
      <c r="U47" s="50"/>
      <c r="V47" s="51"/>
      <c r="W47" s="50"/>
      <c r="X47" s="51"/>
      <c r="Y47" s="50"/>
      <c r="Z47" s="101"/>
      <c r="AA47" s="105"/>
      <c r="AB47" s="105"/>
      <c r="AC47" s="105"/>
      <c r="AD47" s="102"/>
      <c r="AE47" s="50"/>
      <c r="AF47" s="50"/>
      <c r="AG47" s="50"/>
      <c r="AH47" s="50"/>
      <c r="AI47" s="50"/>
      <c r="AJ47" s="50"/>
      <c r="AK47" s="50"/>
      <c r="AL47" s="50"/>
      <c r="AM47" s="50"/>
      <c r="AN47" s="50"/>
      <c r="AO47" s="50"/>
      <c r="AP47" s="50"/>
      <c r="AQ47" s="50"/>
      <c r="AR47" s="52"/>
      <c r="AS47" s="52"/>
      <c r="AT47" s="53"/>
      <c r="AU47" s="100"/>
      <c r="AV47" s="152"/>
      <c r="AW47" s="152"/>
      <c r="AX47" s="152"/>
      <c r="AY47" s="152"/>
      <c r="AZ47" s="152"/>
      <c r="BA47" s="152"/>
      <c r="BB47" s="152"/>
      <c r="BC47" s="152"/>
      <c r="BD47" s="152"/>
      <c r="BE47" s="152"/>
      <c r="BF47" s="152"/>
      <c r="BG47" s="152"/>
      <c r="BH47" s="152"/>
      <c r="BI47" s="152"/>
      <c r="BJ47" s="152"/>
      <c r="BK47" s="152"/>
      <c r="BL47" s="152"/>
      <c r="BM47" s="152"/>
      <c r="BN47" s="152"/>
      <c r="BO47" s="152"/>
    </row>
    <row r="48" spans="1:67" ht="409.6">
      <c r="A48" s="375" t="s">
        <v>96</v>
      </c>
      <c r="B48" s="149" t="s">
        <v>35</v>
      </c>
      <c r="C48" s="150" t="s">
        <v>97</v>
      </c>
      <c r="D48" s="150" t="s">
        <v>878</v>
      </c>
      <c r="E48" s="151"/>
      <c r="F48" s="151"/>
      <c r="G48" s="47"/>
      <c r="H48" s="48"/>
      <c r="I48" s="47"/>
      <c r="J48" s="47"/>
      <c r="K48" s="47"/>
      <c r="L48" s="47"/>
      <c r="M48" s="48"/>
      <c r="N48" s="48"/>
      <c r="O48" s="47"/>
      <c r="P48" s="49"/>
      <c r="Q48" s="47"/>
      <c r="R48" s="47"/>
      <c r="S48" s="50"/>
      <c r="T48" s="50"/>
      <c r="U48" s="50"/>
      <c r="V48" s="51"/>
      <c r="W48" s="50"/>
      <c r="X48" s="51"/>
      <c r="Y48" s="50"/>
      <c r="Z48" s="101"/>
      <c r="AA48" s="105"/>
      <c r="AB48" s="105"/>
      <c r="AC48" s="105"/>
      <c r="AD48" s="102"/>
      <c r="AE48" s="50"/>
      <c r="AF48" s="50"/>
      <c r="AG48" s="50"/>
      <c r="AH48" s="50"/>
      <c r="AI48" s="50"/>
      <c r="AJ48" s="50"/>
      <c r="AK48" s="50"/>
      <c r="AL48" s="50"/>
      <c r="AM48" s="50"/>
      <c r="AN48" s="50"/>
      <c r="AO48" s="50"/>
      <c r="AP48" s="50"/>
      <c r="AQ48" s="50"/>
      <c r="AR48" s="52"/>
      <c r="AS48" s="52"/>
      <c r="AT48" s="53"/>
      <c r="AU48" s="100"/>
      <c r="AV48" s="152"/>
      <c r="AW48" s="152"/>
      <c r="AX48" s="152"/>
      <c r="AY48" s="152"/>
      <c r="AZ48" s="152"/>
      <c r="BA48" s="152"/>
      <c r="BB48" s="152"/>
      <c r="BC48" s="152"/>
      <c r="BD48" s="152"/>
      <c r="BE48" s="152"/>
      <c r="BF48" s="152"/>
      <c r="BG48" s="152"/>
      <c r="BH48" s="152"/>
      <c r="BI48" s="152"/>
      <c r="BJ48" s="152"/>
      <c r="BK48" s="152"/>
      <c r="BL48" s="152"/>
      <c r="BM48" s="152"/>
      <c r="BN48" s="152"/>
      <c r="BO48" s="152"/>
    </row>
    <row r="49" spans="1:67" ht="409.6">
      <c r="A49" s="376"/>
      <c r="B49" s="149"/>
      <c r="C49" s="150"/>
      <c r="D49" s="150" t="s">
        <v>879</v>
      </c>
      <c r="E49" s="151"/>
      <c r="F49" s="151"/>
      <c r="G49" s="47"/>
      <c r="H49" s="48"/>
      <c r="I49" s="47"/>
      <c r="J49" s="47"/>
      <c r="K49" s="47"/>
      <c r="L49" s="47"/>
      <c r="M49" s="48"/>
      <c r="N49" s="48"/>
      <c r="O49" s="47"/>
      <c r="P49" s="49"/>
      <c r="Q49" s="47"/>
      <c r="R49" s="47"/>
      <c r="S49" s="50"/>
      <c r="T49" s="50"/>
      <c r="U49" s="50"/>
      <c r="V49" s="51"/>
      <c r="W49" s="50"/>
      <c r="X49" s="51"/>
      <c r="Y49" s="50"/>
      <c r="Z49" s="101"/>
      <c r="AA49" s="105"/>
      <c r="AB49" s="105"/>
      <c r="AC49" s="105"/>
      <c r="AD49" s="102"/>
      <c r="AE49" s="50"/>
      <c r="AF49" s="50"/>
      <c r="AG49" s="50"/>
      <c r="AH49" s="50"/>
      <c r="AI49" s="50"/>
      <c r="AJ49" s="50"/>
      <c r="AK49" s="50"/>
      <c r="AL49" s="50"/>
      <c r="AM49" s="50"/>
      <c r="AN49" s="50"/>
      <c r="AO49" s="50"/>
      <c r="AP49" s="50"/>
      <c r="AQ49" s="50"/>
      <c r="AR49" s="52"/>
      <c r="AS49" s="52"/>
      <c r="AT49" s="53"/>
      <c r="AU49" s="100"/>
      <c r="AV49" s="152"/>
      <c r="AW49" s="152"/>
      <c r="AX49" s="152"/>
      <c r="AY49" s="152"/>
      <c r="AZ49" s="152"/>
      <c r="BA49" s="152"/>
      <c r="BB49" s="152"/>
      <c r="BC49" s="152"/>
      <c r="BD49" s="152"/>
      <c r="BE49" s="152"/>
      <c r="BF49" s="152"/>
      <c r="BG49" s="152"/>
      <c r="BH49" s="152"/>
      <c r="BI49" s="152"/>
      <c r="BJ49" s="152"/>
      <c r="BK49" s="152"/>
      <c r="BL49" s="152"/>
      <c r="BM49" s="152"/>
      <c r="BN49" s="152"/>
      <c r="BO49" s="152"/>
    </row>
    <row r="50" spans="1:67" ht="203.4">
      <c r="A50" s="376"/>
      <c r="B50" s="149"/>
      <c r="C50" s="150"/>
      <c r="D50" s="150" t="s">
        <v>880</v>
      </c>
      <c r="E50" s="151"/>
      <c r="F50" s="151"/>
      <c r="G50" s="47"/>
      <c r="H50" s="48"/>
      <c r="I50" s="47"/>
      <c r="J50" s="47"/>
      <c r="K50" s="47"/>
      <c r="L50" s="47"/>
      <c r="M50" s="48"/>
      <c r="N50" s="48"/>
      <c r="O50" s="47"/>
      <c r="P50" s="49"/>
      <c r="Q50" s="47"/>
      <c r="R50" s="47"/>
      <c r="S50" s="50"/>
      <c r="T50" s="50"/>
      <c r="U50" s="50"/>
      <c r="V50" s="51"/>
      <c r="W50" s="50"/>
      <c r="X50" s="51"/>
      <c r="Y50" s="50"/>
      <c r="Z50" s="101"/>
      <c r="AA50" s="105"/>
      <c r="AB50" s="105"/>
      <c r="AC50" s="105"/>
      <c r="AD50" s="102"/>
      <c r="AE50" s="50"/>
      <c r="AF50" s="50"/>
      <c r="AG50" s="50"/>
      <c r="AH50" s="50"/>
      <c r="AI50" s="50"/>
      <c r="AJ50" s="50"/>
      <c r="AK50" s="50"/>
      <c r="AL50" s="50"/>
      <c r="AM50" s="50"/>
      <c r="AN50" s="50"/>
      <c r="AO50" s="50"/>
      <c r="AP50" s="50"/>
      <c r="AQ50" s="50"/>
      <c r="AR50" s="52"/>
      <c r="AS50" s="52"/>
      <c r="AT50" s="53"/>
      <c r="AU50" s="100"/>
      <c r="AV50" s="152"/>
      <c r="AW50" s="152"/>
      <c r="AX50" s="152"/>
      <c r="AY50" s="152"/>
      <c r="AZ50" s="152"/>
      <c r="BA50" s="152"/>
      <c r="BB50" s="152"/>
      <c r="BC50" s="152"/>
      <c r="BD50" s="152"/>
      <c r="BE50" s="152"/>
      <c r="BF50" s="152"/>
      <c r="BG50" s="152"/>
      <c r="BH50" s="152"/>
      <c r="BI50" s="152"/>
      <c r="BJ50" s="152"/>
      <c r="BK50" s="152"/>
      <c r="BL50" s="152"/>
      <c r="BM50" s="152"/>
      <c r="BN50" s="152"/>
      <c r="BO50" s="152"/>
    </row>
    <row r="51" spans="1:67" ht="409.6">
      <c r="A51" s="376"/>
      <c r="B51" s="149"/>
      <c r="C51" s="150"/>
      <c r="D51" s="150" t="s">
        <v>881</v>
      </c>
      <c r="E51" s="151"/>
      <c r="F51" s="151"/>
      <c r="G51" s="47"/>
      <c r="H51" s="48"/>
      <c r="I51" s="47"/>
      <c r="J51" s="47"/>
      <c r="K51" s="47"/>
      <c r="L51" s="47"/>
      <c r="M51" s="48"/>
      <c r="N51" s="48"/>
      <c r="O51" s="47"/>
      <c r="P51" s="49"/>
      <c r="Q51" s="47"/>
      <c r="R51" s="47"/>
      <c r="S51" s="50"/>
      <c r="T51" s="50"/>
      <c r="U51" s="50"/>
      <c r="V51" s="51"/>
      <c r="W51" s="50"/>
      <c r="X51" s="51"/>
      <c r="Y51" s="50"/>
      <c r="Z51" s="101"/>
      <c r="AA51" s="105"/>
      <c r="AB51" s="105"/>
      <c r="AC51" s="105"/>
      <c r="AD51" s="102"/>
      <c r="AE51" s="50"/>
      <c r="AF51" s="50"/>
      <c r="AG51" s="50"/>
      <c r="AH51" s="50"/>
      <c r="AI51" s="50"/>
      <c r="AJ51" s="50"/>
      <c r="AK51" s="50"/>
      <c r="AL51" s="50"/>
      <c r="AM51" s="50"/>
      <c r="AN51" s="50"/>
      <c r="AO51" s="50"/>
      <c r="AP51" s="50"/>
      <c r="AQ51" s="50"/>
      <c r="AR51" s="52"/>
      <c r="AS51" s="52"/>
      <c r="AT51" s="53"/>
      <c r="AU51" s="100"/>
      <c r="AV51" s="152"/>
      <c r="AW51" s="152"/>
      <c r="AX51" s="152"/>
      <c r="AY51" s="152"/>
      <c r="AZ51" s="152"/>
      <c r="BA51" s="152"/>
      <c r="BB51" s="152"/>
      <c r="BC51" s="152"/>
      <c r="BD51" s="152"/>
      <c r="BE51" s="152"/>
      <c r="BF51" s="152"/>
      <c r="BG51" s="152"/>
      <c r="BH51" s="152"/>
      <c r="BI51" s="152"/>
      <c r="BJ51" s="152"/>
      <c r="BK51" s="152"/>
      <c r="BL51" s="152"/>
      <c r="BM51" s="152"/>
      <c r="BN51" s="152"/>
      <c r="BO51" s="152"/>
    </row>
    <row r="52" spans="1:67" ht="409.6">
      <c r="A52" s="376"/>
      <c r="B52" s="149"/>
      <c r="C52" s="150"/>
      <c r="D52" s="164" t="s">
        <v>882</v>
      </c>
      <c r="E52" s="151"/>
      <c r="F52" s="151"/>
      <c r="G52" s="47"/>
      <c r="H52" s="48"/>
      <c r="I52" s="47"/>
      <c r="J52" s="47"/>
      <c r="K52" s="47"/>
      <c r="L52" s="47"/>
      <c r="M52" s="48"/>
      <c r="N52" s="48"/>
      <c r="O52" s="47"/>
      <c r="P52" s="49"/>
      <c r="Q52" s="47"/>
      <c r="R52" s="47"/>
      <c r="S52" s="50"/>
      <c r="T52" s="50"/>
      <c r="U52" s="50"/>
      <c r="V52" s="51"/>
      <c r="W52" s="50"/>
      <c r="X52" s="51"/>
      <c r="Y52" s="50"/>
      <c r="Z52" s="101"/>
      <c r="AA52" s="105"/>
      <c r="AB52" s="105"/>
      <c r="AC52" s="105"/>
      <c r="AD52" s="102"/>
      <c r="AE52" s="50"/>
      <c r="AF52" s="50"/>
      <c r="AG52" s="50"/>
      <c r="AH52" s="50"/>
      <c r="AI52" s="50"/>
      <c r="AJ52" s="50"/>
      <c r="AK52" s="50"/>
      <c r="AL52" s="50"/>
      <c r="AM52" s="50"/>
      <c r="AN52" s="50"/>
      <c r="AO52" s="50"/>
      <c r="AP52" s="50"/>
      <c r="AQ52" s="50"/>
      <c r="AR52" s="52"/>
      <c r="AS52" s="52"/>
      <c r="AT52" s="53"/>
      <c r="AU52" s="100"/>
      <c r="AV52" s="152"/>
      <c r="AW52" s="152"/>
      <c r="AX52" s="152"/>
      <c r="AY52" s="152"/>
      <c r="AZ52" s="152"/>
      <c r="BA52" s="152"/>
      <c r="BB52" s="152"/>
      <c r="BC52" s="152"/>
      <c r="BD52" s="152"/>
      <c r="BE52" s="152"/>
      <c r="BF52" s="152"/>
      <c r="BG52" s="152"/>
      <c r="BH52" s="152"/>
      <c r="BI52" s="152"/>
      <c r="BJ52" s="152"/>
      <c r="BK52" s="152"/>
      <c r="BL52" s="152"/>
      <c r="BM52" s="152"/>
      <c r="BN52" s="152"/>
      <c r="BO52" s="152"/>
    </row>
    <row r="53" spans="1:67" ht="409.6">
      <c r="A53" s="376"/>
      <c r="B53" s="149"/>
      <c r="C53" s="150"/>
      <c r="D53" s="164" t="s">
        <v>883</v>
      </c>
      <c r="E53" s="151"/>
      <c r="F53" s="151"/>
      <c r="G53" s="47"/>
      <c r="H53" s="48"/>
      <c r="I53" s="47"/>
      <c r="J53" s="47"/>
      <c r="K53" s="47"/>
      <c r="L53" s="47"/>
      <c r="M53" s="48"/>
      <c r="N53" s="48"/>
      <c r="O53" s="47"/>
      <c r="P53" s="49"/>
      <c r="Q53" s="47"/>
      <c r="R53" s="47"/>
      <c r="S53" s="50"/>
      <c r="T53" s="50"/>
      <c r="U53" s="50"/>
      <c r="V53" s="51"/>
      <c r="W53" s="50"/>
      <c r="X53" s="51"/>
      <c r="Y53" s="50"/>
      <c r="Z53" s="101"/>
      <c r="AA53" s="105"/>
      <c r="AB53" s="105"/>
      <c r="AC53" s="105"/>
      <c r="AD53" s="102"/>
      <c r="AE53" s="50"/>
      <c r="AF53" s="50"/>
      <c r="AG53" s="50"/>
      <c r="AH53" s="50"/>
      <c r="AI53" s="50"/>
      <c r="AJ53" s="50"/>
      <c r="AK53" s="50"/>
      <c r="AL53" s="50"/>
      <c r="AM53" s="50"/>
      <c r="AN53" s="50"/>
      <c r="AO53" s="50"/>
      <c r="AP53" s="50"/>
      <c r="AQ53" s="50"/>
      <c r="AR53" s="52"/>
      <c r="AS53" s="52"/>
      <c r="AT53" s="53"/>
      <c r="AU53" s="100"/>
      <c r="AV53" s="152"/>
      <c r="AW53" s="152"/>
      <c r="AX53" s="152"/>
      <c r="AY53" s="152"/>
      <c r="AZ53" s="152"/>
      <c r="BA53" s="152"/>
      <c r="BB53" s="152"/>
      <c r="BC53" s="152"/>
      <c r="BD53" s="152"/>
      <c r="BE53" s="152"/>
      <c r="BF53" s="152"/>
      <c r="BG53" s="152"/>
      <c r="BH53" s="152"/>
      <c r="BI53" s="152"/>
      <c r="BJ53" s="152"/>
      <c r="BK53" s="152"/>
      <c r="BL53" s="152"/>
      <c r="BM53" s="152"/>
      <c r="BN53" s="152"/>
      <c r="BO53" s="152"/>
    </row>
    <row r="54" spans="1:67" ht="409.6">
      <c r="A54" s="376"/>
      <c r="B54" s="149"/>
      <c r="C54" s="150"/>
      <c r="D54" s="164" t="s">
        <v>884</v>
      </c>
      <c r="E54" s="151"/>
      <c r="F54" s="151"/>
      <c r="G54" s="47"/>
      <c r="H54" s="48"/>
      <c r="I54" s="47"/>
      <c r="J54" s="47"/>
      <c r="K54" s="47"/>
      <c r="L54" s="47"/>
      <c r="M54" s="48"/>
      <c r="N54" s="48"/>
      <c r="O54" s="47"/>
      <c r="P54" s="49"/>
      <c r="Q54" s="47"/>
      <c r="R54" s="47"/>
      <c r="S54" s="50"/>
      <c r="T54" s="50"/>
      <c r="U54" s="50"/>
      <c r="V54" s="51"/>
      <c r="W54" s="50"/>
      <c r="X54" s="51"/>
      <c r="Y54" s="50"/>
      <c r="Z54" s="101"/>
      <c r="AA54" s="105"/>
      <c r="AB54" s="105"/>
      <c r="AC54" s="105"/>
      <c r="AD54" s="102"/>
      <c r="AE54" s="50"/>
      <c r="AF54" s="50"/>
      <c r="AG54" s="50"/>
      <c r="AH54" s="50"/>
      <c r="AI54" s="50"/>
      <c r="AJ54" s="50"/>
      <c r="AK54" s="50"/>
      <c r="AL54" s="50"/>
      <c r="AM54" s="50"/>
      <c r="AN54" s="50"/>
      <c r="AO54" s="50"/>
      <c r="AP54" s="50"/>
      <c r="AQ54" s="50"/>
      <c r="AR54" s="52"/>
      <c r="AS54" s="52"/>
      <c r="AT54" s="53"/>
      <c r="AU54" s="100"/>
      <c r="AV54" s="152"/>
      <c r="AW54" s="152"/>
      <c r="AX54" s="152"/>
      <c r="AY54" s="152"/>
      <c r="AZ54" s="152"/>
      <c r="BA54" s="152"/>
      <c r="BB54" s="152"/>
      <c r="BC54" s="152"/>
      <c r="BD54" s="152"/>
      <c r="BE54" s="152"/>
      <c r="BF54" s="152"/>
      <c r="BG54" s="152"/>
      <c r="BH54" s="152"/>
      <c r="BI54" s="152"/>
      <c r="BJ54" s="152"/>
      <c r="BK54" s="152"/>
      <c r="BL54" s="152"/>
      <c r="BM54" s="152"/>
      <c r="BN54" s="152"/>
      <c r="BO54" s="152"/>
    </row>
    <row r="55" spans="1:67" ht="395.4">
      <c r="A55" s="376"/>
      <c r="B55" s="149"/>
      <c r="C55" s="164" t="s">
        <v>107</v>
      </c>
      <c r="D55" s="150" t="s">
        <v>885</v>
      </c>
      <c r="E55" s="151"/>
      <c r="F55" s="151"/>
      <c r="G55" s="47"/>
      <c r="H55" s="48"/>
      <c r="I55" s="47"/>
      <c r="J55" s="47"/>
      <c r="K55" s="47"/>
      <c r="L55" s="47"/>
      <c r="M55" s="48"/>
      <c r="N55" s="48"/>
      <c r="O55" s="47"/>
      <c r="P55" s="49"/>
      <c r="Q55" s="47"/>
      <c r="R55" s="47"/>
      <c r="S55" s="50"/>
      <c r="T55" s="50"/>
      <c r="U55" s="50"/>
      <c r="V55" s="51"/>
      <c r="W55" s="50"/>
      <c r="X55" s="51"/>
      <c r="Y55" s="50"/>
      <c r="Z55" s="101"/>
      <c r="AA55" s="105"/>
      <c r="AB55" s="105"/>
      <c r="AC55" s="105"/>
      <c r="AD55" s="102"/>
      <c r="AE55" s="50"/>
      <c r="AF55" s="50"/>
      <c r="AG55" s="50"/>
      <c r="AH55" s="50"/>
      <c r="AI55" s="50"/>
      <c r="AJ55" s="50"/>
      <c r="AK55" s="50"/>
      <c r="AL55" s="50"/>
      <c r="AM55" s="50"/>
      <c r="AN55" s="50"/>
      <c r="AO55" s="50"/>
      <c r="AP55" s="50"/>
      <c r="AQ55" s="50"/>
      <c r="AR55" s="52"/>
      <c r="AS55" s="52"/>
      <c r="AT55" s="53"/>
      <c r="AU55" s="100"/>
      <c r="AV55" s="152"/>
      <c r="AW55" s="152"/>
      <c r="AX55" s="152"/>
      <c r="AY55" s="152"/>
      <c r="AZ55" s="152"/>
      <c r="BA55" s="152"/>
      <c r="BB55" s="152"/>
      <c r="BC55" s="152"/>
      <c r="BD55" s="152"/>
      <c r="BE55" s="152"/>
      <c r="BF55" s="152"/>
      <c r="BG55" s="152"/>
      <c r="BH55" s="152"/>
      <c r="BI55" s="152"/>
      <c r="BJ55" s="152"/>
      <c r="BK55" s="152"/>
      <c r="BL55" s="152"/>
      <c r="BM55" s="152"/>
      <c r="BN55" s="152"/>
      <c r="BO55" s="152"/>
    </row>
    <row r="56" spans="1:67" ht="409.6">
      <c r="A56" s="376"/>
      <c r="B56" s="149"/>
      <c r="C56" s="150"/>
      <c r="D56" s="150" t="s">
        <v>886</v>
      </c>
      <c r="E56" s="151"/>
      <c r="F56" s="151"/>
      <c r="G56" s="47"/>
      <c r="H56" s="48"/>
      <c r="I56" s="47"/>
      <c r="J56" s="47"/>
      <c r="K56" s="47"/>
      <c r="L56" s="47"/>
      <c r="M56" s="48"/>
      <c r="N56" s="48"/>
      <c r="O56" s="47"/>
      <c r="P56" s="49"/>
      <c r="Q56" s="47"/>
      <c r="R56" s="47"/>
      <c r="S56" s="50"/>
      <c r="T56" s="50"/>
      <c r="U56" s="50"/>
      <c r="V56" s="51"/>
      <c r="W56" s="50"/>
      <c r="X56" s="51"/>
      <c r="Y56" s="50"/>
      <c r="Z56" s="101"/>
      <c r="AA56" s="105"/>
      <c r="AB56" s="105"/>
      <c r="AC56" s="105"/>
      <c r="AD56" s="102"/>
      <c r="AE56" s="50"/>
      <c r="AF56" s="50"/>
      <c r="AG56" s="50"/>
      <c r="AH56" s="50"/>
      <c r="AI56" s="50"/>
      <c r="AJ56" s="50"/>
      <c r="AK56" s="50"/>
      <c r="AL56" s="50"/>
      <c r="AM56" s="50"/>
      <c r="AN56" s="50"/>
      <c r="AO56" s="50"/>
      <c r="AP56" s="50"/>
      <c r="AQ56" s="50"/>
      <c r="AR56" s="52"/>
      <c r="AS56" s="52"/>
      <c r="AT56" s="53"/>
      <c r="AU56" s="100"/>
      <c r="AV56" s="152"/>
      <c r="AW56" s="152"/>
      <c r="AX56" s="152"/>
      <c r="AY56" s="152"/>
      <c r="AZ56" s="152"/>
      <c r="BA56" s="152"/>
      <c r="BB56" s="152"/>
      <c r="BC56" s="152"/>
      <c r="BD56" s="152"/>
      <c r="BE56" s="152"/>
      <c r="BF56" s="152"/>
      <c r="BG56" s="152"/>
      <c r="BH56" s="152"/>
      <c r="BI56" s="152"/>
      <c r="BJ56" s="152"/>
      <c r="BK56" s="152"/>
      <c r="BL56" s="152"/>
      <c r="BM56" s="152"/>
      <c r="BN56" s="152"/>
      <c r="BO56" s="152"/>
    </row>
    <row r="57" spans="1:67" ht="409.6">
      <c r="A57" s="377"/>
      <c r="B57" s="149"/>
      <c r="C57" s="150"/>
      <c r="D57" s="164" t="s">
        <v>887</v>
      </c>
      <c r="E57" s="151"/>
      <c r="F57" s="151"/>
      <c r="G57" s="47"/>
      <c r="H57" s="48"/>
      <c r="I57" s="47"/>
      <c r="J57" s="47"/>
      <c r="K57" s="47"/>
      <c r="L57" s="47"/>
      <c r="M57" s="48"/>
      <c r="N57" s="48"/>
      <c r="O57" s="47"/>
      <c r="P57" s="49"/>
      <c r="Q57" s="47"/>
      <c r="R57" s="47"/>
      <c r="S57" s="50"/>
      <c r="T57" s="50"/>
      <c r="U57" s="50"/>
      <c r="V57" s="51"/>
      <c r="W57" s="50"/>
      <c r="X57" s="51"/>
      <c r="Y57" s="50"/>
      <c r="Z57" s="101"/>
      <c r="AA57" s="105"/>
      <c r="AB57" s="105"/>
      <c r="AC57" s="105"/>
      <c r="AD57" s="102"/>
      <c r="AE57" s="50"/>
      <c r="AF57" s="50"/>
      <c r="AG57" s="50"/>
      <c r="AH57" s="50"/>
      <c r="AI57" s="50"/>
      <c r="AJ57" s="50"/>
      <c r="AK57" s="50"/>
      <c r="AL57" s="50"/>
      <c r="AM57" s="50"/>
      <c r="AN57" s="50"/>
      <c r="AO57" s="50"/>
      <c r="AP57" s="50"/>
      <c r="AQ57" s="50"/>
      <c r="AR57" s="52"/>
      <c r="AS57" s="52"/>
      <c r="AT57" s="53"/>
      <c r="AU57" s="100"/>
      <c r="AV57" s="152"/>
      <c r="AW57" s="152"/>
      <c r="AX57" s="152"/>
      <c r="AY57" s="152"/>
      <c r="AZ57" s="152"/>
      <c r="BA57" s="152"/>
      <c r="BB57" s="152"/>
      <c r="BC57" s="152"/>
      <c r="BD57" s="152"/>
      <c r="BE57" s="152"/>
      <c r="BF57" s="152"/>
      <c r="BG57" s="152"/>
      <c r="BH57" s="152"/>
      <c r="BI57" s="152"/>
      <c r="BJ57" s="152"/>
      <c r="BK57" s="152"/>
      <c r="BL57" s="152"/>
      <c r="BM57" s="152"/>
      <c r="BN57" s="152"/>
      <c r="BO57" s="152"/>
    </row>
    <row r="58" spans="1:67" ht="180.75" customHeight="1">
      <c r="A58" s="378" t="s">
        <v>111</v>
      </c>
      <c r="B58" s="149" t="s">
        <v>35</v>
      </c>
      <c r="C58" s="150" t="s">
        <v>112</v>
      </c>
      <c r="D58" s="150" t="s">
        <v>113</v>
      </c>
      <c r="E58" s="151"/>
      <c r="F58" s="151"/>
      <c r="G58" s="47"/>
      <c r="H58" s="48"/>
      <c r="I58" s="47"/>
      <c r="J58" s="47"/>
      <c r="K58" s="47"/>
      <c r="L58" s="47"/>
      <c r="M58" s="48"/>
      <c r="N58" s="48"/>
      <c r="O58" s="47"/>
      <c r="P58" s="49"/>
      <c r="Q58" s="47"/>
      <c r="R58" s="47"/>
      <c r="S58" s="50"/>
      <c r="T58" s="50"/>
      <c r="U58" s="50"/>
      <c r="V58" s="51"/>
      <c r="W58" s="50"/>
      <c r="X58" s="51"/>
      <c r="Y58" s="50"/>
      <c r="Z58" s="101"/>
      <c r="AA58" s="105"/>
      <c r="AB58" s="105"/>
      <c r="AC58" s="105"/>
      <c r="AD58" s="102"/>
      <c r="AE58" s="50"/>
      <c r="AF58" s="50"/>
      <c r="AG58" s="50"/>
      <c r="AH58" s="50"/>
      <c r="AI58" s="50"/>
      <c r="AJ58" s="50"/>
      <c r="AK58" s="50"/>
      <c r="AL58" s="50"/>
      <c r="AM58" s="50"/>
      <c r="AN58" s="50"/>
      <c r="AO58" s="50"/>
      <c r="AP58" s="50"/>
      <c r="AQ58" s="50"/>
      <c r="AR58" s="52"/>
      <c r="AS58" s="52"/>
      <c r="AT58" s="53"/>
      <c r="AU58" s="100"/>
      <c r="AV58" s="152"/>
      <c r="AW58" s="152"/>
      <c r="AX58" s="152"/>
      <c r="AY58" s="152"/>
      <c r="AZ58" s="152"/>
      <c r="BA58" s="152"/>
      <c r="BB58" s="152"/>
      <c r="BC58" s="152"/>
      <c r="BD58" s="152"/>
      <c r="BE58" s="152"/>
      <c r="BF58" s="152"/>
      <c r="BG58" s="152"/>
      <c r="BH58" s="152"/>
      <c r="BI58" s="152"/>
      <c r="BJ58" s="152"/>
      <c r="BK58" s="152"/>
      <c r="BL58" s="152"/>
      <c r="BM58" s="152"/>
      <c r="BN58" s="152"/>
      <c r="BO58" s="152"/>
    </row>
    <row r="59" spans="1:67" ht="155.4">
      <c r="A59" s="379"/>
      <c r="B59" s="149"/>
      <c r="C59" s="150"/>
      <c r="D59" s="150" t="s">
        <v>114</v>
      </c>
      <c r="E59" s="151"/>
      <c r="F59" s="151"/>
      <c r="G59" s="47"/>
      <c r="H59" s="48"/>
      <c r="I59" s="47"/>
      <c r="J59" s="47"/>
      <c r="K59" s="47"/>
      <c r="L59" s="47"/>
      <c r="M59" s="48"/>
      <c r="N59" s="48"/>
      <c r="O59" s="47"/>
      <c r="P59" s="49"/>
      <c r="Q59" s="47"/>
      <c r="R59" s="47"/>
      <c r="S59" s="50"/>
      <c r="T59" s="50"/>
      <c r="U59" s="50"/>
      <c r="V59" s="51"/>
      <c r="W59" s="50"/>
      <c r="X59" s="51"/>
      <c r="Y59" s="50"/>
      <c r="Z59" s="101"/>
      <c r="AA59" s="105"/>
      <c r="AB59" s="105"/>
      <c r="AC59" s="105"/>
      <c r="AD59" s="102"/>
      <c r="AE59" s="50"/>
      <c r="AF59" s="50"/>
      <c r="AG59" s="50"/>
      <c r="AH59" s="50"/>
      <c r="AI59" s="50"/>
      <c r="AJ59" s="50"/>
      <c r="AK59" s="50"/>
      <c r="AL59" s="50"/>
      <c r="AM59" s="50"/>
      <c r="AN59" s="50"/>
      <c r="AO59" s="50"/>
      <c r="AP59" s="50"/>
      <c r="AQ59" s="50"/>
      <c r="AR59" s="52"/>
      <c r="AS59" s="52"/>
      <c r="AT59" s="53"/>
      <c r="AU59" s="100"/>
      <c r="AV59" s="152"/>
      <c r="AW59" s="152"/>
      <c r="AX59" s="152"/>
      <c r="AY59" s="152"/>
      <c r="AZ59" s="152"/>
      <c r="BA59" s="152"/>
      <c r="BB59" s="152"/>
      <c r="BC59" s="152"/>
      <c r="BD59" s="152"/>
      <c r="BE59" s="152"/>
      <c r="BF59" s="152"/>
      <c r="BG59" s="152"/>
      <c r="BH59" s="152"/>
      <c r="BI59" s="152"/>
      <c r="BJ59" s="152"/>
      <c r="BK59" s="152"/>
      <c r="BL59" s="152"/>
      <c r="BM59" s="152"/>
      <c r="BN59" s="152"/>
      <c r="BO59" s="152"/>
    </row>
    <row r="60" spans="1:67" ht="157.19999999999999">
      <c r="A60" s="379"/>
      <c r="B60" s="149"/>
      <c r="C60" s="150"/>
      <c r="D60" s="150" t="s">
        <v>115</v>
      </c>
      <c r="E60" s="151"/>
      <c r="F60" s="151"/>
      <c r="G60" s="47"/>
      <c r="H60" s="48"/>
      <c r="I60" s="47"/>
      <c r="J60" s="47"/>
      <c r="K60" s="47"/>
      <c r="L60" s="47"/>
      <c r="M60" s="48"/>
      <c r="N60" s="48"/>
      <c r="O60" s="47"/>
      <c r="P60" s="49"/>
      <c r="Q60" s="47"/>
      <c r="R60" s="47"/>
      <c r="S60" s="50"/>
      <c r="T60" s="50"/>
      <c r="U60" s="50"/>
      <c r="V60" s="51"/>
      <c r="W60" s="50"/>
      <c r="X60" s="51"/>
      <c r="Y60" s="50"/>
      <c r="Z60" s="101"/>
      <c r="AA60" s="105"/>
      <c r="AB60" s="105"/>
      <c r="AC60" s="105"/>
      <c r="AD60" s="102"/>
      <c r="AE60" s="50"/>
      <c r="AF60" s="50"/>
      <c r="AG60" s="50"/>
      <c r="AH60" s="50"/>
      <c r="AI60" s="50"/>
      <c r="AJ60" s="50"/>
      <c r="AK60" s="50"/>
      <c r="AL60" s="50"/>
      <c r="AM60" s="50"/>
      <c r="AN60" s="50"/>
      <c r="AO60" s="50"/>
      <c r="AP60" s="50"/>
      <c r="AQ60" s="50"/>
      <c r="AR60" s="52"/>
      <c r="AS60" s="52"/>
      <c r="AT60" s="53"/>
      <c r="AU60" s="100"/>
      <c r="AV60" s="152"/>
      <c r="AW60" s="152"/>
      <c r="AX60" s="152"/>
      <c r="AY60" s="152"/>
      <c r="AZ60" s="152"/>
      <c r="BA60" s="152"/>
      <c r="BB60" s="152"/>
      <c r="BC60" s="152"/>
      <c r="BD60" s="152"/>
      <c r="BE60" s="152"/>
      <c r="BF60" s="152"/>
      <c r="BG60" s="152"/>
      <c r="BH60" s="152"/>
      <c r="BI60" s="152"/>
      <c r="BJ60" s="152"/>
      <c r="BK60" s="152"/>
      <c r="BL60" s="152"/>
      <c r="BM60" s="152"/>
      <c r="BN60" s="152"/>
      <c r="BO60" s="152"/>
    </row>
    <row r="61" spans="1:67" ht="99.6">
      <c r="A61" s="379"/>
      <c r="B61" s="149"/>
      <c r="C61" s="164" t="s">
        <v>116</v>
      </c>
      <c r="D61" s="150" t="s">
        <v>113</v>
      </c>
      <c r="E61" s="151"/>
      <c r="F61" s="151"/>
      <c r="G61" s="47"/>
      <c r="H61" s="48"/>
      <c r="I61" s="47"/>
      <c r="J61" s="47"/>
      <c r="K61" s="47"/>
      <c r="L61" s="47"/>
      <c r="M61" s="48"/>
      <c r="N61" s="48"/>
      <c r="O61" s="47"/>
      <c r="P61" s="49"/>
      <c r="Q61" s="47"/>
      <c r="R61" s="47"/>
      <c r="S61" s="50"/>
      <c r="T61" s="50"/>
      <c r="U61" s="50"/>
      <c r="V61" s="51"/>
      <c r="W61" s="50"/>
      <c r="X61" s="51"/>
      <c r="Y61" s="50"/>
      <c r="Z61" s="101"/>
      <c r="AA61" s="105"/>
      <c r="AB61" s="105"/>
      <c r="AC61" s="105"/>
      <c r="AD61" s="102"/>
      <c r="AE61" s="50"/>
      <c r="AF61" s="50"/>
      <c r="AG61" s="50"/>
      <c r="AH61" s="50"/>
      <c r="AI61" s="50"/>
      <c r="AJ61" s="50"/>
      <c r="AK61" s="50"/>
      <c r="AL61" s="50"/>
      <c r="AM61" s="50"/>
      <c r="AN61" s="50"/>
      <c r="AO61" s="50"/>
      <c r="AP61" s="50"/>
      <c r="AQ61" s="50"/>
      <c r="AR61" s="52"/>
      <c r="AS61" s="52"/>
      <c r="AT61" s="53"/>
      <c r="AU61" s="100"/>
      <c r="AV61" s="152"/>
      <c r="AW61" s="152"/>
      <c r="AX61" s="152"/>
      <c r="AY61" s="152"/>
      <c r="AZ61" s="152"/>
      <c r="BA61" s="152"/>
      <c r="BB61" s="152"/>
      <c r="BC61" s="152"/>
      <c r="BD61" s="152"/>
      <c r="BE61" s="152"/>
      <c r="BF61" s="152"/>
      <c r="BG61" s="152"/>
      <c r="BH61" s="152"/>
      <c r="BI61" s="152"/>
      <c r="BJ61" s="152"/>
      <c r="BK61" s="152"/>
      <c r="BL61" s="152"/>
      <c r="BM61" s="152"/>
      <c r="BN61" s="152"/>
      <c r="BO61" s="152"/>
    </row>
    <row r="62" spans="1:67" ht="155.4">
      <c r="A62" s="379"/>
      <c r="B62" s="149"/>
      <c r="C62" s="150"/>
      <c r="D62" s="150" t="s">
        <v>114</v>
      </c>
      <c r="E62" s="151"/>
      <c r="F62" s="151"/>
      <c r="G62" s="47"/>
      <c r="H62" s="48"/>
      <c r="I62" s="47"/>
      <c r="J62" s="47"/>
      <c r="K62" s="47"/>
      <c r="L62" s="47"/>
      <c r="M62" s="48"/>
      <c r="N62" s="48"/>
      <c r="O62" s="47"/>
      <c r="P62" s="49"/>
      <c r="Q62" s="47"/>
      <c r="R62" s="47"/>
      <c r="S62" s="50"/>
      <c r="T62" s="50"/>
      <c r="U62" s="50"/>
      <c r="V62" s="51"/>
      <c r="W62" s="50"/>
      <c r="X62" s="51"/>
      <c r="Y62" s="50"/>
      <c r="Z62" s="101"/>
      <c r="AA62" s="105"/>
      <c r="AB62" s="105"/>
      <c r="AC62" s="105"/>
      <c r="AD62" s="102"/>
      <c r="AE62" s="50"/>
      <c r="AF62" s="50"/>
      <c r="AG62" s="50"/>
      <c r="AH62" s="50"/>
      <c r="AI62" s="50"/>
      <c r="AJ62" s="50"/>
      <c r="AK62" s="50"/>
      <c r="AL62" s="50"/>
      <c r="AM62" s="50"/>
      <c r="AN62" s="50"/>
      <c r="AO62" s="50"/>
      <c r="AP62" s="50"/>
      <c r="AQ62" s="50"/>
      <c r="AR62" s="52"/>
      <c r="AS62" s="52"/>
      <c r="AT62" s="53"/>
      <c r="AU62" s="100"/>
      <c r="AV62" s="152"/>
      <c r="AW62" s="152"/>
      <c r="AX62" s="152"/>
      <c r="AY62" s="152"/>
      <c r="AZ62" s="152"/>
      <c r="BA62" s="152"/>
      <c r="BB62" s="152"/>
      <c r="BC62" s="152"/>
      <c r="BD62" s="152"/>
      <c r="BE62" s="152"/>
      <c r="BF62" s="152"/>
      <c r="BG62" s="152"/>
      <c r="BH62" s="152"/>
      <c r="BI62" s="152"/>
      <c r="BJ62" s="152"/>
      <c r="BK62" s="152"/>
      <c r="BL62" s="152"/>
      <c r="BM62" s="152"/>
      <c r="BN62" s="152"/>
      <c r="BO62" s="152"/>
    </row>
    <row r="63" spans="1:67" ht="157.19999999999999">
      <c r="A63" s="379"/>
      <c r="B63" s="149"/>
      <c r="C63" s="150"/>
      <c r="D63" s="150" t="s">
        <v>115</v>
      </c>
      <c r="E63" s="151"/>
      <c r="F63" s="151"/>
      <c r="G63" s="47"/>
      <c r="H63" s="48"/>
      <c r="I63" s="47"/>
      <c r="J63" s="47"/>
      <c r="K63" s="47"/>
      <c r="L63" s="47"/>
      <c r="M63" s="48"/>
      <c r="N63" s="48"/>
      <c r="O63" s="47"/>
      <c r="P63" s="49"/>
      <c r="Q63" s="47"/>
      <c r="R63" s="47"/>
      <c r="S63" s="50"/>
      <c r="T63" s="50"/>
      <c r="U63" s="50"/>
      <c r="V63" s="51"/>
      <c r="W63" s="50"/>
      <c r="X63" s="51"/>
      <c r="Y63" s="50"/>
      <c r="Z63" s="101"/>
      <c r="AA63" s="105"/>
      <c r="AB63" s="105"/>
      <c r="AC63" s="105"/>
      <c r="AD63" s="102"/>
      <c r="AE63" s="50"/>
      <c r="AF63" s="50"/>
      <c r="AG63" s="50"/>
      <c r="AH63" s="50"/>
      <c r="AI63" s="50"/>
      <c r="AJ63" s="50"/>
      <c r="AK63" s="50"/>
      <c r="AL63" s="50"/>
      <c r="AM63" s="50"/>
      <c r="AN63" s="50"/>
      <c r="AO63" s="50"/>
      <c r="AP63" s="50"/>
      <c r="AQ63" s="50"/>
      <c r="AR63" s="52"/>
      <c r="AS63" s="52"/>
      <c r="AT63" s="53"/>
      <c r="AU63" s="100"/>
      <c r="AV63" s="152"/>
      <c r="AW63" s="152"/>
      <c r="AX63" s="152"/>
      <c r="AY63" s="152"/>
      <c r="AZ63" s="152"/>
      <c r="BA63" s="152"/>
      <c r="BB63" s="152"/>
      <c r="BC63" s="152"/>
      <c r="BD63" s="152"/>
      <c r="BE63" s="152"/>
      <c r="BF63" s="152"/>
      <c r="BG63" s="152"/>
      <c r="BH63" s="152"/>
      <c r="BI63" s="152"/>
      <c r="BJ63" s="152"/>
      <c r="BK63" s="152"/>
      <c r="BL63" s="152"/>
      <c r="BM63" s="152"/>
      <c r="BN63" s="152"/>
      <c r="BO63" s="152"/>
    </row>
    <row r="64" spans="1:67" ht="111.6">
      <c r="A64" s="379"/>
      <c r="B64" s="149"/>
      <c r="C64" s="150" t="s">
        <v>117</v>
      </c>
      <c r="D64" s="150" t="s">
        <v>113</v>
      </c>
      <c r="E64" s="151"/>
      <c r="F64" s="151"/>
      <c r="G64" s="47"/>
      <c r="H64" s="48"/>
      <c r="I64" s="47"/>
      <c r="J64" s="47"/>
      <c r="K64" s="47"/>
      <c r="L64" s="47"/>
      <c r="M64" s="48"/>
      <c r="N64" s="48"/>
      <c r="O64" s="47"/>
      <c r="P64" s="49"/>
      <c r="Q64" s="47"/>
      <c r="R64" s="47"/>
      <c r="S64" s="50"/>
      <c r="T64" s="50"/>
      <c r="U64" s="50"/>
      <c r="V64" s="51"/>
      <c r="W64" s="50"/>
      <c r="X64" s="51"/>
      <c r="Y64" s="50"/>
      <c r="Z64" s="101"/>
      <c r="AA64" s="105"/>
      <c r="AB64" s="105"/>
      <c r="AC64" s="105"/>
      <c r="AD64" s="102"/>
      <c r="AE64" s="50"/>
      <c r="AF64" s="50"/>
      <c r="AG64" s="50"/>
      <c r="AH64" s="50"/>
      <c r="AI64" s="50"/>
      <c r="AJ64" s="50"/>
      <c r="AK64" s="50"/>
      <c r="AL64" s="50"/>
      <c r="AM64" s="50"/>
      <c r="AN64" s="50"/>
      <c r="AO64" s="50"/>
      <c r="AP64" s="50"/>
      <c r="AQ64" s="50"/>
      <c r="AR64" s="52"/>
      <c r="AS64" s="52"/>
      <c r="AT64" s="53"/>
      <c r="AU64" s="100"/>
      <c r="AV64" s="152"/>
      <c r="AW64" s="152"/>
      <c r="AX64" s="152"/>
      <c r="AY64" s="152"/>
      <c r="AZ64" s="152"/>
      <c r="BA64" s="152"/>
      <c r="BB64" s="152"/>
      <c r="BC64" s="152"/>
      <c r="BD64" s="152"/>
      <c r="BE64" s="152"/>
      <c r="BF64" s="152"/>
      <c r="BG64" s="152"/>
      <c r="BH64" s="152"/>
      <c r="BI64" s="152"/>
      <c r="BJ64" s="152"/>
      <c r="BK64" s="152"/>
      <c r="BL64" s="152"/>
      <c r="BM64" s="152"/>
      <c r="BN64" s="152"/>
      <c r="BO64" s="152"/>
    </row>
    <row r="65" spans="1:67" ht="155.4">
      <c r="A65" s="379"/>
      <c r="B65" s="149"/>
      <c r="C65" s="150"/>
      <c r="D65" s="150" t="s">
        <v>114</v>
      </c>
      <c r="E65" s="151"/>
      <c r="F65" s="151"/>
      <c r="G65" s="47"/>
      <c r="H65" s="48"/>
      <c r="I65" s="47"/>
      <c r="J65" s="47"/>
      <c r="K65" s="47"/>
      <c r="L65" s="47"/>
      <c r="M65" s="48"/>
      <c r="N65" s="48"/>
      <c r="O65" s="47"/>
      <c r="P65" s="49"/>
      <c r="Q65" s="47"/>
      <c r="R65" s="47"/>
      <c r="S65" s="50"/>
      <c r="T65" s="50"/>
      <c r="U65" s="50"/>
      <c r="V65" s="51"/>
      <c r="W65" s="50"/>
      <c r="X65" s="51"/>
      <c r="Y65" s="50"/>
      <c r="Z65" s="101"/>
      <c r="AA65" s="105"/>
      <c r="AB65" s="105"/>
      <c r="AC65" s="105"/>
      <c r="AD65" s="102"/>
      <c r="AE65" s="50"/>
      <c r="AF65" s="50"/>
      <c r="AG65" s="50"/>
      <c r="AH65" s="50"/>
      <c r="AI65" s="50"/>
      <c r="AJ65" s="50"/>
      <c r="AK65" s="50"/>
      <c r="AL65" s="50"/>
      <c r="AM65" s="50"/>
      <c r="AN65" s="50"/>
      <c r="AO65" s="50"/>
      <c r="AP65" s="50"/>
      <c r="AQ65" s="50"/>
      <c r="AR65" s="52"/>
      <c r="AS65" s="52"/>
      <c r="AT65" s="53"/>
      <c r="AU65" s="100"/>
      <c r="AV65" s="152"/>
      <c r="AW65" s="152"/>
      <c r="AX65" s="152"/>
      <c r="AY65" s="152"/>
      <c r="AZ65" s="152"/>
      <c r="BA65" s="152"/>
      <c r="BB65" s="152"/>
      <c r="BC65" s="152"/>
      <c r="BD65" s="152"/>
      <c r="BE65" s="152"/>
      <c r="BF65" s="152"/>
      <c r="BG65" s="152"/>
      <c r="BH65" s="152"/>
      <c r="BI65" s="152"/>
      <c r="BJ65" s="152"/>
      <c r="BK65" s="152"/>
      <c r="BL65" s="152"/>
      <c r="BM65" s="152"/>
      <c r="BN65" s="152"/>
      <c r="BO65" s="152"/>
    </row>
    <row r="66" spans="1:67" ht="157.19999999999999">
      <c r="A66" s="379"/>
      <c r="B66" s="149"/>
      <c r="C66" s="150"/>
      <c r="D66" s="150" t="s">
        <v>115</v>
      </c>
      <c r="E66" s="151"/>
      <c r="F66" s="151"/>
      <c r="G66" s="47"/>
      <c r="H66" s="48"/>
      <c r="I66" s="47"/>
      <c r="J66" s="47"/>
      <c r="K66" s="47"/>
      <c r="L66" s="47"/>
      <c r="M66" s="48"/>
      <c r="N66" s="48"/>
      <c r="O66" s="47"/>
      <c r="P66" s="49"/>
      <c r="Q66" s="47"/>
      <c r="R66" s="47"/>
      <c r="S66" s="50"/>
      <c r="T66" s="50"/>
      <c r="U66" s="50"/>
      <c r="V66" s="51"/>
      <c r="W66" s="50"/>
      <c r="X66" s="51"/>
      <c r="Y66" s="50"/>
      <c r="Z66" s="101"/>
      <c r="AA66" s="105"/>
      <c r="AB66" s="105"/>
      <c r="AC66" s="105"/>
      <c r="AD66" s="102"/>
      <c r="AE66" s="50"/>
      <c r="AF66" s="50"/>
      <c r="AG66" s="50"/>
      <c r="AH66" s="50"/>
      <c r="AI66" s="50"/>
      <c r="AJ66" s="50"/>
      <c r="AK66" s="50"/>
      <c r="AL66" s="50"/>
      <c r="AM66" s="50"/>
      <c r="AN66" s="50"/>
      <c r="AO66" s="50"/>
      <c r="AP66" s="50"/>
      <c r="AQ66" s="50"/>
      <c r="AR66" s="52"/>
      <c r="AS66" s="52"/>
      <c r="AT66" s="53"/>
      <c r="AU66" s="100"/>
      <c r="AV66" s="152"/>
      <c r="AW66" s="152"/>
      <c r="AX66" s="152"/>
      <c r="AY66" s="152"/>
      <c r="AZ66" s="152"/>
      <c r="BA66" s="152"/>
      <c r="BB66" s="152"/>
      <c r="BC66" s="152"/>
      <c r="BD66" s="152"/>
      <c r="BE66" s="152"/>
      <c r="BF66" s="152"/>
      <c r="BG66" s="152"/>
      <c r="BH66" s="152"/>
      <c r="BI66" s="152"/>
      <c r="BJ66" s="152"/>
      <c r="BK66" s="152"/>
      <c r="BL66" s="152"/>
      <c r="BM66" s="152"/>
      <c r="BN66" s="152"/>
      <c r="BO66" s="152"/>
    </row>
    <row r="67" spans="1:67" ht="104.4">
      <c r="A67" s="379"/>
      <c r="B67" s="149"/>
      <c r="C67" s="150"/>
      <c r="D67" s="150" t="s">
        <v>118</v>
      </c>
      <c r="E67" s="151"/>
      <c r="F67" s="151"/>
      <c r="G67" s="47"/>
      <c r="H67" s="48"/>
      <c r="I67" s="47"/>
      <c r="J67" s="47"/>
      <c r="K67" s="47"/>
      <c r="L67" s="47"/>
      <c r="M67" s="48"/>
      <c r="N67" s="48"/>
      <c r="O67" s="47"/>
      <c r="P67" s="49"/>
      <c r="Q67" s="47"/>
      <c r="R67" s="47"/>
      <c r="S67" s="50"/>
      <c r="T67" s="50"/>
      <c r="U67" s="50"/>
      <c r="V67" s="51"/>
      <c r="W67" s="50"/>
      <c r="X67" s="51"/>
      <c r="Y67" s="50"/>
      <c r="Z67" s="101"/>
      <c r="AA67" s="105"/>
      <c r="AB67" s="105"/>
      <c r="AC67" s="105"/>
      <c r="AD67" s="102"/>
      <c r="AE67" s="50"/>
      <c r="AF67" s="50"/>
      <c r="AG67" s="50"/>
      <c r="AH67" s="50"/>
      <c r="AI67" s="50"/>
      <c r="AJ67" s="50"/>
      <c r="AK67" s="50"/>
      <c r="AL67" s="50"/>
      <c r="AM67" s="50"/>
      <c r="AN67" s="50"/>
      <c r="AO67" s="50"/>
      <c r="AP67" s="50"/>
      <c r="AQ67" s="50"/>
      <c r="AR67" s="52"/>
      <c r="AS67" s="52"/>
      <c r="AT67" s="53"/>
      <c r="AU67" s="100"/>
      <c r="AV67" s="152"/>
      <c r="AW67" s="152"/>
      <c r="AX67" s="152"/>
      <c r="AY67" s="152"/>
      <c r="AZ67" s="152"/>
      <c r="BA67" s="152"/>
      <c r="BB67" s="152"/>
      <c r="BC67" s="152"/>
      <c r="BD67" s="152"/>
      <c r="BE67" s="152"/>
      <c r="BF67" s="152"/>
      <c r="BG67" s="152"/>
      <c r="BH67" s="152"/>
      <c r="BI67" s="152"/>
      <c r="BJ67" s="152"/>
      <c r="BK67" s="152"/>
      <c r="BL67" s="152"/>
      <c r="BM67" s="152"/>
      <c r="BN67" s="152"/>
      <c r="BO67" s="152"/>
    </row>
    <row r="68" spans="1:67" ht="277.8">
      <c r="A68" s="380"/>
      <c r="B68" s="149"/>
      <c r="C68" s="150" t="s">
        <v>119</v>
      </c>
      <c r="D68" s="150" t="s">
        <v>120</v>
      </c>
      <c r="E68" s="151"/>
      <c r="F68" s="151"/>
      <c r="G68" s="47"/>
      <c r="H68" s="48"/>
      <c r="I68" s="47"/>
      <c r="J68" s="47"/>
      <c r="K68" s="47"/>
      <c r="L68" s="47"/>
      <c r="M68" s="48"/>
      <c r="N68" s="48"/>
      <c r="O68" s="47"/>
      <c r="P68" s="49"/>
      <c r="Q68" s="47"/>
      <c r="R68" s="47"/>
      <c r="S68" s="50"/>
      <c r="T68" s="50"/>
      <c r="U68" s="50"/>
      <c r="V68" s="51"/>
      <c r="W68" s="50"/>
      <c r="X68" s="51"/>
      <c r="Y68" s="50"/>
      <c r="Z68" s="101"/>
      <c r="AA68" s="105"/>
      <c r="AB68" s="105"/>
      <c r="AC68" s="105"/>
      <c r="AD68" s="102"/>
      <c r="AE68" s="50"/>
      <c r="AF68" s="50"/>
      <c r="AG68" s="50"/>
      <c r="AH68" s="50"/>
      <c r="AI68" s="50"/>
      <c r="AJ68" s="50"/>
      <c r="AK68" s="50"/>
      <c r="AL68" s="50"/>
      <c r="AM68" s="50"/>
      <c r="AN68" s="50"/>
      <c r="AO68" s="50"/>
      <c r="AP68" s="50"/>
      <c r="AQ68" s="50"/>
      <c r="AR68" s="52"/>
      <c r="AS68" s="52"/>
      <c r="AT68" s="53"/>
      <c r="AU68" s="100"/>
      <c r="AV68" s="152"/>
      <c r="AW68" s="152"/>
      <c r="AX68" s="152"/>
      <c r="AY68" s="152"/>
      <c r="AZ68" s="152"/>
      <c r="BA68" s="152"/>
      <c r="BB68" s="152"/>
      <c r="BC68" s="152"/>
      <c r="BD68" s="152"/>
      <c r="BE68" s="152"/>
      <c r="BF68" s="152"/>
      <c r="BG68" s="152"/>
      <c r="BH68" s="152"/>
      <c r="BI68" s="152"/>
      <c r="BJ68" s="152"/>
      <c r="BK68" s="152"/>
      <c r="BL68" s="152"/>
      <c r="BM68" s="152"/>
      <c r="BN68" s="152"/>
      <c r="BO68" s="152"/>
    </row>
    <row r="69" spans="1:67" ht="254.4">
      <c r="A69" s="375" t="s">
        <v>121</v>
      </c>
      <c r="B69" s="149" t="s">
        <v>35</v>
      </c>
      <c r="C69" s="150" t="s">
        <v>122</v>
      </c>
      <c r="D69" s="150" t="s">
        <v>123</v>
      </c>
      <c r="E69" s="151"/>
      <c r="F69" s="151"/>
      <c r="G69" s="47"/>
      <c r="H69" s="48"/>
      <c r="I69" s="47"/>
      <c r="J69" s="47"/>
      <c r="K69" s="47"/>
      <c r="L69" s="47"/>
      <c r="M69" s="48"/>
      <c r="N69" s="48"/>
      <c r="O69" s="47"/>
      <c r="P69" s="49"/>
      <c r="Q69" s="47"/>
      <c r="R69" s="47"/>
      <c r="S69" s="50"/>
      <c r="T69" s="50"/>
      <c r="U69" s="50"/>
      <c r="V69" s="51"/>
      <c r="W69" s="50"/>
      <c r="X69" s="51"/>
      <c r="Y69" s="50"/>
      <c r="Z69" s="101"/>
      <c r="AA69" s="105"/>
      <c r="AB69" s="105"/>
      <c r="AC69" s="105"/>
      <c r="AD69" s="102"/>
      <c r="AE69" s="50"/>
      <c r="AF69" s="50"/>
      <c r="AG69" s="50"/>
      <c r="AH69" s="50"/>
      <c r="AI69" s="50"/>
      <c r="AJ69" s="50"/>
      <c r="AK69" s="50"/>
      <c r="AL69" s="50"/>
      <c r="AM69" s="50"/>
      <c r="AN69" s="50"/>
      <c r="AO69" s="50"/>
      <c r="AP69" s="50"/>
      <c r="AQ69" s="50"/>
      <c r="AR69" s="52"/>
      <c r="AS69" s="52"/>
      <c r="AT69" s="53"/>
      <c r="AU69" s="100"/>
      <c r="AV69" s="152"/>
      <c r="AW69" s="152"/>
      <c r="AX69" s="152"/>
      <c r="AY69" s="152"/>
      <c r="AZ69" s="152"/>
      <c r="BA69" s="152"/>
      <c r="BB69" s="152"/>
      <c r="BC69" s="152"/>
      <c r="BD69" s="152"/>
      <c r="BE69" s="152"/>
      <c r="BF69" s="152"/>
      <c r="BG69" s="152"/>
      <c r="BH69" s="152"/>
      <c r="BI69" s="152"/>
      <c r="BJ69" s="152"/>
      <c r="BK69" s="152"/>
      <c r="BL69" s="152"/>
      <c r="BM69" s="152"/>
      <c r="BN69" s="152"/>
      <c r="BO69" s="152"/>
    </row>
    <row r="70" spans="1:67" ht="211.2">
      <c r="A70" s="376"/>
      <c r="B70" s="149"/>
      <c r="C70" s="150" t="s">
        <v>125</v>
      </c>
      <c r="D70" s="150" t="s">
        <v>126</v>
      </c>
      <c r="E70" s="151"/>
      <c r="F70" s="151"/>
      <c r="G70" s="47"/>
      <c r="H70" s="48"/>
      <c r="I70" s="47"/>
      <c r="J70" s="47"/>
      <c r="K70" s="47"/>
      <c r="L70" s="47"/>
      <c r="M70" s="48"/>
      <c r="N70" s="48"/>
      <c r="O70" s="47"/>
      <c r="P70" s="49"/>
      <c r="Q70" s="47"/>
      <c r="R70" s="47"/>
      <c r="S70" s="50"/>
      <c r="T70" s="50"/>
      <c r="U70" s="50"/>
      <c r="V70" s="51"/>
      <c r="W70" s="50"/>
      <c r="X70" s="51"/>
      <c r="Y70" s="50"/>
      <c r="Z70" s="101"/>
      <c r="AA70" s="105"/>
      <c r="AB70" s="105"/>
      <c r="AC70" s="105"/>
      <c r="AD70" s="102"/>
      <c r="AE70" s="50"/>
      <c r="AF70" s="50"/>
      <c r="AG70" s="50"/>
      <c r="AH70" s="50"/>
      <c r="AI70" s="50"/>
      <c r="AJ70" s="50"/>
      <c r="AK70" s="50"/>
      <c r="AL70" s="50"/>
      <c r="AM70" s="50"/>
      <c r="AN70" s="50"/>
      <c r="AO70" s="50"/>
      <c r="AP70" s="50"/>
      <c r="AQ70" s="50"/>
      <c r="AR70" s="52"/>
      <c r="AS70" s="52"/>
      <c r="AT70" s="53"/>
      <c r="AU70" s="100"/>
      <c r="AV70" s="152"/>
      <c r="AW70" s="152"/>
      <c r="AX70" s="152"/>
      <c r="AY70" s="152"/>
      <c r="AZ70" s="152"/>
      <c r="BA70" s="152"/>
      <c r="BB70" s="152"/>
      <c r="BC70" s="152"/>
      <c r="BD70" s="152"/>
      <c r="BE70" s="152"/>
      <c r="BF70" s="152"/>
      <c r="BG70" s="152"/>
      <c r="BH70" s="152"/>
      <c r="BI70" s="152"/>
      <c r="BJ70" s="152"/>
      <c r="BK70" s="152"/>
      <c r="BL70" s="152"/>
      <c r="BM70" s="152"/>
      <c r="BN70" s="152"/>
      <c r="BO70" s="152"/>
    </row>
    <row r="71" spans="1:67" ht="258.60000000000002">
      <c r="A71" s="377"/>
      <c r="B71" s="149"/>
      <c r="C71" s="150" t="s">
        <v>127</v>
      </c>
      <c r="D71" s="150" t="s">
        <v>128</v>
      </c>
      <c r="E71" s="151"/>
      <c r="F71" s="151"/>
      <c r="G71" s="47"/>
      <c r="H71" s="48"/>
      <c r="I71" s="47"/>
      <c r="J71" s="47"/>
      <c r="K71" s="47"/>
      <c r="L71" s="47"/>
      <c r="M71" s="48"/>
      <c r="N71" s="48"/>
      <c r="O71" s="47"/>
      <c r="P71" s="49"/>
      <c r="Q71" s="47"/>
      <c r="R71" s="47"/>
      <c r="S71" s="50"/>
      <c r="T71" s="50"/>
      <c r="U71" s="50"/>
      <c r="V71" s="51"/>
      <c r="W71" s="50"/>
      <c r="X71" s="51"/>
      <c r="Y71" s="50"/>
      <c r="Z71" s="101"/>
      <c r="AA71" s="105"/>
      <c r="AB71" s="105"/>
      <c r="AC71" s="105"/>
      <c r="AD71" s="102"/>
      <c r="AE71" s="50"/>
      <c r="AF71" s="50"/>
      <c r="AG71" s="50"/>
      <c r="AH71" s="50"/>
      <c r="AI71" s="50"/>
      <c r="AJ71" s="50"/>
      <c r="AK71" s="50"/>
      <c r="AL71" s="50"/>
      <c r="AM71" s="50"/>
      <c r="AN71" s="50"/>
      <c r="AO71" s="50"/>
      <c r="AP71" s="50"/>
      <c r="AQ71" s="50"/>
      <c r="AR71" s="52"/>
      <c r="AS71" s="52"/>
      <c r="AT71" s="53"/>
      <c r="AU71" s="100"/>
      <c r="AV71" s="152"/>
      <c r="AW71" s="152"/>
      <c r="AX71" s="152"/>
      <c r="AY71" s="152"/>
      <c r="AZ71" s="152"/>
      <c r="BA71" s="152"/>
      <c r="BB71" s="152"/>
      <c r="BC71" s="152"/>
      <c r="BD71" s="152"/>
      <c r="BE71" s="152"/>
      <c r="BF71" s="152"/>
      <c r="BG71" s="152"/>
      <c r="BH71" s="152"/>
      <c r="BI71" s="152"/>
      <c r="BJ71" s="152"/>
      <c r="BK71" s="152"/>
      <c r="BL71" s="152"/>
      <c r="BM71" s="152"/>
      <c r="BN71" s="152"/>
      <c r="BO71" s="152"/>
    </row>
    <row r="72" spans="1:67" ht="17.399999999999999">
      <c r="A72" s="148"/>
      <c r="B72" s="149"/>
      <c r="C72" s="150"/>
      <c r="D72" s="150"/>
      <c r="E72" s="151"/>
      <c r="F72" s="151"/>
      <c r="G72" s="47"/>
      <c r="H72" s="48"/>
      <c r="I72" s="47"/>
      <c r="J72" s="47"/>
      <c r="K72" s="47"/>
      <c r="L72" s="47"/>
      <c r="M72" s="48"/>
      <c r="N72" s="48"/>
      <c r="O72" s="47"/>
      <c r="P72" s="49"/>
      <c r="Q72" s="47"/>
      <c r="R72" s="47"/>
      <c r="S72" s="50"/>
      <c r="T72" s="50"/>
      <c r="U72" s="50"/>
      <c r="V72" s="51"/>
      <c r="W72" s="50"/>
      <c r="X72" s="51"/>
      <c r="Y72" s="50"/>
      <c r="Z72" s="101"/>
      <c r="AA72" s="105"/>
      <c r="AB72" s="105"/>
      <c r="AC72" s="105"/>
      <c r="AD72" s="102"/>
      <c r="AE72" s="50"/>
      <c r="AF72" s="50"/>
      <c r="AG72" s="50"/>
      <c r="AH72" s="50"/>
      <c r="AI72" s="50"/>
      <c r="AJ72" s="50"/>
      <c r="AK72" s="50"/>
      <c r="AL72" s="50"/>
      <c r="AM72" s="50"/>
      <c r="AN72" s="50"/>
      <c r="AO72" s="50"/>
      <c r="AP72" s="50"/>
      <c r="AQ72" s="50"/>
      <c r="AR72" s="52"/>
      <c r="AS72" s="52"/>
      <c r="AT72" s="53"/>
      <c r="AU72" s="100"/>
      <c r="AV72" s="152"/>
      <c r="AW72" s="152"/>
      <c r="AX72" s="152"/>
      <c r="AY72" s="152"/>
      <c r="AZ72" s="152"/>
      <c r="BA72" s="152"/>
      <c r="BB72" s="152"/>
      <c r="BC72" s="152"/>
      <c r="BD72" s="152"/>
      <c r="BE72" s="152"/>
      <c r="BF72" s="152"/>
      <c r="BG72" s="152"/>
      <c r="BH72" s="152"/>
      <c r="BI72" s="152"/>
      <c r="BJ72" s="152"/>
      <c r="BK72" s="152"/>
      <c r="BL72" s="152"/>
      <c r="BM72" s="152"/>
      <c r="BN72" s="152"/>
      <c r="BO72" s="152"/>
    </row>
    <row r="73" spans="1:67" ht="17.399999999999999">
      <c r="A73" s="148"/>
      <c r="B73" s="149"/>
      <c r="C73" s="150"/>
      <c r="D73" s="150"/>
      <c r="E73" s="151"/>
      <c r="F73" s="151"/>
      <c r="G73" s="47"/>
      <c r="H73" s="48"/>
      <c r="I73" s="47"/>
      <c r="J73" s="47"/>
      <c r="K73" s="47"/>
      <c r="L73" s="47"/>
      <c r="M73" s="48"/>
      <c r="N73" s="48"/>
      <c r="O73" s="47"/>
      <c r="P73" s="49"/>
      <c r="Q73" s="47"/>
      <c r="R73" s="47"/>
      <c r="S73" s="50"/>
      <c r="T73" s="50"/>
      <c r="U73" s="50"/>
      <c r="V73" s="51"/>
      <c r="W73" s="50"/>
      <c r="X73" s="51"/>
      <c r="Y73" s="50"/>
      <c r="Z73" s="101"/>
      <c r="AA73" s="105"/>
      <c r="AB73" s="105"/>
      <c r="AC73" s="105"/>
      <c r="AD73" s="102"/>
      <c r="AE73" s="50"/>
      <c r="AF73" s="50"/>
      <c r="AG73" s="50"/>
      <c r="AH73" s="50"/>
      <c r="AI73" s="50"/>
      <c r="AJ73" s="50"/>
      <c r="AK73" s="50"/>
      <c r="AL73" s="50"/>
      <c r="AM73" s="50"/>
      <c r="AN73" s="50"/>
      <c r="AO73" s="50"/>
      <c r="AP73" s="50"/>
      <c r="AQ73" s="50"/>
      <c r="AR73" s="52"/>
      <c r="AS73" s="52"/>
      <c r="AT73" s="53"/>
      <c r="AU73" s="100"/>
      <c r="AV73" s="152"/>
      <c r="AW73" s="152"/>
      <c r="AX73" s="152"/>
      <c r="AY73" s="152"/>
      <c r="AZ73" s="152"/>
      <c r="BA73" s="152"/>
      <c r="BB73" s="152"/>
      <c r="BC73" s="152"/>
      <c r="BD73" s="152"/>
      <c r="BE73" s="152"/>
      <c r="BF73" s="152"/>
      <c r="BG73" s="152"/>
      <c r="BH73" s="152"/>
      <c r="BI73" s="152"/>
      <c r="BJ73" s="152"/>
      <c r="BK73" s="152"/>
      <c r="BL73" s="152"/>
      <c r="BM73" s="152"/>
      <c r="BN73" s="152"/>
      <c r="BO73" s="152"/>
    </row>
    <row r="74" spans="1:67" ht="17.399999999999999">
      <c r="A74" s="148"/>
      <c r="B74" s="149"/>
      <c r="C74" s="150"/>
      <c r="D74" s="150"/>
      <c r="E74" s="151"/>
      <c r="F74" s="151"/>
      <c r="G74" s="47"/>
      <c r="H74" s="48"/>
      <c r="I74" s="47"/>
      <c r="J74" s="47"/>
      <c r="K74" s="47"/>
      <c r="L74" s="47"/>
      <c r="M74" s="48"/>
      <c r="N74" s="48"/>
      <c r="O74" s="47"/>
      <c r="P74" s="49"/>
      <c r="Q74" s="47"/>
      <c r="R74" s="47"/>
      <c r="S74" s="50"/>
      <c r="T74" s="50"/>
      <c r="U74" s="50"/>
      <c r="V74" s="51"/>
      <c r="W74" s="50"/>
      <c r="X74" s="51"/>
      <c r="Y74" s="50"/>
      <c r="Z74" s="101"/>
      <c r="AA74" s="105"/>
      <c r="AB74" s="105"/>
      <c r="AC74" s="105"/>
      <c r="AD74" s="102"/>
      <c r="AE74" s="50"/>
      <c r="AF74" s="50"/>
      <c r="AG74" s="50"/>
      <c r="AH74" s="50"/>
      <c r="AI74" s="50"/>
      <c r="AJ74" s="50"/>
      <c r="AK74" s="50"/>
      <c r="AL74" s="50"/>
      <c r="AM74" s="50"/>
      <c r="AN74" s="50"/>
      <c r="AO74" s="50"/>
      <c r="AP74" s="50"/>
      <c r="AQ74" s="50"/>
      <c r="AR74" s="52"/>
      <c r="AS74" s="52"/>
      <c r="AT74" s="53"/>
      <c r="AU74" s="100"/>
      <c r="AV74" s="152"/>
      <c r="AW74" s="152"/>
      <c r="AX74" s="152"/>
      <c r="AY74" s="152"/>
      <c r="AZ74" s="152"/>
      <c r="BA74" s="152"/>
      <c r="BB74" s="152"/>
      <c r="BC74" s="152"/>
      <c r="BD74" s="152"/>
      <c r="BE74" s="152"/>
      <c r="BF74" s="152"/>
      <c r="BG74" s="152"/>
      <c r="BH74" s="152"/>
      <c r="BI74" s="152"/>
      <c r="BJ74" s="152"/>
      <c r="BK74" s="152"/>
      <c r="BL74" s="152"/>
      <c r="BM74" s="152"/>
      <c r="BN74" s="152"/>
      <c r="BO74" s="152"/>
    </row>
    <row r="75" spans="1:67" ht="17.399999999999999">
      <c r="A75" s="148"/>
      <c r="B75" s="149"/>
      <c r="C75" s="150"/>
      <c r="D75" s="150"/>
      <c r="E75" s="151"/>
      <c r="F75" s="151"/>
      <c r="G75" s="47"/>
      <c r="H75" s="48"/>
      <c r="I75" s="47"/>
      <c r="J75" s="47"/>
      <c r="K75" s="47"/>
      <c r="L75" s="47"/>
      <c r="M75" s="48"/>
      <c r="N75" s="48"/>
      <c r="O75" s="47"/>
      <c r="P75" s="49"/>
      <c r="Q75" s="47"/>
      <c r="R75" s="47"/>
      <c r="S75" s="50"/>
      <c r="T75" s="50"/>
      <c r="U75" s="50"/>
      <c r="V75" s="51"/>
      <c r="W75" s="50"/>
      <c r="X75" s="51"/>
      <c r="Y75" s="50"/>
      <c r="Z75" s="101"/>
      <c r="AA75" s="105"/>
      <c r="AB75" s="105"/>
      <c r="AC75" s="105"/>
      <c r="AD75" s="102"/>
      <c r="AE75" s="50"/>
      <c r="AF75" s="50"/>
      <c r="AG75" s="50"/>
      <c r="AH75" s="50"/>
      <c r="AI75" s="50"/>
      <c r="AJ75" s="50"/>
      <c r="AK75" s="50"/>
      <c r="AL75" s="50"/>
      <c r="AM75" s="50"/>
      <c r="AN75" s="50"/>
      <c r="AO75" s="50"/>
      <c r="AP75" s="50"/>
      <c r="AQ75" s="50"/>
      <c r="AR75" s="52"/>
      <c r="AS75" s="52"/>
      <c r="AT75" s="53"/>
      <c r="AU75" s="100"/>
      <c r="AV75" s="152"/>
      <c r="AW75" s="152"/>
      <c r="AX75" s="152"/>
      <c r="AY75" s="152"/>
      <c r="AZ75" s="152"/>
      <c r="BA75" s="152"/>
      <c r="BB75" s="152"/>
      <c r="BC75" s="152"/>
      <c r="BD75" s="152"/>
      <c r="BE75" s="152"/>
      <c r="BF75" s="152"/>
      <c r="BG75" s="152"/>
      <c r="BH75" s="152"/>
      <c r="BI75" s="152"/>
      <c r="BJ75" s="152"/>
      <c r="BK75" s="152"/>
      <c r="BL75" s="152"/>
      <c r="BM75" s="152"/>
      <c r="BN75" s="152"/>
      <c r="BO75" s="152"/>
    </row>
    <row r="76" spans="1:67" ht="17.399999999999999">
      <c r="A76" s="148"/>
      <c r="B76" s="149"/>
      <c r="C76" s="150"/>
      <c r="D76" s="150"/>
      <c r="E76" s="151"/>
      <c r="F76" s="151"/>
      <c r="G76" s="47"/>
      <c r="H76" s="48"/>
      <c r="I76" s="47"/>
      <c r="J76" s="47"/>
      <c r="K76" s="47"/>
      <c r="L76" s="47"/>
      <c r="M76" s="48"/>
      <c r="N76" s="48"/>
      <c r="O76" s="47"/>
      <c r="P76" s="49"/>
      <c r="Q76" s="47"/>
      <c r="R76" s="47"/>
      <c r="S76" s="50"/>
      <c r="T76" s="50"/>
      <c r="U76" s="50"/>
      <c r="V76" s="51"/>
      <c r="W76" s="50"/>
      <c r="X76" s="51"/>
      <c r="Y76" s="50"/>
      <c r="Z76" s="101"/>
      <c r="AA76" s="105"/>
      <c r="AB76" s="105"/>
      <c r="AC76" s="105"/>
      <c r="AD76" s="102"/>
      <c r="AE76" s="50"/>
      <c r="AF76" s="50"/>
      <c r="AG76" s="50"/>
      <c r="AH76" s="50"/>
      <c r="AI76" s="50"/>
      <c r="AJ76" s="50"/>
      <c r="AK76" s="50"/>
      <c r="AL76" s="50"/>
      <c r="AM76" s="50"/>
      <c r="AN76" s="50"/>
      <c r="AO76" s="50"/>
      <c r="AP76" s="50"/>
      <c r="AQ76" s="50"/>
      <c r="AR76" s="52"/>
      <c r="AS76" s="52"/>
      <c r="AT76" s="53"/>
      <c r="AU76" s="100"/>
      <c r="AV76" s="152"/>
      <c r="AW76" s="152"/>
      <c r="AX76" s="152"/>
      <c r="AY76" s="152"/>
      <c r="AZ76" s="152"/>
      <c r="BA76" s="152"/>
      <c r="BB76" s="152"/>
      <c r="BC76" s="152"/>
      <c r="BD76" s="152"/>
      <c r="BE76" s="152"/>
      <c r="BF76" s="152"/>
      <c r="BG76" s="152"/>
      <c r="BH76" s="152"/>
      <c r="BI76" s="152"/>
      <c r="BJ76" s="152"/>
      <c r="BK76" s="152"/>
      <c r="BL76" s="152"/>
      <c r="BM76" s="152"/>
      <c r="BN76" s="152"/>
      <c r="BO76" s="152"/>
    </row>
    <row r="77" spans="1:67" ht="17.399999999999999">
      <c r="A77" s="148"/>
      <c r="B77" s="149"/>
      <c r="C77" s="150"/>
      <c r="D77" s="150"/>
      <c r="E77" s="151"/>
      <c r="F77" s="151"/>
      <c r="G77" s="47"/>
      <c r="H77" s="48"/>
      <c r="I77" s="47"/>
      <c r="J77" s="47"/>
      <c r="K77" s="47"/>
      <c r="L77" s="47"/>
      <c r="M77" s="48"/>
      <c r="N77" s="48"/>
      <c r="O77" s="47"/>
      <c r="P77" s="49"/>
      <c r="Q77" s="47"/>
      <c r="R77" s="47"/>
      <c r="S77" s="50"/>
      <c r="T77" s="50"/>
      <c r="U77" s="50"/>
      <c r="V77" s="51"/>
      <c r="W77" s="50"/>
      <c r="X77" s="51"/>
      <c r="Y77" s="50"/>
      <c r="Z77" s="101"/>
      <c r="AA77" s="105"/>
      <c r="AB77" s="105"/>
      <c r="AC77" s="105"/>
      <c r="AD77" s="102"/>
      <c r="AE77" s="50"/>
      <c r="AF77" s="50"/>
      <c r="AG77" s="50"/>
      <c r="AH77" s="50"/>
      <c r="AI77" s="50"/>
      <c r="AJ77" s="50"/>
      <c r="AK77" s="50"/>
      <c r="AL77" s="50"/>
      <c r="AM77" s="50"/>
      <c r="AN77" s="50"/>
      <c r="AO77" s="50"/>
      <c r="AP77" s="50"/>
      <c r="AQ77" s="50"/>
      <c r="AR77" s="52"/>
      <c r="AS77" s="52"/>
      <c r="AT77" s="53"/>
      <c r="AU77" s="100"/>
      <c r="AV77" s="152"/>
      <c r="AW77" s="152"/>
      <c r="AX77" s="152"/>
      <c r="AY77" s="152"/>
      <c r="AZ77" s="152"/>
      <c r="BA77" s="152"/>
      <c r="BB77" s="152"/>
      <c r="BC77" s="152"/>
      <c r="BD77" s="152"/>
      <c r="BE77" s="152"/>
      <c r="BF77" s="152"/>
      <c r="BG77" s="152"/>
      <c r="BH77" s="152"/>
      <c r="BI77" s="152"/>
      <c r="BJ77" s="152"/>
      <c r="BK77" s="152"/>
      <c r="BL77" s="152"/>
      <c r="BM77" s="152"/>
      <c r="BN77" s="152"/>
      <c r="BO77" s="152"/>
    </row>
    <row r="78" spans="1:67" ht="17.399999999999999">
      <c r="A78" s="148"/>
      <c r="B78" s="149"/>
      <c r="C78" s="150"/>
      <c r="D78" s="150"/>
      <c r="E78" s="151"/>
      <c r="F78" s="151"/>
      <c r="G78" s="47"/>
      <c r="H78" s="48"/>
      <c r="I78" s="47"/>
      <c r="J78" s="47"/>
      <c r="K78" s="47"/>
      <c r="L78" s="47"/>
      <c r="M78" s="48"/>
      <c r="N78" s="48"/>
      <c r="O78" s="47"/>
      <c r="P78" s="49"/>
      <c r="Q78" s="47"/>
      <c r="R78" s="47"/>
      <c r="S78" s="50"/>
      <c r="T78" s="50"/>
      <c r="U78" s="50"/>
      <c r="V78" s="51"/>
      <c r="W78" s="50"/>
      <c r="X78" s="51"/>
      <c r="Y78" s="50"/>
      <c r="Z78" s="101"/>
      <c r="AA78" s="105"/>
      <c r="AB78" s="105"/>
      <c r="AC78" s="105"/>
      <c r="AD78" s="102"/>
      <c r="AE78" s="50"/>
      <c r="AF78" s="50"/>
      <c r="AG78" s="50"/>
      <c r="AH78" s="50"/>
      <c r="AI78" s="50"/>
      <c r="AJ78" s="50"/>
      <c r="AK78" s="50"/>
      <c r="AL78" s="50"/>
      <c r="AM78" s="50"/>
      <c r="AN78" s="50"/>
      <c r="AO78" s="50"/>
      <c r="AP78" s="50"/>
      <c r="AQ78" s="50"/>
      <c r="AR78" s="52"/>
      <c r="AS78" s="52"/>
      <c r="AT78" s="53"/>
      <c r="AU78" s="100"/>
      <c r="AV78" s="152"/>
      <c r="AW78" s="152"/>
      <c r="AX78" s="152"/>
      <c r="AY78" s="152"/>
      <c r="AZ78" s="152"/>
      <c r="BA78" s="152"/>
      <c r="BB78" s="152"/>
      <c r="BC78" s="152"/>
      <c r="BD78" s="152"/>
      <c r="BE78" s="152"/>
      <c r="BF78" s="152"/>
      <c r="BG78" s="152"/>
      <c r="BH78" s="152"/>
      <c r="BI78" s="152"/>
      <c r="BJ78" s="152"/>
      <c r="BK78" s="152"/>
      <c r="BL78" s="152"/>
      <c r="BM78" s="152"/>
      <c r="BN78" s="152"/>
      <c r="BO78" s="152"/>
    </row>
    <row r="79" spans="1:67" ht="17.399999999999999">
      <c r="A79" s="148"/>
      <c r="B79" s="149"/>
      <c r="C79" s="150"/>
      <c r="D79" s="150"/>
      <c r="E79" s="151"/>
      <c r="F79" s="151"/>
      <c r="G79" s="47"/>
      <c r="H79" s="48"/>
      <c r="I79" s="47"/>
      <c r="J79" s="47"/>
      <c r="K79" s="47"/>
      <c r="L79" s="47"/>
      <c r="M79" s="48"/>
      <c r="N79" s="48"/>
      <c r="O79" s="47"/>
      <c r="P79" s="49"/>
      <c r="Q79" s="47"/>
      <c r="R79" s="47"/>
      <c r="S79" s="50"/>
      <c r="T79" s="50"/>
      <c r="U79" s="50"/>
      <c r="V79" s="51"/>
      <c r="W79" s="50"/>
      <c r="X79" s="51"/>
      <c r="Y79" s="50"/>
      <c r="Z79" s="101"/>
      <c r="AA79" s="105"/>
      <c r="AB79" s="105"/>
      <c r="AC79" s="105"/>
      <c r="AD79" s="102"/>
      <c r="AE79" s="50"/>
      <c r="AF79" s="50"/>
      <c r="AG79" s="50"/>
      <c r="AH79" s="50"/>
      <c r="AI79" s="50"/>
      <c r="AJ79" s="50"/>
      <c r="AK79" s="50"/>
      <c r="AL79" s="50"/>
      <c r="AM79" s="50"/>
      <c r="AN79" s="50"/>
      <c r="AO79" s="50"/>
      <c r="AP79" s="50"/>
      <c r="AQ79" s="50"/>
      <c r="AR79" s="52"/>
      <c r="AS79" s="52"/>
      <c r="AT79" s="53"/>
      <c r="AU79" s="100"/>
      <c r="AV79" s="152"/>
      <c r="AW79" s="152"/>
      <c r="AX79" s="152"/>
      <c r="AY79" s="152"/>
      <c r="AZ79" s="152"/>
      <c r="BA79" s="152"/>
      <c r="BB79" s="152"/>
      <c r="BC79" s="152"/>
      <c r="BD79" s="152"/>
      <c r="BE79" s="152"/>
      <c r="BF79" s="152"/>
      <c r="BG79" s="152"/>
      <c r="BH79" s="152"/>
      <c r="BI79" s="152"/>
      <c r="BJ79" s="152"/>
      <c r="BK79" s="152"/>
      <c r="BL79" s="152"/>
      <c r="BM79" s="152"/>
      <c r="BN79" s="152"/>
      <c r="BO79" s="152"/>
    </row>
    <row r="80" spans="1:67" ht="17.399999999999999">
      <c r="A80" s="148"/>
      <c r="B80" s="149"/>
      <c r="C80" s="150"/>
      <c r="D80" s="150"/>
      <c r="E80" s="151"/>
      <c r="F80" s="151"/>
      <c r="G80" s="47"/>
      <c r="H80" s="48"/>
      <c r="I80" s="47"/>
      <c r="J80" s="47"/>
      <c r="K80" s="47"/>
      <c r="L80" s="47"/>
      <c r="M80" s="48"/>
      <c r="N80" s="48"/>
      <c r="O80" s="47"/>
      <c r="P80" s="49"/>
      <c r="Q80" s="47"/>
      <c r="R80" s="47"/>
      <c r="S80" s="50"/>
      <c r="T80" s="50"/>
      <c r="U80" s="50"/>
      <c r="V80" s="51"/>
      <c r="W80" s="50"/>
      <c r="X80" s="51"/>
      <c r="Y80" s="50"/>
      <c r="Z80" s="101"/>
      <c r="AA80" s="105"/>
      <c r="AB80" s="105"/>
      <c r="AC80" s="105"/>
      <c r="AD80" s="102"/>
      <c r="AE80" s="50"/>
      <c r="AF80" s="50"/>
      <c r="AG80" s="50"/>
      <c r="AH80" s="50"/>
      <c r="AI80" s="50"/>
      <c r="AJ80" s="50"/>
      <c r="AK80" s="50"/>
      <c r="AL80" s="50"/>
      <c r="AM80" s="50"/>
      <c r="AN80" s="50"/>
      <c r="AO80" s="50"/>
      <c r="AP80" s="50"/>
      <c r="AQ80" s="50"/>
      <c r="AR80" s="52"/>
      <c r="AS80" s="52"/>
      <c r="AT80" s="53"/>
      <c r="AU80" s="100"/>
      <c r="AV80" s="152"/>
      <c r="AW80" s="152"/>
      <c r="AX80" s="152"/>
      <c r="AY80" s="152"/>
      <c r="AZ80" s="152"/>
      <c r="BA80" s="152"/>
      <c r="BB80" s="152"/>
      <c r="BC80" s="152"/>
      <c r="BD80" s="152"/>
      <c r="BE80" s="152"/>
      <c r="BF80" s="152"/>
      <c r="BG80" s="152"/>
      <c r="BH80" s="152"/>
      <c r="BI80" s="152"/>
      <c r="BJ80" s="152"/>
      <c r="BK80" s="152"/>
      <c r="BL80" s="152"/>
      <c r="BM80" s="152"/>
      <c r="BN80" s="152"/>
      <c r="BO80" s="152"/>
    </row>
    <row r="81" spans="1:67" ht="360" customHeight="1">
      <c r="A81" s="148"/>
      <c r="B81" s="149"/>
      <c r="C81" s="150"/>
      <c r="D81" s="150"/>
      <c r="E81" s="151"/>
      <c r="F81" s="151"/>
      <c r="G81" s="156"/>
      <c r="H81" s="48"/>
      <c r="I81" s="47"/>
      <c r="J81" s="47"/>
      <c r="K81" s="47">
        <v>8</v>
      </c>
      <c r="L81" s="47">
        <v>6</v>
      </c>
      <c r="M81" s="48" t="s">
        <v>311</v>
      </c>
      <c r="N81" s="48" t="s">
        <v>311</v>
      </c>
      <c r="O81" s="47"/>
      <c r="P81" s="49"/>
      <c r="Q81" s="47" t="s">
        <v>311</v>
      </c>
      <c r="R81" s="47"/>
      <c r="S81" s="50">
        <v>6</v>
      </c>
      <c r="T81" s="50">
        <v>1</v>
      </c>
      <c r="U81" s="50">
        <f>S81*T81</f>
        <v>6</v>
      </c>
      <c r="V81" s="51" t="s">
        <v>315</v>
      </c>
      <c r="W81" s="50">
        <v>100</v>
      </c>
      <c r="X81" s="51" t="s">
        <v>316</v>
      </c>
      <c r="Y81" s="50">
        <f>W81*U81</f>
        <v>600</v>
      </c>
      <c r="Z81" s="101" t="s">
        <v>317</v>
      </c>
      <c r="AA81" s="105"/>
      <c r="AB81" s="105">
        <v>12</v>
      </c>
      <c r="AC81" s="105" t="s">
        <v>319</v>
      </c>
      <c r="AD81" s="102" t="s">
        <v>319</v>
      </c>
      <c r="AE81" s="50">
        <v>8</v>
      </c>
      <c r="AF81" s="50">
        <v>2</v>
      </c>
      <c r="AG81" s="50">
        <v>2</v>
      </c>
      <c r="AH81" s="50">
        <v>0</v>
      </c>
      <c r="AI81" s="50">
        <f>SUM(AE81:AH81)</f>
        <v>12</v>
      </c>
      <c r="AJ81" s="50"/>
      <c r="AK81" s="50"/>
      <c r="AL81" s="50"/>
      <c r="AM81" s="50"/>
      <c r="AN81" s="50"/>
      <c r="AO81" s="50"/>
      <c r="AP81" s="50"/>
      <c r="AQ81" s="50"/>
      <c r="AR81" s="52">
        <v>5</v>
      </c>
      <c r="AS81" s="52">
        <v>3</v>
      </c>
      <c r="AT81" s="53">
        <f>AS81/AR81</f>
        <v>0.6</v>
      </c>
      <c r="AU81" s="100"/>
      <c r="AV81" s="152"/>
      <c r="AW81" s="152"/>
      <c r="AX81" s="152"/>
      <c r="AY81" s="152"/>
      <c r="AZ81" s="152"/>
      <c r="BA81" s="152"/>
      <c r="BB81" s="152"/>
      <c r="BC81" s="152"/>
      <c r="BD81" s="152"/>
      <c r="BE81" s="152"/>
      <c r="BF81" s="152"/>
      <c r="BG81" s="152"/>
      <c r="BH81" s="152"/>
      <c r="BI81" s="152"/>
      <c r="BJ81" s="152"/>
      <c r="BK81" s="152"/>
      <c r="BL81" s="152"/>
      <c r="BM81" s="152"/>
      <c r="BN81" s="152"/>
      <c r="BO81" s="152"/>
    </row>
    <row r="82" spans="1:67" ht="348">
      <c r="A82" s="148"/>
      <c r="B82" s="149"/>
      <c r="C82" s="150"/>
      <c r="D82" s="150"/>
      <c r="E82" s="151"/>
      <c r="F82" s="151" t="s">
        <v>44</v>
      </c>
      <c r="G82" s="47" t="s">
        <v>307</v>
      </c>
      <c r="H82" s="48" t="s">
        <v>308</v>
      </c>
      <c r="I82" s="47" t="s">
        <v>309</v>
      </c>
      <c r="J82" s="47" t="s">
        <v>310</v>
      </c>
      <c r="K82" s="47">
        <v>8</v>
      </c>
      <c r="L82" s="47">
        <v>6</v>
      </c>
      <c r="M82" s="48" t="s">
        <v>311</v>
      </c>
      <c r="N82" s="48" t="s">
        <v>311</v>
      </c>
      <c r="O82" s="47" t="s">
        <v>312</v>
      </c>
      <c r="P82" s="49" t="s">
        <v>313</v>
      </c>
      <c r="Q82" s="47" t="s">
        <v>311</v>
      </c>
      <c r="R82" s="47" t="s">
        <v>314</v>
      </c>
      <c r="S82" s="50">
        <v>6</v>
      </c>
      <c r="T82" s="50">
        <v>1</v>
      </c>
      <c r="U82" s="50">
        <f>S82*T82</f>
        <v>6</v>
      </c>
      <c r="V82" s="51" t="s">
        <v>315</v>
      </c>
      <c r="W82" s="50">
        <v>100</v>
      </c>
      <c r="X82" s="51" t="s">
        <v>316</v>
      </c>
      <c r="Y82" s="50">
        <f>W82*U82</f>
        <v>600</v>
      </c>
      <c r="Z82" s="101" t="s">
        <v>317</v>
      </c>
      <c r="AA82" s="105" t="s">
        <v>318</v>
      </c>
      <c r="AB82" s="105">
        <v>12</v>
      </c>
      <c r="AC82" s="105" t="s">
        <v>319</v>
      </c>
      <c r="AD82" s="102" t="s">
        <v>319</v>
      </c>
      <c r="AE82" s="50">
        <v>8</v>
      </c>
      <c r="AF82" s="50">
        <v>2</v>
      </c>
      <c r="AG82" s="50">
        <v>2</v>
      </c>
      <c r="AH82" s="50">
        <v>0</v>
      </c>
      <c r="AI82" s="50">
        <f>SUM(AE82:AH82)</f>
        <v>12</v>
      </c>
      <c r="AJ82" s="50" t="s">
        <v>320</v>
      </c>
      <c r="AK82" s="50"/>
      <c r="AL82" s="50"/>
      <c r="AM82" s="50"/>
      <c r="AN82" s="50" t="s">
        <v>321</v>
      </c>
      <c r="AO82" s="50" t="s">
        <v>322</v>
      </c>
      <c r="AP82" s="50"/>
      <c r="AQ82" s="50" t="s">
        <v>323</v>
      </c>
      <c r="AR82" s="52">
        <v>5</v>
      </c>
      <c r="AS82" s="52">
        <v>3</v>
      </c>
      <c r="AT82" s="53">
        <f>AS82/AR82</f>
        <v>0.6</v>
      </c>
      <c r="AU82" s="100" t="s">
        <v>324</v>
      </c>
      <c r="AV82" s="152"/>
      <c r="AW82" s="152"/>
      <c r="AX82" s="152"/>
      <c r="AY82" s="152"/>
      <c r="AZ82" s="152"/>
      <c r="BA82" s="152"/>
      <c r="BB82" s="152"/>
      <c r="BC82" s="152"/>
      <c r="BD82" s="152"/>
      <c r="BE82" s="152"/>
      <c r="BF82" s="152"/>
      <c r="BG82" s="152"/>
      <c r="BH82" s="152"/>
      <c r="BI82" s="152"/>
      <c r="BJ82" s="152"/>
      <c r="BK82" s="152"/>
      <c r="BL82" s="152"/>
      <c r="BM82" s="152"/>
      <c r="BN82" s="152"/>
      <c r="BO82" s="152"/>
    </row>
  </sheetData>
  <mergeCells count="28">
    <mergeCell ref="O4:P4"/>
    <mergeCell ref="G6:H6"/>
    <mergeCell ref="A1:A4"/>
    <mergeCell ref="B1:N1"/>
    <mergeCell ref="B2:K2"/>
    <mergeCell ref="L2:N2"/>
    <mergeCell ref="B3:N4"/>
    <mergeCell ref="AJ6:AJ7"/>
    <mergeCell ref="AK6:AP6"/>
    <mergeCell ref="AR6:AS6"/>
    <mergeCell ref="AT6:AT7"/>
    <mergeCell ref="AU6:AU7"/>
    <mergeCell ref="A8:A47"/>
    <mergeCell ref="A48:A57"/>
    <mergeCell ref="A58:A68"/>
    <mergeCell ref="A69:A71"/>
    <mergeCell ref="AE6:AI6"/>
    <mergeCell ref="I6:I7"/>
    <mergeCell ref="J6:J7"/>
    <mergeCell ref="K6:L6"/>
    <mergeCell ref="M6:R6"/>
    <mergeCell ref="S6:Z6"/>
    <mergeCell ref="AB6:AB7"/>
    <mergeCell ref="A6:A7"/>
    <mergeCell ref="B6:B7"/>
    <mergeCell ref="C6:C7"/>
    <mergeCell ref="D6:D7"/>
    <mergeCell ref="E6:F6"/>
  </mergeCells>
  <pageMargins left="0.7" right="0.7" top="0.75" bottom="0.75" header="0.3" footer="0.3"/>
  <drawing r:id="rId1"/>
  <legacyDrawing r:id="rId2"/>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879D4F-1749-42DC-93D3-FCB6818B3873}">
  <dimension ref="A1:BO82"/>
  <sheetViews>
    <sheetView topLeftCell="A16" workbookViewId="0">
      <selection sqref="A1:XFD1048576"/>
    </sheetView>
  </sheetViews>
  <sheetFormatPr baseColWidth="10" defaultColWidth="12.59765625" defaultRowHeight="171.75" customHeight="1"/>
  <cols>
    <col min="1" max="1" width="19.8984375" style="33" customWidth="1"/>
    <col min="2" max="2" width="6.3984375" style="33" customWidth="1"/>
    <col min="3" max="3" width="6.5" style="33" customWidth="1"/>
    <col min="4" max="4" width="11.59765625" style="33" customWidth="1"/>
    <col min="5" max="6" width="4.3984375" style="33" customWidth="1"/>
    <col min="7" max="7" width="64.3984375" style="33" customWidth="1"/>
    <col min="8" max="8" width="5.69921875" style="33" customWidth="1"/>
    <col min="9" max="9" width="41.09765625" style="33" customWidth="1"/>
    <col min="10" max="10" width="36.5" style="33" customWidth="1"/>
    <col min="11" max="12" width="23.19921875" style="33" customWidth="1"/>
    <col min="13" max="14" width="7.5" style="33" customWidth="1"/>
    <col min="15" max="15" width="65.8984375" style="33" customWidth="1"/>
    <col min="16" max="16" width="34.5" style="33" customWidth="1"/>
    <col min="17" max="17" width="22.09765625" style="33" customWidth="1"/>
    <col min="18" max="18" width="27.09765625" style="33" customWidth="1"/>
    <col min="19" max="19" width="6.69921875" style="33" customWidth="1"/>
    <col min="20" max="20" width="6.3984375" style="33" customWidth="1"/>
    <col min="21" max="21" width="7.3984375" style="33" customWidth="1"/>
    <col min="22" max="22" width="22.59765625" style="33" customWidth="1"/>
    <col min="23" max="24" width="6.59765625" style="33" customWidth="1"/>
    <col min="25" max="25" width="15" style="33" customWidth="1"/>
    <col min="26" max="26" width="19.59765625" style="33" customWidth="1"/>
    <col min="27" max="27" width="42" style="33" customWidth="1"/>
    <col min="28" max="28" width="18.3984375" style="33" customWidth="1"/>
    <col min="29" max="30" width="24.09765625" style="33" customWidth="1"/>
    <col min="31" max="31" width="27.59765625" style="33" customWidth="1"/>
    <col min="32" max="32" width="23.3984375" style="33" customWidth="1"/>
    <col min="33" max="33" width="14.09765625" style="33" customWidth="1"/>
    <col min="34" max="34" width="18.8984375" style="33" customWidth="1"/>
    <col min="35" max="35" width="18.59765625" style="33" customWidth="1"/>
    <col min="36" max="36" width="33" style="33" customWidth="1"/>
    <col min="37" max="37" width="19.3984375" style="33" customWidth="1"/>
    <col min="38" max="38" width="22.3984375" style="33" customWidth="1"/>
    <col min="39" max="39" width="33.8984375" style="33" customWidth="1"/>
    <col min="40" max="40" width="44.8984375" style="33" customWidth="1"/>
    <col min="41" max="41" width="43.8984375" style="33" customWidth="1"/>
    <col min="42" max="42" width="33.09765625" style="33" customWidth="1"/>
    <col min="43" max="43" width="45.59765625" style="33" bestFit="1" customWidth="1"/>
    <col min="44" max="44" width="24.09765625" style="33" customWidth="1"/>
    <col min="45" max="45" width="21" style="33" customWidth="1"/>
    <col min="46" max="47" width="28" style="33" customWidth="1"/>
    <col min="48" max="67" width="10" style="33" customWidth="1"/>
    <col min="68" max="16384" width="12.59765625" style="33"/>
  </cols>
  <sheetData>
    <row r="1" spans="1:67" s="108" customFormat="1" ht="20.25" customHeight="1">
      <c r="A1" s="399" t="s">
        <v>260</v>
      </c>
      <c r="B1" s="387" t="s">
        <v>0</v>
      </c>
      <c r="C1" s="387"/>
      <c r="D1" s="387"/>
      <c r="E1" s="387"/>
      <c r="F1" s="387"/>
      <c r="G1" s="387"/>
      <c r="H1" s="387"/>
      <c r="I1" s="387"/>
      <c r="J1" s="387"/>
      <c r="K1" s="387"/>
      <c r="L1" s="387"/>
      <c r="M1" s="387"/>
      <c r="N1" s="387"/>
      <c r="O1" s="106" t="s">
        <v>1</v>
      </c>
      <c r="P1" s="107">
        <v>44612</v>
      </c>
    </row>
    <row r="2" spans="1:67" s="108" customFormat="1" ht="20.25" customHeight="1">
      <c r="A2" s="400"/>
      <c r="B2" s="387" t="s">
        <v>261</v>
      </c>
      <c r="C2" s="387"/>
      <c r="D2" s="387"/>
      <c r="E2" s="387"/>
      <c r="F2" s="387"/>
      <c r="G2" s="387"/>
      <c r="H2" s="387"/>
      <c r="I2" s="387"/>
      <c r="J2" s="387"/>
      <c r="K2" s="387"/>
      <c r="L2" s="402" t="s">
        <v>262</v>
      </c>
      <c r="M2" s="403"/>
      <c r="N2" s="403"/>
      <c r="O2" s="106" t="s">
        <v>2</v>
      </c>
      <c r="P2" s="109">
        <v>1</v>
      </c>
    </row>
    <row r="3" spans="1:67" s="108" customFormat="1" ht="20.25" customHeight="1">
      <c r="A3" s="400"/>
      <c r="B3" s="387" t="s">
        <v>263</v>
      </c>
      <c r="C3" s="387"/>
      <c r="D3" s="387"/>
      <c r="E3" s="387"/>
      <c r="F3" s="387"/>
      <c r="G3" s="387"/>
      <c r="H3" s="387"/>
      <c r="I3" s="387"/>
      <c r="J3" s="387"/>
      <c r="K3" s="387"/>
      <c r="L3" s="387"/>
      <c r="M3" s="387"/>
      <c r="N3" s="387"/>
      <c r="O3" s="110" t="s">
        <v>3</v>
      </c>
      <c r="P3" s="111"/>
    </row>
    <row r="4" spans="1:67" s="108" customFormat="1" ht="20.25" customHeight="1">
      <c r="A4" s="401"/>
      <c r="B4" s="387"/>
      <c r="C4" s="387"/>
      <c r="D4" s="387"/>
      <c r="E4" s="387"/>
      <c r="F4" s="387"/>
      <c r="G4" s="387"/>
      <c r="H4" s="387"/>
      <c r="I4" s="387"/>
      <c r="J4" s="387"/>
      <c r="K4" s="387"/>
      <c r="L4" s="387"/>
      <c r="M4" s="387"/>
      <c r="N4" s="387"/>
      <c r="O4" s="387" t="s">
        <v>264</v>
      </c>
      <c r="P4" s="387"/>
    </row>
    <row r="5" spans="1:67" s="54" customFormat="1" ht="5.25" customHeight="1">
      <c r="A5" s="56"/>
      <c r="B5" s="56"/>
      <c r="C5" s="56"/>
      <c r="D5" s="56"/>
      <c r="E5" s="56"/>
      <c r="F5" s="56"/>
      <c r="G5" s="56"/>
      <c r="H5" s="55"/>
      <c r="I5" s="56"/>
      <c r="J5" s="56"/>
      <c r="K5" s="56"/>
      <c r="L5" s="56"/>
      <c r="M5" s="56"/>
      <c r="N5" s="56"/>
      <c r="O5" s="56"/>
      <c r="P5" s="56"/>
    </row>
    <row r="6" spans="1:67" ht="69.599999999999994">
      <c r="A6" s="381" t="s">
        <v>11</v>
      </c>
      <c r="B6" s="381" t="s">
        <v>265</v>
      </c>
      <c r="C6" s="381" t="s">
        <v>12</v>
      </c>
      <c r="D6" s="381" t="s">
        <v>13</v>
      </c>
      <c r="E6" s="389" t="s">
        <v>266</v>
      </c>
      <c r="F6" s="385"/>
      <c r="G6" s="390" t="s">
        <v>4</v>
      </c>
      <c r="H6" s="385"/>
      <c r="I6" s="396" t="s">
        <v>5</v>
      </c>
      <c r="J6" s="396" t="s">
        <v>267</v>
      </c>
      <c r="K6" s="398" t="s">
        <v>268</v>
      </c>
      <c r="L6" s="385"/>
      <c r="M6" s="391" t="s">
        <v>269</v>
      </c>
      <c r="N6" s="384"/>
      <c r="O6" s="384"/>
      <c r="P6" s="384"/>
      <c r="Q6" s="384"/>
      <c r="R6" s="384"/>
      <c r="S6" s="392" t="s">
        <v>270</v>
      </c>
      <c r="T6" s="384"/>
      <c r="U6" s="384"/>
      <c r="V6" s="384"/>
      <c r="W6" s="384"/>
      <c r="X6" s="384"/>
      <c r="Y6" s="384"/>
      <c r="Z6" s="385"/>
      <c r="AA6" s="34"/>
      <c r="AB6" s="393" t="s">
        <v>271</v>
      </c>
      <c r="AC6" s="35" t="s">
        <v>272</v>
      </c>
      <c r="AD6" s="35" t="s">
        <v>273</v>
      </c>
      <c r="AE6" s="395" t="s">
        <v>274</v>
      </c>
      <c r="AF6" s="384"/>
      <c r="AG6" s="384"/>
      <c r="AH6" s="384"/>
      <c r="AI6" s="385"/>
      <c r="AJ6" s="393" t="s">
        <v>275</v>
      </c>
      <c r="AK6" s="383" t="s">
        <v>6</v>
      </c>
      <c r="AL6" s="384"/>
      <c r="AM6" s="384"/>
      <c r="AN6" s="384"/>
      <c r="AO6" s="384"/>
      <c r="AP6" s="385"/>
      <c r="AQ6" s="36"/>
      <c r="AR6" s="386" t="s">
        <v>12</v>
      </c>
      <c r="AS6" s="385"/>
      <c r="AT6" s="388" t="s">
        <v>276</v>
      </c>
      <c r="AU6" s="388" t="s">
        <v>277</v>
      </c>
      <c r="AV6" s="146"/>
      <c r="AW6" s="146"/>
      <c r="AX6" s="146"/>
      <c r="AY6" s="146"/>
      <c r="AZ6" s="146"/>
      <c r="BA6" s="146"/>
      <c r="BB6" s="146"/>
      <c r="BC6" s="146"/>
      <c r="BD6" s="146"/>
      <c r="BE6" s="146"/>
      <c r="BF6" s="146"/>
      <c r="BG6" s="146"/>
      <c r="BH6" s="146"/>
      <c r="BI6" s="146"/>
      <c r="BJ6" s="146"/>
      <c r="BK6" s="146"/>
      <c r="BL6" s="146"/>
      <c r="BM6" s="146"/>
      <c r="BN6" s="146"/>
      <c r="BO6" s="146"/>
    </row>
    <row r="7" spans="1:67" ht="141" customHeight="1">
      <c r="A7" s="382"/>
      <c r="B7" s="382"/>
      <c r="C7" s="382"/>
      <c r="D7" s="382"/>
      <c r="E7" s="37" t="s">
        <v>19</v>
      </c>
      <c r="F7" s="37" t="s">
        <v>44</v>
      </c>
      <c r="G7" s="38" t="s">
        <v>7</v>
      </c>
      <c r="H7" s="39" t="s">
        <v>8</v>
      </c>
      <c r="I7" s="382"/>
      <c r="J7" s="397"/>
      <c r="K7" s="40" t="s">
        <v>278</v>
      </c>
      <c r="L7" s="41" t="s">
        <v>279</v>
      </c>
      <c r="M7" s="42" t="s">
        <v>280</v>
      </c>
      <c r="N7" s="42" t="s">
        <v>281</v>
      </c>
      <c r="O7" s="36" t="s">
        <v>282</v>
      </c>
      <c r="P7" s="36" t="s">
        <v>283</v>
      </c>
      <c r="Q7" s="36" t="s">
        <v>284</v>
      </c>
      <c r="R7" s="43" t="s">
        <v>303</v>
      </c>
      <c r="S7" s="44" t="s">
        <v>285</v>
      </c>
      <c r="T7" s="44" t="s">
        <v>286</v>
      </c>
      <c r="U7" s="44" t="s">
        <v>287</v>
      </c>
      <c r="V7" s="44" t="s">
        <v>288</v>
      </c>
      <c r="W7" s="44" t="s">
        <v>289</v>
      </c>
      <c r="X7" s="44" t="s">
        <v>290</v>
      </c>
      <c r="Y7" s="44" t="s">
        <v>291</v>
      </c>
      <c r="Z7" s="44" t="s">
        <v>292</v>
      </c>
      <c r="AA7" s="103" t="s">
        <v>293</v>
      </c>
      <c r="AB7" s="394"/>
      <c r="AC7" s="104" t="s">
        <v>294</v>
      </c>
      <c r="AD7" s="45" t="s">
        <v>294</v>
      </c>
      <c r="AE7" s="45" t="s">
        <v>295</v>
      </c>
      <c r="AF7" s="45" t="s">
        <v>296</v>
      </c>
      <c r="AG7" s="45" t="s">
        <v>297</v>
      </c>
      <c r="AH7" s="45" t="s">
        <v>298</v>
      </c>
      <c r="AI7" s="45" t="s">
        <v>299</v>
      </c>
      <c r="AJ7" s="382"/>
      <c r="AK7" s="43" t="s">
        <v>280</v>
      </c>
      <c r="AL7" s="36" t="s">
        <v>281</v>
      </c>
      <c r="AM7" s="36" t="s">
        <v>300</v>
      </c>
      <c r="AN7" s="36" t="s">
        <v>301</v>
      </c>
      <c r="AO7" s="36" t="s">
        <v>302</v>
      </c>
      <c r="AP7" s="43" t="s">
        <v>303</v>
      </c>
      <c r="AQ7" s="43" t="s">
        <v>304</v>
      </c>
      <c r="AR7" s="46" t="s">
        <v>305</v>
      </c>
      <c r="AS7" s="46" t="s">
        <v>306</v>
      </c>
      <c r="AT7" s="382"/>
      <c r="AU7" s="382"/>
      <c r="AV7" s="147"/>
      <c r="AW7" s="147"/>
      <c r="AX7" s="147"/>
      <c r="AY7" s="147"/>
      <c r="AZ7" s="147"/>
      <c r="BA7" s="147"/>
      <c r="BB7" s="147"/>
      <c r="BC7" s="147"/>
      <c r="BD7" s="147"/>
      <c r="BE7" s="147"/>
      <c r="BF7" s="147"/>
      <c r="BG7" s="147"/>
      <c r="BH7" s="147"/>
      <c r="BI7" s="147"/>
      <c r="BJ7" s="147"/>
      <c r="BK7" s="147"/>
      <c r="BL7" s="147"/>
      <c r="BM7" s="147"/>
      <c r="BN7" s="147"/>
      <c r="BO7" s="147"/>
    </row>
    <row r="8" spans="1:67" ht="409.5" customHeight="1">
      <c r="A8" s="375" t="s">
        <v>36</v>
      </c>
      <c r="B8" s="149" t="s">
        <v>35</v>
      </c>
      <c r="C8" s="150" t="s">
        <v>37</v>
      </c>
      <c r="D8" s="150" t="s">
        <v>838</v>
      </c>
      <c r="E8" s="151"/>
      <c r="F8" s="151" t="s">
        <v>44</v>
      </c>
      <c r="G8" s="47" t="s">
        <v>889</v>
      </c>
      <c r="H8" s="48" t="s">
        <v>308</v>
      </c>
      <c r="I8" s="47" t="s">
        <v>309</v>
      </c>
      <c r="J8" s="47" t="s">
        <v>310</v>
      </c>
      <c r="K8" s="47">
        <v>8</v>
      </c>
      <c r="L8" s="47">
        <v>6</v>
      </c>
      <c r="M8" s="48" t="s">
        <v>311</v>
      </c>
      <c r="N8" s="48" t="s">
        <v>311</v>
      </c>
      <c r="O8" s="47" t="s">
        <v>312</v>
      </c>
      <c r="P8" s="49" t="s">
        <v>313</v>
      </c>
      <c r="Q8" s="47" t="s">
        <v>311</v>
      </c>
      <c r="R8" s="47" t="s">
        <v>314</v>
      </c>
      <c r="S8" s="50">
        <v>6</v>
      </c>
      <c r="T8" s="50">
        <v>1</v>
      </c>
      <c r="U8" s="50">
        <f>S8*T8</f>
        <v>6</v>
      </c>
      <c r="V8" s="51" t="s">
        <v>315</v>
      </c>
      <c r="W8" s="50">
        <v>100</v>
      </c>
      <c r="X8" s="51" t="s">
        <v>316</v>
      </c>
      <c r="Y8" s="50">
        <f>W8*U8</f>
        <v>600</v>
      </c>
      <c r="Z8" s="101" t="s">
        <v>317</v>
      </c>
      <c r="AA8" s="105" t="s">
        <v>318</v>
      </c>
      <c r="AB8" s="105">
        <v>12</v>
      </c>
      <c r="AC8" s="105" t="s">
        <v>319</v>
      </c>
      <c r="AD8" s="102" t="s">
        <v>319</v>
      </c>
      <c r="AE8" s="50">
        <v>8</v>
      </c>
      <c r="AF8" s="50">
        <v>2</v>
      </c>
      <c r="AG8" s="50">
        <v>2</v>
      </c>
      <c r="AH8" s="50">
        <v>0</v>
      </c>
      <c r="AI8" s="50">
        <f>SUM(AE8:AH8)</f>
        <v>12</v>
      </c>
      <c r="AJ8" s="50" t="s">
        <v>320</v>
      </c>
      <c r="AK8" s="50"/>
      <c r="AL8" s="50"/>
      <c r="AM8" s="50"/>
      <c r="AN8" s="50" t="s">
        <v>321</v>
      </c>
      <c r="AO8" s="50" t="s">
        <v>322</v>
      </c>
      <c r="AP8" s="50"/>
      <c r="AQ8" s="50" t="s">
        <v>323</v>
      </c>
      <c r="AR8" s="52">
        <v>5</v>
      </c>
      <c r="AS8" s="52">
        <v>3</v>
      </c>
      <c r="AT8" s="53">
        <f>AS8/AR8</f>
        <v>0.6</v>
      </c>
      <c r="AU8" s="100" t="s">
        <v>324</v>
      </c>
      <c r="AV8" s="152"/>
      <c r="AW8" s="152"/>
      <c r="AX8" s="152"/>
      <c r="AY8" s="152"/>
      <c r="AZ8" s="152"/>
      <c r="BA8" s="152"/>
      <c r="BB8" s="152"/>
      <c r="BC8" s="152"/>
      <c r="BD8" s="152"/>
      <c r="BE8" s="152"/>
      <c r="BF8" s="152"/>
      <c r="BG8" s="152"/>
      <c r="BH8" s="152"/>
      <c r="BI8" s="152"/>
      <c r="BJ8" s="152"/>
      <c r="BK8" s="152"/>
      <c r="BL8" s="152"/>
      <c r="BM8" s="152"/>
      <c r="BN8" s="152"/>
      <c r="BO8" s="152"/>
    </row>
    <row r="9" spans="1:67" ht="383.4">
      <c r="A9" s="376"/>
      <c r="B9" s="149"/>
      <c r="C9" s="150"/>
      <c r="D9" s="150" t="s">
        <v>839</v>
      </c>
      <c r="E9" s="151"/>
      <c r="F9" s="151"/>
      <c r="G9" s="47"/>
      <c r="H9" s="48"/>
      <c r="I9" s="47"/>
      <c r="J9" s="47"/>
      <c r="K9" s="47"/>
      <c r="L9" s="47"/>
      <c r="M9" s="48"/>
      <c r="N9" s="48"/>
      <c r="O9" s="47"/>
      <c r="P9" s="49"/>
      <c r="Q9" s="47"/>
      <c r="R9" s="47"/>
      <c r="S9" s="50"/>
      <c r="T9" s="50"/>
      <c r="U9" s="50"/>
      <c r="V9" s="51"/>
      <c r="W9" s="50"/>
      <c r="X9" s="51"/>
      <c r="Y9" s="50"/>
      <c r="Z9" s="101"/>
      <c r="AA9" s="105"/>
      <c r="AB9" s="105"/>
      <c r="AC9" s="105"/>
      <c r="AD9" s="102"/>
      <c r="AE9" s="50"/>
      <c r="AF9" s="50"/>
      <c r="AG9" s="50"/>
      <c r="AH9" s="50"/>
      <c r="AI9" s="50"/>
      <c r="AJ9" s="50"/>
      <c r="AK9" s="50"/>
      <c r="AL9" s="50"/>
      <c r="AM9" s="50"/>
      <c r="AN9" s="50"/>
      <c r="AO9" s="50"/>
      <c r="AP9" s="50"/>
      <c r="AQ9" s="50"/>
      <c r="AR9" s="52"/>
      <c r="AS9" s="52"/>
      <c r="AT9" s="53"/>
      <c r="AU9" s="100"/>
      <c r="AV9" s="152"/>
      <c r="AW9" s="152"/>
      <c r="AX9" s="152"/>
      <c r="AY9" s="152"/>
      <c r="AZ9" s="152"/>
      <c r="BA9" s="152"/>
      <c r="BB9" s="152"/>
      <c r="BC9" s="152"/>
      <c r="BD9" s="152"/>
      <c r="BE9" s="152"/>
      <c r="BF9" s="152"/>
      <c r="BG9" s="152"/>
      <c r="BH9" s="152"/>
      <c r="BI9" s="152"/>
      <c r="BJ9" s="152"/>
      <c r="BK9" s="152"/>
      <c r="BL9" s="152"/>
      <c r="BM9" s="152"/>
      <c r="BN9" s="152"/>
      <c r="BO9" s="152"/>
    </row>
    <row r="10" spans="1:67" ht="409.6">
      <c r="A10" s="376"/>
      <c r="B10" s="149"/>
      <c r="C10" s="150"/>
      <c r="D10" s="150" t="s">
        <v>840</v>
      </c>
      <c r="E10" s="151"/>
      <c r="F10" s="151"/>
      <c r="G10" s="47"/>
      <c r="H10" s="48"/>
      <c r="I10" s="47"/>
      <c r="J10" s="47"/>
      <c r="K10" s="47"/>
      <c r="L10" s="47"/>
      <c r="M10" s="48"/>
      <c r="N10" s="48"/>
      <c r="O10" s="47"/>
      <c r="P10" s="49"/>
      <c r="Q10" s="47"/>
      <c r="R10" s="47"/>
      <c r="S10" s="50"/>
      <c r="T10" s="50"/>
      <c r="U10" s="50"/>
      <c r="V10" s="51"/>
      <c r="W10" s="50"/>
      <c r="X10" s="51"/>
      <c r="Y10" s="50"/>
      <c r="Z10" s="101"/>
      <c r="AA10" s="105"/>
      <c r="AB10" s="105"/>
      <c r="AC10" s="105"/>
      <c r="AD10" s="102"/>
      <c r="AE10" s="50"/>
      <c r="AF10" s="50"/>
      <c r="AG10" s="50"/>
      <c r="AH10" s="50"/>
      <c r="AI10" s="50"/>
      <c r="AJ10" s="50"/>
      <c r="AK10" s="50"/>
      <c r="AL10" s="50"/>
      <c r="AM10" s="50"/>
      <c r="AN10" s="50"/>
      <c r="AO10" s="50"/>
      <c r="AP10" s="50"/>
      <c r="AQ10" s="50"/>
      <c r="AR10" s="52"/>
      <c r="AS10" s="52"/>
      <c r="AT10" s="53"/>
      <c r="AU10" s="100"/>
      <c r="AV10" s="152"/>
      <c r="AW10" s="152"/>
      <c r="AX10" s="152"/>
      <c r="AY10" s="152"/>
      <c r="AZ10" s="152"/>
      <c r="BA10" s="152"/>
      <c r="BB10" s="152"/>
      <c r="BC10" s="152"/>
      <c r="BD10" s="152"/>
      <c r="BE10" s="152"/>
      <c r="BF10" s="152"/>
      <c r="BG10" s="152"/>
      <c r="BH10" s="152"/>
      <c r="BI10" s="152"/>
      <c r="BJ10" s="152"/>
      <c r="BK10" s="152"/>
      <c r="BL10" s="152"/>
      <c r="BM10" s="152"/>
      <c r="BN10" s="152"/>
      <c r="BO10" s="152"/>
    </row>
    <row r="11" spans="1:67" ht="247.2">
      <c r="A11" s="376"/>
      <c r="B11" s="149"/>
      <c r="C11" s="150"/>
      <c r="D11" s="150" t="s">
        <v>841</v>
      </c>
      <c r="E11" s="151"/>
      <c r="F11" s="151"/>
      <c r="G11" s="47"/>
      <c r="H11" s="48"/>
      <c r="I11" s="47"/>
      <c r="J11" s="47"/>
      <c r="K11" s="47"/>
      <c r="L11" s="47"/>
      <c r="M11" s="48"/>
      <c r="N11" s="48"/>
      <c r="O11" s="47"/>
      <c r="P11" s="49"/>
      <c r="Q11" s="47"/>
      <c r="R11" s="47"/>
      <c r="S11" s="50"/>
      <c r="T11" s="50"/>
      <c r="U11" s="50"/>
      <c r="V11" s="51"/>
      <c r="W11" s="50"/>
      <c r="X11" s="51"/>
      <c r="Y11" s="50"/>
      <c r="Z11" s="101"/>
      <c r="AA11" s="105"/>
      <c r="AB11" s="105"/>
      <c r="AC11" s="105"/>
      <c r="AD11" s="102"/>
      <c r="AE11" s="50"/>
      <c r="AF11" s="50"/>
      <c r="AG11" s="50"/>
      <c r="AH11" s="50"/>
      <c r="AI11" s="50"/>
      <c r="AJ11" s="50"/>
      <c r="AK11" s="50"/>
      <c r="AL11" s="50"/>
      <c r="AM11" s="50"/>
      <c r="AN11" s="50"/>
      <c r="AO11" s="50"/>
      <c r="AP11" s="50"/>
      <c r="AQ11" s="50"/>
      <c r="AR11" s="52"/>
      <c r="AS11" s="52"/>
      <c r="AT11" s="53"/>
      <c r="AU11" s="100"/>
      <c r="AV11" s="152"/>
      <c r="AW11" s="152"/>
      <c r="AX11" s="152"/>
      <c r="AY11" s="152"/>
      <c r="AZ11" s="152"/>
      <c r="BA11" s="152"/>
      <c r="BB11" s="152"/>
      <c r="BC11" s="152"/>
      <c r="BD11" s="152"/>
      <c r="BE11" s="152"/>
      <c r="BF11" s="152"/>
      <c r="BG11" s="152"/>
      <c r="BH11" s="152"/>
      <c r="BI11" s="152"/>
      <c r="BJ11" s="152"/>
      <c r="BK11" s="152"/>
      <c r="BL11" s="152"/>
      <c r="BM11" s="152"/>
      <c r="BN11" s="152"/>
      <c r="BO11" s="152"/>
    </row>
    <row r="12" spans="1:67" ht="409.6">
      <c r="A12" s="376"/>
      <c r="B12" s="149"/>
      <c r="C12" s="150"/>
      <c r="D12" s="150" t="s">
        <v>842</v>
      </c>
      <c r="E12" s="151"/>
      <c r="F12" s="151"/>
      <c r="G12" s="47"/>
      <c r="H12" s="48"/>
      <c r="I12" s="47"/>
      <c r="J12" s="47"/>
      <c r="K12" s="47"/>
      <c r="L12" s="47"/>
      <c r="M12" s="48"/>
      <c r="N12" s="48"/>
      <c r="O12" s="47"/>
      <c r="P12" s="49"/>
      <c r="Q12" s="47"/>
      <c r="R12" s="47"/>
      <c r="S12" s="50"/>
      <c r="T12" s="50"/>
      <c r="U12" s="50"/>
      <c r="V12" s="51"/>
      <c r="W12" s="50"/>
      <c r="X12" s="51"/>
      <c r="Y12" s="50"/>
      <c r="Z12" s="101"/>
      <c r="AA12" s="105"/>
      <c r="AB12" s="105"/>
      <c r="AC12" s="105"/>
      <c r="AD12" s="102"/>
      <c r="AE12" s="50"/>
      <c r="AF12" s="50"/>
      <c r="AG12" s="50"/>
      <c r="AH12" s="50"/>
      <c r="AI12" s="50"/>
      <c r="AJ12" s="50"/>
      <c r="AK12" s="50"/>
      <c r="AL12" s="50"/>
      <c r="AM12" s="50"/>
      <c r="AN12" s="50"/>
      <c r="AO12" s="50"/>
      <c r="AP12" s="50"/>
      <c r="AQ12" s="50"/>
      <c r="AR12" s="52"/>
      <c r="AS12" s="52"/>
      <c r="AT12" s="53"/>
      <c r="AU12" s="100"/>
      <c r="AV12" s="152"/>
      <c r="AW12" s="152"/>
      <c r="AX12" s="152"/>
      <c r="AY12" s="152"/>
      <c r="AZ12" s="152"/>
      <c r="BA12" s="152"/>
      <c r="BB12" s="152"/>
      <c r="BC12" s="152"/>
      <c r="BD12" s="152"/>
      <c r="BE12" s="152"/>
      <c r="BF12" s="152"/>
      <c r="BG12" s="152"/>
      <c r="BH12" s="152"/>
      <c r="BI12" s="152"/>
      <c r="BJ12" s="152"/>
      <c r="BK12" s="152"/>
      <c r="BL12" s="152"/>
      <c r="BM12" s="152"/>
      <c r="BN12" s="152"/>
      <c r="BO12" s="152"/>
    </row>
    <row r="13" spans="1:67" ht="409.6">
      <c r="A13" s="376"/>
      <c r="B13" s="149"/>
      <c r="C13" s="150"/>
      <c r="D13" s="150" t="s">
        <v>843</v>
      </c>
      <c r="E13" s="151"/>
      <c r="F13" s="151"/>
      <c r="G13" s="47"/>
      <c r="H13" s="48"/>
      <c r="I13" s="47"/>
      <c r="J13" s="47"/>
      <c r="K13" s="47"/>
      <c r="L13" s="47"/>
      <c r="M13" s="48"/>
      <c r="N13" s="48"/>
      <c r="O13" s="47"/>
      <c r="P13" s="49"/>
      <c r="Q13" s="47"/>
      <c r="R13" s="47"/>
      <c r="S13" s="50"/>
      <c r="T13" s="50"/>
      <c r="U13" s="50"/>
      <c r="V13" s="51"/>
      <c r="W13" s="50"/>
      <c r="X13" s="51"/>
      <c r="Y13" s="50"/>
      <c r="Z13" s="101"/>
      <c r="AA13" s="105"/>
      <c r="AB13" s="105"/>
      <c r="AC13" s="105"/>
      <c r="AD13" s="102"/>
      <c r="AE13" s="50"/>
      <c r="AF13" s="50"/>
      <c r="AG13" s="50"/>
      <c r="AH13" s="50"/>
      <c r="AI13" s="50"/>
      <c r="AJ13" s="50"/>
      <c r="AK13" s="50"/>
      <c r="AL13" s="50"/>
      <c r="AM13" s="50"/>
      <c r="AN13" s="50"/>
      <c r="AO13" s="50"/>
      <c r="AP13" s="50"/>
      <c r="AQ13" s="50"/>
      <c r="AR13" s="52"/>
      <c r="AS13" s="52"/>
      <c r="AT13" s="53"/>
      <c r="AU13" s="100"/>
      <c r="AV13" s="152"/>
      <c r="AW13" s="152"/>
      <c r="AX13" s="152"/>
      <c r="AY13" s="152"/>
      <c r="AZ13" s="152"/>
      <c r="BA13" s="152"/>
      <c r="BB13" s="152"/>
      <c r="BC13" s="152"/>
      <c r="BD13" s="152"/>
      <c r="BE13" s="152"/>
      <c r="BF13" s="152"/>
      <c r="BG13" s="152"/>
      <c r="BH13" s="152"/>
      <c r="BI13" s="152"/>
      <c r="BJ13" s="152"/>
      <c r="BK13" s="152"/>
      <c r="BL13" s="152"/>
      <c r="BM13" s="152"/>
      <c r="BN13" s="152"/>
      <c r="BO13" s="152"/>
    </row>
    <row r="14" spans="1:67" ht="121.8">
      <c r="A14" s="376"/>
      <c r="B14" s="149"/>
      <c r="C14" s="150"/>
      <c r="D14" s="150" t="s">
        <v>844</v>
      </c>
      <c r="E14" s="151"/>
      <c r="F14" s="151"/>
      <c r="G14" s="47"/>
      <c r="H14" s="48"/>
      <c r="I14" s="47"/>
      <c r="J14" s="47"/>
      <c r="K14" s="47"/>
      <c r="L14" s="47"/>
      <c r="M14" s="48"/>
      <c r="N14" s="48"/>
      <c r="O14" s="47"/>
      <c r="P14" s="49"/>
      <c r="Q14" s="47"/>
      <c r="R14" s="47"/>
      <c r="S14" s="50"/>
      <c r="T14" s="50"/>
      <c r="U14" s="50"/>
      <c r="V14" s="51"/>
      <c r="W14" s="50"/>
      <c r="X14" s="51"/>
      <c r="Y14" s="50"/>
      <c r="Z14" s="101"/>
      <c r="AA14" s="105"/>
      <c r="AB14" s="105"/>
      <c r="AC14" s="105"/>
      <c r="AD14" s="102"/>
      <c r="AE14" s="50"/>
      <c r="AF14" s="50"/>
      <c r="AG14" s="50"/>
      <c r="AH14" s="50"/>
      <c r="AI14" s="50"/>
      <c r="AJ14" s="50"/>
      <c r="AK14" s="50"/>
      <c r="AL14" s="50"/>
      <c r="AM14" s="50"/>
      <c r="AN14" s="50"/>
      <c r="AO14" s="50"/>
      <c r="AP14" s="50"/>
      <c r="AQ14" s="50"/>
      <c r="AR14" s="52"/>
      <c r="AS14" s="52"/>
      <c r="AT14" s="53"/>
      <c r="AU14" s="100"/>
      <c r="AV14" s="152"/>
      <c r="AW14" s="152"/>
      <c r="AX14" s="152"/>
      <c r="AY14" s="152"/>
      <c r="AZ14" s="152"/>
      <c r="BA14" s="152"/>
      <c r="BB14" s="152"/>
      <c r="BC14" s="152"/>
      <c r="BD14" s="152"/>
      <c r="BE14" s="152"/>
      <c r="BF14" s="152"/>
      <c r="BG14" s="152"/>
      <c r="BH14" s="152"/>
      <c r="BI14" s="152"/>
      <c r="BJ14" s="152"/>
      <c r="BK14" s="152"/>
      <c r="BL14" s="152"/>
      <c r="BM14" s="152"/>
      <c r="BN14" s="152"/>
      <c r="BO14" s="152"/>
    </row>
    <row r="15" spans="1:67" ht="382.8">
      <c r="A15" s="376"/>
      <c r="B15" s="149"/>
      <c r="C15" s="150"/>
      <c r="D15" s="150" t="s">
        <v>845</v>
      </c>
      <c r="E15" s="151"/>
      <c r="F15" s="151"/>
      <c r="G15" s="47"/>
      <c r="H15" s="48"/>
      <c r="I15" s="47"/>
      <c r="J15" s="47"/>
      <c r="K15" s="47"/>
      <c r="L15" s="47"/>
      <c r="M15" s="48"/>
      <c r="N15" s="48"/>
      <c r="O15" s="47"/>
      <c r="P15" s="49"/>
      <c r="Q15" s="47"/>
      <c r="R15" s="47"/>
      <c r="S15" s="50"/>
      <c r="T15" s="50"/>
      <c r="U15" s="50"/>
      <c r="V15" s="51"/>
      <c r="W15" s="50"/>
      <c r="X15" s="51"/>
      <c r="Y15" s="50"/>
      <c r="Z15" s="101"/>
      <c r="AA15" s="105"/>
      <c r="AB15" s="105"/>
      <c r="AC15" s="105"/>
      <c r="AD15" s="102"/>
      <c r="AE15" s="50"/>
      <c r="AF15" s="50"/>
      <c r="AG15" s="50"/>
      <c r="AH15" s="50"/>
      <c r="AI15" s="50"/>
      <c r="AJ15" s="50"/>
      <c r="AK15" s="50"/>
      <c r="AL15" s="50"/>
      <c r="AM15" s="50"/>
      <c r="AN15" s="50"/>
      <c r="AO15" s="50"/>
      <c r="AP15" s="50"/>
      <c r="AQ15" s="50"/>
      <c r="AR15" s="52"/>
      <c r="AS15" s="52"/>
      <c r="AT15" s="53"/>
      <c r="AU15" s="100"/>
      <c r="AV15" s="152"/>
      <c r="AW15" s="152"/>
      <c r="AX15" s="152"/>
      <c r="AY15" s="152"/>
      <c r="AZ15" s="152"/>
      <c r="BA15" s="152"/>
      <c r="BB15" s="152"/>
      <c r="BC15" s="152"/>
      <c r="BD15" s="152"/>
      <c r="BE15" s="152"/>
      <c r="BF15" s="152"/>
      <c r="BG15" s="152"/>
      <c r="BH15" s="152"/>
      <c r="BI15" s="152"/>
      <c r="BJ15" s="152"/>
      <c r="BK15" s="152"/>
      <c r="BL15" s="152"/>
      <c r="BM15" s="152"/>
      <c r="BN15" s="152"/>
      <c r="BO15" s="152"/>
    </row>
    <row r="16" spans="1:67" ht="409.6">
      <c r="A16" s="376"/>
      <c r="B16" s="149"/>
      <c r="C16" s="164" t="s">
        <v>52</v>
      </c>
      <c r="D16" s="150" t="s">
        <v>846</v>
      </c>
      <c r="E16" s="151"/>
      <c r="F16" s="151"/>
      <c r="G16" s="47"/>
      <c r="H16" s="48"/>
      <c r="I16" s="47"/>
      <c r="J16" s="47"/>
      <c r="K16" s="47"/>
      <c r="L16" s="47"/>
      <c r="M16" s="48"/>
      <c r="N16" s="48"/>
      <c r="O16" s="47"/>
      <c r="P16" s="49"/>
      <c r="Q16" s="47"/>
      <c r="R16" s="47"/>
      <c r="S16" s="50"/>
      <c r="T16" s="50"/>
      <c r="U16" s="50"/>
      <c r="V16" s="51"/>
      <c r="W16" s="50"/>
      <c r="X16" s="51"/>
      <c r="Y16" s="50"/>
      <c r="Z16" s="101"/>
      <c r="AA16" s="105"/>
      <c r="AB16" s="105"/>
      <c r="AC16" s="105"/>
      <c r="AD16" s="102"/>
      <c r="AE16" s="50"/>
      <c r="AF16" s="50"/>
      <c r="AG16" s="50"/>
      <c r="AH16" s="50"/>
      <c r="AI16" s="50"/>
      <c r="AJ16" s="50"/>
      <c r="AK16" s="50"/>
      <c r="AL16" s="50"/>
      <c r="AM16" s="50"/>
      <c r="AN16" s="50"/>
      <c r="AO16" s="50"/>
      <c r="AP16" s="50"/>
      <c r="AQ16" s="50"/>
      <c r="AR16" s="52"/>
      <c r="AS16" s="52"/>
      <c r="AT16" s="53"/>
      <c r="AU16" s="100"/>
      <c r="AV16" s="152"/>
      <c r="AW16" s="152"/>
      <c r="AX16" s="152"/>
      <c r="AY16" s="152"/>
      <c r="AZ16" s="152"/>
      <c r="BA16" s="152"/>
      <c r="BB16" s="152"/>
      <c r="BC16" s="152"/>
      <c r="BD16" s="152"/>
      <c r="BE16" s="152"/>
      <c r="BF16" s="152"/>
      <c r="BG16" s="152"/>
      <c r="BH16" s="152"/>
      <c r="BI16" s="152"/>
      <c r="BJ16" s="152"/>
      <c r="BK16" s="152"/>
      <c r="BL16" s="152"/>
      <c r="BM16" s="152"/>
      <c r="BN16" s="152"/>
      <c r="BO16" s="152"/>
    </row>
    <row r="17" spans="1:67" ht="372.6">
      <c r="A17" s="376"/>
      <c r="B17" s="149"/>
      <c r="C17" s="150"/>
      <c r="D17" s="150" t="s">
        <v>847</v>
      </c>
      <c r="E17" s="151"/>
      <c r="F17" s="151"/>
      <c r="G17" s="47"/>
      <c r="H17" s="48"/>
      <c r="I17" s="47"/>
      <c r="J17" s="47"/>
      <c r="K17" s="47"/>
      <c r="L17" s="47"/>
      <c r="M17" s="48"/>
      <c r="N17" s="48"/>
      <c r="O17" s="47"/>
      <c r="P17" s="49"/>
      <c r="Q17" s="47"/>
      <c r="R17" s="47"/>
      <c r="S17" s="50"/>
      <c r="T17" s="50"/>
      <c r="U17" s="50"/>
      <c r="V17" s="51"/>
      <c r="W17" s="50"/>
      <c r="X17" s="51"/>
      <c r="Y17" s="50"/>
      <c r="Z17" s="101"/>
      <c r="AA17" s="105"/>
      <c r="AB17" s="105"/>
      <c r="AC17" s="105"/>
      <c r="AD17" s="102"/>
      <c r="AE17" s="50"/>
      <c r="AF17" s="50"/>
      <c r="AG17" s="50"/>
      <c r="AH17" s="50"/>
      <c r="AI17" s="50"/>
      <c r="AJ17" s="50"/>
      <c r="AK17" s="50"/>
      <c r="AL17" s="50"/>
      <c r="AM17" s="50"/>
      <c r="AN17" s="50"/>
      <c r="AO17" s="50"/>
      <c r="AP17" s="50"/>
      <c r="AQ17" s="50"/>
      <c r="AR17" s="52"/>
      <c r="AS17" s="52"/>
      <c r="AT17" s="53"/>
      <c r="AU17" s="100"/>
      <c r="AV17" s="152"/>
      <c r="AW17" s="152"/>
      <c r="AX17" s="152"/>
      <c r="AY17" s="152"/>
      <c r="AZ17" s="152"/>
      <c r="BA17" s="152"/>
      <c r="BB17" s="152"/>
      <c r="BC17" s="152"/>
      <c r="BD17" s="152"/>
      <c r="BE17" s="152"/>
      <c r="BF17" s="152"/>
      <c r="BG17" s="152"/>
      <c r="BH17" s="152"/>
      <c r="BI17" s="152"/>
      <c r="BJ17" s="152"/>
      <c r="BK17" s="152"/>
      <c r="BL17" s="152"/>
      <c r="BM17" s="152"/>
      <c r="BN17" s="152"/>
      <c r="BO17" s="152"/>
    </row>
    <row r="18" spans="1:67" ht="409.6">
      <c r="A18" s="376"/>
      <c r="B18" s="149"/>
      <c r="C18" s="150"/>
      <c r="D18" s="164" t="s">
        <v>848</v>
      </c>
      <c r="E18" s="151"/>
      <c r="F18" s="151"/>
      <c r="G18" s="47"/>
      <c r="H18" s="48"/>
      <c r="I18" s="47"/>
      <c r="J18" s="47"/>
      <c r="K18" s="47"/>
      <c r="L18" s="47"/>
      <c r="M18" s="48"/>
      <c r="N18" s="48"/>
      <c r="O18" s="47"/>
      <c r="P18" s="49"/>
      <c r="Q18" s="47"/>
      <c r="R18" s="47"/>
      <c r="S18" s="50"/>
      <c r="T18" s="50"/>
      <c r="U18" s="50"/>
      <c r="V18" s="51"/>
      <c r="W18" s="50"/>
      <c r="X18" s="51"/>
      <c r="Y18" s="50"/>
      <c r="Z18" s="101"/>
      <c r="AA18" s="105"/>
      <c r="AB18" s="105"/>
      <c r="AC18" s="105"/>
      <c r="AD18" s="102"/>
      <c r="AE18" s="50"/>
      <c r="AF18" s="50"/>
      <c r="AG18" s="50"/>
      <c r="AH18" s="50"/>
      <c r="AI18" s="50"/>
      <c r="AJ18" s="50"/>
      <c r="AK18" s="50"/>
      <c r="AL18" s="50"/>
      <c r="AM18" s="50"/>
      <c r="AN18" s="50"/>
      <c r="AO18" s="50"/>
      <c r="AP18" s="50"/>
      <c r="AQ18" s="50"/>
      <c r="AR18" s="52"/>
      <c r="AS18" s="52"/>
      <c r="AT18" s="53"/>
      <c r="AU18" s="100"/>
      <c r="AV18" s="152"/>
      <c r="AW18" s="152"/>
      <c r="AX18" s="152"/>
      <c r="AY18" s="152"/>
      <c r="AZ18" s="152"/>
      <c r="BA18" s="152"/>
      <c r="BB18" s="152"/>
      <c r="BC18" s="152"/>
      <c r="BD18" s="152"/>
      <c r="BE18" s="152"/>
      <c r="BF18" s="152"/>
      <c r="BG18" s="152"/>
      <c r="BH18" s="152"/>
      <c r="BI18" s="152"/>
      <c r="BJ18" s="152"/>
      <c r="BK18" s="152"/>
      <c r="BL18" s="152"/>
      <c r="BM18" s="152"/>
      <c r="BN18" s="152"/>
      <c r="BO18" s="152"/>
    </row>
    <row r="19" spans="1:67" ht="409.6">
      <c r="A19" s="376"/>
      <c r="B19" s="149"/>
      <c r="C19" s="150"/>
      <c r="D19" s="150" t="s">
        <v>849</v>
      </c>
      <c r="E19" s="151"/>
      <c r="F19" s="151"/>
      <c r="G19" s="47"/>
      <c r="H19" s="48"/>
      <c r="I19" s="47"/>
      <c r="J19" s="47"/>
      <c r="K19" s="47"/>
      <c r="L19" s="47"/>
      <c r="M19" s="48"/>
      <c r="N19" s="48"/>
      <c r="O19" s="47"/>
      <c r="P19" s="49"/>
      <c r="Q19" s="47"/>
      <c r="R19" s="47"/>
      <c r="S19" s="50"/>
      <c r="T19" s="50"/>
      <c r="U19" s="50"/>
      <c r="V19" s="51"/>
      <c r="W19" s="50"/>
      <c r="X19" s="51"/>
      <c r="Y19" s="50"/>
      <c r="Z19" s="101"/>
      <c r="AA19" s="105"/>
      <c r="AB19" s="105"/>
      <c r="AC19" s="105"/>
      <c r="AD19" s="102"/>
      <c r="AE19" s="50"/>
      <c r="AF19" s="50"/>
      <c r="AG19" s="50"/>
      <c r="AH19" s="50"/>
      <c r="AI19" s="50"/>
      <c r="AJ19" s="50"/>
      <c r="AK19" s="50"/>
      <c r="AL19" s="50"/>
      <c r="AM19" s="50"/>
      <c r="AN19" s="50"/>
      <c r="AO19" s="50"/>
      <c r="AP19" s="50"/>
      <c r="AQ19" s="50"/>
      <c r="AR19" s="52"/>
      <c r="AS19" s="52"/>
      <c r="AT19" s="53"/>
      <c r="AU19" s="100"/>
      <c r="AV19" s="152"/>
      <c r="AW19" s="152"/>
      <c r="AX19" s="152"/>
      <c r="AY19" s="152"/>
      <c r="AZ19" s="152"/>
      <c r="BA19" s="152"/>
      <c r="BB19" s="152"/>
      <c r="BC19" s="152"/>
      <c r="BD19" s="152"/>
      <c r="BE19" s="152"/>
      <c r="BF19" s="152"/>
      <c r="BG19" s="152"/>
      <c r="BH19" s="152"/>
      <c r="BI19" s="152"/>
      <c r="BJ19" s="152"/>
      <c r="BK19" s="152"/>
      <c r="BL19" s="152"/>
      <c r="BM19" s="152"/>
      <c r="BN19" s="152"/>
      <c r="BO19" s="152"/>
    </row>
    <row r="20" spans="1:67" ht="409.6">
      <c r="A20" s="376"/>
      <c r="B20" s="149"/>
      <c r="C20" s="150"/>
      <c r="D20" s="150" t="s">
        <v>850</v>
      </c>
      <c r="E20" s="151"/>
      <c r="F20" s="151"/>
      <c r="G20" s="47"/>
      <c r="H20" s="48"/>
      <c r="I20" s="47"/>
      <c r="J20" s="47"/>
      <c r="K20" s="47"/>
      <c r="L20" s="47"/>
      <c r="M20" s="48"/>
      <c r="N20" s="48"/>
      <c r="O20" s="47"/>
      <c r="P20" s="49"/>
      <c r="Q20" s="47"/>
      <c r="R20" s="47"/>
      <c r="S20" s="50"/>
      <c r="T20" s="50"/>
      <c r="U20" s="50"/>
      <c r="V20" s="51"/>
      <c r="W20" s="50"/>
      <c r="X20" s="51"/>
      <c r="Y20" s="50"/>
      <c r="Z20" s="101"/>
      <c r="AA20" s="105"/>
      <c r="AB20" s="105"/>
      <c r="AC20" s="105"/>
      <c r="AD20" s="102"/>
      <c r="AE20" s="50"/>
      <c r="AF20" s="50"/>
      <c r="AG20" s="50"/>
      <c r="AH20" s="50"/>
      <c r="AI20" s="50"/>
      <c r="AJ20" s="50"/>
      <c r="AK20" s="50"/>
      <c r="AL20" s="50"/>
      <c r="AM20" s="50"/>
      <c r="AN20" s="50"/>
      <c r="AO20" s="50"/>
      <c r="AP20" s="50"/>
      <c r="AQ20" s="50"/>
      <c r="AR20" s="52"/>
      <c r="AS20" s="52"/>
      <c r="AT20" s="53"/>
      <c r="AU20" s="100"/>
      <c r="AV20" s="152"/>
      <c r="AW20" s="152"/>
      <c r="AX20" s="152"/>
      <c r="AY20" s="152"/>
      <c r="AZ20" s="152"/>
      <c r="BA20" s="152"/>
      <c r="BB20" s="152"/>
      <c r="BC20" s="152"/>
      <c r="BD20" s="152"/>
      <c r="BE20" s="152"/>
      <c r="BF20" s="152"/>
      <c r="BG20" s="152"/>
      <c r="BH20" s="152"/>
      <c r="BI20" s="152"/>
      <c r="BJ20" s="152"/>
      <c r="BK20" s="152"/>
      <c r="BL20" s="152"/>
      <c r="BM20" s="152"/>
      <c r="BN20" s="152"/>
      <c r="BO20" s="152"/>
    </row>
    <row r="21" spans="1:67" ht="409.6">
      <c r="A21" s="376"/>
      <c r="B21" s="149"/>
      <c r="C21" s="150"/>
      <c r="D21" s="164" t="s">
        <v>851</v>
      </c>
      <c r="E21" s="151"/>
      <c r="F21" s="151"/>
      <c r="G21" s="47"/>
      <c r="H21" s="48"/>
      <c r="I21" s="47"/>
      <c r="J21" s="47"/>
      <c r="K21" s="47"/>
      <c r="L21" s="47"/>
      <c r="M21" s="48"/>
      <c r="N21" s="48"/>
      <c r="O21" s="47"/>
      <c r="P21" s="49"/>
      <c r="Q21" s="47"/>
      <c r="R21" s="47"/>
      <c r="S21" s="50"/>
      <c r="T21" s="50"/>
      <c r="U21" s="50"/>
      <c r="V21" s="51"/>
      <c r="W21" s="50"/>
      <c r="X21" s="51"/>
      <c r="Y21" s="50"/>
      <c r="Z21" s="101"/>
      <c r="AA21" s="105"/>
      <c r="AB21" s="105"/>
      <c r="AC21" s="105"/>
      <c r="AD21" s="102"/>
      <c r="AE21" s="50"/>
      <c r="AF21" s="50"/>
      <c r="AG21" s="50"/>
      <c r="AH21" s="50"/>
      <c r="AI21" s="50"/>
      <c r="AJ21" s="50"/>
      <c r="AK21" s="50"/>
      <c r="AL21" s="50"/>
      <c r="AM21" s="50"/>
      <c r="AN21" s="50"/>
      <c r="AO21" s="50"/>
      <c r="AP21" s="50"/>
      <c r="AQ21" s="50"/>
      <c r="AR21" s="52"/>
      <c r="AS21" s="52"/>
      <c r="AT21" s="53"/>
      <c r="AU21" s="100"/>
      <c r="AV21" s="152"/>
      <c r="AW21" s="152"/>
      <c r="AX21" s="152"/>
      <c r="AY21" s="152"/>
      <c r="AZ21" s="152"/>
      <c r="BA21" s="152"/>
      <c r="BB21" s="152"/>
      <c r="BC21" s="152"/>
      <c r="BD21" s="152"/>
      <c r="BE21" s="152"/>
      <c r="BF21" s="152"/>
      <c r="BG21" s="152"/>
      <c r="BH21" s="152"/>
      <c r="BI21" s="152"/>
      <c r="BJ21" s="152"/>
      <c r="BK21" s="152"/>
      <c r="BL21" s="152"/>
      <c r="BM21" s="152"/>
      <c r="BN21" s="152"/>
      <c r="BO21" s="152"/>
    </row>
    <row r="22" spans="1:67" ht="409.6">
      <c r="A22" s="376"/>
      <c r="B22" s="149"/>
      <c r="C22" s="164" t="s">
        <v>62</v>
      </c>
      <c r="D22" s="150" t="s">
        <v>852</v>
      </c>
      <c r="E22" s="151"/>
      <c r="F22" s="151"/>
      <c r="G22" s="47"/>
      <c r="H22" s="48"/>
      <c r="I22" s="47"/>
      <c r="J22" s="47"/>
      <c r="K22" s="47"/>
      <c r="L22" s="47"/>
      <c r="M22" s="48"/>
      <c r="N22" s="48"/>
      <c r="O22" s="47"/>
      <c r="P22" s="49"/>
      <c r="Q22" s="47"/>
      <c r="R22" s="47"/>
      <c r="S22" s="50"/>
      <c r="T22" s="50"/>
      <c r="U22" s="50"/>
      <c r="V22" s="51"/>
      <c r="W22" s="50"/>
      <c r="X22" s="51"/>
      <c r="Y22" s="50"/>
      <c r="Z22" s="101"/>
      <c r="AA22" s="105"/>
      <c r="AB22" s="105"/>
      <c r="AC22" s="105"/>
      <c r="AD22" s="102"/>
      <c r="AE22" s="50"/>
      <c r="AF22" s="50"/>
      <c r="AG22" s="50"/>
      <c r="AH22" s="50"/>
      <c r="AI22" s="50"/>
      <c r="AJ22" s="50"/>
      <c r="AK22" s="50"/>
      <c r="AL22" s="50"/>
      <c r="AM22" s="50"/>
      <c r="AN22" s="50"/>
      <c r="AO22" s="50"/>
      <c r="AP22" s="50"/>
      <c r="AQ22" s="50"/>
      <c r="AR22" s="52"/>
      <c r="AS22" s="52"/>
      <c r="AT22" s="53"/>
      <c r="AU22" s="100"/>
      <c r="AV22" s="152"/>
      <c r="AW22" s="152"/>
      <c r="AX22" s="152"/>
      <c r="AY22" s="152"/>
      <c r="AZ22" s="152"/>
      <c r="BA22" s="152"/>
      <c r="BB22" s="152"/>
      <c r="BC22" s="152"/>
      <c r="BD22" s="152"/>
      <c r="BE22" s="152"/>
      <c r="BF22" s="152"/>
      <c r="BG22" s="152"/>
      <c r="BH22" s="152"/>
      <c r="BI22" s="152"/>
      <c r="BJ22" s="152"/>
      <c r="BK22" s="152"/>
      <c r="BL22" s="152"/>
      <c r="BM22" s="152"/>
      <c r="BN22" s="152"/>
      <c r="BO22" s="152"/>
    </row>
    <row r="23" spans="1:67" ht="409.6">
      <c r="A23" s="376"/>
      <c r="B23" s="149"/>
      <c r="C23" s="150"/>
      <c r="D23" s="164" t="s">
        <v>853</v>
      </c>
      <c r="E23" s="151"/>
      <c r="F23" s="151"/>
      <c r="G23" s="47"/>
      <c r="H23" s="48"/>
      <c r="I23" s="47"/>
      <c r="J23" s="47"/>
      <c r="K23" s="47"/>
      <c r="L23" s="47"/>
      <c r="M23" s="48"/>
      <c r="N23" s="48"/>
      <c r="O23" s="47"/>
      <c r="P23" s="49"/>
      <c r="Q23" s="47"/>
      <c r="R23" s="47"/>
      <c r="S23" s="50"/>
      <c r="T23" s="50"/>
      <c r="U23" s="50"/>
      <c r="V23" s="51"/>
      <c r="W23" s="50"/>
      <c r="X23" s="51"/>
      <c r="Y23" s="50"/>
      <c r="Z23" s="101"/>
      <c r="AA23" s="105"/>
      <c r="AB23" s="105"/>
      <c r="AC23" s="105"/>
      <c r="AD23" s="102"/>
      <c r="AE23" s="50"/>
      <c r="AF23" s="50"/>
      <c r="AG23" s="50"/>
      <c r="AH23" s="50"/>
      <c r="AI23" s="50"/>
      <c r="AJ23" s="50"/>
      <c r="AK23" s="50"/>
      <c r="AL23" s="50"/>
      <c r="AM23" s="50"/>
      <c r="AN23" s="50"/>
      <c r="AO23" s="50"/>
      <c r="AP23" s="50"/>
      <c r="AQ23" s="50"/>
      <c r="AR23" s="52"/>
      <c r="AS23" s="52"/>
      <c r="AT23" s="53"/>
      <c r="AU23" s="100"/>
      <c r="AV23" s="152"/>
      <c r="AW23" s="152"/>
      <c r="AX23" s="152"/>
      <c r="AY23" s="152"/>
      <c r="AZ23" s="152"/>
      <c r="BA23" s="152"/>
      <c r="BB23" s="152"/>
      <c r="BC23" s="152"/>
      <c r="BD23" s="152"/>
      <c r="BE23" s="152"/>
      <c r="BF23" s="152"/>
      <c r="BG23" s="152"/>
      <c r="BH23" s="152"/>
      <c r="BI23" s="152"/>
      <c r="BJ23" s="152"/>
      <c r="BK23" s="152"/>
      <c r="BL23" s="152"/>
      <c r="BM23" s="152"/>
      <c r="BN23" s="152"/>
      <c r="BO23" s="152"/>
    </row>
    <row r="24" spans="1:67" ht="316.8">
      <c r="A24" s="376"/>
      <c r="B24" s="149"/>
      <c r="C24" s="150"/>
      <c r="D24" s="164" t="s">
        <v>854</v>
      </c>
      <c r="E24" s="151"/>
      <c r="F24" s="151"/>
      <c r="G24" s="47"/>
      <c r="H24" s="48"/>
      <c r="I24" s="47"/>
      <c r="J24" s="47"/>
      <c r="K24" s="47"/>
      <c r="L24" s="47"/>
      <c r="M24" s="48"/>
      <c r="N24" s="48"/>
      <c r="O24" s="47"/>
      <c r="P24" s="49"/>
      <c r="Q24" s="47"/>
      <c r="R24" s="47"/>
      <c r="S24" s="50"/>
      <c r="T24" s="50"/>
      <c r="U24" s="50"/>
      <c r="V24" s="51"/>
      <c r="W24" s="50"/>
      <c r="X24" s="51"/>
      <c r="Y24" s="50"/>
      <c r="Z24" s="101"/>
      <c r="AA24" s="105"/>
      <c r="AB24" s="105"/>
      <c r="AC24" s="105"/>
      <c r="AD24" s="102"/>
      <c r="AE24" s="50"/>
      <c r="AF24" s="50"/>
      <c r="AG24" s="50"/>
      <c r="AH24" s="50"/>
      <c r="AI24" s="50"/>
      <c r="AJ24" s="50"/>
      <c r="AK24" s="50"/>
      <c r="AL24" s="50"/>
      <c r="AM24" s="50"/>
      <c r="AN24" s="50"/>
      <c r="AO24" s="50"/>
      <c r="AP24" s="50"/>
      <c r="AQ24" s="50"/>
      <c r="AR24" s="52"/>
      <c r="AS24" s="52"/>
      <c r="AT24" s="53"/>
      <c r="AU24" s="100"/>
      <c r="AV24" s="152"/>
      <c r="AW24" s="152"/>
      <c r="AX24" s="152"/>
      <c r="AY24" s="152"/>
      <c r="AZ24" s="152"/>
      <c r="BA24" s="152"/>
      <c r="BB24" s="152"/>
      <c r="BC24" s="152"/>
      <c r="BD24" s="152"/>
      <c r="BE24" s="152"/>
      <c r="BF24" s="152"/>
      <c r="BG24" s="152"/>
      <c r="BH24" s="152"/>
      <c r="BI24" s="152"/>
      <c r="BJ24" s="152"/>
      <c r="BK24" s="152"/>
      <c r="BL24" s="152"/>
      <c r="BM24" s="152"/>
      <c r="BN24" s="152"/>
      <c r="BO24" s="152"/>
    </row>
    <row r="25" spans="1:67" ht="294">
      <c r="A25" s="376"/>
      <c r="B25" s="149"/>
      <c r="C25" s="150"/>
      <c r="D25" s="150" t="s">
        <v>855</v>
      </c>
      <c r="E25" s="151"/>
      <c r="F25" s="151"/>
      <c r="G25" s="47"/>
      <c r="H25" s="48"/>
      <c r="I25" s="47"/>
      <c r="J25" s="47"/>
      <c r="K25" s="47"/>
      <c r="L25" s="47"/>
      <c r="M25" s="48"/>
      <c r="N25" s="48"/>
      <c r="O25" s="47"/>
      <c r="P25" s="49"/>
      <c r="Q25" s="47"/>
      <c r="R25" s="47"/>
      <c r="S25" s="50"/>
      <c r="T25" s="50"/>
      <c r="U25" s="50"/>
      <c r="V25" s="51"/>
      <c r="W25" s="50"/>
      <c r="X25" s="51"/>
      <c r="Y25" s="50"/>
      <c r="Z25" s="101"/>
      <c r="AA25" s="105"/>
      <c r="AB25" s="105"/>
      <c r="AC25" s="105"/>
      <c r="AD25" s="102"/>
      <c r="AE25" s="50"/>
      <c r="AF25" s="50"/>
      <c r="AG25" s="50"/>
      <c r="AH25" s="50"/>
      <c r="AI25" s="50"/>
      <c r="AJ25" s="50"/>
      <c r="AK25" s="50"/>
      <c r="AL25" s="50"/>
      <c r="AM25" s="50"/>
      <c r="AN25" s="50"/>
      <c r="AO25" s="50"/>
      <c r="AP25" s="50"/>
      <c r="AQ25" s="50"/>
      <c r="AR25" s="52"/>
      <c r="AS25" s="52"/>
      <c r="AT25" s="53"/>
      <c r="AU25" s="100"/>
      <c r="AV25" s="152"/>
      <c r="AW25" s="152"/>
      <c r="AX25" s="152"/>
      <c r="AY25" s="152"/>
      <c r="AZ25" s="152"/>
      <c r="BA25" s="152"/>
      <c r="BB25" s="152"/>
      <c r="BC25" s="152"/>
      <c r="BD25" s="152"/>
      <c r="BE25" s="152"/>
      <c r="BF25" s="152"/>
      <c r="BG25" s="152"/>
      <c r="BH25" s="152"/>
      <c r="BI25" s="152"/>
      <c r="BJ25" s="152"/>
      <c r="BK25" s="152"/>
      <c r="BL25" s="152"/>
      <c r="BM25" s="152"/>
      <c r="BN25" s="152"/>
      <c r="BO25" s="152"/>
    </row>
    <row r="26" spans="1:67" ht="409.6">
      <c r="A26" s="376"/>
      <c r="B26" s="149"/>
      <c r="C26" s="150"/>
      <c r="D26" s="164" t="s">
        <v>856</v>
      </c>
      <c r="E26" s="151"/>
      <c r="F26" s="151"/>
      <c r="G26" s="47"/>
      <c r="H26" s="48"/>
      <c r="I26" s="47"/>
      <c r="J26" s="47"/>
      <c r="K26" s="47"/>
      <c r="L26" s="47"/>
      <c r="M26" s="48"/>
      <c r="N26" s="48"/>
      <c r="O26" s="47"/>
      <c r="P26" s="49"/>
      <c r="Q26" s="47"/>
      <c r="R26" s="47"/>
      <c r="S26" s="50"/>
      <c r="T26" s="50"/>
      <c r="U26" s="50"/>
      <c r="V26" s="51"/>
      <c r="W26" s="50"/>
      <c r="X26" s="51"/>
      <c r="Y26" s="50"/>
      <c r="Z26" s="101"/>
      <c r="AA26" s="105"/>
      <c r="AB26" s="105"/>
      <c r="AC26" s="105"/>
      <c r="AD26" s="102"/>
      <c r="AE26" s="50"/>
      <c r="AF26" s="50"/>
      <c r="AG26" s="50"/>
      <c r="AH26" s="50"/>
      <c r="AI26" s="50"/>
      <c r="AJ26" s="50"/>
      <c r="AK26" s="50"/>
      <c r="AL26" s="50"/>
      <c r="AM26" s="50"/>
      <c r="AN26" s="50"/>
      <c r="AO26" s="50"/>
      <c r="AP26" s="50"/>
      <c r="AQ26" s="50"/>
      <c r="AR26" s="52"/>
      <c r="AS26" s="52"/>
      <c r="AT26" s="53"/>
      <c r="AU26" s="100"/>
      <c r="AV26" s="152"/>
      <c r="AW26" s="152"/>
      <c r="AX26" s="152"/>
      <c r="AY26" s="152"/>
      <c r="AZ26" s="152"/>
      <c r="BA26" s="152"/>
      <c r="BB26" s="152"/>
      <c r="BC26" s="152"/>
      <c r="BD26" s="152"/>
      <c r="BE26" s="152"/>
      <c r="BF26" s="152"/>
      <c r="BG26" s="152"/>
      <c r="BH26" s="152"/>
      <c r="BI26" s="152"/>
      <c r="BJ26" s="152"/>
      <c r="BK26" s="152"/>
      <c r="BL26" s="152"/>
      <c r="BM26" s="152"/>
      <c r="BN26" s="152"/>
      <c r="BO26" s="152"/>
    </row>
    <row r="27" spans="1:67" ht="335.4">
      <c r="A27" s="376"/>
      <c r="B27" s="149"/>
      <c r="C27" s="150"/>
      <c r="D27" s="164" t="s">
        <v>857</v>
      </c>
      <c r="E27" s="151"/>
      <c r="F27" s="151"/>
      <c r="G27" s="47"/>
      <c r="H27" s="48"/>
      <c r="I27" s="47"/>
      <c r="J27" s="47"/>
      <c r="K27" s="47"/>
      <c r="L27" s="47"/>
      <c r="M27" s="48"/>
      <c r="N27" s="48"/>
      <c r="O27" s="47"/>
      <c r="P27" s="49"/>
      <c r="Q27" s="47"/>
      <c r="R27" s="47"/>
      <c r="S27" s="50"/>
      <c r="T27" s="50"/>
      <c r="U27" s="50"/>
      <c r="V27" s="51"/>
      <c r="W27" s="50"/>
      <c r="X27" s="51"/>
      <c r="Y27" s="50"/>
      <c r="Z27" s="101"/>
      <c r="AA27" s="105"/>
      <c r="AB27" s="105"/>
      <c r="AC27" s="105"/>
      <c r="AD27" s="102"/>
      <c r="AE27" s="50"/>
      <c r="AF27" s="50"/>
      <c r="AG27" s="50"/>
      <c r="AH27" s="50"/>
      <c r="AI27" s="50"/>
      <c r="AJ27" s="50"/>
      <c r="AK27" s="50"/>
      <c r="AL27" s="50"/>
      <c r="AM27" s="50"/>
      <c r="AN27" s="50"/>
      <c r="AO27" s="50"/>
      <c r="AP27" s="50"/>
      <c r="AQ27" s="50"/>
      <c r="AR27" s="52"/>
      <c r="AS27" s="52"/>
      <c r="AT27" s="53"/>
      <c r="AU27" s="100"/>
      <c r="AV27" s="152"/>
      <c r="AW27" s="152"/>
      <c r="AX27" s="152"/>
      <c r="AY27" s="152"/>
      <c r="AZ27" s="152"/>
      <c r="BA27" s="152"/>
      <c r="BB27" s="152"/>
      <c r="BC27" s="152"/>
      <c r="BD27" s="152"/>
      <c r="BE27" s="152"/>
      <c r="BF27" s="152"/>
      <c r="BG27" s="152"/>
      <c r="BH27" s="152"/>
      <c r="BI27" s="152"/>
      <c r="BJ27" s="152"/>
      <c r="BK27" s="152"/>
      <c r="BL27" s="152"/>
      <c r="BM27" s="152"/>
      <c r="BN27" s="152"/>
      <c r="BO27" s="152"/>
    </row>
    <row r="28" spans="1:67" ht="409.6">
      <c r="A28" s="376"/>
      <c r="B28" s="149"/>
      <c r="C28" s="164" t="s">
        <v>70</v>
      </c>
      <c r="D28" s="150" t="s">
        <v>858</v>
      </c>
      <c r="E28" s="151"/>
      <c r="F28" s="151"/>
      <c r="G28" s="47"/>
      <c r="H28" s="48"/>
      <c r="I28" s="47"/>
      <c r="J28" s="47"/>
      <c r="K28" s="47"/>
      <c r="L28" s="47"/>
      <c r="M28" s="48"/>
      <c r="N28" s="48"/>
      <c r="O28" s="47"/>
      <c r="P28" s="49"/>
      <c r="Q28" s="47"/>
      <c r="R28" s="47"/>
      <c r="S28" s="50"/>
      <c r="T28" s="50"/>
      <c r="U28" s="50"/>
      <c r="V28" s="51"/>
      <c r="W28" s="50"/>
      <c r="X28" s="51"/>
      <c r="Y28" s="50"/>
      <c r="Z28" s="101"/>
      <c r="AA28" s="105"/>
      <c r="AB28" s="105"/>
      <c r="AC28" s="105"/>
      <c r="AD28" s="102"/>
      <c r="AE28" s="50"/>
      <c r="AF28" s="50"/>
      <c r="AG28" s="50"/>
      <c r="AH28" s="50"/>
      <c r="AI28" s="50"/>
      <c r="AJ28" s="50"/>
      <c r="AK28" s="50"/>
      <c r="AL28" s="50"/>
      <c r="AM28" s="50"/>
      <c r="AN28" s="50"/>
      <c r="AO28" s="50"/>
      <c r="AP28" s="50"/>
      <c r="AQ28" s="50"/>
      <c r="AR28" s="52"/>
      <c r="AS28" s="52"/>
      <c r="AT28" s="53"/>
      <c r="AU28" s="100"/>
      <c r="AV28" s="152"/>
      <c r="AW28" s="152"/>
      <c r="AX28" s="152"/>
      <c r="AY28" s="152"/>
      <c r="AZ28" s="152"/>
      <c r="BA28" s="152"/>
      <c r="BB28" s="152"/>
      <c r="BC28" s="152"/>
      <c r="BD28" s="152"/>
      <c r="BE28" s="152"/>
      <c r="BF28" s="152"/>
      <c r="BG28" s="152"/>
      <c r="BH28" s="152"/>
      <c r="BI28" s="152"/>
      <c r="BJ28" s="152"/>
      <c r="BK28" s="152"/>
      <c r="BL28" s="152"/>
      <c r="BM28" s="152"/>
      <c r="BN28" s="152"/>
      <c r="BO28" s="152"/>
    </row>
    <row r="29" spans="1:67" ht="409.6">
      <c r="A29" s="376"/>
      <c r="B29" s="149"/>
      <c r="C29" s="150"/>
      <c r="D29" s="150" t="s">
        <v>859</v>
      </c>
      <c r="E29" s="151"/>
      <c r="F29" s="151"/>
      <c r="G29" s="47"/>
      <c r="H29" s="48"/>
      <c r="I29" s="47"/>
      <c r="J29" s="47"/>
      <c r="K29" s="47"/>
      <c r="L29" s="47"/>
      <c r="M29" s="48"/>
      <c r="N29" s="48"/>
      <c r="O29" s="47"/>
      <c r="P29" s="49"/>
      <c r="Q29" s="47"/>
      <c r="R29" s="47"/>
      <c r="S29" s="50"/>
      <c r="T29" s="50"/>
      <c r="U29" s="50"/>
      <c r="V29" s="51"/>
      <c r="W29" s="50"/>
      <c r="X29" s="51"/>
      <c r="Y29" s="50"/>
      <c r="Z29" s="101"/>
      <c r="AA29" s="105"/>
      <c r="AB29" s="105"/>
      <c r="AC29" s="105"/>
      <c r="AD29" s="102"/>
      <c r="AE29" s="50"/>
      <c r="AF29" s="50"/>
      <c r="AG29" s="50"/>
      <c r="AH29" s="50"/>
      <c r="AI29" s="50"/>
      <c r="AJ29" s="50"/>
      <c r="AK29" s="50"/>
      <c r="AL29" s="50"/>
      <c r="AM29" s="50"/>
      <c r="AN29" s="50"/>
      <c r="AO29" s="50"/>
      <c r="AP29" s="50"/>
      <c r="AQ29" s="50"/>
      <c r="AR29" s="52"/>
      <c r="AS29" s="52"/>
      <c r="AT29" s="53"/>
      <c r="AU29" s="100"/>
      <c r="AV29" s="152"/>
      <c r="AW29" s="152"/>
      <c r="AX29" s="152"/>
      <c r="AY29" s="152"/>
      <c r="AZ29" s="152"/>
      <c r="BA29" s="152"/>
      <c r="BB29" s="152"/>
      <c r="BC29" s="152"/>
      <c r="BD29" s="152"/>
      <c r="BE29" s="152"/>
      <c r="BF29" s="152"/>
      <c r="BG29" s="152"/>
      <c r="BH29" s="152"/>
      <c r="BI29" s="152"/>
      <c r="BJ29" s="152"/>
      <c r="BK29" s="152"/>
      <c r="BL29" s="152"/>
      <c r="BM29" s="152"/>
      <c r="BN29" s="152"/>
      <c r="BO29" s="152"/>
    </row>
    <row r="30" spans="1:67" ht="409.6">
      <c r="A30" s="376"/>
      <c r="B30" s="149"/>
      <c r="C30" s="150"/>
      <c r="D30" s="150" t="s">
        <v>860</v>
      </c>
      <c r="E30" s="151"/>
      <c r="F30" s="151"/>
      <c r="G30" s="47"/>
      <c r="H30" s="48"/>
      <c r="I30" s="47"/>
      <c r="J30" s="47"/>
      <c r="K30" s="47"/>
      <c r="L30" s="47"/>
      <c r="M30" s="48"/>
      <c r="N30" s="48"/>
      <c r="O30" s="47"/>
      <c r="P30" s="49"/>
      <c r="Q30" s="47"/>
      <c r="R30" s="47"/>
      <c r="S30" s="50"/>
      <c r="T30" s="50"/>
      <c r="U30" s="50"/>
      <c r="V30" s="51"/>
      <c r="W30" s="50"/>
      <c r="X30" s="51"/>
      <c r="Y30" s="50"/>
      <c r="Z30" s="101"/>
      <c r="AA30" s="105"/>
      <c r="AB30" s="105"/>
      <c r="AC30" s="105"/>
      <c r="AD30" s="102"/>
      <c r="AE30" s="50"/>
      <c r="AF30" s="50"/>
      <c r="AG30" s="50"/>
      <c r="AH30" s="50"/>
      <c r="AI30" s="50"/>
      <c r="AJ30" s="50"/>
      <c r="AK30" s="50"/>
      <c r="AL30" s="50"/>
      <c r="AM30" s="50"/>
      <c r="AN30" s="50"/>
      <c r="AO30" s="50"/>
      <c r="AP30" s="50"/>
      <c r="AQ30" s="50"/>
      <c r="AR30" s="52"/>
      <c r="AS30" s="52"/>
      <c r="AT30" s="53"/>
      <c r="AU30" s="100"/>
      <c r="AV30" s="152"/>
      <c r="AW30" s="152"/>
      <c r="AX30" s="152"/>
      <c r="AY30" s="152"/>
      <c r="AZ30" s="152"/>
      <c r="BA30" s="152"/>
      <c r="BB30" s="152"/>
      <c r="BC30" s="152"/>
      <c r="BD30" s="152"/>
      <c r="BE30" s="152"/>
      <c r="BF30" s="152"/>
      <c r="BG30" s="152"/>
      <c r="BH30" s="152"/>
      <c r="BI30" s="152"/>
      <c r="BJ30" s="152"/>
      <c r="BK30" s="152"/>
      <c r="BL30" s="152"/>
      <c r="BM30" s="152"/>
      <c r="BN30" s="152"/>
      <c r="BO30" s="152"/>
    </row>
    <row r="31" spans="1:67" ht="409.6">
      <c r="A31" s="376"/>
      <c r="B31" s="149"/>
      <c r="C31" s="150"/>
      <c r="D31" s="150" t="s">
        <v>861</v>
      </c>
      <c r="E31" s="151"/>
      <c r="F31" s="151"/>
      <c r="G31" s="47"/>
      <c r="H31" s="48"/>
      <c r="I31" s="47"/>
      <c r="J31" s="47"/>
      <c r="K31" s="47"/>
      <c r="L31" s="47"/>
      <c r="M31" s="48"/>
      <c r="N31" s="48"/>
      <c r="O31" s="47"/>
      <c r="P31" s="49"/>
      <c r="Q31" s="47"/>
      <c r="R31" s="47"/>
      <c r="S31" s="50"/>
      <c r="T31" s="50"/>
      <c r="U31" s="50"/>
      <c r="V31" s="51"/>
      <c r="W31" s="50"/>
      <c r="X31" s="51"/>
      <c r="Y31" s="50"/>
      <c r="Z31" s="101"/>
      <c r="AA31" s="105"/>
      <c r="AB31" s="105"/>
      <c r="AC31" s="105"/>
      <c r="AD31" s="102"/>
      <c r="AE31" s="50"/>
      <c r="AF31" s="50"/>
      <c r="AG31" s="50"/>
      <c r="AH31" s="50"/>
      <c r="AI31" s="50"/>
      <c r="AJ31" s="50"/>
      <c r="AK31" s="50"/>
      <c r="AL31" s="50"/>
      <c r="AM31" s="50"/>
      <c r="AN31" s="50"/>
      <c r="AO31" s="50"/>
      <c r="AP31" s="50"/>
      <c r="AQ31" s="50"/>
      <c r="AR31" s="52"/>
      <c r="AS31" s="52"/>
      <c r="AT31" s="53"/>
      <c r="AU31" s="100"/>
      <c r="AV31" s="152"/>
      <c r="AW31" s="152"/>
      <c r="AX31" s="152"/>
      <c r="AY31" s="152"/>
      <c r="AZ31" s="152"/>
      <c r="BA31" s="152"/>
      <c r="BB31" s="152"/>
      <c r="BC31" s="152"/>
      <c r="BD31" s="152"/>
      <c r="BE31" s="152"/>
      <c r="BF31" s="152"/>
      <c r="BG31" s="152"/>
      <c r="BH31" s="152"/>
      <c r="BI31" s="152"/>
      <c r="BJ31" s="152"/>
      <c r="BK31" s="152"/>
      <c r="BL31" s="152"/>
      <c r="BM31" s="152"/>
      <c r="BN31" s="152"/>
      <c r="BO31" s="152"/>
    </row>
    <row r="32" spans="1:67" ht="409.6">
      <c r="A32" s="376"/>
      <c r="B32" s="149"/>
      <c r="C32" s="150"/>
      <c r="D32" s="150" t="s">
        <v>862</v>
      </c>
      <c r="E32" s="151"/>
      <c r="F32" s="151"/>
      <c r="G32" s="47"/>
      <c r="H32" s="48"/>
      <c r="I32" s="47"/>
      <c r="J32" s="47"/>
      <c r="K32" s="47"/>
      <c r="L32" s="47"/>
      <c r="M32" s="48"/>
      <c r="N32" s="48"/>
      <c r="O32" s="47"/>
      <c r="P32" s="49"/>
      <c r="Q32" s="47"/>
      <c r="R32" s="47"/>
      <c r="S32" s="50"/>
      <c r="T32" s="50"/>
      <c r="U32" s="50"/>
      <c r="V32" s="51"/>
      <c r="W32" s="50"/>
      <c r="X32" s="51"/>
      <c r="Y32" s="50"/>
      <c r="Z32" s="101"/>
      <c r="AA32" s="105"/>
      <c r="AB32" s="105"/>
      <c r="AC32" s="105"/>
      <c r="AD32" s="102"/>
      <c r="AE32" s="50"/>
      <c r="AF32" s="50"/>
      <c r="AG32" s="50"/>
      <c r="AH32" s="50"/>
      <c r="AI32" s="50"/>
      <c r="AJ32" s="50"/>
      <c r="AK32" s="50"/>
      <c r="AL32" s="50"/>
      <c r="AM32" s="50"/>
      <c r="AN32" s="50"/>
      <c r="AO32" s="50"/>
      <c r="AP32" s="50"/>
      <c r="AQ32" s="50"/>
      <c r="AR32" s="52"/>
      <c r="AS32" s="52"/>
      <c r="AT32" s="53"/>
      <c r="AU32" s="100"/>
      <c r="AV32" s="152"/>
      <c r="AW32" s="152"/>
      <c r="AX32" s="152"/>
      <c r="AY32" s="152"/>
      <c r="AZ32" s="152"/>
      <c r="BA32" s="152"/>
      <c r="BB32" s="152"/>
      <c r="BC32" s="152"/>
      <c r="BD32" s="152"/>
      <c r="BE32" s="152"/>
      <c r="BF32" s="152"/>
      <c r="BG32" s="152"/>
      <c r="BH32" s="152"/>
      <c r="BI32" s="152"/>
      <c r="BJ32" s="152"/>
      <c r="BK32" s="152"/>
      <c r="BL32" s="152"/>
      <c r="BM32" s="152"/>
      <c r="BN32" s="152"/>
      <c r="BO32" s="152"/>
    </row>
    <row r="33" spans="1:67" ht="409.6">
      <c r="A33" s="376"/>
      <c r="B33" s="149"/>
      <c r="C33" s="150"/>
      <c r="D33" s="150" t="s">
        <v>863</v>
      </c>
      <c r="E33" s="151"/>
      <c r="F33" s="151"/>
      <c r="G33" s="47"/>
      <c r="H33" s="48"/>
      <c r="I33" s="47"/>
      <c r="J33" s="47"/>
      <c r="K33" s="47"/>
      <c r="L33" s="47"/>
      <c r="M33" s="48"/>
      <c r="N33" s="48"/>
      <c r="O33" s="47"/>
      <c r="P33" s="49"/>
      <c r="Q33" s="47"/>
      <c r="R33" s="47"/>
      <c r="S33" s="50"/>
      <c r="T33" s="50"/>
      <c r="U33" s="50"/>
      <c r="V33" s="51"/>
      <c r="W33" s="50"/>
      <c r="X33" s="51"/>
      <c r="Y33" s="50"/>
      <c r="Z33" s="101"/>
      <c r="AA33" s="105"/>
      <c r="AB33" s="105"/>
      <c r="AC33" s="105"/>
      <c r="AD33" s="102"/>
      <c r="AE33" s="50"/>
      <c r="AF33" s="50"/>
      <c r="AG33" s="50"/>
      <c r="AH33" s="50"/>
      <c r="AI33" s="50"/>
      <c r="AJ33" s="50"/>
      <c r="AK33" s="50"/>
      <c r="AL33" s="50"/>
      <c r="AM33" s="50"/>
      <c r="AN33" s="50"/>
      <c r="AO33" s="50"/>
      <c r="AP33" s="50"/>
      <c r="AQ33" s="50"/>
      <c r="AR33" s="52"/>
      <c r="AS33" s="52"/>
      <c r="AT33" s="53"/>
      <c r="AU33" s="100"/>
      <c r="AV33" s="152"/>
      <c r="AW33" s="152"/>
      <c r="AX33" s="152"/>
      <c r="AY33" s="152"/>
      <c r="AZ33" s="152"/>
      <c r="BA33" s="152"/>
      <c r="BB33" s="152"/>
      <c r="BC33" s="152"/>
      <c r="BD33" s="152"/>
      <c r="BE33" s="152"/>
      <c r="BF33" s="152"/>
      <c r="BG33" s="152"/>
      <c r="BH33" s="152"/>
      <c r="BI33" s="152"/>
      <c r="BJ33" s="152"/>
      <c r="BK33" s="152"/>
      <c r="BL33" s="152"/>
      <c r="BM33" s="152"/>
      <c r="BN33" s="152"/>
      <c r="BO33" s="152"/>
    </row>
    <row r="34" spans="1:67" ht="252.6">
      <c r="A34" s="376"/>
      <c r="B34" s="149"/>
      <c r="C34" s="150" t="s">
        <v>77</v>
      </c>
      <c r="D34" s="150" t="s">
        <v>864</v>
      </c>
      <c r="E34" s="151"/>
      <c r="F34" s="151"/>
      <c r="G34" s="47"/>
      <c r="H34" s="48"/>
      <c r="I34" s="47"/>
      <c r="J34" s="47"/>
      <c r="K34" s="47"/>
      <c r="L34" s="47"/>
      <c r="M34" s="48"/>
      <c r="N34" s="48"/>
      <c r="O34" s="47"/>
      <c r="P34" s="49"/>
      <c r="Q34" s="47"/>
      <c r="R34" s="47"/>
      <c r="S34" s="50"/>
      <c r="T34" s="50"/>
      <c r="U34" s="50"/>
      <c r="V34" s="51"/>
      <c r="W34" s="50"/>
      <c r="X34" s="51"/>
      <c r="Y34" s="50"/>
      <c r="Z34" s="101"/>
      <c r="AA34" s="105"/>
      <c r="AB34" s="105"/>
      <c r="AC34" s="105"/>
      <c r="AD34" s="102"/>
      <c r="AE34" s="50"/>
      <c r="AF34" s="50"/>
      <c r="AG34" s="50"/>
      <c r="AH34" s="50"/>
      <c r="AI34" s="50"/>
      <c r="AJ34" s="50"/>
      <c r="AK34" s="50"/>
      <c r="AL34" s="50"/>
      <c r="AM34" s="50"/>
      <c r="AN34" s="50"/>
      <c r="AO34" s="50"/>
      <c r="AP34" s="50"/>
      <c r="AQ34" s="50"/>
      <c r="AR34" s="52"/>
      <c r="AS34" s="52"/>
      <c r="AT34" s="53"/>
      <c r="AU34" s="100"/>
      <c r="AV34" s="152"/>
      <c r="AW34" s="152"/>
      <c r="AX34" s="152"/>
      <c r="AY34" s="152"/>
      <c r="AZ34" s="152"/>
      <c r="BA34" s="152"/>
      <c r="BB34" s="152"/>
      <c r="BC34" s="152"/>
      <c r="BD34" s="152"/>
      <c r="BE34" s="152"/>
      <c r="BF34" s="152"/>
      <c r="BG34" s="152"/>
      <c r="BH34" s="152"/>
      <c r="BI34" s="152"/>
      <c r="BJ34" s="152"/>
      <c r="BK34" s="152"/>
      <c r="BL34" s="152"/>
      <c r="BM34" s="152"/>
      <c r="BN34" s="152"/>
      <c r="BO34" s="152"/>
    </row>
    <row r="35" spans="1:67" ht="340.8">
      <c r="A35" s="376"/>
      <c r="B35" s="149"/>
      <c r="C35" s="150"/>
      <c r="D35" s="150" t="s">
        <v>865</v>
      </c>
      <c r="E35" s="151"/>
      <c r="F35" s="151"/>
      <c r="G35" s="47"/>
      <c r="H35" s="48"/>
      <c r="I35" s="47"/>
      <c r="J35" s="47"/>
      <c r="K35" s="47"/>
      <c r="L35" s="47"/>
      <c r="M35" s="48"/>
      <c r="N35" s="48"/>
      <c r="O35" s="47"/>
      <c r="P35" s="49"/>
      <c r="Q35" s="47"/>
      <c r="R35" s="47"/>
      <c r="S35" s="50"/>
      <c r="T35" s="50"/>
      <c r="U35" s="50"/>
      <c r="V35" s="51"/>
      <c r="W35" s="50"/>
      <c r="X35" s="51"/>
      <c r="Y35" s="50"/>
      <c r="Z35" s="101"/>
      <c r="AA35" s="105"/>
      <c r="AB35" s="105"/>
      <c r="AC35" s="105"/>
      <c r="AD35" s="102"/>
      <c r="AE35" s="50"/>
      <c r="AF35" s="50"/>
      <c r="AG35" s="50"/>
      <c r="AH35" s="50"/>
      <c r="AI35" s="50"/>
      <c r="AJ35" s="50"/>
      <c r="AK35" s="50"/>
      <c r="AL35" s="50"/>
      <c r="AM35" s="50"/>
      <c r="AN35" s="50"/>
      <c r="AO35" s="50"/>
      <c r="AP35" s="50"/>
      <c r="AQ35" s="50"/>
      <c r="AR35" s="52"/>
      <c r="AS35" s="52"/>
      <c r="AT35" s="53"/>
      <c r="AU35" s="100"/>
      <c r="AV35" s="152"/>
      <c r="AW35" s="152"/>
      <c r="AX35" s="152"/>
      <c r="AY35" s="152"/>
      <c r="AZ35" s="152"/>
      <c r="BA35" s="152"/>
      <c r="BB35" s="152"/>
      <c r="BC35" s="152"/>
      <c r="BD35" s="152"/>
      <c r="BE35" s="152"/>
      <c r="BF35" s="152"/>
      <c r="BG35" s="152"/>
      <c r="BH35" s="152"/>
      <c r="BI35" s="152"/>
      <c r="BJ35" s="152"/>
      <c r="BK35" s="152"/>
      <c r="BL35" s="152"/>
      <c r="BM35" s="152"/>
      <c r="BN35" s="152"/>
      <c r="BO35" s="152"/>
    </row>
    <row r="36" spans="1:67" ht="409.6">
      <c r="A36" s="376"/>
      <c r="B36" s="149"/>
      <c r="C36" s="150"/>
      <c r="D36" s="150" t="s">
        <v>866</v>
      </c>
      <c r="E36" s="151"/>
      <c r="F36" s="151"/>
      <c r="G36" s="47"/>
      <c r="H36" s="48"/>
      <c r="I36" s="47"/>
      <c r="J36" s="47"/>
      <c r="K36" s="47"/>
      <c r="L36" s="47"/>
      <c r="M36" s="48"/>
      <c r="N36" s="48"/>
      <c r="O36" s="47"/>
      <c r="P36" s="49"/>
      <c r="Q36" s="47"/>
      <c r="R36" s="47"/>
      <c r="S36" s="50"/>
      <c r="T36" s="50"/>
      <c r="U36" s="50"/>
      <c r="V36" s="51"/>
      <c r="W36" s="50"/>
      <c r="X36" s="51"/>
      <c r="Y36" s="50"/>
      <c r="Z36" s="101"/>
      <c r="AA36" s="105"/>
      <c r="AB36" s="105"/>
      <c r="AC36" s="105"/>
      <c r="AD36" s="102"/>
      <c r="AE36" s="50"/>
      <c r="AF36" s="50"/>
      <c r="AG36" s="50"/>
      <c r="AH36" s="50"/>
      <c r="AI36" s="50"/>
      <c r="AJ36" s="50"/>
      <c r="AK36" s="50"/>
      <c r="AL36" s="50"/>
      <c r="AM36" s="50"/>
      <c r="AN36" s="50"/>
      <c r="AO36" s="50"/>
      <c r="AP36" s="50"/>
      <c r="AQ36" s="50"/>
      <c r="AR36" s="52"/>
      <c r="AS36" s="52"/>
      <c r="AT36" s="53"/>
      <c r="AU36" s="100"/>
      <c r="AV36" s="152"/>
      <c r="AW36" s="152"/>
      <c r="AX36" s="152"/>
      <c r="AY36" s="152"/>
      <c r="AZ36" s="152"/>
      <c r="BA36" s="152"/>
      <c r="BB36" s="152"/>
      <c r="BC36" s="152"/>
      <c r="BD36" s="152"/>
      <c r="BE36" s="152"/>
      <c r="BF36" s="152"/>
      <c r="BG36" s="152"/>
      <c r="BH36" s="152"/>
      <c r="BI36" s="152"/>
      <c r="BJ36" s="152"/>
      <c r="BK36" s="152"/>
      <c r="BL36" s="152"/>
      <c r="BM36" s="152"/>
      <c r="BN36" s="152"/>
      <c r="BO36" s="152"/>
    </row>
    <row r="37" spans="1:67" ht="291.60000000000002">
      <c r="A37" s="376"/>
      <c r="B37" s="149"/>
      <c r="C37" s="164" t="s">
        <v>83</v>
      </c>
      <c r="D37" s="150" t="s">
        <v>867</v>
      </c>
      <c r="E37" s="151"/>
      <c r="F37" s="151"/>
      <c r="G37" s="47"/>
      <c r="H37" s="48"/>
      <c r="I37" s="47"/>
      <c r="J37" s="47"/>
      <c r="K37" s="47"/>
      <c r="L37" s="47"/>
      <c r="M37" s="48"/>
      <c r="N37" s="48"/>
      <c r="O37" s="47"/>
      <c r="P37" s="49"/>
      <c r="Q37" s="47"/>
      <c r="R37" s="47"/>
      <c r="S37" s="50"/>
      <c r="T37" s="50"/>
      <c r="U37" s="50"/>
      <c r="V37" s="51"/>
      <c r="W37" s="50"/>
      <c r="X37" s="51"/>
      <c r="Y37" s="50"/>
      <c r="Z37" s="101"/>
      <c r="AA37" s="105"/>
      <c r="AB37" s="105"/>
      <c r="AC37" s="105"/>
      <c r="AD37" s="102"/>
      <c r="AE37" s="50"/>
      <c r="AF37" s="50"/>
      <c r="AG37" s="50"/>
      <c r="AH37" s="50"/>
      <c r="AI37" s="50"/>
      <c r="AJ37" s="50"/>
      <c r="AK37" s="50"/>
      <c r="AL37" s="50"/>
      <c r="AM37" s="50"/>
      <c r="AN37" s="50"/>
      <c r="AO37" s="50"/>
      <c r="AP37" s="50"/>
      <c r="AQ37" s="50"/>
      <c r="AR37" s="52"/>
      <c r="AS37" s="52"/>
      <c r="AT37" s="53"/>
      <c r="AU37" s="100"/>
      <c r="AV37" s="152"/>
      <c r="AW37" s="152"/>
      <c r="AX37" s="152"/>
      <c r="AY37" s="152"/>
      <c r="AZ37" s="152"/>
      <c r="BA37" s="152"/>
      <c r="BB37" s="152"/>
      <c r="BC37" s="152"/>
      <c r="BD37" s="152"/>
      <c r="BE37" s="152"/>
      <c r="BF37" s="152"/>
      <c r="BG37" s="152"/>
      <c r="BH37" s="152"/>
      <c r="BI37" s="152"/>
      <c r="BJ37" s="152"/>
      <c r="BK37" s="152"/>
      <c r="BL37" s="152"/>
      <c r="BM37" s="152"/>
      <c r="BN37" s="152"/>
      <c r="BO37" s="152"/>
    </row>
    <row r="38" spans="1:67" ht="340.8">
      <c r="A38" s="376"/>
      <c r="B38" s="149"/>
      <c r="C38" s="150"/>
      <c r="D38" s="150" t="s">
        <v>868</v>
      </c>
      <c r="E38" s="151"/>
      <c r="F38" s="151"/>
      <c r="G38" s="47"/>
      <c r="H38" s="48"/>
      <c r="I38" s="47"/>
      <c r="J38" s="47"/>
      <c r="K38" s="47"/>
      <c r="L38" s="47"/>
      <c r="M38" s="48"/>
      <c r="N38" s="48"/>
      <c r="O38" s="47"/>
      <c r="P38" s="49"/>
      <c r="Q38" s="47"/>
      <c r="R38" s="47"/>
      <c r="S38" s="50"/>
      <c r="T38" s="50"/>
      <c r="U38" s="50"/>
      <c r="V38" s="51"/>
      <c r="W38" s="50"/>
      <c r="X38" s="51"/>
      <c r="Y38" s="50"/>
      <c r="Z38" s="101"/>
      <c r="AA38" s="105"/>
      <c r="AB38" s="105"/>
      <c r="AC38" s="105"/>
      <c r="AD38" s="102"/>
      <c r="AE38" s="50"/>
      <c r="AF38" s="50"/>
      <c r="AG38" s="50"/>
      <c r="AH38" s="50"/>
      <c r="AI38" s="50"/>
      <c r="AJ38" s="50"/>
      <c r="AK38" s="50"/>
      <c r="AL38" s="50"/>
      <c r="AM38" s="50"/>
      <c r="AN38" s="50"/>
      <c r="AO38" s="50"/>
      <c r="AP38" s="50"/>
      <c r="AQ38" s="50"/>
      <c r="AR38" s="52"/>
      <c r="AS38" s="52"/>
      <c r="AT38" s="53"/>
      <c r="AU38" s="100"/>
      <c r="AV38" s="152"/>
      <c r="AW38" s="152"/>
      <c r="AX38" s="152"/>
      <c r="AY38" s="152"/>
      <c r="AZ38" s="152"/>
      <c r="BA38" s="152"/>
      <c r="BB38" s="152"/>
      <c r="BC38" s="152"/>
      <c r="BD38" s="152"/>
      <c r="BE38" s="152"/>
      <c r="BF38" s="152"/>
      <c r="BG38" s="152"/>
      <c r="BH38" s="152"/>
      <c r="BI38" s="152"/>
      <c r="BJ38" s="152"/>
      <c r="BK38" s="152"/>
      <c r="BL38" s="152"/>
      <c r="BM38" s="152"/>
      <c r="BN38" s="152"/>
      <c r="BO38" s="152"/>
    </row>
    <row r="39" spans="1:67" ht="409.6">
      <c r="A39" s="376"/>
      <c r="B39" s="149"/>
      <c r="C39" s="150"/>
      <c r="D39" s="164" t="s">
        <v>869</v>
      </c>
      <c r="E39" s="151"/>
      <c r="F39" s="151"/>
      <c r="G39" s="47"/>
      <c r="H39" s="48"/>
      <c r="I39" s="47"/>
      <c r="J39" s="47"/>
      <c r="K39" s="47"/>
      <c r="L39" s="47"/>
      <c r="M39" s="48"/>
      <c r="N39" s="48"/>
      <c r="O39" s="47"/>
      <c r="P39" s="49"/>
      <c r="Q39" s="47"/>
      <c r="R39" s="47"/>
      <c r="S39" s="50"/>
      <c r="T39" s="50"/>
      <c r="U39" s="50"/>
      <c r="V39" s="51"/>
      <c r="W39" s="50"/>
      <c r="X39" s="51"/>
      <c r="Y39" s="50"/>
      <c r="Z39" s="101"/>
      <c r="AA39" s="105"/>
      <c r="AB39" s="105"/>
      <c r="AC39" s="105"/>
      <c r="AD39" s="102"/>
      <c r="AE39" s="50"/>
      <c r="AF39" s="50"/>
      <c r="AG39" s="50"/>
      <c r="AH39" s="50"/>
      <c r="AI39" s="50"/>
      <c r="AJ39" s="50"/>
      <c r="AK39" s="50"/>
      <c r="AL39" s="50"/>
      <c r="AM39" s="50"/>
      <c r="AN39" s="50"/>
      <c r="AO39" s="50"/>
      <c r="AP39" s="50"/>
      <c r="AQ39" s="50"/>
      <c r="AR39" s="52"/>
      <c r="AS39" s="52"/>
      <c r="AT39" s="53"/>
      <c r="AU39" s="100"/>
      <c r="AV39" s="152"/>
      <c r="AW39" s="152"/>
      <c r="AX39" s="152"/>
      <c r="AY39" s="152"/>
      <c r="AZ39" s="152"/>
      <c r="BA39" s="152"/>
      <c r="BB39" s="152"/>
      <c r="BC39" s="152"/>
      <c r="BD39" s="152"/>
      <c r="BE39" s="152"/>
      <c r="BF39" s="152"/>
      <c r="BG39" s="152"/>
      <c r="BH39" s="152"/>
      <c r="BI39" s="152"/>
      <c r="BJ39" s="152"/>
      <c r="BK39" s="152"/>
      <c r="BL39" s="152"/>
      <c r="BM39" s="152"/>
      <c r="BN39" s="152"/>
      <c r="BO39" s="152"/>
    </row>
    <row r="40" spans="1:67" ht="409.6">
      <c r="A40" s="376"/>
      <c r="B40" s="149"/>
      <c r="C40" s="150"/>
      <c r="D40" s="150" t="s">
        <v>870</v>
      </c>
      <c r="E40" s="151"/>
      <c r="F40" s="151"/>
      <c r="G40" s="47"/>
      <c r="H40" s="48"/>
      <c r="I40" s="47"/>
      <c r="J40" s="47"/>
      <c r="K40" s="47"/>
      <c r="L40" s="47"/>
      <c r="M40" s="48"/>
      <c r="N40" s="48"/>
      <c r="O40" s="47"/>
      <c r="P40" s="49"/>
      <c r="Q40" s="47"/>
      <c r="R40" s="47"/>
      <c r="S40" s="50"/>
      <c r="T40" s="50"/>
      <c r="U40" s="50"/>
      <c r="V40" s="51"/>
      <c r="W40" s="50"/>
      <c r="X40" s="51"/>
      <c r="Y40" s="50"/>
      <c r="Z40" s="101"/>
      <c r="AA40" s="105"/>
      <c r="AB40" s="105"/>
      <c r="AC40" s="105"/>
      <c r="AD40" s="102"/>
      <c r="AE40" s="50"/>
      <c r="AF40" s="50"/>
      <c r="AG40" s="50"/>
      <c r="AH40" s="50"/>
      <c r="AI40" s="50"/>
      <c r="AJ40" s="50"/>
      <c r="AK40" s="50"/>
      <c r="AL40" s="50"/>
      <c r="AM40" s="50"/>
      <c r="AN40" s="50"/>
      <c r="AO40" s="50"/>
      <c r="AP40" s="50"/>
      <c r="AQ40" s="50"/>
      <c r="AR40" s="52"/>
      <c r="AS40" s="52"/>
      <c r="AT40" s="53"/>
      <c r="AU40" s="100"/>
      <c r="AV40" s="152"/>
      <c r="AW40" s="152"/>
      <c r="AX40" s="152"/>
      <c r="AY40" s="152"/>
      <c r="AZ40" s="152"/>
      <c r="BA40" s="152"/>
      <c r="BB40" s="152"/>
      <c r="BC40" s="152"/>
      <c r="BD40" s="152"/>
      <c r="BE40" s="152"/>
      <c r="BF40" s="152"/>
      <c r="BG40" s="152"/>
      <c r="BH40" s="152"/>
      <c r="BI40" s="152"/>
      <c r="BJ40" s="152"/>
      <c r="BK40" s="152"/>
      <c r="BL40" s="152"/>
      <c r="BM40" s="152"/>
      <c r="BN40" s="152"/>
      <c r="BO40" s="152"/>
    </row>
    <row r="41" spans="1:67" ht="355.8">
      <c r="A41" s="376"/>
      <c r="B41" s="149"/>
      <c r="C41" s="164" t="s">
        <v>88</v>
      </c>
      <c r="D41" s="150" t="s">
        <v>871</v>
      </c>
      <c r="E41" s="151"/>
      <c r="F41" s="151"/>
      <c r="G41" s="47"/>
      <c r="H41" s="48"/>
      <c r="I41" s="47"/>
      <c r="J41" s="47"/>
      <c r="K41" s="47"/>
      <c r="L41" s="47"/>
      <c r="M41" s="48"/>
      <c r="N41" s="48"/>
      <c r="O41" s="47"/>
      <c r="P41" s="49"/>
      <c r="Q41" s="47"/>
      <c r="R41" s="47"/>
      <c r="S41" s="50"/>
      <c r="T41" s="50"/>
      <c r="U41" s="50"/>
      <c r="V41" s="51"/>
      <c r="W41" s="50"/>
      <c r="X41" s="51"/>
      <c r="Y41" s="50"/>
      <c r="Z41" s="101"/>
      <c r="AA41" s="105"/>
      <c r="AB41" s="105"/>
      <c r="AC41" s="105"/>
      <c r="AD41" s="102"/>
      <c r="AE41" s="50"/>
      <c r="AF41" s="50"/>
      <c r="AG41" s="50"/>
      <c r="AH41" s="50"/>
      <c r="AI41" s="50"/>
      <c r="AJ41" s="50"/>
      <c r="AK41" s="50"/>
      <c r="AL41" s="50"/>
      <c r="AM41" s="50"/>
      <c r="AN41" s="50"/>
      <c r="AO41" s="50"/>
      <c r="AP41" s="50"/>
      <c r="AQ41" s="50"/>
      <c r="AR41" s="52"/>
      <c r="AS41" s="52"/>
      <c r="AT41" s="53"/>
      <c r="AU41" s="100"/>
      <c r="AV41" s="152"/>
      <c r="AW41" s="152"/>
      <c r="AX41" s="152"/>
      <c r="AY41" s="152"/>
      <c r="AZ41" s="152"/>
      <c r="BA41" s="152"/>
      <c r="BB41" s="152"/>
      <c r="BC41" s="152"/>
      <c r="BD41" s="152"/>
      <c r="BE41" s="152"/>
      <c r="BF41" s="152"/>
      <c r="BG41" s="152"/>
      <c r="BH41" s="152"/>
      <c r="BI41" s="152"/>
      <c r="BJ41" s="152"/>
      <c r="BK41" s="152"/>
      <c r="BL41" s="152"/>
      <c r="BM41" s="152"/>
      <c r="BN41" s="152"/>
      <c r="BO41" s="152"/>
    </row>
    <row r="42" spans="1:67" ht="156.6">
      <c r="A42" s="376"/>
      <c r="B42" s="149"/>
      <c r="C42" s="150"/>
      <c r="D42" s="150" t="s">
        <v>872</v>
      </c>
      <c r="E42" s="151"/>
      <c r="F42" s="151"/>
      <c r="G42" s="47"/>
      <c r="H42" s="48"/>
      <c r="I42" s="47"/>
      <c r="J42" s="47"/>
      <c r="K42" s="47"/>
      <c r="L42" s="47"/>
      <c r="M42" s="48"/>
      <c r="N42" s="48"/>
      <c r="O42" s="47"/>
      <c r="P42" s="49"/>
      <c r="Q42" s="47"/>
      <c r="R42" s="47"/>
      <c r="S42" s="50"/>
      <c r="T42" s="50"/>
      <c r="U42" s="50"/>
      <c r="V42" s="51"/>
      <c r="W42" s="50"/>
      <c r="X42" s="51"/>
      <c r="Y42" s="50"/>
      <c r="Z42" s="101"/>
      <c r="AA42" s="105"/>
      <c r="AB42" s="105"/>
      <c r="AC42" s="105"/>
      <c r="AD42" s="102"/>
      <c r="AE42" s="50"/>
      <c r="AF42" s="50"/>
      <c r="AG42" s="50"/>
      <c r="AH42" s="50"/>
      <c r="AI42" s="50"/>
      <c r="AJ42" s="50"/>
      <c r="AK42" s="50"/>
      <c r="AL42" s="50"/>
      <c r="AM42" s="50"/>
      <c r="AN42" s="50"/>
      <c r="AO42" s="50"/>
      <c r="AP42" s="50"/>
      <c r="AQ42" s="50"/>
      <c r="AR42" s="52"/>
      <c r="AS42" s="52"/>
      <c r="AT42" s="53"/>
      <c r="AU42" s="100"/>
      <c r="AV42" s="152"/>
      <c r="AW42" s="152"/>
      <c r="AX42" s="152"/>
      <c r="AY42" s="152"/>
      <c r="AZ42" s="152"/>
      <c r="BA42" s="152"/>
      <c r="BB42" s="152"/>
      <c r="BC42" s="152"/>
      <c r="BD42" s="152"/>
      <c r="BE42" s="152"/>
      <c r="BF42" s="152"/>
      <c r="BG42" s="152"/>
      <c r="BH42" s="152"/>
      <c r="BI42" s="152"/>
      <c r="BJ42" s="152"/>
      <c r="BK42" s="152"/>
      <c r="BL42" s="152"/>
      <c r="BM42" s="152"/>
      <c r="BN42" s="152"/>
      <c r="BO42" s="152"/>
    </row>
    <row r="43" spans="1:67" ht="239.4">
      <c r="A43" s="376"/>
      <c r="B43" s="149"/>
      <c r="C43" s="150"/>
      <c r="D43" s="150" t="s">
        <v>873</v>
      </c>
      <c r="E43" s="151"/>
      <c r="F43" s="151"/>
      <c r="G43" s="47"/>
      <c r="H43" s="48"/>
      <c r="I43" s="47"/>
      <c r="J43" s="47"/>
      <c r="K43" s="47"/>
      <c r="L43" s="47"/>
      <c r="M43" s="48"/>
      <c r="N43" s="48"/>
      <c r="O43" s="47"/>
      <c r="P43" s="49"/>
      <c r="Q43" s="47"/>
      <c r="R43" s="47"/>
      <c r="S43" s="50"/>
      <c r="T43" s="50"/>
      <c r="U43" s="50"/>
      <c r="V43" s="51"/>
      <c r="W43" s="50"/>
      <c r="X43" s="51"/>
      <c r="Y43" s="50"/>
      <c r="Z43" s="101"/>
      <c r="AA43" s="105"/>
      <c r="AB43" s="105"/>
      <c r="AC43" s="105"/>
      <c r="AD43" s="102"/>
      <c r="AE43" s="50"/>
      <c r="AF43" s="50"/>
      <c r="AG43" s="50"/>
      <c r="AH43" s="50"/>
      <c r="AI43" s="50"/>
      <c r="AJ43" s="50"/>
      <c r="AK43" s="50"/>
      <c r="AL43" s="50"/>
      <c r="AM43" s="50"/>
      <c r="AN43" s="50"/>
      <c r="AO43" s="50"/>
      <c r="AP43" s="50"/>
      <c r="AQ43" s="50"/>
      <c r="AR43" s="52"/>
      <c r="AS43" s="52"/>
      <c r="AT43" s="53"/>
      <c r="AU43" s="100"/>
      <c r="AV43" s="152"/>
      <c r="AW43" s="152"/>
      <c r="AX43" s="152"/>
      <c r="AY43" s="152"/>
      <c r="AZ43" s="152"/>
      <c r="BA43" s="152"/>
      <c r="BB43" s="152"/>
      <c r="BC43" s="152"/>
      <c r="BD43" s="152"/>
      <c r="BE43" s="152"/>
      <c r="BF43" s="152"/>
      <c r="BG43" s="152"/>
      <c r="BH43" s="152"/>
      <c r="BI43" s="152"/>
      <c r="BJ43" s="152"/>
      <c r="BK43" s="152"/>
      <c r="BL43" s="152"/>
      <c r="BM43" s="152"/>
      <c r="BN43" s="152"/>
      <c r="BO43" s="152"/>
    </row>
    <row r="44" spans="1:67" ht="234.6">
      <c r="A44" s="376"/>
      <c r="B44" s="149"/>
      <c r="C44" s="150"/>
      <c r="D44" s="150" t="s">
        <v>874</v>
      </c>
      <c r="E44" s="151"/>
      <c r="F44" s="151"/>
      <c r="G44" s="47"/>
      <c r="H44" s="48"/>
      <c r="I44" s="47"/>
      <c r="J44" s="47"/>
      <c r="K44" s="47"/>
      <c r="L44" s="47"/>
      <c r="M44" s="48"/>
      <c r="N44" s="48"/>
      <c r="O44" s="47"/>
      <c r="P44" s="49"/>
      <c r="Q44" s="47"/>
      <c r="R44" s="47"/>
      <c r="S44" s="50"/>
      <c r="T44" s="50"/>
      <c r="U44" s="50"/>
      <c r="V44" s="51"/>
      <c r="W44" s="50"/>
      <c r="X44" s="51"/>
      <c r="Y44" s="50"/>
      <c r="Z44" s="101"/>
      <c r="AA44" s="105"/>
      <c r="AB44" s="105"/>
      <c r="AC44" s="105"/>
      <c r="AD44" s="102"/>
      <c r="AE44" s="50"/>
      <c r="AF44" s="50"/>
      <c r="AG44" s="50"/>
      <c r="AH44" s="50"/>
      <c r="AI44" s="50"/>
      <c r="AJ44" s="50"/>
      <c r="AK44" s="50"/>
      <c r="AL44" s="50"/>
      <c r="AM44" s="50"/>
      <c r="AN44" s="50"/>
      <c r="AO44" s="50"/>
      <c r="AP44" s="50"/>
      <c r="AQ44" s="50"/>
      <c r="AR44" s="52"/>
      <c r="AS44" s="52"/>
      <c r="AT44" s="53"/>
      <c r="AU44" s="100"/>
      <c r="AV44" s="152"/>
      <c r="AW44" s="152"/>
      <c r="AX44" s="152"/>
      <c r="AY44" s="152"/>
      <c r="AZ44" s="152"/>
      <c r="BA44" s="152"/>
      <c r="BB44" s="152"/>
      <c r="BC44" s="152"/>
      <c r="BD44" s="152"/>
      <c r="BE44" s="152"/>
      <c r="BF44" s="152"/>
      <c r="BG44" s="152"/>
      <c r="BH44" s="152"/>
      <c r="BI44" s="152"/>
      <c r="BJ44" s="152"/>
      <c r="BK44" s="152"/>
      <c r="BL44" s="152"/>
      <c r="BM44" s="152"/>
      <c r="BN44" s="152"/>
      <c r="BO44" s="152"/>
    </row>
    <row r="45" spans="1:67" ht="259.2">
      <c r="A45" s="376"/>
      <c r="B45" s="149"/>
      <c r="C45" s="150"/>
      <c r="D45" s="150" t="s">
        <v>875</v>
      </c>
      <c r="E45" s="151"/>
      <c r="F45" s="151"/>
      <c r="G45" s="47"/>
      <c r="H45" s="48"/>
      <c r="I45" s="47"/>
      <c r="J45" s="47"/>
      <c r="K45" s="47"/>
      <c r="L45" s="47"/>
      <c r="M45" s="48"/>
      <c r="N45" s="48"/>
      <c r="O45" s="47"/>
      <c r="P45" s="49"/>
      <c r="Q45" s="47"/>
      <c r="R45" s="47"/>
      <c r="S45" s="50"/>
      <c r="T45" s="50"/>
      <c r="U45" s="50"/>
      <c r="V45" s="51"/>
      <c r="W45" s="50"/>
      <c r="X45" s="51"/>
      <c r="Y45" s="50"/>
      <c r="Z45" s="101"/>
      <c r="AA45" s="105"/>
      <c r="AB45" s="105"/>
      <c r="AC45" s="105"/>
      <c r="AD45" s="102"/>
      <c r="AE45" s="50"/>
      <c r="AF45" s="50"/>
      <c r="AG45" s="50"/>
      <c r="AH45" s="50"/>
      <c r="AI45" s="50"/>
      <c r="AJ45" s="50"/>
      <c r="AK45" s="50"/>
      <c r="AL45" s="50"/>
      <c r="AM45" s="50"/>
      <c r="AN45" s="50"/>
      <c r="AO45" s="50"/>
      <c r="AP45" s="50"/>
      <c r="AQ45" s="50"/>
      <c r="AR45" s="52"/>
      <c r="AS45" s="52"/>
      <c r="AT45" s="53"/>
      <c r="AU45" s="100"/>
      <c r="AV45" s="152"/>
      <c r="AW45" s="152"/>
      <c r="AX45" s="152"/>
      <c r="AY45" s="152"/>
      <c r="AZ45" s="152"/>
      <c r="BA45" s="152"/>
      <c r="BB45" s="152"/>
      <c r="BC45" s="152"/>
      <c r="BD45" s="152"/>
      <c r="BE45" s="152"/>
      <c r="BF45" s="152"/>
      <c r="BG45" s="152"/>
      <c r="BH45" s="152"/>
      <c r="BI45" s="152"/>
      <c r="BJ45" s="152"/>
      <c r="BK45" s="152"/>
      <c r="BL45" s="152"/>
      <c r="BM45" s="152"/>
      <c r="BN45" s="152"/>
      <c r="BO45" s="152"/>
    </row>
    <row r="46" spans="1:67" ht="188.4">
      <c r="A46" s="376"/>
      <c r="B46" s="149"/>
      <c r="C46" s="150"/>
      <c r="D46" s="150" t="s">
        <v>876</v>
      </c>
      <c r="E46" s="151"/>
      <c r="F46" s="151"/>
      <c r="G46" s="47"/>
      <c r="H46" s="48"/>
      <c r="I46" s="47"/>
      <c r="J46" s="47"/>
      <c r="K46" s="47"/>
      <c r="L46" s="47"/>
      <c r="M46" s="48"/>
      <c r="N46" s="48"/>
      <c r="O46" s="47"/>
      <c r="P46" s="49"/>
      <c r="Q46" s="47"/>
      <c r="R46" s="47"/>
      <c r="S46" s="50"/>
      <c r="T46" s="50"/>
      <c r="U46" s="50"/>
      <c r="V46" s="51"/>
      <c r="W46" s="50"/>
      <c r="X46" s="51"/>
      <c r="Y46" s="50"/>
      <c r="Z46" s="101"/>
      <c r="AA46" s="105"/>
      <c r="AB46" s="105"/>
      <c r="AC46" s="105"/>
      <c r="AD46" s="102"/>
      <c r="AE46" s="50"/>
      <c r="AF46" s="50"/>
      <c r="AG46" s="50"/>
      <c r="AH46" s="50"/>
      <c r="AI46" s="50"/>
      <c r="AJ46" s="50"/>
      <c r="AK46" s="50"/>
      <c r="AL46" s="50"/>
      <c r="AM46" s="50"/>
      <c r="AN46" s="50"/>
      <c r="AO46" s="50"/>
      <c r="AP46" s="50"/>
      <c r="AQ46" s="50"/>
      <c r="AR46" s="52"/>
      <c r="AS46" s="52"/>
      <c r="AT46" s="53"/>
      <c r="AU46" s="100"/>
      <c r="AV46" s="152"/>
      <c r="AW46" s="152"/>
      <c r="AX46" s="152"/>
      <c r="AY46" s="152"/>
      <c r="AZ46" s="152"/>
      <c r="BA46" s="152"/>
      <c r="BB46" s="152"/>
      <c r="BC46" s="152"/>
      <c r="BD46" s="152"/>
      <c r="BE46" s="152"/>
      <c r="BF46" s="152"/>
      <c r="BG46" s="152"/>
      <c r="BH46" s="152"/>
      <c r="BI46" s="152"/>
      <c r="BJ46" s="152"/>
      <c r="BK46" s="152"/>
      <c r="BL46" s="152"/>
      <c r="BM46" s="152"/>
      <c r="BN46" s="152"/>
      <c r="BO46" s="152"/>
    </row>
    <row r="47" spans="1:67" ht="362.4">
      <c r="A47" s="377"/>
      <c r="B47" s="149"/>
      <c r="C47" s="150"/>
      <c r="D47" s="150" t="s">
        <v>877</v>
      </c>
      <c r="E47" s="151"/>
      <c r="F47" s="151"/>
      <c r="G47" s="47"/>
      <c r="H47" s="48"/>
      <c r="I47" s="47"/>
      <c r="J47" s="47"/>
      <c r="K47" s="47"/>
      <c r="L47" s="47"/>
      <c r="M47" s="48"/>
      <c r="N47" s="48"/>
      <c r="O47" s="47"/>
      <c r="P47" s="49"/>
      <c r="Q47" s="47"/>
      <c r="R47" s="47"/>
      <c r="S47" s="50"/>
      <c r="T47" s="50"/>
      <c r="U47" s="50"/>
      <c r="V47" s="51"/>
      <c r="W47" s="50"/>
      <c r="X47" s="51"/>
      <c r="Y47" s="50"/>
      <c r="Z47" s="101"/>
      <c r="AA47" s="105"/>
      <c r="AB47" s="105"/>
      <c r="AC47" s="105"/>
      <c r="AD47" s="102"/>
      <c r="AE47" s="50"/>
      <c r="AF47" s="50"/>
      <c r="AG47" s="50"/>
      <c r="AH47" s="50"/>
      <c r="AI47" s="50"/>
      <c r="AJ47" s="50"/>
      <c r="AK47" s="50"/>
      <c r="AL47" s="50"/>
      <c r="AM47" s="50"/>
      <c r="AN47" s="50"/>
      <c r="AO47" s="50"/>
      <c r="AP47" s="50"/>
      <c r="AQ47" s="50"/>
      <c r="AR47" s="52"/>
      <c r="AS47" s="52"/>
      <c r="AT47" s="53"/>
      <c r="AU47" s="100"/>
      <c r="AV47" s="152"/>
      <c r="AW47" s="152"/>
      <c r="AX47" s="152"/>
      <c r="AY47" s="152"/>
      <c r="AZ47" s="152"/>
      <c r="BA47" s="152"/>
      <c r="BB47" s="152"/>
      <c r="BC47" s="152"/>
      <c r="BD47" s="152"/>
      <c r="BE47" s="152"/>
      <c r="BF47" s="152"/>
      <c r="BG47" s="152"/>
      <c r="BH47" s="152"/>
      <c r="BI47" s="152"/>
      <c r="BJ47" s="152"/>
      <c r="BK47" s="152"/>
      <c r="BL47" s="152"/>
      <c r="BM47" s="152"/>
      <c r="BN47" s="152"/>
      <c r="BO47" s="152"/>
    </row>
    <row r="48" spans="1:67" ht="409.6">
      <c r="A48" s="375" t="s">
        <v>96</v>
      </c>
      <c r="B48" s="149" t="s">
        <v>35</v>
      </c>
      <c r="C48" s="150" t="s">
        <v>97</v>
      </c>
      <c r="D48" s="150" t="s">
        <v>878</v>
      </c>
      <c r="E48" s="151"/>
      <c r="F48" s="151"/>
      <c r="G48" s="47"/>
      <c r="H48" s="48"/>
      <c r="I48" s="47"/>
      <c r="J48" s="47"/>
      <c r="K48" s="47"/>
      <c r="L48" s="47"/>
      <c r="M48" s="48"/>
      <c r="N48" s="48"/>
      <c r="O48" s="47"/>
      <c r="P48" s="49"/>
      <c r="Q48" s="47"/>
      <c r="R48" s="47"/>
      <c r="S48" s="50"/>
      <c r="T48" s="50"/>
      <c r="U48" s="50"/>
      <c r="V48" s="51"/>
      <c r="W48" s="50"/>
      <c r="X48" s="51"/>
      <c r="Y48" s="50"/>
      <c r="Z48" s="101"/>
      <c r="AA48" s="105"/>
      <c r="AB48" s="105"/>
      <c r="AC48" s="105"/>
      <c r="AD48" s="102"/>
      <c r="AE48" s="50"/>
      <c r="AF48" s="50"/>
      <c r="AG48" s="50"/>
      <c r="AH48" s="50"/>
      <c r="AI48" s="50"/>
      <c r="AJ48" s="50"/>
      <c r="AK48" s="50"/>
      <c r="AL48" s="50"/>
      <c r="AM48" s="50"/>
      <c r="AN48" s="50"/>
      <c r="AO48" s="50"/>
      <c r="AP48" s="50"/>
      <c r="AQ48" s="50"/>
      <c r="AR48" s="52"/>
      <c r="AS48" s="52"/>
      <c r="AT48" s="53"/>
      <c r="AU48" s="100"/>
      <c r="AV48" s="152"/>
      <c r="AW48" s="152"/>
      <c r="AX48" s="152"/>
      <c r="AY48" s="152"/>
      <c r="AZ48" s="152"/>
      <c r="BA48" s="152"/>
      <c r="BB48" s="152"/>
      <c r="BC48" s="152"/>
      <c r="BD48" s="152"/>
      <c r="BE48" s="152"/>
      <c r="BF48" s="152"/>
      <c r="BG48" s="152"/>
      <c r="BH48" s="152"/>
      <c r="BI48" s="152"/>
      <c r="BJ48" s="152"/>
      <c r="BK48" s="152"/>
      <c r="BL48" s="152"/>
      <c r="BM48" s="152"/>
      <c r="BN48" s="152"/>
      <c r="BO48" s="152"/>
    </row>
    <row r="49" spans="1:67" ht="409.6">
      <c r="A49" s="376"/>
      <c r="B49" s="149"/>
      <c r="C49" s="150"/>
      <c r="D49" s="150" t="s">
        <v>879</v>
      </c>
      <c r="E49" s="151"/>
      <c r="F49" s="151"/>
      <c r="G49" s="47"/>
      <c r="H49" s="48"/>
      <c r="I49" s="47"/>
      <c r="J49" s="47"/>
      <c r="K49" s="47"/>
      <c r="L49" s="47"/>
      <c r="M49" s="48"/>
      <c r="N49" s="48"/>
      <c r="O49" s="47"/>
      <c r="P49" s="49"/>
      <c r="Q49" s="47"/>
      <c r="R49" s="47"/>
      <c r="S49" s="50"/>
      <c r="T49" s="50"/>
      <c r="U49" s="50"/>
      <c r="V49" s="51"/>
      <c r="W49" s="50"/>
      <c r="X49" s="51"/>
      <c r="Y49" s="50"/>
      <c r="Z49" s="101"/>
      <c r="AA49" s="105"/>
      <c r="AB49" s="105"/>
      <c r="AC49" s="105"/>
      <c r="AD49" s="102"/>
      <c r="AE49" s="50"/>
      <c r="AF49" s="50"/>
      <c r="AG49" s="50"/>
      <c r="AH49" s="50"/>
      <c r="AI49" s="50"/>
      <c r="AJ49" s="50"/>
      <c r="AK49" s="50"/>
      <c r="AL49" s="50"/>
      <c r="AM49" s="50"/>
      <c r="AN49" s="50"/>
      <c r="AO49" s="50"/>
      <c r="AP49" s="50"/>
      <c r="AQ49" s="50"/>
      <c r="AR49" s="52"/>
      <c r="AS49" s="52"/>
      <c r="AT49" s="53"/>
      <c r="AU49" s="100"/>
      <c r="AV49" s="152"/>
      <c r="AW49" s="152"/>
      <c r="AX49" s="152"/>
      <c r="AY49" s="152"/>
      <c r="AZ49" s="152"/>
      <c r="BA49" s="152"/>
      <c r="BB49" s="152"/>
      <c r="BC49" s="152"/>
      <c r="BD49" s="152"/>
      <c r="BE49" s="152"/>
      <c r="BF49" s="152"/>
      <c r="BG49" s="152"/>
      <c r="BH49" s="152"/>
      <c r="BI49" s="152"/>
      <c r="BJ49" s="152"/>
      <c r="BK49" s="152"/>
      <c r="BL49" s="152"/>
      <c r="BM49" s="152"/>
      <c r="BN49" s="152"/>
      <c r="BO49" s="152"/>
    </row>
    <row r="50" spans="1:67" ht="203.4">
      <c r="A50" s="376"/>
      <c r="B50" s="149"/>
      <c r="C50" s="150"/>
      <c r="D50" s="150" t="s">
        <v>880</v>
      </c>
      <c r="E50" s="151"/>
      <c r="F50" s="151"/>
      <c r="G50" s="47"/>
      <c r="H50" s="48"/>
      <c r="I50" s="47"/>
      <c r="J50" s="47"/>
      <c r="K50" s="47"/>
      <c r="L50" s="47"/>
      <c r="M50" s="48"/>
      <c r="N50" s="48"/>
      <c r="O50" s="47"/>
      <c r="P50" s="49"/>
      <c r="Q50" s="47"/>
      <c r="R50" s="47"/>
      <c r="S50" s="50"/>
      <c r="T50" s="50"/>
      <c r="U50" s="50"/>
      <c r="V50" s="51"/>
      <c r="W50" s="50"/>
      <c r="X50" s="51"/>
      <c r="Y50" s="50"/>
      <c r="Z50" s="101"/>
      <c r="AA50" s="105"/>
      <c r="AB50" s="105"/>
      <c r="AC50" s="105"/>
      <c r="AD50" s="102"/>
      <c r="AE50" s="50"/>
      <c r="AF50" s="50"/>
      <c r="AG50" s="50"/>
      <c r="AH50" s="50"/>
      <c r="AI50" s="50"/>
      <c r="AJ50" s="50"/>
      <c r="AK50" s="50"/>
      <c r="AL50" s="50"/>
      <c r="AM50" s="50"/>
      <c r="AN50" s="50"/>
      <c r="AO50" s="50"/>
      <c r="AP50" s="50"/>
      <c r="AQ50" s="50"/>
      <c r="AR50" s="52"/>
      <c r="AS50" s="52"/>
      <c r="AT50" s="53"/>
      <c r="AU50" s="100"/>
      <c r="AV50" s="152"/>
      <c r="AW50" s="152"/>
      <c r="AX50" s="152"/>
      <c r="AY50" s="152"/>
      <c r="AZ50" s="152"/>
      <c r="BA50" s="152"/>
      <c r="BB50" s="152"/>
      <c r="BC50" s="152"/>
      <c r="BD50" s="152"/>
      <c r="BE50" s="152"/>
      <c r="BF50" s="152"/>
      <c r="BG50" s="152"/>
      <c r="BH50" s="152"/>
      <c r="BI50" s="152"/>
      <c r="BJ50" s="152"/>
      <c r="BK50" s="152"/>
      <c r="BL50" s="152"/>
      <c r="BM50" s="152"/>
      <c r="BN50" s="152"/>
      <c r="BO50" s="152"/>
    </row>
    <row r="51" spans="1:67" ht="409.6">
      <c r="A51" s="376"/>
      <c r="B51" s="149"/>
      <c r="C51" s="150"/>
      <c r="D51" s="150" t="s">
        <v>881</v>
      </c>
      <c r="E51" s="151"/>
      <c r="F51" s="151"/>
      <c r="G51" s="47"/>
      <c r="H51" s="48"/>
      <c r="I51" s="47"/>
      <c r="J51" s="47"/>
      <c r="K51" s="47"/>
      <c r="L51" s="47"/>
      <c r="M51" s="48"/>
      <c r="N51" s="48"/>
      <c r="O51" s="47"/>
      <c r="P51" s="49"/>
      <c r="Q51" s="47"/>
      <c r="R51" s="47"/>
      <c r="S51" s="50"/>
      <c r="T51" s="50"/>
      <c r="U51" s="50"/>
      <c r="V51" s="51"/>
      <c r="W51" s="50"/>
      <c r="X51" s="51"/>
      <c r="Y51" s="50"/>
      <c r="Z51" s="101"/>
      <c r="AA51" s="105"/>
      <c r="AB51" s="105"/>
      <c r="AC51" s="105"/>
      <c r="AD51" s="102"/>
      <c r="AE51" s="50"/>
      <c r="AF51" s="50"/>
      <c r="AG51" s="50"/>
      <c r="AH51" s="50"/>
      <c r="AI51" s="50"/>
      <c r="AJ51" s="50"/>
      <c r="AK51" s="50"/>
      <c r="AL51" s="50"/>
      <c r="AM51" s="50"/>
      <c r="AN51" s="50"/>
      <c r="AO51" s="50"/>
      <c r="AP51" s="50"/>
      <c r="AQ51" s="50"/>
      <c r="AR51" s="52"/>
      <c r="AS51" s="52"/>
      <c r="AT51" s="53"/>
      <c r="AU51" s="100"/>
      <c r="AV51" s="152"/>
      <c r="AW51" s="152"/>
      <c r="AX51" s="152"/>
      <c r="AY51" s="152"/>
      <c r="AZ51" s="152"/>
      <c r="BA51" s="152"/>
      <c r="BB51" s="152"/>
      <c r="BC51" s="152"/>
      <c r="BD51" s="152"/>
      <c r="BE51" s="152"/>
      <c r="BF51" s="152"/>
      <c r="BG51" s="152"/>
      <c r="BH51" s="152"/>
      <c r="BI51" s="152"/>
      <c r="BJ51" s="152"/>
      <c r="BK51" s="152"/>
      <c r="BL51" s="152"/>
      <c r="BM51" s="152"/>
      <c r="BN51" s="152"/>
      <c r="BO51" s="152"/>
    </row>
    <row r="52" spans="1:67" ht="409.6">
      <c r="A52" s="376"/>
      <c r="B52" s="149"/>
      <c r="C52" s="150"/>
      <c r="D52" s="164" t="s">
        <v>882</v>
      </c>
      <c r="E52" s="151"/>
      <c r="F52" s="151"/>
      <c r="G52" s="47"/>
      <c r="H52" s="48"/>
      <c r="I52" s="47"/>
      <c r="J52" s="47"/>
      <c r="K52" s="47"/>
      <c r="L52" s="47"/>
      <c r="M52" s="48"/>
      <c r="N52" s="48"/>
      <c r="O52" s="47"/>
      <c r="P52" s="49"/>
      <c r="Q52" s="47"/>
      <c r="R52" s="47"/>
      <c r="S52" s="50"/>
      <c r="T52" s="50"/>
      <c r="U52" s="50"/>
      <c r="V52" s="51"/>
      <c r="W52" s="50"/>
      <c r="X52" s="51"/>
      <c r="Y52" s="50"/>
      <c r="Z52" s="101"/>
      <c r="AA52" s="105"/>
      <c r="AB52" s="105"/>
      <c r="AC52" s="105"/>
      <c r="AD52" s="102"/>
      <c r="AE52" s="50"/>
      <c r="AF52" s="50"/>
      <c r="AG52" s="50"/>
      <c r="AH52" s="50"/>
      <c r="AI52" s="50"/>
      <c r="AJ52" s="50"/>
      <c r="AK52" s="50"/>
      <c r="AL52" s="50"/>
      <c r="AM52" s="50"/>
      <c r="AN52" s="50"/>
      <c r="AO52" s="50"/>
      <c r="AP52" s="50"/>
      <c r="AQ52" s="50"/>
      <c r="AR52" s="52"/>
      <c r="AS52" s="52"/>
      <c r="AT52" s="53"/>
      <c r="AU52" s="100"/>
      <c r="AV52" s="152"/>
      <c r="AW52" s="152"/>
      <c r="AX52" s="152"/>
      <c r="AY52" s="152"/>
      <c r="AZ52" s="152"/>
      <c r="BA52" s="152"/>
      <c r="BB52" s="152"/>
      <c r="BC52" s="152"/>
      <c r="BD52" s="152"/>
      <c r="BE52" s="152"/>
      <c r="BF52" s="152"/>
      <c r="BG52" s="152"/>
      <c r="BH52" s="152"/>
      <c r="BI52" s="152"/>
      <c r="BJ52" s="152"/>
      <c r="BK52" s="152"/>
      <c r="BL52" s="152"/>
      <c r="BM52" s="152"/>
      <c r="BN52" s="152"/>
      <c r="BO52" s="152"/>
    </row>
    <row r="53" spans="1:67" ht="409.6">
      <c r="A53" s="376"/>
      <c r="B53" s="149"/>
      <c r="C53" s="150"/>
      <c r="D53" s="164" t="s">
        <v>883</v>
      </c>
      <c r="E53" s="151"/>
      <c r="F53" s="151"/>
      <c r="G53" s="47"/>
      <c r="H53" s="48"/>
      <c r="I53" s="47"/>
      <c r="J53" s="47"/>
      <c r="K53" s="47"/>
      <c r="L53" s="47"/>
      <c r="M53" s="48"/>
      <c r="N53" s="48"/>
      <c r="O53" s="47"/>
      <c r="P53" s="49"/>
      <c r="Q53" s="47"/>
      <c r="R53" s="47"/>
      <c r="S53" s="50"/>
      <c r="T53" s="50"/>
      <c r="U53" s="50"/>
      <c r="V53" s="51"/>
      <c r="W53" s="50"/>
      <c r="X53" s="51"/>
      <c r="Y53" s="50"/>
      <c r="Z53" s="101"/>
      <c r="AA53" s="105"/>
      <c r="AB53" s="105"/>
      <c r="AC53" s="105"/>
      <c r="AD53" s="102"/>
      <c r="AE53" s="50"/>
      <c r="AF53" s="50"/>
      <c r="AG53" s="50"/>
      <c r="AH53" s="50"/>
      <c r="AI53" s="50"/>
      <c r="AJ53" s="50"/>
      <c r="AK53" s="50"/>
      <c r="AL53" s="50"/>
      <c r="AM53" s="50"/>
      <c r="AN53" s="50"/>
      <c r="AO53" s="50"/>
      <c r="AP53" s="50"/>
      <c r="AQ53" s="50"/>
      <c r="AR53" s="52"/>
      <c r="AS53" s="52"/>
      <c r="AT53" s="53"/>
      <c r="AU53" s="100"/>
      <c r="AV53" s="152"/>
      <c r="AW53" s="152"/>
      <c r="AX53" s="152"/>
      <c r="AY53" s="152"/>
      <c r="AZ53" s="152"/>
      <c r="BA53" s="152"/>
      <c r="BB53" s="152"/>
      <c r="BC53" s="152"/>
      <c r="BD53" s="152"/>
      <c r="BE53" s="152"/>
      <c r="BF53" s="152"/>
      <c r="BG53" s="152"/>
      <c r="BH53" s="152"/>
      <c r="BI53" s="152"/>
      <c r="BJ53" s="152"/>
      <c r="BK53" s="152"/>
      <c r="BL53" s="152"/>
      <c r="BM53" s="152"/>
      <c r="BN53" s="152"/>
      <c r="BO53" s="152"/>
    </row>
    <row r="54" spans="1:67" ht="409.6">
      <c r="A54" s="376"/>
      <c r="B54" s="149"/>
      <c r="C54" s="150"/>
      <c r="D54" s="164" t="s">
        <v>884</v>
      </c>
      <c r="E54" s="151"/>
      <c r="F54" s="151"/>
      <c r="G54" s="47"/>
      <c r="H54" s="48"/>
      <c r="I54" s="47"/>
      <c r="J54" s="47"/>
      <c r="K54" s="47"/>
      <c r="L54" s="47"/>
      <c r="M54" s="48"/>
      <c r="N54" s="48"/>
      <c r="O54" s="47"/>
      <c r="P54" s="49"/>
      <c r="Q54" s="47"/>
      <c r="R54" s="47"/>
      <c r="S54" s="50"/>
      <c r="T54" s="50"/>
      <c r="U54" s="50"/>
      <c r="V54" s="51"/>
      <c r="W54" s="50"/>
      <c r="X54" s="51"/>
      <c r="Y54" s="50"/>
      <c r="Z54" s="101"/>
      <c r="AA54" s="105"/>
      <c r="AB54" s="105"/>
      <c r="AC54" s="105"/>
      <c r="AD54" s="102"/>
      <c r="AE54" s="50"/>
      <c r="AF54" s="50"/>
      <c r="AG54" s="50"/>
      <c r="AH54" s="50"/>
      <c r="AI54" s="50"/>
      <c r="AJ54" s="50"/>
      <c r="AK54" s="50"/>
      <c r="AL54" s="50"/>
      <c r="AM54" s="50"/>
      <c r="AN54" s="50"/>
      <c r="AO54" s="50"/>
      <c r="AP54" s="50"/>
      <c r="AQ54" s="50"/>
      <c r="AR54" s="52"/>
      <c r="AS54" s="52"/>
      <c r="AT54" s="53"/>
      <c r="AU54" s="100"/>
      <c r="AV54" s="152"/>
      <c r="AW54" s="152"/>
      <c r="AX54" s="152"/>
      <c r="AY54" s="152"/>
      <c r="AZ54" s="152"/>
      <c r="BA54" s="152"/>
      <c r="BB54" s="152"/>
      <c r="BC54" s="152"/>
      <c r="BD54" s="152"/>
      <c r="BE54" s="152"/>
      <c r="BF54" s="152"/>
      <c r="BG54" s="152"/>
      <c r="BH54" s="152"/>
      <c r="BI54" s="152"/>
      <c r="BJ54" s="152"/>
      <c r="BK54" s="152"/>
      <c r="BL54" s="152"/>
      <c r="BM54" s="152"/>
      <c r="BN54" s="152"/>
      <c r="BO54" s="152"/>
    </row>
    <row r="55" spans="1:67" ht="395.4">
      <c r="A55" s="376"/>
      <c r="B55" s="149"/>
      <c r="C55" s="164" t="s">
        <v>107</v>
      </c>
      <c r="D55" s="150" t="s">
        <v>885</v>
      </c>
      <c r="E55" s="151"/>
      <c r="F55" s="151"/>
      <c r="G55" s="47"/>
      <c r="H55" s="48"/>
      <c r="I55" s="47"/>
      <c r="J55" s="47"/>
      <c r="K55" s="47"/>
      <c r="L55" s="47"/>
      <c r="M55" s="48"/>
      <c r="N55" s="48"/>
      <c r="O55" s="47"/>
      <c r="P55" s="49"/>
      <c r="Q55" s="47"/>
      <c r="R55" s="47"/>
      <c r="S55" s="50"/>
      <c r="T55" s="50"/>
      <c r="U55" s="50"/>
      <c r="V55" s="51"/>
      <c r="W55" s="50"/>
      <c r="X55" s="51"/>
      <c r="Y55" s="50"/>
      <c r="Z55" s="101"/>
      <c r="AA55" s="105"/>
      <c r="AB55" s="105"/>
      <c r="AC55" s="105"/>
      <c r="AD55" s="102"/>
      <c r="AE55" s="50"/>
      <c r="AF55" s="50"/>
      <c r="AG55" s="50"/>
      <c r="AH55" s="50"/>
      <c r="AI55" s="50"/>
      <c r="AJ55" s="50"/>
      <c r="AK55" s="50"/>
      <c r="AL55" s="50"/>
      <c r="AM55" s="50"/>
      <c r="AN55" s="50"/>
      <c r="AO55" s="50"/>
      <c r="AP55" s="50"/>
      <c r="AQ55" s="50"/>
      <c r="AR55" s="52"/>
      <c r="AS55" s="52"/>
      <c r="AT55" s="53"/>
      <c r="AU55" s="100"/>
      <c r="AV55" s="152"/>
      <c r="AW55" s="152"/>
      <c r="AX55" s="152"/>
      <c r="AY55" s="152"/>
      <c r="AZ55" s="152"/>
      <c r="BA55" s="152"/>
      <c r="BB55" s="152"/>
      <c r="BC55" s="152"/>
      <c r="BD55" s="152"/>
      <c r="BE55" s="152"/>
      <c r="BF55" s="152"/>
      <c r="BG55" s="152"/>
      <c r="BH55" s="152"/>
      <c r="BI55" s="152"/>
      <c r="BJ55" s="152"/>
      <c r="BK55" s="152"/>
      <c r="BL55" s="152"/>
      <c r="BM55" s="152"/>
      <c r="BN55" s="152"/>
      <c r="BO55" s="152"/>
    </row>
    <row r="56" spans="1:67" ht="409.6">
      <c r="A56" s="376"/>
      <c r="B56" s="149"/>
      <c r="C56" s="150"/>
      <c r="D56" s="150" t="s">
        <v>886</v>
      </c>
      <c r="E56" s="151"/>
      <c r="F56" s="151"/>
      <c r="G56" s="47"/>
      <c r="H56" s="48"/>
      <c r="I56" s="47"/>
      <c r="J56" s="47"/>
      <c r="K56" s="47"/>
      <c r="L56" s="47"/>
      <c r="M56" s="48"/>
      <c r="N56" s="48"/>
      <c r="O56" s="47"/>
      <c r="P56" s="49"/>
      <c r="Q56" s="47"/>
      <c r="R56" s="47"/>
      <c r="S56" s="50"/>
      <c r="T56" s="50"/>
      <c r="U56" s="50"/>
      <c r="V56" s="51"/>
      <c r="W56" s="50"/>
      <c r="X56" s="51"/>
      <c r="Y56" s="50"/>
      <c r="Z56" s="101"/>
      <c r="AA56" s="105"/>
      <c r="AB56" s="105"/>
      <c r="AC56" s="105"/>
      <c r="AD56" s="102"/>
      <c r="AE56" s="50"/>
      <c r="AF56" s="50"/>
      <c r="AG56" s="50"/>
      <c r="AH56" s="50"/>
      <c r="AI56" s="50"/>
      <c r="AJ56" s="50"/>
      <c r="AK56" s="50"/>
      <c r="AL56" s="50"/>
      <c r="AM56" s="50"/>
      <c r="AN56" s="50"/>
      <c r="AO56" s="50"/>
      <c r="AP56" s="50"/>
      <c r="AQ56" s="50"/>
      <c r="AR56" s="52"/>
      <c r="AS56" s="52"/>
      <c r="AT56" s="53"/>
      <c r="AU56" s="100"/>
      <c r="AV56" s="152"/>
      <c r="AW56" s="152"/>
      <c r="AX56" s="152"/>
      <c r="AY56" s="152"/>
      <c r="AZ56" s="152"/>
      <c r="BA56" s="152"/>
      <c r="BB56" s="152"/>
      <c r="BC56" s="152"/>
      <c r="BD56" s="152"/>
      <c r="BE56" s="152"/>
      <c r="BF56" s="152"/>
      <c r="BG56" s="152"/>
      <c r="BH56" s="152"/>
      <c r="BI56" s="152"/>
      <c r="BJ56" s="152"/>
      <c r="BK56" s="152"/>
      <c r="BL56" s="152"/>
      <c r="BM56" s="152"/>
      <c r="BN56" s="152"/>
      <c r="BO56" s="152"/>
    </row>
    <row r="57" spans="1:67" ht="409.6">
      <c r="A57" s="377"/>
      <c r="B57" s="149"/>
      <c r="C57" s="150"/>
      <c r="D57" s="164" t="s">
        <v>887</v>
      </c>
      <c r="E57" s="151"/>
      <c r="F57" s="151"/>
      <c r="G57" s="47"/>
      <c r="H57" s="48"/>
      <c r="I57" s="47"/>
      <c r="J57" s="47"/>
      <c r="K57" s="47"/>
      <c r="L57" s="47"/>
      <c r="M57" s="48"/>
      <c r="N57" s="48"/>
      <c r="O57" s="47"/>
      <c r="P57" s="49"/>
      <c r="Q57" s="47"/>
      <c r="R57" s="47"/>
      <c r="S57" s="50"/>
      <c r="T57" s="50"/>
      <c r="U57" s="50"/>
      <c r="V57" s="51"/>
      <c r="W57" s="50"/>
      <c r="X57" s="51"/>
      <c r="Y57" s="50"/>
      <c r="Z57" s="101"/>
      <c r="AA57" s="105"/>
      <c r="AB57" s="105"/>
      <c r="AC57" s="105"/>
      <c r="AD57" s="102"/>
      <c r="AE57" s="50"/>
      <c r="AF57" s="50"/>
      <c r="AG57" s="50"/>
      <c r="AH57" s="50"/>
      <c r="AI57" s="50"/>
      <c r="AJ57" s="50"/>
      <c r="AK57" s="50"/>
      <c r="AL57" s="50"/>
      <c r="AM57" s="50"/>
      <c r="AN57" s="50"/>
      <c r="AO57" s="50"/>
      <c r="AP57" s="50"/>
      <c r="AQ57" s="50"/>
      <c r="AR57" s="52"/>
      <c r="AS57" s="52"/>
      <c r="AT57" s="53"/>
      <c r="AU57" s="100"/>
      <c r="AV57" s="152"/>
      <c r="AW57" s="152"/>
      <c r="AX57" s="152"/>
      <c r="AY57" s="152"/>
      <c r="AZ57" s="152"/>
      <c r="BA57" s="152"/>
      <c r="BB57" s="152"/>
      <c r="BC57" s="152"/>
      <c r="BD57" s="152"/>
      <c r="BE57" s="152"/>
      <c r="BF57" s="152"/>
      <c r="BG57" s="152"/>
      <c r="BH57" s="152"/>
      <c r="BI57" s="152"/>
      <c r="BJ57" s="152"/>
      <c r="BK57" s="152"/>
      <c r="BL57" s="152"/>
      <c r="BM57" s="152"/>
      <c r="BN57" s="152"/>
      <c r="BO57" s="152"/>
    </row>
    <row r="58" spans="1:67" ht="180.75" customHeight="1">
      <c r="A58" s="378" t="s">
        <v>111</v>
      </c>
      <c r="B58" s="149" t="s">
        <v>35</v>
      </c>
      <c r="C58" s="150" t="s">
        <v>112</v>
      </c>
      <c r="D58" s="150" t="s">
        <v>113</v>
      </c>
      <c r="E58" s="151"/>
      <c r="F58" s="151"/>
      <c r="G58" s="47"/>
      <c r="H58" s="48"/>
      <c r="I58" s="47"/>
      <c r="J58" s="47"/>
      <c r="K58" s="47"/>
      <c r="L58" s="47"/>
      <c r="M58" s="48"/>
      <c r="N58" s="48"/>
      <c r="O58" s="47"/>
      <c r="P58" s="49"/>
      <c r="Q58" s="47"/>
      <c r="R58" s="47"/>
      <c r="S58" s="50"/>
      <c r="T58" s="50"/>
      <c r="U58" s="50"/>
      <c r="V58" s="51"/>
      <c r="W58" s="50"/>
      <c r="X58" s="51"/>
      <c r="Y58" s="50"/>
      <c r="Z58" s="101"/>
      <c r="AA58" s="105"/>
      <c r="AB58" s="105"/>
      <c r="AC58" s="105"/>
      <c r="AD58" s="102"/>
      <c r="AE58" s="50"/>
      <c r="AF58" s="50"/>
      <c r="AG58" s="50"/>
      <c r="AH58" s="50"/>
      <c r="AI58" s="50"/>
      <c r="AJ58" s="50"/>
      <c r="AK58" s="50"/>
      <c r="AL58" s="50"/>
      <c r="AM58" s="50"/>
      <c r="AN58" s="50"/>
      <c r="AO58" s="50"/>
      <c r="AP58" s="50"/>
      <c r="AQ58" s="50"/>
      <c r="AR58" s="52"/>
      <c r="AS58" s="52"/>
      <c r="AT58" s="53"/>
      <c r="AU58" s="100"/>
      <c r="AV58" s="152"/>
      <c r="AW58" s="152"/>
      <c r="AX58" s="152"/>
      <c r="AY58" s="152"/>
      <c r="AZ58" s="152"/>
      <c r="BA58" s="152"/>
      <c r="BB58" s="152"/>
      <c r="BC58" s="152"/>
      <c r="BD58" s="152"/>
      <c r="BE58" s="152"/>
      <c r="BF58" s="152"/>
      <c r="BG58" s="152"/>
      <c r="BH58" s="152"/>
      <c r="BI58" s="152"/>
      <c r="BJ58" s="152"/>
      <c r="BK58" s="152"/>
      <c r="BL58" s="152"/>
      <c r="BM58" s="152"/>
      <c r="BN58" s="152"/>
      <c r="BO58" s="152"/>
    </row>
    <row r="59" spans="1:67" ht="155.4">
      <c r="A59" s="379"/>
      <c r="B59" s="149"/>
      <c r="C59" s="150"/>
      <c r="D59" s="150" t="s">
        <v>114</v>
      </c>
      <c r="E59" s="151"/>
      <c r="F59" s="151"/>
      <c r="G59" s="47"/>
      <c r="H59" s="48"/>
      <c r="I59" s="47"/>
      <c r="J59" s="47"/>
      <c r="K59" s="47"/>
      <c r="L59" s="47"/>
      <c r="M59" s="48"/>
      <c r="N59" s="48"/>
      <c r="O59" s="47"/>
      <c r="P59" s="49"/>
      <c r="Q59" s="47"/>
      <c r="R59" s="47"/>
      <c r="S59" s="50"/>
      <c r="T59" s="50"/>
      <c r="U59" s="50"/>
      <c r="V59" s="51"/>
      <c r="W59" s="50"/>
      <c r="X59" s="51"/>
      <c r="Y59" s="50"/>
      <c r="Z59" s="101"/>
      <c r="AA59" s="105"/>
      <c r="AB59" s="105"/>
      <c r="AC59" s="105"/>
      <c r="AD59" s="102"/>
      <c r="AE59" s="50"/>
      <c r="AF59" s="50"/>
      <c r="AG59" s="50"/>
      <c r="AH59" s="50"/>
      <c r="AI59" s="50"/>
      <c r="AJ59" s="50"/>
      <c r="AK59" s="50"/>
      <c r="AL59" s="50"/>
      <c r="AM59" s="50"/>
      <c r="AN59" s="50"/>
      <c r="AO59" s="50"/>
      <c r="AP59" s="50"/>
      <c r="AQ59" s="50"/>
      <c r="AR59" s="52"/>
      <c r="AS59" s="52"/>
      <c r="AT59" s="53"/>
      <c r="AU59" s="100"/>
      <c r="AV59" s="152"/>
      <c r="AW59" s="152"/>
      <c r="AX59" s="152"/>
      <c r="AY59" s="152"/>
      <c r="AZ59" s="152"/>
      <c r="BA59" s="152"/>
      <c r="BB59" s="152"/>
      <c r="BC59" s="152"/>
      <c r="BD59" s="152"/>
      <c r="BE59" s="152"/>
      <c r="BF59" s="152"/>
      <c r="BG59" s="152"/>
      <c r="BH59" s="152"/>
      <c r="BI59" s="152"/>
      <c r="BJ59" s="152"/>
      <c r="BK59" s="152"/>
      <c r="BL59" s="152"/>
      <c r="BM59" s="152"/>
      <c r="BN59" s="152"/>
      <c r="BO59" s="152"/>
    </row>
    <row r="60" spans="1:67" ht="157.19999999999999">
      <c r="A60" s="379"/>
      <c r="B60" s="149"/>
      <c r="C60" s="150"/>
      <c r="D60" s="150" t="s">
        <v>115</v>
      </c>
      <c r="E60" s="151"/>
      <c r="F60" s="151"/>
      <c r="G60" s="47"/>
      <c r="H60" s="48"/>
      <c r="I60" s="47"/>
      <c r="J60" s="47"/>
      <c r="K60" s="47"/>
      <c r="L60" s="47"/>
      <c r="M60" s="48"/>
      <c r="N60" s="48"/>
      <c r="O60" s="47"/>
      <c r="P60" s="49"/>
      <c r="Q60" s="47"/>
      <c r="R60" s="47"/>
      <c r="S60" s="50"/>
      <c r="T60" s="50"/>
      <c r="U60" s="50"/>
      <c r="V60" s="51"/>
      <c r="W60" s="50"/>
      <c r="X60" s="51"/>
      <c r="Y60" s="50"/>
      <c r="Z60" s="101"/>
      <c r="AA60" s="105"/>
      <c r="AB60" s="105"/>
      <c r="AC60" s="105"/>
      <c r="AD60" s="102"/>
      <c r="AE60" s="50"/>
      <c r="AF60" s="50"/>
      <c r="AG60" s="50"/>
      <c r="AH60" s="50"/>
      <c r="AI60" s="50"/>
      <c r="AJ60" s="50"/>
      <c r="AK60" s="50"/>
      <c r="AL60" s="50"/>
      <c r="AM60" s="50"/>
      <c r="AN60" s="50"/>
      <c r="AO60" s="50"/>
      <c r="AP60" s="50"/>
      <c r="AQ60" s="50"/>
      <c r="AR60" s="52"/>
      <c r="AS60" s="52"/>
      <c r="AT60" s="53"/>
      <c r="AU60" s="100"/>
      <c r="AV60" s="152"/>
      <c r="AW60" s="152"/>
      <c r="AX60" s="152"/>
      <c r="AY60" s="152"/>
      <c r="AZ60" s="152"/>
      <c r="BA60" s="152"/>
      <c r="BB60" s="152"/>
      <c r="BC60" s="152"/>
      <c r="BD60" s="152"/>
      <c r="BE60" s="152"/>
      <c r="BF60" s="152"/>
      <c r="BG60" s="152"/>
      <c r="BH60" s="152"/>
      <c r="BI60" s="152"/>
      <c r="BJ60" s="152"/>
      <c r="BK60" s="152"/>
      <c r="BL60" s="152"/>
      <c r="BM60" s="152"/>
      <c r="BN60" s="152"/>
      <c r="BO60" s="152"/>
    </row>
    <row r="61" spans="1:67" ht="99.6">
      <c r="A61" s="379"/>
      <c r="B61" s="149"/>
      <c r="C61" s="164" t="s">
        <v>116</v>
      </c>
      <c r="D61" s="150" t="s">
        <v>113</v>
      </c>
      <c r="E61" s="151"/>
      <c r="F61" s="151"/>
      <c r="G61" s="47"/>
      <c r="H61" s="48"/>
      <c r="I61" s="47"/>
      <c r="J61" s="47"/>
      <c r="K61" s="47"/>
      <c r="L61" s="47"/>
      <c r="M61" s="48"/>
      <c r="N61" s="48"/>
      <c r="O61" s="47"/>
      <c r="P61" s="49"/>
      <c r="Q61" s="47"/>
      <c r="R61" s="47"/>
      <c r="S61" s="50"/>
      <c r="T61" s="50"/>
      <c r="U61" s="50"/>
      <c r="V61" s="51"/>
      <c r="W61" s="50"/>
      <c r="X61" s="51"/>
      <c r="Y61" s="50"/>
      <c r="Z61" s="101"/>
      <c r="AA61" s="105"/>
      <c r="AB61" s="105"/>
      <c r="AC61" s="105"/>
      <c r="AD61" s="102"/>
      <c r="AE61" s="50"/>
      <c r="AF61" s="50"/>
      <c r="AG61" s="50"/>
      <c r="AH61" s="50"/>
      <c r="AI61" s="50"/>
      <c r="AJ61" s="50"/>
      <c r="AK61" s="50"/>
      <c r="AL61" s="50"/>
      <c r="AM61" s="50"/>
      <c r="AN61" s="50"/>
      <c r="AO61" s="50"/>
      <c r="AP61" s="50"/>
      <c r="AQ61" s="50"/>
      <c r="AR61" s="52"/>
      <c r="AS61" s="52"/>
      <c r="AT61" s="53"/>
      <c r="AU61" s="100"/>
      <c r="AV61" s="152"/>
      <c r="AW61" s="152"/>
      <c r="AX61" s="152"/>
      <c r="AY61" s="152"/>
      <c r="AZ61" s="152"/>
      <c r="BA61" s="152"/>
      <c r="BB61" s="152"/>
      <c r="BC61" s="152"/>
      <c r="BD61" s="152"/>
      <c r="BE61" s="152"/>
      <c r="BF61" s="152"/>
      <c r="BG61" s="152"/>
      <c r="BH61" s="152"/>
      <c r="BI61" s="152"/>
      <c r="BJ61" s="152"/>
      <c r="BK61" s="152"/>
      <c r="BL61" s="152"/>
      <c r="BM61" s="152"/>
      <c r="BN61" s="152"/>
      <c r="BO61" s="152"/>
    </row>
    <row r="62" spans="1:67" ht="155.4">
      <c r="A62" s="379"/>
      <c r="B62" s="149"/>
      <c r="C62" s="150"/>
      <c r="D62" s="150" t="s">
        <v>114</v>
      </c>
      <c r="E62" s="151"/>
      <c r="F62" s="151"/>
      <c r="G62" s="47"/>
      <c r="H62" s="48"/>
      <c r="I62" s="47"/>
      <c r="J62" s="47"/>
      <c r="K62" s="47"/>
      <c r="L62" s="47"/>
      <c r="M62" s="48"/>
      <c r="N62" s="48"/>
      <c r="O62" s="47"/>
      <c r="P62" s="49"/>
      <c r="Q62" s="47"/>
      <c r="R62" s="47"/>
      <c r="S62" s="50"/>
      <c r="T62" s="50"/>
      <c r="U62" s="50"/>
      <c r="V62" s="51"/>
      <c r="W62" s="50"/>
      <c r="X62" s="51"/>
      <c r="Y62" s="50"/>
      <c r="Z62" s="101"/>
      <c r="AA62" s="105"/>
      <c r="AB62" s="105"/>
      <c r="AC62" s="105"/>
      <c r="AD62" s="102"/>
      <c r="AE62" s="50"/>
      <c r="AF62" s="50"/>
      <c r="AG62" s="50"/>
      <c r="AH62" s="50"/>
      <c r="AI62" s="50"/>
      <c r="AJ62" s="50"/>
      <c r="AK62" s="50"/>
      <c r="AL62" s="50"/>
      <c r="AM62" s="50"/>
      <c r="AN62" s="50"/>
      <c r="AO62" s="50"/>
      <c r="AP62" s="50"/>
      <c r="AQ62" s="50"/>
      <c r="AR62" s="52"/>
      <c r="AS62" s="52"/>
      <c r="AT62" s="53"/>
      <c r="AU62" s="100"/>
      <c r="AV62" s="152"/>
      <c r="AW62" s="152"/>
      <c r="AX62" s="152"/>
      <c r="AY62" s="152"/>
      <c r="AZ62" s="152"/>
      <c r="BA62" s="152"/>
      <c r="BB62" s="152"/>
      <c r="BC62" s="152"/>
      <c r="BD62" s="152"/>
      <c r="BE62" s="152"/>
      <c r="BF62" s="152"/>
      <c r="BG62" s="152"/>
      <c r="BH62" s="152"/>
      <c r="BI62" s="152"/>
      <c r="BJ62" s="152"/>
      <c r="BK62" s="152"/>
      <c r="BL62" s="152"/>
      <c r="BM62" s="152"/>
      <c r="BN62" s="152"/>
      <c r="BO62" s="152"/>
    </row>
    <row r="63" spans="1:67" ht="157.19999999999999">
      <c r="A63" s="379"/>
      <c r="B63" s="149"/>
      <c r="C63" s="150"/>
      <c r="D63" s="150" t="s">
        <v>115</v>
      </c>
      <c r="E63" s="151"/>
      <c r="F63" s="151"/>
      <c r="G63" s="47"/>
      <c r="H63" s="48"/>
      <c r="I63" s="47"/>
      <c r="J63" s="47"/>
      <c r="K63" s="47"/>
      <c r="L63" s="47"/>
      <c r="M63" s="48"/>
      <c r="N63" s="48"/>
      <c r="O63" s="47"/>
      <c r="P63" s="49"/>
      <c r="Q63" s="47"/>
      <c r="R63" s="47"/>
      <c r="S63" s="50"/>
      <c r="T63" s="50"/>
      <c r="U63" s="50"/>
      <c r="V63" s="51"/>
      <c r="W63" s="50"/>
      <c r="X63" s="51"/>
      <c r="Y63" s="50"/>
      <c r="Z63" s="101"/>
      <c r="AA63" s="105"/>
      <c r="AB63" s="105"/>
      <c r="AC63" s="105"/>
      <c r="AD63" s="102"/>
      <c r="AE63" s="50"/>
      <c r="AF63" s="50"/>
      <c r="AG63" s="50"/>
      <c r="AH63" s="50"/>
      <c r="AI63" s="50"/>
      <c r="AJ63" s="50"/>
      <c r="AK63" s="50"/>
      <c r="AL63" s="50"/>
      <c r="AM63" s="50"/>
      <c r="AN63" s="50"/>
      <c r="AO63" s="50"/>
      <c r="AP63" s="50"/>
      <c r="AQ63" s="50"/>
      <c r="AR63" s="52"/>
      <c r="AS63" s="52"/>
      <c r="AT63" s="53"/>
      <c r="AU63" s="100"/>
      <c r="AV63" s="152"/>
      <c r="AW63" s="152"/>
      <c r="AX63" s="152"/>
      <c r="AY63" s="152"/>
      <c r="AZ63" s="152"/>
      <c r="BA63" s="152"/>
      <c r="BB63" s="152"/>
      <c r="BC63" s="152"/>
      <c r="BD63" s="152"/>
      <c r="BE63" s="152"/>
      <c r="BF63" s="152"/>
      <c r="BG63" s="152"/>
      <c r="BH63" s="152"/>
      <c r="BI63" s="152"/>
      <c r="BJ63" s="152"/>
      <c r="BK63" s="152"/>
      <c r="BL63" s="152"/>
      <c r="BM63" s="152"/>
      <c r="BN63" s="152"/>
      <c r="BO63" s="152"/>
    </row>
    <row r="64" spans="1:67" ht="111.6">
      <c r="A64" s="379"/>
      <c r="B64" s="149"/>
      <c r="C64" s="150" t="s">
        <v>117</v>
      </c>
      <c r="D64" s="150" t="s">
        <v>113</v>
      </c>
      <c r="E64" s="151"/>
      <c r="F64" s="151"/>
      <c r="G64" s="47"/>
      <c r="H64" s="48"/>
      <c r="I64" s="47"/>
      <c r="J64" s="47"/>
      <c r="K64" s="47"/>
      <c r="L64" s="47"/>
      <c r="M64" s="48"/>
      <c r="N64" s="48"/>
      <c r="O64" s="47"/>
      <c r="P64" s="49"/>
      <c r="Q64" s="47"/>
      <c r="R64" s="47"/>
      <c r="S64" s="50"/>
      <c r="T64" s="50"/>
      <c r="U64" s="50"/>
      <c r="V64" s="51"/>
      <c r="W64" s="50"/>
      <c r="X64" s="51"/>
      <c r="Y64" s="50"/>
      <c r="Z64" s="101"/>
      <c r="AA64" s="105"/>
      <c r="AB64" s="105"/>
      <c r="AC64" s="105"/>
      <c r="AD64" s="102"/>
      <c r="AE64" s="50"/>
      <c r="AF64" s="50"/>
      <c r="AG64" s="50"/>
      <c r="AH64" s="50"/>
      <c r="AI64" s="50"/>
      <c r="AJ64" s="50"/>
      <c r="AK64" s="50"/>
      <c r="AL64" s="50"/>
      <c r="AM64" s="50"/>
      <c r="AN64" s="50"/>
      <c r="AO64" s="50"/>
      <c r="AP64" s="50"/>
      <c r="AQ64" s="50"/>
      <c r="AR64" s="52"/>
      <c r="AS64" s="52"/>
      <c r="AT64" s="53"/>
      <c r="AU64" s="100"/>
      <c r="AV64" s="152"/>
      <c r="AW64" s="152"/>
      <c r="AX64" s="152"/>
      <c r="AY64" s="152"/>
      <c r="AZ64" s="152"/>
      <c r="BA64" s="152"/>
      <c r="BB64" s="152"/>
      <c r="BC64" s="152"/>
      <c r="BD64" s="152"/>
      <c r="BE64" s="152"/>
      <c r="BF64" s="152"/>
      <c r="BG64" s="152"/>
      <c r="BH64" s="152"/>
      <c r="BI64" s="152"/>
      <c r="BJ64" s="152"/>
      <c r="BK64" s="152"/>
      <c r="BL64" s="152"/>
      <c r="BM64" s="152"/>
      <c r="BN64" s="152"/>
      <c r="BO64" s="152"/>
    </row>
    <row r="65" spans="1:67" ht="155.4">
      <c r="A65" s="379"/>
      <c r="B65" s="149"/>
      <c r="C65" s="150"/>
      <c r="D65" s="150" t="s">
        <v>114</v>
      </c>
      <c r="E65" s="151"/>
      <c r="F65" s="151"/>
      <c r="G65" s="47"/>
      <c r="H65" s="48"/>
      <c r="I65" s="47"/>
      <c r="J65" s="47"/>
      <c r="K65" s="47"/>
      <c r="L65" s="47"/>
      <c r="M65" s="48"/>
      <c r="N65" s="48"/>
      <c r="O65" s="47"/>
      <c r="P65" s="49"/>
      <c r="Q65" s="47"/>
      <c r="R65" s="47"/>
      <c r="S65" s="50"/>
      <c r="T65" s="50"/>
      <c r="U65" s="50"/>
      <c r="V65" s="51"/>
      <c r="W65" s="50"/>
      <c r="X65" s="51"/>
      <c r="Y65" s="50"/>
      <c r="Z65" s="101"/>
      <c r="AA65" s="105"/>
      <c r="AB65" s="105"/>
      <c r="AC65" s="105"/>
      <c r="AD65" s="102"/>
      <c r="AE65" s="50"/>
      <c r="AF65" s="50"/>
      <c r="AG65" s="50"/>
      <c r="AH65" s="50"/>
      <c r="AI65" s="50"/>
      <c r="AJ65" s="50"/>
      <c r="AK65" s="50"/>
      <c r="AL65" s="50"/>
      <c r="AM65" s="50"/>
      <c r="AN65" s="50"/>
      <c r="AO65" s="50"/>
      <c r="AP65" s="50"/>
      <c r="AQ65" s="50"/>
      <c r="AR65" s="52"/>
      <c r="AS65" s="52"/>
      <c r="AT65" s="53"/>
      <c r="AU65" s="100"/>
      <c r="AV65" s="152"/>
      <c r="AW65" s="152"/>
      <c r="AX65" s="152"/>
      <c r="AY65" s="152"/>
      <c r="AZ65" s="152"/>
      <c r="BA65" s="152"/>
      <c r="BB65" s="152"/>
      <c r="BC65" s="152"/>
      <c r="BD65" s="152"/>
      <c r="BE65" s="152"/>
      <c r="BF65" s="152"/>
      <c r="BG65" s="152"/>
      <c r="BH65" s="152"/>
      <c r="BI65" s="152"/>
      <c r="BJ65" s="152"/>
      <c r="BK65" s="152"/>
      <c r="BL65" s="152"/>
      <c r="BM65" s="152"/>
      <c r="BN65" s="152"/>
      <c r="BO65" s="152"/>
    </row>
    <row r="66" spans="1:67" ht="157.19999999999999">
      <c r="A66" s="379"/>
      <c r="B66" s="149"/>
      <c r="C66" s="150"/>
      <c r="D66" s="150" t="s">
        <v>115</v>
      </c>
      <c r="E66" s="151"/>
      <c r="F66" s="151"/>
      <c r="G66" s="47"/>
      <c r="H66" s="48"/>
      <c r="I66" s="47"/>
      <c r="J66" s="47"/>
      <c r="K66" s="47"/>
      <c r="L66" s="47"/>
      <c r="M66" s="48"/>
      <c r="N66" s="48"/>
      <c r="O66" s="47"/>
      <c r="P66" s="49"/>
      <c r="Q66" s="47"/>
      <c r="R66" s="47"/>
      <c r="S66" s="50"/>
      <c r="T66" s="50"/>
      <c r="U66" s="50"/>
      <c r="V66" s="51"/>
      <c r="W66" s="50"/>
      <c r="X66" s="51"/>
      <c r="Y66" s="50"/>
      <c r="Z66" s="101"/>
      <c r="AA66" s="105"/>
      <c r="AB66" s="105"/>
      <c r="AC66" s="105"/>
      <c r="AD66" s="102"/>
      <c r="AE66" s="50"/>
      <c r="AF66" s="50"/>
      <c r="AG66" s="50"/>
      <c r="AH66" s="50"/>
      <c r="AI66" s="50"/>
      <c r="AJ66" s="50"/>
      <c r="AK66" s="50"/>
      <c r="AL66" s="50"/>
      <c r="AM66" s="50"/>
      <c r="AN66" s="50"/>
      <c r="AO66" s="50"/>
      <c r="AP66" s="50"/>
      <c r="AQ66" s="50"/>
      <c r="AR66" s="52"/>
      <c r="AS66" s="52"/>
      <c r="AT66" s="53"/>
      <c r="AU66" s="100"/>
      <c r="AV66" s="152"/>
      <c r="AW66" s="152"/>
      <c r="AX66" s="152"/>
      <c r="AY66" s="152"/>
      <c r="AZ66" s="152"/>
      <c r="BA66" s="152"/>
      <c r="BB66" s="152"/>
      <c r="BC66" s="152"/>
      <c r="BD66" s="152"/>
      <c r="BE66" s="152"/>
      <c r="BF66" s="152"/>
      <c r="BG66" s="152"/>
      <c r="BH66" s="152"/>
      <c r="BI66" s="152"/>
      <c r="BJ66" s="152"/>
      <c r="BK66" s="152"/>
      <c r="BL66" s="152"/>
      <c r="BM66" s="152"/>
      <c r="BN66" s="152"/>
      <c r="BO66" s="152"/>
    </row>
    <row r="67" spans="1:67" ht="104.4">
      <c r="A67" s="379"/>
      <c r="B67" s="149"/>
      <c r="C67" s="150"/>
      <c r="D67" s="150" t="s">
        <v>118</v>
      </c>
      <c r="E67" s="151"/>
      <c r="F67" s="151"/>
      <c r="G67" s="47"/>
      <c r="H67" s="48"/>
      <c r="I67" s="47"/>
      <c r="J67" s="47"/>
      <c r="K67" s="47"/>
      <c r="L67" s="47"/>
      <c r="M67" s="48"/>
      <c r="N67" s="48"/>
      <c r="O67" s="47"/>
      <c r="P67" s="49"/>
      <c r="Q67" s="47"/>
      <c r="R67" s="47"/>
      <c r="S67" s="50"/>
      <c r="T67" s="50"/>
      <c r="U67" s="50"/>
      <c r="V67" s="51"/>
      <c r="W67" s="50"/>
      <c r="X67" s="51"/>
      <c r="Y67" s="50"/>
      <c r="Z67" s="101"/>
      <c r="AA67" s="105"/>
      <c r="AB67" s="105"/>
      <c r="AC67" s="105"/>
      <c r="AD67" s="102"/>
      <c r="AE67" s="50"/>
      <c r="AF67" s="50"/>
      <c r="AG67" s="50"/>
      <c r="AH67" s="50"/>
      <c r="AI67" s="50"/>
      <c r="AJ67" s="50"/>
      <c r="AK67" s="50"/>
      <c r="AL67" s="50"/>
      <c r="AM67" s="50"/>
      <c r="AN67" s="50"/>
      <c r="AO67" s="50"/>
      <c r="AP67" s="50"/>
      <c r="AQ67" s="50"/>
      <c r="AR67" s="52"/>
      <c r="AS67" s="52"/>
      <c r="AT67" s="53"/>
      <c r="AU67" s="100"/>
      <c r="AV67" s="152"/>
      <c r="AW67" s="152"/>
      <c r="AX67" s="152"/>
      <c r="AY67" s="152"/>
      <c r="AZ67" s="152"/>
      <c r="BA67" s="152"/>
      <c r="BB67" s="152"/>
      <c r="BC67" s="152"/>
      <c r="BD67" s="152"/>
      <c r="BE67" s="152"/>
      <c r="BF67" s="152"/>
      <c r="BG67" s="152"/>
      <c r="BH67" s="152"/>
      <c r="BI67" s="152"/>
      <c r="BJ67" s="152"/>
      <c r="BK67" s="152"/>
      <c r="BL67" s="152"/>
      <c r="BM67" s="152"/>
      <c r="BN67" s="152"/>
      <c r="BO67" s="152"/>
    </row>
    <row r="68" spans="1:67" ht="277.8">
      <c r="A68" s="380"/>
      <c r="B68" s="149"/>
      <c r="C68" s="150" t="s">
        <v>119</v>
      </c>
      <c r="D68" s="150" t="s">
        <v>120</v>
      </c>
      <c r="E68" s="151"/>
      <c r="F68" s="151"/>
      <c r="G68" s="47"/>
      <c r="H68" s="48"/>
      <c r="I68" s="47"/>
      <c r="J68" s="47"/>
      <c r="K68" s="47"/>
      <c r="L68" s="47"/>
      <c r="M68" s="48"/>
      <c r="N68" s="48"/>
      <c r="O68" s="47"/>
      <c r="P68" s="49"/>
      <c r="Q68" s="47"/>
      <c r="R68" s="47"/>
      <c r="S68" s="50"/>
      <c r="T68" s="50"/>
      <c r="U68" s="50"/>
      <c r="V68" s="51"/>
      <c r="W68" s="50"/>
      <c r="X68" s="51"/>
      <c r="Y68" s="50"/>
      <c r="Z68" s="101"/>
      <c r="AA68" s="105"/>
      <c r="AB68" s="105"/>
      <c r="AC68" s="105"/>
      <c r="AD68" s="102"/>
      <c r="AE68" s="50"/>
      <c r="AF68" s="50"/>
      <c r="AG68" s="50"/>
      <c r="AH68" s="50"/>
      <c r="AI68" s="50"/>
      <c r="AJ68" s="50"/>
      <c r="AK68" s="50"/>
      <c r="AL68" s="50"/>
      <c r="AM68" s="50"/>
      <c r="AN68" s="50"/>
      <c r="AO68" s="50"/>
      <c r="AP68" s="50"/>
      <c r="AQ68" s="50"/>
      <c r="AR68" s="52"/>
      <c r="AS68" s="52"/>
      <c r="AT68" s="53"/>
      <c r="AU68" s="100"/>
      <c r="AV68" s="152"/>
      <c r="AW68" s="152"/>
      <c r="AX68" s="152"/>
      <c r="AY68" s="152"/>
      <c r="AZ68" s="152"/>
      <c r="BA68" s="152"/>
      <c r="BB68" s="152"/>
      <c r="BC68" s="152"/>
      <c r="BD68" s="152"/>
      <c r="BE68" s="152"/>
      <c r="BF68" s="152"/>
      <c r="BG68" s="152"/>
      <c r="BH68" s="152"/>
      <c r="BI68" s="152"/>
      <c r="BJ68" s="152"/>
      <c r="BK68" s="152"/>
      <c r="BL68" s="152"/>
      <c r="BM68" s="152"/>
      <c r="BN68" s="152"/>
      <c r="BO68" s="152"/>
    </row>
    <row r="69" spans="1:67" ht="254.4">
      <c r="A69" s="375" t="s">
        <v>121</v>
      </c>
      <c r="B69" s="149" t="s">
        <v>35</v>
      </c>
      <c r="C69" s="150" t="s">
        <v>122</v>
      </c>
      <c r="D69" s="150" t="s">
        <v>123</v>
      </c>
      <c r="E69" s="151"/>
      <c r="F69" s="151"/>
      <c r="G69" s="47"/>
      <c r="H69" s="48"/>
      <c r="I69" s="47"/>
      <c r="J69" s="47"/>
      <c r="K69" s="47"/>
      <c r="L69" s="47"/>
      <c r="M69" s="48"/>
      <c r="N69" s="48"/>
      <c r="O69" s="47"/>
      <c r="P69" s="49"/>
      <c r="Q69" s="47"/>
      <c r="R69" s="47"/>
      <c r="S69" s="50"/>
      <c r="T69" s="50"/>
      <c r="U69" s="50"/>
      <c r="V69" s="51"/>
      <c r="W69" s="50"/>
      <c r="X69" s="51"/>
      <c r="Y69" s="50"/>
      <c r="Z69" s="101"/>
      <c r="AA69" s="105"/>
      <c r="AB69" s="105"/>
      <c r="AC69" s="105"/>
      <c r="AD69" s="102"/>
      <c r="AE69" s="50"/>
      <c r="AF69" s="50"/>
      <c r="AG69" s="50"/>
      <c r="AH69" s="50"/>
      <c r="AI69" s="50"/>
      <c r="AJ69" s="50"/>
      <c r="AK69" s="50"/>
      <c r="AL69" s="50"/>
      <c r="AM69" s="50"/>
      <c r="AN69" s="50"/>
      <c r="AO69" s="50"/>
      <c r="AP69" s="50"/>
      <c r="AQ69" s="50"/>
      <c r="AR69" s="52"/>
      <c r="AS69" s="52"/>
      <c r="AT69" s="53"/>
      <c r="AU69" s="100"/>
      <c r="AV69" s="152"/>
      <c r="AW69" s="152"/>
      <c r="AX69" s="152"/>
      <c r="AY69" s="152"/>
      <c r="AZ69" s="152"/>
      <c r="BA69" s="152"/>
      <c r="BB69" s="152"/>
      <c r="BC69" s="152"/>
      <c r="BD69" s="152"/>
      <c r="BE69" s="152"/>
      <c r="BF69" s="152"/>
      <c r="BG69" s="152"/>
      <c r="BH69" s="152"/>
      <c r="BI69" s="152"/>
      <c r="BJ69" s="152"/>
      <c r="BK69" s="152"/>
      <c r="BL69" s="152"/>
      <c r="BM69" s="152"/>
      <c r="BN69" s="152"/>
      <c r="BO69" s="152"/>
    </row>
    <row r="70" spans="1:67" ht="211.2">
      <c r="A70" s="376"/>
      <c r="B70" s="149"/>
      <c r="C70" s="150" t="s">
        <v>125</v>
      </c>
      <c r="D70" s="150" t="s">
        <v>126</v>
      </c>
      <c r="E70" s="151"/>
      <c r="F70" s="151"/>
      <c r="G70" s="47"/>
      <c r="H70" s="48"/>
      <c r="I70" s="47"/>
      <c r="J70" s="47"/>
      <c r="K70" s="47"/>
      <c r="L70" s="47"/>
      <c r="M70" s="48"/>
      <c r="N70" s="48"/>
      <c r="O70" s="47"/>
      <c r="P70" s="49"/>
      <c r="Q70" s="47"/>
      <c r="R70" s="47"/>
      <c r="S70" s="50"/>
      <c r="T70" s="50"/>
      <c r="U70" s="50"/>
      <c r="V70" s="51"/>
      <c r="W70" s="50"/>
      <c r="X70" s="51"/>
      <c r="Y70" s="50"/>
      <c r="Z70" s="101"/>
      <c r="AA70" s="105"/>
      <c r="AB70" s="105"/>
      <c r="AC70" s="105"/>
      <c r="AD70" s="102"/>
      <c r="AE70" s="50"/>
      <c r="AF70" s="50"/>
      <c r="AG70" s="50"/>
      <c r="AH70" s="50"/>
      <c r="AI70" s="50"/>
      <c r="AJ70" s="50"/>
      <c r="AK70" s="50"/>
      <c r="AL70" s="50"/>
      <c r="AM70" s="50"/>
      <c r="AN70" s="50"/>
      <c r="AO70" s="50"/>
      <c r="AP70" s="50"/>
      <c r="AQ70" s="50"/>
      <c r="AR70" s="52"/>
      <c r="AS70" s="52"/>
      <c r="AT70" s="53"/>
      <c r="AU70" s="100"/>
      <c r="AV70" s="152"/>
      <c r="AW70" s="152"/>
      <c r="AX70" s="152"/>
      <c r="AY70" s="152"/>
      <c r="AZ70" s="152"/>
      <c r="BA70" s="152"/>
      <c r="BB70" s="152"/>
      <c r="BC70" s="152"/>
      <c r="BD70" s="152"/>
      <c r="BE70" s="152"/>
      <c r="BF70" s="152"/>
      <c r="BG70" s="152"/>
      <c r="BH70" s="152"/>
      <c r="BI70" s="152"/>
      <c r="BJ70" s="152"/>
      <c r="BK70" s="152"/>
      <c r="BL70" s="152"/>
      <c r="BM70" s="152"/>
      <c r="BN70" s="152"/>
      <c r="BO70" s="152"/>
    </row>
    <row r="71" spans="1:67" ht="258.60000000000002">
      <c r="A71" s="377"/>
      <c r="B71" s="149"/>
      <c r="C71" s="150" t="s">
        <v>127</v>
      </c>
      <c r="D71" s="150" t="s">
        <v>128</v>
      </c>
      <c r="E71" s="151"/>
      <c r="F71" s="151"/>
      <c r="G71" s="47"/>
      <c r="H71" s="48"/>
      <c r="I71" s="47"/>
      <c r="J71" s="47"/>
      <c r="K71" s="47"/>
      <c r="L71" s="47"/>
      <c r="M71" s="48"/>
      <c r="N71" s="48"/>
      <c r="O71" s="47"/>
      <c r="P71" s="49"/>
      <c r="Q71" s="47"/>
      <c r="R71" s="47"/>
      <c r="S71" s="50"/>
      <c r="T71" s="50"/>
      <c r="U71" s="50"/>
      <c r="V71" s="51"/>
      <c r="W71" s="50"/>
      <c r="X71" s="51"/>
      <c r="Y71" s="50"/>
      <c r="Z71" s="101"/>
      <c r="AA71" s="105"/>
      <c r="AB71" s="105"/>
      <c r="AC71" s="105"/>
      <c r="AD71" s="102"/>
      <c r="AE71" s="50"/>
      <c r="AF71" s="50"/>
      <c r="AG71" s="50"/>
      <c r="AH71" s="50"/>
      <c r="AI71" s="50"/>
      <c r="AJ71" s="50"/>
      <c r="AK71" s="50"/>
      <c r="AL71" s="50"/>
      <c r="AM71" s="50"/>
      <c r="AN71" s="50"/>
      <c r="AO71" s="50"/>
      <c r="AP71" s="50"/>
      <c r="AQ71" s="50"/>
      <c r="AR71" s="52"/>
      <c r="AS71" s="52"/>
      <c r="AT71" s="53"/>
      <c r="AU71" s="100"/>
      <c r="AV71" s="152"/>
      <c r="AW71" s="152"/>
      <c r="AX71" s="152"/>
      <c r="AY71" s="152"/>
      <c r="AZ71" s="152"/>
      <c r="BA71" s="152"/>
      <c r="BB71" s="152"/>
      <c r="BC71" s="152"/>
      <c r="BD71" s="152"/>
      <c r="BE71" s="152"/>
      <c r="BF71" s="152"/>
      <c r="BG71" s="152"/>
      <c r="BH71" s="152"/>
      <c r="BI71" s="152"/>
      <c r="BJ71" s="152"/>
      <c r="BK71" s="152"/>
      <c r="BL71" s="152"/>
      <c r="BM71" s="152"/>
      <c r="BN71" s="152"/>
      <c r="BO71" s="152"/>
    </row>
    <row r="72" spans="1:67" ht="17.399999999999999">
      <c r="A72" s="148"/>
      <c r="B72" s="149"/>
      <c r="C72" s="150"/>
      <c r="D72" s="150"/>
      <c r="E72" s="151"/>
      <c r="F72" s="151"/>
      <c r="G72" s="47"/>
      <c r="H72" s="48"/>
      <c r="I72" s="47"/>
      <c r="J72" s="47"/>
      <c r="K72" s="47"/>
      <c r="L72" s="47"/>
      <c r="M72" s="48"/>
      <c r="N72" s="48"/>
      <c r="O72" s="47"/>
      <c r="P72" s="49"/>
      <c r="Q72" s="47"/>
      <c r="R72" s="47"/>
      <c r="S72" s="50"/>
      <c r="T72" s="50"/>
      <c r="U72" s="50"/>
      <c r="V72" s="51"/>
      <c r="W72" s="50"/>
      <c r="X72" s="51"/>
      <c r="Y72" s="50"/>
      <c r="Z72" s="101"/>
      <c r="AA72" s="105"/>
      <c r="AB72" s="105"/>
      <c r="AC72" s="105"/>
      <c r="AD72" s="102"/>
      <c r="AE72" s="50"/>
      <c r="AF72" s="50"/>
      <c r="AG72" s="50"/>
      <c r="AH72" s="50"/>
      <c r="AI72" s="50"/>
      <c r="AJ72" s="50"/>
      <c r="AK72" s="50"/>
      <c r="AL72" s="50"/>
      <c r="AM72" s="50"/>
      <c r="AN72" s="50"/>
      <c r="AO72" s="50"/>
      <c r="AP72" s="50"/>
      <c r="AQ72" s="50"/>
      <c r="AR72" s="52"/>
      <c r="AS72" s="52"/>
      <c r="AT72" s="53"/>
      <c r="AU72" s="100"/>
      <c r="AV72" s="152"/>
      <c r="AW72" s="152"/>
      <c r="AX72" s="152"/>
      <c r="AY72" s="152"/>
      <c r="AZ72" s="152"/>
      <c r="BA72" s="152"/>
      <c r="BB72" s="152"/>
      <c r="BC72" s="152"/>
      <c r="BD72" s="152"/>
      <c r="BE72" s="152"/>
      <c r="BF72" s="152"/>
      <c r="BG72" s="152"/>
      <c r="BH72" s="152"/>
      <c r="BI72" s="152"/>
      <c r="BJ72" s="152"/>
      <c r="BK72" s="152"/>
      <c r="BL72" s="152"/>
      <c r="BM72" s="152"/>
      <c r="BN72" s="152"/>
      <c r="BO72" s="152"/>
    </row>
    <row r="73" spans="1:67" ht="17.399999999999999">
      <c r="A73" s="148"/>
      <c r="B73" s="149"/>
      <c r="C73" s="150"/>
      <c r="D73" s="150"/>
      <c r="E73" s="151"/>
      <c r="F73" s="151"/>
      <c r="G73" s="47"/>
      <c r="H73" s="48"/>
      <c r="I73" s="47"/>
      <c r="J73" s="47"/>
      <c r="K73" s="47"/>
      <c r="L73" s="47"/>
      <c r="M73" s="48"/>
      <c r="N73" s="48"/>
      <c r="O73" s="47"/>
      <c r="P73" s="49"/>
      <c r="Q73" s="47"/>
      <c r="R73" s="47"/>
      <c r="S73" s="50"/>
      <c r="T73" s="50"/>
      <c r="U73" s="50"/>
      <c r="V73" s="51"/>
      <c r="W73" s="50"/>
      <c r="X73" s="51"/>
      <c r="Y73" s="50"/>
      <c r="Z73" s="101"/>
      <c r="AA73" s="105"/>
      <c r="AB73" s="105"/>
      <c r="AC73" s="105"/>
      <c r="AD73" s="102"/>
      <c r="AE73" s="50"/>
      <c r="AF73" s="50"/>
      <c r="AG73" s="50"/>
      <c r="AH73" s="50"/>
      <c r="AI73" s="50"/>
      <c r="AJ73" s="50"/>
      <c r="AK73" s="50"/>
      <c r="AL73" s="50"/>
      <c r="AM73" s="50"/>
      <c r="AN73" s="50"/>
      <c r="AO73" s="50"/>
      <c r="AP73" s="50"/>
      <c r="AQ73" s="50"/>
      <c r="AR73" s="52"/>
      <c r="AS73" s="52"/>
      <c r="AT73" s="53"/>
      <c r="AU73" s="100"/>
      <c r="AV73" s="152"/>
      <c r="AW73" s="152"/>
      <c r="AX73" s="152"/>
      <c r="AY73" s="152"/>
      <c r="AZ73" s="152"/>
      <c r="BA73" s="152"/>
      <c r="BB73" s="152"/>
      <c r="BC73" s="152"/>
      <c r="BD73" s="152"/>
      <c r="BE73" s="152"/>
      <c r="BF73" s="152"/>
      <c r="BG73" s="152"/>
      <c r="BH73" s="152"/>
      <c r="BI73" s="152"/>
      <c r="BJ73" s="152"/>
      <c r="BK73" s="152"/>
      <c r="BL73" s="152"/>
      <c r="BM73" s="152"/>
      <c r="BN73" s="152"/>
      <c r="BO73" s="152"/>
    </row>
    <row r="74" spans="1:67" ht="17.399999999999999">
      <c r="A74" s="148"/>
      <c r="B74" s="149"/>
      <c r="C74" s="150"/>
      <c r="D74" s="150"/>
      <c r="E74" s="151"/>
      <c r="F74" s="151"/>
      <c r="G74" s="47"/>
      <c r="H74" s="48"/>
      <c r="I74" s="47"/>
      <c r="J74" s="47"/>
      <c r="K74" s="47"/>
      <c r="L74" s="47"/>
      <c r="M74" s="48"/>
      <c r="N74" s="48"/>
      <c r="O74" s="47"/>
      <c r="P74" s="49"/>
      <c r="Q74" s="47"/>
      <c r="R74" s="47"/>
      <c r="S74" s="50"/>
      <c r="T74" s="50"/>
      <c r="U74" s="50"/>
      <c r="V74" s="51"/>
      <c r="W74" s="50"/>
      <c r="X74" s="51"/>
      <c r="Y74" s="50"/>
      <c r="Z74" s="101"/>
      <c r="AA74" s="105"/>
      <c r="AB74" s="105"/>
      <c r="AC74" s="105"/>
      <c r="AD74" s="102"/>
      <c r="AE74" s="50"/>
      <c r="AF74" s="50"/>
      <c r="AG74" s="50"/>
      <c r="AH74" s="50"/>
      <c r="AI74" s="50"/>
      <c r="AJ74" s="50"/>
      <c r="AK74" s="50"/>
      <c r="AL74" s="50"/>
      <c r="AM74" s="50"/>
      <c r="AN74" s="50"/>
      <c r="AO74" s="50"/>
      <c r="AP74" s="50"/>
      <c r="AQ74" s="50"/>
      <c r="AR74" s="52"/>
      <c r="AS74" s="52"/>
      <c r="AT74" s="53"/>
      <c r="AU74" s="100"/>
      <c r="AV74" s="152"/>
      <c r="AW74" s="152"/>
      <c r="AX74" s="152"/>
      <c r="AY74" s="152"/>
      <c r="AZ74" s="152"/>
      <c r="BA74" s="152"/>
      <c r="BB74" s="152"/>
      <c r="BC74" s="152"/>
      <c r="BD74" s="152"/>
      <c r="BE74" s="152"/>
      <c r="BF74" s="152"/>
      <c r="BG74" s="152"/>
      <c r="BH74" s="152"/>
      <c r="BI74" s="152"/>
      <c r="BJ74" s="152"/>
      <c r="BK74" s="152"/>
      <c r="BL74" s="152"/>
      <c r="BM74" s="152"/>
      <c r="BN74" s="152"/>
      <c r="BO74" s="152"/>
    </row>
    <row r="75" spans="1:67" ht="17.399999999999999">
      <c r="A75" s="148"/>
      <c r="B75" s="149"/>
      <c r="C75" s="150"/>
      <c r="D75" s="150"/>
      <c r="E75" s="151"/>
      <c r="F75" s="151"/>
      <c r="G75" s="47"/>
      <c r="H75" s="48"/>
      <c r="I75" s="47"/>
      <c r="J75" s="47"/>
      <c r="K75" s="47"/>
      <c r="L75" s="47"/>
      <c r="M75" s="48"/>
      <c r="N75" s="48"/>
      <c r="O75" s="47"/>
      <c r="P75" s="49"/>
      <c r="Q75" s="47"/>
      <c r="R75" s="47"/>
      <c r="S75" s="50"/>
      <c r="T75" s="50"/>
      <c r="U75" s="50"/>
      <c r="V75" s="51"/>
      <c r="W75" s="50"/>
      <c r="X75" s="51"/>
      <c r="Y75" s="50"/>
      <c r="Z75" s="101"/>
      <c r="AA75" s="105"/>
      <c r="AB75" s="105"/>
      <c r="AC75" s="105"/>
      <c r="AD75" s="102"/>
      <c r="AE75" s="50"/>
      <c r="AF75" s="50"/>
      <c r="AG75" s="50"/>
      <c r="AH75" s="50"/>
      <c r="AI75" s="50"/>
      <c r="AJ75" s="50"/>
      <c r="AK75" s="50"/>
      <c r="AL75" s="50"/>
      <c r="AM75" s="50"/>
      <c r="AN75" s="50"/>
      <c r="AO75" s="50"/>
      <c r="AP75" s="50"/>
      <c r="AQ75" s="50"/>
      <c r="AR75" s="52"/>
      <c r="AS75" s="52"/>
      <c r="AT75" s="53"/>
      <c r="AU75" s="100"/>
      <c r="AV75" s="152"/>
      <c r="AW75" s="152"/>
      <c r="AX75" s="152"/>
      <c r="AY75" s="152"/>
      <c r="AZ75" s="152"/>
      <c r="BA75" s="152"/>
      <c r="BB75" s="152"/>
      <c r="BC75" s="152"/>
      <c r="BD75" s="152"/>
      <c r="BE75" s="152"/>
      <c r="BF75" s="152"/>
      <c r="BG75" s="152"/>
      <c r="BH75" s="152"/>
      <c r="BI75" s="152"/>
      <c r="BJ75" s="152"/>
      <c r="BK75" s="152"/>
      <c r="BL75" s="152"/>
      <c r="BM75" s="152"/>
      <c r="BN75" s="152"/>
      <c r="BO75" s="152"/>
    </row>
    <row r="76" spans="1:67" ht="17.399999999999999">
      <c r="A76" s="148"/>
      <c r="B76" s="149"/>
      <c r="C76" s="150"/>
      <c r="D76" s="150"/>
      <c r="E76" s="151"/>
      <c r="F76" s="151"/>
      <c r="G76" s="47"/>
      <c r="H76" s="48"/>
      <c r="I76" s="47"/>
      <c r="J76" s="47"/>
      <c r="K76" s="47"/>
      <c r="L76" s="47"/>
      <c r="M76" s="48"/>
      <c r="N76" s="48"/>
      <c r="O76" s="47"/>
      <c r="P76" s="49"/>
      <c r="Q76" s="47"/>
      <c r="R76" s="47"/>
      <c r="S76" s="50"/>
      <c r="T76" s="50"/>
      <c r="U76" s="50"/>
      <c r="V76" s="51"/>
      <c r="W76" s="50"/>
      <c r="X76" s="51"/>
      <c r="Y76" s="50"/>
      <c r="Z76" s="101"/>
      <c r="AA76" s="105"/>
      <c r="AB76" s="105"/>
      <c r="AC76" s="105"/>
      <c r="AD76" s="102"/>
      <c r="AE76" s="50"/>
      <c r="AF76" s="50"/>
      <c r="AG76" s="50"/>
      <c r="AH76" s="50"/>
      <c r="AI76" s="50"/>
      <c r="AJ76" s="50"/>
      <c r="AK76" s="50"/>
      <c r="AL76" s="50"/>
      <c r="AM76" s="50"/>
      <c r="AN76" s="50"/>
      <c r="AO76" s="50"/>
      <c r="AP76" s="50"/>
      <c r="AQ76" s="50"/>
      <c r="AR76" s="52"/>
      <c r="AS76" s="52"/>
      <c r="AT76" s="53"/>
      <c r="AU76" s="100"/>
      <c r="AV76" s="152"/>
      <c r="AW76" s="152"/>
      <c r="AX76" s="152"/>
      <c r="AY76" s="152"/>
      <c r="AZ76" s="152"/>
      <c r="BA76" s="152"/>
      <c r="BB76" s="152"/>
      <c r="BC76" s="152"/>
      <c r="BD76" s="152"/>
      <c r="BE76" s="152"/>
      <c r="BF76" s="152"/>
      <c r="BG76" s="152"/>
      <c r="BH76" s="152"/>
      <c r="BI76" s="152"/>
      <c r="BJ76" s="152"/>
      <c r="BK76" s="152"/>
      <c r="BL76" s="152"/>
      <c r="BM76" s="152"/>
      <c r="BN76" s="152"/>
      <c r="BO76" s="152"/>
    </row>
    <row r="77" spans="1:67" ht="17.399999999999999">
      <c r="A77" s="148"/>
      <c r="B77" s="149"/>
      <c r="C77" s="150"/>
      <c r="D77" s="150"/>
      <c r="E77" s="151"/>
      <c r="F77" s="151"/>
      <c r="G77" s="47"/>
      <c r="H77" s="48"/>
      <c r="I77" s="47"/>
      <c r="J77" s="47"/>
      <c r="K77" s="47"/>
      <c r="L77" s="47"/>
      <c r="M77" s="48"/>
      <c r="N77" s="48"/>
      <c r="O77" s="47"/>
      <c r="P77" s="49"/>
      <c r="Q77" s="47"/>
      <c r="R77" s="47"/>
      <c r="S77" s="50"/>
      <c r="T77" s="50"/>
      <c r="U77" s="50"/>
      <c r="V77" s="51"/>
      <c r="W77" s="50"/>
      <c r="X77" s="51"/>
      <c r="Y77" s="50"/>
      <c r="Z77" s="101"/>
      <c r="AA77" s="105"/>
      <c r="AB77" s="105"/>
      <c r="AC77" s="105"/>
      <c r="AD77" s="102"/>
      <c r="AE77" s="50"/>
      <c r="AF77" s="50"/>
      <c r="AG77" s="50"/>
      <c r="AH77" s="50"/>
      <c r="AI77" s="50"/>
      <c r="AJ77" s="50"/>
      <c r="AK77" s="50"/>
      <c r="AL77" s="50"/>
      <c r="AM77" s="50"/>
      <c r="AN77" s="50"/>
      <c r="AO77" s="50"/>
      <c r="AP77" s="50"/>
      <c r="AQ77" s="50"/>
      <c r="AR77" s="52"/>
      <c r="AS77" s="52"/>
      <c r="AT77" s="53"/>
      <c r="AU77" s="100"/>
      <c r="AV77" s="152"/>
      <c r="AW77" s="152"/>
      <c r="AX77" s="152"/>
      <c r="AY77" s="152"/>
      <c r="AZ77" s="152"/>
      <c r="BA77" s="152"/>
      <c r="BB77" s="152"/>
      <c r="BC77" s="152"/>
      <c r="BD77" s="152"/>
      <c r="BE77" s="152"/>
      <c r="BF77" s="152"/>
      <c r="BG77" s="152"/>
      <c r="BH77" s="152"/>
      <c r="BI77" s="152"/>
      <c r="BJ77" s="152"/>
      <c r="BK77" s="152"/>
      <c r="BL77" s="152"/>
      <c r="BM77" s="152"/>
      <c r="BN77" s="152"/>
      <c r="BO77" s="152"/>
    </row>
    <row r="78" spans="1:67" ht="17.399999999999999">
      <c r="A78" s="148"/>
      <c r="B78" s="149"/>
      <c r="C78" s="150"/>
      <c r="D78" s="150"/>
      <c r="E78" s="151"/>
      <c r="F78" s="151"/>
      <c r="G78" s="47"/>
      <c r="H78" s="48"/>
      <c r="I78" s="47"/>
      <c r="J78" s="47"/>
      <c r="K78" s="47"/>
      <c r="L78" s="47"/>
      <c r="M78" s="48"/>
      <c r="N78" s="48"/>
      <c r="O78" s="47"/>
      <c r="P78" s="49"/>
      <c r="Q78" s="47"/>
      <c r="R78" s="47"/>
      <c r="S78" s="50"/>
      <c r="T78" s="50"/>
      <c r="U78" s="50"/>
      <c r="V78" s="51"/>
      <c r="W78" s="50"/>
      <c r="X78" s="51"/>
      <c r="Y78" s="50"/>
      <c r="Z78" s="101"/>
      <c r="AA78" s="105"/>
      <c r="AB78" s="105"/>
      <c r="AC78" s="105"/>
      <c r="AD78" s="102"/>
      <c r="AE78" s="50"/>
      <c r="AF78" s="50"/>
      <c r="AG78" s="50"/>
      <c r="AH78" s="50"/>
      <c r="AI78" s="50"/>
      <c r="AJ78" s="50"/>
      <c r="AK78" s="50"/>
      <c r="AL78" s="50"/>
      <c r="AM78" s="50"/>
      <c r="AN78" s="50"/>
      <c r="AO78" s="50"/>
      <c r="AP78" s="50"/>
      <c r="AQ78" s="50"/>
      <c r="AR78" s="52"/>
      <c r="AS78" s="52"/>
      <c r="AT78" s="53"/>
      <c r="AU78" s="100"/>
      <c r="AV78" s="152"/>
      <c r="AW78" s="152"/>
      <c r="AX78" s="152"/>
      <c r="AY78" s="152"/>
      <c r="AZ78" s="152"/>
      <c r="BA78" s="152"/>
      <c r="BB78" s="152"/>
      <c r="BC78" s="152"/>
      <c r="BD78" s="152"/>
      <c r="BE78" s="152"/>
      <c r="BF78" s="152"/>
      <c r="BG78" s="152"/>
      <c r="BH78" s="152"/>
      <c r="BI78" s="152"/>
      <c r="BJ78" s="152"/>
      <c r="BK78" s="152"/>
      <c r="BL78" s="152"/>
      <c r="BM78" s="152"/>
      <c r="BN78" s="152"/>
      <c r="BO78" s="152"/>
    </row>
    <row r="79" spans="1:67" ht="17.399999999999999">
      <c r="A79" s="148"/>
      <c r="B79" s="149"/>
      <c r="C79" s="150"/>
      <c r="D79" s="150"/>
      <c r="E79" s="151"/>
      <c r="F79" s="151"/>
      <c r="G79" s="47"/>
      <c r="H79" s="48"/>
      <c r="I79" s="47"/>
      <c r="J79" s="47"/>
      <c r="K79" s="47"/>
      <c r="L79" s="47"/>
      <c r="M79" s="48"/>
      <c r="N79" s="48"/>
      <c r="O79" s="47"/>
      <c r="P79" s="49"/>
      <c r="Q79" s="47"/>
      <c r="R79" s="47"/>
      <c r="S79" s="50"/>
      <c r="T79" s="50"/>
      <c r="U79" s="50"/>
      <c r="V79" s="51"/>
      <c r="W79" s="50"/>
      <c r="X79" s="51"/>
      <c r="Y79" s="50"/>
      <c r="Z79" s="101"/>
      <c r="AA79" s="105"/>
      <c r="AB79" s="105"/>
      <c r="AC79" s="105"/>
      <c r="AD79" s="102"/>
      <c r="AE79" s="50"/>
      <c r="AF79" s="50"/>
      <c r="AG79" s="50"/>
      <c r="AH79" s="50"/>
      <c r="AI79" s="50"/>
      <c r="AJ79" s="50"/>
      <c r="AK79" s="50"/>
      <c r="AL79" s="50"/>
      <c r="AM79" s="50"/>
      <c r="AN79" s="50"/>
      <c r="AO79" s="50"/>
      <c r="AP79" s="50"/>
      <c r="AQ79" s="50"/>
      <c r="AR79" s="52"/>
      <c r="AS79" s="52"/>
      <c r="AT79" s="53"/>
      <c r="AU79" s="100"/>
      <c r="AV79" s="152"/>
      <c r="AW79" s="152"/>
      <c r="AX79" s="152"/>
      <c r="AY79" s="152"/>
      <c r="AZ79" s="152"/>
      <c r="BA79" s="152"/>
      <c r="BB79" s="152"/>
      <c r="BC79" s="152"/>
      <c r="BD79" s="152"/>
      <c r="BE79" s="152"/>
      <c r="BF79" s="152"/>
      <c r="BG79" s="152"/>
      <c r="BH79" s="152"/>
      <c r="BI79" s="152"/>
      <c r="BJ79" s="152"/>
      <c r="BK79" s="152"/>
      <c r="BL79" s="152"/>
      <c r="BM79" s="152"/>
      <c r="BN79" s="152"/>
      <c r="BO79" s="152"/>
    </row>
    <row r="80" spans="1:67" ht="17.399999999999999">
      <c r="A80" s="148"/>
      <c r="B80" s="149"/>
      <c r="C80" s="150"/>
      <c r="D80" s="150"/>
      <c r="E80" s="151"/>
      <c r="F80" s="151"/>
      <c r="G80" s="47"/>
      <c r="H80" s="48"/>
      <c r="I80" s="47"/>
      <c r="J80" s="47"/>
      <c r="K80" s="47"/>
      <c r="L80" s="47"/>
      <c r="M80" s="48"/>
      <c r="N80" s="48"/>
      <c r="O80" s="47"/>
      <c r="P80" s="49"/>
      <c r="Q80" s="47"/>
      <c r="R80" s="47"/>
      <c r="S80" s="50"/>
      <c r="T80" s="50"/>
      <c r="U80" s="50"/>
      <c r="V80" s="51"/>
      <c r="W80" s="50"/>
      <c r="X80" s="51"/>
      <c r="Y80" s="50"/>
      <c r="Z80" s="101"/>
      <c r="AA80" s="105"/>
      <c r="AB80" s="105"/>
      <c r="AC80" s="105"/>
      <c r="AD80" s="102"/>
      <c r="AE80" s="50"/>
      <c r="AF80" s="50"/>
      <c r="AG80" s="50"/>
      <c r="AH80" s="50"/>
      <c r="AI80" s="50"/>
      <c r="AJ80" s="50"/>
      <c r="AK80" s="50"/>
      <c r="AL80" s="50"/>
      <c r="AM80" s="50"/>
      <c r="AN80" s="50"/>
      <c r="AO80" s="50"/>
      <c r="AP80" s="50"/>
      <c r="AQ80" s="50"/>
      <c r="AR80" s="52"/>
      <c r="AS80" s="52"/>
      <c r="AT80" s="53"/>
      <c r="AU80" s="100"/>
      <c r="AV80" s="152"/>
      <c r="AW80" s="152"/>
      <c r="AX80" s="152"/>
      <c r="AY80" s="152"/>
      <c r="AZ80" s="152"/>
      <c r="BA80" s="152"/>
      <c r="BB80" s="152"/>
      <c r="BC80" s="152"/>
      <c r="BD80" s="152"/>
      <c r="BE80" s="152"/>
      <c r="BF80" s="152"/>
      <c r="BG80" s="152"/>
      <c r="BH80" s="152"/>
      <c r="BI80" s="152"/>
      <c r="BJ80" s="152"/>
      <c r="BK80" s="152"/>
      <c r="BL80" s="152"/>
      <c r="BM80" s="152"/>
      <c r="BN80" s="152"/>
      <c r="BO80" s="152"/>
    </row>
    <row r="81" spans="1:67" ht="360" customHeight="1">
      <c r="A81" s="148"/>
      <c r="B81" s="149"/>
      <c r="C81" s="150"/>
      <c r="D81" s="150"/>
      <c r="E81" s="151"/>
      <c r="F81" s="151"/>
      <c r="G81" s="156"/>
      <c r="H81" s="48"/>
      <c r="I81" s="47"/>
      <c r="J81" s="47"/>
      <c r="K81" s="47">
        <v>8</v>
      </c>
      <c r="L81" s="47">
        <v>6</v>
      </c>
      <c r="M81" s="48" t="s">
        <v>311</v>
      </c>
      <c r="N81" s="48" t="s">
        <v>311</v>
      </c>
      <c r="O81" s="47"/>
      <c r="P81" s="49"/>
      <c r="Q81" s="47" t="s">
        <v>311</v>
      </c>
      <c r="R81" s="47"/>
      <c r="S81" s="50">
        <v>6</v>
      </c>
      <c r="T81" s="50">
        <v>1</v>
      </c>
      <c r="U81" s="50">
        <f>S81*T81</f>
        <v>6</v>
      </c>
      <c r="V81" s="51" t="s">
        <v>315</v>
      </c>
      <c r="W81" s="50">
        <v>100</v>
      </c>
      <c r="X81" s="51" t="s">
        <v>316</v>
      </c>
      <c r="Y81" s="50">
        <f>W81*U81</f>
        <v>600</v>
      </c>
      <c r="Z81" s="101" t="s">
        <v>317</v>
      </c>
      <c r="AA81" s="105"/>
      <c r="AB81" s="105">
        <v>12</v>
      </c>
      <c r="AC81" s="105" t="s">
        <v>319</v>
      </c>
      <c r="AD81" s="102" t="s">
        <v>319</v>
      </c>
      <c r="AE81" s="50">
        <v>8</v>
      </c>
      <c r="AF81" s="50">
        <v>2</v>
      </c>
      <c r="AG81" s="50">
        <v>2</v>
      </c>
      <c r="AH81" s="50">
        <v>0</v>
      </c>
      <c r="AI81" s="50">
        <f>SUM(AE81:AH81)</f>
        <v>12</v>
      </c>
      <c r="AJ81" s="50"/>
      <c r="AK81" s="50"/>
      <c r="AL81" s="50"/>
      <c r="AM81" s="50"/>
      <c r="AN81" s="50"/>
      <c r="AO81" s="50"/>
      <c r="AP81" s="50"/>
      <c r="AQ81" s="50"/>
      <c r="AR81" s="52">
        <v>5</v>
      </c>
      <c r="AS81" s="52">
        <v>3</v>
      </c>
      <c r="AT81" s="53">
        <f>AS81/AR81</f>
        <v>0.6</v>
      </c>
      <c r="AU81" s="100"/>
      <c r="AV81" s="152"/>
      <c r="AW81" s="152"/>
      <c r="AX81" s="152"/>
      <c r="AY81" s="152"/>
      <c r="AZ81" s="152"/>
      <c r="BA81" s="152"/>
      <c r="BB81" s="152"/>
      <c r="BC81" s="152"/>
      <c r="BD81" s="152"/>
      <c r="BE81" s="152"/>
      <c r="BF81" s="152"/>
      <c r="BG81" s="152"/>
      <c r="BH81" s="152"/>
      <c r="BI81" s="152"/>
      <c r="BJ81" s="152"/>
      <c r="BK81" s="152"/>
      <c r="BL81" s="152"/>
      <c r="BM81" s="152"/>
      <c r="BN81" s="152"/>
      <c r="BO81" s="152"/>
    </row>
    <row r="82" spans="1:67" ht="348">
      <c r="A82" s="148"/>
      <c r="B82" s="149"/>
      <c r="C82" s="150"/>
      <c r="D82" s="150"/>
      <c r="E82" s="151"/>
      <c r="F82" s="151" t="s">
        <v>44</v>
      </c>
      <c r="G82" s="47" t="s">
        <v>307</v>
      </c>
      <c r="H82" s="48" t="s">
        <v>308</v>
      </c>
      <c r="I82" s="47" t="s">
        <v>309</v>
      </c>
      <c r="J82" s="47" t="s">
        <v>310</v>
      </c>
      <c r="K82" s="47">
        <v>8</v>
      </c>
      <c r="L82" s="47">
        <v>6</v>
      </c>
      <c r="M82" s="48" t="s">
        <v>311</v>
      </c>
      <c r="N82" s="48" t="s">
        <v>311</v>
      </c>
      <c r="O82" s="47" t="s">
        <v>312</v>
      </c>
      <c r="P82" s="49" t="s">
        <v>313</v>
      </c>
      <c r="Q82" s="47" t="s">
        <v>311</v>
      </c>
      <c r="R82" s="47" t="s">
        <v>314</v>
      </c>
      <c r="S82" s="50">
        <v>6</v>
      </c>
      <c r="T82" s="50">
        <v>1</v>
      </c>
      <c r="U82" s="50">
        <f>S82*T82</f>
        <v>6</v>
      </c>
      <c r="V82" s="51" t="s">
        <v>315</v>
      </c>
      <c r="W82" s="50">
        <v>100</v>
      </c>
      <c r="X82" s="51" t="s">
        <v>316</v>
      </c>
      <c r="Y82" s="50">
        <f>W82*U82</f>
        <v>600</v>
      </c>
      <c r="Z82" s="101" t="s">
        <v>317</v>
      </c>
      <c r="AA82" s="105" t="s">
        <v>318</v>
      </c>
      <c r="AB82" s="105">
        <v>12</v>
      </c>
      <c r="AC82" s="105" t="s">
        <v>319</v>
      </c>
      <c r="AD82" s="102" t="s">
        <v>319</v>
      </c>
      <c r="AE82" s="50">
        <v>8</v>
      </c>
      <c r="AF82" s="50">
        <v>2</v>
      </c>
      <c r="AG82" s="50">
        <v>2</v>
      </c>
      <c r="AH82" s="50">
        <v>0</v>
      </c>
      <c r="AI82" s="50">
        <f>SUM(AE82:AH82)</f>
        <v>12</v>
      </c>
      <c r="AJ82" s="50" t="s">
        <v>320</v>
      </c>
      <c r="AK82" s="50"/>
      <c r="AL82" s="50"/>
      <c r="AM82" s="50"/>
      <c r="AN82" s="50" t="s">
        <v>321</v>
      </c>
      <c r="AO82" s="50" t="s">
        <v>322</v>
      </c>
      <c r="AP82" s="50"/>
      <c r="AQ82" s="50" t="s">
        <v>323</v>
      </c>
      <c r="AR82" s="52">
        <v>5</v>
      </c>
      <c r="AS82" s="52">
        <v>3</v>
      </c>
      <c r="AT82" s="53">
        <f>AS82/AR82</f>
        <v>0.6</v>
      </c>
      <c r="AU82" s="100" t="s">
        <v>324</v>
      </c>
      <c r="AV82" s="152"/>
      <c r="AW82" s="152"/>
      <c r="AX82" s="152"/>
      <c r="AY82" s="152"/>
      <c r="AZ82" s="152"/>
      <c r="BA82" s="152"/>
      <c r="BB82" s="152"/>
      <c r="BC82" s="152"/>
      <c r="BD82" s="152"/>
      <c r="BE82" s="152"/>
      <c r="BF82" s="152"/>
      <c r="BG82" s="152"/>
      <c r="BH82" s="152"/>
      <c r="BI82" s="152"/>
      <c r="BJ82" s="152"/>
      <c r="BK82" s="152"/>
      <c r="BL82" s="152"/>
      <c r="BM82" s="152"/>
      <c r="BN82" s="152"/>
      <c r="BO82" s="152"/>
    </row>
  </sheetData>
  <mergeCells count="28">
    <mergeCell ref="O4:P4"/>
    <mergeCell ref="G6:H6"/>
    <mergeCell ref="A1:A4"/>
    <mergeCell ref="B1:N1"/>
    <mergeCell ref="B2:K2"/>
    <mergeCell ref="L2:N2"/>
    <mergeCell ref="B3:N4"/>
    <mergeCell ref="AJ6:AJ7"/>
    <mergeCell ref="AK6:AP6"/>
    <mergeCell ref="AR6:AS6"/>
    <mergeCell ref="AT6:AT7"/>
    <mergeCell ref="AU6:AU7"/>
    <mergeCell ref="A8:A47"/>
    <mergeCell ref="A48:A57"/>
    <mergeCell ref="A58:A68"/>
    <mergeCell ref="A69:A71"/>
    <mergeCell ref="AE6:AI6"/>
    <mergeCell ref="I6:I7"/>
    <mergeCell ref="J6:J7"/>
    <mergeCell ref="K6:L6"/>
    <mergeCell ref="M6:R6"/>
    <mergeCell ref="S6:Z6"/>
    <mergeCell ref="AB6:AB7"/>
    <mergeCell ref="A6:A7"/>
    <mergeCell ref="B6:B7"/>
    <mergeCell ref="C6:C7"/>
    <mergeCell ref="D6:D7"/>
    <mergeCell ref="E6:F6"/>
  </mergeCells>
  <pageMargins left="0.7" right="0.7" top="0.75" bottom="0.75" header="0.3" footer="0.3"/>
  <drawing r:id="rId1"/>
  <legacyDrawing r:id="rId2"/>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C0A6FC-996A-46C2-92B3-0E41D1985CB7}">
  <dimension ref="A1:BO82"/>
  <sheetViews>
    <sheetView topLeftCell="A7" zoomScale="35" zoomScaleNormal="35" workbookViewId="0">
      <selection activeCell="H8" sqref="H8"/>
    </sheetView>
  </sheetViews>
  <sheetFormatPr baseColWidth="10" defaultColWidth="12.59765625" defaultRowHeight="171.75" customHeight="1"/>
  <cols>
    <col min="1" max="1" width="19.8984375" style="33" customWidth="1"/>
    <col min="2" max="2" width="6.3984375" style="33" customWidth="1"/>
    <col min="3" max="3" width="6.5" style="33" customWidth="1"/>
    <col min="4" max="4" width="11.59765625" style="33" customWidth="1"/>
    <col min="5" max="6" width="4.3984375" style="33" customWidth="1"/>
    <col min="7" max="7" width="64.3984375" style="33" customWidth="1"/>
    <col min="8" max="8" width="5.69921875" style="33" customWidth="1"/>
    <col min="9" max="9" width="41.09765625" style="33" customWidth="1"/>
    <col min="10" max="10" width="36.5" style="33" customWidth="1"/>
    <col min="11" max="12" width="23.19921875" style="33" customWidth="1"/>
    <col min="13" max="14" width="7.5" style="33" customWidth="1"/>
    <col min="15" max="15" width="65.8984375" style="33" customWidth="1"/>
    <col min="16" max="16" width="34.5" style="33" customWidth="1"/>
    <col min="17" max="17" width="22.09765625" style="33" customWidth="1"/>
    <col min="18" max="18" width="27.09765625" style="33" customWidth="1"/>
    <col min="19" max="19" width="6.69921875" style="33" customWidth="1"/>
    <col min="20" max="20" width="6.3984375" style="33" customWidth="1"/>
    <col min="21" max="21" width="7.3984375" style="33" customWidth="1"/>
    <col min="22" max="22" width="22.59765625" style="33" customWidth="1"/>
    <col min="23" max="24" width="6.59765625" style="33" customWidth="1"/>
    <col min="25" max="25" width="15" style="33" customWidth="1"/>
    <col min="26" max="26" width="19.59765625" style="33" customWidth="1"/>
    <col min="27" max="27" width="42" style="33" customWidth="1"/>
    <col min="28" max="28" width="18.3984375" style="33" customWidth="1"/>
    <col min="29" max="30" width="24.09765625" style="33" customWidth="1"/>
    <col min="31" max="31" width="27.59765625" style="33" customWidth="1"/>
    <col min="32" max="32" width="23.3984375" style="33" customWidth="1"/>
    <col min="33" max="33" width="14.09765625" style="33" customWidth="1"/>
    <col min="34" max="34" width="18.8984375" style="33" customWidth="1"/>
    <col min="35" max="35" width="18.59765625" style="33" customWidth="1"/>
    <col min="36" max="36" width="33" style="33" customWidth="1"/>
    <col min="37" max="37" width="19.3984375" style="33" customWidth="1"/>
    <col min="38" max="38" width="22.3984375" style="33" customWidth="1"/>
    <col min="39" max="39" width="33.8984375" style="33" customWidth="1"/>
    <col min="40" max="40" width="44.8984375" style="33" customWidth="1"/>
    <col min="41" max="41" width="43.8984375" style="33" customWidth="1"/>
    <col min="42" max="42" width="33.09765625" style="33" customWidth="1"/>
    <col min="43" max="43" width="45.59765625" style="33" bestFit="1" customWidth="1"/>
    <col min="44" max="44" width="24.09765625" style="33" customWidth="1"/>
    <col min="45" max="45" width="21" style="33" customWidth="1"/>
    <col min="46" max="47" width="28" style="33" customWidth="1"/>
    <col min="48" max="67" width="10" style="33" customWidth="1"/>
    <col min="68" max="16384" width="12.59765625" style="33"/>
  </cols>
  <sheetData>
    <row r="1" spans="1:67" s="108" customFormat="1" ht="20.25" customHeight="1">
      <c r="A1" s="399" t="s">
        <v>260</v>
      </c>
      <c r="B1" s="387" t="s">
        <v>0</v>
      </c>
      <c r="C1" s="387"/>
      <c r="D1" s="387"/>
      <c r="E1" s="387"/>
      <c r="F1" s="387"/>
      <c r="G1" s="387"/>
      <c r="H1" s="387"/>
      <c r="I1" s="387"/>
      <c r="J1" s="387"/>
      <c r="K1" s="387"/>
      <c r="L1" s="387"/>
      <c r="M1" s="387"/>
      <c r="N1" s="387"/>
      <c r="O1" s="106" t="s">
        <v>1</v>
      </c>
      <c r="P1" s="107">
        <v>44612</v>
      </c>
    </row>
    <row r="2" spans="1:67" s="108" customFormat="1" ht="20.25" customHeight="1">
      <c r="A2" s="400"/>
      <c r="B2" s="387" t="s">
        <v>261</v>
      </c>
      <c r="C2" s="387"/>
      <c r="D2" s="387"/>
      <c r="E2" s="387"/>
      <c r="F2" s="387"/>
      <c r="G2" s="387"/>
      <c r="H2" s="387"/>
      <c r="I2" s="387"/>
      <c r="J2" s="387"/>
      <c r="K2" s="387"/>
      <c r="L2" s="402" t="s">
        <v>262</v>
      </c>
      <c r="M2" s="403"/>
      <c r="N2" s="403"/>
      <c r="O2" s="106" t="s">
        <v>2</v>
      </c>
      <c r="P2" s="109">
        <v>1</v>
      </c>
    </row>
    <row r="3" spans="1:67" s="108" customFormat="1" ht="20.25" customHeight="1">
      <c r="A3" s="400"/>
      <c r="B3" s="387" t="s">
        <v>263</v>
      </c>
      <c r="C3" s="387"/>
      <c r="D3" s="387"/>
      <c r="E3" s="387"/>
      <c r="F3" s="387"/>
      <c r="G3" s="387"/>
      <c r="H3" s="387"/>
      <c r="I3" s="387"/>
      <c r="J3" s="387"/>
      <c r="K3" s="387"/>
      <c r="L3" s="387"/>
      <c r="M3" s="387"/>
      <c r="N3" s="387"/>
      <c r="O3" s="110" t="s">
        <v>3</v>
      </c>
      <c r="P3" s="111"/>
    </row>
    <row r="4" spans="1:67" s="108" customFormat="1" ht="20.25" customHeight="1">
      <c r="A4" s="401"/>
      <c r="B4" s="387"/>
      <c r="C4" s="387"/>
      <c r="D4" s="387"/>
      <c r="E4" s="387"/>
      <c r="F4" s="387"/>
      <c r="G4" s="387"/>
      <c r="H4" s="387"/>
      <c r="I4" s="387"/>
      <c r="J4" s="387"/>
      <c r="K4" s="387"/>
      <c r="L4" s="387"/>
      <c r="M4" s="387"/>
      <c r="N4" s="387"/>
      <c r="O4" s="387" t="s">
        <v>264</v>
      </c>
      <c r="P4" s="387"/>
    </row>
    <row r="5" spans="1:67" s="54" customFormat="1" ht="5.25" customHeight="1">
      <c r="A5" s="56"/>
      <c r="B5" s="56"/>
      <c r="C5" s="56"/>
      <c r="D5" s="56"/>
      <c r="E5" s="56"/>
      <c r="F5" s="56"/>
      <c r="G5" s="56"/>
      <c r="H5" s="55"/>
      <c r="I5" s="56"/>
      <c r="J5" s="56"/>
      <c r="K5" s="56"/>
      <c r="L5" s="56"/>
      <c r="M5" s="56"/>
      <c r="N5" s="56"/>
      <c r="O5" s="56"/>
      <c r="P5" s="56"/>
    </row>
    <row r="6" spans="1:67" ht="69.599999999999994">
      <c r="A6" s="381" t="s">
        <v>11</v>
      </c>
      <c r="B6" s="381" t="s">
        <v>265</v>
      </c>
      <c r="C6" s="381" t="s">
        <v>12</v>
      </c>
      <c r="D6" s="381" t="s">
        <v>13</v>
      </c>
      <c r="E6" s="389" t="s">
        <v>266</v>
      </c>
      <c r="F6" s="385"/>
      <c r="G6" s="390" t="s">
        <v>4</v>
      </c>
      <c r="H6" s="385"/>
      <c r="I6" s="396" t="s">
        <v>5</v>
      </c>
      <c r="J6" s="396" t="s">
        <v>267</v>
      </c>
      <c r="K6" s="398" t="s">
        <v>268</v>
      </c>
      <c r="L6" s="385"/>
      <c r="M6" s="391" t="s">
        <v>269</v>
      </c>
      <c r="N6" s="384"/>
      <c r="O6" s="384"/>
      <c r="P6" s="384"/>
      <c r="Q6" s="384"/>
      <c r="R6" s="384"/>
      <c r="S6" s="392" t="s">
        <v>270</v>
      </c>
      <c r="T6" s="384"/>
      <c r="U6" s="384"/>
      <c r="V6" s="384"/>
      <c r="W6" s="384"/>
      <c r="X6" s="384"/>
      <c r="Y6" s="384"/>
      <c r="Z6" s="385"/>
      <c r="AA6" s="34"/>
      <c r="AB6" s="393" t="s">
        <v>271</v>
      </c>
      <c r="AC6" s="35" t="s">
        <v>272</v>
      </c>
      <c r="AD6" s="35" t="s">
        <v>273</v>
      </c>
      <c r="AE6" s="395" t="s">
        <v>274</v>
      </c>
      <c r="AF6" s="384"/>
      <c r="AG6" s="384"/>
      <c r="AH6" s="384"/>
      <c r="AI6" s="385"/>
      <c r="AJ6" s="393" t="s">
        <v>275</v>
      </c>
      <c r="AK6" s="383" t="s">
        <v>6</v>
      </c>
      <c r="AL6" s="384"/>
      <c r="AM6" s="384"/>
      <c r="AN6" s="384"/>
      <c r="AO6" s="384"/>
      <c r="AP6" s="385"/>
      <c r="AQ6" s="36"/>
      <c r="AR6" s="386" t="s">
        <v>12</v>
      </c>
      <c r="AS6" s="385"/>
      <c r="AT6" s="388" t="s">
        <v>276</v>
      </c>
      <c r="AU6" s="388" t="s">
        <v>277</v>
      </c>
      <c r="AV6" s="146"/>
      <c r="AW6" s="146"/>
      <c r="AX6" s="146"/>
      <c r="AY6" s="146"/>
      <c r="AZ6" s="146"/>
      <c r="BA6" s="146"/>
      <c r="BB6" s="146"/>
      <c r="BC6" s="146"/>
      <c r="BD6" s="146"/>
      <c r="BE6" s="146"/>
      <c r="BF6" s="146"/>
      <c r="BG6" s="146"/>
      <c r="BH6" s="146"/>
      <c r="BI6" s="146"/>
      <c r="BJ6" s="146"/>
      <c r="BK6" s="146"/>
      <c r="BL6" s="146"/>
      <c r="BM6" s="146"/>
      <c r="BN6" s="146"/>
      <c r="BO6" s="146"/>
    </row>
    <row r="7" spans="1:67" ht="141" customHeight="1">
      <c r="A7" s="382"/>
      <c r="B7" s="382"/>
      <c r="C7" s="382"/>
      <c r="D7" s="382"/>
      <c r="E7" s="37" t="s">
        <v>19</v>
      </c>
      <c r="F7" s="37" t="s">
        <v>44</v>
      </c>
      <c r="G7" s="38" t="s">
        <v>7</v>
      </c>
      <c r="H7" s="39" t="s">
        <v>8</v>
      </c>
      <c r="I7" s="382"/>
      <c r="J7" s="397"/>
      <c r="K7" s="40" t="s">
        <v>278</v>
      </c>
      <c r="L7" s="41" t="s">
        <v>279</v>
      </c>
      <c r="M7" s="42" t="s">
        <v>280</v>
      </c>
      <c r="N7" s="42" t="s">
        <v>281</v>
      </c>
      <c r="O7" s="36" t="s">
        <v>282</v>
      </c>
      <c r="P7" s="36" t="s">
        <v>283</v>
      </c>
      <c r="Q7" s="36" t="s">
        <v>284</v>
      </c>
      <c r="R7" s="43" t="s">
        <v>303</v>
      </c>
      <c r="S7" s="44" t="s">
        <v>285</v>
      </c>
      <c r="T7" s="44" t="s">
        <v>286</v>
      </c>
      <c r="U7" s="44" t="s">
        <v>287</v>
      </c>
      <c r="V7" s="44" t="s">
        <v>288</v>
      </c>
      <c r="W7" s="44" t="s">
        <v>289</v>
      </c>
      <c r="X7" s="44" t="s">
        <v>290</v>
      </c>
      <c r="Y7" s="44" t="s">
        <v>291</v>
      </c>
      <c r="Z7" s="44" t="s">
        <v>292</v>
      </c>
      <c r="AA7" s="103" t="s">
        <v>293</v>
      </c>
      <c r="AB7" s="394"/>
      <c r="AC7" s="104" t="s">
        <v>294</v>
      </c>
      <c r="AD7" s="45" t="s">
        <v>294</v>
      </c>
      <c r="AE7" s="45" t="s">
        <v>295</v>
      </c>
      <c r="AF7" s="45" t="s">
        <v>296</v>
      </c>
      <c r="AG7" s="45" t="s">
        <v>297</v>
      </c>
      <c r="AH7" s="45" t="s">
        <v>298</v>
      </c>
      <c r="AI7" s="45" t="s">
        <v>299</v>
      </c>
      <c r="AJ7" s="382"/>
      <c r="AK7" s="43" t="s">
        <v>280</v>
      </c>
      <c r="AL7" s="36" t="s">
        <v>281</v>
      </c>
      <c r="AM7" s="36" t="s">
        <v>300</v>
      </c>
      <c r="AN7" s="36" t="s">
        <v>301</v>
      </c>
      <c r="AO7" s="36" t="s">
        <v>302</v>
      </c>
      <c r="AP7" s="43" t="s">
        <v>303</v>
      </c>
      <c r="AQ7" s="43" t="s">
        <v>304</v>
      </c>
      <c r="AR7" s="46" t="s">
        <v>305</v>
      </c>
      <c r="AS7" s="46" t="s">
        <v>306</v>
      </c>
      <c r="AT7" s="382"/>
      <c r="AU7" s="382"/>
      <c r="AV7" s="147"/>
      <c r="AW7" s="147"/>
      <c r="AX7" s="147"/>
      <c r="AY7" s="147"/>
      <c r="AZ7" s="147"/>
      <c r="BA7" s="147"/>
      <c r="BB7" s="147"/>
      <c r="BC7" s="147"/>
      <c r="BD7" s="147"/>
      <c r="BE7" s="147"/>
      <c r="BF7" s="147"/>
      <c r="BG7" s="147"/>
      <c r="BH7" s="147"/>
      <c r="BI7" s="147"/>
      <c r="BJ7" s="147"/>
      <c r="BK7" s="147"/>
      <c r="BL7" s="147"/>
      <c r="BM7" s="147"/>
      <c r="BN7" s="147"/>
      <c r="BO7" s="147"/>
    </row>
    <row r="8" spans="1:67" ht="409.5" customHeight="1">
      <c r="A8" s="375" t="s">
        <v>36</v>
      </c>
      <c r="B8" s="149" t="s">
        <v>35</v>
      </c>
      <c r="C8" s="150" t="s">
        <v>37</v>
      </c>
      <c r="D8" s="150" t="s">
        <v>838</v>
      </c>
      <c r="E8" s="151" t="s">
        <v>807</v>
      </c>
      <c r="F8" s="151"/>
      <c r="G8" s="47" t="s">
        <v>889</v>
      </c>
      <c r="H8" s="161"/>
      <c r="I8" s="47" t="s">
        <v>309</v>
      </c>
      <c r="J8" s="47" t="s">
        <v>310</v>
      </c>
      <c r="K8" s="47">
        <v>8</v>
      </c>
      <c r="L8" s="47">
        <v>6</v>
      </c>
      <c r="M8" s="48" t="s">
        <v>311</v>
      </c>
      <c r="N8" s="48" t="s">
        <v>311</v>
      </c>
      <c r="O8" s="47" t="s">
        <v>312</v>
      </c>
      <c r="P8" s="49" t="s">
        <v>313</v>
      </c>
      <c r="Q8" s="47" t="s">
        <v>311</v>
      </c>
      <c r="R8" s="47" t="s">
        <v>314</v>
      </c>
      <c r="S8" s="50">
        <v>6</v>
      </c>
      <c r="T8" s="50">
        <v>1</v>
      </c>
      <c r="U8" s="50">
        <f>S8*T8</f>
        <v>6</v>
      </c>
      <c r="V8" s="51" t="s">
        <v>315</v>
      </c>
      <c r="W8" s="50">
        <v>100</v>
      </c>
      <c r="X8" s="51" t="s">
        <v>316</v>
      </c>
      <c r="Y8" s="50">
        <f>W8*U8</f>
        <v>600</v>
      </c>
      <c r="Z8" s="101" t="s">
        <v>317</v>
      </c>
      <c r="AA8" s="105" t="s">
        <v>318</v>
      </c>
      <c r="AB8" s="105">
        <v>12</v>
      </c>
      <c r="AC8" s="105" t="s">
        <v>319</v>
      </c>
      <c r="AD8" s="102" t="s">
        <v>319</v>
      </c>
      <c r="AE8" s="50">
        <v>8</v>
      </c>
      <c r="AF8" s="50">
        <v>2</v>
      </c>
      <c r="AG8" s="50">
        <v>2</v>
      </c>
      <c r="AH8" s="50">
        <v>0</v>
      </c>
      <c r="AI8" s="50">
        <f>SUM(AE8:AH8)</f>
        <v>12</v>
      </c>
      <c r="AJ8" s="50" t="s">
        <v>320</v>
      </c>
      <c r="AK8" s="50"/>
      <c r="AL8" s="50"/>
      <c r="AM8" s="50"/>
      <c r="AN8" s="50" t="s">
        <v>321</v>
      </c>
      <c r="AO8" s="50" t="s">
        <v>322</v>
      </c>
      <c r="AP8" s="50"/>
      <c r="AQ8" s="50" t="s">
        <v>323</v>
      </c>
      <c r="AR8" s="52">
        <v>5</v>
      </c>
      <c r="AS8" s="52">
        <v>3</v>
      </c>
      <c r="AT8" s="53">
        <f>AS8/AR8</f>
        <v>0.6</v>
      </c>
      <c r="AU8" s="100" t="s">
        <v>324</v>
      </c>
      <c r="AV8" s="152"/>
      <c r="AW8" s="152"/>
      <c r="AX8" s="152"/>
      <c r="AY8" s="152"/>
      <c r="AZ8" s="152"/>
      <c r="BA8" s="152"/>
      <c r="BB8" s="152"/>
      <c r="BC8" s="152"/>
      <c r="BD8" s="152"/>
      <c r="BE8" s="152"/>
      <c r="BF8" s="152"/>
      <c r="BG8" s="152"/>
      <c r="BH8" s="152"/>
      <c r="BI8" s="152"/>
      <c r="BJ8" s="152"/>
      <c r="BK8" s="152"/>
      <c r="BL8" s="152"/>
      <c r="BM8" s="152"/>
      <c r="BN8" s="152"/>
      <c r="BO8" s="152"/>
    </row>
    <row r="9" spans="1:67" ht="392.4">
      <c r="A9" s="376"/>
      <c r="B9" s="149"/>
      <c r="C9" s="150"/>
      <c r="D9" s="150" t="s">
        <v>839</v>
      </c>
      <c r="E9" s="151" t="s">
        <v>807</v>
      </c>
      <c r="F9" s="151"/>
      <c r="G9" s="47"/>
      <c r="H9" s="162"/>
      <c r="I9" s="47"/>
      <c r="J9" s="47"/>
      <c r="K9" s="47"/>
      <c r="L9" s="47"/>
      <c r="M9" s="48"/>
      <c r="N9" s="48"/>
      <c r="O9" s="47"/>
      <c r="P9" s="49"/>
      <c r="Q9" s="47"/>
      <c r="R9" s="47"/>
      <c r="S9" s="50"/>
      <c r="T9" s="50"/>
      <c r="U9" s="50"/>
      <c r="V9" s="51"/>
      <c r="W9" s="50"/>
      <c r="X9" s="51"/>
      <c r="Y9" s="50"/>
      <c r="Z9" s="101"/>
      <c r="AA9" s="105"/>
      <c r="AB9" s="105"/>
      <c r="AC9" s="105"/>
      <c r="AD9" s="102"/>
      <c r="AE9" s="50"/>
      <c r="AF9" s="50"/>
      <c r="AG9" s="50"/>
      <c r="AH9" s="50"/>
      <c r="AI9" s="50"/>
      <c r="AJ9" s="50"/>
      <c r="AK9" s="50"/>
      <c r="AL9" s="50"/>
      <c r="AM9" s="50"/>
      <c r="AN9" s="50"/>
      <c r="AO9" s="50"/>
      <c r="AP9" s="50"/>
      <c r="AQ9" s="50"/>
      <c r="AR9" s="52"/>
      <c r="AS9" s="52"/>
      <c r="AT9" s="53"/>
      <c r="AU9" s="100"/>
      <c r="AV9" s="152"/>
      <c r="AW9" s="152"/>
      <c r="AX9" s="152"/>
      <c r="AY9" s="152"/>
      <c r="AZ9" s="152"/>
      <c r="BA9" s="152"/>
      <c r="BB9" s="152"/>
      <c r="BC9" s="152"/>
      <c r="BD9" s="152"/>
      <c r="BE9" s="152"/>
      <c r="BF9" s="152"/>
      <c r="BG9" s="152"/>
      <c r="BH9" s="152"/>
      <c r="BI9" s="152"/>
      <c r="BJ9" s="152"/>
      <c r="BK9" s="152"/>
      <c r="BL9" s="152"/>
      <c r="BM9" s="152"/>
      <c r="BN9" s="152"/>
      <c r="BO9" s="152"/>
    </row>
    <row r="10" spans="1:67" ht="409.6">
      <c r="A10" s="376"/>
      <c r="B10" s="149"/>
      <c r="C10" s="150"/>
      <c r="D10" s="150" t="s">
        <v>840</v>
      </c>
      <c r="E10" s="151" t="s">
        <v>807</v>
      </c>
      <c r="F10" s="151"/>
      <c r="G10" s="47"/>
      <c r="H10" s="163"/>
      <c r="I10" s="47"/>
      <c r="J10" s="47"/>
      <c r="K10" s="47"/>
      <c r="L10" s="47"/>
      <c r="M10" s="48"/>
      <c r="N10" s="48"/>
      <c r="O10" s="47"/>
      <c r="P10" s="49"/>
      <c r="Q10" s="47"/>
      <c r="R10" s="47"/>
      <c r="S10" s="50"/>
      <c r="T10" s="50"/>
      <c r="U10" s="50"/>
      <c r="V10" s="51"/>
      <c r="W10" s="50"/>
      <c r="X10" s="51"/>
      <c r="Y10" s="50"/>
      <c r="Z10" s="101"/>
      <c r="AA10" s="105"/>
      <c r="AB10" s="105"/>
      <c r="AC10" s="105"/>
      <c r="AD10" s="102"/>
      <c r="AE10" s="50"/>
      <c r="AF10" s="50"/>
      <c r="AG10" s="50"/>
      <c r="AH10" s="50"/>
      <c r="AI10" s="50"/>
      <c r="AJ10" s="50"/>
      <c r="AK10" s="50"/>
      <c r="AL10" s="50"/>
      <c r="AM10" s="50"/>
      <c r="AN10" s="50"/>
      <c r="AO10" s="50"/>
      <c r="AP10" s="50"/>
      <c r="AQ10" s="50"/>
      <c r="AR10" s="52"/>
      <c r="AS10" s="52"/>
      <c r="AT10" s="53"/>
      <c r="AU10" s="100"/>
      <c r="AV10" s="152"/>
      <c r="AW10" s="152"/>
      <c r="AX10" s="152"/>
      <c r="AY10" s="152"/>
      <c r="AZ10" s="152"/>
      <c r="BA10" s="152"/>
      <c r="BB10" s="152"/>
      <c r="BC10" s="152"/>
      <c r="BD10" s="152"/>
      <c r="BE10" s="152"/>
      <c r="BF10" s="152"/>
      <c r="BG10" s="152"/>
      <c r="BH10" s="152"/>
      <c r="BI10" s="152"/>
      <c r="BJ10" s="152"/>
      <c r="BK10" s="152"/>
      <c r="BL10" s="152"/>
      <c r="BM10" s="152"/>
      <c r="BN10" s="152"/>
      <c r="BO10" s="152"/>
    </row>
    <row r="11" spans="1:67" ht="258.60000000000002">
      <c r="A11" s="376"/>
      <c r="B11" s="149"/>
      <c r="C11" s="150"/>
      <c r="D11" s="150" t="s">
        <v>841</v>
      </c>
      <c r="E11" s="151"/>
      <c r="F11" s="151" t="s">
        <v>890</v>
      </c>
      <c r="G11" s="47"/>
      <c r="H11" s="48"/>
      <c r="I11" s="47"/>
      <c r="J11" s="47"/>
      <c r="K11" s="47"/>
      <c r="L11" s="47"/>
      <c r="M11" s="48"/>
      <c r="N11" s="48"/>
      <c r="O11" s="47"/>
      <c r="P11" s="49"/>
      <c r="Q11" s="47"/>
      <c r="R11" s="47"/>
      <c r="S11" s="50"/>
      <c r="T11" s="50"/>
      <c r="U11" s="50"/>
      <c r="V11" s="51"/>
      <c r="W11" s="50"/>
      <c r="X11" s="51"/>
      <c r="Y11" s="50"/>
      <c r="Z11" s="101"/>
      <c r="AA11" s="105"/>
      <c r="AB11" s="105"/>
      <c r="AC11" s="105"/>
      <c r="AD11" s="102"/>
      <c r="AE11" s="50"/>
      <c r="AF11" s="50"/>
      <c r="AG11" s="50"/>
      <c r="AH11" s="50"/>
      <c r="AI11" s="50"/>
      <c r="AJ11" s="50"/>
      <c r="AK11" s="50"/>
      <c r="AL11" s="50"/>
      <c r="AM11" s="50"/>
      <c r="AN11" s="50"/>
      <c r="AO11" s="50"/>
      <c r="AP11" s="50"/>
      <c r="AQ11" s="50"/>
      <c r="AR11" s="52"/>
      <c r="AS11" s="52"/>
      <c r="AT11" s="53"/>
      <c r="AU11" s="100"/>
      <c r="AV11" s="152"/>
      <c r="AW11" s="152"/>
      <c r="AX11" s="152"/>
      <c r="AY11" s="152"/>
      <c r="AZ11" s="152"/>
      <c r="BA11" s="152"/>
      <c r="BB11" s="152"/>
      <c r="BC11" s="152"/>
      <c r="BD11" s="152"/>
      <c r="BE11" s="152"/>
      <c r="BF11" s="152"/>
      <c r="BG11" s="152"/>
      <c r="BH11" s="152"/>
      <c r="BI11" s="152"/>
      <c r="BJ11" s="152"/>
      <c r="BK11" s="152"/>
      <c r="BL11" s="152"/>
      <c r="BM11" s="152"/>
      <c r="BN11" s="152"/>
      <c r="BO11" s="152"/>
    </row>
    <row r="12" spans="1:67" ht="409.6">
      <c r="A12" s="376"/>
      <c r="B12" s="149"/>
      <c r="C12" s="150"/>
      <c r="D12" s="150" t="s">
        <v>842</v>
      </c>
      <c r="E12" s="151"/>
      <c r="F12" s="151" t="s">
        <v>890</v>
      </c>
      <c r="G12" s="47"/>
      <c r="H12" s="48"/>
      <c r="I12" s="47"/>
      <c r="J12" s="47"/>
      <c r="K12" s="47"/>
      <c r="L12" s="47"/>
      <c r="M12" s="48"/>
      <c r="N12" s="48"/>
      <c r="O12" s="47"/>
      <c r="P12" s="49"/>
      <c r="Q12" s="47"/>
      <c r="R12" s="47"/>
      <c r="S12" s="50"/>
      <c r="T12" s="50"/>
      <c r="U12" s="50"/>
      <c r="V12" s="51"/>
      <c r="W12" s="50"/>
      <c r="X12" s="51"/>
      <c r="Y12" s="50"/>
      <c r="Z12" s="101"/>
      <c r="AA12" s="105"/>
      <c r="AB12" s="105"/>
      <c r="AC12" s="105"/>
      <c r="AD12" s="102"/>
      <c r="AE12" s="50"/>
      <c r="AF12" s="50"/>
      <c r="AG12" s="50"/>
      <c r="AH12" s="50"/>
      <c r="AI12" s="50"/>
      <c r="AJ12" s="50"/>
      <c r="AK12" s="50"/>
      <c r="AL12" s="50"/>
      <c r="AM12" s="50"/>
      <c r="AN12" s="50"/>
      <c r="AO12" s="50"/>
      <c r="AP12" s="50"/>
      <c r="AQ12" s="50"/>
      <c r="AR12" s="52"/>
      <c r="AS12" s="52"/>
      <c r="AT12" s="53"/>
      <c r="AU12" s="100"/>
      <c r="AV12" s="152"/>
      <c r="AW12" s="152"/>
      <c r="AX12" s="152"/>
      <c r="AY12" s="152"/>
      <c r="AZ12" s="152"/>
      <c r="BA12" s="152"/>
      <c r="BB12" s="152"/>
      <c r="BC12" s="152"/>
      <c r="BD12" s="152"/>
      <c r="BE12" s="152"/>
      <c r="BF12" s="152"/>
      <c r="BG12" s="152"/>
      <c r="BH12" s="152"/>
      <c r="BI12" s="152"/>
      <c r="BJ12" s="152"/>
      <c r="BK12" s="152"/>
      <c r="BL12" s="152"/>
      <c r="BM12" s="152"/>
      <c r="BN12" s="152"/>
      <c r="BO12" s="152"/>
    </row>
    <row r="13" spans="1:67" ht="409.6">
      <c r="A13" s="376"/>
      <c r="B13" s="149"/>
      <c r="C13" s="150"/>
      <c r="D13" s="150" t="s">
        <v>843</v>
      </c>
      <c r="E13" s="151"/>
      <c r="F13" s="151" t="s">
        <v>890</v>
      </c>
      <c r="G13" s="47"/>
      <c r="H13" s="48"/>
      <c r="I13" s="47"/>
      <c r="J13" s="47"/>
      <c r="K13" s="47"/>
      <c r="L13" s="47"/>
      <c r="M13" s="48"/>
      <c r="N13" s="48"/>
      <c r="O13" s="47"/>
      <c r="P13" s="49"/>
      <c r="Q13" s="47"/>
      <c r="R13" s="47"/>
      <c r="S13" s="50"/>
      <c r="T13" s="50"/>
      <c r="U13" s="50"/>
      <c r="V13" s="51"/>
      <c r="W13" s="50"/>
      <c r="X13" s="51"/>
      <c r="Y13" s="50"/>
      <c r="Z13" s="101"/>
      <c r="AA13" s="105"/>
      <c r="AB13" s="105"/>
      <c r="AC13" s="105"/>
      <c r="AD13" s="102"/>
      <c r="AE13" s="50"/>
      <c r="AF13" s="50"/>
      <c r="AG13" s="50"/>
      <c r="AH13" s="50"/>
      <c r="AI13" s="50"/>
      <c r="AJ13" s="50"/>
      <c r="AK13" s="50"/>
      <c r="AL13" s="50"/>
      <c r="AM13" s="50"/>
      <c r="AN13" s="50"/>
      <c r="AO13" s="50"/>
      <c r="AP13" s="50"/>
      <c r="AQ13" s="50"/>
      <c r="AR13" s="52"/>
      <c r="AS13" s="52"/>
      <c r="AT13" s="53"/>
      <c r="AU13" s="100"/>
      <c r="AV13" s="152"/>
      <c r="AW13" s="152"/>
      <c r="AX13" s="152"/>
      <c r="AY13" s="152"/>
      <c r="AZ13" s="152"/>
      <c r="BA13" s="152"/>
      <c r="BB13" s="152"/>
      <c r="BC13" s="152"/>
      <c r="BD13" s="152"/>
      <c r="BE13" s="152"/>
      <c r="BF13" s="152"/>
      <c r="BG13" s="152"/>
      <c r="BH13" s="152"/>
      <c r="BI13" s="152"/>
      <c r="BJ13" s="152"/>
      <c r="BK13" s="152"/>
      <c r="BL13" s="152"/>
      <c r="BM13" s="152"/>
      <c r="BN13" s="152"/>
      <c r="BO13" s="152"/>
    </row>
    <row r="14" spans="1:67" ht="127.2">
      <c r="A14" s="376"/>
      <c r="B14" s="149"/>
      <c r="C14" s="150"/>
      <c r="D14" s="150" t="s">
        <v>844</v>
      </c>
      <c r="E14" s="151"/>
      <c r="F14" s="151" t="s">
        <v>890</v>
      </c>
      <c r="G14" s="47"/>
      <c r="H14" s="48"/>
      <c r="I14" s="47"/>
      <c r="J14" s="47"/>
      <c r="K14" s="47"/>
      <c r="L14" s="47"/>
      <c r="M14" s="48"/>
      <c r="N14" s="48"/>
      <c r="O14" s="47"/>
      <c r="P14" s="49"/>
      <c r="Q14" s="47"/>
      <c r="R14" s="47"/>
      <c r="S14" s="50"/>
      <c r="T14" s="50"/>
      <c r="U14" s="50"/>
      <c r="V14" s="51"/>
      <c r="W14" s="50"/>
      <c r="X14" s="51"/>
      <c r="Y14" s="50"/>
      <c r="Z14" s="101"/>
      <c r="AA14" s="105"/>
      <c r="AB14" s="105"/>
      <c r="AC14" s="105"/>
      <c r="AD14" s="102"/>
      <c r="AE14" s="50"/>
      <c r="AF14" s="50"/>
      <c r="AG14" s="50"/>
      <c r="AH14" s="50"/>
      <c r="AI14" s="50"/>
      <c r="AJ14" s="50"/>
      <c r="AK14" s="50"/>
      <c r="AL14" s="50"/>
      <c r="AM14" s="50"/>
      <c r="AN14" s="50"/>
      <c r="AO14" s="50"/>
      <c r="AP14" s="50"/>
      <c r="AQ14" s="50"/>
      <c r="AR14" s="52"/>
      <c r="AS14" s="52"/>
      <c r="AT14" s="53"/>
      <c r="AU14" s="100"/>
      <c r="AV14" s="152"/>
      <c r="AW14" s="152"/>
      <c r="AX14" s="152"/>
      <c r="AY14" s="152"/>
      <c r="AZ14" s="152"/>
      <c r="BA14" s="152"/>
      <c r="BB14" s="152"/>
      <c r="BC14" s="152"/>
      <c r="BD14" s="152"/>
      <c r="BE14" s="152"/>
      <c r="BF14" s="152"/>
      <c r="BG14" s="152"/>
      <c r="BH14" s="152"/>
      <c r="BI14" s="152"/>
      <c r="BJ14" s="152"/>
      <c r="BK14" s="152"/>
      <c r="BL14" s="152"/>
      <c r="BM14" s="152"/>
      <c r="BN14" s="152"/>
      <c r="BO14" s="152"/>
    </row>
    <row r="15" spans="1:67" ht="400.2">
      <c r="A15" s="376"/>
      <c r="B15" s="149"/>
      <c r="C15" s="150"/>
      <c r="D15" s="150" t="s">
        <v>845</v>
      </c>
      <c r="E15" s="151" t="s">
        <v>807</v>
      </c>
      <c r="F15" s="151"/>
      <c r="G15" s="47"/>
      <c r="H15" s="48"/>
      <c r="I15" s="47"/>
      <c r="J15" s="47"/>
      <c r="K15" s="47"/>
      <c r="L15" s="47"/>
      <c r="M15" s="48"/>
      <c r="N15" s="48"/>
      <c r="O15" s="47"/>
      <c r="P15" s="49"/>
      <c r="Q15" s="47"/>
      <c r="R15" s="47"/>
      <c r="S15" s="50"/>
      <c r="T15" s="50"/>
      <c r="U15" s="50"/>
      <c r="V15" s="51"/>
      <c r="W15" s="50"/>
      <c r="X15" s="51"/>
      <c r="Y15" s="50"/>
      <c r="Z15" s="101"/>
      <c r="AA15" s="105"/>
      <c r="AB15" s="105"/>
      <c r="AC15" s="105"/>
      <c r="AD15" s="102"/>
      <c r="AE15" s="50"/>
      <c r="AF15" s="50"/>
      <c r="AG15" s="50"/>
      <c r="AH15" s="50"/>
      <c r="AI15" s="50"/>
      <c r="AJ15" s="50"/>
      <c r="AK15" s="50"/>
      <c r="AL15" s="50"/>
      <c r="AM15" s="50"/>
      <c r="AN15" s="50"/>
      <c r="AO15" s="50"/>
      <c r="AP15" s="50"/>
      <c r="AQ15" s="50"/>
      <c r="AR15" s="52"/>
      <c r="AS15" s="52"/>
      <c r="AT15" s="53"/>
      <c r="AU15" s="100"/>
      <c r="AV15" s="152"/>
      <c r="AW15" s="152"/>
      <c r="AX15" s="152"/>
      <c r="AY15" s="152"/>
      <c r="AZ15" s="152"/>
      <c r="BA15" s="152"/>
      <c r="BB15" s="152"/>
      <c r="BC15" s="152"/>
      <c r="BD15" s="152"/>
      <c r="BE15" s="152"/>
      <c r="BF15" s="152"/>
      <c r="BG15" s="152"/>
      <c r="BH15" s="152"/>
      <c r="BI15" s="152"/>
      <c r="BJ15" s="152"/>
      <c r="BK15" s="152"/>
      <c r="BL15" s="152"/>
      <c r="BM15" s="152"/>
      <c r="BN15" s="152"/>
      <c r="BO15" s="152"/>
    </row>
    <row r="16" spans="1:67" ht="409.6">
      <c r="A16" s="376"/>
      <c r="B16" s="149"/>
      <c r="C16" s="164" t="s">
        <v>52</v>
      </c>
      <c r="D16" s="150" t="s">
        <v>846</v>
      </c>
      <c r="E16" s="151" t="s">
        <v>807</v>
      </c>
      <c r="F16" s="151"/>
      <c r="G16" s="47"/>
      <c r="H16" s="48"/>
      <c r="I16" s="47"/>
      <c r="J16" s="47"/>
      <c r="K16" s="47"/>
      <c r="L16" s="47"/>
      <c r="M16" s="48"/>
      <c r="N16" s="48"/>
      <c r="O16" s="47"/>
      <c r="P16" s="49"/>
      <c r="Q16" s="47"/>
      <c r="R16" s="47"/>
      <c r="S16" s="50"/>
      <c r="T16" s="50"/>
      <c r="U16" s="50"/>
      <c r="V16" s="51"/>
      <c r="W16" s="50"/>
      <c r="X16" s="51"/>
      <c r="Y16" s="50"/>
      <c r="Z16" s="101"/>
      <c r="AA16" s="105"/>
      <c r="AB16" s="105"/>
      <c r="AC16" s="105"/>
      <c r="AD16" s="102"/>
      <c r="AE16" s="50"/>
      <c r="AF16" s="50"/>
      <c r="AG16" s="50"/>
      <c r="AH16" s="50"/>
      <c r="AI16" s="50"/>
      <c r="AJ16" s="50"/>
      <c r="AK16" s="50"/>
      <c r="AL16" s="50"/>
      <c r="AM16" s="50"/>
      <c r="AN16" s="50"/>
      <c r="AO16" s="50"/>
      <c r="AP16" s="50"/>
      <c r="AQ16" s="50"/>
      <c r="AR16" s="52"/>
      <c r="AS16" s="52"/>
      <c r="AT16" s="53"/>
      <c r="AU16" s="100"/>
      <c r="AV16" s="152"/>
      <c r="AW16" s="152"/>
      <c r="AX16" s="152"/>
      <c r="AY16" s="152"/>
      <c r="AZ16" s="152"/>
      <c r="BA16" s="152"/>
      <c r="BB16" s="152"/>
      <c r="BC16" s="152"/>
      <c r="BD16" s="152"/>
      <c r="BE16" s="152"/>
      <c r="BF16" s="152"/>
      <c r="BG16" s="152"/>
      <c r="BH16" s="152"/>
      <c r="BI16" s="152"/>
      <c r="BJ16" s="152"/>
      <c r="BK16" s="152"/>
      <c r="BL16" s="152"/>
      <c r="BM16" s="152"/>
      <c r="BN16" s="152"/>
      <c r="BO16" s="152"/>
    </row>
    <row r="17" spans="1:67" ht="389.4">
      <c r="A17" s="376"/>
      <c r="B17" s="149"/>
      <c r="C17" s="150"/>
      <c r="D17" s="150" t="s">
        <v>847</v>
      </c>
      <c r="E17" s="151" t="s">
        <v>807</v>
      </c>
      <c r="F17" s="151"/>
      <c r="G17" s="47"/>
      <c r="H17" s="48"/>
      <c r="I17" s="47"/>
      <c r="J17" s="47"/>
      <c r="K17" s="47"/>
      <c r="L17" s="47"/>
      <c r="M17" s="48"/>
      <c r="N17" s="48"/>
      <c r="O17" s="47"/>
      <c r="P17" s="49"/>
      <c r="Q17" s="47"/>
      <c r="R17" s="47"/>
      <c r="S17" s="50"/>
      <c r="T17" s="50"/>
      <c r="U17" s="50"/>
      <c r="V17" s="51"/>
      <c r="W17" s="50"/>
      <c r="X17" s="51"/>
      <c r="Y17" s="50"/>
      <c r="Z17" s="101"/>
      <c r="AA17" s="105"/>
      <c r="AB17" s="105"/>
      <c r="AC17" s="105"/>
      <c r="AD17" s="102"/>
      <c r="AE17" s="50"/>
      <c r="AF17" s="50"/>
      <c r="AG17" s="50"/>
      <c r="AH17" s="50"/>
      <c r="AI17" s="50"/>
      <c r="AJ17" s="50"/>
      <c r="AK17" s="50"/>
      <c r="AL17" s="50"/>
      <c r="AM17" s="50"/>
      <c r="AN17" s="50"/>
      <c r="AO17" s="50"/>
      <c r="AP17" s="50"/>
      <c r="AQ17" s="50"/>
      <c r="AR17" s="52"/>
      <c r="AS17" s="52"/>
      <c r="AT17" s="53"/>
      <c r="AU17" s="100"/>
      <c r="AV17" s="152"/>
      <c r="AW17" s="152"/>
      <c r="AX17" s="152"/>
      <c r="AY17" s="152"/>
      <c r="AZ17" s="152"/>
      <c r="BA17" s="152"/>
      <c r="BB17" s="152"/>
      <c r="BC17" s="152"/>
      <c r="BD17" s="152"/>
      <c r="BE17" s="152"/>
      <c r="BF17" s="152"/>
      <c r="BG17" s="152"/>
      <c r="BH17" s="152"/>
      <c r="BI17" s="152"/>
      <c r="BJ17" s="152"/>
      <c r="BK17" s="152"/>
      <c r="BL17" s="152"/>
      <c r="BM17" s="152"/>
      <c r="BN17" s="152"/>
      <c r="BO17" s="152"/>
    </row>
    <row r="18" spans="1:67" ht="409.6">
      <c r="A18" s="376"/>
      <c r="B18" s="149"/>
      <c r="C18" s="150"/>
      <c r="D18" s="164" t="s">
        <v>848</v>
      </c>
      <c r="E18" s="151" t="s">
        <v>807</v>
      </c>
      <c r="F18" s="151"/>
      <c r="G18" s="47"/>
      <c r="H18" s="48"/>
      <c r="I18" s="47"/>
      <c r="J18" s="47"/>
      <c r="K18" s="47"/>
      <c r="L18" s="47"/>
      <c r="M18" s="48"/>
      <c r="N18" s="48"/>
      <c r="O18" s="47"/>
      <c r="P18" s="49"/>
      <c r="Q18" s="47"/>
      <c r="R18" s="47"/>
      <c r="S18" s="50"/>
      <c r="T18" s="50"/>
      <c r="U18" s="50"/>
      <c r="V18" s="51"/>
      <c r="W18" s="50"/>
      <c r="X18" s="51"/>
      <c r="Y18" s="50"/>
      <c r="Z18" s="101"/>
      <c r="AA18" s="105"/>
      <c r="AB18" s="105"/>
      <c r="AC18" s="105"/>
      <c r="AD18" s="102"/>
      <c r="AE18" s="50"/>
      <c r="AF18" s="50"/>
      <c r="AG18" s="50"/>
      <c r="AH18" s="50"/>
      <c r="AI18" s="50"/>
      <c r="AJ18" s="50"/>
      <c r="AK18" s="50"/>
      <c r="AL18" s="50"/>
      <c r="AM18" s="50"/>
      <c r="AN18" s="50"/>
      <c r="AO18" s="50"/>
      <c r="AP18" s="50"/>
      <c r="AQ18" s="50"/>
      <c r="AR18" s="52"/>
      <c r="AS18" s="52"/>
      <c r="AT18" s="53"/>
      <c r="AU18" s="100"/>
      <c r="AV18" s="152"/>
      <c r="AW18" s="152"/>
      <c r="AX18" s="152"/>
      <c r="AY18" s="152"/>
      <c r="AZ18" s="152"/>
      <c r="BA18" s="152"/>
      <c r="BB18" s="152"/>
      <c r="BC18" s="152"/>
      <c r="BD18" s="152"/>
      <c r="BE18" s="152"/>
      <c r="BF18" s="152"/>
      <c r="BG18" s="152"/>
      <c r="BH18" s="152"/>
      <c r="BI18" s="152"/>
      <c r="BJ18" s="152"/>
      <c r="BK18" s="152"/>
      <c r="BL18" s="152"/>
      <c r="BM18" s="152"/>
      <c r="BN18" s="152"/>
      <c r="BO18" s="152"/>
    </row>
    <row r="19" spans="1:67" ht="409.6">
      <c r="A19" s="376"/>
      <c r="B19" s="149"/>
      <c r="C19" s="150"/>
      <c r="D19" s="150" t="s">
        <v>849</v>
      </c>
      <c r="E19" s="151" t="s">
        <v>807</v>
      </c>
      <c r="F19" s="151"/>
      <c r="G19" s="47"/>
      <c r="H19" s="48"/>
      <c r="I19" s="47"/>
      <c r="J19" s="47"/>
      <c r="K19" s="47"/>
      <c r="L19" s="47"/>
      <c r="M19" s="48"/>
      <c r="N19" s="48"/>
      <c r="O19" s="47"/>
      <c r="P19" s="49"/>
      <c r="Q19" s="47"/>
      <c r="R19" s="47"/>
      <c r="S19" s="50"/>
      <c r="T19" s="50"/>
      <c r="U19" s="50"/>
      <c r="V19" s="51"/>
      <c r="W19" s="50"/>
      <c r="X19" s="51"/>
      <c r="Y19" s="50"/>
      <c r="Z19" s="101"/>
      <c r="AA19" s="105"/>
      <c r="AB19" s="105"/>
      <c r="AC19" s="105"/>
      <c r="AD19" s="102"/>
      <c r="AE19" s="50"/>
      <c r="AF19" s="50"/>
      <c r="AG19" s="50"/>
      <c r="AH19" s="50"/>
      <c r="AI19" s="50"/>
      <c r="AJ19" s="50"/>
      <c r="AK19" s="50"/>
      <c r="AL19" s="50"/>
      <c r="AM19" s="50"/>
      <c r="AN19" s="50"/>
      <c r="AO19" s="50"/>
      <c r="AP19" s="50"/>
      <c r="AQ19" s="50"/>
      <c r="AR19" s="52"/>
      <c r="AS19" s="52"/>
      <c r="AT19" s="53"/>
      <c r="AU19" s="100"/>
      <c r="AV19" s="152"/>
      <c r="AW19" s="152"/>
      <c r="AX19" s="152"/>
      <c r="AY19" s="152"/>
      <c r="AZ19" s="152"/>
      <c r="BA19" s="152"/>
      <c r="BB19" s="152"/>
      <c r="BC19" s="152"/>
      <c r="BD19" s="152"/>
      <c r="BE19" s="152"/>
      <c r="BF19" s="152"/>
      <c r="BG19" s="152"/>
      <c r="BH19" s="152"/>
      <c r="BI19" s="152"/>
      <c r="BJ19" s="152"/>
      <c r="BK19" s="152"/>
      <c r="BL19" s="152"/>
      <c r="BM19" s="152"/>
      <c r="BN19" s="152"/>
      <c r="BO19" s="152"/>
    </row>
    <row r="20" spans="1:67" ht="409.6">
      <c r="A20" s="376"/>
      <c r="B20" s="149"/>
      <c r="C20" s="150"/>
      <c r="D20" s="150" t="s">
        <v>850</v>
      </c>
      <c r="E20" s="151" t="s">
        <v>19</v>
      </c>
      <c r="F20" s="151" t="s">
        <v>890</v>
      </c>
      <c r="G20" s="47"/>
      <c r="H20" s="48"/>
      <c r="I20" s="47"/>
      <c r="J20" s="47"/>
      <c r="K20" s="47"/>
      <c r="L20" s="47"/>
      <c r="M20" s="48"/>
      <c r="N20" s="48"/>
      <c r="O20" s="47"/>
      <c r="P20" s="49"/>
      <c r="Q20" s="47"/>
      <c r="R20" s="47"/>
      <c r="S20" s="50"/>
      <c r="T20" s="50"/>
      <c r="U20" s="50"/>
      <c r="V20" s="51"/>
      <c r="W20" s="50"/>
      <c r="X20" s="51"/>
      <c r="Y20" s="50"/>
      <c r="Z20" s="101"/>
      <c r="AA20" s="105"/>
      <c r="AB20" s="105"/>
      <c r="AC20" s="105"/>
      <c r="AD20" s="102"/>
      <c r="AE20" s="50"/>
      <c r="AF20" s="50"/>
      <c r="AG20" s="50"/>
      <c r="AH20" s="50"/>
      <c r="AI20" s="50"/>
      <c r="AJ20" s="50"/>
      <c r="AK20" s="50"/>
      <c r="AL20" s="50"/>
      <c r="AM20" s="50"/>
      <c r="AN20" s="50"/>
      <c r="AO20" s="50"/>
      <c r="AP20" s="50"/>
      <c r="AQ20" s="50"/>
      <c r="AR20" s="52"/>
      <c r="AS20" s="52"/>
      <c r="AT20" s="53"/>
      <c r="AU20" s="100"/>
      <c r="AV20" s="152"/>
      <c r="AW20" s="152"/>
      <c r="AX20" s="152"/>
      <c r="AY20" s="152"/>
      <c r="AZ20" s="152"/>
      <c r="BA20" s="152"/>
      <c r="BB20" s="152"/>
      <c r="BC20" s="152"/>
      <c r="BD20" s="152"/>
      <c r="BE20" s="152"/>
      <c r="BF20" s="152"/>
      <c r="BG20" s="152"/>
      <c r="BH20" s="152"/>
      <c r="BI20" s="152"/>
      <c r="BJ20" s="152"/>
      <c r="BK20" s="152"/>
      <c r="BL20" s="152"/>
      <c r="BM20" s="152"/>
      <c r="BN20" s="152"/>
      <c r="BO20" s="152"/>
    </row>
    <row r="21" spans="1:67" ht="409.6">
      <c r="A21" s="376"/>
      <c r="B21" s="149"/>
      <c r="C21" s="150"/>
      <c r="D21" s="164" t="s">
        <v>851</v>
      </c>
      <c r="E21" s="151" t="s">
        <v>19</v>
      </c>
      <c r="F21" s="151"/>
      <c r="G21" s="47"/>
      <c r="H21" s="48"/>
      <c r="I21" s="47"/>
      <c r="J21" s="47"/>
      <c r="K21" s="47"/>
      <c r="L21" s="47"/>
      <c r="M21" s="48"/>
      <c r="N21" s="48"/>
      <c r="O21" s="47"/>
      <c r="P21" s="49"/>
      <c r="Q21" s="47"/>
      <c r="R21" s="47"/>
      <c r="S21" s="50"/>
      <c r="T21" s="50"/>
      <c r="U21" s="50"/>
      <c r="V21" s="51"/>
      <c r="W21" s="50"/>
      <c r="X21" s="51"/>
      <c r="Y21" s="50"/>
      <c r="Z21" s="101"/>
      <c r="AA21" s="105"/>
      <c r="AB21" s="105"/>
      <c r="AC21" s="105"/>
      <c r="AD21" s="102"/>
      <c r="AE21" s="50"/>
      <c r="AF21" s="50"/>
      <c r="AG21" s="50"/>
      <c r="AH21" s="50"/>
      <c r="AI21" s="50"/>
      <c r="AJ21" s="50"/>
      <c r="AK21" s="50"/>
      <c r="AL21" s="50"/>
      <c r="AM21" s="50"/>
      <c r="AN21" s="50"/>
      <c r="AO21" s="50"/>
      <c r="AP21" s="50"/>
      <c r="AQ21" s="50"/>
      <c r="AR21" s="52"/>
      <c r="AS21" s="52"/>
      <c r="AT21" s="53"/>
      <c r="AU21" s="100"/>
      <c r="AV21" s="152"/>
      <c r="AW21" s="152"/>
      <c r="AX21" s="152"/>
      <c r="AY21" s="152"/>
      <c r="AZ21" s="152"/>
      <c r="BA21" s="152"/>
      <c r="BB21" s="152"/>
      <c r="BC21" s="152"/>
      <c r="BD21" s="152"/>
      <c r="BE21" s="152"/>
      <c r="BF21" s="152"/>
      <c r="BG21" s="152"/>
      <c r="BH21" s="152"/>
      <c r="BI21" s="152"/>
      <c r="BJ21" s="152"/>
      <c r="BK21" s="152"/>
      <c r="BL21" s="152"/>
      <c r="BM21" s="152"/>
      <c r="BN21" s="152"/>
      <c r="BO21" s="152"/>
    </row>
    <row r="22" spans="1:67" ht="409.6">
      <c r="A22" s="376"/>
      <c r="B22" s="149"/>
      <c r="C22" s="164" t="s">
        <v>62</v>
      </c>
      <c r="D22" s="150" t="s">
        <v>852</v>
      </c>
      <c r="E22" s="151" t="s">
        <v>19</v>
      </c>
      <c r="F22" s="151"/>
      <c r="G22" s="47"/>
      <c r="H22" s="48"/>
      <c r="I22" s="47"/>
      <c r="J22" s="47"/>
      <c r="K22" s="47"/>
      <c r="L22" s="47"/>
      <c r="M22" s="48"/>
      <c r="N22" s="48"/>
      <c r="O22" s="47"/>
      <c r="P22" s="49"/>
      <c r="Q22" s="47"/>
      <c r="R22" s="47"/>
      <c r="S22" s="50"/>
      <c r="T22" s="50"/>
      <c r="U22" s="50"/>
      <c r="V22" s="51"/>
      <c r="W22" s="50"/>
      <c r="X22" s="51"/>
      <c r="Y22" s="50"/>
      <c r="Z22" s="101"/>
      <c r="AA22" s="105"/>
      <c r="AB22" s="105"/>
      <c r="AC22" s="105"/>
      <c r="AD22" s="102"/>
      <c r="AE22" s="50"/>
      <c r="AF22" s="50"/>
      <c r="AG22" s="50"/>
      <c r="AH22" s="50"/>
      <c r="AI22" s="50"/>
      <c r="AJ22" s="50"/>
      <c r="AK22" s="50"/>
      <c r="AL22" s="50"/>
      <c r="AM22" s="50"/>
      <c r="AN22" s="50"/>
      <c r="AO22" s="50"/>
      <c r="AP22" s="50"/>
      <c r="AQ22" s="50"/>
      <c r="AR22" s="52"/>
      <c r="AS22" s="52"/>
      <c r="AT22" s="53"/>
      <c r="AU22" s="100"/>
      <c r="AV22" s="152"/>
      <c r="AW22" s="152"/>
      <c r="AX22" s="152"/>
      <c r="AY22" s="152"/>
      <c r="AZ22" s="152"/>
      <c r="BA22" s="152"/>
      <c r="BB22" s="152"/>
      <c r="BC22" s="152"/>
      <c r="BD22" s="152"/>
      <c r="BE22" s="152"/>
      <c r="BF22" s="152"/>
      <c r="BG22" s="152"/>
      <c r="BH22" s="152"/>
      <c r="BI22" s="152"/>
      <c r="BJ22" s="152"/>
      <c r="BK22" s="152"/>
      <c r="BL22" s="152"/>
      <c r="BM22" s="152"/>
      <c r="BN22" s="152"/>
      <c r="BO22" s="152"/>
    </row>
    <row r="23" spans="1:67" ht="409.6">
      <c r="A23" s="376"/>
      <c r="B23" s="149"/>
      <c r="C23" s="150"/>
      <c r="D23" s="164" t="s">
        <v>853</v>
      </c>
      <c r="E23" s="151" t="s">
        <v>19</v>
      </c>
      <c r="F23" s="151"/>
      <c r="G23" s="47"/>
      <c r="H23" s="48"/>
      <c r="I23" s="47"/>
      <c r="J23" s="47"/>
      <c r="K23" s="47"/>
      <c r="L23" s="47"/>
      <c r="M23" s="48"/>
      <c r="N23" s="48"/>
      <c r="O23" s="47"/>
      <c r="P23" s="49"/>
      <c r="Q23" s="47"/>
      <c r="R23" s="47"/>
      <c r="S23" s="50"/>
      <c r="T23" s="50"/>
      <c r="U23" s="50"/>
      <c r="V23" s="51"/>
      <c r="W23" s="50"/>
      <c r="X23" s="51"/>
      <c r="Y23" s="50"/>
      <c r="Z23" s="101"/>
      <c r="AA23" s="105"/>
      <c r="AB23" s="105"/>
      <c r="AC23" s="105"/>
      <c r="AD23" s="102"/>
      <c r="AE23" s="50"/>
      <c r="AF23" s="50"/>
      <c r="AG23" s="50"/>
      <c r="AH23" s="50"/>
      <c r="AI23" s="50"/>
      <c r="AJ23" s="50"/>
      <c r="AK23" s="50"/>
      <c r="AL23" s="50"/>
      <c r="AM23" s="50"/>
      <c r="AN23" s="50"/>
      <c r="AO23" s="50"/>
      <c r="AP23" s="50"/>
      <c r="AQ23" s="50"/>
      <c r="AR23" s="52"/>
      <c r="AS23" s="52"/>
      <c r="AT23" s="53"/>
      <c r="AU23" s="100"/>
      <c r="AV23" s="152"/>
      <c r="AW23" s="152"/>
      <c r="AX23" s="152"/>
      <c r="AY23" s="152"/>
      <c r="AZ23" s="152"/>
      <c r="BA23" s="152"/>
      <c r="BB23" s="152"/>
      <c r="BC23" s="152"/>
      <c r="BD23" s="152"/>
      <c r="BE23" s="152"/>
      <c r="BF23" s="152"/>
      <c r="BG23" s="152"/>
      <c r="BH23" s="152"/>
      <c r="BI23" s="152"/>
      <c r="BJ23" s="152"/>
      <c r="BK23" s="152"/>
      <c r="BL23" s="152"/>
      <c r="BM23" s="152"/>
      <c r="BN23" s="152"/>
      <c r="BO23" s="152"/>
    </row>
    <row r="24" spans="1:67" ht="330.6">
      <c r="A24" s="376"/>
      <c r="B24" s="149"/>
      <c r="C24" s="150"/>
      <c r="D24" s="164" t="s">
        <v>854</v>
      </c>
      <c r="E24" s="151" t="s">
        <v>19</v>
      </c>
      <c r="F24" s="151"/>
      <c r="G24" s="47"/>
      <c r="H24" s="48"/>
      <c r="I24" s="47"/>
      <c r="J24" s="47"/>
      <c r="K24" s="47"/>
      <c r="L24" s="47"/>
      <c r="M24" s="48"/>
      <c r="N24" s="48"/>
      <c r="O24" s="47"/>
      <c r="P24" s="49"/>
      <c r="Q24" s="47"/>
      <c r="R24" s="47"/>
      <c r="S24" s="50"/>
      <c r="T24" s="50"/>
      <c r="U24" s="50"/>
      <c r="V24" s="51"/>
      <c r="W24" s="50"/>
      <c r="X24" s="51"/>
      <c r="Y24" s="50"/>
      <c r="Z24" s="101"/>
      <c r="AA24" s="105"/>
      <c r="AB24" s="105"/>
      <c r="AC24" s="105"/>
      <c r="AD24" s="102"/>
      <c r="AE24" s="50"/>
      <c r="AF24" s="50"/>
      <c r="AG24" s="50"/>
      <c r="AH24" s="50"/>
      <c r="AI24" s="50"/>
      <c r="AJ24" s="50"/>
      <c r="AK24" s="50"/>
      <c r="AL24" s="50"/>
      <c r="AM24" s="50"/>
      <c r="AN24" s="50"/>
      <c r="AO24" s="50"/>
      <c r="AP24" s="50"/>
      <c r="AQ24" s="50"/>
      <c r="AR24" s="52"/>
      <c r="AS24" s="52"/>
      <c r="AT24" s="53"/>
      <c r="AU24" s="100"/>
      <c r="AV24" s="152"/>
      <c r="AW24" s="152"/>
      <c r="AX24" s="152"/>
      <c r="AY24" s="152"/>
      <c r="AZ24" s="152"/>
      <c r="BA24" s="152"/>
      <c r="BB24" s="152"/>
      <c r="BC24" s="152"/>
      <c r="BD24" s="152"/>
      <c r="BE24" s="152"/>
      <c r="BF24" s="152"/>
      <c r="BG24" s="152"/>
      <c r="BH24" s="152"/>
      <c r="BI24" s="152"/>
      <c r="BJ24" s="152"/>
      <c r="BK24" s="152"/>
      <c r="BL24" s="152"/>
      <c r="BM24" s="152"/>
      <c r="BN24" s="152"/>
      <c r="BO24" s="152"/>
    </row>
    <row r="25" spans="1:67" ht="307.2">
      <c r="A25" s="376"/>
      <c r="B25" s="149"/>
      <c r="C25" s="150"/>
      <c r="D25" s="150" t="s">
        <v>855</v>
      </c>
      <c r="E25" s="151" t="s">
        <v>19</v>
      </c>
      <c r="F25" s="151"/>
      <c r="G25" s="47"/>
      <c r="H25" s="48"/>
      <c r="I25" s="47"/>
      <c r="J25" s="47"/>
      <c r="K25" s="47"/>
      <c r="L25" s="47"/>
      <c r="M25" s="48"/>
      <c r="N25" s="48"/>
      <c r="O25" s="47"/>
      <c r="P25" s="49"/>
      <c r="Q25" s="47"/>
      <c r="R25" s="47"/>
      <c r="S25" s="50"/>
      <c r="T25" s="50"/>
      <c r="U25" s="50"/>
      <c r="V25" s="51"/>
      <c r="W25" s="50"/>
      <c r="X25" s="51"/>
      <c r="Y25" s="50"/>
      <c r="Z25" s="101"/>
      <c r="AA25" s="105"/>
      <c r="AB25" s="105"/>
      <c r="AC25" s="105"/>
      <c r="AD25" s="102"/>
      <c r="AE25" s="50"/>
      <c r="AF25" s="50"/>
      <c r="AG25" s="50"/>
      <c r="AH25" s="50"/>
      <c r="AI25" s="50"/>
      <c r="AJ25" s="50"/>
      <c r="AK25" s="50"/>
      <c r="AL25" s="50"/>
      <c r="AM25" s="50"/>
      <c r="AN25" s="50"/>
      <c r="AO25" s="50"/>
      <c r="AP25" s="50"/>
      <c r="AQ25" s="50"/>
      <c r="AR25" s="52"/>
      <c r="AS25" s="52"/>
      <c r="AT25" s="53"/>
      <c r="AU25" s="100"/>
      <c r="AV25" s="152"/>
      <c r="AW25" s="152"/>
      <c r="AX25" s="152"/>
      <c r="AY25" s="152"/>
      <c r="AZ25" s="152"/>
      <c r="BA25" s="152"/>
      <c r="BB25" s="152"/>
      <c r="BC25" s="152"/>
      <c r="BD25" s="152"/>
      <c r="BE25" s="152"/>
      <c r="BF25" s="152"/>
      <c r="BG25" s="152"/>
      <c r="BH25" s="152"/>
      <c r="BI25" s="152"/>
      <c r="BJ25" s="152"/>
      <c r="BK25" s="152"/>
      <c r="BL25" s="152"/>
      <c r="BM25" s="152"/>
      <c r="BN25" s="152"/>
      <c r="BO25" s="152"/>
    </row>
    <row r="26" spans="1:67" ht="409.6">
      <c r="A26" s="376"/>
      <c r="B26" s="149"/>
      <c r="C26" s="150"/>
      <c r="D26" s="164" t="s">
        <v>856</v>
      </c>
      <c r="E26" s="151" t="s">
        <v>19</v>
      </c>
      <c r="F26" s="151"/>
      <c r="G26" s="47"/>
      <c r="H26" s="48"/>
      <c r="I26" s="47"/>
      <c r="J26" s="47"/>
      <c r="K26" s="47"/>
      <c r="L26" s="47"/>
      <c r="M26" s="48"/>
      <c r="N26" s="48"/>
      <c r="O26" s="47"/>
      <c r="P26" s="49"/>
      <c r="Q26" s="47"/>
      <c r="R26" s="47"/>
      <c r="S26" s="50"/>
      <c r="T26" s="50"/>
      <c r="U26" s="50"/>
      <c r="V26" s="51"/>
      <c r="W26" s="50"/>
      <c r="X26" s="51"/>
      <c r="Y26" s="50"/>
      <c r="Z26" s="101"/>
      <c r="AA26" s="105"/>
      <c r="AB26" s="105"/>
      <c r="AC26" s="105"/>
      <c r="AD26" s="102"/>
      <c r="AE26" s="50"/>
      <c r="AF26" s="50"/>
      <c r="AG26" s="50"/>
      <c r="AH26" s="50"/>
      <c r="AI26" s="50"/>
      <c r="AJ26" s="50"/>
      <c r="AK26" s="50"/>
      <c r="AL26" s="50"/>
      <c r="AM26" s="50"/>
      <c r="AN26" s="50"/>
      <c r="AO26" s="50"/>
      <c r="AP26" s="50"/>
      <c r="AQ26" s="50"/>
      <c r="AR26" s="52"/>
      <c r="AS26" s="52"/>
      <c r="AT26" s="53"/>
      <c r="AU26" s="100"/>
      <c r="AV26" s="152"/>
      <c r="AW26" s="152"/>
      <c r="AX26" s="152"/>
      <c r="AY26" s="152"/>
      <c r="AZ26" s="152"/>
      <c r="BA26" s="152"/>
      <c r="BB26" s="152"/>
      <c r="BC26" s="152"/>
      <c r="BD26" s="152"/>
      <c r="BE26" s="152"/>
      <c r="BF26" s="152"/>
      <c r="BG26" s="152"/>
      <c r="BH26" s="152"/>
      <c r="BI26" s="152"/>
      <c r="BJ26" s="152"/>
      <c r="BK26" s="152"/>
      <c r="BL26" s="152"/>
      <c r="BM26" s="152"/>
      <c r="BN26" s="152"/>
      <c r="BO26" s="152"/>
    </row>
    <row r="27" spans="1:67" ht="350.4">
      <c r="A27" s="376"/>
      <c r="B27" s="149"/>
      <c r="C27" s="150"/>
      <c r="D27" s="164" t="s">
        <v>857</v>
      </c>
      <c r="E27" s="151" t="s">
        <v>19</v>
      </c>
      <c r="F27" s="151"/>
      <c r="G27" s="47"/>
      <c r="H27" s="48"/>
      <c r="I27" s="47"/>
      <c r="J27" s="47"/>
      <c r="K27" s="47"/>
      <c r="L27" s="47"/>
      <c r="M27" s="48"/>
      <c r="N27" s="48"/>
      <c r="O27" s="47"/>
      <c r="P27" s="49"/>
      <c r="Q27" s="47"/>
      <c r="R27" s="47"/>
      <c r="S27" s="50"/>
      <c r="T27" s="50"/>
      <c r="U27" s="50"/>
      <c r="V27" s="51"/>
      <c r="W27" s="50"/>
      <c r="X27" s="51"/>
      <c r="Y27" s="50"/>
      <c r="Z27" s="101"/>
      <c r="AA27" s="105"/>
      <c r="AB27" s="105"/>
      <c r="AC27" s="105"/>
      <c r="AD27" s="102"/>
      <c r="AE27" s="50"/>
      <c r="AF27" s="50"/>
      <c r="AG27" s="50"/>
      <c r="AH27" s="50"/>
      <c r="AI27" s="50"/>
      <c r="AJ27" s="50"/>
      <c r="AK27" s="50"/>
      <c r="AL27" s="50"/>
      <c r="AM27" s="50"/>
      <c r="AN27" s="50"/>
      <c r="AO27" s="50"/>
      <c r="AP27" s="50"/>
      <c r="AQ27" s="50"/>
      <c r="AR27" s="52"/>
      <c r="AS27" s="52"/>
      <c r="AT27" s="53"/>
      <c r="AU27" s="100"/>
      <c r="AV27" s="152"/>
      <c r="AW27" s="152"/>
      <c r="AX27" s="152"/>
      <c r="AY27" s="152"/>
      <c r="AZ27" s="152"/>
      <c r="BA27" s="152"/>
      <c r="BB27" s="152"/>
      <c r="BC27" s="152"/>
      <c r="BD27" s="152"/>
      <c r="BE27" s="152"/>
      <c r="BF27" s="152"/>
      <c r="BG27" s="152"/>
      <c r="BH27" s="152"/>
      <c r="BI27" s="152"/>
      <c r="BJ27" s="152"/>
      <c r="BK27" s="152"/>
      <c r="BL27" s="152"/>
      <c r="BM27" s="152"/>
      <c r="BN27" s="152"/>
      <c r="BO27" s="152"/>
    </row>
    <row r="28" spans="1:67" ht="409.6">
      <c r="A28" s="376"/>
      <c r="B28" s="149"/>
      <c r="C28" s="164" t="s">
        <v>70</v>
      </c>
      <c r="D28" s="150" t="s">
        <v>858</v>
      </c>
      <c r="E28" s="151" t="s">
        <v>19</v>
      </c>
      <c r="F28" s="151"/>
      <c r="G28" s="47"/>
      <c r="H28" s="48"/>
      <c r="I28" s="47"/>
      <c r="J28" s="47"/>
      <c r="K28" s="47"/>
      <c r="L28" s="47"/>
      <c r="M28" s="48"/>
      <c r="N28" s="48"/>
      <c r="O28" s="47"/>
      <c r="P28" s="49"/>
      <c r="Q28" s="47"/>
      <c r="R28" s="47"/>
      <c r="S28" s="50"/>
      <c r="T28" s="50"/>
      <c r="U28" s="50"/>
      <c r="V28" s="51"/>
      <c r="W28" s="50"/>
      <c r="X28" s="51"/>
      <c r="Y28" s="50"/>
      <c r="Z28" s="101"/>
      <c r="AA28" s="105"/>
      <c r="AB28" s="105"/>
      <c r="AC28" s="105"/>
      <c r="AD28" s="102"/>
      <c r="AE28" s="50"/>
      <c r="AF28" s="50"/>
      <c r="AG28" s="50"/>
      <c r="AH28" s="50"/>
      <c r="AI28" s="50"/>
      <c r="AJ28" s="50"/>
      <c r="AK28" s="50"/>
      <c r="AL28" s="50"/>
      <c r="AM28" s="50"/>
      <c r="AN28" s="50"/>
      <c r="AO28" s="50"/>
      <c r="AP28" s="50"/>
      <c r="AQ28" s="50"/>
      <c r="AR28" s="52"/>
      <c r="AS28" s="52"/>
      <c r="AT28" s="53"/>
      <c r="AU28" s="100"/>
      <c r="AV28" s="152"/>
      <c r="AW28" s="152"/>
      <c r="AX28" s="152"/>
      <c r="AY28" s="152"/>
      <c r="AZ28" s="152"/>
      <c r="BA28" s="152"/>
      <c r="BB28" s="152"/>
      <c r="BC28" s="152"/>
      <c r="BD28" s="152"/>
      <c r="BE28" s="152"/>
      <c r="BF28" s="152"/>
      <c r="BG28" s="152"/>
      <c r="BH28" s="152"/>
      <c r="BI28" s="152"/>
      <c r="BJ28" s="152"/>
      <c r="BK28" s="152"/>
      <c r="BL28" s="152"/>
      <c r="BM28" s="152"/>
      <c r="BN28" s="152"/>
      <c r="BO28" s="152"/>
    </row>
    <row r="29" spans="1:67" ht="409.6">
      <c r="A29" s="376"/>
      <c r="B29" s="149"/>
      <c r="C29" s="150"/>
      <c r="D29" s="150" t="s">
        <v>859</v>
      </c>
      <c r="E29" s="151" t="s">
        <v>19</v>
      </c>
      <c r="F29" s="151"/>
      <c r="G29" s="47"/>
      <c r="H29" s="48"/>
      <c r="I29" s="47"/>
      <c r="J29" s="47"/>
      <c r="K29" s="47"/>
      <c r="L29" s="47"/>
      <c r="M29" s="48"/>
      <c r="N29" s="48"/>
      <c r="O29" s="47"/>
      <c r="P29" s="49"/>
      <c r="Q29" s="47"/>
      <c r="R29" s="47"/>
      <c r="S29" s="50"/>
      <c r="T29" s="50"/>
      <c r="U29" s="50"/>
      <c r="V29" s="51"/>
      <c r="W29" s="50"/>
      <c r="X29" s="51"/>
      <c r="Y29" s="50"/>
      <c r="Z29" s="101"/>
      <c r="AA29" s="105"/>
      <c r="AB29" s="105"/>
      <c r="AC29" s="105"/>
      <c r="AD29" s="102"/>
      <c r="AE29" s="50"/>
      <c r="AF29" s="50"/>
      <c r="AG29" s="50"/>
      <c r="AH29" s="50"/>
      <c r="AI29" s="50"/>
      <c r="AJ29" s="50"/>
      <c r="AK29" s="50"/>
      <c r="AL29" s="50"/>
      <c r="AM29" s="50"/>
      <c r="AN29" s="50"/>
      <c r="AO29" s="50"/>
      <c r="AP29" s="50"/>
      <c r="AQ29" s="50"/>
      <c r="AR29" s="52"/>
      <c r="AS29" s="52"/>
      <c r="AT29" s="53"/>
      <c r="AU29" s="100"/>
      <c r="AV29" s="152"/>
      <c r="AW29" s="152"/>
      <c r="AX29" s="152"/>
      <c r="AY29" s="152"/>
      <c r="AZ29" s="152"/>
      <c r="BA29" s="152"/>
      <c r="BB29" s="152"/>
      <c r="BC29" s="152"/>
      <c r="BD29" s="152"/>
      <c r="BE29" s="152"/>
      <c r="BF29" s="152"/>
      <c r="BG29" s="152"/>
      <c r="BH29" s="152"/>
      <c r="BI29" s="152"/>
      <c r="BJ29" s="152"/>
      <c r="BK29" s="152"/>
      <c r="BL29" s="152"/>
      <c r="BM29" s="152"/>
      <c r="BN29" s="152"/>
      <c r="BO29" s="152"/>
    </row>
    <row r="30" spans="1:67" ht="409.6">
      <c r="A30" s="376"/>
      <c r="B30" s="149"/>
      <c r="C30" s="150"/>
      <c r="D30" s="150" t="s">
        <v>860</v>
      </c>
      <c r="E30" s="151" t="s">
        <v>19</v>
      </c>
      <c r="F30" s="151"/>
      <c r="G30" s="47"/>
      <c r="H30" s="48"/>
      <c r="I30" s="47"/>
      <c r="J30" s="47"/>
      <c r="K30" s="47"/>
      <c r="L30" s="47"/>
      <c r="M30" s="48"/>
      <c r="N30" s="48"/>
      <c r="O30" s="47"/>
      <c r="P30" s="49"/>
      <c r="Q30" s="47"/>
      <c r="R30" s="47"/>
      <c r="S30" s="50"/>
      <c r="T30" s="50"/>
      <c r="U30" s="50"/>
      <c r="V30" s="51"/>
      <c r="W30" s="50"/>
      <c r="X30" s="51"/>
      <c r="Y30" s="50"/>
      <c r="Z30" s="101"/>
      <c r="AA30" s="105"/>
      <c r="AB30" s="105"/>
      <c r="AC30" s="105"/>
      <c r="AD30" s="102"/>
      <c r="AE30" s="50"/>
      <c r="AF30" s="50"/>
      <c r="AG30" s="50"/>
      <c r="AH30" s="50"/>
      <c r="AI30" s="50"/>
      <c r="AJ30" s="50"/>
      <c r="AK30" s="50"/>
      <c r="AL30" s="50"/>
      <c r="AM30" s="50"/>
      <c r="AN30" s="50"/>
      <c r="AO30" s="50"/>
      <c r="AP30" s="50"/>
      <c r="AQ30" s="50"/>
      <c r="AR30" s="52"/>
      <c r="AS30" s="52"/>
      <c r="AT30" s="53"/>
      <c r="AU30" s="100"/>
      <c r="AV30" s="152"/>
      <c r="AW30" s="152"/>
      <c r="AX30" s="152"/>
      <c r="AY30" s="152"/>
      <c r="AZ30" s="152"/>
      <c r="BA30" s="152"/>
      <c r="BB30" s="152"/>
      <c r="BC30" s="152"/>
      <c r="BD30" s="152"/>
      <c r="BE30" s="152"/>
      <c r="BF30" s="152"/>
      <c r="BG30" s="152"/>
      <c r="BH30" s="152"/>
      <c r="BI30" s="152"/>
      <c r="BJ30" s="152"/>
      <c r="BK30" s="152"/>
      <c r="BL30" s="152"/>
      <c r="BM30" s="152"/>
      <c r="BN30" s="152"/>
      <c r="BO30" s="152"/>
    </row>
    <row r="31" spans="1:67" ht="409.6">
      <c r="A31" s="376"/>
      <c r="B31" s="149"/>
      <c r="C31" s="150"/>
      <c r="D31" s="150" t="s">
        <v>861</v>
      </c>
      <c r="E31" s="151" t="s">
        <v>19</v>
      </c>
      <c r="F31" s="151"/>
      <c r="G31" s="47"/>
      <c r="H31" s="48"/>
      <c r="I31" s="47"/>
      <c r="J31" s="47"/>
      <c r="K31" s="47"/>
      <c r="L31" s="47"/>
      <c r="M31" s="48"/>
      <c r="N31" s="48"/>
      <c r="O31" s="47"/>
      <c r="P31" s="49"/>
      <c r="Q31" s="47"/>
      <c r="R31" s="47"/>
      <c r="S31" s="50"/>
      <c r="T31" s="50"/>
      <c r="U31" s="50"/>
      <c r="V31" s="51"/>
      <c r="W31" s="50"/>
      <c r="X31" s="51"/>
      <c r="Y31" s="50"/>
      <c r="Z31" s="101"/>
      <c r="AA31" s="105"/>
      <c r="AB31" s="105"/>
      <c r="AC31" s="105"/>
      <c r="AD31" s="102"/>
      <c r="AE31" s="50"/>
      <c r="AF31" s="50"/>
      <c r="AG31" s="50"/>
      <c r="AH31" s="50"/>
      <c r="AI31" s="50"/>
      <c r="AJ31" s="50"/>
      <c r="AK31" s="50"/>
      <c r="AL31" s="50"/>
      <c r="AM31" s="50"/>
      <c r="AN31" s="50"/>
      <c r="AO31" s="50"/>
      <c r="AP31" s="50"/>
      <c r="AQ31" s="50"/>
      <c r="AR31" s="52"/>
      <c r="AS31" s="52"/>
      <c r="AT31" s="53"/>
      <c r="AU31" s="100"/>
      <c r="AV31" s="152"/>
      <c r="AW31" s="152"/>
      <c r="AX31" s="152"/>
      <c r="AY31" s="152"/>
      <c r="AZ31" s="152"/>
      <c r="BA31" s="152"/>
      <c r="BB31" s="152"/>
      <c r="BC31" s="152"/>
      <c r="BD31" s="152"/>
      <c r="BE31" s="152"/>
      <c r="BF31" s="152"/>
      <c r="BG31" s="152"/>
      <c r="BH31" s="152"/>
      <c r="BI31" s="152"/>
      <c r="BJ31" s="152"/>
      <c r="BK31" s="152"/>
      <c r="BL31" s="152"/>
      <c r="BM31" s="152"/>
      <c r="BN31" s="152"/>
      <c r="BO31" s="152"/>
    </row>
    <row r="32" spans="1:67" ht="409.6">
      <c r="A32" s="376"/>
      <c r="B32" s="149"/>
      <c r="C32" s="150"/>
      <c r="D32" s="150" t="s">
        <v>862</v>
      </c>
      <c r="E32" s="151" t="s">
        <v>19</v>
      </c>
      <c r="F32" s="151"/>
      <c r="G32" s="47"/>
      <c r="H32" s="48"/>
      <c r="I32" s="47"/>
      <c r="J32" s="47"/>
      <c r="K32" s="47"/>
      <c r="L32" s="47"/>
      <c r="M32" s="48"/>
      <c r="N32" s="48"/>
      <c r="O32" s="47"/>
      <c r="P32" s="49"/>
      <c r="Q32" s="47"/>
      <c r="R32" s="47"/>
      <c r="S32" s="50"/>
      <c r="T32" s="50"/>
      <c r="U32" s="50"/>
      <c r="V32" s="51"/>
      <c r="W32" s="50"/>
      <c r="X32" s="51"/>
      <c r="Y32" s="50"/>
      <c r="Z32" s="101"/>
      <c r="AA32" s="105"/>
      <c r="AB32" s="105"/>
      <c r="AC32" s="105"/>
      <c r="AD32" s="102"/>
      <c r="AE32" s="50"/>
      <c r="AF32" s="50"/>
      <c r="AG32" s="50"/>
      <c r="AH32" s="50"/>
      <c r="AI32" s="50"/>
      <c r="AJ32" s="50"/>
      <c r="AK32" s="50"/>
      <c r="AL32" s="50"/>
      <c r="AM32" s="50"/>
      <c r="AN32" s="50"/>
      <c r="AO32" s="50"/>
      <c r="AP32" s="50"/>
      <c r="AQ32" s="50"/>
      <c r="AR32" s="52"/>
      <c r="AS32" s="52"/>
      <c r="AT32" s="53"/>
      <c r="AU32" s="100"/>
      <c r="AV32" s="152"/>
      <c r="AW32" s="152"/>
      <c r="AX32" s="152"/>
      <c r="AY32" s="152"/>
      <c r="AZ32" s="152"/>
      <c r="BA32" s="152"/>
      <c r="BB32" s="152"/>
      <c r="BC32" s="152"/>
      <c r="BD32" s="152"/>
      <c r="BE32" s="152"/>
      <c r="BF32" s="152"/>
      <c r="BG32" s="152"/>
      <c r="BH32" s="152"/>
      <c r="BI32" s="152"/>
      <c r="BJ32" s="152"/>
      <c r="BK32" s="152"/>
      <c r="BL32" s="152"/>
      <c r="BM32" s="152"/>
      <c r="BN32" s="152"/>
      <c r="BO32" s="152"/>
    </row>
    <row r="33" spans="1:67" ht="409.6">
      <c r="A33" s="376"/>
      <c r="B33" s="149"/>
      <c r="C33" s="150"/>
      <c r="D33" s="150" t="s">
        <v>863</v>
      </c>
      <c r="E33" s="151" t="s">
        <v>19</v>
      </c>
      <c r="F33" s="151"/>
      <c r="G33" s="47"/>
      <c r="H33" s="48"/>
      <c r="I33" s="47"/>
      <c r="J33" s="47"/>
      <c r="K33" s="47"/>
      <c r="L33" s="47"/>
      <c r="M33" s="48"/>
      <c r="N33" s="48"/>
      <c r="O33" s="47"/>
      <c r="P33" s="49"/>
      <c r="Q33" s="47"/>
      <c r="R33" s="47"/>
      <c r="S33" s="50"/>
      <c r="T33" s="50"/>
      <c r="U33" s="50"/>
      <c r="V33" s="51"/>
      <c r="W33" s="50"/>
      <c r="X33" s="51"/>
      <c r="Y33" s="50"/>
      <c r="Z33" s="101"/>
      <c r="AA33" s="105"/>
      <c r="AB33" s="105"/>
      <c r="AC33" s="105"/>
      <c r="AD33" s="102"/>
      <c r="AE33" s="50"/>
      <c r="AF33" s="50"/>
      <c r="AG33" s="50"/>
      <c r="AH33" s="50"/>
      <c r="AI33" s="50"/>
      <c r="AJ33" s="50"/>
      <c r="AK33" s="50"/>
      <c r="AL33" s="50"/>
      <c r="AM33" s="50"/>
      <c r="AN33" s="50"/>
      <c r="AO33" s="50"/>
      <c r="AP33" s="50"/>
      <c r="AQ33" s="50"/>
      <c r="AR33" s="52"/>
      <c r="AS33" s="52"/>
      <c r="AT33" s="53"/>
      <c r="AU33" s="100"/>
      <c r="AV33" s="152"/>
      <c r="AW33" s="152"/>
      <c r="AX33" s="152"/>
      <c r="AY33" s="152"/>
      <c r="AZ33" s="152"/>
      <c r="BA33" s="152"/>
      <c r="BB33" s="152"/>
      <c r="BC33" s="152"/>
      <c r="BD33" s="152"/>
      <c r="BE33" s="152"/>
      <c r="BF33" s="152"/>
      <c r="BG33" s="152"/>
      <c r="BH33" s="152"/>
      <c r="BI33" s="152"/>
      <c r="BJ33" s="152"/>
      <c r="BK33" s="152"/>
      <c r="BL33" s="152"/>
      <c r="BM33" s="152"/>
      <c r="BN33" s="152"/>
      <c r="BO33" s="152"/>
    </row>
    <row r="34" spans="1:67" ht="263.39999999999998">
      <c r="A34" s="376"/>
      <c r="B34" s="149"/>
      <c r="C34" s="150" t="s">
        <v>77</v>
      </c>
      <c r="D34" s="150" t="s">
        <v>864</v>
      </c>
      <c r="E34" s="151" t="s">
        <v>19</v>
      </c>
      <c r="F34" s="151"/>
      <c r="G34" s="47"/>
      <c r="H34" s="48"/>
      <c r="I34" s="47"/>
      <c r="J34" s="47"/>
      <c r="K34" s="47"/>
      <c r="L34" s="47"/>
      <c r="M34" s="48"/>
      <c r="N34" s="48"/>
      <c r="O34" s="47"/>
      <c r="P34" s="49"/>
      <c r="Q34" s="47"/>
      <c r="R34" s="47"/>
      <c r="S34" s="50"/>
      <c r="T34" s="50"/>
      <c r="U34" s="50"/>
      <c r="V34" s="51"/>
      <c r="W34" s="50"/>
      <c r="X34" s="51"/>
      <c r="Y34" s="50"/>
      <c r="Z34" s="101"/>
      <c r="AA34" s="105"/>
      <c r="AB34" s="105"/>
      <c r="AC34" s="105"/>
      <c r="AD34" s="102"/>
      <c r="AE34" s="50"/>
      <c r="AF34" s="50"/>
      <c r="AG34" s="50"/>
      <c r="AH34" s="50"/>
      <c r="AI34" s="50"/>
      <c r="AJ34" s="50"/>
      <c r="AK34" s="50"/>
      <c r="AL34" s="50"/>
      <c r="AM34" s="50"/>
      <c r="AN34" s="50"/>
      <c r="AO34" s="50"/>
      <c r="AP34" s="50"/>
      <c r="AQ34" s="50"/>
      <c r="AR34" s="52"/>
      <c r="AS34" s="52"/>
      <c r="AT34" s="53"/>
      <c r="AU34" s="100"/>
      <c r="AV34" s="152"/>
      <c r="AW34" s="152"/>
      <c r="AX34" s="152"/>
      <c r="AY34" s="152"/>
      <c r="AZ34" s="152"/>
      <c r="BA34" s="152"/>
      <c r="BB34" s="152"/>
      <c r="BC34" s="152"/>
      <c r="BD34" s="152"/>
      <c r="BE34" s="152"/>
      <c r="BF34" s="152"/>
      <c r="BG34" s="152"/>
      <c r="BH34" s="152"/>
      <c r="BI34" s="152"/>
      <c r="BJ34" s="152"/>
      <c r="BK34" s="152"/>
      <c r="BL34" s="152"/>
      <c r="BM34" s="152"/>
      <c r="BN34" s="152"/>
      <c r="BO34" s="152"/>
    </row>
    <row r="35" spans="1:67" ht="356.4">
      <c r="A35" s="376"/>
      <c r="B35" s="149"/>
      <c r="C35" s="150"/>
      <c r="D35" s="150" t="s">
        <v>865</v>
      </c>
      <c r="E35" s="151" t="s">
        <v>19</v>
      </c>
      <c r="F35" s="151"/>
      <c r="G35" s="47"/>
      <c r="H35" s="48"/>
      <c r="I35" s="47"/>
      <c r="J35" s="47"/>
      <c r="K35" s="47"/>
      <c r="L35" s="47"/>
      <c r="M35" s="48"/>
      <c r="N35" s="48"/>
      <c r="O35" s="47"/>
      <c r="P35" s="49"/>
      <c r="Q35" s="47"/>
      <c r="R35" s="47"/>
      <c r="S35" s="50"/>
      <c r="T35" s="50"/>
      <c r="U35" s="50"/>
      <c r="V35" s="51"/>
      <c r="W35" s="50"/>
      <c r="X35" s="51"/>
      <c r="Y35" s="50"/>
      <c r="Z35" s="101"/>
      <c r="AA35" s="105"/>
      <c r="AB35" s="105"/>
      <c r="AC35" s="105"/>
      <c r="AD35" s="102"/>
      <c r="AE35" s="50"/>
      <c r="AF35" s="50"/>
      <c r="AG35" s="50"/>
      <c r="AH35" s="50"/>
      <c r="AI35" s="50"/>
      <c r="AJ35" s="50"/>
      <c r="AK35" s="50"/>
      <c r="AL35" s="50"/>
      <c r="AM35" s="50"/>
      <c r="AN35" s="50"/>
      <c r="AO35" s="50"/>
      <c r="AP35" s="50"/>
      <c r="AQ35" s="50"/>
      <c r="AR35" s="52"/>
      <c r="AS35" s="52"/>
      <c r="AT35" s="53"/>
      <c r="AU35" s="100"/>
      <c r="AV35" s="152"/>
      <c r="AW35" s="152"/>
      <c r="AX35" s="152"/>
      <c r="AY35" s="152"/>
      <c r="AZ35" s="152"/>
      <c r="BA35" s="152"/>
      <c r="BB35" s="152"/>
      <c r="BC35" s="152"/>
      <c r="BD35" s="152"/>
      <c r="BE35" s="152"/>
      <c r="BF35" s="152"/>
      <c r="BG35" s="152"/>
      <c r="BH35" s="152"/>
      <c r="BI35" s="152"/>
      <c r="BJ35" s="152"/>
      <c r="BK35" s="152"/>
      <c r="BL35" s="152"/>
      <c r="BM35" s="152"/>
      <c r="BN35" s="152"/>
      <c r="BO35" s="152"/>
    </row>
    <row r="36" spans="1:67" ht="409.6">
      <c r="A36" s="376"/>
      <c r="B36" s="149"/>
      <c r="C36" s="150"/>
      <c r="D36" s="150" t="s">
        <v>866</v>
      </c>
      <c r="E36" s="151" t="s">
        <v>19</v>
      </c>
      <c r="F36" s="151"/>
      <c r="G36" s="47"/>
      <c r="H36" s="48"/>
      <c r="I36" s="47"/>
      <c r="J36" s="47"/>
      <c r="K36" s="47"/>
      <c r="L36" s="47"/>
      <c r="M36" s="48"/>
      <c r="N36" s="48"/>
      <c r="O36" s="47"/>
      <c r="P36" s="49"/>
      <c r="Q36" s="47"/>
      <c r="R36" s="47"/>
      <c r="S36" s="50"/>
      <c r="T36" s="50"/>
      <c r="U36" s="50"/>
      <c r="V36" s="51"/>
      <c r="W36" s="50"/>
      <c r="X36" s="51"/>
      <c r="Y36" s="50"/>
      <c r="Z36" s="101"/>
      <c r="AA36" s="105"/>
      <c r="AB36" s="105"/>
      <c r="AC36" s="105"/>
      <c r="AD36" s="102"/>
      <c r="AE36" s="50"/>
      <c r="AF36" s="50"/>
      <c r="AG36" s="50"/>
      <c r="AH36" s="50"/>
      <c r="AI36" s="50"/>
      <c r="AJ36" s="50"/>
      <c r="AK36" s="50"/>
      <c r="AL36" s="50"/>
      <c r="AM36" s="50"/>
      <c r="AN36" s="50"/>
      <c r="AO36" s="50"/>
      <c r="AP36" s="50"/>
      <c r="AQ36" s="50"/>
      <c r="AR36" s="52"/>
      <c r="AS36" s="52"/>
      <c r="AT36" s="53"/>
      <c r="AU36" s="100"/>
      <c r="AV36" s="152"/>
      <c r="AW36" s="152"/>
      <c r="AX36" s="152"/>
      <c r="AY36" s="152"/>
      <c r="AZ36" s="152"/>
      <c r="BA36" s="152"/>
      <c r="BB36" s="152"/>
      <c r="BC36" s="152"/>
      <c r="BD36" s="152"/>
      <c r="BE36" s="152"/>
      <c r="BF36" s="152"/>
      <c r="BG36" s="152"/>
      <c r="BH36" s="152"/>
      <c r="BI36" s="152"/>
      <c r="BJ36" s="152"/>
      <c r="BK36" s="152"/>
      <c r="BL36" s="152"/>
      <c r="BM36" s="152"/>
      <c r="BN36" s="152"/>
      <c r="BO36" s="152"/>
    </row>
    <row r="37" spans="1:67" ht="301.8">
      <c r="A37" s="376"/>
      <c r="B37" s="149"/>
      <c r="C37" s="164" t="s">
        <v>83</v>
      </c>
      <c r="D37" s="150" t="s">
        <v>867</v>
      </c>
      <c r="E37" s="151" t="s">
        <v>19</v>
      </c>
      <c r="F37" s="151"/>
      <c r="G37" s="47"/>
      <c r="H37" s="48"/>
      <c r="I37" s="47"/>
      <c r="J37" s="47"/>
      <c r="K37" s="47"/>
      <c r="L37" s="47"/>
      <c r="M37" s="48"/>
      <c r="N37" s="48"/>
      <c r="O37" s="47"/>
      <c r="P37" s="49"/>
      <c r="Q37" s="47"/>
      <c r="R37" s="47"/>
      <c r="S37" s="50"/>
      <c r="T37" s="50"/>
      <c r="U37" s="50"/>
      <c r="V37" s="51"/>
      <c r="W37" s="50"/>
      <c r="X37" s="51"/>
      <c r="Y37" s="50"/>
      <c r="Z37" s="101"/>
      <c r="AA37" s="105"/>
      <c r="AB37" s="105"/>
      <c r="AC37" s="105"/>
      <c r="AD37" s="102"/>
      <c r="AE37" s="50"/>
      <c r="AF37" s="50"/>
      <c r="AG37" s="50"/>
      <c r="AH37" s="50"/>
      <c r="AI37" s="50"/>
      <c r="AJ37" s="50"/>
      <c r="AK37" s="50"/>
      <c r="AL37" s="50"/>
      <c r="AM37" s="50"/>
      <c r="AN37" s="50"/>
      <c r="AO37" s="50"/>
      <c r="AP37" s="50"/>
      <c r="AQ37" s="50"/>
      <c r="AR37" s="52"/>
      <c r="AS37" s="52"/>
      <c r="AT37" s="53"/>
      <c r="AU37" s="100"/>
      <c r="AV37" s="152"/>
      <c r="AW37" s="152"/>
      <c r="AX37" s="152"/>
      <c r="AY37" s="152"/>
      <c r="AZ37" s="152"/>
      <c r="BA37" s="152"/>
      <c r="BB37" s="152"/>
      <c r="BC37" s="152"/>
      <c r="BD37" s="152"/>
      <c r="BE37" s="152"/>
      <c r="BF37" s="152"/>
      <c r="BG37" s="152"/>
      <c r="BH37" s="152"/>
      <c r="BI37" s="152"/>
      <c r="BJ37" s="152"/>
      <c r="BK37" s="152"/>
      <c r="BL37" s="152"/>
      <c r="BM37" s="152"/>
      <c r="BN37" s="152"/>
      <c r="BO37" s="152"/>
    </row>
    <row r="38" spans="1:67" ht="356.4">
      <c r="A38" s="376"/>
      <c r="B38" s="149"/>
      <c r="C38" s="150"/>
      <c r="D38" s="150" t="s">
        <v>868</v>
      </c>
      <c r="E38" s="151" t="s">
        <v>19</v>
      </c>
      <c r="F38" s="151"/>
      <c r="G38" s="47"/>
      <c r="H38" s="48"/>
      <c r="I38" s="47"/>
      <c r="J38" s="47"/>
      <c r="K38" s="47"/>
      <c r="L38" s="47"/>
      <c r="M38" s="48"/>
      <c r="N38" s="48"/>
      <c r="O38" s="47"/>
      <c r="P38" s="49"/>
      <c r="Q38" s="47"/>
      <c r="R38" s="47"/>
      <c r="S38" s="50"/>
      <c r="T38" s="50"/>
      <c r="U38" s="50"/>
      <c r="V38" s="51"/>
      <c r="W38" s="50"/>
      <c r="X38" s="51"/>
      <c r="Y38" s="50"/>
      <c r="Z38" s="101"/>
      <c r="AA38" s="105"/>
      <c r="AB38" s="105"/>
      <c r="AC38" s="105"/>
      <c r="AD38" s="102"/>
      <c r="AE38" s="50"/>
      <c r="AF38" s="50"/>
      <c r="AG38" s="50"/>
      <c r="AH38" s="50"/>
      <c r="AI38" s="50"/>
      <c r="AJ38" s="50"/>
      <c r="AK38" s="50"/>
      <c r="AL38" s="50"/>
      <c r="AM38" s="50"/>
      <c r="AN38" s="50"/>
      <c r="AO38" s="50"/>
      <c r="AP38" s="50"/>
      <c r="AQ38" s="50"/>
      <c r="AR38" s="52"/>
      <c r="AS38" s="52"/>
      <c r="AT38" s="53"/>
      <c r="AU38" s="100"/>
      <c r="AV38" s="152"/>
      <c r="AW38" s="152"/>
      <c r="AX38" s="152"/>
      <c r="AY38" s="152"/>
      <c r="AZ38" s="152"/>
      <c r="BA38" s="152"/>
      <c r="BB38" s="152"/>
      <c r="BC38" s="152"/>
      <c r="BD38" s="152"/>
      <c r="BE38" s="152"/>
      <c r="BF38" s="152"/>
      <c r="BG38" s="152"/>
      <c r="BH38" s="152"/>
      <c r="BI38" s="152"/>
      <c r="BJ38" s="152"/>
      <c r="BK38" s="152"/>
      <c r="BL38" s="152"/>
      <c r="BM38" s="152"/>
      <c r="BN38" s="152"/>
      <c r="BO38" s="152"/>
    </row>
    <row r="39" spans="1:67" ht="409.6">
      <c r="A39" s="376"/>
      <c r="B39" s="149"/>
      <c r="C39" s="150"/>
      <c r="D39" s="164" t="s">
        <v>869</v>
      </c>
      <c r="E39" s="151" t="s">
        <v>19</v>
      </c>
      <c r="F39" s="151"/>
      <c r="G39" s="47"/>
      <c r="H39" s="48"/>
      <c r="I39" s="47"/>
      <c r="J39" s="47"/>
      <c r="K39" s="47"/>
      <c r="L39" s="47"/>
      <c r="M39" s="48"/>
      <c r="N39" s="48"/>
      <c r="O39" s="47"/>
      <c r="P39" s="49"/>
      <c r="Q39" s="47"/>
      <c r="R39" s="47"/>
      <c r="S39" s="50"/>
      <c r="T39" s="50"/>
      <c r="U39" s="50"/>
      <c r="V39" s="51"/>
      <c r="W39" s="50"/>
      <c r="X39" s="51"/>
      <c r="Y39" s="50"/>
      <c r="Z39" s="101"/>
      <c r="AA39" s="105"/>
      <c r="AB39" s="105"/>
      <c r="AC39" s="105"/>
      <c r="AD39" s="102"/>
      <c r="AE39" s="50"/>
      <c r="AF39" s="50"/>
      <c r="AG39" s="50"/>
      <c r="AH39" s="50"/>
      <c r="AI39" s="50"/>
      <c r="AJ39" s="50"/>
      <c r="AK39" s="50"/>
      <c r="AL39" s="50"/>
      <c r="AM39" s="50"/>
      <c r="AN39" s="50"/>
      <c r="AO39" s="50"/>
      <c r="AP39" s="50"/>
      <c r="AQ39" s="50"/>
      <c r="AR39" s="52"/>
      <c r="AS39" s="52"/>
      <c r="AT39" s="53"/>
      <c r="AU39" s="100"/>
      <c r="AV39" s="152"/>
      <c r="AW39" s="152"/>
      <c r="AX39" s="152"/>
      <c r="AY39" s="152"/>
      <c r="AZ39" s="152"/>
      <c r="BA39" s="152"/>
      <c r="BB39" s="152"/>
      <c r="BC39" s="152"/>
      <c r="BD39" s="152"/>
      <c r="BE39" s="152"/>
      <c r="BF39" s="152"/>
      <c r="BG39" s="152"/>
      <c r="BH39" s="152"/>
      <c r="BI39" s="152"/>
      <c r="BJ39" s="152"/>
      <c r="BK39" s="152"/>
      <c r="BL39" s="152"/>
      <c r="BM39" s="152"/>
      <c r="BN39" s="152"/>
      <c r="BO39" s="152"/>
    </row>
    <row r="40" spans="1:67" ht="409.6">
      <c r="A40" s="376"/>
      <c r="B40" s="149"/>
      <c r="C40" s="150"/>
      <c r="D40" s="150" t="s">
        <v>870</v>
      </c>
      <c r="E40" s="151" t="s">
        <v>19</v>
      </c>
      <c r="F40" s="151"/>
      <c r="G40" s="47"/>
      <c r="H40" s="48"/>
      <c r="I40" s="47"/>
      <c r="J40" s="47"/>
      <c r="K40" s="47"/>
      <c r="L40" s="47"/>
      <c r="M40" s="48"/>
      <c r="N40" s="48"/>
      <c r="O40" s="47"/>
      <c r="P40" s="49"/>
      <c r="Q40" s="47"/>
      <c r="R40" s="47"/>
      <c r="S40" s="50"/>
      <c r="T40" s="50"/>
      <c r="U40" s="50"/>
      <c r="V40" s="51"/>
      <c r="W40" s="50"/>
      <c r="X40" s="51"/>
      <c r="Y40" s="50"/>
      <c r="Z40" s="101"/>
      <c r="AA40" s="105"/>
      <c r="AB40" s="105"/>
      <c r="AC40" s="105"/>
      <c r="AD40" s="102"/>
      <c r="AE40" s="50"/>
      <c r="AF40" s="50"/>
      <c r="AG40" s="50"/>
      <c r="AH40" s="50"/>
      <c r="AI40" s="50"/>
      <c r="AJ40" s="50"/>
      <c r="AK40" s="50"/>
      <c r="AL40" s="50"/>
      <c r="AM40" s="50"/>
      <c r="AN40" s="50"/>
      <c r="AO40" s="50"/>
      <c r="AP40" s="50"/>
      <c r="AQ40" s="50"/>
      <c r="AR40" s="52"/>
      <c r="AS40" s="52"/>
      <c r="AT40" s="53"/>
      <c r="AU40" s="100"/>
      <c r="AV40" s="152"/>
      <c r="AW40" s="152"/>
      <c r="AX40" s="152"/>
      <c r="AY40" s="152"/>
      <c r="AZ40" s="152"/>
      <c r="BA40" s="152"/>
      <c r="BB40" s="152"/>
      <c r="BC40" s="152"/>
      <c r="BD40" s="152"/>
      <c r="BE40" s="152"/>
      <c r="BF40" s="152"/>
      <c r="BG40" s="152"/>
      <c r="BH40" s="152"/>
      <c r="BI40" s="152"/>
      <c r="BJ40" s="152"/>
      <c r="BK40" s="152"/>
      <c r="BL40" s="152"/>
      <c r="BM40" s="152"/>
      <c r="BN40" s="152"/>
      <c r="BO40" s="152"/>
    </row>
    <row r="41" spans="1:67" ht="372">
      <c r="A41" s="376"/>
      <c r="B41" s="149"/>
      <c r="C41" s="164" t="s">
        <v>88</v>
      </c>
      <c r="D41" s="150" t="s">
        <v>871</v>
      </c>
      <c r="E41" s="151" t="s">
        <v>19</v>
      </c>
      <c r="F41" s="151"/>
      <c r="G41" s="47"/>
      <c r="H41" s="48"/>
      <c r="I41" s="47"/>
      <c r="J41" s="47"/>
      <c r="K41" s="47"/>
      <c r="L41" s="47"/>
      <c r="M41" s="48"/>
      <c r="N41" s="48"/>
      <c r="O41" s="47"/>
      <c r="P41" s="49"/>
      <c r="Q41" s="47"/>
      <c r="R41" s="47"/>
      <c r="S41" s="50"/>
      <c r="T41" s="50"/>
      <c r="U41" s="50"/>
      <c r="V41" s="51"/>
      <c r="W41" s="50"/>
      <c r="X41" s="51"/>
      <c r="Y41" s="50"/>
      <c r="Z41" s="101"/>
      <c r="AA41" s="105"/>
      <c r="AB41" s="105"/>
      <c r="AC41" s="105"/>
      <c r="AD41" s="102"/>
      <c r="AE41" s="50"/>
      <c r="AF41" s="50"/>
      <c r="AG41" s="50"/>
      <c r="AH41" s="50"/>
      <c r="AI41" s="50"/>
      <c r="AJ41" s="50"/>
      <c r="AK41" s="50"/>
      <c r="AL41" s="50"/>
      <c r="AM41" s="50"/>
      <c r="AN41" s="50"/>
      <c r="AO41" s="50"/>
      <c r="AP41" s="50"/>
      <c r="AQ41" s="50"/>
      <c r="AR41" s="52"/>
      <c r="AS41" s="52"/>
      <c r="AT41" s="53"/>
      <c r="AU41" s="100"/>
      <c r="AV41" s="152"/>
      <c r="AW41" s="152"/>
      <c r="AX41" s="152"/>
      <c r="AY41" s="152"/>
      <c r="AZ41" s="152"/>
      <c r="BA41" s="152"/>
      <c r="BB41" s="152"/>
      <c r="BC41" s="152"/>
      <c r="BD41" s="152"/>
      <c r="BE41" s="152"/>
      <c r="BF41" s="152"/>
      <c r="BG41" s="152"/>
      <c r="BH41" s="152"/>
      <c r="BI41" s="152"/>
      <c r="BJ41" s="152"/>
      <c r="BK41" s="152"/>
      <c r="BL41" s="152"/>
      <c r="BM41" s="152"/>
      <c r="BN41" s="152"/>
      <c r="BO41" s="152"/>
    </row>
    <row r="42" spans="1:67" ht="163.80000000000001">
      <c r="A42" s="376"/>
      <c r="B42" s="149"/>
      <c r="C42" s="150"/>
      <c r="D42" s="150" t="s">
        <v>872</v>
      </c>
      <c r="E42" s="151" t="s">
        <v>19</v>
      </c>
      <c r="F42" s="151"/>
      <c r="G42" s="47"/>
      <c r="H42" s="48"/>
      <c r="I42" s="47"/>
      <c r="J42" s="47"/>
      <c r="K42" s="47"/>
      <c r="L42" s="47"/>
      <c r="M42" s="48"/>
      <c r="N42" s="48"/>
      <c r="O42" s="47"/>
      <c r="P42" s="49"/>
      <c r="Q42" s="47"/>
      <c r="R42" s="47"/>
      <c r="S42" s="50"/>
      <c r="T42" s="50"/>
      <c r="U42" s="50"/>
      <c r="V42" s="51"/>
      <c r="W42" s="50"/>
      <c r="X42" s="51"/>
      <c r="Y42" s="50"/>
      <c r="Z42" s="101"/>
      <c r="AA42" s="105"/>
      <c r="AB42" s="105"/>
      <c r="AC42" s="105"/>
      <c r="AD42" s="102"/>
      <c r="AE42" s="50"/>
      <c r="AF42" s="50"/>
      <c r="AG42" s="50"/>
      <c r="AH42" s="50"/>
      <c r="AI42" s="50"/>
      <c r="AJ42" s="50"/>
      <c r="AK42" s="50"/>
      <c r="AL42" s="50"/>
      <c r="AM42" s="50"/>
      <c r="AN42" s="50"/>
      <c r="AO42" s="50"/>
      <c r="AP42" s="50"/>
      <c r="AQ42" s="50"/>
      <c r="AR42" s="52"/>
      <c r="AS42" s="52"/>
      <c r="AT42" s="53"/>
      <c r="AU42" s="100"/>
      <c r="AV42" s="152"/>
      <c r="AW42" s="152"/>
      <c r="AX42" s="152"/>
      <c r="AY42" s="152"/>
      <c r="AZ42" s="152"/>
      <c r="BA42" s="152"/>
      <c r="BB42" s="152"/>
      <c r="BC42" s="152"/>
      <c r="BD42" s="152"/>
      <c r="BE42" s="152"/>
      <c r="BF42" s="152"/>
      <c r="BG42" s="152"/>
      <c r="BH42" s="152"/>
      <c r="BI42" s="152"/>
      <c r="BJ42" s="152"/>
      <c r="BK42" s="152"/>
      <c r="BL42" s="152"/>
      <c r="BM42" s="152"/>
      <c r="BN42" s="152"/>
      <c r="BO42" s="152"/>
    </row>
    <row r="43" spans="1:67" ht="250.2">
      <c r="A43" s="376"/>
      <c r="B43" s="149"/>
      <c r="C43" s="150"/>
      <c r="D43" s="150" t="s">
        <v>873</v>
      </c>
      <c r="E43" s="151" t="s">
        <v>19</v>
      </c>
      <c r="F43" s="151"/>
      <c r="G43" s="47"/>
      <c r="H43" s="48"/>
      <c r="I43" s="47"/>
      <c r="J43" s="47"/>
      <c r="K43" s="47"/>
      <c r="L43" s="47"/>
      <c r="M43" s="48"/>
      <c r="N43" s="48"/>
      <c r="O43" s="47"/>
      <c r="P43" s="49"/>
      <c r="Q43" s="47"/>
      <c r="R43" s="47"/>
      <c r="S43" s="50"/>
      <c r="T43" s="50"/>
      <c r="U43" s="50"/>
      <c r="V43" s="51"/>
      <c r="W43" s="50"/>
      <c r="X43" s="51"/>
      <c r="Y43" s="50"/>
      <c r="Z43" s="101"/>
      <c r="AA43" s="105"/>
      <c r="AB43" s="105"/>
      <c r="AC43" s="105"/>
      <c r="AD43" s="102"/>
      <c r="AE43" s="50"/>
      <c r="AF43" s="50"/>
      <c r="AG43" s="50"/>
      <c r="AH43" s="50"/>
      <c r="AI43" s="50"/>
      <c r="AJ43" s="50"/>
      <c r="AK43" s="50"/>
      <c r="AL43" s="50"/>
      <c r="AM43" s="50"/>
      <c r="AN43" s="50"/>
      <c r="AO43" s="50"/>
      <c r="AP43" s="50"/>
      <c r="AQ43" s="50"/>
      <c r="AR43" s="52"/>
      <c r="AS43" s="52"/>
      <c r="AT43" s="53"/>
      <c r="AU43" s="100"/>
      <c r="AV43" s="152"/>
      <c r="AW43" s="152"/>
      <c r="AX43" s="152"/>
      <c r="AY43" s="152"/>
      <c r="AZ43" s="152"/>
      <c r="BA43" s="152"/>
      <c r="BB43" s="152"/>
      <c r="BC43" s="152"/>
      <c r="BD43" s="152"/>
      <c r="BE43" s="152"/>
      <c r="BF43" s="152"/>
      <c r="BG43" s="152"/>
      <c r="BH43" s="152"/>
      <c r="BI43" s="152"/>
      <c r="BJ43" s="152"/>
      <c r="BK43" s="152"/>
      <c r="BL43" s="152"/>
      <c r="BM43" s="152"/>
      <c r="BN43" s="152"/>
      <c r="BO43" s="152"/>
    </row>
    <row r="44" spans="1:67" ht="244.8">
      <c r="A44" s="376"/>
      <c r="B44" s="149"/>
      <c r="C44" s="150"/>
      <c r="D44" s="150" t="s">
        <v>874</v>
      </c>
      <c r="E44" s="151" t="s">
        <v>19</v>
      </c>
      <c r="F44" s="151"/>
      <c r="G44" s="47"/>
      <c r="H44" s="48"/>
      <c r="I44" s="47"/>
      <c r="J44" s="47"/>
      <c r="K44" s="47"/>
      <c r="L44" s="47"/>
      <c r="M44" s="48"/>
      <c r="N44" s="48"/>
      <c r="O44" s="47"/>
      <c r="P44" s="49"/>
      <c r="Q44" s="47"/>
      <c r="R44" s="47"/>
      <c r="S44" s="50"/>
      <c r="T44" s="50"/>
      <c r="U44" s="50"/>
      <c r="V44" s="51"/>
      <c r="W44" s="50"/>
      <c r="X44" s="51"/>
      <c r="Y44" s="50"/>
      <c r="Z44" s="101"/>
      <c r="AA44" s="105"/>
      <c r="AB44" s="105"/>
      <c r="AC44" s="105"/>
      <c r="AD44" s="102"/>
      <c r="AE44" s="50"/>
      <c r="AF44" s="50"/>
      <c r="AG44" s="50"/>
      <c r="AH44" s="50"/>
      <c r="AI44" s="50"/>
      <c r="AJ44" s="50"/>
      <c r="AK44" s="50"/>
      <c r="AL44" s="50"/>
      <c r="AM44" s="50"/>
      <c r="AN44" s="50"/>
      <c r="AO44" s="50"/>
      <c r="AP44" s="50"/>
      <c r="AQ44" s="50"/>
      <c r="AR44" s="52"/>
      <c r="AS44" s="52"/>
      <c r="AT44" s="53"/>
      <c r="AU44" s="100"/>
      <c r="AV44" s="152"/>
      <c r="AW44" s="152"/>
      <c r="AX44" s="152"/>
      <c r="AY44" s="152"/>
      <c r="AZ44" s="152"/>
      <c r="BA44" s="152"/>
      <c r="BB44" s="152"/>
      <c r="BC44" s="152"/>
      <c r="BD44" s="152"/>
      <c r="BE44" s="152"/>
      <c r="BF44" s="152"/>
      <c r="BG44" s="152"/>
      <c r="BH44" s="152"/>
      <c r="BI44" s="152"/>
      <c r="BJ44" s="152"/>
      <c r="BK44" s="152"/>
      <c r="BL44" s="152"/>
      <c r="BM44" s="152"/>
      <c r="BN44" s="152"/>
      <c r="BO44" s="152"/>
    </row>
    <row r="45" spans="1:67" ht="270.60000000000002">
      <c r="A45" s="376"/>
      <c r="B45" s="149"/>
      <c r="C45" s="150"/>
      <c r="D45" s="150" t="s">
        <v>875</v>
      </c>
      <c r="E45" s="151" t="s">
        <v>19</v>
      </c>
      <c r="F45" s="151"/>
      <c r="G45" s="47"/>
      <c r="H45" s="48"/>
      <c r="I45" s="47"/>
      <c r="J45" s="47"/>
      <c r="K45" s="47"/>
      <c r="L45" s="47"/>
      <c r="M45" s="48"/>
      <c r="N45" s="48"/>
      <c r="O45" s="47"/>
      <c r="P45" s="49"/>
      <c r="Q45" s="47"/>
      <c r="R45" s="47"/>
      <c r="S45" s="50"/>
      <c r="T45" s="50"/>
      <c r="U45" s="50"/>
      <c r="V45" s="51"/>
      <c r="W45" s="50"/>
      <c r="X45" s="51"/>
      <c r="Y45" s="50"/>
      <c r="Z45" s="101"/>
      <c r="AA45" s="105"/>
      <c r="AB45" s="105"/>
      <c r="AC45" s="105"/>
      <c r="AD45" s="102"/>
      <c r="AE45" s="50"/>
      <c r="AF45" s="50"/>
      <c r="AG45" s="50"/>
      <c r="AH45" s="50"/>
      <c r="AI45" s="50"/>
      <c r="AJ45" s="50"/>
      <c r="AK45" s="50"/>
      <c r="AL45" s="50"/>
      <c r="AM45" s="50"/>
      <c r="AN45" s="50"/>
      <c r="AO45" s="50"/>
      <c r="AP45" s="50"/>
      <c r="AQ45" s="50"/>
      <c r="AR45" s="52"/>
      <c r="AS45" s="52"/>
      <c r="AT45" s="53"/>
      <c r="AU45" s="100"/>
      <c r="AV45" s="152"/>
      <c r="AW45" s="152"/>
      <c r="AX45" s="152"/>
      <c r="AY45" s="152"/>
      <c r="AZ45" s="152"/>
      <c r="BA45" s="152"/>
      <c r="BB45" s="152"/>
      <c r="BC45" s="152"/>
      <c r="BD45" s="152"/>
      <c r="BE45" s="152"/>
      <c r="BF45" s="152"/>
      <c r="BG45" s="152"/>
      <c r="BH45" s="152"/>
      <c r="BI45" s="152"/>
      <c r="BJ45" s="152"/>
      <c r="BK45" s="152"/>
      <c r="BL45" s="152"/>
      <c r="BM45" s="152"/>
      <c r="BN45" s="152"/>
      <c r="BO45" s="152"/>
    </row>
    <row r="46" spans="1:67" ht="196.8">
      <c r="A46" s="376"/>
      <c r="B46" s="149"/>
      <c r="C46" s="150"/>
      <c r="D46" s="150" t="s">
        <v>876</v>
      </c>
      <c r="E46" s="151" t="s">
        <v>19</v>
      </c>
      <c r="F46" s="151"/>
      <c r="G46" s="47"/>
      <c r="H46" s="48"/>
      <c r="I46" s="47"/>
      <c r="J46" s="47"/>
      <c r="K46" s="47"/>
      <c r="L46" s="47"/>
      <c r="M46" s="48"/>
      <c r="N46" s="48"/>
      <c r="O46" s="47"/>
      <c r="P46" s="49"/>
      <c r="Q46" s="47"/>
      <c r="R46" s="47"/>
      <c r="S46" s="50"/>
      <c r="T46" s="50"/>
      <c r="U46" s="50"/>
      <c r="V46" s="51"/>
      <c r="W46" s="50"/>
      <c r="X46" s="51"/>
      <c r="Y46" s="50"/>
      <c r="Z46" s="101"/>
      <c r="AA46" s="105"/>
      <c r="AB46" s="105"/>
      <c r="AC46" s="105"/>
      <c r="AD46" s="102"/>
      <c r="AE46" s="50"/>
      <c r="AF46" s="50"/>
      <c r="AG46" s="50"/>
      <c r="AH46" s="50"/>
      <c r="AI46" s="50"/>
      <c r="AJ46" s="50"/>
      <c r="AK46" s="50"/>
      <c r="AL46" s="50"/>
      <c r="AM46" s="50"/>
      <c r="AN46" s="50"/>
      <c r="AO46" s="50"/>
      <c r="AP46" s="50"/>
      <c r="AQ46" s="50"/>
      <c r="AR46" s="52"/>
      <c r="AS46" s="52"/>
      <c r="AT46" s="53"/>
      <c r="AU46" s="100"/>
      <c r="AV46" s="152"/>
      <c r="AW46" s="152"/>
      <c r="AX46" s="152"/>
      <c r="AY46" s="152"/>
      <c r="AZ46" s="152"/>
      <c r="BA46" s="152"/>
      <c r="BB46" s="152"/>
      <c r="BC46" s="152"/>
      <c r="BD46" s="152"/>
      <c r="BE46" s="152"/>
      <c r="BF46" s="152"/>
      <c r="BG46" s="152"/>
      <c r="BH46" s="152"/>
      <c r="BI46" s="152"/>
      <c r="BJ46" s="152"/>
      <c r="BK46" s="152"/>
      <c r="BL46" s="152"/>
      <c r="BM46" s="152"/>
      <c r="BN46" s="152"/>
      <c r="BO46" s="152"/>
    </row>
    <row r="47" spans="1:67" ht="378.6">
      <c r="A47" s="377"/>
      <c r="B47" s="149"/>
      <c r="C47" s="150"/>
      <c r="D47" s="150" t="s">
        <v>877</v>
      </c>
      <c r="E47" s="151" t="s">
        <v>19</v>
      </c>
      <c r="F47" s="151"/>
      <c r="G47" s="47"/>
      <c r="H47" s="48"/>
      <c r="I47" s="47"/>
      <c r="J47" s="47"/>
      <c r="K47" s="47"/>
      <c r="L47" s="47"/>
      <c r="M47" s="48"/>
      <c r="N47" s="48"/>
      <c r="O47" s="47"/>
      <c r="P47" s="49"/>
      <c r="Q47" s="47"/>
      <c r="R47" s="47"/>
      <c r="S47" s="50"/>
      <c r="T47" s="50"/>
      <c r="U47" s="50"/>
      <c r="V47" s="51"/>
      <c r="W47" s="50"/>
      <c r="X47" s="51"/>
      <c r="Y47" s="50"/>
      <c r="Z47" s="101"/>
      <c r="AA47" s="105"/>
      <c r="AB47" s="105"/>
      <c r="AC47" s="105"/>
      <c r="AD47" s="102"/>
      <c r="AE47" s="50"/>
      <c r="AF47" s="50"/>
      <c r="AG47" s="50"/>
      <c r="AH47" s="50"/>
      <c r="AI47" s="50"/>
      <c r="AJ47" s="50"/>
      <c r="AK47" s="50"/>
      <c r="AL47" s="50"/>
      <c r="AM47" s="50"/>
      <c r="AN47" s="50"/>
      <c r="AO47" s="50"/>
      <c r="AP47" s="50"/>
      <c r="AQ47" s="50"/>
      <c r="AR47" s="52"/>
      <c r="AS47" s="52"/>
      <c r="AT47" s="53"/>
      <c r="AU47" s="100"/>
      <c r="AV47" s="152"/>
      <c r="AW47" s="152"/>
      <c r="AX47" s="152"/>
      <c r="AY47" s="152"/>
      <c r="AZ47" s="152"/>
      <c r="BA47" s="152"/>
      <c r="BB47" s="152"/>
      <c r="BC47" s="152"/>
      <c r="BD47" s="152"/>
      <c r="BE47" s="152"/>
      <c r="BF47" s="152"/>
      <c r="BG47" s="152"/>
      <c r="BH47" s="152"/>
      <c r="BI47" s="152"/>
      <c r="BJ47" s="152"/>
      <c r="BK47" s="152"/>
      <c r="BL47" s="152"/>
      <c r="BM47" s="152"/>
      <c r="BN47" s="152"/>
      <c r="BO47" s="152"/>
    </row>
    <row r="48" spans="1:67" ht="409.6">
      <c r="A48" s="375" t="s">
        <v>96</v>
      </c>
      <c r="B48" s="149" t="s">
        <v>35</v>
      </c>
      <c r="C48" s="150" t="s">
        <v>97</v>
      </c>
      <c r="D48" s="150" t="s">
        <v>878</v>
      </c>
      <c r="E48" s="151" t="s">
        <v>19</v>
      </c>
      <c r="F48" s="151"/>
      <c r="G48" s="47"/>
      <c r="H48" s="48"/>
      <c r="I48" s="47"/>
      <c r="J48" s="47"/>
      <c r="K48" s="47"/>
      <c r="L48" s="47"/>
      <c r="M48" s="48"/>
      <c r="N48" s="48"/>
      <c r="O48" s="47"/>
      <c r="P48" s="49"/>
      <c r="Q48" s="47"/>
      <c r="R48" s="47"/>
      <c r="S48" s="50"/>
      <c r="T48" s="50"/>
      <c r="U48" s="50"/>
      <c r="V48" s="51"/>
      <c r="W48" s="50"/>
      <c r="X48" s="51"/>
      <c r="Y48" s="50"/>
      <c r="Z48" s="101"/>
      <c r="AA48" s="105"/>
      <c r="AB48" s="105"/>
      <c r="AC48" s="105"/>
      <c r="AD48" s="102"/>
      <c r="AE48" s="50"/>
      <c r="AF48" s="50"/>
      <c r="AG48" s="50"/>
      <c r="AH48" s="50"/>
      <c r="AI48" s="50"/>
      <c r="AJ48" s="50"/>
      <c r="AK48" s="50"/>
      <c r="AL48" s="50"/>
      <c r="AM48" s="50"/>
      <c r="AN48" s="50"/>
      <c r="AO48" s="50"/>
      <c r="AP48" s="50"/>
      <c r="AQ48" s="50"/>
      <c r="AR48" s="52"/>
      <c r="AS48" s="52"/>
      <c r="AT48" s="53"/>
      <c r="AU48" s="100"/>
      <c r="AV48" s="152"/>
      <c r="AW48" s="152"/>
      <c r="AX48" s="152"/>
      <c r="AY48" s="152"/>
      <c r="AZ48" s="152"/>
      <c r="BA48" s="152"/>
      <c r="BB48" s="152"/>
      <c r="BC48" s="152"/>
      <c r="BD48" s="152"/>
      <c r="BE48" s="152"/>
      <c r="BF48" s="152"/>
      <c r="BG48" s="152"/>
      <c r="BH48" s="152"/>
      <c r="BI48" s="152"/>
      <c r="BJ48" s="152"/>
      <c r="BK48" s="152"/>
      <c r="BL48" s="152"/>
      <c r="BM48" s="152"/>
      <c r="BN48" s="152"/>
      <c r="BO48" s="152"/>
    </row>
    <row r="49" spans="1:67" ht="409.6">
      <c r="A49" s="376"/>
      <c r="B49" s="149"/>
      <c r="C49" s="150"/>
      <c r="D49" s="150" t="s">
        <v>879</v>
      </c>
      <c r="E49" s="151" t="s">
        <v>19</v>
      </c>
      <c r="F49" s="151"/>
      <c r="G49" s="47"/>
      <c r="H49" s="48"/>
      <c r="I49" s="47"/>
      <c r="J49" s="47"/>
      <c r="K49" s="47"/>
      <c r="L49" s="47"/>
      <c r="M49" s="48"/>
      <c r="N49" s="48"/>
      <c r="O49" s="47"/>
      <c r="P49" s="49"/>
      <c r="Q49" s="47"/>
      <c r="R49" s="47"/>
      <c r="S49" s="50"/>
      <c r="T49" s="50"/>
      <c r="U49" s="50"/>
      <c r="V49" s="51"/>
      <c r="W49" s="50"/>
      <c r="X49" s="51"/>
      <c r="Y49" s="50"/>
      <c r="Z49" s="101"/>
      <c r="AA49" s="105"/>
      <c r="AB49" s="105"/>
      <c r="AC49" s="105"/>
      <c r="AD49" s="102"/>
      <c r="AE49" s="50"/>
      <c r="AF49" s="50"/>
      <c r="AG49" s="50"/>
      <c r="AH49" s="50"/>
      <c r="AI49" s="50"/>
      <c r="AJ49" s="50"/>
      <c r="AK49" s="50"/>
      <c r="AL49" s="50"/>
      <c r="AM49" s="50"/>
      <c r="AN49" s="50"/>
      <c r="AO49" s="50"/>
      <c r="AP49" s="50"/>
      <c r="AQ49" s="50"/>
      <c r="AR49" s="52"/>
      <c r="AS49" s="52"/>
      <c r="AT49" s="53"/>
      <c r="AU49" s="100"/>
      <c r="AV49" s="152"/>
      <c r="AW49" s="152"/>
      <c r="AX49" s="152"/>
      <c r="AY49" s="152"/>
      <c r="AZ49" s="152"/>
      <c r="BA49" s="152"/>
      <c r="BB49" s="152"/>
      <c r="BC49" s="152"/>
      <c r="BD49" s="152"/>
      <c r="BE49" s="152"/>
      <c r="BF49" s="152"/>
      <c r="BG49" s="152"/>
      <c r="BH49" s="152"/>
      <c r="BI49" s="152"/>
      <c r="BJ49" s="152"/>
      <c r="BK49" s="152"/>
      <c r="BL49" s="152"/>
      <c r="BM49" s="152"/>
      <c r="BN49" s="152"/>
      <c r="BO49" s="152"/>
    </row>
    <row r="50" spans="1:67" ht="212.4">
      <c r="A50" s="376"/>
      <c r="B50" s="149"/>
      <c r="C50" s="150"/>
      <c r="D50" s="150" t="s">
        <v>880</v>
      </c>
      <c r="E50" s="151" t="s">
        <v>19</v>
      </c>
      <c r="F50" s="151"/>
      <c r="G50" s="47"/>
      <c r="H50" s="48"/>
      <c r="I50" s="47"/>
      <c r="J50" s="47"/>
      <c r="K50" s="47"/>
      <c r="L50" s="47"/>
      <c r="M50" s="48"/>
      <c r="N50" s="48"/>
      <c r="O50" s="47"/>
      <c r="P50" s="49"/>
      <c r="Q50" s="47"/>
      <c r="R50" s="47"/>
      <c r="S50" s="50"/>
      <c r="T50" s="50"/>
      <c r="U50" s="50"/>
      <c r="V50" s="51"/>
      <c r="W50" s="50"/>
      <c r="X50" s="51"/>
      <c r="Y50" s="50"/>
      <c r="Z50" s="101"/>
      <c r="AA50" s="105"/>
      <c r="AB50" s="105"/>
      <c r="AC50" s="105"/>
      <c r="AD50" s="102"/>
      <c r="AE50" s="50"/>
      <c r="AF50" s="50"/>
      <c r="AG50" s="50"/>
      <c r="AH50" s="50"/>
      <c r="AI50" s="50"/>
      <c r="AJ50" s="50"/>
      <c r="AK50" s="50"/>
      <c r="AL50" s="50"/>
      <c r="AM50" s="50"/>
      <c r="AN50" s="50"/>
      <c r="AO50" s="50"/>
      <c r="AP50" s="50"/>
      <c r="AQ50" s="50"/>
      <c r="AR50" s="52"/>
      <c r="AS50" s="52"/>
      <c r="AT50" s="53"/>
      <c r="AU50" s="100"/>
      <c r="AV50" s="152"/>
      <c r="AW50" s="152"/>
      <c r="AX50" s="152"/>
      <c r="AY50" s="152"/>
      <c r="AZ50" s="152"/>
      <c r="BA50" s="152"/>
      <c r="BB50" s="152"/>
      <c r="BC50" s="152"/>
      <c r="BD50" s="152"/>
      <c r="BE50" s="152"/>
      <c r="BF50" s="152"/>
      <c r="BG50" s="152"/>
      <c r="BH50" s="152"/>
      <c r="BI50" s="152"/>
      <c r="BJ50" s="152"/>
      <c r="BK50" s="152"/>
      <c r="BL50" s="152"/>
      <c r="BM50" s="152"/>
      <c r="BN50" s="152"/>
      <c r="BO50" s="152"/>
    </row>
    <row r="51" spans="1:67" ht="409.6">
      <c r="A51" s="376"/>
      <c r="B51" s="149"/>
      <c r="C51" s="150"/>
      <c r="D51" s="150" t="s">
        <v>881</v>
      </c>
      <c r="E51" s="151" t="s">
        <v>19</v>
      </c>
      <c r="F51" s="151"/>
      <c r="G51" s="47"/>
      <c r="H51" s="48"/>
      <c r="I51" s="47"/>
      <c r="J51" s="47"/>
      <c r="K51" s="47"/>
      <c r="L51" s="47"/>
      <c r="M51" s="48"/>
      <c r="N51" s="48"/>
      <c r="O51" s="47"/>
      <c r="P51" s="49"/>
      <c r="Q51" s="47"/>
      <c r="R51" s="47"/>
      <c r="S51" s="50"/>
      <c r="T51" s="50"/>
      <c r="U51" s="50"/>
      <c r="V51" s="51"/>
      <c r="W51" s="50"/>
      <c r="X51" s="51"/>
      <c r="Y51" s="50"/>
      <c r="Z51" s="101"/>
      <c r="AA51" s="105"/>
      <c r="AB51" s="105"/>
      <c r="AC51" s="105"/>
      <c r="AD51" s="102"/>
      <c r="AE51" s="50"/>
      <c r="AF51" s="50"/>
      <c r="AG51" s="50"/>
      <c r="AH51" s="50"/>
      <c r="AI51" s="50"/>
      <c r="AJ51" s="50"/>
      <c r="AK51" s="50"/>
      <c r="AL51" s="50"/>
      <c r="AM51" s="50"/>
      <c r="AN51" s="50"/>
      <c r="AO51" s="50"/>
      <c r="AP51" s="50"/>
      <c r="AQ51" s="50"/>
      <c r="AR51" s="52"/>
      <c r="AS51" s="52"/>
      <c r="AT51" s="53"/>
      <c r="AU51" s="100"/>
      <c r="AV51" s="152"/>
      <c r="AW51" s="152"/>
      <c r="AX51" s="152"/>
      <c r="AY51" s="152"/>
      <c r="AZ51" s="152"/>
      <c r="BA51" s="152"/>
      <c r="BB51" s="152"/>
      <c r="BC51" s="152"/>
      <c r="BD51" s="152"/>
      <c r="BE51" s="152"/>
      <c r="BF51" s="152"/>
      <c r="BG51" s="152"/>
      <c r="BH51" s="152"/>
      <c r="BI51" s="152"/>
      <c r="BJ51" s="152"/>
      <c r="BK51" s="152"/>
      <c r="BL51" s="152"/>
      <c r="BM51" s="152"/>
      <c r="BN51" s="152"/>
      <c r="BO51" s="152"/>
    </row>
    <row r="52" spans="1:67" ht="409.6">
      <c r="A52" s="376"/>
      <c r="B52" s="149"/>
      <c r="C52" s="150"/>
      <c r="D52" s="164" t="s">
        <v>882</v>
      </c>
      <c r="E52" s="151" t="s">
        <v>19</v>
      </c>
      <c r="F52" s="151"/>
      <c r="G52" s="47"/>
      <c r="H52" s="48"/>
      <c r="I52" s="47"/>
      <c r="J52" s="47"/>
      <c r="K52" s="47"/>
      <c r="L52" s="47"/>
      <c r="M52" s="48"/>
      <c r="N52" s="48"/>
      <c r="O52" s="47"/>
      <c r="P52" s="49"/>
      <c r="Q52" s="47"/>
      <c r="R52" s="47"/>
      <c r="S52" s="50"/>
      <c r="T52" s="50"/>
      <c r="U52" s="50"/>
      <c r="V52" s="51"/>
      <c r="W52" s="50"/>
      <c r="X52" s="51"/>
      <c r="Y52" s="50"/>
      <c r="Z52" s="101"/>
      <c r="AA52" s="105"/>
      <c r="AB52" s="105"/>
      <c r="AC52" s="105"/>
      <c r="AD52" s="102"/>
      <c r="AE52" s="50"/>
      <c r="AF52" s="50"/>
      <c r="AG52" s="50"/>
      <c r="AH52" s="50"/>
      <c r="AI52" s="50"/>
      <c r="AJ52" s="50"/>
      <c r="AK52" s="50"/>
      <c r="AL52" s="50"/>
      <c r="AM52" s="50"/>
      <c r="AN52" s="50"/>
      <c r="AO52" s="50"/>
      <c r="AP52" s="50"/>
      <c r="AQ52" s="50"/>
      <c r="AR52" s="52"/>
      <c r="AS52" s="52"/>
      <c r="AT52" s="53"/>
      <c r="AU52" s="100"/>
      <c r="AV52" s="152"/>
      <c r="AW52" s="152"/>
      <c r="AX52" s="152"/>
      <c r="AY52" s="152"/>
      <c r="AZ52" s="152"/>
      <c r="BA52" s="152"/>
      <c r="BB52" s="152"/>
      <c r="BC52" s="152"/>
      <c r="BD52" s="152"/>
      <c r="BE52" s="152"/>
      <c r="BF52" s="152"/>
      <c r="BG52" s="152"/>
      <c r="BH52" s="152"/>
      <c r="BI52" s="152"/>
      <c r="BJ52" s="152"/>
      <c r="BK52" s="152"/>
      <c r="BL52" s="152"/>
      <c r="BM52" s="152"/>
      <c r="BN52" s="152"/>
      <c r="BO52" s="152"/>
    </row>
    <row r="53" spans="1:67" ht="409.6">
      <c r="A53" s="376"/>
      <c r="B53" s="149"/>
      <c r="C53" s="150"/>
      <c r="D53" s="164" t="s">
        <v>883</v>
      </c>
      <c r="E53" s="151"/>
      <c r="F53" s="151" t="s">
        <v>890</v>
      </c>
      <c r="G53" s="47"/>
      <c r="H53" s="48"/>
      <c r="I53" s="47"/>
      <c r="J53" s="47"/>
      <c r="K53" s="47"/>
      <c r="L53" s="47"/>
      <c r="M53" s="48"/>
      <c r="N53" s="48"/>
      <c r="O53" s="47"/>
      <c r="P53" s="49"/>
      <c r="Q53" s="47"/>
      <c r="R53" s="47"/>
      <c r="S53" s="50"/>
      <c r="T53" s="50"/>
      <c r="U53" s="50"/>
      <c r="V53" s="51"/>
      <c r="W53" s="50"/>
      <c r="X53" s="51"/>
      <c r="Y53" s="50"/>
      <c r="Z53" s="101"/>
      <c r="AA53" s="105"/>
      <c r="AB53" s="105"/>
      <c r="AC53" s="105"/>
      <c r="AD53" s="102"/>
      <c r="AE53" s="50"/>
      <c r="AF53" s="50"/>
      <c r="AG53" s="50"/>
      <c r="AH53" s="50"/>
      <c r="AI53" s="50"/>
      <c r="AJ53" s="50"/>
      <c r="AK53" s="50"/>
      <c r="AL53" s="50"/>
      <c r="AM53" s="50"/>
      <c r="AN53" s="50"/>
      <c r="AO53" s="50"/>
      <c r="AP53" s="50"/>
      <c r="AQ53" s="50"/>
      <c r="AR53" s="52"/>
      <c r="AS53" s="52"/>
      <c r="AT53" s="53"/>
      <c r="AU53" s="100"/>
      <c r="AV53" s="152"/>
      <c r="AW53" s="152"/>
      <c r="AX53" s="152"/>
      <c r="AY53" s="152"/>
      <c r="AZ53" s="152"/>
      <c r="BA53" s="152"/>
      <c r="BB53" s="152"/>
      <c r="BC53" s="152"/>
      <c r="BD53" s="152"/>
      <c r="BE53" s="152"/>
      <c r="BF53" s="152"/>
      <c r="BG53" s="152"/>
      <c r="BH53" s="152"/>
      <c r="BI53" s="152"/>
      <c r="BJ53" s="152"/>
      <c r="BK53" s="152"/>
      <c r="BL53" s="152"/>
      <c r="BM53" s="152"/>
      <c r="BN53" s="152"/>
      <c r="BO53" s="152"/>
    </row>
    <row r="54" spans="1:67" ht="409.6">
      <c r="A54" s="376"/>
      <c r="B54" s="149"/>
      <c r="C54" s="150"/>
      <c r="D54" s="164" t="s">
        <v>884</v>
      </c>
      <c r="E54" s="151"/>
      <c r="F54" s="151" t="s">
        <v>890</v>
      </c>
      <c r="G54" s="47"/>
      <c r="H54" s="48"/>
      <c r="I54" s="47"/>
      <c r="J54" s="47"/>
      <c r="K54" s="47"/>
      <c r="L54" s="47"/>
      <c r="M54" s="48"/>
      <c r="N54" s="48"/>
      <c r="O54" s="47"/>
      <c r="P54" s="49"/>
      <c r="Q54" s="47"/>
      <c r="R54" s="47"/>
      <c r="S54" s="50"/>
      <c r="T54" s="50"/>
      <c r="U54" s="50"/>
      <c r="V54" s="51"/>
      <c r="W54" s="50"/>
      <c r="X54" s="51"/>
      <c r="Y54" s="50"/>
      <c r="Z54" s="101"/>
      <c r="AA54" s="105"/>
      <c r="AB54" s="105"/>
      <c r="AC54" s="105"/>
      <c r="AD54" s="102"/>
      <c r="AE54" s="50"/>
      <c r="AF54" s="50"/>
      <c r="AG54" s="50"/>
      <c r="AH54" s="50"/>
      <c r="AI54" s="50"/>
      <c r="AJ54" s="50"/>
      <c r="AK54" s="50"/>
      <c r="AL54" s="50"/>
      <c r="AM54" s="50"/>
      <c r="AN54" s="50"/>
      <c r="AO54" s="50"/>
      <c r="AP54" s="50"/>
      <c r="AQ54" s="50"/>
      <c r="AR54" s="52"/>
      <c r="AS54" s="52"/>
      <c r="AT54" s="53"/>
      <c r="AU54" s="100"/>
      <c r="AV54" s="152"/>
      <c r="AW54" s="152"/>
      <c r="AX54" s="152"/>
      <c r="AY54" s="152"/>
      <c r="AZ54" s="152"/>
      <c r="BA54" s="152"/>
      <c r="BB54" s="152"/>
      <c r="BC54" s="152"/>
      <c r="BD54" s="152"/>
      <c r="BE54" s="152"/>
      <c r="BF54" s="152"/>
      <c r="BG54" s="152"/>
      <c r="BH54" s="152"/>
      <c r="BI54" s="152"/>
      <c r="BJ54" s="152"/>
      <c r="BK54" s="152"/>
      <c r="BL54" s="152"/>
      <c r="BM54" s="152"/>
      <c r="BN54" s="152"/>
      <c r="BO54" s="152"/>
    </row>
    <row r="55" spans="1:67" ht="409.6">
      <c r="A55" s="376"/>
      <c r="B55" s="149"/>
      <c r="C55" s="164" t="s">
        <v>107</v>
      </c>
      <c r="D55" s="150" t="s">
        <v>885</v>
      </c>
      <c r="E55" s="151" t="s">
        <v>19</v>
      </c>
      <c r="F55" s="151"/>
      <c r="G55" s="47"/>
      <c r="H55" s="48"/>
      <c r="I55" s="47"/>
      <c r="J55" s="47"/>
      <c r="K55" s="47"/>
      <c r="L55" s="47"/>
      <c r="M55" s="48"/>
      <c r="N55" s="48"/>
      <c r="O55" s="47"/>
      <c r="P55" s="49"/>
      <c r="Q55" s="47"/>
      <c r="R55" s="47"/>
      <c r="S55" s="50"/>
      <c r="T55" s="50"/>
      <c r="U55" s="50"/>
      <c r="V55" s="51"/>
      <c r="W55" s="50"/>
      <c r="X55" s="51"/>
      <c r="Y55" s="50"/>
      <c r="Z55" s="101"/>
      <c r="AA55" s="105"/>
      <c r="AB55" s="105"/>
      <c r="AC55" s="105"/>
      <c r="AD55" s="102"/>
      <c r="AE55" s="50"/>
      <c r="AF55" s="50"/>
      <c r="AG55" s="50"/>
      <c r="AH55" s="50"/>
      <c r="AI55" s="50"/>
      <c r="AJ55" s="50"/>
      <c r="AK55" s="50"/>
      <c r="AL55" s="50"/>
      <c r="AM55" s="50"/>
      <c r="AN55" s="50"/>
      <c r="AO55" s="50"/>
      <c r="AP55" s="50"/>
      <c r="AQ55" s="50"/>
      <c r="AR55" s="52"/>
      <c r="AS55" s="52"/>
      <c r="AT55" s="53"/>
      <c r="AU55" s="100"/>
      <c r="AV55" s="152"/>
      <c r="AW55" s="152"/>
      <c r="AX55" s="152"/>
      <c r="AY55" s="152"/>
      <c r="AZ55" s="152"/>
      <c r="BA55" s="152"/>
      <c r="BB55" s="152"/>
      <c r="BC55" s="152"/>
      <c r="BD55" s="152"/>
      <c r="BE55" s="152"/>
      <c r="BF55" s="152"/>
      <c r="BG55" s="152"/>
      <c r="BH55" s="152"/>
      <c r="BI55" s="152"/>
      <c r="BJ55" s="152"/>
      <c r="BK55" s="152"/>
      <c r="BL55" s="152"/>
      <c r="BM55" s="152"/>
      <c r="BN55" s="152"/>
      <c r="BO55" s="152"/>
    </row>
    <row r="56" spans="1:67" ht="409.6">
      <c r="A56" s="376"/>
      <c r="B56" s="149"/>
      <c r="C56" s="150"/>
      <c r="D56" s="150" t="s">
        <v>886</v>
      </c>
      <c r="E56" s="151" t="s">
        <v>19</v>
      </c>
      <c r="F56" s="151"/>
      <c r="G56" s="47"/>
      <c r="H56" s="48"/>
      <c r="I56" s="47"/>
      <c r="J56" s="47"/>
      <c r="K56" s="47"/>
      <c r="L56" s="47"/>
      <c r="M56" s="48"/>
      <c r="N56" s="48"/>
      <c r="O56" s="47"/>
      <c r="P56" s="49"/>
      <c r="Q56" s="47"/>
      <c r="R56" s="47"/>
      <c r="S56" s="50"/>
      <c r="T56" s="50"/>
      <c r="U56" s="50"/>
      <c r="V56" s="51"/>
      <c r="W56" s="50"/>
      <c r="X56" s="51"/>
      <c r="Y56" s="50"/>
      <c r="Z56" s="101"/>
      <c r="AA56" s="105"/>
      <c r="AB56" s="105"/>
      <c r="AC56" s="105"/>
      <c r="AD56" s="102"/>
      <c r="AE56" s="50"/>
      <c r="AF56" s="50"/>
      <c r="AG56" s="50"/>
      <c r="AH56" s="50"/>
      <c r="AI56" s="50"/>
      <c r="AJ56" s="50"/>
      <c r="AK56" s="50"/>
      <c r="AL56" s="50"/>
      <c r="AM56" s="50"/>
      <c r="AN56" s="50"/>
      <c r="AO56" s="50"/>
      <c r="AP56" s="50"/>
      <c r="AQ56" s="50"/>
      <c r="AR56" s="52"/>
      <c r="AS56" s="52"/>
      <c r="AT56" s="53"/>
      <c r="AU56" s="100"/>
      <c r="AV56" s="152"/>
      <c r="AW56" s="152"/>
      <c r="AX56" s="152"/>
      <c r="AY56" s="152"/>
      <c r="AZ56" s="152"/>
      <c r="BA56" s="152"/>
      <c r="BB56" s="152"/>
      <c r="BC56" s="152"/>
      <c r="BD56" s="152"/>
      <c r="BE56" s="152"/>
      <c r="BF56" s="152"/>
      <c r="BG56" s="152"/>
      <c r="BH56" s="152"/>
      <c r="BI56" s="152"/>
      <c r="BJ56" s="152"/>
      <c r="BK56" s="152"/>
      <c r="BL56" s="152"/>
      <c r="BM56" s="152"/>
      <c r="BN56" s="152"/>
      <c r="BO56" s="152"/>
    </row>
    <row r="57" spans="1:67" ht="409.6">
      <c r="A57" s="377"/>
      <c r="B57" s="149"/>
      <c r="C57" s="150"/>
      <c r="D57" s="164" t="s">
        <v>887</v>
      </c>
      <c r="E57" s="151" t="s">
        <v>19</v>
      </c>
      <c r="F57" s="151"/>
      <c r="G57" s="47"/>
      <c r="H57" s="48"/>
      <c r="I57" s="47"/>
      <c r="J57" s="47"/>
      <c r="K57" s="47"/>
      <c r="L57" s="47"/>
      <c r="M57" s="48"/>
      <c r="N57" s="48"/>
      <c r="O57" s="47"/>
      <c r="P57" s="49"/>
      <c r="Q57" s="47"/>
      <c r="R57" s="47"/>
      <c r="S57" s="50"/>
      <c r="T57" s="50"/>
      <c r="U57" s="50"/>
      <c r="V57" s="51"/>
      <c r="W57" s="50"/>
      <c r="X57" s="51"/>
      <c r="Y57" s="50"/>
      <c r="Z57" s="101"/>
      <c r="AA57" s="105"/>
      <c r="AB57" s="105"/>
      <c r="AC57" s="105"/>
      <c r="AD57" s="102"/>
      <c r="AE57" s="50"/>
      <c r="AF57" s="50"/>
      <c r="AG57" s="50"/>
      <c r="AH57" s="50"/>
      <c r="AI57" s="50"/>
      <c r="AJ57" s="50"/>
      <c r="AK57" s="50"/>
      <c r="AL57" s="50"/>
      <c r="AM57" s="50"/>
      <c r="AN57" s="50"/>
      <c r="AO57" s="50"/>
      <c r="AP57" s="50"/>
      <c r="AQ57" s="50"/>
      <c r="AR57" s="52"/>
      <c r="AS57" s="52"/>
      <c r="AT57" s="53"/>
      <c r="AU57" s="100"/>
      <c r="AV57" s="152"/>
      <c r="AW57" s="152"/>
      <c r="AX57" s="152"/>
      <c r="AY57" s="152"/>
      <c r="AZ57" s="152"/>
      <c r="BA57" s="152"/>
      <c r="BB57" s="152"/>
      <c r="BC57" s="152"/>
      <c r="BD57" s="152"/>
      <c r="BE57" s="152"/>
      <c r="BF57" s="152"/>
      <c r="BG57" s="152"/>
      <c r="BH57" s="152"/>
      <c r="BI57" s="152"/>
      <c r="BJ57" s="152"/>
      <c r="BK57" s="152"/>
      <c r="BL57" s="152"/>
      <c r="BM57" s="152"/>
      <c r="BN57" s="152"/>
      <c r="BO57" s="152"/>
    </row>
    <row r="58" spans="1:67" ht="180.75" customHeight="1">
      <c r="A58" s="378" t="s">
        <v>111</v>
      </c>
      <c r="B58" s="149" t="s">
        <v>35</v>
      </c>
      <c r="C58" s="150" t="s">
        <v>112</v>
      </c>
      <c r="D58" s="150" t="s">
        <v>113</v>
      </c>
      <c r="E58" s="151" t="s">
        <v>19</v>
      </c>
      <c r="F58" s="151"/>
      <c r="G58" s="47"/>
      <c r="H58" s="48"/>
      <c r="I58" s="47"/>
      <c r="J58" s="47"/>
      <c r="K58" s="47"/>
      <c r="L58" s="47"/>
      <c r="M58" s="48"/>
      <c r="N58" s="48"/>
      <c r="O58" s="47"/>
      <c r="P58" s="49"/>
      <c r="Q58" s="47"/>
      <c r="R58" s="47"/>
      <c r="S58" s="50"/>
      <c r="T58" s="50"/>
      <c r="U58" s="50"/>
      <c r="V58" s="51"/>
      <c r="W58" s="50"/>
      <c r="X58" s="51"/>
      <c r="Y58" s="50"/>
      <c r="Z58" s="101"/>
      <c r="AA58" s="105"/>
      <c r="AB58" s="105"/>
      <c r="AC58" s="105"/>
      <c r="AD58" s="102"/>
      <c r="AE58" s="50"/>
      <c r="AF58" s="50"/>
      <c r="AG58" s="50"/>
      <c r="AH58" s="50"/>
      <c r="AI58" s="50"/>
      <c r="AJ58" s="50"/>
      <c r="AK58" s="50"/>
      <c r="AL58" s="50"/>
      <c r="AM58" s="50"/>
      <c r="AN58" s="50"/>
      <c r="AO58" s="50"/>
      <c r="AP58" s="50"/>
      <c r="AQ58" s="50"/>
      <c r="AR58" s="52"/>
      <c r="AS58" s="52"/>
      <c r="AT58" s="53"/>
      <c r="AU58" s="100"/>
      <c r="AV58" s="152"/>
      <c r="AW58" s="152"/>
      <c r="AX58" s="152"/>
      <c r="AY58" s="152"/>
      <c r="AZ58" s="152"/>
      <c r="BA58" s="152"/>
      <c r="BB58" s="152"/>
      <c r="BC58" s="152"/>
      <c r="BD58" s="152"/>
      <c r="BE58" s="152"/>
      <c r="BF58" s="152"/>
      <c r="BG58" s="152"/>
      <c r="BH58" s="152"/>
      <c r="BI58" s="152"/>
      <c r="BJ58" s="152"/>
      <c r="BK58" s="152"/>
      <c r="BL58" s="152"/>
      <c r="BM58" s="152"/>
      <c r="BN58" s="152"/>
      <c r="BO58" s="152"/>
    </row>
    <row r="59" spans="1:67" ht="162.6">
      <c r="A59" s="379"/>
      <c r="B59" s="149"/>
      <c r="C59" s="150"/>
      <c r="D59" s="150" t="s">
        <v>114</v>
      </c>
      <c r="E59" s="151" t="s">
        <v>19</v>
      </c>
      <c r="F59" s="151"/>
      <c r="G59" s="47"/>
      <c r="H59" s="48"/>
      <c r="I59" s="47"/>
      <c r="J59" s="47"/>
      <c r="K59" s="47"/>
      <c r="L59" s="47"/>
      <c r="M59" s="48"/>
      <c r="N59" s="48"/>
      <c r="O59" s="47"/>
      <c r="P59" s="49"/>
      <c r="Q59" s="47"/>
      <c r="R59" s="47"/>
      <c r="S59" s="50"/>
      <c r="T59" s="50"/>
      <c r="U59" s="50"/>
      <c r="V59" s="51"/>
      <c r="W59" s="50"/>
      <c r="X59" s="51"/>
      <c r="Y59" s="50"/>
      <c r="Z59" s="101"/>
      <c r="AA59" s="105"/>
      <c r="AB59" s="105"/>
      <c r="AC59" s="105"/>
      <c r="AD59" s="102"/>
      <c r="AE59" s="50"/>
      <c r="AF59" s="50"/>
      <c r="AG59" s="50"/>
      <c r="AH59" s="50"/>
      <c r="AI59" s="50"/>
      <c r="AJ59" s="50"/>
      <c r="AK59" s="50"/>
      <c r="AL59" s="50"/>
      <c r="AM59" s="50"/>
      <c r="AN59" s="50"/>
      <c r="AO59" s="50"/>
      <c r="AP59" s="50"/>
      <c r="AQ59" s="50"/>
      <c r="AR59" s="52"/>
      <c r="AS59" s="52"/>
      <c r="AT59" s="53"/>
      <c r="AU59" s="100"/>
      <c r="AV59" s="152"/>
      <c r="AW59" s="152"/>
      <c r="AX59" s="152"/>
      <c r="AY59" s="152"/>
      <c r="AZ59" s="152"/>
      <c r="BA59" s="152"/>
      <c r="BB59" s="152"/>
      <c r="BC59" s="152"/>
      <c r="BD59" s="152"/>
      <c r="BE59" s="152"/>
      <c r="BF59" s="152"/>
      <c r="BG59" s="152"/>
      <c r="BH59" s="152"/>
      <c r="BI59" s="152"/>
      <c r="BJ59" s="152"/>
      <c r="BK59" s="152"/>
      <c r="BL59" s="152"/>
      <c r="BM59" s="152"/>
      <c r="BN59" s="152"/>
      <c r="BO59" s="152"/>
    </row>
    <row r="60" spans="1:67" ht="164.4">
      <c r="A60" s="379"/>
      <c r="B60" s="149"/>
      <c r="C60" s="150"/>
      <c r="D60" s="150" t="s">
        <v>115</v>
      </c>
      <c r="E60" s="151" t="s">
        <v>19</v>
      </c>
      <c r="F60" s="151"/>
      <c r="G60" s="47"/>
      <c r="H60" s="48"/>
      <c r="I60" s="47"/>
      <c r="J60" s="47"/>
      <c r="K60" s="47"/>
      <c r="L60" s="47"/>
      <c r="M60" s="48"/>
      <c r="N60" s="48"/>
      <c r="O60" s="47"/>
      <c r="P60" s="49"/>
      <c r="Q60" s="47"/>
      <c r="R60" s="47"/>
      <c r="S60" s="50"/>
      <c r="T60" s="50"/>
      <c r="U60" s="50"/>
      <c r="V60" s="51"/>
      <c r="W60" s="50"/>
      <c r="X60" s="51"/>
      <c r="Y60" s="50"/>
      <c r="Z60" s="101"/>
      <c r="AA60" s="105"/>
      <c r="AB60" s="105"/>
      <c r="AC60" s="105"/>
      <c r="AD60" s="102"/>
      <c r="AE60" s="50"/>
      <c r="AF60" s="50"/>
      <c r="AG60" s="50"/>
      <c r="AH60" s="50"/>
      <c r="AI60" s="50"/>
      <c r="AJ60" s="50"/>
      <c r="AK60" s="50"/>
      <c r="AL60" s="50"/>
      <c r="AM60" s="50"/>
      <c r="AN60" s="50"/>
      <c r="AO60" s="50"/>
      <c r="AP60" s="50"/>
      <c r="AQ60" s="50"/>
      <c r="AR60" s="52"/>
      <c r="AS60" s="52"/>
      <c r="AT60" s="53"/>
      <c r="AU60" s="100"/>
      <c r="AV60" s="152"/>
      <c r="AW60" s="152"/>
      <c r="AX60" s="152"/>
      <c r="AY60" s="152"/>
      <c r="AZ60" s="152"/>
      <c r="BA60" s="152"/>
      <c r="BB60" s="152"/>
      <c r="BC60" s="152"/>
      <c r="BD60" s="152"/>
      <c r="BE60" s="152"/>
      <c r="BF60" s="152"/>
      <c r="BG60" s="152"/>
      <c r="BH60" s="152"/>
      <c r="BI60" s="152"/>
      <c r="BJ60" s="152"/>
      <c r="BK60" s="152"/>
      <c r="BL60" s="152"/>
      <c r="BM60" s="152"/>
      <c r="BN60" s="152"/>
      <c r="BO60" s="152"/>
    </row>
    <row r="61" spans="1:67" ht="103.8">
      <c r="A61" s="379"/>
      <c r="B61" s="149"/>
      <c r="C61" s="164" t="s">
        <v>116</v>
      </c>
      <c r="D61" s="150" t="s">
        <v>113</v>
      </c>
      <c r="E61" s="151" t="s">
        <v>19</v>
      </c>
      <c r="F61" s="151"/>
      <c r="G61" s="47"/>
      <c r="H61" s="48"/>
      <c r="I61" s="47"/>
      <c r="J61" s="47"/>
      <c r="K61" s="47"/>
      <c r="L61" s="47"/>
      <c r="M61" s="48"/>
      <c r="N61" s="48"/>
      <c r="O61" s="47"/>
      <c r="P61" s="49"/>
      <c r="Q61" s="47"/>
      <c r="R61" s="47"/>
      <c r="S61" s="50"/>
      <c r="T61" s="50"/>
      <c r="U61" s="50"/>
      <c r="V61" s="51"/>
      <c r="W61" s="50"/>
      <c r="X61" s="51"/>
      <c r="Y61" s="50"/>
      <c r="Z61" s="101"/>
      <c r="AA61" s="105"/>
      <c r="AB61" s="105"/>
      <c r="AC61" s="105"/>
      <c r="AD61" s="102"/>
      <c r="AE61" s="50"/>
      <c r="AF61" s="50"/>
      <c r="AG61" s="50"/>
      <c r="AH61" s="50"/>
      <c r="AI61" s="50"/>
      <c r="AJ61" s="50"/>
      <c r="AK61" s="50"/>
      <c r="AL61" s="50"/>
      <c r="AM61" s="50"/>
      <c r="AN61" s="50"/>
      <c r="AO61" s="50"/>
      <c r="AP61" s="50"/>
      <c r="AQ61" s="50"/>
      <c r="AR61" s="52"/>
      <c r="AS61" s="52"/>
      <c r="AT61" s="53"/>
      <c r="AU61" s="100"/>
      <c r="AV61" s="152"/>
      <c r="AW61" s="152"/>
      <c r="AX61" s="152"/>
      <c r="AY61" s="152"/>
      <c r="AZ61" s="152"/>
      <c r="BA61" s="152"/>
      <c r="BB61" s="152"/>
      <c r="BC61" s="152"/>
      <c r="BD61" s="152"/>
      <c r="BE61" s="152"/>
      <c r="BF61" s="152"/>
      <c r="BG61" s="152"/>
      <c r="BH61" s="152"/>
      <c r="BI61" s="152"/>
      <c r="BJ61" s="152"/>
      <c r="BK61" s="152"/>
      <c r="BL61" s="152"/>
      <c r="BM61" s="152"/>
      <c r="BN61" s="152"/>
      <c r="BO61" s="152"/>
    </row>
    <row r="62" spans="1:67" ht="162.6">
      <c r="A62" s="379"/>
      <c r="B62" s="149"/>
      <c r="C62" s="150"/>
      <c r="D62" s="150" t="s">
        <v>114</v>
      </c>
      <c r="E62" s="151" t="s">
        <v>19</v>
      </c>
      <c r="F62" s="151"/>
      <c r="G62" s="47"/>
      <c r="H62" s="48"/>
      <c r="I62" s="47"/>
      <c r="J62" s="47"/>
      <c r="K62" s="47"/>
      <c r="L62" s="47"/>
      <c r="M62" s="48"/>
      <c r="N62" s="48"/>
      <c r="O62" s="47"/>
      <c r="P62" s="49"/>
      <c r="Q62" s="47"/>
      <c r="R62" s="47"/>
      <c r="S62" s="50"/>
      <c r="T62" s="50"/>
      <c r="U62" s="50"/>
      <c r="V62" s="51"/>
      <c r="W62" s="50"/>
      <c r="X62" s="51"/>
      <c r="Y62" s="50"/>
      <c r="Z62" s="101"/>
      <c r="AA62" s="105"/>
      <c r="AB62" s="105"/>
      <c r="AC62" s="105"/>
      <c r="AD62" s="102"/>
      <c r="AE62" s="50"/>
      <c r="AF62" s="50"/>
      <c r="AG62" s="50"/>
      <c r="AH62" s="50"/>
      <c r="AI62" s="50"/>
      <c r="AJ62" s="50"/>
      <c r="AK62" s="50"/>
      <c r="AL62" s="50"/>
      <c r="AM62" s="50"/>
      <c r="AN62" s="50"/>
      <c r="AO62" s="50"/>
      <c r="AP62" s="50"/>
      <c r="AQ62" s="50"/>
      <c r="AR62" s="52"/>
      <c r="AS62" s="52"/>
      <c r="AT62" s="53"/>
      <c r="AU62" s="100"/>
      <c r="AV62" s="152"/>
      <c r="AW62" s="152"/>
      <c r="AX62" s="152"/>
      <c r="AY62" s="152"/>
      <c r="AZ62" s="152"/>
      <c r="BA62" s="152"/>
      <c r="BB62" s="152"/>
      <c r="BC62" s="152"/>
      <c r="BD62" s="152"/>
      <c r="BE62" s="152"/>
      <c r="BF62" s="152"/>
      <c r="BG62" s="152"/>
      <c r="BH62" s="152"/>
      <c r="BI62" s="152"/>
      <c r="BJ62" s="152"/>
      <c r="BK62" s="152"/>
      <c r="BL62" s="152"/>
      <c r="BM62" s="152"/>
      <c r="BN62" s="152"/>
      <c r="BO62" s="152"/>
    </row>
    <row r="63" spans="1:67" ht="164.4">
      <c r="A63" s="379"/>
      <c r="B63" s="149"/>
      <c r="C63" s="150"/>
      <c r="D63" s="150" t="s">
        <v>115</v>
      </c>
      <c r="E63" s="151" t="s">
        <v>19</v>
      </c>
      <c r="F63" s="151"/>
      <c r="G63" s="47"/>
      <c r="H63" s="48"/>
      <c r="I63" s="47"/>
      <c r="J63" s="47"/>
      <c r="K63" s="47"/>
      <c r="L63" s="47"/>
      <c r="M63" s="48"/>
      <c r="N63" s="48"/>
      <c r="O63" s="47"/>
      <c r="P63" s="49"/>
      <c r="Q63" s="47"/>
      <c r="R63" s="47"/>
      <c r="S63" s="50"/>
      <c r="T63" s="50"/>
      <c r="U63" s="50"/>
      <c r="V63" s="51"/>
      <c r="W63" s="50"/>
      <c r="X63" s="51"/>
      <c r="Y63" s="50"/>
      <c r="Z63" s="101"/>
      <c r="AA63" s="105"/>
      <c r="AB63" s="105"/>
      <c r="AC63" s="105"/>
      <c r="AD63" s="102"/>
      <c r="AE63" s="50"/>
      <c r="AF63" s="50"/>
      <c r="AG63" s="50"/>
      <c r="AH63" s="50"/>
      <c r="AI63" s="50"/>
      <c r="AJ63" s="50"/>
      <c r="AK63" s="50"/>
      <c r="AL63" s="50"/>
      <c r="AM63" s="50"/>
      <c r="AN63" s="50"/>
      <c r="AO63" s="50"/>
      <c r="AP63" s="50"/>
      <c r="AQ63" s="50"/>
      <c r="AR63" s="52"/>
      <c r="AS63" s="52"/>
      <c r="AT63" s="53"/>
      <c r="AU63" s="100"/>
      <c r="AV63" s="152"/>
      <c r="AW63" s="152"/>
      <c r="AX63" s="152"/>
      <c r="AY63" s="152"/>
      <c r="AZ63" s="152"/>
      <c r="BA63" s="152"/>
      <c r="BB63" s="152"/>
      <c r="BC63" s="152"/>
      <c r="BD63" s="152"/>
      <c r="BE63" s="152"/>
      <c r="BF63" s="152"/>
      <c r="BG63" s="152"/>
      <c r="BH63" s="152"/>
      <c r="BI63" s="152"/>
      <c r="BJ63" s="152"/>
      <c r="BK63" s="152"/>
      <c r="BL63" s="152"/>
      <c r="BM63" s="152"/>
      <c r="BN63" s="152"/>
      <c r="BO63" s="152"/>
    </row>
    <row r="64" spans="1:67" ht="116.4">
      <c r="A64" s="379"/>
      <c r="B64" s="149"/>
      <c r="C64" s="150" t="s">
        <v>117</v>
      </c>
      <c r="D64" s="150" t="s">
        <v>113</v>
      </c>
      <c r="E64" s="151" t="s">
        <v>19</v>
      </c>
      <c r="F64" s="151"/>
      <c r="G64" s="47"/>
      <c r="H64" s="48"/>
      <c r="I64" s="47"/>
      <c r="J64" s="47"/>
      <c r="K64" s="47"/>
      <c r="L64" s="47"/>
      <c r="M64" s="48"/>
      <c r="N64" s="48"/>
      <c r="O64" s="47"/>
      <c r="P64" s="49"/>
      <c r="Q64" s="47"/>
      <c r="R64" s="47"/>
      <c r="S64" s="50"/>
      <c r="T64" s="50"/>
      <c r="U64" s="50"/>
      <c r="V64" s="51"/>
      <c r="W64" s="50"/>
      <c r="X64" s="51"/>
      <c r="Y64" s="50"/>
      <c r="Z64" s="101"/>
      <c r="AA64" s="105"/>
      <c r="AB64" s="105"/>
      <c r="AC64" s="105"/>
      <c r="AD64" s="102"/>
      <c r="AE64" s="50"/>
      <c r="AF64" s="50"/>
      <c r="AG64" s="50"/>
      <c r="AH64" s="50"/>
      <c r="AI64" s="50"/>
      <c r="AJ64" s="50"/>
      <c r="AK64" s="50"/>
      <c r="AL64" s="50"/>
      <c r="AM64" s="50"/>
      <c r="AN64" s="50"/>
      <c r="AO64" s="50"/>
      <c r="AP64" s="50"/>
      <c r="AQ64" s="50"/>
      <c r="AR64" s="52"/>
      <c r="AS64" s="52"/>
      <c r="AT64" s="53"/>
      <c r="AU64" s="100"/>
      <c r="AV64" s="152"/>
      <c r="AW64" s="152"/>
      <c r="AX64" s="152"/>
      <c r="AY64" s="152"/>
      <c r="AZ64" s="152"/>
      <c r="BA64" s="152"/>
      <c r="BB64" s="152"/>
      <c r="BC64" s="152"/>
      <c r="BD64" s="152"/>
      <c r="BE64" s="152"/>
      <c r="BF64" s="152"/>
      <c r="BG64" s="152"/>
      <c r="BH64" s="152"/>
      <c r="BI64" s="152"/>
      <c r="BJ64" s="152"/>
      <c r="BK64" s="152"/>
      <c r="BL64" s="152"/>
      <c r="BM64" s="152"/>
      <c r="BN64" s="152"/>
      <c r="BO64" s="152"/>
    </row>
    <row r="65" spans="1:67" ht="162.6">
      <c r="A65" s="379"/>
      <c r="B65" s="149"/>
      <c r="C65" s="150"/>
      <c r="D65" s="150" t="s">
        <v>114</v>
      </c>
      <c r="E65" s="151" t="s">
        <v>19</v>
      </c>
      <c r="F65" s="151"/>
      <c r="G65" s="47"/>
      <c r="H65" s="48"/>
      <c r="I65" s="47"/>
      <c r="J65" s="47"/>
      <c r="K65" s="47"/>
      <c r="L65" s="47"/>
      <c r="M65" s="48"/>
      <c r="N65" s="48"/>
      <c r="O65" s="47"/>
      <c r="P65" s="49"/>
      <c r="Q65" s="47"/>
      <c r="R65" s="47"/>
      <c r="S65" s="50"/>
      <c r="T65" s="50"/>
      <c r="U65" s="50"/>
      <c r="V65" s="51"/>
      <c r="W65" s="50"/>
      <c r="X65" s="51"/>
      <c r="Y65" s="50"/>
      <c r="Z65" s="101"/>
      <c r="AA65" s="105"/>
      <c r="AB65" s="105"/>
      <c r="AC65" s="105"/>
      <c r="AD65" s="102"/>
      <c r="AE65" s="50"/>
      <c r="AF65" s="50"/>
      <c r="AG65" s="50"/>
      <c r="AH65" s="50"/>
      <c r="AI65" s="50"/>
      <c r="AJ65" s="50"/>
      <c r="AK65" s="50"/>
      <c r="AL65" s="50"/>
      <c r="AM65" s="50"/>
      <c r="AN65" s="50"/>
      <c r="AO65" s="50"/>
      <c r="AP65" s="50"/>
      <c r="AQ65" s="50"/>
      <c r="AR65" s="52"/>
      <c r="AS65" s="52"/>
      <c r="AT65" s="53"/>
      <c r="AU65" s="100"/>
      <c r="AV65" s="152"/>
      <c r="AW65" s="152"/>
      <c r="AX65" s="152"/>
      <c r="AY65" s="152"/>
      <c r="AZ65" s="152"/>
      <c r="BA65" s="152"/>
      <c r="BB65" s="152"/>
      <c r="BC65" s="152"/>
      <c r="BD65" s="152"/>
      <c r="BE65" s="152"/>
      <c r="BF65" s="152"/>
      <c r="BG65" s="152"/>
      <c r="BH65" s="152"/>
      <c r="BI65" s="152"/>
      <c r="BJ65" s="152"/>
      <c r="BK65" s="152"/>
      <c r="BL65" s="152"/>
      <c r="BM65" s="152"/>
      <c r="BN65" s="152"/>
      <c r="BO65" s="152"/>
    </row>
    <row r="66" spans="1:67" ht="164.4">
      <c r="A66" s="379"/>
      <c r="B66" s="149"/>
      <c r="C66" s="150"/>
      <c r="D66" s="150" t="s">
        <v>115</v>
      </c>
      <c r="E66" s="151" t="s">
        <v>19</v>
      </c>
      <c r="F66" s="151"/>
      <c r="G66" s="47"/>
      <c r="H66" s="48"/>
      <c r="I66" s="47"/>
      <c r="J66" s="47"/>
      <c r="K66" s="47"/>
      <c r="L66" s="47"/>
      <c r="M66" s="48"/>
      <c r="N66" s="48"/>
      <c r="O66" s="47"/>
      <c r="P66" s="49"/>
      <c r="Q66" s="47"/>
      <c r="R66" s="47"/>
      <c r="S66" s="50"/>
      <c r="T66" s="50"/>
      <c r="U66" s="50"/>
      <c r="V66" s="51"/>
      <c r="W66" s="50"/>
      <c r="X66" s="51"/>
      <c r="Y66" s="50"/>
      <c r="Z66" s="101"/>
      <c r="AA66" s="105"/>
      <c r="AB66" s="105"/>
      <c r="AC66" s="105"/>
      <c r="AD66" s="102"/>
      <c r="AE66" s="50"/>
      <c r="AF66" s="50"/>
      <c r="AG66" s="50"/>
      <c r="AH66" s="50"/>
      <c r="AI66" s="50"/>
      <c r="AJ66" s="50"/>
      <c r="AK66" s="50"/>
      <c r="AL66" s="50"/>
      <c r="AM66" s="50"/>
      <c r="AN66" s="50"/>
      <c r="AO66" s="50"/>
      <c r="AP66" s="50"/>
      <c r="AQ66" s="50"/>
      <c r="AR66" s="52"/>
      <c r="AS66" s="52"/>
      <c r="AT66" s="53"/>
      <c r="AU66" s="100"/>
      <c r="AV66" s="152"/>
      <c r="AW66" s="152"/>
      <c r="AX66" s="152"/>
      <c r="AY66" s="152"/>
      <c r="AZ66" s="152"/>
      <c r="BA66" s="152"/>
      <c r="BB66" s="152"/>
      <c r="BC66" s="152"/>
      <c r="BD66" s="152"/>
      <c r="BE66" s="152"/>
      <c r="BF66" s="152"/>
      <c r="BG66" s="152"/>
      <c r="BH66" s="152"/>
      <c r="BI66" s="152"/>
      <c r="BJ66" s="152"/>
      <c r="BK66" s="152"/>
      <c r="BL66" s="152"/>
      <c r="BM66" s="152"/>
      <c r="BN66" s="152"/>
      <c r="BO66" s="152"/>
    </row>
    <row r="67" spans="1:67" ht="108.6">
      <c r="A67" s="379"/>
      <c r="B67" s="149"/>
      <c r="C67" s="150"/>
      <c r="D67" s="150" t="s">
        <v>118</v>
      </c>
      <c r="E67" s="151" t="s">
        <v>19</v>
      </c>
      <c r="F67" s="151"/>
      <c r="G67" s="47"/>
      <c r="H67" s="48"/>
      <c r="I67" s="47"/>
      <c r="J67" s="47"/>
      <c r="K67" s="47"/>
      <c r="L67" s="47"/>
      <c r="M67" s="48"/>
      <c r="N67" s="48"/>
      <c r="O67" s="47"/>
      <c r="P67" s="49"/>
      <c r="Q67" s="47"/>
      <c r="R67" s="47"/>
      <c r="S67" s="50"/>
      <c r="T67" s="50"/>
      <c r="U67" s="50"/>
      <c r="V67" s="51"/>
      <c r="W67" s="50"/>
      <c r="X67" s="51"/>
      <c r="Y67" s="50"/>
      <c r="Z67" s="101"/>
      <c r="AA67" s="105"/>
      <c r="AB67" s="105"/>
      <c r="AC67" s="105"/>
      <c r="AD67" s="102"/>
      <c r="AE67" s="50"/>
      <c r="AF67" s="50"/>
      <c r="AG67" s="50"/>
      <c r="AH67" s="50"/>
      <c r="AI67" s="50"/>
      <c r="AJ67" s="50"/>
      <c r="AK67" s="50"/>
      <c r="AL67" s="50"/>
      <c r="AM67" s="50"/>
      <c r="AN67" s="50"/>
      <c r="AO67" s="50"/>
      <c r="AP67" s="50"/>
      <c r="AQ67" s="50"/>
      <c r="AR67" s="52"/>
      <c r="AS67" s="52"/>
      <c r="AT67" s="53"/>
      <c r="AU67" s="100"/>
      <c r="AV67" s="152"/>
      <c r="AW67" s="152"/>
      <c r="AX67" s="152"/>
      <c r="AY67" s="152"/>
      <c r="AZ67" s="152"/>
      <c r="BA67" s="152"/>
      <c r="BB67" s="152"/>
      <c r="BC67" s="152"/>
      <c r="BD67" s="152"/>
      <c r="BE67" s="152"/>
      <c r="BF67" s="152"/>
      <c r="BG67" s="152"/>
      <c r="BH67" s="152"/>
      <c r="BI67" s="152"/>
      <c r="BJ67" s="152"/>
      <c r="BK67" s="152"/>
      <c r="BL67" s="152"/>
      <c r="BM67" s="152"/>
      <c r="BN67" s="152"/>
      <c r="BO67" s="152"/>
    </row>
    <row r="68" spans="1:67" ht="290.39999999999998">
      <c r="A68" s="380"/>
      <c r="B68" s="149"/>
      <c r="C68" s="150" t="s">
        <v>119</v>
      </c>
      <c r="D68" s="150" t="s">
        <v>120</v>
      </c>
      <c r="E68" s="151" t="s">
        <v>19</v>
      </c>
      <c r="F68" s="151"/>
      <c r="G68" s="47"/>
      <c r="H68" s="48"/>
      <c r="I68" s="47"/>
      <c r="J68" s="47"/>
      <c r="K68" s="47"/>
      <c r="L68" s="47"/>
      <c r="M68" s="48"/>
      <c r="N68" s="48"/>
      <c r="O68" s="47"/>
      <c r="P68" s="49"/>
      <c r="Q68" s="47"/>
      <c r="R68" s="47"/>
      <c r="S68" s="50"/>
      <c r="T68" s="50"/>
      <c r="U68" s="50"/>
      <c r="V68" s="51"/>
      <c r="W68" s="50"/>
      <c r="X68" s="51"/>
      <c r="Y68" s="50"/>
      <c r="Z68" s="101"/>
      <c r="AA68" s="105"/>
      <c r="AB68" s="105"/>
      <c r="AC68" s="105"/>
      <c r="AD68" s="102"/>
      <c r="AE68" s="50"/>
      <c r="AF68" s="50"/>
      <c r="AG68" s="50"/>
      <c r="AH68" s="50"/>
      <c r="AI68" s="50"/>
      <c r="AJ68" s="50"/>
      <c r="AK68" s="50"/>
      <c r="AL68" s="50"/>
      <c r="AM68" s="50"/>
      <c r="AN68" s="50"/>
      <c r="AO68" s="50"/>
      <c r="AP68" s="50"/>
      <c r="AQ68" s="50"/>
      <c r="AR68" s="52"/>
      <c r="AS68" s="52"/>
      <c r="AT68" s="53"/>
      <c r="AU68" s="100"/>
      <c r="AV68" s="152"/>
      <c r="AW68" s="152"/>
      <c r="AX68" s="152"/>
      <c r="AY68" s="152"/>
      <c r="AZ68" s="152"/>
      <c r="BA68" s="152"/>
      <c r="BB68" s="152"/>
      <c r="BC68" s="152"/>
      <c r="BD68" s="152"/>
      <c r="BE68" s="152"/>
      <c r="BF68" s="152"/>
      <c r="BG68" s="152"/>
      <c r="BH68" s="152"/>
      <c r="BI68" s="152"/>
      <c r="BJ68" s="152"/>
      <c r="BK68" s="152"/>
      <c r="BL68" s="152"/>
      <c r="BM68" s="152"/>
      <c r="BN68" s="152"/>
      <c r="BO68" s="152"/>
    </row>
    <row r="69" spans="1:67" ht="256.8">
      <c r="A69" s="375" t="s">
        <v>121</v>
      </c>
      <c r="B69" s="149" t="s">
        <v>35</v>
      </c>
      <c r="C69" s="150" t="s">
        <v>122</v>
      </c>
      <c r="D69" s="150" t="s">
        <v>123</v>
      </c>
      <c r="E69" s="151" t="s">
        <v>19</v>
      </c>
      <c r="F69" s="151"/>
      <c r="G69" s="47"/>
      <c r="H69" s="48"/>
      <c r="I69" s="47"/>
      <c r="J69" s="47"/>
      <c r="K69" s="47"/>
      <c r="L69" s="47"/>
      <c r="M69" s="48"/>
      <c r="N69" s="48"/>
      <c r="O69" s="47"/>
      <c r="P69" s="49"/>
      <c r="Q69" s="47"/>
      <c r="R69" s="47"/>
      <c r="S69" s="50"/>
      <c r="T69" s="50"/>
      <c r="U69" s="50"/>
      <c r="V69" s="51"/>
      <c r="W69" s="50"/>
      <c r="X69" s="51"/>
      <c r="Y69" s="50"/>
      <c r="Z69" s="101"/>
      <c r="AA69" s="105"/>
      <c r="AB69" s="105"/>
      <c r="AC69" s="105"/>
      <c r="AD69" s="102"/>
      <c r="AE69" s="50"/>
      <c r="AF69" s="50"/>
      <c r="AG69" s="50"/>
      <c r="AH69" s="50"/>
      <c r="AI69" s="50"/>
      <c r="AJ69" s="50"/>
      <c r="AK69" s="50"/>
      <c r="AL69" s="50"/>
      <c r="AM69" s="50"/>
      <c r="AN69" s="50"/>
      <c r="AO69" s="50"/>
      <c r="AP69" s="50"/>
      <c r="AQ69" s="50"/>
      <c r="AR69" s="52"/>
      <c r="AS69" s="52"/>
      <c r="AT69" s="53"/>
      <c r="AU69" s="100"/>
      <c r="AV69" s="152"/>
      <c r="AW69" s="152"/>
      <c r="AX69" s="152"/>
      <c r="AY69" s="152"/>
      <c r="AZ69" s="152"/>
      <c r="BA69" s="152"/>
      <c r="BB69" s="152"/>
      <c r="BC69" s="152"/>
      <c r="BD69" s="152"/>
      <c r="BE69" s="152"/>
      <c r="BF69" s="152"/>
      <c r="BG69" s="152"/>
      <c r="BH69" s="152"/>
      <c r="BI69" s="152"/>
      <c r="BJ69" s="152"/>
      <c r="BK69" s="152"/>
      <c r="BL69" s="152"/>
      <c r="BM69" s="152"/>
      <c r="BN69" s="152"/>
      <c r="BO69" s="152"/>
    </row>
    <row r="70" spans="1:67" ht="220.8">
      <c r="A70" s="376"/>
      <c r="B70" s="149"/>
      <c r="C70" s="150" t="s">
        <v>125</v>
      </c>
      <c r="D70" s="150" t="s">
        <v>126</v>
      </c>
      <c r="E70" s="151" t="s">
        <v>19</v>
      </c>
      <c r="F70" s="151"/>
      <c r="G70" s="47"/>
      <c r="H70" s="48"/>
      <c r="I70" s="47"/>
      <c r="J70" s="47"/>
      <c r="K70" s="47"/>
      <c r="L70" s="47"/>
      <c r="M70" s="48"/>
      <c r="N70" s="48"/>
      <c r="O70" s="47"/>
      <c r="P70" s="49"/>
      <c r="Q70" s="47"/>
      <c r="R70" s="47"/>
      <c r="S70" s="50"/>
      <c r="T70" s="50"/>
      <c r="U70" s="50"/>
      <c r="V70" s="51"/>
      <c r="W70" s="50"/>
      <c r="X70" s="51"/>
      <c r="Y70" s="50"/>
      <c r="Z70" s="101"/>
      <c r="AA70" s="105"/>
      <c r="AB70" s="105"/>
      <c r="AC70" s="105"/>
      <c r="AD70" s="102"/>
      <c r="AE70" s="50"/>
      <c r="AF70" s="50"/>
      <c r="AG70" s="50"/>
      <c r="AH70" s="50"/>
      <c r="AI70" s="50"/>
      <c r="AJ70" s="50"/>
      <c r="AK70" s="50"/>
      <c r="AL70" s="50"/>
      <c r="AM70" s="50"/>
      <c r="AN70" s="50"/>
      <c r="AO70" s="50"/>
      <c r="AP70" s="50"/>
      <c r="AQ70" s="50"/>
      <c r="AR70" s="52"/>
      <c r="AS70" s="52"/>
      <c r="AT70" s="53"/>
      <c r="AU70" s="100"/>
      <c r="AV70" s="152"/>
      <c r="AW70" s="152"/>
      <c r="AX70" s="152"/>
      <c r="AY70" s="152"/>
      <c r="AZ70" s="152"/>
      <c r="BA70" s="152"/>
      <c r="BB70" s="152"/>
      <c r="BC70" s="152"/>
      <c r="BD70" s="152"/>
      <c r="BE70" s="152"/>
      <c r="BF70" s="152"/>
      <c r="BG70" s="152"/>
      <c r="BH70" s="152"/>
      <c r="BI70" s="152"/>
      <c r="BJ70" s="152"/>
      <c r="BK70" s="152"/>
      <c r="BL70" s="152"/>
      <c r="BM70" s="152"/>
      <c r="BN70" s="152"/>
      <c r="BO70" s="152"/>
    </row>
    <row r="71" spans="1:67" ht="270">
      <c r="A71" s="377"/>
      <c r="B71" s="149"/>
      <c r="C71" s="150" t="s">
        <v>127</v>
      </c>
      <c r="D71" s="150" t="s">
        <v>128</v>
      </c>
      <c r="E71" s="151" t="s">
        <v>19</v>
      </c>
      <c r="F71" s="151"/>
      <c r="G71" s="47"/>
      <c r="H71" s="48"/>
      <c r="I71" s="47"/>
      <c r="J71" s="47"/>
      <c r="K71" s="47"/>
      <c r="L71" s="47"/>
      <c r="M71" s="48"/>
      <c r="N71" s="48"/>
      <c r="O71" s="47"/>
      <c r="P71" s="49"/>
      <c r="Q71" s="47"/>
      <c r="R71" s="47"/>
      <c r="S71" s="50"/>
      <c r="T71" s="50"/>
      <c r="U71" s="50"/>
      <c r="V71" s="51"/>
      <c r="W71" s="50"/>
      <c r="X71" s="51"/>
      <c r="Y71" s="50"/>
      <c r="Z71" s="101"/>
      <c r="AA71" s="105"/>
      <c r="AB71" s="105"/>
      <c r="AC71" s="105"/>
      <c r="AD71" s="102"/>
      <c r="AE71" s="50"/>
      <c r="AF71" s="50"/>
      <c r="AG71" s="50"/>
      <c r="AH71" s="50"/>
      <c r="AI71" s="50"/>
      <c r="AJ71" s="50"/>
      <c r="AK71" s="50"/>
      <c r="AL71" s="50"/>
      <c r="AM71" s="50"/>
      <c r="AN71" s="50"/>
      <c r="AO71" s="50"/>
      <c r="AP71" s="50"/>
      <c r="AQ71" s="50"/>
      <c r="AR71" s="52"/>
      <c r="AS71" s="52"/>
      <c r="AT71" s="53"/>
      <c r="AU71" s="100"/>
      <c r="AV71" s="152"/>
      <c r="AW71" s="152"/>
      <c r="AX71" s="152"/>
      <c r="AY71" s="152"/>
      <c r="AZ71" s="152"/>
      <c r="BA71" s="152"/>
      <c r="BB71" s="152"/>
      <c r="BC71" s="152"/>
      <c r="BD71" s="152"/>
      <c r="BE71" s="152"/>
      <c r="BF71" s="152"/>
      <c r="BG71" s="152"/>
      <c r="BH71" s="152"/>
      <c r="BI71" s="152"/>
      <c r="BJ71" s="152"/>
      <c r="BK71" s="152"/>
      <c r="BL71" s="152"/>
      <c r="BM71" s="152"/>
      <c r="BN71" s="152"/>
      <c r="BO71" s="152"/>
    </row>
    <row r="72" spans="1:67" ht="17.399999999999999">
      <c r="A72" s="148"/>
      <c r="B72" s="149"/>
      <c r="C72" s="150"/>
      <c r="D72" s="150"/>
      <c r="E72" s="151"/>
      <c r="F72" s="151"/>
      <c r="G72" s="47"/>
      <c r="H72" s="48"/>
      <c r="I72" s="47"/>
      <c r="J72" s="47"/>
      <c r="K72" s="47"/>
      <c r="L72" s="47"/>
      <c r="M72" s="48"/>
      <c r="N72" s="48"/>
      <c r="O72" s="47"/>
      <c r="P72" s="49"/>
      <c r="Q72" s="47"/>
      <c r="R72" s="47"/>
      <c r="S72" s="50"/>
      <c r="T72" s="50"/>
      <c r="U72" s="50"/>
      <c r="V72" s="51"/>
      <c r="W72" s="50"/>
      <c r="X72" s="51"/>
      <c r="Y72" s="50"/>
      <c r="Z72" s="101"/>
      <c r="AA72" s="105"/>
      <c r="AB72" s="105"/>
      <c r="AC72" s="105"/>
      <c r="AD72" s="102"/>
      <c r="AE72" s="50"/>
      <c r="AF72" s="50"/>
      <c r="AG72" s="50"/>
      <c r="AH72" s="50"/>
      <c r="AI72" s="50"/>
      <c r="AJ72" s="50"/>
      <c r="AK72" s="50"/>
      <c r="AL72" s="50"/>
      <c r="AM72" s="50"/>
      <c r="AN72" s="50"/>
      <c r="AO72" s="50"/>
      <c r="AP72" s="50"/>
      <c r="AQ72" s="50"/>
      <c r="AR72" s="52"/>
      <c r="AS72" s="52"/>
      <c r="AT72" s="53"/>
      <c r="AU72" s="100"/>
      <c r="AV72" s="152"/>
      <c r="AW72" s="152"/>
      <c r="AX72" s="152"/>
      <c r="AY72" s="152"/>
      <c r="AZ72" s="152"/>
      <c r="BA72" s="152"/>
      <c r="BB72" s="152"/>
      <c r="BC72" s="152"/>
      <c r="BD72" s="152"/>
      <c r="BE72" s="152"/>
      <c r="BF72" s="152"/>
      <c r="BG72" s="152"/>
      <c r="BH72" s="152"/>
      <c r="BI72" s="152"/>
      <c r="BJ72" s="152"/>
      <c r="BK72" s="152"/>
      <c r="BL72" s="152"/>
      <c r="BM72" s="152"/>
      <c r="BN72" s="152"/>
      <c r="BO72" s="152"/>
    </row>
    <row r="73" spans="1:67" ht="17.399999999999999">
      <c r="A73" s="148"/>
      <c r="B73" s="149"/>
      <c r="C73" s="150"/>
      <c r="D73" s="150"/>
      <c r="E73" s="151"/>
      <c r="F73" s="151"/>
      <c r="G73" s="47"/>
      <c r="H73" s="48"/>
      <c r="I73" s="47"/>
      <c r="J73" s="47"/>
      <c r="K73" s="47"/>
      <c r="L73" s="47"/>
      <c r="M73" s="48"/>
      <c r="N73" s="48"/>
      <c r="O73" s="47"/>
      <c r="P73" s="49"/>
      <c r="Q73" s="47"/>
      <c r="R73" s="47"/>
      <c r="S73" s="50"/>
      <c r="T73" s="50"/>
      <c r="U73" s="50"/>
      <c r="V73" s="51"/>
      <c r="W73" s="50"/>
      <c r="X73" s="51"/>
      <c r="Y73" s="50"/>
      <c r="Z73" s="101"/>
      <c r="AA73" s="105"/>
      <c r="AB73" s="105"/>
      <c r="AC73" s="105"/>
      <c r="AD73" s="102"/>
      <c r="AE73" s="50"/>
      <c r="AF73" s="50"/>
      <c r="AG73" s="50"/>
      <c r="AH73" s="50"/>
      <c r="AI73" s="50"/>
      <c r="AJ73" s="50"/>
      <c r="AK73" s="50"/>
      <c r="AL73" s="50"/>
      <c r="AM73" s="50"/>
      <c r="AN73" s="50"/>
      <c r="AO73" s="50"/>
      <c r="AP73" s="50"/>
      <c r="AQ73" s="50"/>
      <c r="AR73" s="52"/>
      <c r="AS73" s="52"/>
      <c r="AT73" s="53"/>
      <c r="AU73" s="100"/>
      <c r="AV73" s="152"/>
      <c r="AW73" s="152"/>
      <c r="AX73" s="152"/>
      <c r="AY73" s="152"/>
      <c r="AZ73" s="152"/>
      <c r="BA73" s="152"/>
      <c r="BB73" s="152"/>
      <c r="BC73" s="152"/>
      <c r="BD73" s="152"/>
      <c r="BE73" s="152"/>
      <c r="BF73" s="152"/>
      <c r="BG73" s="152"/>
      <c r="BH73" s="152"/>
      <c r="BI73" s="152"/>
      <c r="BJ73" s="152"/>
      <c r="BK73" s="152"/>
      <c r="BL73" s="152"/>
      <c r="BM73" s="152"/>
      <c r="BN73" s="152"/>
      <c r="BO73" s="152"/>
    </row>
    <row r="74" spans="1:67" ht="17.399999999999999">
      <c r="A74" s="148"/>
      <c r="B74" s="149"/>
      <c r="C74" s="150"/>
      <c r="D74" s="150"/>
      <c r="E74" s="151"/>
      <c r="F74" s="151"/>
      <c r="G74" s="47"/>
      <c r="H74" s="48"/>
      <c r="I74" s="47"/>
      <c r="J74" s="47"/>
      <c r="K74" s="47"/>
      <c r="L74" s="47"/>
      <c r="M74" s="48"/>
      <c r="N74" s="48"/>
      <c r="O74" s="47"/>
      <c r="P74" s="49"/>
      <c r="Q74" s="47"/>
      <c r="R74" s="47"/>
      <c r="S74" s="50"/>
      <c r="T74" s="50"/>
      <c r="U74" s="50"/>
      <c r="V74" s="51"/>
      <c r="W74" s="50"/>
      <c r="X74" s="51"/>
      <c r="Y74" s="50"/>
      <c r="Z74" s="101"/>
      <c r="AA74" s="105"/>
      <c r="AB74" s="105"/>
      <c r="AC74" s="105"/>
      <c r="AD74" s="102"/>
      <c r="AE74" s="50"/>
      <c r="AF74" s="50"/>
      <c r="AG74" s="50"/>
      <c r="AH74" s="50"/>
      <c r="AI74" s="50"/>
      <c r="AJ74" s="50"/>
      <c r="AK74" s="50"/>
      <c r="AL74" s="50"/>
      <c r="AM74" s="50"/>
      <c r="AN74" s="50"/>
      <c r="AO74" s="50"/>
      <c r="AP74" s="50"/>
      <c r="AQ74" s="50"/>
      <c r="AR74" s="52"/>
      <c r="AS74" s="52"/>
      <c r="AT74" s="53"/>
      <c r="AU74" s="100"/>
      <c r="AV74" s="152"/>
      <c r="AW74" s="152"/>
      <c r="AX74" s="152"/>
      <c r="AY74" s="152"/>
      <c r="AZ74" s="152"/>
      <c r="BA74" s="152"/>
      <c r="BB74" s="152"/>
      <c r="BC74" s="152"/>
      <c r="BD74" s="152"/>
      <c r="BE74" s="152"/>
      <c r="BF74" s="152"/>
      <c r="BG74" s="152"/>
      <c r="BH74" s="152"/>
      <c r="BI74" s="152"/>
      <c r="BJ74" s="152"/>
      <c r="BK74" s="152"/>
      <c r="BL74" s="152"/>
      <c r="BM74" s="152"/>
      <c r="BN74" s="152"/>
      <c r="BO74" s="152"/>
    </row>
    <row r="75" spans="1:67" ht="17.399999999999999">
      <c r="A75" s="148"/>
      <c r="B75" s="149"/>
      <c r="C75" s="150"/>
      <c r="D75" s="150"/>
      <c r="E75" s="151"/>
      <c r="F75" s="151"/>
      <c r="G75" s="47"/>
      <c r="H75" s="48"/>
      <c r="I75" s="47"/>
      <c r="J75" s="47"/>
      <c r="K75" s="47"/>
      <c r="L75" s="47"/>
      <c r="M75" s="48"/>
      <c r="N75" s="48"/>
      <c r="O75" s="47"/>
      <c r="P75" s="49"/>
      <c r="Q75" s="47"/>
      <c r="R75" s="47"/>
      <c r="S75" s="50"/>
      <c r="T75" s="50"/>
      <c r="U75" s="50"/>
      <c r="V75" s="51"/>
      <c r="W75" s="50"/>
      <c r="X75" s="51"/>
      <c r="Y75" s="50"/>
      <c r="Z75" s="101"/>
      <c r="AA75" s="105"/>
      <c r="AB75" s="105"/>
      <c r="AC75" s="105"/>
      <c r="AD75" s="102"/>
      <c r="AE75" s="50"/>
      <c r="AF75" s="50"/>
      <c r="AG75" s="50"/>
      <c r="AH75" s="50"/>
      <c r="AI75" s="50"/>
      <c r="AJ75" s="50"/>
      <c r="AK75" s="50"/>
      <c r="AL75" s="50"/>
      <c r="AM75" s="50"/>
      <c r="AN75" s="50"/>
      <c r="AO75" s="50"/>
      <c r="AP75" s="50"/>
      <c r="AQ75" s="50"/>
      <c r="AR75" s="52"/>
      <c r="AS75" s="52"/>
      <c r="AT75" s="53"/>
      <c r="AU75" s="100"/>
      <c r="AV75" s="152"/>
      <c r="AW75" s="152"/>
      <c r="AX75" s="152"/>
      <c r="AY75" s="152"/>
      <c r="AZ75" s="152"/>
      <c r="BA75" s="152"/>
      <c r="BB75" s="152"/>
      <c r="BC75" s="152"/>
      <c r="BD75" s="152"/>
      <c r="BE75" s="152"/>
      <c r="BF75" s="152"/>
      <c r="BG75" s="152"/>
      <c r="BH75" s="152"/>
      <c r="BI75" s="152"/>
      <c r="BJ75" s="152"/>
      <c r="BK75" s="152"/>
      <c r="BL75" s="152"/>
      <c r="BM75" s="152"/>
      <c r="BN75" s="152"/>
      <c r="BO75" s="152"/>
    </row>
    <row r="76" spans="1:67" ht="17.399999999999999">
      <c r="A76" s="148"/>
      <c r="B76" s="149"/>
      <c r="C76" s="150"/>
      <c r="D76" s="150"/>
      <c r="E76" s="151"/>
      <c r="F76" s="151"/>
      <c r="G76" s="47"/>
      <c r="H76" s="48"/>
      <c r="I76" s="47"/>
      <c r="J76" s="47"/>
      <c r="K76" s="47"/>
      <c r="L76" s="47"/>
      <c r="M76" s="48"/>
      <c r="N76" s="48"/>
      <c r="O76" s="47"/>
      <c r="P76" s="49"/>
      <c r="Q76" s="47"/>
      <c r="R76" s="47"/>
      <c r="S76" s="50"/>
      <c r="T76" s="50"/>
      <c r="U76" s="50"/>
      <c r="V76" s="51"/>
      <c r="W76" s="50"/>
      <c r="X76" s="51"/>
      <c r="Y76" s="50"/>
      <c r="Z76" s="101"/>
      <c r="AA76" s="105"/>
      <c r="AB76" s="105"/>
      <c r="AC76" s="105"/>
      <c r="AD76" s="102"/>
      <c r="AE76" s="50"/>
      <c r="AF76" s="50"/>
      <c r="AG76" s="50"/>
      <c r="AH76" s="50"/>
      <c r="AI76" s="50"/>
      <c r="AJ76" s="50"/>
      <c r="AK76" s="50"/>
      <c r="AL76" s="50"/>
      <c r="AM76" s="50"/>
      <c r="AN76" s="50"/>
      <c r="AO76" s="50"/>
      <c r="AP76" s="50"/>
      <c r="AQ76" s="50"/>
      <c r="AR76" s="52"/>
      <c r="AS76" s="52"/>
      <c r="AT76" s="53"/>
      <c r="AU76" s="100"/>
      <c r="AV76" s="152"/>
      <c r="AW76" s="152"/>
      <c r="AX76" s="152"/>
      <c r="AY76" s="152"/>
      <c r="AZ76" s="152"/>
      <c r="BA76" s="152"/>
      <c r="BB76" s="152"/>
      <c r="BC76" s="152"/>
      <c r="BD76" s="152"/>
      <c r="BE76" s="152"/>
      <c r="BF76" s="152"/>
      <c r="BG76" s="152"/>
      <c r="BH76" s="152"/>
      <c r="BI76" s="152"/>
      <c r="BJ76" s="152"/>
      <c r="BK76" s="152"/>
      <c r="BL76" s="152"/>
      <c r="BM76" s="152"/>
      <c r="BN76" s="152"/>
      <c r="BO76" s="152"/>
    </row>
    <row r="77" spans="1:67" ht="17.399999999999999">
      <c r="A77" s="148"/>
      <c r="B77" s="149"/>
      <c r="C77" s="150"/>
      <c r="D77" s="150"/>
      <c r="E77" s="151"/>
      <c r="F77" s="151"/>
      <c r="G77" s="47"/>
      <c r="H77" s="48"/>
      <c r="I77" s="47"/>
      <c r="J77" s="47"/>
      <c r="K77" s="47"/>
      <c r="L77" s="47"/>
      <c r="M77" s="48"/>
      <c r="N77" s="48"/>
      <c r="O77" s="47"/>
      <c r="P77" s="49"/>
      <c r="Q77" s="47"/>
      <c r="R77" s="47"/>
      <c r="S77" s="50"/>
      <c r="T77" s="50"/>
      <c r="U77" s="50"/>
      <c r="V77" s="51"/>
      <c r="W77" s="50"/>
      <c r="X77" s="51"/>
      <c r="Y77" s="50"/>
      <c r="Z77" s="101"/>
      <c r="AA77" s="105"/>
      <c r="AB77" s="105"/>
      <c r="AC77" s="105"/>
      <c r="AD77" s="102"/>
      <c r="AE77" s="50"/>
      <c r="AF77" s="50"/>
      <c r="AG77" s="50"/>
      <c r="AH77" s="50"/>
      <c r="AI77" s="50"/>
      <c r="AJ77" s="50"/>
      <c r="AK77" s="50"/>
      <c r="AL77" s="50"/>
      <c r="AM77" s="50"/>
      <c r="AN77" s="50"/>
      <c r="AO77" s="50"/>
      <c r="AP77" s="50"/>
      <c r="AQ77" s="50"/>
      <c r="AR77" s="52"/>
      <c r="AS77" s="52"/>
      <c r="AT77" s="53"/>
      <c r="AU77" s="100"/>
      <c r="AV77" s="152"/>
      <c r="AW77" s="152"/>
      <c r="AX77" s="152"/>
      <c r="AY77" s="152"/>
      <c r="AZ77" s="152"/>
      <c r="BA77" s="152"/>
      <c r="BB77" s="152"/>
      <c r="BC77" s="152"/>
      <c r="BD77" s="152"/>
      <c r="BE77" s="152"/>
      <c r="BF77" s="152"/>
      <c r="BG77" s="152"/>
      <c r="BH77" s="152"/>
      <c r="BI77" s="152"/>
      <c r="BJ77" s="152"/>
      <c r="BK77" s="152"/>
      <c r="BL77" s="152"/>
      <c r="BM77" s="152"/>
      <c r="BN77" s="152"/>
      <c r="BO77" s="152"/>
    </row>
    <row r="78" spans="1:67" ht="17.399999999999999">
      <c r="A78" s="148"/>
      <c r="B78" s="149"/>
      <c r="C78" s="150"/>
      <c r="D78" s="150"/>
      <c r="E78" s="151"/>
      <c r="F78" s="151"/>
      <c r="G78" s="47"/>
      <c r="H78" s="48"/>
      <c r="I78" s="47"/>
      <c r="J78" s="47"/>
      <c r="K78" s="47"/>
      <c r="L78" s="47"/>
      <c r="M78" s="48"/>
      <c r="N78" s="48"/>
      <c r="O78" s="47"/>
      <c r="P78" s="49"/>
      <c r="Q78" s="47"/>
      <c r="R78" s="47"/>
      <c r="S78" s="50"/>
      <c r="T78" s="50"/>
      <c r="U78" s="50"/>
      <c r="V78" s="51"/>
      <c r="W78" s="50"/>
      <c r="X78" s="51"/>
      <c r="Y78" s="50"/>
      <c r="Z78" s="101"/>
      <c r="AA78" s="105"/>
      <c r="AB78" s="105"/>
      <c r="AC78" s="105"/>
      <c r="AD78" s="102"/>
      <c r="AE78" s="50"/>
      <c r="AF78" s="50"/>
      <c r="AG78" s="50"/>
      <c r="AH78" s="50"/>
      <c r="AI78" s="50"/>
      <c r="AJ78" s="50"/>
      <c r="AK78" s="50"/>
      <c r="AL78" s="50"/>
      <c r="AM78" s="50"/>
      <c r="AN78" s="50"/>
      <c r="AO78" s="50"/>
      <c r="AP78" s="50"/>
      <c r="AQ78" s="50"/>
      <c r="AR78" s="52"/>
      <c r="AS78" s="52"/>
      <c r="AT78" s="53"/>
      <c r="AU78" s="100"/>
      <c r="AV78" s="152"/>
      <c r="AW78" s="152"/>
      <c r="AX78" s="152"/>
      <c r="AY78" s="152"/>
      <c r="AZ78" s="152"/>
      <c r="BA78" s="152"/>
      <c r="BB78" s="152"/>
      <c r="BC78" s="152"/>
      <c r="BD78" s="152"/>
      <c r="BE78" s="152"/>
      <c r="BF78" s="152"/>
      <c r="BG78" s="152"/>
      <c r="BH78" s="152"/>
      <c r="BI78" s="152"/>
      <c r="BJ78" s="152"/>
      <c r="BK78" s="152"/>
      <c r="BL78" s="152"/>
      <c r="BM78" s="152"/>
      <c r="BN78" s="152"/>
      <c r="BO78" s="152"/>
    </row>
    <row r="79" spans="1:67" ht="17.399999999999999">
      <c r="A79" s="148"/>
      <c r="B79" s="149"/>
      <c r="C79" s="150"/>
      <c r="D79" s="150"/>
      <c r="E79" s="151"/>
      <c r="F79" s="151"/>
      <c r="G79" s="47"/>
      <c r="H79" s="48"/>
      <c r="I79" s="47"/>
      <c r="J79" s="47"/>
      <c r="K79" s="47"/>
      <c r="L79" s="47"/>
      <c r="M79" s="48"/>
      <c r="N79" s="48"/>
      <c r="O79" s="47"/>
      <c r="P79" s="49"/>
      <c r="Q79" s="47"/>
      <c r="R79" s="47"/>
      <c r="S79" s="50"/>
      <c r="T79" s="50"/>
      <c r="U79" s="50"/>
      <c r="V79" s="51"/>
      <c r="W79" s="50"/>
      <c r="X79" s="51"/>
      <c r="Y79" s="50"/>
      <c r="Z79" s="101"/>
      <c r="AA79" s="105"/>
      <c r="AB79" s="105"/>
      <c r="AC79" s="105"/>
      <c r="AD79" s="102"/>
      <c r="AE79" s="50"/>
      <c r="AF79" s="50"/>
      <c r="AG79" s="50"/>
      <c r="AH79" s="50"/>
      <c r="AI79" s="50"/>
      <c r="AJ79" s="50"/>
      <c r="AK79" s="50"/>
      <c r="AL79" s="50"/>
      <c r="AM79" s="50"/>
      <c r="AN79" s="50"/>
      <c r="AO79" s="50"/>
      <c r="AP79" s="50"/>
      <c r="AQ79" s="50"/>
      <c r="AR79" s="52"/>
      <c r="AS79" s="52"/>
      <c r="AT79" s="53"/>
      <c r="AU79" s="100"/>
      <c r="AV79" s="152"/>
      <c r="AW79" s="152"/>
      <c r="AX79" s="152"/>
      <c r="AY79" s="152"/>
      <c r="AZ79" s="152"/>
      <c r="BA79" s="152"/>
      <c r="BB79" s="152"/>
      <c r="BC79" s="152"/>
      <c r="BD79" s="152"/>
      <c r="BE79" s="152"/>
      <c r="BF79" s="152"/>
      <c r="BG79" s="152"/>
      <c r="BH79" s="152"/>
      <c r="BI79" s="152"/>
      <c r="BJ79" s="152"/>
      <c r="BK79" s="152"/>
      <c r="BL79" s="152"/>
      <c r="BM79" s="152"/>
      <c r="BN79" s="152"/>
      <c r="BO79" s="152"/>
    </row>
    <row r="80" spans="1:67" ht="17.399999999999999">
      <c r="A80" s="148"/>
      <c r="B80" s="149"/>
      <c r="C80" s="150"/>
      <c r="D80" s="150"/>
      <c r="E80" s="151"/>
      <c r="F80" s="151"/>
      <c r="G80" s="47"/>
      <c r="H80" s="48"/>
      <c r="I80" s="47"/>
      <c r="J80" s="47"/>
      <c r="K80" s="47"/>
      <c r="L80" s="47"/>
      <c r="M80" s="48"/>
      <c r="N80" s="48"/>
      <c r="O80" s="47"/>
      <c r="P80" s="49"/>
      <c r="Q80" s="47"/>
      <c r="R80" s="47"/>
      <c r="S80" s="50"/>
      <c r="T80" s="50"/>
      <c r="U80" s="50"/>
      <c r="V80" s="51"/>
      <c r="W80" s="50"/>
      <c r="X80" s="51"/>
      <c r="Y80" s="50"/>
      <c r="Z80" s="101"/>
      <c r="AA80" s="105"/>
      <c r="AB80" s="105"/>
      <c r="AC80" s="105"/>
      <c r="AD80" s="102"/>
      <c r="AE80" s="50"/>
      <c r="AF80" s="50"/>
      <c r="AG80" s="50"/>
      <c r="AH80" s="50"/>
      <c r="AI80" s="50"/>
      <c r="AJ80" s="50"/>
      <c r="AK80" s="50"/>
      <c r="AL80" s="50"/>
      <c r="AM80" s="50"/>
      <c r="AN80" s="50"/>
      <c r="AO80" s="50"/>
      <c r="AP80" s="50"/>
      <c r="AQ80" s="50"/>
      <c r="AR80" s="52"/>
      <c r="AS80" s="52"/>
      <c r="AT80" s="53"/>
      <c r="AU80" s="100"/>
      <c r="AV80" s="152"/>
      <c r="AW80" s="152"/>
      <c r="AX80" s="152"/>
      <c r="AY80" s="152"/>
      <c r="AZ80" s="152"/>
      <c r="BA80" s="152"/>
      <c r="BB80" s="152"/>
      <c r="BC80" s="152"/>
      <c r="BD80" s="152"/>
      <c r="BE80" s="152"/>
      <c r="BF80" s="152"/>
      <c r="BG80" s="152"/>
      <c r="BH80" s="152"/>
      <c r="BI80" s="152"/>
      <c r="BJ80" s="152"/>
      <c r="BK80" s="152"/>
      <c r="BL80" s="152"/>
      <c r="BM80" s="152"/>
      <c r="BN80" s="152"/>
      <c r="BO80" s="152"/>
    </row>
    <row r="81" spans="1:67" ht="360" customHeight="1">
      <c r="A81" s="148"/>
      <c r="B81" s="149"/>
      <c r="C81" s="150"/>
      <c r="D81" s="150"/>
      <c r="E81" s="151"/>
      <c r="F81" s="151"/>
      <c r="G81" s="156"/>
      <c r="H81" s="48"/>
      <c r="I81" s="47"/>
      <c r="J81" s="47"/>
      <c r="K81" s="47">
        <v>8</v>
      </c>
      <c r="L81" s="47">
        <v>6</v>
      </c>
      <c r="M81" s="48" t="s">
        <v>311</v>
      </c>
      <c r="N81" s="48" t="s">
        <v>311</v>
      </c>
      <c r="O81" s="47"/>
      <c r="P81" s="49"/>
      <c r="Q81" s="47" t="s">
        <v>311</v>
      </c>
      <c r="R81" s="47"/>
      <c r="S81" s="50">
        <v>6</v>
      </c>
      <c r="T81" s="50">
        <v>1</v>
      </c>
      <c r="U81" s="50">
        <f>S81*T81</f>
        <v>6</v>
      </c>
      <c r="V81" s="51" t="s">
        <v>315</v>
      </c>
      <c r="W81" s="50">
        <v>100</v>
      </c>
      <c r="X81" s="51" t="s">
        <v>316</v>
      </c>
      <c r="Y81" s="50">
        <f>W81*U81</f>
        <v>600</v>
      </c>
      <c r="Z81" s="101" t="s">
        <v>317</v>
      </c>
      <c r="AA81" s="105"/>
      <c r="AB81" s="105">
        <v>12</v>
      </c>
      <c r="AC81" s="105" t="s">
        <v>319</v>
      </c>
      <c r="AD81" s="102" t="s">
        <v>319</v>
      </c>
      <c r="AE81" s="50">
        <v>8</v>
      </c>
      <c r="AF81" s="50">
        <v>2</v>
      </c>
      <c r="AG81" s="50">
        <v>2</v>
      </c>
      <c r="AH81" s="50">
        <v>0</v>
      </c>
      <c r="AI81" s="50">
        <f>SUM(AE81:AH81)</f>
        <v>12</v>
      </c>
      <c r="AJ81" s="50"/>
      <c r="AK81" s="50"/>
      <c r="AL81" s="50"/>
      <c r="AM81" s="50"/>
      <c r="AN81" s="50"/>
      <c r="AO81" s="50"/>
      <c r="AP81" s="50"/>
      <c r="AQ81" s="50"/>
      <c r="AR81" s="52">
        <v>5</v>
      </c>
      <c r="AS81" s="52">
        <v>3</v>
      </c>
      <c r="AT81" s="53">
        <f>AS81/AR81</f>
        <v>0.6</v>
      </c>
      <c r="AU81" s="100"/>
      <c r="AV81" s="152"/>
      <c r="AW81" s="152"/>
      <c r="AX81" s="152"/>
      <c r="AY81" s="152"/>
      <c r="AZ81" s="152"/>
      <c r="BA81" s="152"/>
      <c r="BB81" s="152"/>
      <c r="BC81" s="152"/>
      <c r="BD81" s="152"/>
      <c r="BE81" s="152"/>
      <c r="BF81" s="152"/>
      <c r="BG81" s="152"/>
      <c r="BH81" s="152"/>
      <c r="BI81" s="152"/>
      <c r="BJ81" s="152"/>
      <c r="BK81" s="152"/>
      <c r="BL81" s="152"/>
      <c r="BM81" s="152"/>
      <c r="BN81" s="152"/>
      <c r="BO81" s="152"/>
    </row>
    <row r="82" spans="1:67" ht="348">
      <c r="A82" s="148"/>
      <c r="B82" s="149"/>
      <c r="C82" s="150"/>
      <c r="D82" s="150"/>
      <c r="E82" s="151"/>
      <c r="F82" s="151" t="s">
        <v>44</v>
      </c>
      <c r="G82" s="47" t="s">
        <v>307</v>
      </c>
      <c r="H82" s="48" t="s">
        <v>308</v>
      </c>
      <c r="I82" s="47" t="s">
        <v>309</v>
      </c>
      <c r="J82" s="47" t="s">
        <v>310</v>
      </c>
      <c r="K82" s="47">
        <v>8</v>
      </c>
      <c r="L82" s="47">
        <v>6</v>
      </c>
      <c r="M82" s="48" t="s">
        <v>311</v>
      </c>
      <c r="N82" s="48" t="s">
        <v>311</v>
      </c>
      <c r="O82" s="47" t="s">
        <v>312</v>
      </c>
      <c r="P82" s="49" t="s">
        <v>313</v>
      </c>
      <c r="Q82" s="47" t="s">
        <v>311</v>
      </c>
      <c r="R82" s="47" t="s">
        <v>314</v>
      </c>
      <c r="S82" s="50">
        <v>6</v>
      </c>
      <c r="T82" s="50">
        <v>1</v>
      </c>
      <c r="U82" s="50">
        <f>S82*T82</f>
        <v>6</v>
      </c>
      <c r="V82" s="51" t="s">
        <v>315</v>
      </c>
      <c r="W82" s="50">
        <v>100</v>
      </c>
      <c r="X82" s="51" t="s">
        <v>316</v>
      </c>
      <c r="Y82" s="50">
        <f>W82*U82</f>
        <v>600</v>
      </c>
      <c r="Z82" s="101" t="s">
        <v>317</v>
      </c>
      <c r="AA82" s="105" t="s">
        <v>318</v>
      </c>
      <c r="AB82" s="105">
        <v>12</v>
      </c>
      <c r="AC82" s="105" t="s">
        <v>319</v>
      </c>
      <c r="AD82" s="102" t="s">
        <v>319</v>
      </c>
      <c r="AE82" s="50">
        <v>8</v>
      </c>
      <c r="AF82" s="50">
        <v>2</v>
      </c>
      <c r="AG82" s="50">
        <v>2</v>
      </c>
      <c r="AH82" s="50">
        <v>0</v>
      </c>
      <c r="AI82" s="50">
        <f>SUM(AE82:AH82)</f>
        <v>12</v>
      </c>
      <c r="AJ82" s="50" t="s">
        <v>320</v>
      </c>
      <c r="AK82" s="50"/>
      <c r="AL82" s="50"/>
      <c r="AM82" s="50"/>
      <c r="AN82" s="50" t="s">
        <v>321</v>
      </c>
      <c r="AO82" s="50" t="s">
        <v>322</v>
      </c>
      <c r="AP82" s="50"/>
      <c r="AQ82" s="50" t="s">
        <v>323</v>
      </c>
      <c r="AR82" s="52">
        <v>5</v>
      </c>
      <c r="AS82" s="52">
        <v>3</v>
      </c>
      <c r="AT82" s="53">
        <f>AS82/AR82</f>
        <v>0.6</v>
      </c>
      <c r="AU82" s="100" t="s">
        <v>324</v>
      </c>
      <c r="AV82" s="152"/>
      <c r="AW82" s="152"/>
      <c r="AX82" s="152"/>
      <c r="AY82" s="152"/>
      <c r="AZ82" s="152"/>
      <c r="BA82" s="152"/>
      <c r="BB82" s="152"/>
      <c r="BC82" s="152"/>
      <c r="BD82" s="152"/>
      <c r="BE82" s="152"/>
      <c r="BF82" s="152"/>
      <c r="BG82" s="152"/>
      <c r="BH82" s="152"/>
      <c r="BI82" s="152"/>
      <c r="BJ82" s="152"/>
      <c r="BK82" s="152"/>
      <c r="BL82" s="152"/>
      <c r="BM82" s="152"/>
      <c r="BN82" s="152"/>
      <c r="BO82" s="152"/>
    </row>
  </sheetData>
  <mergeCells count="28">
    <mergeCell ref="O4:P4"/>
    <mergeCell ref="G6:H6"/>
    <mergeCell ref="A1:A4"/>
    <mergeCell ref="B1:N1"/>
    <mergeCell ref="B2:K2"/>
    <mergeCell ref="L2:N2"/>
    <mergeCell ref="B3:N4"/>
    <mergeCell ref="AJ6:AJ7"/>
    <mergeCell ref="AK6:AP6"/>
    <mergeCell ref="AR6:AS6"/>
    <mergeCell ref="AT6:AT7"/>
    <mergeCell ref="AU6:AU7"/>
    <mergeCell ref="A8:A47"/>
    <mergeCell ref="A48:A57"/>
    <mergeCell ref="A58:A68"/>
    <mergeCell ref="A69:A71"/>
    <mergeCell ref="AE6:AI6"/>
    <mergeCell ref="I6:I7"/>
    <mergeCell ref="J6:J7"/>
    <mergeCell ref="K6:L6"/>
    <mergeCell ref="M6:R6"/>
    <mergeCell ref="S6:Z6"/>
    <mergeCell ref="AB6:AB7"/>
    <mergeCell ref="A6:A7"/>
    <mergeCell ref="B6:B7"/>
    <mergeCell ref="C6:C7"/>
    <mergeCell ref="D6:D7"/>
    <mergeCell ref="E6:F6"/>
  </mergeCells>
  <conditionalFormatting sqref="H8:H10">
    <cfRule type="containsText" dxfId="1" priority="1" operator="containsText" text="BIOLOGICO">
      <formula>NOT(ISERROR(SEARCH("BIOLOGICO",H8)))</formula>
    </cfRule>
    <cfRule type="containsText" dxfId="0" priority="2" operator="containsText" text="FISICO">
      <formula>NOT(ISERROR(SEARCH("FISICO",H8)))</formula>
    </cfRule>
    <cfRule type="colorScale" priority="3">
      <colorScale>
        <cfvo type="min"/>
        <cfvo type="percentile" val="50"/>
        <cfvo type="max"/>
        <color rgb="FFF8696B"/>
        <color rgb="FFFFEB84"/>
        <color rgb="FF63BE7B"/>
      </colorScale>
    </cfRule>
  </conditionalFormatting>
  <pageMargins left="0.7" right="0.7" top="0.75" bottom="0.75" header="0.3" footer="0.3"/>
  <drawing r:id="rId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1483D5-7BC7-4439-8589-62834A55A12A}">
  <dimension ref="A1:R39"/>
  <sheetViews>
    <sheetView showGridLines="0" workbookViewId="0">
      <selection activeCell="O3" sqref="O3"/>
    </sheetView>
  </sheetViews>
  <sheetFormatPr baseColWidth="10" defaultRowHeight="15"/>
  <cols>
    <col min="1" max="1" width="11.19921875" style="420"/>
    <col min="2" max="2" width="15.69921875" style="420" customWidth="1"/>
    <col min="3" max="16384" width="11.19921875" style="420"/>
  </cols>
  <sheetData>
    <row r="1" spans="1:18" ht="15.6">
      <c r="A1" s="419" t="e" vm="1">
        <v>#VALUE!</v>
      </c>
      <c r="B1" s="419"/>
      <c r="C1" s="432" t="s">
        <v>1506</v>
      </c>
      <c r="D1" s="432"/>
      <c r="E1" s="432"/>
      <c r="F1" s="432"/>
      <c r="G1" s="432"/>
      <c r="H1" s="432"/>
      <c r="I1" s="432"/>
      <c r="J1" s="432"/>
      <c r="K1" s="432"/>
      <c r="L1" s="432"/>
      <c r="M1" s="432"/>
      <c r="N1" s="433" t="s">
        <v>1720</v>
      </c>
      <c r="O1" s="434">
        <v>44769</v>
      </c>
    </row>
    <row r="2" spans="1:18" ht="15.6">
      <c r="A2" s="419"/>
      <c r="B2" s="419"/>
      <c r="C2" s="370" t="s">
        <v>1718</v>
      </c>
      <c r="D2" s="370"/>
      <c r="E2" s="370"/>
      <c r="F2" s="370"/>
      <c r="G2" s="370"/>
      <c r="H2" s="370"/>
      <c r="I2" s="370" t="s">
        <v>262</v>
      </c>
      <c r="J2" s="370"/>
      <c r="K2" s="370"/>
      <c r="L2" s="370"/>
      <c r="M2" s="370"/>
      <c r="N2" s="435" t="s">
        <v>1721</v>
      </c>
      <c r="O2" s="182">
        <v>2</v>
      </c>
      <c r="P2" s="421"/>
      <c r="Q2" s="421"/>
      <c r="R2" s="421"/>
    </row>
    <row r="3" spans="1:18" ht="15.6">
      <c r="A3" s="419"/>
      <c r="B3" s="419"/>
      <c r="C3" s="432" t="s">
        <v>1719</v>
      </c>
      <c r="D3" s="432"/>
      <c r="E3" s="432"/>
      <c r="F3" s="432"/>
      <c r="G3" s="432"/>
      <c r="H3" s="432"/>
      <c r="I3" s="432"/>
      <c r="J3" s="432"/>
      <c r="K3" s="432"/>
      <c r="L3" s="432"/>
      <c r="M3" s="432"/>
      <c r="N3" s="433" t="s">
        <v>1722</v>
      </c>
      <c r="O3" s="434">
        <v>45490</v>
      </c>
    </row>
    <row r="4" spans="1:18">
      <c r="A4" s="422"/>
      <c r="B4" s="422"/>
      <c r="C4" s="422"/>
      <c r="D4" s="422"/>
      <c r="E4" s="422"/>
      <c r="F4" s="422"/>
      <c r="G4" s="422"/>
      <c r="H4" s="422"/>
      <c r="I4" s="422"/>
      <c r="J4" s="422"/>
      <c r="K4" s="422"/>
      <c r="L4" s="422"/>
      <c r="M4" s="422"/>
      <c r="N4" s="211"/>
      <c r="O4" s="423"/>
    </row>
    <row r="5" spans="1:18" ht="15.6">
      <c r="A5" s="421"/>
      <c r="B5" s="429" t="s">
        <v>1696</v>
      </c>
      <c r="C5" s="429"/>
      <c r="D5" s="429"/>
      <c r="E5" s="429"/>
      <c r="F5" s="429"/>
      <c r="G5" s="429"/>
      <c r="H5" s="429"/>
      <c r="I5" s="429"/>
      <c r="J5" s="429"/>
      <c r="K5" s="429"/>
      <c r="L5" s="429"/>
      <c r="M5" s="429"/>
      <c r="N5" s="429"/>
      <c r="O5" s="429"/>
      <c r="P5" s="421"/>
      <c r="Q5" s="421"/>
      <c r="R5" s="421"/>
    </row>
    <row r="6" spans="1:18">
      <c r="A6" s="421"/>
      <c r="B6" s="430" t="s">
        <v>1697</v>
      </c>
      <c r="C6" s="430"/>
      <c r="D6" s="430"/>
      <c r="E6" s="430"/>
      <c r="F6" s="430"/>
      <c r="G6" s="430"/>
      <c r="H6" s="430"/>
      <c r="I6" s="430"/>
      <c r="J6" s="430"/>
      <c r="K6" s="430"/>
      <c r="L6" s="430"/>
      <c r="M6" s="430"/>
      <c r="N6" s="430"/>
      <c r="O6" s="430"/>
      <c r="P6" s="421"/>
      <c r="Q6" s="421"/>
      <c r="R6" s="421"/>
    </row>
    <row r="7" spans="1:18">
      <c r="A7" s="421"/>
      <c r="B7" s="421"/>
      <c r="C7" s="421"/>
      <c r="D7" s="421"/>
      <c r="E7" s="421"/>
      <c r="F7" s="421"/>
      <c r="G7" s="421"/>
      <c r="H7" s="421"/>
      <c r="I7" s="421"/>
      <c r="J7" s="421"/>
      <c r="K7" s="421"/>
      <c r="L7" s="421"/>
      <c r="M7" s="421"/>
      <c r="N7" s="421"/>
      <c r="O7" s="421"/>
      <c r="P7" s="421"/>
      <c r="Q7" s="421"/>
      <c r="R7" s="421"/>
    </row>
    <row r="8" spans="1:18" ht="15.6">
      <c r="A8" s="421"/>
      <c r="B8" s="431" t="s">
        <v>1698</v>
      </c>
      <c r="C8" s="431"/>
      <c r="D8" s="431"/>
      <c r="E8" s="431"/>
      <c r="F8" s="431"/>
      <c r="G8" s="431"/>
      <c r="H8" s="431"/>
      <c r="I8" s="431"/>
      <c r="J8" s="431"/>
      <c r="K8" s="431"/>
      <c r="L8" s="431"/>
      <c r="M8" s="431"/>
      <c r="N8" s="431"/>
      <c r="O8" s="431"/>
      <c r="P8" s="421"/>
      <c r="Q8" s="421"/>
      <c r="R8" s="421"/>
    </row>
    <row r="9" spans="1:18">
      <c r="A9" s="421"/>
      <c r="B9" s="430" t="s">
        <v>1699</v>
      </c>
      <c r="C9" s="430"/>
      <c r="D9" s="430"/>
      <c r="E9" s="430"/>
      <c r="F9" s="430"/>
      <c r="G9" s="430"/>
      <c r="H9" s="430"/>
      <c r="I9" s="430"/>
      <c r="J9" s="430"/>
      <c r="K9" s="430"/>
      <c r="L9" s="430"/>
      <c r="M9" s="430"/>
      <c r="N9" s="430"/>
      <c r="O9" s="430"/>
      <c r="P9" s="421"/>
      <c r="Q9" s="421"/>
      <c r="R9" s="421"/>
    </row>
    <row r="10" spans="1:18" ht="15.6">
      <c r="A10" s="421"/>
      <c r="B10" s="424"/>
      <c r="C10" s="424"/>
      <c r="D10" s="424"/>
      <c r="E10" s="424"/>
      <c r="F10" s="424"/>
      <c r="G10" s="424"/>
      <c r="H10" s="424"/>
      <c r="I10" s="424"/>
      <c r="J10" s="424"/>
      <c r="K10" s="424"/>
      <c r="L10" s="424"/>
      <c r="M10" s="424"/>
      <c r="N10" s="421"/>
      <c r="O10" s="421"/>
      <c r="P10" s="421"/>
      <c r="Q10" s="421"/>
      <c r="R10" s="421"/>
    </row>
    <row r="11" spans="1:18" ht="15.6">
      <c r="A11" s="421"/>
      <c r="B11" s="424"/>
      <c r="C11" s="424"/>
      <c r="D11" s="424"/>
      <c r="E11" s="424"/>
      <c r="F11" s="424"/>
      <c r="G11" s="424"/>
      <c r="H11" s="424"/>
      <c r="I11" s="424"/>
      <c r="J11" s="424"/>
      <c r="K11" s="424"/>
      <c r="L11" s="424"/>
      <c r="M11" s="424"/>
      <c r="N11" s="421"/>
      <c r="O11" s="421"/>
      <c r="P11" s="421"/>
      <c r="Q11" s="421"/>
      <c r="R11" s="421"/>
    </row>
    <row r="12" spans="1:18" ht="15.6">
      <c r="A12" s="421"/>
      <c r="B12" s="424"/>
      <c r="C12" s="424"/>
      <c r="D12" s="424"/>
      <c r="E12" s="424"/>
      <c r="F12" s="424"/>
      <c r="G12" s="424"/>
      <c r="H12" s="424"/>
      <c r="I12" s="424"/>
      <c r="J12" s="424"/>
      <c r="K12" s="424"/>
      <c r="L12" s="424"/>
      <c r="M12" s="424"/>
      <c r="N12" s="421"/>
      <c r="O12" s="421"/>
      <c r="P12" s="421"/>
      <c r="Q12" s="421"/>
      <c r="R12" s="421"/>
    </row>
    <row r="13" spans="1:18" ht="15.6">
      <c r="A13" s="421"/>
      <c r="B13" s="424"/>
      <c r="C13" s="424"/>
      <c r="D13" s="424"/>
      <c r="E13" s="424"/>
      <c r="F13" s="424"/>
      <c r="G13" s="424"/>
      <c r="H13" s="424"/>
      <c r="I13" s="424"/>
      <c r="J13" s="424"/>
      <c r="K13" s="424"/>
      <c r="L13" s="424"/>
      <c r="M13" s="424"/>
      <c r="N13" s="421"/>
      <c r="O13" s="421"/>
      <c r="P13" s="421"/>
      <c r="Q13" s="421"/>
      <c r="R13" s="421"/>
    </row>
    <row r="14" spans="1:18" ht="15.6">
      <c r="A14" s="421"/>
      <c r="B14" s="424"/>
      <c r="C14" s="424"/>
      <c r="D14" s="424"/>
      <c r="E14" s="424"/>
      <c r="F14" s="424"/>
      <c r="G14" s="424"/>
      <c r="H14" s="424"/>
      <c r="I14" s="424"/>
      <c r="J14" s="424"/>
      <c r="K14" s="424"/>
      <c r="L14" s="424"/>
      <c r="M14" s="424"/>
      <c r="N14" s="421"/>
      <c r="O14" s="421"/>
      <c r="P14" s="421"/>
      <c r="Q14" s="421"/>
      <c r="R14" s="421"/>
    </row>
    <row r="15" spans="1:18" ht="15.6">
      <c r="A15" s="421"/>
      <c r="B15" s="424"/>
      <c r="C15" s="424"/>
      <c r="D15" s="424"/>
      <c r="E15" s="424"/>
      <c r="F15" s="424"/>
      <c r="G15" s="424"/>
      <c r="H15" s="424"/>
      <c r="I15" s="424"/>
      <c r="J15" s="424"/>
      <c r="K15" s="424"/>
      <c r="L15" s="424"/>
      <c r="M15" s="424"/>
      <c r="N15" s="421"/>
      <c r="O15" s="421"/>
      <c r="P15" s="421"/>
      <c r="Q15" s="421"/>
      <c r="R15" s="421"/>
    </row>
    <row r="16" spans="1:18" ht="15.6">
      <c r="A16" s="421"/>
      <c r="B16" s="424"/>
      <c r="C16" s="424"/>
      <c r="D16" s="424"/>
      <c r="E16" s="424"/>
      <c r="F16" s="424"/>
      <c r="G16" s="424"/>
      <c r="H16" s="424"/>
      <c r="I16" s="424"/>
      <c r="J16" s="424"/>
      <c r="K16" s="424"/>
      <c r="L16" s="424"/>
      <c r="M16" s="424"/>
      <c r="N16" s="421"/>
      <c r="O16" s="421"/>
      <c r="P16" s="421"/>
      <c r="Q16" s="421"/>
      <c r="R16" s="421"/>
    </row>
    <row r="17" spans="1:18" ht="15.6">
      <c r="A17" s="421"/>
      <c r="B17" s="424"/>
      <c r="C17" s="424"/>
      <c r="D17" s="424"/>
      <c r="E17" s="424"/>
      <c r="F17" s="424"/>
      <c r="G17" s="424"/>
      <c r="H17" s="424"/>
      <c r="I17" s="424"/>
      <c r="J17" s="424"/>
      <c r="K17" s="424"/>
      <c r="L17" s="424"/>
      <c r="M17" s="424"/>
      <c r="N17" s="421"/>
      <c r="O17" s="421"/>
      <c r="P17" s="421"/>
      <c r="Q17" s="421"/>
      <c r="R17" s="421"/>
    </row>
    <row r="18" spans="1:18" ht="15.6">
      <c r="A18" s="421"/>
      <c r="B18" s="424"/>
      <c r="C18" s="424"/>
      <c r="D18" s="424"/>
      <c r="E18" s="424"/>
      <c r="F18" s="424"/>
      <c r="G18" s="424"/>
      <c r="H18" s="424"/>
      <c r="I18" s="424"/>
      <c r="J18" s="424"/>
      <c r="K18" s="424"/>
      <c r="L18" s="424"/>
      <c r="M18" s="424"/>
      <c r="N18" s="421"/>
      <c r="O18" s="421"/>
      <c r="P18" s="421"/>
      <c r="Q18" s="421"/>
      <c r="R18" s="421"/>
    </row>
    <row r="19" spans="1:18">
      <c r="A19" s="421"/>
      <c r="B19" s="421"/>
      <c r="C19" s="421"/>
      <c r="D19" s="421"/>
      <c r="E19" s="421"/>
      <c r="F19" s="421"/>
      <c r="G19" s="421"/>
      <c r="H19" s="421"/>
      <c r="I19" s="421"/>
      <c r="J19" s="421"/>
      <c r="K19" s="421"/>
      <c r="L19" s="421"/>
      <c r="M19" s="421"/>
      <c r="N19" s="421"/>
      <c r="O19" s="421"/>
      <c r="P19" s="421"/>
      <c r="Q19" s="421"/>
      <c r="R19" s="421"/>
    </row>
    <row r="20" spans="1:18">
      <c r="A20" s="421"/>
      <c r="B20" s="421"/>
      <c r="C20" s="421"/>
      <c r="D20" s="421"/>
      <c r="E20" s="421"/>
      <c r="F20" s="421"/>
      <c r="G20" s="421"/>
      <c r="H20" s="421"/>
      <c r="I20" s="421"/>
      <c r="J20" s="421"/>
      <c r="K20" s="421"/>
      <c r="L20" s="421"/>
      <c r="M20" s="421"/>
      <c r="N20" s="421"/>
      <c r="O20" s="421"/>
      <c r="P20" s="421"/>
      <c r="Q20" s="421"/>
      <c r="R20" s="421"/>
    </row>
    <row r="21" spans="1:18">
      <c r="A21" s="421"/>
      <c r="B21" s="421"/>
      <c r="C21" s="421"/>
      <c r="D21" s="421"/>
      <c r="E21" s="421"/>
      <c r="F21" s="421"/>
      <c r="G21" s="421"/>
      <c r="H21" s="421"/>
      <c r="I21" s="421"/>
      <c r="J21" s="421"/>
      <c r="K21" s="421"/>
      <c r="L21" s="421"/>
      <c r="M21" s="421"/>
      <c r="N21" s="421"/>
      <c r="O21" s="421"/>
      <c r="P21" s="421"/>
      <c r="Q21" s="421"/>
      <c r="R21" s="421"/>
    </row>
    <row r="22" spans="1:18" ht="306.60000000000002" customHeight="1">
      <c r="A22" s="421"/>
      <c r="B22" s="421"/>
      <c r="C22" s="421"/>
      <c r="D22" s="421"/>
      <c r="E22" s="421"/>
      <c r="F22" s="421"/>
      <c r="G22" s="421"/>
      <c r="H22" s="421"/>
      <c r="I22" s="421"/>
      <c r="J22" s="421"/>
      <c r="K22" s="421"/>
      <c r="L22" s="421"/>
      <c r="M22" s="421"/>
      <c r="N22" s="421"/>
      <c r="O22" s="421"/>
      <c r="P22" s="421"/>
      <c r="Q22" s="421"/>
      <c r="R22" s="421"/>
    </row>
    <row r="23" spans="1:18" ht="16.2" thickBot="1">
      <c r="A23" s="421"/>
      <c r="B23" s="425" t="s">
        <v>1700</v>
      </c>
      <c r="C23" s="425"/>
      <c r="D23" s="425"/>
      <c r="E23" s="425"/>
      <c r="F23" s="425"/>
      <c r="G23" s="425"/>
      <c r="H23" s="425"/>
      <c r="I23" s="425"/>
      <c r="J23" s="425"/>
      <c r="K23" s="425"/>
      <c r="L23" s="425"/>
      <c r="M23" s="425"/>
      <c r="N23" s="425"/>
      <c r="O23" s="425"/>
      <c r="P23" s="421"/>
      <c r="Q23" s="421"/>
      <c r="R23" s="421"/>
    </row>
    <row r="24" spans="1:18" ht="46.2" customHeight="1" thickBot="1">
      <c r="A24" s="421"/>
      <c r="B24" s="426" t="s">
        <v>1701</v>
      </c>
      <c r="C24" s="427" t="s">
        <v>1702</v>
      </c>
      <c r="D24" s="427"/>
      <c r="E24" s="427"/>
      <c r="F24" s="427"/>
      <c r="G24" s="427"/>
      <c r="H24" s="427"/>
      <c r="I24" s="427"/>
      <c r="J24" s="427"/>
      <c r="K24" s="427"/>
      <c r="L24" s="427"/>
      <c r="M24" s="427"/>
      <c r="N24" s="427"/>
      <c r="O24" s="428"/>
      <c r="P24" s="421"/>
      <c r="Q24" s="421"/>
      <c r="R24" s="421"/>
    </row>
    <row r="25" spans="1:18" ht="46.2" customHeight="1" thickBot="1">
      <c r="A25" s="421"/>
      <c r="B25" s="426" t="s">
        <v>1703</v>
      </c>
      <c r="C25" s="427" t="s">
        <v>1704</v>
      </c>
      <c r="D25" s="427"/>
      <c r="E25" s="427"/>
      <c r="F25" s="427"/>
      <c r="G25" s="427"/>
      <c r="H25" s="427"/>
      <c r="I25" s="427"/>
      <c r="J25" s="427"/>
      <c r="K25" s="427"/>
      <c r="L25" s="427"/>
      <c r="M25" s="427"/>
      <c r="N25" s="427"/>
      <c r="O25" s="428"/>
      <c r="P25" s="421"/>
      <c r="Q25" s="421"/>
      <c r="R25" s="421"/>
    </row>
    <row r="26" spans="1:18" ht="46.2" customHeight="1" thickBot="1">
      <c r="A26" s="421"/>
      <c r="B26" s="426" t="s">
        <v>1705</v>
      </c>
      <c r="C26" s="427" t="s">
        <v>1706</v>
      </c>
      <c r="D26" s="427"/>
      <c r="E26" s="427"/>
      <c r="F26" s="427"/>
      <c r="G26" s="427"/>
      <c r="H26" s="427"/>
      <c r="I26" s="427"/>
      <c r="J26" s="427"/>
      <c r="K26" s="427"/>
      <c r="L26" s="427"/>
      <c r="M26" s="427"/>
      <c r="N26" s="427"/>
      <c r="O26" s="428"/>
      <c r="P26" s="421"/>
      <c r="Q26" s="421"/>
      <c r="R26" s="421"/>
    </row>
    <row r="27" spans="1:18" ht="46.2" customHeight="1" thickBot="1">
      <c r="A27" s="421"/>
      <c r="B27" s="426" t="s">
        <v>205</v>
      </c>
      <c r="C27" s="427" t="s">
        <v>1707</v>
      </c>
      <c r="D27" s="427"/>
      <c r="E27" s="427"/>
      <c r="F27" s="427"/>
      <c r="G27" s="427"/>
      <c r="H27" s="427"/>
      <c r="I27" s="427"/>
      <c r="J27" s="427"/>
      <c r="K27" s="427"/>
      <c r="L27" s="427"/>
      <c r="M27" s="427"/>
      <c r="N27" s="427"/>
      <c r="O27" s="428"/>
      <c r="P27" s="421"/>
      <c r="Q27" s="421"/>
      <c r="R27" s="421"/>
    </row>
    <row r="28" spans="1:18" ht="46.2" customHeight="1" thickBot="1">
      <c r="A28" s="421"/>
      <c r="B28" s="426" t="s">
        <v>1708</v>
      </c>
      <c r="C28" s="427" t="s">
        <v>1709</v>
      </c>
      <c r="D28" s="427"/>
      <c r="E28" s="427"/>
      <c r="F28" s="427"/>
      <c r="G28" s="427"/>
      <c r="H28" s="427"/>
      <c r="I28" s="427"/>
      <c r="J28" s="427"/>
      <c r="K28" s="427"/>
      <c r="L28" s="427"/>
      <c r="M28" s="427"/>
      <c r="N28" s="427"/>
      <c r="O28" s="428"/>
      <c r="P28" s="421"/>
      <c r="Q28" s="421"/>
      <c r="R28" s="421"/>
    </row>
    <row r="29" spans="1:18" ht="46.2" customHeight="1" thickBot="1">
      <c r="A29" s="421"/>
      <c r="B29" s="426" t="s">
        <v>1710</v>
      </c>
      <c r="C29" s="427" t="s">
        <v>1711</v>
      </c>
      <c r="D29" s="427"/>
      <c r="E29" s="427"/>
      <c r="F29" s="427"/>
      <c r="G29" s="427"/>
      <c r="H29" s="427"/>
      <c r="I29" s="427"/>
      <c r="J29" s="427"/>
      <c r="K29" s="427"/>
      <c r="L29" s="427"/>
      <c r="M29" s="427"/>
      <c r="N29" s="427"/>
      <c r="O29" s="428"/>
      <c r="P29" s="421"/>
      <c r="Q29" s="421"/>
      <c r="R29" s="421"/>
    </row>
    <row r="30" spans="1:18" ht="46.2" customHeight="1" thickBot="1">
      <c r="A30" s="421"/>
      <c r="B30" s="426" t="s">
        <v>1712</v>
      </c>
      <c r="C30" s="427" t="s">
        <v>1713</v>
      </c>
      <c r="D30" s="427"/>
      <c r="E30" s="427"/>
      <c r="F30" s="427"/>
      <c r="G30" s="427"/>
      <c r="H30" s="427"/>
      <c r="I30" s="427"/>
      <c r="J30" s="427"/>
      <c r="K30" s="427"/>
      <c r="L30" s="427"/>
      <c r="M30" s="427"/>
      <c r="N30" s="427"/>
      <c r="O30" s="428"/>
      <c r="P30" s="421"/>
      <c r="Q30" s="421"/>
      <c r="R30" s="421"/>
    </row>
    <row r="31" spans="1:18" ht="46.2" customHeight="1" thickBot="1">
      <c r="A31" s="421"/>
      <c r="B31" s="426" t="s">
        <v>1714</v>
      </c>
      <c r="C31" s="427" t="s">
        <v>1715</v>
      </c>
      <c r="D31" s="427"/>
      <c r="E31" s="427"/>
      <c r="F31" s="427"/>
      <c r="G31" s="427"/>
      <c r="H31" s="427"/>
      <c r="I31" s="427"/>
      <c r="J31" s="427"/>
      <c r="K31" s="427"/>
      <c r="L31" s="427"/>
      <c r="M31" s="427"/>
      <c r="N31" s="427"/>
      <c r="O31" s="428"/>
      <c r="P31" s="421"/>
      <c r="Q31" s="421"/>
      <c r="R31" s="421"/>
    </row>
    <row r="32" spans="1:18" ht="46.2" customHeight="1" thickBot="1">
      <c r="A32" s="421"/>
      <c r="B32" s="426" t="s">
        <v>1716</v>
      </c>
      <c r="C32" s="427" t="s">
        <v>1717</v>
      </c>
      <c r="D32" s="427"/>
      <c r="E32" s="427"/>
      <c r="F32" s="427"/>
      <c r="G32" s="427"/>
      <c r="H32" s="427"/>
      <c r="I32" s="427"/>
      <c r="J32" s="427"/>
      <c r="K32" s="427"/>
      <c r="L32" s="427"/>
      <c r="M32" s="427"/>
      <c r="N32" s="427"/>
      <c r="O32" s="428"/>
      <c r="P32" s="421"/>
      <c r="Q32" s="421"/>
      <c r="R32" s="421"/>
    </row>
    <row r="33" spans="1:18">
      <c r="A33" s="421"/>
      <c r="B33" s="421"/>
      <c r="C33" s="421"/>
      <c r="D33" s="421"/>
      <c r="E33" s="421"/>
      <c r="F33" s="421"/>
      <c r="G33" s="421"/>
      <c r="H33" s="421"/>
      <c r="I33" s="421"/>
      <c r="J33" s="421"/>
      <c r="K33" s="421"/>
      <c r="L33" s="421"/>
      <c r="M33" s="421"/>
      <c r="N33" s="421"/>
      <c r="O33" s="421"/>
      <c r="P33" s="421"/>
      <c r="Q33" s="421"/>
      <c r="R33" s="421"/>
    </row>
    <row r="34" spans="1:18">
      <c r="A34" s="421"/>
      <c r="B34" s="421"/>
      <c r="C34" s="421"/>
      <c r="D34" s="421"/>
      <c r="E34" s="421"/>
      <c r="F34" s="421"/>
      <c r="G34" s="421"/>
      <c r="H34" s="421"/>
      <c r="I34" s="421"/>
      <c r="J34" s="421"/>
      <c r="K34" s="421"/>
      <c r="L34" s="421"/>
      <c r="M34" s="421"/>
      <c r="N34" s="421"/>
      <c r="O34" s="421"/>
      <c r="P34" s="421"/>
      <c r="Q34" s="421"/>
      <c r="R34" s="421"/>
    </row>
    <row r="35" spans="1:18">
      <c r="A35" s="421"/>
      <c r="B35" s="421"/>
      <c r="C35" s="421"/>
      <c r="D35" s="421"/>
      <c r="E35" s="421"/>
      <c r="F35" s="421"/>
      <c r="G35" s="421"/>
      <c r="H35" s="421"/>
      <c r="I35" s="421"/>
      <c r="J35" s="421"/>
      <c r="K35" s="421"/>
      <c r="L35" s="421"/>
      <c r="M35" s="421"/>
      <c r="N35" s="421"/>
      <c r="O35" s="421"/>
      <c r="P35" s="421"/>
      <c r="Q35" s="421"/>
      <c r="R35" s="421"/>
    </row>
    <row r="36" spans="1:18">
      <c r="A36" s="421"/>
      <c r="B36" s="421"/>
      <c r="C36" s="421"/>
      <c r="D36" s="421"/>
      <c r="E36" s="421"/>
      <c r="F36" s="421"/>
      <c r="G36" s="421"/>
      <c r="H36" s="421"/>
      <c r="I36" s="421"/>
      <c r="J36" s="421"/>
      <c r="K36" s="421"/>
      <c r="L36" s="421"/>
      <c r="M36" s="421"/>
      <c r="N36" s="421"/>
      <c r="O36" s="421"/>
      <c r="P36" s="421"/>
      <c r="Q36" s="421"/>
      <c r="R36" s="421"/>
    </row>
    <row r="37" spans="1:18">
      <c r="A37" s="421"/>
      <c r="B37" s="421"/>
      <c r="C37" s="421"/>
      <c r="D37" s="421"/>
      <c r="E37" s="421"/>
      <c r="F37" s="421"/>
      <c r="G37" s="421"/>
      <c r="H37" s="421"/>
      <c r="I37" s="421"/>
      <c r="J37" s="421"/>
      <c r="K37" s="421"/>
      <c r="L37" s="421"/>
      <c r="M37" s="421"/>
      <c r="N37" s="421"/>
      <c r="O37" s="421"/>
      <c r="P37" s="421"/>
      <c r="Q37" s="421"/>
      <c r="R37" s="421"/>
    </row>
    <row r="38" spans="1:18">
      <c r="A38" s="421"/>
      <c r="B38" s="421"/>
      <c r="C38" s="421"/>
      <c r="D38" s="421"/>
      <c r="E38" s="421"/>
      <c r="F38" s="421"/>
      <c r="G38" s="421"/>
      <c r="H38" s="421"/>
      <c r="I38" s="421"/>
      <c r="J38" s="421"/>
      <c r="K38" s="421"/>
      <c r="L38" s="421"/>
      <c r="M38" s="421"/>
      <c r="N38" s="421"/>
      <c r="O38" s="421"/>
      <c r="P38" s="421"/>
      <c r="Q38" s="421"/>
      <c r="R38" s="421"/>
    </row>
    <row r="39" spans="1:18">
      <c r="A39" s="421"/>
      <c r="B39" s="421"/>
      <c r="C39" s="421"/>
      <c r="D39" s="421"/>
      <c r="E39" s="421"/>
      <c r="F39" s="421"/>
      <c r="G39" s="421"/>
      <c r="H39" s="421"/>
      <c r="I39" s="421"/>
      <c r="J39" s="421"/>
      <c r="K39" s="421"/>
      <c r="L39" s="421"/>
      <c r="M39" s="421"/>
      <c r="N39" s="421"/>
      <c r="O39" s="421"/>
      <c r="P39" s="421"/>
      <c r="Q39" s="421"/>
      <c r="R39" s="421"/>
    </row>
  </sheetData>
  <mergeCells count="19">
    <mergeCell ref="A1:B3"/>
    <mergeCell ref="C31:O31"/>
    <mergeCell ref="C32:O32"/>
    <mergeCell ref="C1:M1"/>
    <mergeCell ref="C2:H2"/>
    <mergeCell ref="I2:M2"/>
    <mergeCell ref="C3:M3"/>
    <mergeCell ref="C25:O25"/>
    <mergeCell ref="C26:O26"/>
    <mergeCell ref="C27:O27"/>
    <mergeCell ref="C28:O28"/>
    <mergeCell ref="C29:O29"/>
    <mergeCell ref="C30:O30"/>
    <mergeCell ref="B5:O5"/>
    <mergeCell ref="B6:O6"/>
    <mergeCell ref="B8:O8"/>
    <mergeCell ref="B9:O9"/>
    <mergeCell ref="B23:O23"/>
    <mergeCell ref="C24:O24"/>
  </mergeCells>
  <pageMargins left="0.7" right="0.7" top="0.75" bottom="0.75" header="0.3" footer="0.3"/>
  <drawing r:id="rId1"/>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D5178B-8C38-4411-A9D1-1DF82A737D9A}">
  <dimension ref="A1:BO82"/>
  <sheetViews>
    <sheetView workbookViewId="0">
      <selection sqref="A1:XFD1048576"/>
    </sheetView>
  </sheetViews>
  <sheetFormatPr baseColWidth="10" defaultColWidth="12.59765625" defaultRowHeight="171.75" customHeight="1"/>
  <cols>
    <col min="1" max="1" width="19.8984375" style="33" customWidth="1"/>
    <col min="2" max="2" width="6.3984375" style="33" customWidth="1"/>
    <col min="3" max="3" width="6.5" style="33" customWidth="1"/>
    <col min="4" max="4" width="11.59765625" style="33" customWidth="1"/>
    <col min="5" max="6" width="4.3984375" style="33" customWidth="1"/>
    <col min="7" max="7" width="64.3984375" style="33" customWidth="1"/>
    <col min="8" max="8" width="5.69921875" style="33" customWidth="1"/>
    <col min="9" max="9" width="41.09765625" style="33" customWidth="1"/>
    <col min="10" max="10" width="36.5" style="33" customWidth="1"/>
    <col min="11" max="12" width="23.19921875" style="33" customWidth="1"/>
    <col min="13" max="14" width="7.5" style="33" customWidth="1"/>
    <col min="15" max="15" width="65.8984375" style="33" customWidth="1"/>
    <col min="16" max="16" width="34.5" style="33" customWidth="1"/>
    <col min="17" max="17" width="22.09765625" style="33" customWidth="1"/>
    <col min="18" max="18" width="27.09765625" style="33" customWidth="1"/>
    <col min="19" max="19" width="6.69921875" style="33" customWidth="1"/>
    <col min="20" max="20" width="6.3984375" style="33" customWidth="1"/>
    <col min="21" max="21" width="7.3984375" style="33" customWidth="1"/>
    <col min="22" max="22" width="22.59765625" style="33" customWidth="1"/>
    <col min="23" max="24" width="6.59765625" style="33" customWidth="1"/>
    <col min="25" max="25" width="15" style="33" customWidth="1"/>
    <col min="26" max="26" width="19.59765625" style="33" customWidth="1"/>
    <col min="27" max="27" width="42" style="33" customWidth="1"/>
    <col min="28" max="28" width="18.3984375" style="33" customWidth="1"/>
    <col min="29" max="30" width="24.09765625" style="33" customWidth="1"/>
    <col min="31" max="31" width="27.59765625" style="33" customWidth="1"/>
    <col min="32" max="32" width="23.3984375" style="33" customWidth="1"/>
    <col min="33" max="33" width="14.09765625" style="33" customWidth="1"/>
    <col min="34" max="34" width="18.8984375" style="33" customWidth="1"/>
    <col min="35" max="35" width="18.59765625" style="33" customWidth="1"/>
    <col min="36" max="36" width="33" style="33" customWidth="1"/>
    <col min="37" max="37" width="19.3984375" style="33" customWidth="1"/>
    <col min="38" max="38" width="22.3984375" style="33" customWidth="1"/>
    <col min="39" max="39" width="33.8984375" style="33" customWidth="1"/>
    <col min="40" max="40" width="44.8984375" style="33" customWidth="1"/>
    <col min="41" max="41" width="43.8984375" style="33" customWidth="1"/>
    <col min="42" max="42" width="33.09765625" style="33" customWidth="1"/>
    <col min="43" max="43" width="45.59765625" style="33" bestFit="1" customWidth="1"/>
    <col min="44" max="44" width="24.09765625" style="33" customWidth="1"/>
    <col min="45" max="45" width="21" style="33" customWidth="1"/>
    <col min="46" max="47" width="28" style="33" customWidth="1"/>
    <col min="48" max="67" width="10" style="33" customWidth="1"/>
    <col min="68" max="16384" width="12.59765625" style="33"/>
  </cols>
  <sheetData>
    <row r="1" spans="1:67" s="108" customFormat="1" ht="20.25" customHeight="1">
      <c r="A1" s="399" t="s">
        <v>260</v>
      </c>
      <c r="B1" s="387" t="s">
        <v>0</v>
      </c>
      <c r="C1" s="387"/>
      <c r="D1" s="387"/>
      <c r="E1" s="387"/>
      <c r="F1" s="387"/>
      <c r="G1" s="387"/>
      <c r="H1" s="387"/>
      <c r="I1" s="387"/>
      <c r="J1" s="387"/>
      <c r="K1" s="387"/>
      <c r="L1" s="387"/>
      <c r="M1" s="387"/>
      <c r="N1" s="387"/>
      <c r="O1" s="106" t="s">
        <v>1</v>
      </c>
      <c r="P1" s="107">
        <v>44612</v>
      </c>
    </row>
    <row r="2" spans="1:67" s="108" customFormat="1" ht="20.25" customHeight="1">
      <c r="A2" s="400"/>
      <c r="B2" s="387" t="s">
        <v>261</v>
      </c>
      <c r="C2" s="387"/>
      <c r="D2" s="387"/>
      <c r="E2" s="387"/>
      <c r="F2" s="387"/>
      <c r="G2" s="387"/>
      <c r="H2" s="387"/>
      <c r="I2" s="387"/>
      <c r="J2" s="387"/>
      <c r="K2" s="387"/>
      <c r="L2" s="402" t="s">
        <v>262</v>
      </c>
      <c r="M2" s="403"/>
      <c r="N2" s="403"/>
      <c r="O2" s="106" t="s">
        <v>2</v>
      </c>
      <c r="P2" s="109">
        <v>1</v>
      </c>
    </row>
    <row r="3" spans="1:67" s="108" customFormat="1" ht="20.25" customHeight="1">
      <c r="A3" s="400"/>
      <c r="B3" s="387" t="s">
        <v>263</v>
      </c>
      <c r="C3" s="387"/>
      <c r="D3" s="387"/>
      <c r="E3" s="387"/>
      <c r="F3" s="387"/>
      <c r="G3" s="387"/>
      <c r="H3" s="387"/>
      <c r="I3" s="387"/>
      <c r="J3" s="387"/>
      <c r="K3" s="387"/>
      <c r="L3" s="387"/>
      <c r="M3" s="387"/>
      <c r="N3" s="387"/>
      <c r="O3" s="110" t="s">
        <v>3</v>
      </c>
      <c r="P3" s="111"/>
    </row>
    <row r="4" spans="1:67" s="108" customFormat="1" ht="20.25" customHeight="1">
      <c r="A4" s="401"/>
      <c r="B4" s="387"/>
      <c r="C4" s="387"/>
      <c r="D4" s="387"/>
      <c r="E4" s="387"/>
      <c r="F4" s="387"/>
      <c r="G4" s="387"/>
      <c r="H4" s="387"/>
      <c r="I4" s="387"/>
      <c r="J4" s="387"/>
      <c r="K4" s="387"/>
      <c r="L4" s="387"/>
      <c r="M4" s="387"/>
      <c r="N4" s="387"/>
      <c r="O4" s="387" t="s">
        <v>264</v>
      </c>
      <c r="P4" s="387"/>
    </row>
    <row r="5" spans="1:67" s="54" customFormat="1" ht="5.25" customHeight="1">
      <c r="A5" s="56"/>
      <c r="B5" s="56"/>
      <c r="C5" s="56"/>
      <c r="D5" s="56"/>
      <c r="E5" s="56"/>
      <c r="F5" s="56"/>
      <c r="G5" s="56"/>
      <c r="H5" s="55"/>
      <c r="I5" s="56"/>
      <c r="J5" s="56"/>
      <c r="K5" s="56"/>
      <c r="L5" s="56"/>
      <c r="M5" s="56"/>
      <c r="N5" s="56"/>
      <c r="O5" s="56"/>
      <c r="P5" s="56"/>
    </row>
    <row r="6" spans="1:67" ht="69.599999999999994">
      <c r="A6" s="381" t="s">
        <v>11</v>
      </c>
      <c r="B6" s="381" t="s">
        <v>265</v>
      </c>
      <c r="C6" s="381" t="s">
        <v>12</v>
      </c>
      <c r="D6" s="381" t="s">
        <v>13</v>
      </c>
      <c r="E6" s="389" t="s">
        <v>266</v>
      </c>
      <c r="F6" s="385"/>
      <c r="G6" s="390" t="s">
        <v>4</v>
      </c>
      <c r="H6" s="385"/>
      <c r="I6" s="396" t="s">
        <v>5</v>
      </c>
      <c r="J6" s="396" t="s">
        <v>267</v>
      </c>
      <c r="K6" s="398" t="s">
        <v>268</v>
      </c>
      <c r="L6" s="385"/>
      <c r="M6" s="391" t="s">
        <v>269</v>
      </c>
      <c r="N6" s="384"/>
      <c r="O6" s="384"/>
      <c r="P6" s="384"/>
      <c r="Q6" s="384"/>
      <c r="R6" s="384"/>
      <c r="S6" s="392" t="s">
        <v>270</v>
      </c>
      <c r="T6" s="384"/>
      <c r="U6" s="384"/>
      <c r="V6" s="384"/>
      <c r="W6" s="384"/>
      <c r="X6" s="384"/>
      <c r="Y6" s="384"/>
      <c r="Z6" s="385"/>
      <c r="AA6" s="34"/>
      <c r="AB6" s="393" t="s">
        <v>271</v>
      </c>
      <c r="AC6" s="35" t="s">
        <v>272</v>
      </c>
      <c r="AD6" s="35" t="s">
        <v>273</v>
      </c>
      <c r="AE6" s="395" t="s">
        <v>274</v>
      </c>
      <c r="AF6" s="384"/>
      <c r="AG6" s="384"/>
      <c r="AH6" s="384"/>
      <c r="AI6" s="385"/>
      <c r="AJ6" s="393" t="s">
        <v>275</v>
      </c>
      <c r="AK6" s="383" t="s">
        <v>6</v>
      </c>
      <c r="AL6" s="384"/>
      <c r="AM6" s="384"/>
      <c r="AN6" s="384"/>
      <c r="AO6" s="384"/>
      <c r="AP6" s="385"/>
      <c r="AQ6" s="36"/>
      <c r="AR6" s="386" t="s">
        <v>12</v>
      </c>
      <c r="AS6" s="385"/>
      <c r="AT6" s="388" t="s">
        <v>276</v>
      </c>
      <c r="AU6" s="388" t="s">
        <v>277</v>
      </c>
      <c r="AV6" s="146"/>
      <c r="AW6" s="146"/>
      <c r="AX6" s="146"/>
      <c r="AY6" s="146"/>
      <c r="AZ6" s="146"/>
      <c r="BA6" s="146"/>
      <c r="BB6" s="146"/>
      <c r="BC6" s="146"/>
      <c r="BD6" s="146"/>
      <c r="BE6" s="146"/>
      <c r="BF6" s="146"/>
      <c r="BG6" s="146"/>
      <c r="BH6" s="146"/>
      <c r="BI6" s="146"/>
      <c r="BJ6" s="146"/>
      <c r="BK6" s="146"/>
      <c r="BL6" s="146"/>
      <c r="BM6" s="146"/>
      <c r="BN6" s="146"/>
      <c r="BO6" s="146"/>
    </row>
    <row r="7" spans="1:67" ht="141" customHeight="1">
      <c r="A7" s="382"/>
      <c r="B7" s="382"/>
      <c r="C7" s="382"/>
      <c r="D7" s="382"/>
      <c r="E7" s="37" t="s">
        <v>19</v>
      </c>
      <c r="F7" s="37" t="s">
        <v>44</v>
      </c>
      <c r="G7" s="38" t="s">
        <v>7</v>
      </c>
      <c r="H7" s="39" t="s">
        <v>8</v>
      </c>
      <c r="I7" s="382"/>
      <c r="J7" s="397"/>
      <c r="K7" s="40" t="s">
        <v>278</v>
      </c>
      <c r="L7" s="41" t="s">
        <v>279</v>
      </c>
      <c r="M7" s="42" t="s">
        <v>280</v>
      </c>
      <c r="N7" s="42" t="s">
        <v>281</v>
      </c>
      <c r="O7" s="36" t="s">
        <v>282</v>
      </c>
      <c r="P7" s="36" t="s">
        <v>283</v>
      </c>
      <c r="Q7" s="36" t="s">
        <v>284</v>
      </c>
      <c r="R7" s="43" t="s">
        <v>303</v>
      </c>
      <c r="S7" s="44" t="s">
        <v>285</v>
      </c>
      <c r="T7" s="44" t="s">
        <v>286</v>
      </c>
      <c r="U7" s="44" t="s">
        <v>287</v>
      </c>
      <c r="V7" s="44" t="s">
        <v>288</v>
      </c>
      <c r="W7" s="44" t="s">
        <v>289</v>
      </c>
      <c r="X7" s="44" t="s">
        <v>290</v>
      </c>
      <c r="Y7" s="44" t="s">
        <v>291</v>
      </c>
      <c r="Z7" s="44" t="s">
        <v>292</v>
      </c>
      <c r="AA7" s="103" t="s">
        <v>293</v>
      </c>
      <c r="AB7" s="394"/>
      <c r="AC7" s="104" t="s">
        <v>294</v>
      </c>
      <c r="AD7" s="45" t="s">
        <v>294</v>
      </c>
      <c r="AE7" s="45" t="s">
        <v>295</v>
      </c>
      <c r="AF7" s="45" t="s">
        <v>296</v>
      </c>
      <c r="AG7" s="45" t="s">
        <v>297</v>
      </c>
      <c r="AH7" s="45" t="s">
        <v>298</v>
      </c>
      <c r="AI7" s="45" t="s">
        <v>299</v>
      </c>
      <c r="AJ7" s="382"/>
      <c r="AK7" s="43" t="s">
        <v>280</v>
      </c>
      <c r="AL7" s="36" t="s">
        <v>281</v>
      </c>
      <c r="AM7" s="36" t="s">
        <v>300</v>
      </c>
      <c r="AN7" s="36" t="s">
        <v>301</v>
      </c>
      <c r="AO7" s="36" t="s">
        <v>302</v>
      </c>
      <c r="AP7" s="43" t="s">
        <v>303</v>
      </c>
      <c r="AQ7" s="43" t="s">
        <v>304</v>
      </c>
      <c r="AR7" s="46" t="s">
        <v>305</v>
      </c>
      <c r="AS7" s="46" t="s">
        <v>306</v>
      </c>
      <c r="AT7" s="382"/>
      <c r="AU7" s="382"/>
      <c r="AV7" s="147"/>
      <c r="AW7" s="147"/>
      <c r="AX7" s="147"/>
      <c r="AY7" s="147"/>
      <c r="AZ7" s="147"/>
      <c r="BA7" s="147"/>
      <c r="BB7" s="147"/>
      <c r="BC7" s="147"/>
      <c r="BD7" s="147"/>
      <c r="BE7" s="147"/>
      <c r="BF7" s="147"/>
      <c r="BG7" s="147"/>
      <c r="BH7" s="147"/>
      <c r="BI7" s="147"/>
      <c r="BJ7" s="147"/>
      <c r="BK7" s="147"/>
      <c r="BL7" s="147"/>
      <c r="BM7" s="147"/>
      <c r="BN7" s="147"/>
      <c r="BO7" s="147"/>
    </row>
    <row r="8" spans="1:67" ht="409.5" customHeight="1">
      <c r="A8" s="375" t="s">
        <v>36</v>
      </c>
      <c r="B8" s="149" t="s">
        <v>35</v>
      </c>
      <c r="C8" s="150" t="s">
        <v>37</v>
      </c>
      <c r="D8" s="150" t="s">
        <v>838</v>
      </c>
      <c r="E8" s="151"/>
      <c r="F8" s="151" t="s">
        <v>44</v>
      </c>
      <c r="G8" s="47" t="s">
        <v>889</v>
      </c>
      <c r="H8" s="48" t="s">
        <v>308</v>
      </c>
      <c r="I8" s="47" t="s">
        <v>309</v>
      </c>
      <c r="J8" s="47" t="s">
        <v>310</v>
      </c>
      <c r="K8" s="47">
        <v>8</v>
      </c>
      <c r="L8" s="47">
        <v>6</v>
      </c>
      <c r="M8" s="48" t="s">
        <v>311</v>
      </c>
      <c r="N8" s="48" t="s">
        <v>311</v>
      </c>
      <c r="O8" s="47" t="s">
        <v>312</v>
      </c>
      <c r="P8" s="49" t="s">
        <v>313</v>
      </c>
      <c r="Q8" s="47" t="s">
        <v>311</v>
      </c>
      <c r="R8" s="47" t="s">
        <v>314</v>
      </c>
      <c r="S8" s="50">
        <v>6</v>
      </c>
      <c r="T8" s="50">
        <v>1</v>
      </c>
      <c r="U8" s="50">
        <f>S8*T8</f>
        <v>6</v>
      </c>
      <c r="V8" s="51" t="s">
        <v>315</v>
      </c>
      <c r="W8" s="50">
        <v>100</v>
      </c>
      <c r="X8" s="51" t="s">
        <v>316</v>
      </c>
      <c r="Y8" s="50">
        <f>W8*U8</f>
        <v>600</v>
      </c>
      <c r="Z8" s="101" t="s">
        <v>317</v>
      </c>
      <c r="AA8" s="105" t="s">
        <v>318</v>
      </c>
      <c r="AB8" s="105">
        <v>12</v>
      </c>
      <c r="AC8" s="105" t="s">
        <v>319</v>
      </c>
      <c r="AD8" s="102" t="s">
        <v>319</v>
      </c>
      <c r="AE8" s="50">
        <v>8</v>
      </c>
      <c r="AF8" s="50">
        <v>2</v>
      </c>
      <c r="AG8" s="50">
        <v>2</v>
      </c>
      <c r="AH8" s="50">
        <v>0</v>
      </c>
      <c r="AI8" s="50">
        <f>SUM(AE8:AH8)</f>
        <v>12</v>
      </c>
      <c r="AJ8" s="50" t="s">
        <v>320</v>
      </c>
      <c r="AK8" s="50"/>
      <c r="AL8" s="50"/>
      <c r="AM8" s="50"/>
      <c r="AN8" s="50" t="s">
        <v>321</v>
      </c>
      <c r="AO8" s="50" t="s">
        <v>322</v>
      </c>
      <c r="AP8" s="50"/>
      <c r="AQ8" s="50" t="s">
        <v>323</v>
      </c>
      <c r="AR8" s="52">
        <v>5</v>
      </c>
      <c r="AS8" s="52">
        <v>3</v>
      </c>
      <c r="AT8" s="53">
        <f>AS8/AR8</f>
        <v>0.6</v>
      </c>
      <c r="AU8" s="100" t="s">
        <v>324</v>
      </c>
      <c r="AV8" s="152"/>
      <c r="AW8" s="152"/>
      <c r="AX8" s="152"/>
      <c r="AY8" s="152"/>
      <c r="AZ8" s="152"/>
      <c r="BA8" s="152"/>
      <c r="BB8" s="152"/>
      <c r="BC8" s="152"/>
      <c r="BD8" s="152"/>
      <c r="BE8" s="152"/>
      <c r="BF8" s="152"/>
      <c r="BG8" s="152"/>
      <c r="BH8" s="152"/>
      <c r="BI8" s="152"/>
      <c r="BJ8" s="152"/>
      <c r="BK8" s="152"/>
      <c r="BL8" s="152"/>
      <c r="BM8" s="152"/>
      <c r="BN8" s="152"/>
      <c r="BO8" s="152"/>
    </row>
    <row r="9" spans="1:67" ht="383.4">
      <c r="A9" s="376"/>
      <c r="B9" s="149"/>
      <c r="C9" s="150"/>
      <c r="D9" s="150" t="s">
        <v>839</v>
      </c>
      <c r="E9" s="151"/>
      <c r="F9" s="151"/>
      <c r="G9" s="47"/>
      <c r="H9" s="48"/>
      <c r="I9" s="47"/>
      <c r="J9" s="47"/>
      <c r="K9" s="47"/>
      <c r="L9" s="47"/>
      <c r="M9" s="48"/>
      <c r="N9" s="48"/>
      <c r="O9" s="47"/>
      <c r="P9" s="49"/>
      <c r="Q9" s="47"/>
      <c r="R9" s="47"/>
      <c r="S9" s="50"/>
      <c r="T9" s="50"/>
      <c r="U9" s="50"/>
      <c r="V9" s="51"/>
      <c r="W9" s="50"/>
      <c r="X9" s="51"/>
      <c r="Y9" s="50"/>
      <c r="Z9" s="101"/>
      <c r="AA9" s="105"/>
      <c r="AB9" s="105"/>
      <c r="AC9" s="105"/>
      <c r="AD9" s="102"/>
      <c r="AE9" s="50"/>
      <c r="AF9" s="50"/>
      <c r="AG9" s="50"/>
      <c r="AH9" s="50"/>
      <c r="AI9" s="50"/>
      <c r="AJ9" s="50"/>
      <c r="AK9" s="50"/>
      <c r="AL9" s="50"/>
      <c r="AM9" s="50"/>
      <c r="AN9" s="50"/>
      <c r="AO9" s="50"/>
      <c r="AP9" s="50"/>
      <c r="AQ9" s="50"/>
      <c r="AR9" s="52"/>
      <c r="AS9" s="52"/>
      <c r="AT9" s="53"/>
      <c r="AU9" s="100"/>
      <c r="AV9" s="152"/>
      <c r="AW9" s="152"/>
      <c r="AX9" s="152"/>
      <c r="AY9" s="152"/>
      <c r="AZ9" s="152"/>
      <c r="BA9" s="152"/>
      <c r="BB9" s="152"/>
      <c r="BC9" s="152"/>
      <c r="BD9" s="152"/>
      <c r="BE9" s="152"/>
      <c r="BF9" s="152"/>
      <c r="BG9" s="152"/>
      <c r="BH9" s="152"/>
      <c r="BI9" s="152"/>
      <c r="BJ9" s="152"/>
      <c r="BK9" s="152"/>
      <c r="BL9" s="152"/>
      <c r="BM9" s="152"/>
      <c r="BN9" s="152"/>
      <c r="BO9" s="152"/>
    </row>
    <row r="10" spans="1:67" ht="409.6">
      <c r="A10" s="376"/>
      <c r="B10" s="149"/>
      <c r="C10" s="150"/>
      <c r="D10" s="150" t="s">
        <v>840</v>
      </c>
      <c r="E10" s="151"/>
      <c r="F10" s="151"/>
      <c r="G10" s="47"/>
      <c r="H10" s="48"/>
      <c r="I10" s="47"/>
      <c r="J10" s="47"/>
      <c r="K10" s="47"/>
      <c r="L10" s="47"/>
      <c r="M10" s="48"/>
      <c r="N10" s="48"/>
      <c r="O10" s="47"/>
      <c r="P10" s="49"/>
      <c r="Q10" s="47"/>
      <c r="R10" s="47"/>
      <c r="S10" s="50"/>
      <c r="T10" s="50"/>
      <c r="U10" s="50"/>
      <c r="V10" s="51"/>
      <c r="W10" s="50"/>
      <c r="X10" s="51"/>
      <c r="Y10" s="50"/>
      <c r="Z10" s="101"/>
      <c r="AA10" s="105"/>
      <c r="AB10" s="105"/>
      <c r="AC10" s="105"/>
      <c r="AD10" s="102"/>
      <c r="AE10" s="50"/>
      <c r="AF10" s="50"/>
      <c r="AG10" s="50"/>
      <c r="AH10" s="50"/>
      <c r="AI10" s="50"/>
      <c r="AJ10" s="50"/>
      <c r="AK10" s="50"/>
      <c r="AL10" s="50"/>
      <c r="AM10" s="50"/>
      <c r="AN10" s="50"/>
      <c r="AO10" s="50"/>
      <c r="AP10" s="50"/>
      <c r="AQ10" s="50"/>
      <c r="AR10" s="52"/>
      <c r="AS10" s="52"/>
      <c r="AT10" s="53"/>
      <c r="AU10" s="100"/>
      <c r="AV10" s="152"/>
      <c r="AW10" s="152"/>
      <c r="AX10" s="152"/>
      <c r="AY10" s="152"/>
      <c r="AZ10" s="152"/>
      <c r="BA10" s="152"/>
      <c r="BB10" s="152"/>
      <c r="BC10" s="152"/>
      <c r="BD10" s="152"/>
      <c r="BE10" s="152"/>
      <c r="BF10" s="152"/>
      <c r="BG10" s="152"/>
      <c r="BH10" s="152"/>
      <c r="BI10" s="152"/>
      <c r="BJ10" s="152"/>
      <c r="BK10" s="152"/>
      <c r="BL10" s="152"/>
      <c r="BM10" s="152"/>
      <c r="BN10" s="152"/>
      <c r="BO10" s="152"/>
    </row>
    <row r="11" spans="1:67" ht="247.2">
      <c r="A11" s="376"/>
      <c r="B11" s="149"/>
      <c r="C11" s="150"/>
      <c r="D11" s="150" t="s">
        <v>841</v>
      </c>
      <c r="E11" s="151"/>
      <c r="F11" s="151"/>
      <c r="G11" s="47"/>
      <c r="H11" s="48"/>
      <c r="I11" s="47"/>
      <c r="J11" s="47"/>
      <c r="K11" s="47"/>
      <c r="L11" s="47"/>
      <c r="M11" s="48"/>
      <c r="N11" s="48"/>
      <c r="O11" s="47"/>
      <c r="P11" s="49"/>
      <c r="Q11" s="47"/>
      <c r="R11" s="47"/>
      <c r="S11" s="50"/>
      <c r="T11" s="50"/>
      <c r="U11" s="50"/>
      <c r="V11" s="51"/>
      <c r="W11" s="50"/>
      <c r="X11" s="51"/>
      <c r="Y11" s="50"/>
      <c r="Z11" s="101"/>
      <c r="AA11" s="105"/>
      <c r="AB11" s="105"/>
      <c r="AC11" s="105"/>
      <c r="AD11" s="102"/>
      <c r="AE11" s="50"/>
      <c r="AF11" s="50"/>
      <c r="AG11" s="50"/>
      <c r="AH11" s="50"/>
      <c r="AI11" s="50"/>
      <c r="AJ11" s="50"/>
      <c r="AK11" s="50"/>
      <c r="AL11" s="50"/>
      <c r="AM11" s="50"/>
      <c r="AN11" s="50"/>
      <c r="AO11" s="50"/>
      <c r="AP11" s="50"/>
      <c r="AQ11" s="50"/>
      <c r="AR11" s="52"/>
      <c r="AS11" s="52"/>
      <c r="AT11" s="53"/>
      <c r="AU11" s="100"/>
      <c r="AV11" s="152"/>
      <c r="AW11" s="152"/>
      <c r="AX11" s="152"/>
      <c r="AY11" s="152"/>
      <c r="AZ11" s="152"/>
      <c r="BA11" s="152"/>
      <c r="BB11" s="152"/>
      <c r="BC11" s="152"/>
      <c r="BD11" s="152"/>
      <c r="BE11" s="152"/>
      <c r="BF11" s="152"/>
      <c r="BG11" s="152"/>
      <c r="BH11" s="152"/>
      <c r="BI11" s="152"/>
      <c r="BJ11" s="152"/>
      <c r="BK11" s="152"/>
      <c r="BL11" s="152"/>
      <c r="BM11" s="152"/>
      <c r="BN11" s="152"/>
      <c r="BO11" s="152"/>
    </row>
    <row r="12" spans="1:67" ht="409.6">
      <c r="A12" s="376"/>
      <c r="B12" s="149"/>
      <c r="C12" s="150"/>
      <c r="D12" s="150" t="s">
        <v>842</v>
      </c>
      <c r="E12" s="151"/>
      <c r="F12" s="151"/>
      <c r="G12" s="47"/>
      <c r="H12" s="48"/>
      <c r="I12" s="47"/>
      <c r="J12" s="47"/>
      <c r="K12" s="47"/>
      <c r="L12" s="47"/>
      <c r="M12" s="48"/>
      <c r="N12" s="48"/>
      <c r="O12" s="47"/>
      <c r="P12" s="49"/>
      <c r="Q12" s="47"/>
      <c r="R12" s="47"/>
      <c r="S12" s="50"/>
      <c r="T12" s="50"/>
      <c r="U12" s="50"/>
      <c r="V12" s="51"/>
      <c r="W12" s="50"/>
      <c r="X12" s="51"/>
      <c r="Y12" s="50"/>
      <c r="Z12" s="101"/>
      <c r="AA12" s="105"/>
      <c r="AB12" s="105"/>
      <c r="AC12" s="105"/>
      <c r="AD12" s="102"/>
      <c r="AE12" s="50"/>
      <c r="AF12" s="50"/>
      <c r="AG12" s="50"/>
      <c r="AH12" s="50"/>
      <c r="AI12" s="50"/>
      <c r="AJ12" s="50"/>
      <c r="AK12" s="50"/>
      <c r="AL12" s="50"/>
      <c r="AM12" s="50"/>
      <c r="AN12" s="50"/>
      <c r="AO12" s="50"/>
      <c r="AP12" s="50"/>
      <c r="AQ12" s="50"/>
      <c r="AR12" s="52"/>
      <c r="AS12" s="52"/>
      <c r="AT12" s="53"/>
      <c r="AU12" s="100"/>
      <c r="AV12" s="152"/>
      <c r="AW12" s="152"/>
      <c r="AX12" s="152"/>
      <c r="AY12" s="152"/>
      <c r="AZ12" s="152"/>
      <c r="BA12" s="152"/>
      <c r="BB12" s="152"/>
      <c r="BC12" s="152"/>
      <c r="BD12" s="152"/>
      <c r="BE12" s="152"/>
      <c r="BF12" s="152"/>
      <c r="BG12" s="152"/>
      <c r="BH12" s="152"/>
      <c r="BI12" s="152"/>
      <c r="BJ12" s="152"/>
      <c r="BK12" s="152"/>
      <c r="BL12" s="152"/>
      <c r="BM12" s="152"/>
      <c r="BN12" s="152"/>
      <c r="BO12" s="152"/>
    </row>
    <row r="13" spans="1:67" ht="409.6">
      <c r="A13" s="376"/>
      <c r="B13" s="149"/>
      <c r="C13" s="150"/>
      <c r="D13" s="150" t="s">
        <v>843</v>
      </c>
      <c r="E13" s="151"/>
      <c r="F13" s="151"/>
      <c r="G13" s="47"/>
      <c r="H13" s="48"/>
      <c r="I13" s="47"/>
      <c r="J13" s="47"/>
      <c r="K13" s="47"/>
      <c r="L13" s="47"/>
      <c r="M13" s="48"/>
      <c r="N13" s="48"/>
      <c r="O13" s="47"/>
      <c r="P13" s="49"/>
      <c r="Q13" s="47"/>
      <c r="R13" s="47"/>
      <c r="S13" s="50"/>
      <c r="T13" s="50"/>
      <c r="U13" s="50"/>
      <c r="V13" s="51"/>
      <c r="W13" s="50"/>
      <c r="X13" s="51"/>
      <c r="Y13" s="50"/>
      <c r="Z13" s="101"/>
      <c r="AA13" s="105"/>
      <c r="AB13" s="105"/>
      <c r="AC13" s="105"/>
      <c r="AD13" s="102"/>
      <c r="AE13" s="50"/>
      <c r="AF13" s="50"/>
      <c r="AG13" s="50"/>
      <c r="AH13" s="50"/>
      <c r="AI13" s="50"/>
      <c r="AJ13" s="50"/>
      <c r="AK13" s="50"/>
      <c r="AL13" s="50"/>
      <c r="AM13" s="50"/>
      <c r="AN13" s="50"/>
      <c r="AO13" s="50"/>
      <c r="AP13" s="50"/>
      <c r="AQ13" s="50"/>
      <c r="AR13" s="52"/>
      <c r="AS13" s="52"/>
      <c r="AT13" s="53"/>
      <c r="AU13" s="100"/>
      <c r="AV13" s="152"/>
      <c r="AW13" s="152"/>
      <c r="AX13" s="152"/>
      <c r="AY13" s="152"/>
      <c r="AZ13" s="152"/>
      <c r="BA13" s="152"/>
      <c r="BB13" s="152"/>
      <c r="BC13" s="152"/>
      <c r="BD13" s="152"/>
      <c r="BE13" s="152"/>
      <c r="BF13" s="152"/>
      <c r="BG13" s="152"/>
      <c r="BH13" s="152"/>
      <c r="BI13" s="152"/>
      <c r="BJ13" s="152"/>
      <c r="BK13" s="152"/>
      <c r="BL13" s="152"/>
      <c r="BM13" s="152"/>
      <c r="BN13" s="152"/>
      <c r="BO13" s="152"/>
    </row>
    <row r="14" spans="1:67" ht="121.8">
      <c r="A14" s="376"/>
      <c r="B14" s="149"/>
      <c r="C14" s="150"/>
      <c r="D14" s="150" t="s">
        <v>844</v>
      </c>
      <c r="E14" s="151"/>
      <c r="F14" s="151"/>
      <c r="G14" s="47"/>
      <c r="H14" s="48"/>
      <c r="I14" s="47"/>
      <c r="J14" s="47"/>
      <c r="K14" s="47"/>
      <c r="L14" s="47"/>
      <c r="M14" s="48"/>
      <c r="N14" s="48"/>
      <c r="O14" s="47"/>
      <c r="P14" s="49"/>
      <c r="Q14" s="47"/>
      <c r="R14" s="47"/>
      <c r="S14" s="50"/>
      <c r="T14" s="50"/>
      <c r="U14" s="50"/>
      <c r="V14" s="51"/>
      <c r="W14" s="50"/>
      <c r="X14" s="51"/>
      <c r="Y14" s="50"/>
      <c r="Z14" s="101"/>
      <c r="AA14" s="105"/>
      <c r="AB14" s="105"/>
      <c r="AC14" s="105"/>
      <c r="AD14" s="102"/>
      <c r="AE14" s="50"/>
      <c r="AF14" s="50"/>
      <c r="AG14" s="50"/>
      <c r="AH14" s="50"/>
      <c r="AI14" s="50"/>
      <c r="AJ14" s="50"/>
      <c r="AK14" s="50"/>
      <c r="AL14" s="50"/>
      <c r="AM14" s="50"/>
      <c r="AN14" s="50"/>
      <c r="AO14" s="50"/>
      <c r="AP14" s="50"/>
      <c r="AQ14" s="50"/>
      <c r="AR14" s="52"/>
      <c r="AS14" s="52"/>
      <c r="AT14" s="53"/>
      <c r="AU14" s="100"/>
      <c r="AV14" s="152"/>
      <c r="AW14" s="152"/>
      <c r="AX14" s="152"/>
      <c r="AY14" s="152"/>
      <c r="AZ14" s="152"/>
      <c r="BA14" s="152"/>
      <c r="BB14" s="152"/>
      <c r="BC14" s="152"/>
      <c r="BD14" s="152"/>
      <c r="BE14" s="152"/>
      <c r="BF14" s="152"/>
      <c r="BG14" s="152"/>
      <c r="BH14" s="152"/>
      <c r="BI14" s="152"/>
      <c r="BJ14" s="152"/>
      <c r="BK14" s="152"/>
      <c r="BL14" s="152"/>
      <c r="BM14" s="152"/>
      <c r="BN14" s="152"/>
      <c r="BO14" s="152"/>
    </row>
    <row r="15" spans="1:67" ht="382.8">
      <c r="A15" s="376"/>
      <c r="B15" s="149"/>
      <c r="C15" s="150"/>
      <c r="D15" s="150" t="s">
        <v>845</v>
      </c>
      <c r="E15" s="151"/>
      <c r="F15" s="151"/>
      <c r="G15" s="47"/>
      <c r="H15" s="48"/>
      <c r="I15" s="47"/>
      <c r="J15" s="47"/>
      <c r="K15" s="47"/>
      <c r="L15" s="47"/>
      <c r="M15" s="48"/>
      <c r="N15" s="48"/>
      <c r="O15" s="47"/>
      <c r="P15" s="49"/>
      <c r="Q15" s="47"/>
      <c r="R15" s="47"/>
      <c r="S15" s="50"/>
      <c r="T15" s="50"/>
      <c r="U15" s="50"/>
      <c r="V15" s="51"/>
      <c r="W15" s="50"/>
      <c r="X15" s="51"/>
      <c r="Y15" s="50"/>
      <c r="Z15" s="101"/>
      <c r="AA15" s="105"/>
      <c r="AB15" s="105"/>
      <c r="AC15" s="105"/>
      <c r="AD15" s="102"/>
      <c r="AE15" s="50"/>
      <c r="AF15" s="50"/>
      <c r="AG15" s="50"/>
      <c r="AH15" s="50"/>
      <c r="AI15" s="50"/>
      <c r="AJ15" s="50"/>
      <c r="AK15" s="50"/>
      <c r="AL15" s="50"/>
      <c r="AM15" s="50"/>
      <c r="AN15" s="50"/>
      <c r="AO15" s="50"/>
      <c r="AP15" s="50"/>
      <c r="AQ15" s="50"/>
      <c r="AR15" s="52"/>
      <c r="AS15" s="52"/>
      <c r="AT15" s="53"/>
      <c r="AU15" s="100"/>
      <c r="AV15" s="152"/>
      <c r="AW15" s="152"/>
      <c r="AX15" s="152"/>
      <c r="AY15" s="152"/>
      <c r="AZ15" s="152"/>
      <c r="BA15" s="152"/>
      <c r="BB15" s="152"/>
      <c r="BC15" s="152"/>
      <c r="BD15" s="152"/>
      <c r="BE15" s="152"/>
      <c r="BF15" s="152"/>
      <c r="BG15" s="152"/>
      <c r="BH15" s="152"/>
      <c r="BI15" s="152"/>
      <c r="BJ15" s="152"/>
      <c r="BK15" s="152"/>
      <c r="BL15" s="152"/>
      <c r="BM15" s="152"/>
      <c r="BN15" s="152"/>
      <c r="BO15" s="152"/>
    </row>
    <row r="16" spans="1:67" ht="409.6">
      <c r="A16" s="376"/>
      <c r="B16" s="149"/>
      <c r="C16" s="164" t="s">
        <v>52</v>
      </c>
      <c r="D16" s="150" t="s">
        <v>846</v>
      </c>
      <c r="E16" s="151"/>
      <c r="F16" s="151"/>
      <c r="G16" s="47"/>
      <c r="H16" s="48"/>
      <c r="I16" s="47"/>
      <c r="J16" s="47"/>
      <c r="K16" s="47"/>
      <c r="L16" s="47"/>
      <c r="M16" s="48"/>
      <c r="N16" s="48"/>
      <c r="O16" s="47"/>
      <c r="P16" s="49"/>
      <c r="Q16" s="47"/>
      <c r="R16" s="47"/>
      <c r="S16" s="50"/>
      <c r="T16" s="50"/>
      <c r="U16" s="50"/>
      <c r="V16" s="51"/>
      <c r="W16" s="50"/>
      <c r="X16" s="51"/>
      <c r="Y16" s="50"/>
      <c r="Z16" s="101"/>
      <c r="AA16" s="105"/>
      <c r="AB16" s="105"/>
      <c r="AC16" s="105"/>
      <c r="AD16" s="102"/>
      <c r="AE16" s="50"/>
      <c r="AF16" s="50"/>
      <c r="AG16" s="50"/>
      <c r="AH16" s="50"/>
      <c r="AI16" s="50"/>
      <c r="AJ16" s="50"/>
      <c r="AK16" s="50"/>
      <c r="AL16" s="50"/>
      <c r="AM16" s="50"/>
      <c r="AN16" s="50"/>
      <c r="AO16" s="50"/>
      <c r="AP16" s="50"/>
      <c r="AQ16" s="50"/>
      <c r="AR16" s="52"/>
      <c r="AS16" s="52"/>
      <c r="AT16" s="53"/>
      <c r="AU16" s="100"/>
      <c r="AV16" s="152"/>
      <c r="AW16" s="152"/>
      <c r="AX16" s="152"/>
      <c r="AY16" s="152"/>
      <c r="AZ16" s="152"/>
      <c r="BA16" s="152"/>
      <c r="BB16" s="152"/>
      <c r="BC16" s="152"/>
      <c r="BD16" s="152"/>
      <c r="BE16" s="152"/>
      <c r="BF16" s="152"/>
      <c r="BG16" s="152"/>
      <c r="BH16" s="152"/>
      <c r="BI16" s="152"/>
      <c r="BJ16" s="152"/>
      <c r="BK16" s="152"/>
      <c r="BL16" s="152"/>
      <c r="BM16" s="152"/>
      <c r="BN16" s="152"/>
      <c r="BO16" s="152"/>
    </row>
    <row r="17" spans="1:67" ht="372.6">
      <c r="A17" s="376"/>
      <c r="B17" s="149"/>
      <c r="C17" s="150"/>
      <c r="D17" s="150" t="s">
        <v>847</v>
      </c>
      <c r="E17" s="151"/>
      <c r="F17" s="151"/>
      <c r="G17" s="47"/>
      <c r="H17" s="48"/>
      <c r="I17" s="47"/>
      <c r="J17" s="47"/>
      <c r="K17" s="47"/>
      <c r="L17" s="47"/>
      <c r="M17" s="48"/>
      <c r="N17" s="48"/>
      <c r="O17" s="47"/>
      <c r="P17" s="49"/>
      <c r="Q17" s="47"/>
      <c r="R17" s="47"/>
      <c r="S17" s="50"/>
      <c r="T17" s="50"/>
      <c r="U17" s="50"/>
      <c r="V17" s="51"/>
      <c r="W17" s="50"/>
      <c r="X17" s="51"/>
      <c r="Y17" s="50"/>
      <c r="Z17" s="101"/>
      <c r="AA17" s="105"/>
      <c r="AB17" s="105"/>
      <c r="AC17" s="105"/>
      <c r="AD17" s="102"/>
      <c r="AE17" s="50"/>
      <c r="AF17" s="50"/>
      <c r="AG17" s="50"/>
      <c r="AH17" s="50"/>
      <c r="AI17" s="50"/>
      <c r="AJ17" s="50"/>
      <c r="AK17" s="50"/>
      <c r="AL17" s="50"/>
      <c r="AM17" s="50"/>
      <c r="AN17" s="50"/>
      <c r="AO17" s="50"/>
      <c r="AP17" s="50"/>
      <c r="AQ17" s="50"/>
      <c r="AR17" s="52"/>
      <c r="AS17" s="52"/>
      <c r="AT17" s="53"/>
      <c r="AU17" s="100"/>
      <c r="AV17" s="152"/>
      <c r="AW17" s="152"/>
      <c r="AX17" s="152"/>
      <c r="AY17" s="152"/>
      <c r="AZ17" s="152"/>
      <c r="BA17" s="152"/>
      <c r="BB17" s="152"/>
      <c r="BC17" s="152"/>
      <c r="BD17" s="152"/>
      <c r="BE17" s="152"/>
      <c r="BF17" s="152"/>
      <c r="BG17" s="152"/>
      <c r="BH17" s="152"/>
      <c r="BI17" s="152"/>
      <c r="BJ17" s="152"/>
      <c r="BK17" s="152"/>
      <c r="BL17" s="152"/>
      <c r="BM17" s="152"/>
      <c r="BN17" s="152"/>
      <c r="BO17" s="152"/>
    </row>
    <row r="18" spans="1:67" ht="409.6">
      <c r="A18" s="376"/>
      <c r="B18" s="149"/>
      <c r="C18" s="150"/>
      <c r="D18" s="164" t="s">
        <v>848</v>
      </c>
      <c r="E18" s="151"/>
      <c r="F18" s="151"/>
      <c r="G18" s="47"/>
      <c r="H18" s="48"/>
      <c r="I18" s="47"/>
      <c r="J18" s="47"/>
      <c r="K18" s="47"/>
      <c r="L18" s="47"/>
      <c r="M18" s="48"/>
      <c r="N18" s="48"/>
      <c r="O18" s="47"/>
      <c r="P18" s="49"/>
      <c r="Q18" s="47"/>
      <c r="R18" s="47"/>
      <c r="S18" s="50"/>
      <c r="T18" s="50"/>
      <c r="U18" s="50"/>
      <c r="V18" s="51"/>
      <c r="W18" s="50"/>
      <c r="X18" s="51"/>
      <c r="Y18" s="50"/>
      <c r="Z18" s="101"/>
      <c r="AA18" s="105"/>
      <c r="AB18" s="105"/>
      <c r="AC18" s="105"/>
      <c r="AD18" s="102"/>
      <c r="AE18" s="50"/>
      <c r="AF18" s="50"/>
      <c r="AG18" s="50"/>
      <c r="AH18" s="50"/>
      <c r="AI18" s="50"/>
      <c r="AJ18" s="50"/>
      <c r="AK18" s="50"/>
      <c r="AL18" s="50"/>
      <c r="AM18" s="50"/>
      <c r="AN18" s="50"/>
      <c r="AO18" s="50"/>
      <c r="AP18" s="50"/>
      <c r="AQ18" s="50"/>
      <c r="AR18" s="52"/>
      <c r="AS18" s="52"/>
      <c r="AT18" s="53"/>
      <c r="AU18" s="100"/>
      <c r="AV18" s="152"/>
      <c r="AW18" s="152"/>
      <c r="AX18" s="152"/>
      <c r="AY18" s="152"/>
      <c r="AZ18" s="152"/>
      <c r="BA18" s="152"/>
      <c r="BB18" s="152"/>
      <c r="BC18" s="152"/>
      <c r="BD18" s="152"/>
      <c r="BE18" s="152"/>
      <c r="BF18" s="152"/>
      <c r="BG18" s="152"/>
      <c r="BH18" s="152"/>
      <c r="BI18" s="152"/>
      <c r="BJ18" s="152"/>
      <c r="BK18" s="152"/>
      <c r="BL18" s="152"/>
      <c r="BM18" s="152"/>
      <c r="BN18" s="152"/>
      <c r="BO18" s="152"/>
    </row>
    <row r="19" spans="1:67" ht="409.6">
      <c r="A19" s="376"/>
      <c r="B19" s="149"/>
      <c r="C19" s="150"/>
      <c r="D19" s="150" t="s">
        <v>849</v>
      </c>
      <c r="E19" s="151"/>
      <c r="F19" s="151"/>
      <c r="G19" s="47"/>
      <c r="H19" s="48"/>
      <c r="I19" s="47"/>
      <c r="J19" s="47"/>
      <c r="K19" s="47"/>
      <c r="L19" s="47"/>
      <c r="M19" s="48"/>
      <c r="N19" s="48"/>
      <c r="O19" s="47"/>
      <c r="P19" s="49"/>
      <c r="Q19" s="47"/>
      <c r="R19" s="47"/>
      <c r="S19" s="50"/>
      <c r="T19" s="50"/>
      <c r="U19" s="50"/>
      <c r="V19" s="51"/>
      <c r="W19" s="50"/>
      <c r="X19" s="51"/>
      <c r="Y19" s="50"/>
      <c r="Z19" s="101"/>
      <c r="AA19" s="105"/>
      <c r="AB19" s="105"/>
      <c r="AC19" s="105"/>
      <c r="AD19" s="102"/>
      <c r="AE19" s="50"/>
      <c r="AF19" s="50"/>
      <c r="AG19" s="50"/>
      <c r="AH19" s="50"/>
      <c r="AI19" s="50"/>
      <c r="AJ19" s="50"/>
      <c r="AK19" s="50"/>
      <c r="AL19" s="50"/>
      <c r="AM19" s="50"/>
      <c r="AN19" s="50"/>
      <c r="AO19" s="50"/>
      <c r="AP19" s="50"/>
      <c r="AQ19" s="50"/>
      <c r="AR19" s="52"/>
      <c r="AS19" s="52"/>
      <c r="AT19" s="53"/>
      <c r="AU19" s="100"/>
      <c r="AV19" s="152"/>
      <c r="AW19" s="152"/>
      <c r="AX19" s="152"/>
      <c r="AY19" s="152"/>
      <c r="AZ19" s="152"/>
      <c r="BA19" s="152"/>
      <c r="BB19" s="152"/>
      <c r="BC19" s="152"/>
      <c r="BD19" s="152"/>
      <c r="BE19" s="152"/>
      <c r="BF19" s="152"/>
      <c r="BG19" s="152"/>
      <c r="BH19" s="152"/>
      <c r="BI19" s="152"/>
      <c r="BJ19" s="152"/>
      <c r="BK19" s="152"/>
      <c r="BL19" s="152"/>
      <c r="BM19" s="152"/>
      <c r="BN19" s="152"/>
      <c r="BO19" s="152"/>
    </row>
    <row r="20" spans="1:67" ht="409.6">
      <c r="A20" s="376"/>
      <c r="B20" s="149"/>
      <c r="C20" s="150"/>
      <c r="D20" s="150" t="s">
        <v>850</v>
      </c>
      <c r="E20" s="151"/>
      <c r="F20" s="151"/>
      <c r="G20" s="47"/>
      <c r="H20" s="48"/>
      <c r="I20" s="47"/>
      <c r="J20" s="47"/>
      <c r="K20" s="47"/>
      <c r="L20" s="47"/>
      <c r="M20" s="48"/>
      <c r="N20" s="48"/>
      <c r="O20" s="47"/>
      <c r="P20" s="49"/>
      <c r="Q20" s="47"/>
      <c r="R20" s="47"/>
      <c r="S20" s="50"/>
      <c r="T20" s="50"/>
      <c r="U20" s="50"/>
      <c r="V20" s="51"/>
      <c r="W20" s="50"/>
      <c r="X20" s="51"/>
      <c r="Y20" s="50"/>
      <c r="Z20" s="101"/>
      <c r="AA20" s="105"/>
      <c r="AB20" s="105"/>
      <c r="AC20" s="105"/>
      <c r="AD20" s="102"/>
      <c r="AE20" s="50"/>
      <c r="AF20" s="50"/>
      <c r="AG20" s="50"/>
      <c r="AH20" s="50"/>
      <c r="AI20" s="50"/>
      <c r="AJ20" s="50"/>
      <c r="AK20" s="50"/>
      <c r="AL20" s="50"/>
      <c r="AM20" s="50"/>
      <c r="AN20" s="50"/>
      <c r="AO20" s="50"/>
      <c r="AP20" s="50"/>
      <c r="AQ20" s="50"/>
      <c r="AR20" s="52"/>
      <c r="AS20" s="52"/>
      <c r="AT20" s="53"/>
      <c r="AU20" s="100"/>
      <c r="AV20" s="152"/>
      <c r="AW20" s="152"/>
      <c r="AX20" s="152"/>
      <c r="AY20" s="152"/>
      <c r="AZ20" s="152"/>
      <c r="BA20" s="152"/>
      <c r="BB20" s="152"/>
      <c r="BC20" s="152"/>
      <c r="BD20" s="152"/>
      <c r="BE20" s="152"/>
      <c r="BF20" s="152"/>
      <c r="BG20" s="152"/>
      <c r="BH20" s="152"/>
      <c r="BI20" s="152"/>
      <c r="BJ20" s="152"/>
      <c r="BK20" s="152"/>
      <c r="BL20" s="152"/>
      <c r="BM20" s="152"/>
      <c r="BN20" s="152"/>
      <c r="BO20" s="152"/>
    </row>
    <row r="21" spans="1:67" ht="409.6">
      <c r="A21" s="376"/>
      <c r="B21" s="149"/>
      <c r="C21" s="150"/>
      <c r="D21" s="164" t="s">
        <v>851</v>
      </c>
      <c r="E21" s="151"/>
      <c r="F21" s="151"/>
      <c r="G21" s="47"/>
      <c r="H21" s="48"/>
      <c r="I21" s="47"/>
      <c r="J21" s="47"/>
      <c r="K21" s="47"/>
      <c r="L21" s="47"/>
      <c r="M21" s="48"/>
      <c r="N21" s="48"/>
      <c r="O21" s="47"/>
      <c r="P21" s="49"/>
      <c r="Q21" s="47"/>
      <c r="R21" s="47"/>
      <c r="S21" s="50"/>
      <c r="T21" s="50"/>
      <c r="U21" s="50"/>
      <c r="V21" s="51"/>
      <c r="W21" s="50"/>
      <c r="X21" s="51"/>
      <c r="Y21" s="50"/>
      <c r="Z21" s="101"/>
      <c r="AA21" s="105"/>
      <c r="AB21" s="105"/>
      <c r="AC21" s="105"/>
      <c r="AD21" s="102"/>
      <c r="AE21" s="50"/>
      <c r="AF21" s="50"/>
      <c r="AG21" s="50"/>
      <c r="AH21" s="50"/>
      <c r="AI21" s="50"/>
      <c r="AJ21" s="50"/>
      <c r="AK21" s="50"/>
      <c r="AL21" s="50"/>
      <c r="AM21" s="50"/>
      <c r="AN21" s="50"/>
      <c r="AO21" s="50"/>
      <c r="AP21" s="50"/>
      <c r="AQ21" s="50"/>
      <c r="AR21" s="52"/>
      <c r="AS21" s="52"/>
      <c r="AT21" s="53"/>
      <c r="AU21" s="100"/>
      <c r="AV21" s="152"/>
      <c r="AW21" s="152"/>
      <c r="AX21" s="152"/>
      <c r="AY21" s="152"/>
      <c r="AZ21" s="152"/>
      <c r="BA21" s="152"/>
      <c r="BB21" s="152"/>
      <c r="BC21" s="152"/>
      <c r="BD21" s="152"/>
      <c r="BE21" s="152"/>
      <c r="BF21" s="152"/>
      <c r="BG21" s="152"/>
      <c r="BH21" s="152"/>
      <c r="BI21" s="152"/>
      <c r="BJ21" s="152"/>
      <c r="BK21" s="152"/>
      <c r="BL21" s="152"/>
      <c r="BM21" s="152"/>
      <c r="BN21" s="152"/>
      <c r="BO21" s="152"/>
    </row>
    <row r="22" spans="1:67" ht="409.6">
      <c r="A22" s="376"/>
      <c r="B22" s="149"/>
      <c r="C22" s="164" t="s">
        <v>62</v>
      </c>
      <c r="D22" s="150" t="s">
        <v>852</v>
      </c>
      <c r="E22" s="151"/>
      <c r="F22" s="151"/>
      <c r="G22" s="47"/>
      <c r="H22" s="48"/>
      <c r="I22" s="47"/>
      <c r="J22" s="47"/>
      <c r="K22" s="47"/>
      <c r="L22" s="47"/>
      <c r="M22" s="48"/>
      <c r="N22" s="48"/>
      <c r="O22" s="47"/>
      <c r="P22" s="49"/>
      <c r="Q22" s="47"/>
      <c r="R22" s="47"/>
      <c r="S22" s="50"/>
      <c r="T22" s="50"/>
      <c r="U22" s="50"/>
      <c r="V22" s="51"/>
      <c r="W22" s="50"/>
      <c r="X22" s="51"/>
      <c r="Y22" s="50"/>
      <c r="Z22" s="101"/>
      <c r="AA22" s="105"/>
      <c r="AB22" s="105"/>
      <c r="AC22" s="105"/>
      <c r="AD22" s="102"/>
      <c r="AE22" s="50"/>
      <c r="AF22" s="50"/>
      <c r="AG22" s="50"/>
      <c r="AH22" s="50"/>
      <c r="AI22" s="50"/>
      <c r="AJ22" s="50"/>
      <c r="AK22" s="50"/>
      <c r="AL22" s="50"/>
      <c r="AM22" s="50"/>
      <c r="AN22" s="50"/>
      <c r="AO22" s="50"/>
      <c r="AP22" s="50"/>
      <c r="AQ22" s="50"/>
      <c r="AR22" s="52"/>
      <c r="AS22" s="52"/>
      <c r="AT22" s="53"/>
      <c r="AU22" s="100"/>
      <c r="AV22" s="152"/>
      <c r="AW22" s="152"/>
      <c r="AX22" s="152"/>
      <c r="AY22" s="152"/>
      <c r="AZ22" s="152"/>
      <c r="BA22" s="152"/>
      <c r="BB22" s="152"/>
      <c r="BC22" s="152"/>
      <c r="BD22" s="152"/>
      <c r="BE22" s="152"/>
      <c r="BF22" s="152"/>
      <c r="BG22" s="152"/>
      <c r="BH22" s="152"/>
      <c r="BI22" s="152"/>
      <c r="BJ22" s="152"/>
      <c r="BK22" s="152"/>
      <c r="BL22" s="152"/>
      <c r="BM22" s="152"/>
      <c r="BN22" s="152"/>
      <c r="BO22" s="152"/>
    </row>
    <row r="23" spans="1:67" ht="409.6">
      <c r="A23" s="376"/>
      <c r="B23" s="149"/>
      <c r="C23" s="150"/>
      <c r="D23" s="164" t="s">
        <v>853</v>
      </c>
      <c r="E23" s="151"/>
      <c r="F23" s="151"/>
      <c r="G23" s="47"/>
      <c r="H23" s="48"/>
      <c r="I23" s="47"/>
      <c r="J23" s="47"/>
      <c r="K23" s="47"/>
      <c r="L23" s="47"/>
      <c r="M23" s="48"/>
      <c r="N23" s="48"/>
      <c r="O23" s="47"/>
      <c r="P23" s="49"/>
      <c r="Q23" s="47"/>
      <c r="R23" s="47"/>
      <c r="S23" s="50"/>
      <c r="T23" s="50"/>
      <c r="U23" s="50"/>
      <c r="V23" s="51"/>
      <c r="W23" s="50"/>
      <c r="X23" s="51"/>
      <c r="Y23" s="50"/>
      <c r="Z23" s="101"/>
      <c r="AA23" s="105"/>
      <c r="AB23" s="105"/>
      <c r="AC23" s="105"/>
      <c r="AD23" s="102"/>
      <c r="AE23" s="50"/>
      <c r="AF23" s="50"/>
      <c r="AG23" s="50"/>
      <c r="AH23" s="50"/>
      <c r="AI23" s="50"/>
      <c r="AJ23" s="50"/>
      <c r="AK23" s="50"/>
      <c r="AL23" s="50"/>
      <c r="AM23" s="50"/>
      <c r="AN23" s="50"/>
      <c r="AO23" s="50"/>
      <c r="AP23" s="50"/>
      <c r="AQ23" s="50"/>
      <c r="AR23" s="52"/>
      <c r="AS23" s="52"/>
      <c r="AT23" s="53"/>
      <c r="AU23" s="100"/>
      <c r="AV23" s="152"/>
      <c r="AW23" s="152"/>
      <c r="AX23" s="152"/>
      <c r="AY23" s="152"/>
      <c r="AZ23" s="152"/>
      <c r="BA23" s="152"/>
      <c r="BB23" s="152"/>
      <c r="BC23" s="152"/>
      <c r="BD23" s="152"/>
      <c r="BE23" s="152"/>
      <c r="BF23" s="152"/>
      <c r="BG23" s="152"/>
      <c r="BH23" s="152"/>
      <c r="BI23" s="152"/>
      <c r="BJ23" s="152"/>
      <c r="BK23" s="152"/>
      <c r="BL23" s="152"/>
      <c r="BM23" s="152"/>
      <c r="BN23" s="152"/>
      <c r="BO23" s="152"/>
    </row>
    <row r="24" spans="1:67" ht="316.8">
      <c r="A24" s="376"/>
      <c r="B24" s="149"/>
      <c r="C24" s="150"/>
      <c r="D24" s="164" t="s">
        <v>854</v>
      </c>
      <c r="E24" s="151"/>
      <c r="F24" s="151"/>
      <c r="G24" s="47"/>
      <c r="H24" s="48"/>
      <c r="I24" s="47"/>
      <c r="J24" s="47"/>
      <c r="K24" s="47"/>
      <c r="L24" s="47"/>
      <c r="M24" s="48"/>
      <c r="N24" s="48"/>
      <c r="O24" s="47"/>
      <c r="P24" s="49"/>
      <c r="Q24" s="47"/>
      <c r="R24" s="47"/>
      <c r="S24" s="50"/>
      <c r="T24" s="50"/>
      <c r="U24" s="50"/>
      <c r="V24" s="51"/>
      <c r="W24" s="50"/>
      <c r="X24" s="51"/>
      <c r="Y24" s="50"/>
      <c r="Z24" s="101"/>
      <c r="AA24" s="105"/>
      <c r="AB24" s="105"/>
      <c r="AC24" s="105"/>
      <c r="AD24" s="102"/>
      <c r="AE24" s="50"/>
      <c r="AF24" s="50"/>
      <c r="AG24" s="50"/>
      <c r="AH24" s="50"/>
      <c r="AI24" s="50"/>
      <c r="AJ24" s="50"/>
      <c r="AK24" s="50"/>
      <c r="AL24" s="50"/>
      <c r="AM24" s="50"/>
      <c r="AN24" s="50"/>
      <c r="AO24" s="50"/>
      <c r="AP24" s="50"/>
      <c r="AQ24" s="50"/>
      <c r="AR24" s="52"/>
      <c r="AS24" s="52"/>
      <c r="AT24" s="53"/>
      <c r="AU24" s="100"/>
      <c r="AV24" s="152"/>
      <c r="AW24" s="152"/>
      <c r="AX24" s="152"/>
      <c r="AY24" s="152"/>
      <c r="AZ24" s="152"/>
      <c r="BA24" s="152"/>
      <c r="BB24" s="152"/>
      <c r="BC24" s="152"/>
      <c r="BD24" s="152"/>
      <c r="BE24" s="152"/>
      <c r="BF24" s="152"/>
      <c r="BG24" s="152"/>
      <c r="BH24" s="152"/>
      <c r="BI24" s="152"/>
      <c r="BJ24" s="152"/>
      <c r="BK24" s="152"/>
      <c r="BL24" s="152"/>
      <c r="BM24" s="152"/>
      <c r="BN24" s="152"/>
      <c r="BO24" s="152"/>
    </row>
    <row r="25" spans="1:67" ht="294">
      <c r="A25" s="376"/>
      <c r="B25" s="149"/>
      <c r="C25" s="150"/>
      <c r="D25" s="150" t="s">
        <v>855</v>
      </c>
      <c r="E25" s="151"/>
      <c r="F25" s="151"/>
      <c r="G25" s="47"/>
      <c r="H25" s="48"/>
      <c r="I25" s="47"/>
      <c r="J25" s="47"/>
      <c r="K25" s="47"/>
      <c r="L25" s="47"/>
      <c r="M25" s="48"/>
      <c r="N25" s="48"/>
      <c r="O25" s="47"/>
      <c r="P25" s="49"/>
      <c r="Q25" s="47"/>
      <c r="R25" s="47"/>
      <c r="S25" s="50"/>
      <c r="T25" s="50"/>
      <c r="U25" s="50"/>
      <c r="V25" s="51"/>
      <c r="W25" s="50"/>
      <c r="X25" s="51"/>
      <c r="Y25" s="50"/>
      <c r="Z25" s="101"/>
      <c r="AA25" s="105"/>
      <c r="AB25" s="105"/>
      <c r="AC25" s="105"/>
      <c r="AD25" s="102"/>
      <c r="AE25" s="50"/>
      <c r="AF25" s="50"/>
      <c r="AG25" s="50"/>
      <c r="AH25" s="50"/>
      <c r="AI25" s="50"/>
      <c r="AJ25" s="50"/>
      <c r="AK25" s="50"/>
      <c r="AL25" s="50"/>
      <c r="AM25" s="50"/>
      <c r="AN25" s="50"/>
      <c r="AO25" s="50"/>
      <c r="AP25" s="50"/>
      <c r="AQ25" s="50"/>
      <c r="AR25" s="52"/>
      <c r="AS25" s="52"/>
      <c r="AT25" s="53"/>
      <c r="AU25" s="100"/>
      <c r="AV25" s="152"/>
      <c r="AW25" s="152"/>
      <c r="AX25" s="152"/>
      <c r="AY25" s="152"/>
      <c r="AZ25" s="152"/>
      <c r="BA25" s="152"/>
      <c r="BB25" s="152"/>
      <c r="BC25" s="152"/>
      <c r="BD25" s="152"/>
      <c r="BE25" s="152"/>
      <c r="BF25" s="152"/>
      <c r="BG25" s="152"/>
      <c r="BH25" s="152"/>
      <c r="BI25" s="152"/>
      <c r="BJ25" s="152"/>
      <c r="BK25" s="152"/>
      <c r="BL25" s="152"/>
      <c r="BM25" s="152"/>
      <c r="BN25" s="152"/>
      <c r="BO25" s="152"/>
    </row>
    <row r="26" spans="1:67" ht="409.6">
      <c r="A26" s="376"/>
      <c r="B26" s="149"/>
      <c r="C26" s="150"/>
      <c r="D26" s="164" t="s">
        <v>856</v>
      </c>
      <c r="E26" s="151"/>
      <c r="F26" s="151"/>
      <c r="G26" s="47"/>
      <c r="H26" s="48"/>
      <c r="I26" s="47"/>
      <c r="J26" s="47"/>
      <c r="K26" s="47"/>
      <c r="L26" s="47"/>
      <c r="M26" s="48"/>
      <c r="N26" s="48"/>
      <c r="O26" s="47"/>
      <c r="P26" s="49"/>
      <c r="Q26" s="47"/>
      <c r="R26" s="47"/>
      <c r="S26" s="50"/>
      <c r="T26" s="50"/>
      <c r="U26" s="50"/>
      <c r="V26" s="51"/>
      <c r="W26" s="50"/>
      <c r="X26" s="51"/>
      <c r="Y26" s="50"/>
      <c r="Z26" s="101"/>
      <c r="AA26" s="105"/>
      <c r="AB26" s="105"/>
      <c r="AC26" s="105"/>
      <c r="AD26" s="102"/>
      <c r="AE26" s="50"/>
      <c r="AF26" s="50"/>
      <c r="AG26" s="50"/>
      <c r="AH26" s="50"/>
      <c r="AI26" s="50"/>
      <c r="AJ26" s="50"/>
      <c r="AK26" s="50"/>
      <c r="AL26" s="50"/>
      <c r="AM26" s="50"/>
      <c r="AN26" s="50"/>
      <c r="AO26" s="50"/>
      <c r="AP26" s="50"/>
      <c r="AQ26" s="50"/>
      <c r="AR26" s="52"/>
      <c r="AS26" s="52"/>
      <c r="AT26" s="53"/>
      <c r="AU26" s="100"/>
      <c r="AV26" s="152"/>
      <c r="AW26" s="152"/>
      <c r="AX26" s="152"/>
      <c r="AY26" s="152"/>
      <c r="AZ26" s="152"/>
      <c r="BA26" s="152"/>
      <c r="BB26" s="152"/>
      <c r="BC26" s="152"/>
      <c r="BD26" s="152"/>
      <c r="BE26" s="152"/>
      <c r="BF26" s="152"/>
      <c r="BG26" s="152"/>
      <c r="BH26" s="152"/>
      <c r="BI26" s="152"/>
      <c r="BJ26" s="152"/>
      <c r="BK26" s="152"/>
      <c r="BL26" s="152"/>
      <c r="BM26" s="152"/>
      <c r="BN26" s="152"/>
      <c r="BO26" s="152"/>
    </row>
    <row r="27" spans="1:67" ht="335.4">
      <c r="A27" s="376"/>
      <c r="B27" s="149"/>
      <c r="C27" s="150"/>
      <c r="D27" s="164" t="s">
        <v>857</v>
      </c>
      <c r="E27" s="151"/>
      <c r="F27" s="151"/>
      <c r="G27" s="47"/>
      <c r="H27" s="48"/>
      <c r="I27" s="47"/>
      <c r="J27" s="47"/>
      <c r="K27" s="47"/>
      <c r="L27" s="47"/>
      <c r="M27" s="48"/>
      <c r="N27" s="48"/>
      <c r="O27" s="47"/>
      <c r="P27" s="49"/>
      <c r="Q27" s="47"/>
      <c r="R27" s="47"/>
      <c r="S27" s="50"/>
      <c r="T27" s="50"/>
      <c r="U27" s="50"/>
      <c r="V27" s="51"/>
      <c r="W27" s="50"/>
      <c r="X27" s="51"/>
      <c r="Y27" s="50"/>
      <c r="Z27" s="101"/>
      <c r="AA27" s="105"/>
      <c r="AB27" s="105"/>
      <c r="AC27" s="105"/>
      <c r="AD27" s="102"/>
      <c r="AE27" s="50"/>
      <c r="AF27" s="50"/>
      <c r="AG27" s="50"/>
      <c r="AH27" s="50"/>
      <c r="AI27" s="50"/>
      <c r="AJ27" s="50"/>
      <c r="AK27" s="50"/>
      <c r="AL27" s="50"/>
      <c r="AM27" s="50"/>
      <c r="AN27" s="50"/>
      <c r="AO27" s="50"/>
      <c r="AP27" s="50"/>
      <c r="AQ27" s="50"/>
      <c r="AR27" s="52"/>
      <c r="AS27" s="52"/>
      <c r="AT27" s="53"/>
      <c r="AU27" s="100"/>
      <c r="AV27" s="152"/>
      <c r="AW27" s="152"/>
      <c r="AX27" s="152"/>
      <c r="AY27" s="152"/>
      <c r="AZ27" s="152"/>
      <c r="BA27" s="152"/>
      <c r="BB27" s="152"/>
      <c r="BC27" s="152"/>
      <c r="BD27" s="152"/>
      <c r="BE27" s="152"/>
      <c r="BF27" s="152"/>
      <c r="BG27" s="152"/>
      <c r="BH27" s="152"/>
      <c r="BI27" s="152"/>
      <c r="BJ27" s="152"/>
      <c r="BK27" s="152"/>
      <c r="BL27" s="152"/>
      <c r="BM27" s="152"/>
      <c r="BN27" s="152"/>
      <c r="BO27" s="152"/>
    </row>
    <row r="28" spans="1:67" ht="409.6">
      <c r="A28" s="376"/>
      <c r="B28" s="149"/>
      <c r="C28" s="164" t="s">
        <v>70</v>
      </c>
      <c r="D28" s="150" t="s">
        <v>858</v>
      </c>
      <c r="E28" s="151"/>
      <c r="F28" s="151"/>
      <c r="G28" s="47"/>
      <c r="H28" s="48"/>
      <c r="I28" s="47"/>
      <c r="J28" s="47"/>
      <c r="K28" s="47"/>
      <c r="L28" s="47"/>
      <c r="M28" s="48"/>
      <c r="N28" s="48"/>
      <c r="O28" s="47"/>
      <c r="P28" s="49"/>
      <c r="Q28" s="47"/>
      <c r="R28" s="47"/>
      <c r="S28" s="50"/>
      <c r="T28" s="50"/>
      <c r="U28" s="50"/>
      <c r="V28" s="51"/>
      <c r="W28" s="50"/>
      <c r="X28" s="51"/>
      <c r="Y28" s="50"/>
      <c r="Z28" s="101"/>
      <c r="AA28" s="105"/>
      <c r="AB28" s="105"/>
      <c r="AC28" s="105"/>
      <c r="AD28" s="102"/>
      <c r="AE28" s="50"/>
      <c r="AF28" s="50"/>
      <c r="AG28" s="50"/>
      <c r="AH28" s="50"/>
      <c r="AI28" s="50"/>
      <c r="AJ28" s="50"/>
      <c r="AK28" s="50"/>
      <c r="AL28" s="50"/>
      <c r="AM28" s="50"/>
      <c r="AN28" s="50"/>
      <c r="AO28" s="50"/>
      <c r="AP28" s="50"/>
      <c r="AQ28" s="50"/>
      <c r="AR28" s="52"/>
      <c r="AS28" s="52"/>
      <c r="AT28" s="53"/>
      <c r="AU28" s="100"/>
      <c r="AV28" s="152"/>
      <c r="AW28" s="152"/>
      <c r="AX28" s="152"/>
      <c r="AY28" s="152"/>
      <c r="AZ28" s="152"/>
      <c r="BA28" s="152"/>
      <c r="BB28" s="152"/>
      <c r="BC28" s="152"/>
      <c r="BD28" s="152"/>
      <c r="BE28" s="152"/>
      <c r="BF28" s="152"/>
      <c r="BG28" s="152"/>
      <c r="BH28" s="152"/>
      <c r="BI28" s="152"/>
      <c r="BJ28" s="152"/>
      <c r="BK28" s="152"/>
      <c r="BL28" s="152"/>
      <c r="BM28" s="152"/>
      <c r="BN28" s="152"/>
      <c r="BO28" s="152"/>
    </row>
    <row r="29" spans="1:67" ht="409.6">
      <c r="A29" s="376"/>
      <c r="B29" s="149"/>
      <c r="C29" s="150"/>
      <c r="D29" s="150" t="s">
        <v>859</v>
      </c>
      <c r="E29" s="151"/>
      <c r="F29" s="151"/>
      <c r="G29" s="47"/>
      <c r="H29" s="48"/>
      <c r="I29" s="47"/>
      <c r="J29" s="47"/>
      <c r="K29" s="47"/>
      <c r="L29" s="47"/>
      <c r="M29" s="48"/>
      <c r="N29" s="48"/>
      <c r="O29" s="47"/>
      <c r="P29" s="49"/>
      <c r="Q29" s="47"/>
      <c r="R29" s="47"/>
      <c r="S29" s="50"/>
      <c r="T29" s="50"/>
      <c r="U29" s="50"/>
      <c r="V29" s="51"/>
      <c r="W29" s="50"/>
      <c r="X29" s="51"/>
      <c r="Y29" s="50"/>
      <c r="Z29" s="101"/>
      <c r="AA29" s="105"/>
      <c r="AB29" s="105"/>
      <c r="AC29" s="105"/>
      <c r="AD29" s="102"/>
      <c r="AE29" s="50"/>
      <c r="AF29" s="50"/>
      <c r="AG29" s="50"/>
      <c r="AH29" s="50"/>
      <c r="AI29" s="50"/>
      <c r="AJ29" s="50"/>
      <c r="AK29" s="50"/>
      <c r="AL29" s="50"/>
      <c r="AM29" s="50"/>
      <c r="AN29" s="50"/>
      <c r="AO29" s="50"/>
      <c r="AP29" s="50"/>
      <c r="AQ29" s="50"/>
      <c r="AR29" s="52"/>
      <c r="AS29" s="52"/>
      <c r="AT29" s="53"/>
      <c r="AU29" s="100"/>
      <c r="AV29" s="152"/>
      <c r="AW29" s="152"/>
      <c r="AX29" s="152"/>
      <c r="AY29" s="152"/>
      <c r="AZ29" s="152"/>
      <c r="BA29" s="152"/>
      <c r="BB29" s="152"/>
      <c r="BC29" s="152"/>
      <c r="BD29" s="152"/>
      <c r="BE29" s="152"/>
      <c r="BF29" s="152"/>
      <c r="BG29" s="152"/>
      <c r="BH29" s="152"/>
      <c r="BI29" s="152"/>
      <c r="BJ29" s="152"/>
      <c r="BK29" s="152"/>
      <c r="BL29" s="152"/>
      <c r="BM29" s="152"/>
      <c r="BN29" s="152"/>
      <c r="BO29" s="152"/>
    </row>
    <row r="30" spans="1:67" ht="409.6">
      <c r="A30" s="376"/>
      <c r="B30" s="149"/>
      <c r="C30" s="150"/>
      <c r="D30" s="150" t="s">
        <v>860</v>
      </c>
      <c r="E30" s="151"/>
      <c r="F30" s="151"/>
      <c r="G30" s="47"/>
      <c r="H30" s="48"/>
      <c r="I30" s="47"/>
      <c r="J30" s="47"/>
      <c r="K30" s="47"/>
      <c r="L30" s="47"/>
      <c r="M30" s="48"/>
      <c r="N30" s="48"/>
      <c r="O30" s="47"/>
      <c r="P30" s="49"/>
      <c r="Q30" s="47"/>
      <c r="R30" s="47"/>
      <c r="S30" s="50"/>
      <c r="T30" s="50"/>
      <c r="U30" s="50"/>
      <c r="V30" s="51"/>
      <c r="W30" s="50"/>
      <c r="X30" s="51"/>
      <c r="Y30" s="50"/>
      <c r="Z30" s="101"/>
      <c r="AA30" s="105"/>
      <c r="AB30" s="105"/>
      <c r="AC30" s="105"/>
      <c r="AD30" s="102"/>
      <c r="AE30" s="50"/>
      <c r="AF30" s="50"/>
      <c r="AG30" s="50"/>
      <c r="AH30" s="50"/>
      <c r="AI30" s="50"/>
      <c r="AJ30" s="50"/>
      <c r="AK30" s="50"/>
      <c r="AL30" s="50"/>
      <c r="AM30" s="50"/>
      <c r="AN30" s="50"/>
      <c r="AO30" s="50"/>
      <c r="AP30" s="50"/>
      <c r="AQ30" s="50"/>
      <c r="AR30" s="52"/>
      <c r="AS30" s="52"/>
      <c r="AT30" s="53"/>
      <c r="AU30" s="100"/>
      <c r="AV30" s="152"/>
      <c r="AW30" s="152"/>
      <c r="AX30" s="152"/>
      <c r="AY30" s="152"/>
      <c r="AZ30" s="152"/>
      <c r="BA30" s="152"/>
      <c r="BB30" s="152"/>
      <c r="BC30" s="152"/>
      <c r="BD30" s="152"/>
      <c r="BE30" s="152"/>
      <c r="BF30" s="152"/>
      <c r="BG30" s="152"/>
      <c r="BH30" s="152"/>
      <c r="BI30" s="152"/>
      <c r="BJ30" s="152"/>
      <c r="BK30" s="152"/>
      <c r="BL30" s="152"/>
      <c r="BM30" s="152"/>
      <c r="BN30" s="152"/>
      <c r="BO30" s="152"/>
    </row>
    <row r="31" spans="1:67" ht="409.6">
      <c r="A31" s="376"/>
      <c r="B31" s="149"/>
      <c r="C31" s="150"/>
      <c r="D31" s="150" t="s">
        <v>861</v>
      </c>
      <c r="E31" s="151"/>
      <c r="F31" s="151"/>
      <c r="G31" s="47"/>
      <c r="H31" s="48"/>
      <c r="I31" s="47"/>
      <c r="J31" s="47"/>
      <c r="K31" s="47"/>
      <c r="L31" s="47"/>
      <c r="M31" s="48"/>
      <c r="N31" s="48"/>
      <c r="O31" s="47"/>
      <c r="P31" s="49"/>
      <c r="Q31" s="47"/>
      <c r="R31" s="47"/>
      <c r="S31" s="50"/>
      <c r="T31" s="50"/>
      <c r="U31" s="50"/>
      <c r="V31" s="51"/>
      <c r="W31" s="50"/>
      <c r="X31" s="51"/>
      <c r="Y31" s="50"/>
      <c r="Z31" s="101"/>
      <c r="AA31" s="105"/>
      <c r="AB31" s="105"/>
      <c r="AC31" s="105"/>
      <c r="AD31" s="102"/>
      <c r="AE31" s="50"/>
      <c r="AF31" s="50"/>
      <c r="AG31" s="50"/>
      <c r="AH31" s="50"/>
      <c r="AI31" s="50"/>
      <c r="AJ31" s="50"/>
      <c r="AK31" s="50"/>
      <c r="AL31" s="50"/>
      <c r="AM31" s="50"/>
      <c r="AN31" s="50"/>
      <c r="AO31" s="50"/>
      <c r="AP31" s="50"/>
      <c r="AQ31" s="50"/>
      <c r="AR31" s="52"/>
      <c r="AS31" s="52"/>
      <c r="AT31" s="53"/>
      <c r="AU31" s="100"/>
      <c r="AV31" s="152"/>
      <c r="AW31" s="152"/>
      <c r="AX31" s="152"/>
      <c r="AY31" s="152"/>
      <c r="AZ31" s="152"/>
      <c r="BA31" s="152"/>
      <c r="BB31" s="152"/>
      <c r="BC31" s="152"/>
      <c r="BD31" s="152"/>
      <c r="BE31" s="152"/>
      <c r="BF31" s="152"/>
      <c r="BG31" s="152"/>
      <c r="BH31" s="152"/>
      <c r="BI31" s="152"/>
      <c r="BJ31" s="152"/>
      <c r="BK31" s="152"/>
      <c r="BL31" s="152"/>
      <c r="BM31" s="152"/>
      <c r="BN31" s="152"/>
      <c r="BO31" s="152"/>
    </row>
    <row r="32" spans="1:67" ht="409.6">
      <c r="A32" s="376"/>
      <c r="B32" s="149"/>
      <c r="C32" s="150"/>
      <c r="D32" s="150" t="s">
        <v>862</v>
      </c>
      <c r="E32" s="151"/>
      <c r="F32" s="151"/>
      <c r="G32" s="47"/>
      <c r="H32" s="48"/>
      <c r="I32" s="47"/>
      <c r="J32" s="47"/>
      <c r="K32" s="47"/>
      <c r="L32" s="47"/>
      <c r="M32" s="48"/>
      <c r="N32" s="48"/>
      <c r="O32" s="47"/>
      <c r="P32" s="49"/>
      <c r="Q32" s="47"/>
      <c r="R32" s="47"/>
      <c r="S32" s="50"/>
      <c r="T32" s="50"/>
      <c r="U32" s="50"/>
      <c r="V32" s="51"/>
      <c r="W32" s="50"/>
      <c r="X32" s="51"/>
      <c r="Y32" s="50"/>
      <c r="Z32" s="101"/>
      <c r="AA32" s="105"/>
      <c r="AB32" s="105"/>
      <c r="AC32" s="105"/>
      <c r="AD32" s="102"/>
      <c r="AE32" s="50"/>
      <c r="AF32" s="50"/>
      <c r="AG32" s="50"/>
      <c r="AH32" s="50"/>
      <c r="AI32" s="50"/>
      <c r="AJ32" s="50"/>
      <c r="AK32" s="50"/>
      <c r="AL32" s="50"/>
      <c r="AM32" s="50"/>
      <c r="AN32" s="50"/>
      <c r="AO32" s="50"/>
      <c r="AP32" s="50"/>
      <c r="AQ32" s="50"/>
      <c r="AR32" s="52"/>
      <c r="AS32" s="52"/>
      <c r="AT32" s="53"/>
      <c r="AU32" s="100"/>
      <c r="AV32" s="152"/>
      <c r="AW32" s="152"/>
      <c r="AX32" s="152"/>
      <c r="AY32" s="152"/>
      <c r="AZ32" s="152"/>
      <c r="BA32" s="152"/>
      <c r="BB32" s="152"/>
      <c r="BC32" s="152"/>
      <c r="BD32" s="152"/>
      <c r="BE32" s="152"/>
      <c r="BF32" s="152"/>
      <c r="BG32" s="152"/>
      <c r="BH32" s="152"/>
      <c r="BI32" s="152"/>
      <c r="BJ32" s="152"/>
      <c r="BK32" s="152"/>
      <c r="BL32" s="152"/>
      <c r="BM32" s="152"/>
      <c r="BN32" s="152"/>
      <c r="BO32" s="152"/>
    </row>
    <row r="33" spans="1:67" ht="409.6">
      <c r="A33" s="376"/>
      <c r="B33" s="149"/>
      <c r="C33" s="150"/>
      <c r="D33" s="150" t="s">
        <v>863</v>
      </c>
      <c r="E33" s="151"/>
      <c r="F33" s="151"/>
      <c r="G33" s="47"/>
      <c r="H33" s="48"/>
      <c r="I33" s="47"/>
      <c r="J33" s="47"/>
      <c r="K33" s="47"/>
      <c r="L33" s="47"/>
      <c r="M33" s="48"/>
      <c r="N33" s="48"/>
      <c r="O33" s="47"/>
      <c r="P33" s="49"/>
      <c r="Q33" s="47"/>
      <c r="R33" s="47"/>
      <c r="S33" s="50"/>
      <c r="T33" s="50"/>
      <c r="U33" s="50"/>
      <c r="V33" s="51"/>
      <c r="W33" s="50"/>
      <c r="X33" s="51"/>
      <c r="Y33" s="50"/>
      <c r="Z33" s="101"/>
      <c r="AA33" s="105"/>
      <c r="AB33" s="105"/>
      <c r="AC33" s="105"/>
      <c r="AD33" s="102"/>
      <c r="AE33" s="50"/>
      <c r="AF33" s="50"/>
      <c r="AG33" s="50"/>
      <c r="AH33" s="50"/>
      <c r="AI33" s="50"/>
      <c r="AJ33" s="50"/>
      <c r="AK33" s="50"/>
      <c r="AL33" s="50"/>
      <c r="AM33" s="50"/>
      <c r="AN33" s="50"/>
      <c r="AO33" s="50"/>
      <c r="AP33" s="50"/>
      <c r="AQ33" s="50"/>
      <c r="AR33" s="52"/>
      <c r="AS33" s="52"/>
      <c r="AT33" s="53"/>
      <c r="AU33" s="100"/>
      <c r="AV33" s="152"/>
      <c r="AW33" s="152"/>
      <c r="AX33" s="152"/>
      <c r="AY33" s="152"/>
      <c r="AZ33" s="152"/>
      <c r="BA33" s="152"/>
      <c r="BB33" s="152"/>
      <c r="BC33" s="152"/>
      <c r="BD33" s="152"/>
      <c r="BE33" s="152"/>
      <c r="BF33" s="152"/>
      <c r="BG33" s="152"/>
      <c r="BH33" s="152"/>
      <c r="BI33" s="152"/>
      <c r="BJ33" s="152"/>
      <c r="BK33" s="152"/>
      <c r="BL33" s="152"/>
      <c r="BM33" s="152"/>
      <c r="BN33" s="152"/>
      <c r="BO33" s="152"/>
    </row>
    <row r="34" spans="1:67" ht="252.6">
      <c r="A34" s="376"/>
      <c r="B34" s="149"/>
      <c r="C34" s="150" t="s">
        <v>77</v>
      </c>
      <c r="D34" s="150" t="s">
        <v>864</v>
      </c>
      <c r="E34" s="151"/>
      <c r="F34" s="151"/>
      <c r="G34" s="47"/>
      <c r="H34" s="48"/>
      <c r="I34" s="47"/>
      <c r="J34" s="47"/>
      <c r="K34" s="47"/>
      <c r="L34" s="47"/>
      <c r="M34" s="48"/>
      <c r="N34" s="48"/>
      <c r="O34" s="47"/>
      <c r="P34" s="49"/>
      <c r="Q34" s="47"/>
      <c r="R34" s="47"/>
      <c r="S34" s="50"/>
      <c r="T34" s="50"/>
      <c r="U34" s="50"/>
      <c r="V34" s="51"/>
      <c r="W34" s="50"/>
      <c r="X34" s="51"/>
      <c r="Y34" s="50"/>
      <c r="Z34" s="101"/>
      <c r="AA34" s="105"/>
      <c r="AB34" s="105"/>
      <c r="AC34" s="105"/>
      <c r="AD34" s="102"/>
      <c r="AE34" s="50"/>
      <c r="AF34" s="50"/>
      <c r="AG34" s="50"/>
      <c r="AH34" s="50"/>
      <c r="AI34" s="50"/>
      <c r="AJ34" s="50"/>
      <c r="AK34" s="50"/>
      <c r="AL34" s="50"/>
      <c r="AM34" s="50"/>
      <c r="AN34" s="50"/>
      <c r="AO34" s="50"/>
      <c r="AP34" s="50"/>
      <c r="AQ34" s="50"/>
      <c r="AR34" s="52"/>
      <c r="AS34" s="52"/>
      <c r="AT34" s="53"/>
      <c r="AU34" s="100"/>
      <c r="AV34" s="152"/>
      <c r="AW34" s="152"/>
      <c r="AX34" s="152"/>
      <c r="AY34" s="152"/>
      <c r="AZ34" s="152"/>
      <c r="BA34" s="152"/>
      <c r="BB34" s="152"/>
      <c r="BC34" s="152"/>
      <c r="BD34" s="152"/>
      <c r="BE34" s="152"/>
      <c r="BF34" s="152"/>
      <c r="BG34" s="152"/>
      <c r="BH34" s="152"/>
      <c r="BI34" s="152"/>
      <c r="BJ34" s="152"/>
      <c r="BK34" s="152"/>
      <c r="BL34" s="152"/>
      <c r="BM34" s="152"/>
      <c r="BN34" s="152"/>
      <c r="BO34" s="152"/>
    </row>
    <row r="35" spans="1:67" ht="340.8">
      <c r="A35" s="376"/>
      <c r="B35" s="149"/>
      <c r="C35" s="150"/>
      <c r="D35" s="150" t="s">
        <v>865</v>
      </c>
      <c r="E35" s="151"/>
      <c r="F35" s="151"/>
      <c r="G35" s="47"/>
      <c r="H35" s="48"/>
      <c r="I35" s="47"/>
      <c r="J35" s="47"/>
      <c r="K35" s="47"/>
      <c r="L35" s="47"/>
      <c r="M35" s="48"/>
      <c r="N35" s="48"/>
      <c r="O35" s="47"/>
      <c r="P35" s="49"/>
      <c r="Q35" s="47"/>
      <c r="R35" s="47"/>
      <c r="S35" s="50"/>
      <c r="T35" s="50"/>
      <c r="U35" s="50"/>
      <c r="V35" s="51"/>
      <c r="W35" s="50"/>
      <c r="X35" s="51"/>
      <c r="Y35" s="50"/>
      <c r="Z35" s="101"/>
      <c r="AA35" s="105"/>
      <c r="AB35" s="105"/>
      <c r="AC35" s="105"/>
      <c r="AD35" s="102"/>
      <c r="AE35" s="50"/>
      <c r="AF35" s="50"/>
      <c r="AG35" s="50"/>
      <c r="AH35" s="50"/>
      <c r="AI35" s="50"/>
      <c r="AJ35" s="50"/>
      <c r="AK35" s="50"/>
      <c r="AL35" s="50"/>
      <c r="AM35" s="50"/>
      <c r="AN35" s="50"/>
      <c r="AO35" s="50"/>
      <c r="AP35" s="50"/>
      <c r="AQ35" s="50"/>
      <c r="AR35" s="52"/>
      <c r="AS35" s="52"/>
      <c r="AT35" s="53"/>
      <c r="AU35" s="100"/>
      <c r="AV35" s="152"/>
      <c r="AW35" s="152"/>
      <c r="AX35" s="152"/>
      <c r="AY35" s="152"/>
      <c r="AZ35" s="152"/>
      <c r="BA35" s="152"/>
      <c r="BB35" s="152"/>
      <c r="BC35" s="152"/>
      <c r="BD35" s="152"/>
      <c r="BE35" s="152"/>
      <c r="BF35" s="152"/>
      <c r="BG35" s="152"/>
      <c r="BH35" s="152"/>
      <c r="BI35" s="152"/>
      <c r="BJ35" s="152"/>
      <c r="BK35" s="152"/>
      <c r="BL35" s="152"/>
      <c r="BM35" s="152"/>
      <c r="BN35" s="152"/>
      <c r="BO35" s="152"/>
    </row>
    <row r="36" spans="1:67" ht="409.6">
      <c r="A36" s="376"/>
      <c r="B36" s="149"/>
      <c r="C36" s="150"/>
      <c r="D36" s="150" t="s">
        <v>866</v>
      </c>
      <c r="E36" s="151"/>
      <c r="F36" s="151"/>
      <c r="G36" s="47"/>
      <c r="H36" s="48"/>
      <c r="I36" s="47"/>
      <c r="J36" s="47"/>
      <c r="K36" s="47"/>
      <c r="L36" s="47"/>
      <c r="M36" s="48"/>
      <c r="N36" s="48"/>
      <c r="O36" s="47"/>
      <c r="P36" s="49"/>
      <c r="Q36" s="47"/>
      <c r="R36" s="47"/>
      <c r="S36" s="50"/>
      <c r="T36" s="50"/>
      <c r="U36" s="50"/>
      <c r="V36" s="51"/>
      <c r="W36" s="50"/>
      <c r="X36" s="51"/>
      <c r="Y36" s="50"/>
      <c r="Z36" s="101"/>
      <c r="AA36" s="105"/>
      <c r="AB36" s="105"/>
      <c r="AC36" s="105"/>
      <c r="AD36" s="102"/>
      <c r="AE36" s="50"/>
      <c r="AF36" s="50"/>
      <c r="AG36" s="50"/>
      <c r="AH36" s="50"/>
      <c r="AI36" s="50"/>
      <c r="AJ36" s="50"/>
      <c r="AK36" s="50"/>
      <c r="AL36" s="50"/>
      <c r="AM36" s="50"/>
      <c r="AN36" s="50"/>
      <c r="AO36" s="50"/>
      <c r="AP36" s="50"/>
      <c r="AQ36" s="50"/>
      <c r="AR36" s="52"/>
      <c r="AS36" s="52"/>
      <c r="AT36" s="53"/>
      <c r="AU36" s="100"/>
      <c r="AV36" s="152"/>
      <c r="AW36" s="152"/>
      <c r="AX36" s="152"/>
      <c r="AY36" s="152"/>
      <c r="AZ36" s="152"/>
      <c r="BA36" s="152"/>
      <c r="BB36" s="152"/>
      <c r="BC36" s="152"/>
      <c r="BD36" s="152"/>
      <c r="BE36" s="152"/>
      <c r="BF36" s="152"/>
      <c r="BG36" s="152"/>
      <c r="BH36" s="152"/>
      <c r="BI36" s="152"/>
      <c r="BJ36" s="152"/>
      <c r="BK36" s="152"/>
      <c r="BL36" s="152"/>
      <c r="BM36" s="152"/>
      <c r="BN36" s="152"/>
      <c r="BO36" s="152"/>
    </row>
    <row r="37" spans="1:67" ht="291.60000000000002">
      <c r="A37" s="376"/>
      <c r="B37" s="149"/>
      <c r="C37" s="164" t="s">
        <v>83</v>
      </c>
      <c r="D37" s="150" t="s">
        <v>867</v>
      </c>
      <c r="E37" s="151"/>
      <c r="F37" s="151"/>
      <c r="G37" s="47"/>
      <c r="H37" s="48"/>
      <c r="I37" s="47"/>
      <c r="J37" s="47"/>
      <c r="K37" s="47"/>
      <c r="L37" s="47"/>
      <c r="M37" s="48"/>
      <c r="N37" s="48"/>
      <c r="O37" s="47"/>
      <c r="P37" s="49"/>
      <c r="Q37" s="47"/>
      <c r="R37" s="47"/>
      <c r="S37" s="50"/>
      <c r="T37" s="50"/>
      <c r="U37" s="50"/>
      <c r="V37" s="51"/>
      <c r="W37" s="50"/>
      <c r="X37" s="51"/>
      <c r="Y37" s="50"/>
      <c r="Z37" s="101"/>
      <c r="AA37" s="105"/>
      <c r="AB37" s="105"/>
      <c r="AC37" s="105"/>
      <c r="AD37" s="102"/>
      <c r="AE37" s="50"/>
      <c r="AF37" s="50"/>
      <c r="AG37" s="50"/>
      <c r="AH37" s="50"/>
      <c r="AI37" s="50"/>
      <c r="AJ37" s="50"/>
      <c r="AK37" s="50"/>
      <c r="AL37" s="50"/>
      <c r="AM37" s="50"/>
      <c r="AN37" s="50"/>
      <c r="AO37" s="50"/>
      <c r="AP37" s="50"/>
      <c r="AQ37" s="50"/>
      <c r="AR37" s="52"/>
      <c r="AS37" s="52"/>
      <c r="AT37" s="53"/>
      <c r="AU37" s="100"/>
      <c r="AV37" s="152"/>
      <c r="AW37" s="152"/>
      <c r="AX37" s="152"/>
      <c r="AY37" s="152"/>
      <c r="AZ37" s="152"/>
      <c r="BA37" s="152"/>
      <c r="BB37" s="152"/>
      <c r="BC37" s="152"/>
      <c r="BD37" s="152"/>
      <c r="BE37" s="152"/>
      <c r="BF37" s="152"/>
      <c r="BG37" s="152"/>
      <c r="BH37" s="152"/>
      <c r="BI37" s="152"/>
      <c r="BJ37" s="152"/>
      <c r="BK37" s="152"/>
      <c r="BL37" s="152"/>
      <c r="BM37" s="152"/>
      <c r="BN37" s="152"/>
      <c r="BO37" s="152"/>
    </row>
    <row r="38" spans="1:67" ht="340.8">
      <c r="A38" s="376"/>
      <c r="B38" s="149"/>
      <c r="C38" s="150"/>
      <c r="D38" s="150" t="s">
        <v>868</v>
      </c>
      <c r="E38" s="151"/>
      <c r="F38" s="151"/>
      <c r="G38" s="47"/>
      <c r="H38" s="48"/>
      <c r="I38" s="47"/>
      <c r="J38" s="47"/>
      <c r="K38" s="47"/>
      <c r="L38" s="47"/>
      <c r="M38" s="48"/>
      <c r="N38" s="48"/>
      <c r="O38" s="47"/>
      <c r="P38" s="49"/>
      <c r="Q38" s="47"/>
      <c r="R38" s="47"/>
      <c r="S38" s="50"/>
      <c r="T38" s="50"/>
      <c r="U38" s="50"/>
      <c r="V38" s="51"/>
      <c r="W38" s="50"/>
      <c r="X38" s="51"/>
      <c r="Y38" s="50"/>
      <c r="Z38" s="101"/>
      <c r="AA38" s="105"/>
      <c r="AB38" s="105"/>
      <c r="AC38" s="105"/>
      <c r="AD38" s="102"/>
      <c r="AE38" s="50"/>
      <c r="AF38" s="50"/>
      <c r="AG38" s="50"/>
      <c r="AH38" s="50"/>
      <c r="AI38" s="50"/>
      <c r="AJ38" s="50"/>
      <c r="AK38" s="50"/>
      <c r="AL38" s="50"/>
      <c r="AM38" s="50"/>
      <c r="AN38" s="50"/>
      <c r="AO38" s="50"/>
      <c r="AP38" s="50"/>
      <c r="AQ38" s="50"/>
      <c r="AR38" s="52"/>
      <c r="AS38" s="52"/>
      <c r="AT38" s="53"/>
      <c r="AU38" s="100"/>
      <c r="AV38" s="152"/>
      <c r="AW38" s="152"/>
      <c r="AX38" s="152"/>
      <c r="AY38" s="152"/>
      <c r="AZ38" s="152"/>
      <c r="BA38" s="152"/>
      <c r="BB38" s="152"/>
      <c r="BC38" s="152"/>
      <c r="BD38" s="152"/>
      <c r="BE38" s="152"/>
      <c r="BF38" s="152"/>
      <c r="BG38" s="152"/>
      <c r="BH38" s="152"/>
      <c r="BI38" s="152"/>
      <c r="BJ38" s="152"/>
      <c r="BK38" s="152"/>
      <c r="BL38" s="152"/>
      <c r="BM38" s="152"/>
      <c r="BN38" s="152"/>
      <c r="BO38" s="152"/>
    </row>
    <row r="39" spans="1:67" ht="409.6">
      <c r="A39" s="376"/>
      <c r="B39" s="149"/>
      <c r="C39" s="150"/>
      <c r="D39" s="164" t="s">
        <v>869</v>
      </c>
      <c r="E39" s="151"/>
      <c r="F39" s="151"/>
      <c r="G39" s="47"/>
      <c r="H39" s="48"/>
      <c r="I39" s="47"/>
      <c r="J39" s="47"/>
      <c r="K39" s="47"/>
      <c r="L39" s="47"/>
      <c r="M39" s="48"/>
      <c r="N39" s="48"/>
      <c r="O39" s="47"/>
      <c r="P39" s="49"/>
      <c r="Q39" s="47"/>
      <c r="R39" s="47"/>
      <c r="S39" s="50"/>
      <c r="T39" s="50"/>
      <c r="U39" s="50"/>
      <c r="V39" s="51"/>
      <c r="W39" s="50"/>
      <c r="X39" s="51"/>
      <c r="Y39" s="50"/>
      <c r="Z39" s="101"/>
      <c r="AA39" s="105"/>
      <c r="AB39" s="105"/>
      <c r="AC39" s="105"/>
      <c r="AD39" s="102"/>
      <c r="AE39" s="50"/>
      <c r="AF39" s="50"/>
      <c r="AG39" s="50"/>
      <c r="AH39" s="50"/>
      <c r="AI39" s="50"/>
      <c r="AJ39" s="50"/>
      <c r="AK39" s="50"/>
      <c r="AL39" s="50"/>
      <c r="AM39" s="50"/>
      <c r="AN39" s="50"/>
      <c r="AO39" s="50"/>
      <c r="AP39" s="50"/>
      <c r="AQ39" s="50"/>
      <c r="AR39" s="52"/>
      <c r="AS39" s="52"/>
      <c r="AT39" s="53"/>
      <c r="AU39" s="100"/>
      <c r="AV39" s="152"/>
      <c r="AW39" s="152"/>
      <c r="AX39" s="152"/>
      <c r="AY39" s="152"/>
      <c r="AZ39" s="152"/>
      <c r="BA39" s="152"/>
      <c r="BB39" s="152"/>
      <c r="BC39" s="152"/>
      <c r="BD39" s="152"/>
      <c r="BE39" s="152"/>
      <c r="BF39" s="152"/>
      <c r="BG39" s="152"/>
      <c r="BH39" s="152"/>
      <c r="BI39" s="152"/>
      <c r="BJ39" s="152"/>
      <c r="BK39" s="152"/>
      <c r="BL39" s="152"/>
      <c r="BM39" s="152"/>
      <c r="BN39" s="152"/>
      <c r="BO39" s="152"/>
    </row>
    <row r="40" spans="1:67" ht="409.6">
      <c r="A40" s="376"/>
      <c r="B40" s="149"/>
      <c r="C40" s="150"/>
      <c r="D40" s="150" t="s">
        <v>870</v>
      </c>
      <c r="E40" s="151"/>
      <c r="F40" s="151"/>
      <c r="G40" s="47"/>
      <c r="H40" s="48"/>
      <c r="I40" s="47"/>
      <c r="J40" s="47"/>
      <c r="K40" s="47"/>
      <c r="L40" s="47"/>
      <c r="M40" s="48"/>
      <c r="N40" s="48"/>
      <c r="O40" s="47"/>
      <c r="P40" s="49"/>
      <c r="Q40" s="47"/>
      <c r="R40" s="47"/>
      <c r="S40" s="50"/>
      <c r="T40" s="50"/>
      <c r="U40" s="50"/>
      <c r="V40" s="51"/>
      <c r="W40" s="50"/>
      <c r="X40" s="51"/>
      <c r="Y40" s="50"/>
      <c r="Z40" s="101"/>
      <c r="AA40" s="105"/>
      <c r="AB40" s="105"/>
      <c r="AC40" s="105"/>
      <c r="AD40" s="102"/>
      <c r="AE40" s="50"/>
      <c r="AF40" s="50"/>
      <c r="AG40" s="50"/>
      <c r="AH40" s="50"/>
      <c r="AI40" s="50"/>
      <c r="AJ40" s="50"/>
      <c r="AK40" s="50"/>
      <c r="AL40" s="50"/>
      <c r="AM40" s="50"/>
      <c r="AN40" s="50"/>
      <c r="AO40" s="50"/>
      <c r="AP40" s="50"/>
      <c r="AQ40" s="50"/>
      <c r="AR40" s="52"/>
      <c r="AS40" s="52"/>
      <c r="AT40" s="53"/>
      <c r="AU40" s="100"/>
      <c r="AV40" s="152"/>
      <c r="AW40" s="152"/>
      <c r="AX40" s="152"/>
      <c r="AY40" s="152"/>
      <c r="AZ40" s="152"/>
      <c r="BA40" s="152"/>
      <c r="BB40" s="152"/>
      <c r="BC40" s="152"/>
      <c r="BD40" s="152"/>
      <c r="BE40" s="152"/>
      <c r="BF40" s="152"/>
      <c r="BG40" s="152"/>
      <c r="BH40" s="152"/>
      <c r="BI40" s="152"/>
      <c r="BJ40" s="152"/>
      <c r="BK40" s="152"/>
      <c r="BL40" s="152"/>
      <c r="BM40" s="152"/>
      <c r="BN40" s="152"/>
      <c r="BO40" s="152"/>
    </row>
    <row r="41" spans="1:67" ht="355.8">
      <c r="A41" s="376"/>
      <c r="B41" s="149"/>
      <c r="C41" s="164" t="s">
        <v>88</v>
      </c>
      <c r="D41" s="150" t="s">
        <v>871</v>
      </c>
      <c r="E41" s="151"/>
      <c r="F41" s="151"/>
      <c r="G41" s="47"/>
      <c r="H41" s="48"/>
      <c r="I41" s="47"/>
      <c r="J41" s="47"/>
      <c r="K41" s="47"/>
      <c r="L41" s="47"/>
      <c r="M41" s="48"/>
      <c r="N41" s="48"/>
      <c r="O41" s="47"/>
      <c r="P41" s="49"/>
      <c r="Q41" s="47"/>
      <c r="R41" s="47"/>
      <c r="S41" s="50"/>
      <c r="T41" s="50"/>
      <c r="U41" s="50"/>
      <c r="V41" s="51"/>
      <c r="W41" s="50"/>
      <c r="X41" s="51"/>
      <c r="Y41" s="50"/>
      <c r="Z41" s="101"/>
      <c r="AA41" s="105"/>
      <c r="AB41" s="105"/>
      <c r="AC41" s="105"/>
      <c r="AD41" s="102"/>
      <c r="AE41" s="50"/>
      <c r="AF41" s="50"/>
      <c r="AG41" s="50"/>
      <c r="AH41" s="50"/>
      <c r="AI41" s="50"/>
      <c r="AJ41" s="50"/>
      <c r="AK41" s="50"/>
      <c r="AL41" s="50"/>
      <c r="AM41" s="50"/>
      <c r="AN41" s="50"/>
      <c r="AO41" s="50"/>
      <c r="AP41" s="50"/>
      <c r="AQ41" s="50"/>
      <c r="AR41" s="52"/>
      <c r="AS41" s="52"/>
      <c r="AT41" s="53"/>
      <c r="AU41" s="100"/>
      <c r="AV41" s="152"/>
      <c r="AW41" s="152"/>
      <c r="AX41" s="152"/>
      <c r="AY41" s="152"/>
      <c r="AZ41" s="152"/>
      <c r="BA41" s="152"/>
      <c r="BB41" s="152"/>
      <c r="BC41" s="152"/>
      <c r="BD41" s="152"/>
      <c r="BE41" s="152"/>
      <c r="BF41" s="152"/>
      <c r="BG41" s="152"/>
      <c r="BH41" s="152"/>
      <c r="BI41" s="152"/>
      <c r="BJ41" s="152"/>
      <c r="BK41" s="152"/>
      <c r="BL41" s="152"/>
      <c r="BM41" s="152"/>
      <c r="BN41" s="152"/>
      <c r="BO41" s="152"/>
    </row>
    <row r="42" spans="1:67" ht="156.6">
      <c r="A42" s="376"/>
      <c r="B42" s="149"/>
      <c r="C42" s="150"/>
      <c r="D42" s="150" t="s">
        <v>872</v>
      </c>
      <c r="E42" s="151"/>
      <c r="F42" s="151"/>
      <c r="G42" s="47"/>
      <c r="H42" s="48"/>
      <c r="I42" s="47"/>
      <c r="J42" s="47"/>
      <c r="K42" s="47"/>
      <c r="L42" s="47"/>
      <c r="M42" s="48"/>
      <c r="N42" s="48"/>
      <c r="O42" s="47"/>
      <c r="P42" s="49"/>
      <c r="Q42" s="47"/>
      <c r="R42" s="47"/>
      <c r="S42" s="50"/>
      <c r="T42" s="50"/>
      <c r="U42" s="50"/>
      <c r="V42" s="51"/>
      <c r="W42" s="50"/>
      <c r="X42" s="51"/>
      <c r="Y42" s="50"/>
      <c r="Z42" s="101"/>
      <c r="AA42" s="105"/>
      <c r="AB42" s="105"/>
      <c r="AC42" s="105"/>
      <c r="AD42" s="102"/>
      <c r="AE42" s="50"/>
      <c r="AF42" s="50"/>
      <c r="AG42" s="50"/>
      <c r="AH42" s="50"/>
      <c r="AI42" s="50"/>
      <c r="AJ42" s="50"/>
      <c r="AK42" s="50"/>
      <c r="AL42" s="50"/>
      <c r="AM42" s="50"/>
      <c r="AN42" s="50"/>
      <c r="AO42" s="50"/>
      <c r="AP42" s="50"/>
      <c r="AQ42" s="50"/>
      <c r="AR42" s="52"/>
      <c r="AS42" s="52"/>
      <c r="AT42" s="53"/>
      <c r="AU42" s="100"/>
      <c r="AV42" s="152"/>
      <c r="AW42" s="152"/>
      <c r="AX42" s="152"/>
      <c r="AY42" s="152"/>
      <c r="AZ42" s="152"/>
      <c r="BA42" s="152"/>
      <c r="BB42" s="152"/>
      <c r="BC42" s="152"/>
      <c r="BD42" s="152"/>
      <c r="BE42" s="152"/>
      <c r="BF42" s="152"/>
      <c r="BG42" s="152"/>
      <c r="BH42" s="152"/>
      <c r="BI42" s="152"/>
      <c r="BJ42" s="152"/>
      <c r="BK42" s="152"/>
      <c r="BL42" s="152"/>
      <c r="BM42" s="152"/>
      <c r="BN42" s="152"/>
      <c r="BO42" s="152"/>
    </row>
    <row r="43" spans="1:67" ht="239.4">
      <c r="A43" s="376"/>
      <c r="B43" s="149"/>
      <c r="C43" s="150"/>
      <c r="D43" s="150" t="s">
        <v>873</v>
      </c>
      <c r="E43" s="151"/>
      <c r="F43" s="151"/>
      <c r="G43" s="47"/>
      <c r="H43" s="48"/>
      <c r="I43" s="47"/>
      <c r="J43" s="47"/>
      <c r="K43" s="47"/>
      <c r="L43" s="47"/>
      <c r="M43" s="48"/>
      <c r="N43" s="48"/>
      <c r="O43" s="47"/>
      <c r="P43" s="49"/>
      <c r="Q43" s="47"/>
      <c r="R43" s="47"/>
      <c r="S43" s="50"/>
      <c r="T43" s="50"/>
      <c r="U43" s="50"/>
      <c r="V43" s="51"/>
      <c r="W43" s="50"/>
      <c r="X43" s="51"/>
      <c r="Y43" s="50"/>
      <c r="Z43" s="101"/>
      <c r="AA43" s="105"/>
      <c r="AB43" s="105"/>
      <c r="AC43" s="105"/>
      <c r="AD43" s="102"/>
      <c r="AE43" s="50"/>
      <c r="AF43" s="50"/>
      <c r="AG43" s="50"/>
      <c r="AH43" s="50"/>
      <c r="AI43" s="50"/>
      <c r="AJ43" s="50"/>
      <c r="AK43" s="50"/>
      <c r="AL43" s="50"/>
      <c r="AM43" s="50"/>
      <c r="AN43" s="50"/>
      <c r="AO43" s="50"/>
      <c r="AP43" s="50"/>
      <c r="AQ43" s="50"/>
      <c r="AR43" s="52"/>
      <c r="AS43" s="52"/>
      <c r="AT43" s="53"/>
      <c r="AU43" s="100"/>
      <c r="AV43" s="152"/>
      <c r="AW43" s="152"/>
      <c r="AX43" s="152"/>
      <c r="AY43" s="152"/>
      <c r="AZ43" s="152"/>
      <c r="BA43" s="152"/>
      <c r="BB43" s="152"/>
      <c r="BC43" s="152"/>
      <c r="BD43" s="152"/>
      <c r="BE43" s="152"/>
      <c r="BF43" s="152"/>
      <c r="BG43" s="152"/>
      <c r="BH43" s="152"/>
      <c r="BI43" s="152"/>
      <c r="BJ43" s="152"/>
      <c r="BK43" s="152"/>
      <c r="BL43" s="152"/>
      <c r="BM43" s="152"/>
      <c r="BN43" s="152"/>
      <c r="BO43" s="152"/>
    </row>
    <row r="44" spans="1:67" ht="234.6">
      <c r="A44" s="376"/>
      <c r="B44" s="149"/>
      <c r="C44" s="150"/>
      <c r="D44" s="150" t="s">
        <v>874</v>
      </c>
      <c r="E44" s="151"/>
      <c r="F44" s="151"/>
      <c r="G44" s="47"/>
      <c r="H44" s="48"/>
      <c r="I44" s="47"/>
      <c r="J44" s="47"/>
      <c r="K44" s="47"/>
      <c r="L44" s="47"/>
      <c r="M44" s="48"/>
      <c r="N44" s="48"/>
      <c r="O44" s="47"/>
      <c r="P44" s="49"/>
      <c r="Q44" s="47"/>
      <c r="R44" s="47"/>
      <c r="S44" s="50"/>
      <c r="T44" s="50"/>
      <c r="U44" s="50"/>
      <c r="V44" s="51"/>
      <c r="W44" s="50"/>
      <c r="X44" s="51"/>
      <c r="Y44" s="50"/>
      <c r="Z44" s="101"/>
      <c r="AA44" s="105"/>
      <c r="AB44" s="105"/>
      <c r="AC44" s="105"/>
      <c r="AD44" s="102"/>
      <c r="AE44" s="50"/>
      <c r="AF44" s="50"/>
      <c r="AG44" s="50"/>
      <c r="AH44" s="50"/>
      <c r="AI44" s="50"/>
      <c r="AJ44" s="50"/>
      <c r="AK44" s="50"/>
      <c r="AL44" s="50"/>
      <c r="AM44" s="50"/>
      <c r="AN44" s="50"/>
      <c r="AO44" s="50"/>
      <c r="AP44" s="50"/>
      <c r="AQ44" s="50"/>
      <c r="AR44" s="52"/>
      <c r="AS44" s="52"/>
      <c r="AT44" s="53"/>
      <c r="AU44" s="100"/>
      <c r="AV44" s="152"/>
      <c r="AW44" s="152"/>
      <c r="AX44" s="152"/>
      <c r="AY44" s="152"/>
      <c r="AZ44" s="152"/>
      <c r="BA44" s="152"/>
      <c r="BB44" s="152"/>
      <c r="BC44" s="152"/>
      <c r="BD44" s="152"/>
      <c r="BE44" s="152"/>
      <c r="BF44" s="152"/>
      <c r="BG44" s="152"/>
      <c r="BH44" s="152"/>
      <c r="BI44" s="152"/>
      <c r="BJ44" s="152"/>
      <c r="BK44" s="152"/>
      <c r="BL44" s="152"/>
      <c r="BM44" s="152"/>
      <c r="BN44" s="152"/>
      <c r="BO44" s="152"/>
    </row>
    <row r="45" spans="1:67" ht="259.2">
      <c r="A45" s="376"/>
      <c r="B45" s="149"/>
      <c r="C45" s="150"/>
      <c r="D45" s="150" t="s">
        <v>875</v>
      </c>
      <c r="E45" s="151"/>
      <c r="F45" s="151"/>
      <c r="G45" s="47"/>
      <c r="H45" s="48"/>
      <c r="I45" s="47"/>
      <c r="J45" s="47"/>
      <c r="K45" s="47"/>
      <c r="L45" s="47"/>
      <c r="M45" s="48"/>
      <c r="N45" s="48"/>
      <c r="O45" s="47"/>
      <c r="P45" s="49"/>
      <c r="Q45" s="47"/>
      <c r="R45" s="47"/>
      <c r="S45" s="50"/>
      <c r="T45" s="50"/>
      <c r="U45" s="50"/>
      <c r="V45" s="51"/>
      <c r="W45" s="50"/>
      <c r="X45" s="51"/>
      <c r="Y45" s="50"/>
      <c r="Z45" s="101"/>
      <c r="AA45" s="105"/>
      <c r="AB45" s="105"/>
      <c r="AC45" s="105"/>
      <c r="AD45" s="102"/>
      <c r="AE45" s="50"/>
      <c r="AF45" s="50"/>
      <c r="AG45" s="50"/>
      <c r="AH45" s="50"/>
      <c r="AI45" s="50"/>
      <c r="AJ45" s="50"/>
      <c r="AK45" s="50"/>
      <c r="AL45" s="50"/>
      <c r="AM45" s="50"/>
      <c r="AN45" s="50"/>
      <c r="AO45" s="50"/>
      <c r="AP45" s="50"/>
      <c r="AQ45" s="50"/>
      <c r="AR45" s="52"/>
      <c r="AS45" s="52"/>
      <c r="AT45" s="53"/>
      <c r="AU45" s="100"/>
      <c r="AV45" s="152"/>
      <c r="AW45" s="152"/>
      <c r="AX45" s="152"/>
      <c r="AY45" s="152"/>
      <c r="AZ45" s="152"/>
      <c r="BA45" s="152"/>
      <c r="BB45" s="152"/>
      <c r="BC45" s="152"/>
      <c r="BD45" s="152"/>
      <c r="BE45" s="152"/>
      <c r="BF45" s="152"/>
      <c r="BG45" s="152"/>
      <c r="BH45" s="152"/>
      <c r="BI45" s="152"/>
      <c r="BJ45" s="152"/>
      <c r="BK45" s="152"/>
      <c r="BL45" s="152"/>
      <c r="BM45" s="152"/>
      <c r="BN45" s="152"/>
      <c r="BO45" s="152"/>
    </row>
    <row r="46" spans="1:67" ht="188.4">
      <c r="A46" s="376"/>
      <c r="B46" s="149"/>
      <c r="C46" s="150"/>
      <c r="D46" s="150" t="s">
        <v>876</v>
      </c>
      <c r="E46" s="151"/>
      <c r="F46" s="151"/>
      <c r="G46" s="47"/>
      <c r="H46" s="48"/>
      <c r="I46" s="47"/>
      <c r="J46" s="47"/>
      <c r="K46" s="47"/>
      <c r="L46" s="47"/>
      <c r="M46" s="48"/>
      <c r="N46" s="48"/>
      <c r="O46" s="47"/>
      <c r="P46" s="49"/>
      <c r="Q46" s="47"/>
      <c r="R46" s="47"/>
      <c r="S46" s="50"/>
      <c r="T46" s="50"/>
      <c r="U46" s="50"/>
      <c r="V46" s="51"/>
      <c r="W46" s="50"/>
      <c r="X46" s="51"/>
      <c r="Y46" s="50"/>
      <c r="Z46" s="101"/>
      <c r="AA46" s="105"/>
      <c r="AB46" s="105"/>
      <c r="AC46" s="105"/>
      <c r="AD46" s="102"/>
      <c r="AE46" s="50"/>
      <c r="AF46" s="50"/>
      <c r="AG46" s="50"/>
      <c r="AH46" s="50"/>
      <c r="AI46" s="50"/>
      <c r="AJ46" s="50"/>
      <c r="AK46" s="50"/>
      <c r="AL46" s="50"/>
      <c r="AM46" s="50"/>
      <c r="AN46" s="50"/>
      <c r="AO46" s="50"/>
      <c r="AP46" s="50"/>
      <c r="AQ46" s="50"/>
      <c r="AR46" s="52"/>
      <c r="AS46" s="52"/>
      <c r="AT46" s="53"/>
      <c r="AU46" s="100"/>
      <c r="AV46" s="152"/>
      <c r="AW46" s="152"/>
      <c r="AX46" s="152"/>
      <c r="AY46" s="152"/>
      <c r="AZ46" s="152"/>
      <c r="BA46" s="152"/>
      <c r="BB46" s="152"/>
      <c r="BC46" s="152"/>
      <c r="BD46" s="152"/>
      <c r="BE46" s="152"/>
      <c r="BF46" s="152"/>
      <c r="BG46" s="152"/>
      <c r="BH46" s="152"/>
      <c r="BI46" s="152"/>
      <c r="BJ46" s="152"/>
      <c r="BK46" s="152"/>
      <c r="BL46" s="152"/>
      <c r="BM46" s="152"/>
      <c r="BN46" s="152"/>
      <c r="BO46" s="152"/>
    </row>
    <row r="47" spans="1:67" ht="362.4">
      <c r="A47" s="377"/>
      <c r="B47" s="149"/>
      <c r="C47" s="150"/>
      <c r="D47" s="150" t="s">
        <v>877</v>
      </c>
      <c r="E47" s="151"/>
      <c r="F47" s="151"/>
      <c r="G47" s="47"/>
      <c r="H47" s="48"/>
      <c r="I47" s="47"/>
      <c r="J47" s="47"/>
      <c r="K47" s="47"/>
      <c r="L47" s="47"/>
      <c r="M47" s="48"/>
      <c r="N47" s="48"/>
      <c r="O47" s="47"/>
      <c r="P47" s="49"/>
      <c r="Q47" s="47"/>
      <c r="R47" s="47"/>
      <c r="S47" s="50"/>
      <c r="T47" s="50"/>
      <c r="U47" s="50"/>
      <c r="V47" s="51"/>
      <c r="W47" s="50"/>
      <c r="X47" s="51"/>
      <c r="Y47" s="50"/>
      <c r="Z47" s="101"/>
      <c r="AA47" s="105"/>
      <c r="AB47" s="105"/>
      <c r="AC47" s="105"/>
      <c r="AD47" s="102"/>
      <c r="AE47" s="50"/>
      <c r="AF47" s="50"/>
      <c r="AG47" s="50"/>
      <c r="AH47" s="50"/>
      <c r="AI47" s="50"/>
      <c r="AJ47" s="50"/>
      <c r="AK47" s="50"/>
      <c r="AL47" s="50"/>
      <c r="AM47" s="50"/>
      <c r="AN47" s="50"/>
      <c r="AO47" s="50"/>
      <c r="AP47" s="50"/>
      <c r="AQ47" s="50"/>
      <c r="AR47" s="52"/>
      <c r="AS47" s="52"/>
      <c r="AT47" s="53"/>
      <c r="AU47" s="100"/>
      <c r="AV47" s="152"/>
      <c r="AW47" s="152"/>
      <c r="AX47" s="152"/>
      <c r="AY47" s="152"/>
      <c r="AZ47" s="152"/>
      <c r="BA47" s="152"/>
      <c r="BB47" s="152"/>
      <c r="BC47" s="152"/>
      <c r="BD47" s="152"/>
      <c r="BE47" s="152"/>
      <c r="BF47" s="152"/>
      <c r="BG47" s="152"/>
      <c r="BH47" s="152"/>
      <c r="BI47" s="152"/>
      <c r="BJ47" s="152"/>
      <c r="BK47" s="152"/>
      <c r="BL47" s="152"/>
      <c r="BM47" s="152"/>
      <c r="BN47" s="152"/>
      <c r="BO47" s="152"/>
    </row>
    <row r="48" spans="1:67" ht="409.6">
      <c r="A48" s="375" t="s">
        <v>96</v>
      </c>
      <c r="B48" s="149" t="s">
        <v>35</v>
      </c>
      <c r="C48" s="150" t="s">
        <v>97</v>
      </c>
      <c r="D48" s="150" t="s">
        <v>878</v>
      </c>
      <c r="E48" s="151"/>
      <c r="F48" s="151"/>
      <c r="G48" s="47"/>
      <c r="H48" s="48"/>
      <c r="I48" s="47"/>
      <c r="J48" s="47"/>
      <c r="K48" s="47"/>
      <c r="L48" s="47"/>
      <c r="M48" s="48"/>
      <c r="N48" s="48"/>
      <c r="O48" s="47"/>
      <c r="P48" s="49"/>
      <c r="Q48" s="47"/>
      <c r="R48" s="47"/>
      <c r="S48" s="50"/>
      <c r="T48" s="50"/>
      <c r="U48" s="50"/>
      <c r="V48" s="51"/>
      <c r="W48" s="50"/>
      <c r="X48" s="51"/>
      <c r="Y48" s="50"/>
      <c r="Z48" s="101"/>
      <c r="AA48" s="105"/>
      <c r="AB48" s="105"/>
      <c r="AC48" s="105"/>
      <c r="AD48" s="102"/>
      <c r="AE48" s="50"/>
      <c r="AF48" s="50"/>
      <c r="AG48" s="50"/>
      <c r="AH48" s="50"/>
      <c r="AI48" s="50"/>
      <c r="AJ48" s="50"/>
      <c r="AK48" s="50"/>
      <c r="AL48" s="50"/>
      <c r="AM48" s="50"/>
      <c r="AN48" s="50"/>
      <c r="AO48" s="50"/>
      <c r="AP48" s="50"/>
      <c r="AQ48" s="50"/>
      <c r="AR48" s="52"/>
      <c r="AS48" s="52"/>
      <c r="AT48" s="53"/>
      <c r="AU48" s="100"/>
      <c r="AV48" s="152"/>
      <c r="AW48" s="152"/>
      <c r="AX48" s="152"/>
      <c r="AY48" s="152"/>
      <c r="AZ48" s="152"/>
      <c r="BA48" s="152"/>
      <c r="BB48" s="152"/>
      <c r="BC48" s="152"/>
      <c r="BD48" s="152"/>
      <c r="BE48" s="152"/>
      <c r="BF48" s="152"/>
      <c r="BG48" s="152"/>
      <c r="BH48" s="152"/>
      <c r="BI48" s="152"/>
      <c r="BJ48" s="152"/>
      <c r="BK48" s="152"/>
      <c r="BL48" s="152"/>
      <c r="BM48" s="152"/>
      <c r="BN48" s="152"/>
      <c r="BO48" s="152"/>
    </row>
    <row r="49" spans="1:67" ht="409.6">
      <c r="A49" s="376"/>
      <c r="B49" s="149"/>
      <c r="C49" s="150"/>
      <c r="D49" s="150" t="s">
        <v>879</v>
      </c>
      <c r="E49" s="151"/>
      <c r="F49" s="151"/>
      <c r="G49" s="47"/>
      <c r="H49" s="48"/>
      <c r="I49" s="47"/>
      <c r="J49" s="47"/>
      <c r="K49" s="47"/>
      <c r="L49" s="47"/>
      <c r="M49" s="48"/>
      <c r="N49" s="48"/>
      <c r="O49" s="47"/>
      <c r="P49" s="49"/>
      <c r="Q49" s="47"/>
      <c r="R49" s="47"/>
      <c r="S49" s="50"/>
      <c r="T49" s="50"/>
      <c r="U49" s="50"/>
      <c r="V49" s="51"/>
      <c r="W49" s="50"/>
      <c r="X49" s="51"/>
      <c r="Y49" s="50"/>
      <c r="Z49" s="101"/>
      <c r="AA49" s="105"/>
      <c r="AB49" s="105"/>
      <c r="AC49" s="105"/>
      <c r="AD49" s="102"/>
      <c r="AE49" s="50"/>
      <c r="AF49" s="50"/>
      <c r="AG49" s="50"/>
      <c r="AH49" s="50"/>
      <c r="AI49" s="50"/>
      <c r="AJ49" s="50"/>
      <c r="AK49" s="50"/>
      <c r="AL49" s="50"/>
      <c r="AM49" s="50"/>
      <c r="AN49" s="50"/>
      <c r="AO49" s="50"/>
      <c r="AP49" s="50"/>
      <c r="AQ49" s="50"/>
      <c r="AR49" s="52"/>
      <c r="AS49" s="52"/>
      <c r="AT49" s="53"/>
      <c r="AU49" s="100"/>
      <c r="AV49" s="152"/>
      <c r="AW49" s="152"/>
      <c r="AX49" s="152"/>
      <c r="AY49" s="152"/>
      <c r="AZ49" s="152"/>
      <c r="BA49" s="152"/>
      <c r="BB49" s="152"/>
      <c r="BC49" s="152"/>
      <c r="BD49" s="152"/>
      <c r="BE49" s="152"/>
      <c r="BF49" s="152"/>
      <c r="BG49" s="152"/>
      <c r="BH49" s="152"/>
      <c r="BI49" s="152"/>
      <c r="BJ49" s="152"/>
      <c r="BK49" s="152"/>
      <c r="BL49" s="152"/>
      <c r="BM49" s="152"/>
      <c r="BN49" s="152"/>
      <c r="BO49" s="152"/>
    </row>
    <row r="50" spans="1:67" ht="203.4">
      <c r="A50" s="376"/>
      <c r="B50" s="149"/>
      <c r="C50" s="150"/>
      <c r="D50" s="150" t="s">
        <v>880</v>
      </c>
      <c r="E50" s="151"/>
      <c r="F50" s="151"/>
      <c r="G50" s="47"/>
      <c r="H50" s="48"/>
      <c r="I50" s="47"/>
      <c r="J50" s="47"/>
      <c r="K50" s="47"/>
      <c r="L50" s="47"/>
      <c r="M50" s="48"/>
      <c r="N50" s="48"/>
      <c r="O50" s="47"/>
      <c r="P50" s="49"/>
      <c r="Q50" s="47"/>
      <c r="R50" s="47"/>
      <c r="S50" s="50"/>
      <c r="T50" s="50"/>
      <c r="U50" s="50"/>
      <c r="V50" s="51"/>
      <c r="W50" s="50"/>
      <c r="X50" s="51"/>
      <c r="Y50" s="50"/>
      <c r="Z50" s="101"/>
      <c r="AA50" s="105"/>
      <c r="AB50" s="105"/>
      <c r="AC50" s="105"/>
      <c r="AD50" s="102"/>
      <c r="AE50" s="50"/>
      <c r="AF50" s="50"/>
      <c r="AG50" s="50"/>
      <c r="AH50" s="50"/>
      <c r="AI50" s="50"/>
      <c r="AJ50" s="50"/>
      <c r="AK50" s="50"/>
      <c r="AL50" s="50"/>
      <c r="AM50" s="50"/>
      <c r="AN50" s="50"/>
      <c r="AO50" s="50"/>
      <c r="AP50" s="50"/>
      <c r="AQ50" s="50"/>
      <c r="AR50" s="52"/>
      <c r="AS50" s="52"/>
      <c r="AT50" s="53"/>
      <c r="AU50" s="100"/>
      <c r="AV50" s="152"/>
      <c r="AW50" s="152"/>
      <c r="AX50" s="152"/>
      <c r="AY50" s="152"/>
      <c r="AZ50" s="152"/>
      <c r="BA50" s="152"/>
      <c r="BB50" s="152"/>
      <c r="BC50" s="152"/>
      <c r="BD50" s="152"/>
      <c r="BE50" s="152"/>
      <c r="BF50" s="152"/>
      <c r="BG50" s="152"/>
      <c r="BH50" s="152"/>
      <c r="BI50" s="152"/>
      <c r="BJ50" s="152"/>
      <c r="BK50" s="152"/>
      <c r="BL50" s="152"/>
      <c r="BM50" s="152"/>
      <c r="BN50" s="152"/>
      <c r="BO50" s="152"/>
    </row>
    <row r="51" spans="1:67" ht="409.6">
      <c r="A51" s="376"/>
      <c r="B51" s="149"/>
      <c r="C51" s="150"/>
      <c r="D51" s="150" t="s">
        <v>881</v>
      </c>
      <c r="E51" s="151"/>
      <c r="F51" s="151"/>
      <c r="G51" s="47"/>
      <c r="H51" s="48"/>
      <c r="I51" s="47"/>
      <c r="J51" s="47"/>
      <c r="K51" s="47"/>
      <c r="L51" s="47"/>
      <c r="M51" s="48"/>
      <c r="N51" s="48"/>
      <c r="O51" s="47"/>
      <c r="P51" s="49"/>
      <c r="Q51" s="47"/>
      <c r="R51" s="47"/>
      <c r="S51" s="50"/>
      <c r="T51" s="50"/>
      <c r="U51" s="50"/>
      <c r="V51" s="51"/>
      <c r="W51" s="50"/>
      <c r="X51" s="51"/>
      <c r="Y51" s="50"/>
      <c r="Z51" s="101"/>
      <c r="AA51" s="105"/>
      <c r="AB51" s="105"/>
      <c r="AC51" s="105"/>
      <c r="AD51" s="102"/>
      <c r="AE51" s="50"/>
      <c r="AF51" s="50"/>
      <c r="AG51" s="50"/>
      <c r="AH51" s="50"/>
      <c r="AI51" s="50"/>
      <c r="AJ51" s="50"/>
      <c r="AK51" s="50"/>
      <c r="AL51" s="50"/>
      <c r="AM51" s="50"/>
      <c r="AN51" s="50"/>
      <c r="AO51" s="50"/>
      <c r="AP51" s="50"/>
      <c r="AQ51" s="50"/>
      <c r="AR51" s="52"/>
      <c r="AS51" s="52"/>
      <c r="AT51" s="53"/>
      <c r="AU51" s="100"/>
      <c r="AV51" s="152"/>
      <c r="AW51" s="152"/>
      <c r="AX51" s="152"/>
      <c r="AY51" s="152"/>
      <c r="AZ51" s="152"/>
      <c r="BA51" s="152"/>
      <c r="BB51" s="152"/>
      <c r="BC51" s="152"/>
      <c r="BD51" s="152"/>
      <c r="BE51" s="152"/>
      <c r="BF51" s="152"/>
      <c r="BG51" s="152"/>
      <c r="BH51" s="152"/>
      <c r="BI51" s="152"/>
      <c r="BJ51" s="152"/>
      <c r="BK51" s="152"/>
      <c r="BL51" s="152"/>
      <c r="BM51" s="152"/>
      <c r="BN51" s="152"/>
      <c r="BO51" s="152"/>
    </row>
    <row r="52" spans="1:67" ht="409.6">
      <c r="A52" s="376"/>
      <c r="B52" s="149"/>
      <c r="C52" s="150"/>
      <c r="D52" s="164" t="s">
        <v>882</v>
      </c>
      <c r="E52" s="151"/>
      <c r="F52" s="151"/>
      <c r="G52" s="47"/>
      <c r="H52" s="48"/>
      <c r="I52" s="47"/>
      <c r="J52" s="47"/>
      <c r="K52" s="47"/>
      <c r="L52" s="47"/>
      <c r="M52" s="48"/>
      <c r="N52" s="48"/>
      <c r="O52" s="47"/>
      <c r="P52" s="49"/>
      <c r="Q52" s="47"/>
      <c r="R52" s="47"/>
      <c r="S52" s="50"/>
      <c r="T52" s="50"/>
      <c r="U52" s="50"/>
      <c r="V52" s="51"/>
      <c r="W52" s="50"/>
      <c r="X52" s="51"/>
      <c r="Y52" s="50"/>
      <c r="Z52" s="101"/>
      <c r="AA52" s="105"/>
      <c r="AB52" s="105"/>
      <c r="AC52" s="105"/>
      <c r="AD52" s="102"/>
      <c r="AE52" s="50"/>
      <c r="AF52" s="50"/>
      <c r="AG52" s="50"/>
      <c r="AH52" s="50"/>
      <c r="AI52" s="50"/>
      <c r="AJ52" s="50"/>
      <c r="AK52" s="50"/>
      <c r="AL52" s="50"/>
      <c r="AM52" s="50"/>
      <c r="AN52" s="50"/>
      <c r="AO52" s="50"/>
      <c r="AP52" s="50"/>
      <c r="AQ52" s="50"/>
      <c r="AR52" s="52"/>
      <c r="AS52" s="52"/>
      <c r="AT52" s="53"/>
      <c r="AU52" s="100"/>
      <c r="AV52" s="152"/>
      <c r="AW52" s="152"/>
      <c r="AX52" s="152"/>
      <c r="AY52" s="152"/>
      <c r="AZ52" s="152"/>
      <c r="BA52" s="152"/>
      <c r="BB52" s="152"/>
      <c r="BC52" s="152"/>
      <c r="BD52" s="152"/>
      <c r="BE52" s="152"/>
      <c r="BF52" s="152"/>
      <c r="BG52" s="152"/>
      <c r="BH52" s="152"/>
      <c r="BI52" s="152"/>
      <c r="BJ52" s="152"/>
      <c r="BK52" s="152"/>
      <c r="BL52" s="152"/>
      <c r="BM52" s="152"/>
      <c r="BN52" s="152"/>
      <c r="BO52" s="152"/>
    </row>
    <row r="53" spans="1:67" ht="409.6">
      <c r="A53" s="376"/>
      <c r="B53" s="149"/>
      <c r="C53" s="150"/>
      <c r="D53" s="164" t="s">
        <v>883</v>
      </c>
      <c r="E53" s="151"/>
      <c r="F53" s="151"/>
      <c r="G53" s="47"/>
      <c r="H53" s="48"/>
      <c r="I53" s="47"/>
      <c r="J53" s="47"/>
      <c r="K53" s="47"/>
      <c r="L53" s="47"/>
      <c r="M53" s="48"/>
      <c r="N53" s="48"/>
      <c r="O53" s="47"/>
      <c r="P53" s="49"/>
      <c r="Q53" s="47"/>
      <c r="R53" s="47"/>
      <c r="S53" s="50"/>
      <c r="T53" s="50"/>
      <c r="U53" s="50"/>
      <c r="V53" s="51"/>
      <c r="W53" s="50"/>
      <c r="X53" s="51"/>
      <c r="Y53" s="50"/>
      <c r="Z53" s="101"/>
      <c r="AA53" s="105"/>
      <c r="AB53" s="105"/>
      <c r="AC53" s="105"/>
      <c r="AD53" s="102"/>
      <c r="AE53" s="50"/>
      <c r="AF53" s="50"/>
      <c r="AG53" s="50"/>
      <c r="AH53" s="50"/>
      <c r="AI53" s="50"/>
      <c r="AJ53" s="50"/>
      <c r="AK53" s="50"/>
      <c r="AL53" s="50"/>
      <c r="AM53" s="50"/>
      <c r="AN53" s="50"/>
      <c r="AO53" s="50"/>
      <c r="AP53" s="50"/>
      <c r="AQ53" s="50"/>
      <c r="AR53" s="52"/>
      <c r="AS53" s="52"/>
      <c r="AT53" s="53"/>
      <c r="AU53" s="100"/>
      <c r="AV53" s="152"/>
      <c r="AW53" s="152"/>
      <c r="AX53" s="152"/>
      <c r="AY53" s="152"/>
      <c r="AZ53" s="152"/>
      <c r="BA53" s="152"/>
      <c r="BB53" s="152"/>
      <c r="BC53" s="152"/>
      <c r="BD53" s="152"/>
      <c r="BE53" s="152"/>
      <c r="BF53" s="152"/>
      <c r="BG53" s="152"/>
      <c r="BH53" s="152"/>
      <c r="BI53" s="152"/>
      <c r="BJ53" s="152"/>
      <c r="BK53" s="152"/>
      <c r="BL53" s="152"/>
      <c r="BM53" s="152"/>
      <c r="BN53" s="152"/>
      <c r="BO53" s="152"/>
    </row>
    <row r="54" spans="1:67" ht="409.6">
      <c r="A54" s="376"/>
      <c r="B54" s="149"/>
      <c r="C54" s="150"/>
      <c r="D54" s="164" t="s">
        <v>884</v>
      </c>
      <c r="E54" s="151"/>
      <c r="F54" s="151"/>
      <c r="G54" s="47"/>
      <c r="H54" s="48"/>
      <c r="I54" s="47"/>
      <c r="J54" s="47"/>
      <c r="K54" s="47"/>
      <c r="L54" s="47"/>
      <c r="M54" s="48"/>
      <c r="N54" s="48"/>
      <c r="O54" s="47"/>
      <c r="P54" s="49"/>
      <c r="Q54" s="47"/>
      <c r="R54" s="47"/>
      <c r="S54" s="50"/>
      <c r="T54" s="50"/>
      <c r="U54" s="50"/>
      <c r="V54" s="51"/>
      <c r="W54" s="50"/>
      <c r="X54" s="51"/>
      <c r="Y54" s="50"/>
      <c r="Z54" s="101"/>
      <c r="AA54" s="105"/>
      <c r="AB54" s="105"/>
      <c r="AC54" s="105"/>
      <c r="AD54" s="102"/>
      <c r="AE54" s="50"/>
      <c r="AF54" s="50"/>
      <c r="AG54" s="50"/>
      <c r="AH54" s="50"/>
      <c r="AI54" s="50"/>
      <c r="AJ54" s="50"/>
      <c r="AK54" s="50"/>
      <c r="AL54" s="50"/>
      <c r="AM54" s="50"/>
      <c r="AN54" s="50"/>
      <c r="AO54" s="50"/>
      <c r="AP54" s="50"/>
      <c r="AQ54" s="50"/>
      <c r="AR54" s="52"/>
      <c r="AS54" s="52"/>
      <c r="AT54" s="53"/>
      <c r="AU54" s="100"/>
      <c r="AV54" s="152"/>
      <c r="AW54" s="152"/>
      <c r="AX54" s="152"/>
      <c r="AY54" s="152"/>
      <c r="AZ54" s="152"/>
      <c r="BA54" s="152"/>
      <c r="BB54" s="152"/>
      <c r="BC54" s="152"/>
      <c r="BD54" s="152"/>
      <c r="BE54" s="152"/>
      <c r="BF54" s="152"/>
      <c r="BG54" s="152"/>
      <c r="BH54" s="152"/>
      <c r="BI54" s="152"/>
      <c r="BJ54" s="152"/>
      <c r="BK54" s="152"/>
      <c r="BL54" s="152"/>
      <c r="BM54" s="152"/>
      <c r="BN54" s="152"/>
      <c r="BO54" s="152"/>
    </row>
    <row r="55" spans="1:67" ht="395.4">
      <c r="A55" s="376"/>
      <c r="B55" s="149"/>
      <c r="C55" s="164" t="s">
        <v>107</v>
      </c>
      <c r="D55" s="150" t="s">
        <v>885</v>
      </c>
      <c r="E55" s="151"/>
      <c r="F55" s="151"/>
      <c r="G55" s="47"/>
      <c r="H55" s="48"/>
      <c r="I55" s="47"/>
      <c r="J55" s="47"/>
      <c r="K55" s="47"/>
      <c r="L55" s="47"/>
      <c r="M55" s="48"/>
      <c r="N55" s="48"/>
      <c r="O55" s="47"/>
      <c r="P55" s="49"/>
      <c r="Q55" s="47"/>
      <c r="R55" s="47"/>
      <c r="S55" s="50"/>
      <c r="T55" s="50"/>
      <c r="U55" s="50"/>
      <c r="V55" s="51"/>
      <c r="W55" s="50"/>
      <c r="X55" s="51"/>
      <c r="Y55" s="50"/>
      <c r="Z55" s="101"/>
      <c r="AA55" s="105"/>
      <c r="AB55" s="105"/>
      <c r="AC55" s="105"/>
      <c r="AD55" s="102"/>
      <c r="AE55" s="50"/>
      <c r="AF55" s="50"/>
      <c r="AG55" s="50"/>
      <c r="AH55" s="50"/>
      <c r="AI55" s="50"/>
      <c r="AJ55" s="50"/>
      <c r="AK55" s="50"/>
      <c r="AL55" s="50"/>
      <c r="AM55" s="50"/>
      <c r="AN55" s="50"/>
      <c r="AO55" s="50"/>
      <c r="AP55" s="50"/>
      <c r="AQ55" s="50"/>
      <c r="AR55" s="52"/>
      <c r="AS55" s="52"/>
      <c r="AT55" s="53"/>
      <c r="AU55" s="100"/>
      <c r="AV55" s="152"/>
      <c r="AW55" s="152"/>
      <c r="AX55" s="152"/>
      <c r="AY55" s="152"/>
      <c r="AZ55" s="152"/>
      <c r="BA55" s="152"/>
      <c r="BB55" s="152"/>
      <c r="BC55" s="152"/>
      <c r="BD55" s="152"/>
      <c r="BE55" s="152"/>
      <c r="BF55" s="152"/>
      <c r="BG55" s="152"/>
      <c r="BH55" s="152"/>
      <c r="BI55" s="152"/>
      <c r="BJ55" s="152"/>
      <c r="BK55" s="152"/>
      <c r="BL55" s="152"/>
      <c r="BM55" s="152"/>
      <c r="BN55" s="152"/>
      <c r="BO55" s="152"/>
    </row>
    <row r="56" spans="1:67" ht="409.6">
      <c r="A56" s="376"/>
      <c r="B56" s="149"/>
      <c r="C56" s="150"/>
      <c r="D56" s="150" t="s">
        <v>886</v>
      </c>
      <c r="E56" s="151"/>
      <c r="F56" s="151"/>
      <c r="G56" s="47"/>
      <c r="H56" s="48"/>
      <c r="I56" s="47"/>
      <c r="J56" s="47"/>
      <c r="K56" s="47"/>
      <c r="L56" s="47"/>
      <c r="M56" s="48"/>
      <c r="N56" s="48"/>
      <c r="O56" s="47"/>
      <c r="P56" s="49"/>
      <c r="Q56" s="47"/>
      <c r="R56" s="47"/>
      <c r="S56" s="50"/>
      <c r="T56" s="50"/>
      <c r="U56" s="50"/>
      <c r="V56" s="51"/>
      <c r="W56" s="50"/>
      <c r="X56" s="51"/>
      <c r="Y56" s="50"/>
      <c r="Z56" s="101"/>
      <c r="AA56" s="105"/>
      <c r="AB56" s="105"/>
      <c r="AC56" s="105"/>
      <c r="AD56" s="102"/>
      <c r="AE56" s="50"/>
      <c r="AF56" s="50"/>
      <c r="AG56" s="50"/>
      <c r="AH56" s="50"/>
      <c r="AI56" s="50"/>
      <c r="AJ56" s="50"/>
      <c r="AK56" s="50"/>
      <c r="AL56" s="50"/>
      <c r="AM56" s="50"/>
      <c r="AN56" s="50"/>
      <c r="AO56" s="50"/>
      <c r="AP56" s="50"/>
      <c r="AQ56" s="50"/>
      <c r="AR56" s="52"/>
      <c r="AS56" s="52"/>
      <c r="AT56" s="53"/>
      <c r="AU56" s="100"/>
      <c r="AV56" s="152"/>
      <c r="AW56" s="152"/>
      <c r="AX56" s="152"/>
      <c r="AY56" s="152"/>
      <c r="AZ56" s="152"/>
      <c r="BA56" s="152"/>
      <c r="BB56" s="152"/>
      <c r="BC56" s="152"/>
      <c r="BD56" s="152"/>
      <c r="BE56" s="152"/>
      <c r="BF56" s="152"/>
      <c r="BG56" s="152"/>
      <c r="BH56" s="152"/>
      <c r="BI56" s="152"/>
      <c r="BJ56" s="152"/>
      <c r="BK56" s="152"/>
      <c r="BL56" s="152"/>
      <c r="BM56" s="152"/>
      <c r="BN56" s="152"/>
      <c r="BO56" s="152"/>
    </row>
    <row r="57" spans="1:67" ht="409.6">
      <c r="A57" s="377"/>
      <c r="B57" s="149"/>
      <c r="C57" s="150"/>
      <c r="D57" s="164" t="s">
        <v>887</v>
      </c>
      <c r="E57" s="151"/>
      <c r="F57" s="151"/>
      <c r="G57" s="47"/>
      <c r="H57" s="48"/>
      <c r="I57" s="47"/>
      <c r="J57" s="47"/>
      <c r="K57" s="47"/>
      <c r="L57" s="47"/>
      <c r="M57" s="48"/>
      <c r="N57" s="48"/>
      <c r="O57" s="47"/>
      <c r="P57" s="49"/>
      <c r="Q57" s="47"/>
      <c r="R57" s="47"/>
      <c r="S57" s="50"/>
      <c r="T57" s="50"/>
      <c r="U57" s="50"/>
      <c r="V57" s="51"/>
      <c r="W57" s="50"/>
      <c r="X57" s="51"/>
      <c r="Y57" s="50"/>
      <c r="Z57" s="101"/>
      <c r="AA57" s="105"/>
      <c r="AB57" s="105"/>
      <c r="AC57" s="105"/>
      <c r="AD57" s="102"/>
      <c r="AE57" s="50"/>
      <c r="AF57" s="50"/>
      <c r="AG57" s="50"/>
      <c r="AH57" s="50"/>
      <c r="AI57" s="50"/>
      <c r="AJ57" s="50"/>
      <c r="AK57" s="50"/>
      <c r="AL57" s="50"/>
      <c r="AM57" s="50"/>
      <c r="AN57" s="50"/>
      <c r="AO57" s="50"/>
      <c r="AP57" s="50"/>
      <c r="AQ57" s="50"/>
      <c r="AR57" s="52"/>
      <c r="AS57" s="52"/>
      <c r="AT57" s="53"/>
      <c r="AU57" s="100"/>
      <c r="AV57" s="152"/>
      <c r="AW57" s="152"/>
      <c r="AX57" s="152"/>
      <c r="AY57" s="152"/>
      <c r="AZ57" s="152"/>
      <c r="BA57" s="152"/>
      <c r="BB57" s="152"/>
      <c r="BC57" s="152"/>
      <c r="BD57" s="152"/>
      <c r="BE57" s="152"/>
      <c r="BF57" s="152"/>
      <c r="BG57" s="152"/>
      <c r="BH57" s="152"/>
      <c r="BI57" s="152"/>
      <c r="BJ57" s="152"/>
      <c r="BK57" s="152"/>
      <c r="BL57" s="152"/>
      <c r="BM57" s="152"/>
      <c r="BN57" s="152"/>
      <c r="BO57" s="152"/>
    </row>
    <row r="58" spans="1:67" ht="180.75" customHeight="1">
      <c r="A58" s="378" t="s">
        <v>111</v>
      </c>
      <c r="B58" s="149" t="s">
        <v>35</v>
      </c>
      <c r="C58" s="150" t="s">
        <v>112</v>
      </c>
      <c r="D58" s="150" t="s">
        <v>113</v>
      </c>
      <c r="E58" s="151"/>
      <c r="F58" s="151"/>
      <c r="G58" s="47"/>
      <c r="H58" s="48"/>
      <c r="I58" s="47"/>
      <c r="J58" s="47"/>
      <c r="K58" s="47"/>
      <c r="L58" s="47"/>
      <c r="M58" s="48"/>
      <c r="N58" s="48"/>
      <c r="O58" s="47"/>
      <c r="P58" s="49"/>
      <c r="Q58" s="47"/>
      <c r="R58" s="47"/>
      <c r="S58" s="50"/>
      <c r="T58" s="50"/>
      <c r="U58" s="50"/>
      <c r="V58" s="51"/>
      <c r="W58" s="50"/>
      <c r="X58" s="51"/>
      <c r="Y58" s="50"/>
      <c r="Z58" s="101"/>
      <c r="AA58" s="105"/>
      <c r="AB58" s="105"/>
      <c r="AC58" s="105"/>
      <c r="AD58" s="102"/>
      <c r="AE58" s="50"/>
      <c r="AF58" s="50"/>
      <c r="AG58" s="50"/>
      <c r="AH58" s="50"/>
      <c r="AI58" s="50"/>
      <c r="AJ58" s="50"/>
      <c r="AK58" s="50"/>
      <c r="AL58" s="50"/>
      <c r="AM58" s="50"/>
      <c r="AN58" s="50"/>
      <c r="AO58" s="50"/>
      <c r="AP58" s="50"/>
      <c r="AQ58" s="50"/>
      <c r="AR58" s="52"/>
      <c r="AS58" s="52"/>
      <c r="AT58" s="53"/>
      <c r="AU58" s="100"/>
      <c r="AV58" s="152"/>
      <c r="AW58" s="152"/>
      <c r="AX58" s="152"/>
      <c r="AY58" s="152"/>
      <c r="AZ58" s="152"/>
      <c r="BA58" s="152"/>
      <c r="BB58" s="152"/>
      <c r="BC58" s="152"/>
      <c r="BD58" s="152"/>
      <c r="BE58" s="152"/>
      <c r="BF58" s="152"/>
      <c r="BG58" s="152"/>
      <c r="BH58" s="152"/>
      <c r="BI58" s="152"/>
      <c r="BJ58" s="152"/>
      <c r="BK58" s="152"/>
      <c r="BL58" s="152"/>
      <c r="BM58" s="152"/>
      <c r="BN58" s="152"/>
      <c r="BO58" s="152"/>
    </row>
    <row r="59" spans="1:67" ht="155.4">
      <c r="A59" s="379"/>
      <c r="B59" s="149"/>
      <c r="C59" s="150"/>
      <c r="D59" s="150" t="s">
        <v>114</v>
      </c>
      <c r="E59" s="151"/>
      <c r="F59" s="151"/>
      <c r="G59" s="47"/>
      <c r="H59" s="48"/>
      <c r="I59" s="47"/>
      <c r="J59" s="47"/>
      <c r="K59" s="47"/>
      <c r="L59" s="47"/>
      <c r="M59" s="48"/>
      <c r="N59" s="48"/>
      <c r="O59" s="47"/>
      <c r="P59" s="49"/>
      <c r="Q59" s="47"/>
      <c r="R59" s="47"/>
      <c r="S59" s="50"/>
      <c r="T59" s="50"/>
      <c r="U59" s="50"/>
      <c r="V59" s="51"/>
      <c r="W59" s="50"/>
      <c r="X59" s="51"/>
      <c r="Y59" s="50"/>
      <c r="Z59" s="101"/>
      <c r="AA59" s="105"/>
      <c r="AB59" s="105"/>
      <c r="AC59" s="105"/>
      <c r="AD59" s="102"/>
      <c r="AE59" s="50"/>
      <c r="AF59" s="50"/>
      <c r="AG59" s="50"/>
      <c r="AH59" s="50"/>
      <c r="AI59" s="50"/>
      <c r="AJ59" s="50"/>
      <c r="AK59" s="50"/>
      <c r="AL59" s="50"/>
      <c r="AM59" s="50"/>
      <c r="AN59" s="50"/>
      <c r="AO59" s="50"/>
      <c r="AP59" s="50"/>
      <c r="AQ59" s="50"/>
      <c r="AR59" s="52"/>
      <c r="AS59" s="52"/>
      <c r="AT59" s="53"/>
      <c r="AU59" s="100"/>
      <c r="AV59" s="152"/>
      <c r="AW59" s="152"/>
      <c r="AX59" s="152"/>
      <c r="AY59" s="152"/>
      <c r="AZ59" s="152"/>
      <c r="BA59" s="152"/>
      <c r="BB59" s="152"/>
      <c r="BC59" s="152"/>
      <c r="BD59" s="152"/>
      <c r="BE59" s="152"/>
      <c r="BF59" s="152"/>
      <c r="BG59" s="152"/>
      <c r="BH59" s="152"/>
      <c r="BI59" s="152"/>
      <c r="BJ59" s="152"/>
      <c r="BK59" s="152"/>
      <c r="BL59" s="152"/>
      <c r="BM59" s="152"/>
      <c r="BN59" s="152"/>
      <c r="BO59" s="152"/>
    </row>
    <row r="60" spans="1:67" ht="157.19999999999999">
      <c r="A60" s="379"/>
      <c r="B60" s="149"/>
      <c r="C60" s="150"/>
      <c r="D60" s="150" t="s">
        <v>115</v>
      </c>
      <c r="E60" s="151"/>
      <c r="F60" s="151"/>
      <c r="G60" s="47"/>
      <c r="H60" s="48"/>
      <c r="I60" s="47"/>
      <c r="J60" s="47"/>
      <c r="K60" s="47"/>
      <c r="L60" s="47"/>
      <c r="M60" s="48"/>
      <c r="N60" s="48"/>
      <c r="O60" s="47"/>
      <c r="P60" s="49"/>
      <c r="Q60" s="47"/>
      <c r="R60" s="47"/>
      <c r="S60" s="50"/>
      <c r="T60" s="50"/>
      <c r="U60" s="50"/>
      <c r="V60" s="51"/>
      <c r="W60" s="50"/>
      <c r="X60" s="51"/>
      <c r="Y60" s="50"/>
      <c r="Z60" s="101"/>
      <c r="AA60" s="105"/>
      <c r="AB60" s="105"/>
      <c r="AC60" s="105"/>
      <c r="AD60" s="102"/>
      <c r="AE60" s="50"/>
      <c r="AF60" s="50"/>
      <c r="AG60" s="50"/>
      <c r="AH60" s="50"/>
      <c r="AI60" s="50"/>
      <c r="AJ60" s="50"/>
      <c r="AK60" s="50"/>
      <c r="AL60" s="50"/>
      <c r="AM60" s="50"/>
      <c r="AN60" s="50"/>
      <c r="AO60" s="50"/>
      <c r="AP60" s="50"/>
      <c r="AQ60" s="50"/>
      <c r="AR60" s="52"/>
      <c r="AS60" s="52"/>
      <c r="AT60" s="53"/>
      <c r="AU60" s="100"/>
      <c r="AV60" s="152"/>
      <c r="AW60" s="152"/>
      <c r="AX60" s="152"/>
      <c r="AY60" s="152"/>
      <c r="AZ60" s="152"/>
      <c r="BA60" s="152"/>
      <c r="BB60" s="152"/>
      <c r="BC60" s="152"/>
      <c r="BD60" s="152"/>
      <c r="BE60" s="152"/>
      <c r="BF60" s="152"/>
      <c r="BG60" s="152"/>
      <c r="BH60" s="152"/>
      <c r="BI60" s="152"/>
      <c r="BJ60" s="152"/>
      <c r="BK60" s="152"/>
      <c r="BL60" s="152"/>
      <c r="BM60" s="152"/>
      <c r="BN60" s="152"/>
      <c r="BO60" s="152"/>
    </row>
    <row r="61" spans="1:67" ht="99.6">
      <c r="A61" s="379"/>
      <c r="B61" s="149"/>
      <c r="C61" s="164" t="s">
        <v>116</v>
      </c>
      <c r="D61" s="150" t="s">
        <v>113</v>
      </c>
      <c r="E61" s="151"/>
      <c r="F61" s="151"/>
      <c r="G61" s="47"/>
      <c r="H61" s="48"/>
      <c r="I61" s="47"/>
      <c r="J61" s="47"/>
      <c r="K61" s="47"/>
      <c r="L61" s="47"/>
      <c r="M61" s="48"/>
      <c r="N61" s="48"/>
      <c r="O61" s="47"/>
      <c r="P61" s="49"/>
      <c r="Q61" s="47"/>
      <c r="R61" s="47"/>
      <c r="S61" s="50"/>
      <c r="T61" s="50"/>
      <c r="U61" s="50"/>
      <c r="V61" s="51"/>
      <c r="W61" s="50"/>
      <c r="X61" s="51"/>
      <c r="Y61" s="50"/>
      <c r="Z61" s="101"/>
      <c r="AA61" s="105"/>
      <c r="AB61" s="105"/>
      <c r="AC61" s="105"/>
      <c r="AD61" s="102"/>
      <c r="AE61" s="50"/>
      <c r="AF61" s="50"/>
      <c r="AG61" s="50"/>
      <c r="AH61" s="50"/>
      <c r="AI61" s="50"/>
      <c r="AJ61" s="50"/>
      <c r="AK61" s="50"/>
      <c r="AL61" s="50"/>
      <c r="AM61" s="50"/>
      <c r="AN61" s="50"/>
      <c r="AO61" s="50"/>
      <c r="AP61" s="50"/>
      <c r="AQ61" s="50"/>
      <c r="AR61" s="52"/>
      <c r="AS61" s="52"/>
      <c r="AT61" s="53"/>
      <c r="AU61" s="100"/>
      <c r="AV61" s="152"/>
      <c r="AW61" s="152"/>
      <c r="AX61" s="152"/>
      <c r="AY61" s="152"/>
      <c r="AZ61" s="152"/>
      <c r="BA61" s="152"/>
      <c r="BB61" s="152"/>
      <c r="BC61" s="152"/>
      <c r="BD61" s="152"/>
      <c r="BE61" s="152"/>
      <c r="BF61" s="152"/>
      <c r="BG61" s="152"/>
      <c r="BH61" s="152"/>
      <c r="BI61" s="152"/>
      <c r="BJ61" s="152"/>
      <c r="BK61" s="152"/>
      <c r="BL61" s="152"/>
      <c r="BM61" s="152"/>
      <c r="BN61" s="152"/>
      <c r="BO61" s="152"/>
    </row>
    <row r="62" spans="1:67" ht="155.4">
      <c r="A62" s="379"/>
      <c r="B62" s="149"/>
      <c r="C62" s="150"/>
      <c r="D62" s="150" t="s">
        <v>114</v>
      </c>
      <c r="E62" s="151"/>
      <c r="F62" s="151"/>
      <c r="G62" s="47"/>
      <c r="H62" s="48"/>
      <c r="I62" s="47"/>
      <c r="J62" s="47"/>
      <c r="K62" s="47"/>
      <c r="L62" s="47"/>
      <c r="M62" s="48"/>
      <c r="N62" s="48"/>
      <c r="O62" s="47"/>
      <c r="P62" s="49"/>
      <c r="Q62" s="47"/>
      <c r="R62" s="47"/>
      <c r="S62" s="50"/>
      <c r="T62" s="50"/>
      <c r="U62" s="50"/>
      <c r="V62" s="51"/>
      <c r="W62" s="50"/>
      <c r="X62" s="51"/>
      <c r="Y62" s="50"/>
      <c r="Z62" s="101"/>
      <c r="AA62" s="105"/>
      <c r="AB62" s="105"/>
      <c r="AC62" s="105"/>
      <c r="AD62" s="102"/>
      <c r="AE62" s="50"/>
      <c r="AF62" s="50"/>
      <c r="AG62" s="50"/>
      <c r="AH62" s="50"/>
      <c r="AI62" s="50"/>
      <c r="AJ62" s="50"/>
      <c r="AK62" s="50"/>
      <c r="AL62" s="50"/>
      <c r="AM62" s="50"/>
      <c r="AN62" s="50"/>
      <c r="AO62" s="50"/>
      <c r="AP62" s="50"/>
      <c r="AQ62" s="50"/>
      <c r="AR62" s="52"/>
      <c r="AS62" s="52"/>
      <c r="AT62" s="53"/>
      <c r="AU62" s="100"/>
      <c r="AV62" s="152"/>
      <c r="AW62" s="152"/>
      <c r="AX62" s="152"/>
      <c r="AY62" s="152"/>
      <c r="AZ62" s="152"/>
      <c r="BA62" s="152"/>
      <c r="BB62" s="152"/>
      <c r="BC62" s="152"/>
      <c r="BD62" s="152"/>
      <c r="BE62" s="152"/>
      <c r="BF62" s="152"/>
      <c r="BG62" s="152"/>
      <c r="BH62" s="152"/>
      <c r="BI62" s="152"/>
      <c r="BJ62" s="152"/>
      <c r="BK62" s="152"/>
      <c r="BL62" s="152"/>
      <c r="BM62" s="152"/>
      <c r="BN62" s="152"/>
      <c r="BO62" s="152"/>
    </row>
    <row r="63" spans="1:67" ht="157.19999999999999">
      <c r="A63" s="379"/>
      <c r="B63" s="149"/>
      <c r="C63" s="150"/>
      <c r="D63" s="150" t="s">
        <v>115</v>
      </c>
      <c r="E63" s="151"/>
      <c r="F63" s="151"/>
      <c r="G63" s="47"/>
      <c r="H63" s="48"/>
      <c r="I63" s="47"/>
      <c r="J63" s="47"/>
      <c r="K63" s="47"/>
      <c r="L63" s="47"/>
      <c r="M63" s="48"/>
      <c r="N63" s="48"/>
      <c r="O63" s="47"/>
      <c r="P63" s="49"/>
      <c r="Q63" s="47"/>
      <c r="R63" s="47"/>
      <c r="S63" s="50"/>
      <c r="T63" s="50"/>
      <c r="U63" s="50"/>
      <c r="V63" s="51"/>
      <c r="W63" s="50"/>
      <c r="X63" s="51"/>
      <c r="Y63" s="50"/>
      <c r="Z63" s="101"/>
      <c r="AA63" s="105"/>
      <c r="AB63" s="105"/>
      <c r="AC63" s="105"/>
      <c r="AD63" s="102"/>
      <c r="AE63" s="50"/>
      <c r="AF63" s="50"/>
      <c r="AG63" s="50"/>
      <c r="AH63" s="50"/>
      <c r="AI63" s="50"/>
      <c r="AJ63" s="50"/>
      <c r="AK63" s="50"/>
      <c r="AL63" s="50"/>
      <c r="AM63" s="50"/>
      <c r="AN63" s="50"/>
      <c r="AO63" s="50"/>
      <c r="AP63" s="50"/>
      <c r="AQ63" s="50"/>
      <c r="AR63" s="52"/>
      <c r="AS63" s="52"/>
      <c r="AT63" s="53"/>
      <c r="AU63" s="100"/>
      <c r="AV63" s="152"/>
      <c r="AW63" s="152"/>
      <c r="AX63" s="152"/>
      <c r="AY63" s="152"/>
      <c r="AZ63" s="152"/>
      <c r="BA63" s="152"/>
      <c r="BB63" s="152"/>
      <c r="BC63" s="152"/>
      <c r="BD63" s="152"/>
      <c r="BE63" s="152"/>
      <c r="BF63" s="152"/>
      <c r="BG63" s="152"/>
      <c r="BH63" s="152"/>
      <c r="BI63" s="152"/>
      <c r="BJ63" s="152"/>
      <c r="BK63" s="152"/>
      <c r="BL63" s="152"/>
      <c r="BM63" s="152"/>
      <c r="BN63" s="152"/>
      <c r="BO63" s="152"/>
    </row>
    <row r="64" spans="1:67" ht="111.6">
      <c r="A64" s="379"/>
      <c r="B64" s="149"/>
      <c r="C64" s="150" t="s">
        <v>117</v>
      </c>
      <c r="D64" s="150" t="s">
        <v>113</v>
      </c>
      <c r="E64" s="151"/>
      <c r="F64" s="151"/>
      <c r="G64" s="47"/>
      <c r="H64" s="48"/>
      <c r="I64" s="47"/>
      <c r="J64" s="47"/>
      <c r="K64" s="47"/>
      <c r="L64" s="47"/>
      <c r="M64" s="48"/>
      <c r="N64" s="48"/>
      <c r="O64" s="47"/>
      <c r="P64" s="49"/>
      <c r="Q64" s="47"/>
      <c r="R64" s="47"/>
      <c r="S64" s="50"/>
      <c r="T64" s="50"/>
      <c r="U64" s="50"/>
      <c r="V64" s="51"/>
      <c r="W64" s="50"/>
      <c r="X64" s="51"/>
      <c r="Y64" s="50"/>
      <c r="Z64" s="101"/>
      <c r="AA64" s="105"/>
      <c r="AB64" s="105"/>
      <c r="AC64" s="105"/>
      <c r="AD64" s="102"/>
      <c r="AE64" s="50"/>
      <c r="AF64" s="50"/>
      <c r="AG64" s="50"/>
      <c r="AH64" s="50"/>
      <c r="AI64" s="50"/>
      <c r="AJ64" s="50"/>
      <c r="AK64" s="50"/>
      <c r="AL64" s="50"/>
      <c r="AM64" s="50"/>
      <c r="AN64" s="50"/>
      <c r="AO64" s="50"/>
      <c r="AP64" s="50"/>
      <c r="AQ64" s="50"/>
      <c r="AR64" s="52"/>
      <c r="AS64" s="52"/>
      <c r="AT64" s="53"/>
      <c r="AU64" s="100"/>
      <c r="AV64" s="152"/>
      <c r="AW64" s="152"/>
      <c r="AX64" s="152"/>
      <c r="AY64" s="152"/>
      <c r="AZ64" s="152"/>
      <c r="BA64" s="152"/>
      <c r="BB64" s="152"/>
      <c r="BC64" s="152"/>
      <c r="BD64" s="152"/>
      <c r="BE64" s="152"/>
      <c r="BF64" s="152"/>
      <c r="BG64" s="152"/>
      <c r="BH64" s="152"/>
      <c r="BI64" s="152"/>
      <c r="BJ64" s="152"/>
      <c r="BK64" s="152"/>
      <c r="BL64" s="152"/>
      <c r="BM64" s="152"/>
      <c r="BN64" s="152"/>
      <c r="BO64" s="152"/>
    </row>
    <row r="65" spans="1:67" ht="155.4">
      <c r="A65" s="379"/>
      <c r="B65" s="149"/>
      <c r="C65" s="150"/>
      <c r="D65" s="150" t="s">
        <v>114</v>
      </c>
      <c r="E65" s="151"/>
      <c r="F65" s="151"/>
      <c r="G65" s="47"/>
      <c r="H65" s="48"/>
      <c r="I65" s="47"/>
      <c r="J65" s="47"/>
      <c r="K65" s="47"/>
      <c r="L65" s="47"/>
      <c r="M65" s="48"/>
      <c r="N65" s="48"/>
      <c r="O65" s="47"/>
      <c r="P65" s="49"/>
      <c r="Q65" s="47"/>
      <c r="R65" s="47"/>
      <c r="S65" s="50"/>
      <c r="T65" s="50"/>
      <c r="U65" s="50"/>
      <c r="V65" s="51"/>
      <c r="W65" s="50"/>
      <c r="X65" s="51"/>
      <c r="Y65" s="50"/>
      <c r="Z65" s="101"/>
      <c r="AA65" s="105"/>
      <c r="AB65" s="105"/>
      <c r="AC65" s="105"/>
      <c r="AD65" s="102"/>
      <c r="AE65" s="50"/>
      <c r="AF65" s="50"/>
      <c r="AG65" s="50"/>
      <c r="AH65" s="50"/>
      <c r="AI65" s="50"/>
      <c r="AJ65" s="50"/>
      <c r="AK65" s="50"/>
      <c r="AL65" s="50"/>
      <c r="AM65" s="50"/>
      <c r="AN65" s="50"/>
      <c r="AO65" s="50"/>
      <c r="AP65" s="50"/>
      <c r="AQ65" s="50"/>
      <c r="AR65" s="52"/>
      <c r="AS65" s="52"/>
      <c r="AT65" s="53"/>
      <c r="AU65" s="100"/>
      <c r="AV65" s="152"/>
      <c r="AW65" s="152"/>
      <c r="AX65" s="152"/>
      <c r="AY65" s="152"/>
      <c r="AZ65" s="152"/>
      <c r="BA65" s="152"/>
      <c r="BB65" s="152"/>
      <c r="BC65" s="152"/>
      <c r="BD65" s="152"/>
      <c r="BE65" s="152"/>
      <c r="BF65" s="152"/>
      <c r="BG65" s="152"/>
      <c r="BH65" s="152"/>
      <c r="BI65" s="152"/>
      <c r="BJ65" s="152"/>
      <c r="BK65" s="152"/>
      <c r="BL65" s="152"/>
      <c r="BM65" s="152"/>
      <c r="BN65" s="152"/>
      <c r="BO65" s="152"/>
    </row>
    <row r="66" spans="1:67" ht="157.19999999999999">
      <c r="A66" s="379"/>
      <c r="B66" s="149"/>
      <c r="C66" s="150"/>
      <c r="D66" s="150" t="s">
        <v>115</v>
      </c>
      <c r="E66" s="151"/>
      <c r="F66" s="151"/>
      <c r="G66" s="47"/>
      <c r="H66" s="48"/>
      <c r="I66" s="47"/>
      <c r="J66" s="47"/>
      <c r="K66" s="47"/>
      <c r="L66" s="47"/>
      <c r="M66" s="48"/>
      <c r="N66" s="48"/>
      <c r="O66" s="47"/>
      <c r="P66" s="49"/>
      <c r="Q66" s="47"/>
      <c r="R66" s="47"/>
      <c r="S66" s="50"/>
      <c r="T66" s="50"/>
      <c r="U66" s="50"/>
      <c r="V66" s="51"/>
      <c r="W66" s="50"/>
      <c r="X66" s="51"/>
      <c r="Y66" s="50"/>
      <c r="Z66" s="101"/>
      <c r="AA66" s="105"/>
      <c r="AB66" s="105"/>
      <c r="AC66" s="105"/>
      <c r="AD66" s="102"/>
      <c r="AE66" s="50"/>
      <c r="AF66" s="50"/>
      <c r="AG66" s="50"/>
      <c r="AH66" s="50"/>
      <c r="AI66" s="50"/>
      <c r="AJ66" s="50"/>
      <c r="AK66" s="50"/>
      <c r="AL66" s="50"/>
      <c r="AM66" s="50"/>
      <c r="AN66" s="50"/>
      <c r="AO66" s="50"/>
      <c r="AP66" s="50"/>
      <c r="AQ66" s="50"/>
      <c r="AR66" s="52"/>
      <c r="AS66" s="52"/>
      <c r="AT66" s="53"/>
      <c r="AU66" s="100"/>
      <c r="AV66" s="152"/>
      <c r="AW66" s="152"/>
      <c r="AX66" s="152"/>
      <c r="AY66" s="152"/>
      <c r="AZ66" s="152"/>
      <c r="BA66" s="152"/>
      <c r="BB66" s="152"/>
      <c r="BC66" s="152"/>
      <c r="BD66" s="152"/>
      <c r="BE66" s="152"/>
      <c r="BF66" s="152"/>
      <c r="BG66" s="152"/>
      <c r="BH66" s="152"/>
      <c r="BI66" s="152"/>
      <c r="BJ66" s="152"/>
      <c r="BK66" s="152"/>
      <c r="BL66" s="152"/>
      <c r="BM66" s="152"/>
      <c r="BN66" s="152"/>
      <c r="BO66" s="152"/>
    </row>
    <row r="67" spans="1:67" ht="104.4">
      <c r="A67" s="379"/>
      <c r="B67" s="149"/>
      <c r="C67" s="150"/>
      <c r="D67" s="150" t="s">
        <v>118</v>
      </c>
      <c r="E67" s="151"/>
      <c r="F67" s="151"/>
      <c r="G67" s="47"/>
      <c r="H67" s="48"/>
      <c r="I67" s="47"/>
      <c r="J67" s="47"/>
      <c r="K67" s="47"/>
      <c r="L67" s="47"/>
      <c r="M67" s="48"/>
      <c r="N67" s="48"/>
      <c r="O67" s="47"/>
      <c r="P67" s="49"/>
      <c r="Q67" s="47"/>
      <c r="R67" s="47"/>
      <c r="S67" s="50"/>
      <c r="T67" s="50"/>
      <c r="U67" s="50"/>
      <c r="V67" s="51"/>
      <c r="W67" s="50"/>
      <c r="X67" s="51"/>
      <c r="Y67" s="50"/>
      <c r="Z67" s="101"/>
      <c r="AA67" s="105"/>
      <c r="AB67" s="105"/>
      <c r="AC67" s="105"/>
      <c r="AD67" s="102"/>
      <c r="AE67" s="50"/>
      <c r="AF67" s="50"/>
      <c r="AG67" s="50"/>
      <c r="AH67" s="50"/>
      <c r="AI67" s="50"/>
      <c r="AJ67" s="50"/>
      <c r="AK67" s="50"/>
      <c r="AL67" s="50"/>
      <c r="AM67" s="50"/>
      <c r="AN67" s="50"/>
      <c r="AO67" s="50"/>
      <c r="AP67" s="50"/>
      <c r="AQ67" s="50"/>
      <c r="AR67" s="52"/>
      <c r="AS67" s="52"/>
      <c r="AT67" s="53"/>
      <c r="AU67" s="100"/>
      <c r="AV67" s="152"/>
      <c r="AW67" s="152"/>
      <c r="AX67" s="152"/>
      <c r="AY67" s="152"/>
      <c r="AZ67" s="152"/>
      <c r="BA67" s="152"/>
      <c r="BB67" s="152"/>
      <c r="BC67" s="152"/>
      <c r="BD67" s="152"/>
      <c r="BE67" s="152"/>
      <c r="BF67" s="152"/>
      <c r="BG67" s="152"/>
      <c r="BH67" s="152"/>
      <c r="BI67" s="152"/>
      <c r="BJ67" s="152"/>
      <c r="BK67" s="152"/>
      <c r="BL67" s="152"/>
      <c r="BM67" s="152"/>
      <c r="BN67" s="152"/>
      <c r="BO67" s="152"/>
    </row>
    <row r="68" spans="1:67" ht="277.8">
      <c r="A68" s="380"/>
      <c r="B68" s="149"/>
      <c r="C68" s="150" t="s">
        <v>119</v>
      </c>
      <c r="D68" s="150" t="s">
        <v>120</v>
      </c>
      <c r="E68" s="151"/>
      <c r="F68" s="151"/>
      <c r="G68" s="47"/>
      <c r="H68" s="48"/>
      <c r="I68" s="47"/>
      <c r="J68" s="47"/>
      <c r="K68" s="47"/>
      <c r="L68" s="47"/>
      <c r="M68" s="48"/>
      <c r="N68" s="48"/>
      <c r="O68" s="47"/>
      <c r="P68" s="49"/>
      <c r="Q68" s="47"/>
      <c r="R68" s="47"/>
      <c r="S68" s="50"/>
      <c r="T68" s="50"/>
      <c r="U68" s="50"/>
      <c r="V68" s="51"/>
      <c r="W68" s="50"/>
      <c r="X68" s="51"/>
      <c r="Y68" s="50"/>
      <c r="Z68" s="101"/>
      <c r="AA68" s="105"/>
      <c r="AB68" s="105"/>
      <c r="AC68" s="105"/>
      <c r="AD68" s="102"/>
      <c r="AE68" s="50"/>
      <c r="AF68" s="50"/>
      <c r="AG68" s="50"/>
      <c r="AH68" s="50"/>
      <c r="AI68" s="50"/>
      <c r="AJ68" s="50"/>
      <c r="AK68" s="50"/>
      <c r="AL68" s="50"/>
      <c r="AM68" s="50"/>
      <c r="AN68" s="50"/>
      <c r="AO68" s="50"/>
      <c r="AP68" s="50"/>
      <c r="AQ68" s="50"/>
      <c r="AR68" s="52"/>
      <c r="AS68" s="52"/>
      <c r="AT68" s="53"/>
      <c r="AU68" s="100"/>
      <c r="AV68" s="152"/>
      <c r="AW68" s="152"/>
      <c r="AX68" s="152"/>
      <c r="AY68" s="152"/>
      <c r="AZ68" s="152"/>
      <c r="BA68" s="152"/>
      <c r="BB68" s="152"/>
      <c r="BC68" s="152"/>
      <c r="BD68" s="152"/>
      <c r="BE68" s="152"/>
      <c r="BF68" s="152"/>
      <c r="BG68" s="152"/>
      <c r="BH68" s="152"/>
      <c r="BI68" s="152"/>
      <c r="BJ68" s="152"/>
      <c r="BK68" s="152"/>
      <c r="BL68" s="152"/>
      <c r="BM68" s="152"/>
      <c r="BN68" s="152"/>
      <c r="BO68" s="152"/>
    </row>
    <row r="69" spans="1:67" ht="254.4">
      <c r="A69" s="375" t="s">
        <v>121</v>
      </c>
      <c r="B69" s="149" t="s">
        <v>35</v>
      </c>
      <c r="C69" s="150" t="s">
        <v>122</v>
      </c>
      <c r="D69" s="150" t="s">
        <v>123</v>
      </c>
      <c r="E69" s="151"/>
      <c r="F69" s="151"/>
      <c r="G69" s="47"/>
      <c r="H69" s="48"/>
      <c r="I69" s="47"/>
      <c r="J69" s="47"/>
      <c r="K69" s="47"/>
      <c r="L69" s="47"/>
      <c r="M69" s="48"/>
      <c r="N69" s="48"/>
      <c r="O69" s="47"/>
      <c r="P69" s="49"/>
      <c r="Q69" s="47"/>
      <c r="R69" s="47"/>
      <c r="S69" s="50"/>
      <c r="T69" s="50"/>
      <c r="U69" s="50"/>
      <c r="V69" s="51"/>
      <c r="W69" s="50"/>
      <c r="X69" s="51"/>
      <c r="Y69" s="50"/>
      <c r="Z69" s="101"/>
      <c r="AA69" s="105"/>
      <c r="AB69" s="105"/>
      <c r="AC69" s="105"/>
      <c r="AD69" s="102"/>
      <c r="AE69" s="50"/>
      <c r="AF69" s="50"/>
      <c r="AG69" s="50"/>
      <c r="AH69" s="50"/>
      <c r="AI69" s="50"/>
      <c r="AJ69" s="50"/>
      <c r="AK69" s="50"/>
      <c r="AL69" s="50"/>
      <c r="AM69" s="50"/>
      <c r="AN69" s="50"/>
      <c r="AO69" s="50"/>
      <c r="AP69" s="50"/>
      <c r="AQ69" s="50"/>
      <c r="AR69" s="52"/>
      <c r="AS69" s="52"/>
      <c r="AT69" s="53"/>
      <c r="AU69" s="100"/>
      <c r="AV69" s="152"/>
      <c r="AW69" s="152"/>
      <c r="AX69" s="152"/>
      <c r="AY69" s="152"/>
      <c r="AZ69" s="152"/>
      <c r="BA69" s="152"/>
      <c r="BB69" s="152"/>
      <c r="BC69" s="152"/>
      <c r="BD69" s="152"/>
      <c r="BE69" s="152"/>
      <c r="BF69" s="152"/>
      <c r="BG69" s="152"/>
      <c r="BH69" s="152"/>
      <c r="BI69" s="152"/>
      <c r="BJ69" s="152"/>
      <c r="BK69" s="152"/>
      <c r="BL69" s="152"/>
      <c r="BM69" s="152"/>
      <c r="BN69" s="152"/>
      <c r="BO69" s="152"/>
    </row>
    <row r="70" spans="1:67" ht="211.2">
      <c r="A70" s="376"/>
      <c r="B70" s="149"/>
      <c r="C70" s="150" t="s">
        <v>125</v>
      </c>
      <c r="D70" s="150" t="s">
        <v>126</v>
      </c>
      <c r="E70" s="151"/>
      <c r="F70" s="151"/>
      <c r="G70" s="47"/>
      <c r="H70" s="48"/>
      <c r="I70" s="47"/>
      <c r="J70" s="47"/>
      <c r="K70" s="47"/>
      <c r="L70" s="47"/>
      <c r="M70" s="48"/>
      <c r="N70" s="48"/>
      <c r="O70" s="47"/>
      <c r="P70" s="49"/>
      <c r="Q70" s="47"/>
      <c r="R70" s="47"/>
      <c r="S70" s="50"/>
      <c r="T70" s="50"/>
      <c r="U70" s="50"/>
      <c r="V70" s="51"/>
      <c r="W70" s="50"/>
      <c r="X70" s="51"/>
      <c r="Y70" s="50"/>
      <c r="Z70" s="101"/>
      <c r="AA70" s="105"/>
      <c r="AB70" s="105"/>
      <c r="AC70" s="105"/>
      <c r="AD70" s="102"/>
      <c r="AE70" s="50"/>
      <c r="AF70" s="50"/>
      <c r="AG70" s="50"/>
      <c r="AH70" s="50"/>
      <c r="AI70" s="50"/>
      <c r="AJ70" s="50"/>
      <c r="AK70" s="50"/>
      <c r="AL70" s="50"/>
      <c r="AM70" s="50"/>
      <c r="AN70" s="50"/>
      <c r="AO70" s="50"/>
      <c r="AP70" s="50"/>
      <c r="AQ70" s="50"/>
      <c r="AR70" s="52"/>
      <c r="AS70" s="52"/>
      <c r="AT70" s="53"/>
      <c r="AU70" s="100"/>
      <c r="AV70" s="152"/>
      <c r="AW70" s="152"/>
      <c r="AX70" s="152"/>
      <c r="AY70" s="152"/>
      <c r="AZ70" s="152"/>
      <c r="BA70" s="152"/>
      <c r="BB70" s="152"/>
      <c r="BC70" s="152"/>
      <c r="BD70" s="152"/>
      <c r="BE70" s="152"/>
      <c r="BF70" s="152"/>
      <c r="BG70" s="152"/>
      <c r="BH70" s="152"/>
      <c r="BI70" s="152"/>
      <c r="BJ70" s="152"/>
      <c r="BK70" s="152"/>
      <c r="BL70" s="152"/>
      <c r="BM70" s="152"/>
      <c r="BN70" s="152"/>
      <c r="BO70" s="152"/>
    </row>
    <row r="71" spans="1:67" ht="258.60000000000002">
      <c r="A71" s="377"/>
      <c r="B71" s="149"/>
      <c r="C71" s="150" t="s">
        <v>127</v>
      </c>
      <c r="D71" s="150" t="s">
        <v>128</v>
      </c>
      <c r="E71" s="151"/>
      <c r="F71" s="151"/>
      <c r="G71" s="47"/>
      <c r="H71" s="48"/>
      <c r="I71" s="47"/>
      <c r="J71" s="47"/>
      <c r="K71" s="47"/>
      <c r="L71" s="47"/>
      <c r="M71" s="48"/>
      <c r="N71" s="48"/>
      <c r="O71" s="47"/>
      <c r="P71" s="49"/>
      <c r="Q71" s="47"/>
      <c r="R71" s="47"/>
      <c r="S71" s="50"/>
      <c r="T71" s="50"/>
      <c r="U71" s="50"/>
      <c r="V71" s="51"/>
      <c r="W71" s="50"/>
      <c r="X71" s="51"/>
      <c r="Y71" s="50"/>
      <c r="Z71" s="101"/>
      <c r="AA71" s="105"/>
      <c r="AB71" s="105"/>
      <c r="AC71" s="105"/>
      <c r="AD71" s="102"/>
      <c r="AE71" s="50"/>
      <c r="AF71" s="50"/>
      <c r="AG71" s="50"/>
      <c r="AH71" s="50"/>
      <c r="AI71" s="50"/>
      <c r="AJ71" s="50"/>
      <c r="AK71" s="50"/>
      <c r="AL71" s="50"/>
      <c r="AM71" s="50"/>
      <c r="AN71" s="50"/>
      <c r="AO71" s="50"/>
      <c r="AP71" s="50"/>
      <c r="AQ71" s="50"/>
      <c r="AR71" s="52"/>
      <c r="AS71" s="52"/>
      <c r="AT71" s="53"/>
      <c r="AU71" s="100"/>
      <c r="AV71" s="152"/>
      <c r="AW71" s="152"/>
      <c r="AX71" s="152"/>
      <c r="AY71" s="152"/>
      <c r="AZ71" s="152"/>
      <c r="BA71" s="152"/>
      <c r="BB71" s="152"/>
      <c r="BC71" s="152"/>
      <c r="BD71" s="152"/>
      <c r="BE71" s="152"/>
      <c r="BF71" s="152"/>
      <c r="BG71" s="152"/>
      <c r="BH71" s="152"/>
      <c r="BI71" s="152"/>
      <c r="BJ71" s="152"/>
      <c r="BK71" s="152"/>
      <c r="BL71" s="152"/>
      <c r="BM71" s="152"/>
      <c r="BN71" s="152"/>
      <c r="BO71" s="152"/>
    </row>
    <row r="72" spans="1:67" ht="17.399999999999999">
      <c r="A72" s="148"/>
      <c r="B72" s="149"/>
      <c r="C72" s="150"/>
      <c r="D72" s="150"/>
      <c r="E72" s="151"/>
      <c r="F72" s="151"/>
      <c r="G72" s="47"/>
      <c r="H72" s="48"/>
      <c r="I72" s="47"/>
      <c r="J72" s="47"/>
      <c r="K72" s="47"/>
      <c r="L72" s="47"/>
      <c r="M72" s="48"/>
      <c r="N72" s="48"/>
      <c r="O72" s="47"/>
      <c r="P72" s="49"/>
      <c r="Q72" s="47"/>
      <c r="R72" s="47"/>
      <c r="S72" s="50"/>
      <c r="T72" s="50"/>
      <c r="U72" s="50"/>
      <c r="V72" s="51"/>
      <c r="W72" s="50"/>
      <c r="X72" s="51"/>
      <c r="Y72" s="50"/>
      <c r="Z72" s="101"/>
      <c r="AA72" s="105"/>
      <c r="AB72" s="105"/>
      <c r="AC72" s="105"/>
      <c r="AD72" s="102"/>
      <c r="AE72" s="50"/>
      <c r="AF72" s="50"/>
      <c r="AG72" s="50"/>
      <c r="AH72" s="50"/>
      <c r="AI72" s="50"/>
      <c r="AJ72" s="50"/>
      <c r="AK72" s="50"/>
      <c r="AL72" s="50"/>
      <c r="AM72" s="50"/>
      <c r="AN72" s="50"/>
      <c r="AO72" s="50"/>
      <c r="AP72" s="50"/>
      <c r="AQ72" s="50"/>
      <c r="AR72" s="52"/>
      <c r="AS72" s="52"/>
      <c r="AT72" s="53"/>
      <c r="AU72" s="100"/>
      <c r="AV72" s="152"/>
      <c r="AW72" s="152"/>
      <c r="AX72" s="152"/>
      <c r="AY72" s="152"/>
      <c r="AZ72" s="152"/>
      <c r="BA72" s="152"/>
      <c r="BB72" s="152"/>
      <c r="BC72" s="152"/>
      <c r="BD72" s="152"/>
      <c r="BE72" s="152"/>
      <c r="BF72" s="152"/>
      <c r="BG72" s="152"/>
      <c r="BH72" s="152"/>
      <c r="BI72" s="152"/>
      <c r="BJ72" s="152"/>
      <c r="BK72" s="152"/>
      <c r="BL72" s="152"/>
      <c r="BM72" s="152"/>
      <c r="BN72" s="152"/>
      <c r="BO72" s="152"/>
    </row>
    <row r="73" spans="1:67" ht="17.399999999999999">
      <c r="A73" s="148"/>
      <c r="B73" s="149"/>
      <c r="C73" s="150"/>
      <c r="D73" s="150"/>
      <c r="E73" s="151"/>
      <c r="F73" s="151"/>
      <c r="G73" s="47"/>
      <c r="H73" s="48"/>
      <c r="I73" s="47"/>
      <c r="J73" s="47"/>
      <c r="K73" s="47"/>
      <c r="L73" s="47"/>
      <c r="M73" s="48"/>
      <c r="N73" s="48"/>
      <c r="O73" s="47"/>
      <c r="P73" s="49"/>
      <c r="Q73" s="47"/>
      <c r="R73" s="47"/>
      <c r="S73" s="50"/>
      <c r="T73" s="50"/>
      <c r="U73" s="50"/>
      <c r="V73" s="51"/>
      <c r="W73" s="50"/>
      <c r="X73" s="51"/>
      <c r="Y73" s="50"/>
      <c r="Z73" s="101"/>
      <c r="AA73" s="105"/>
      <c r="AB73" s="105"/>
      <c r="AC73" s="105"/>
      <c r="AD73" s="102"/>
      <c r="AE73" s="50"/>
      <c r="AF73" s="50"/>
      <c r="AG73" s="50"/>
      <c r="AH73" s="50"/>
      <c r="AI73" s="50"/>
      <c r="AJ73" s="50"/>
      <c r="AK73" s="50"/>
      <c r="AL73" s="50"/>
      <c r="AM73" s="50"/>
      <c r="AN73" s="50"/>
      <c r="AO73" s="50"/>
      <c r="AP73" s="50"/>
      <c r="AQ73" s="50"/>
      <c r="AR73" s="52"/>
      <c r="AS73" s="52"/>
      <c r="AT73" s="53"/>
      <c r="AU73" s="100"/>
      <c r="AV73" s="152"/>
      <c r="AW73" s="152"/>
      <c r="AX73" s="152"/>
      <c r="AY73" s="152"/>
      <c r="AZ73" s="152"/>
      <c r="BA73" s="152"/>
      <c r="BB73" s="152"/>
      <c r="BC73" s="152"/>
      <c r="BD73" s="152"/>
      <c r="BE73" s="152"/>
      <c r="BF73" s="152"/>
      <c r="BG73" s="152"/>
      <c r="BH73" s="152"/>
      <c r="BI73" s="152"/>
      <c r="BJ73" s="152"/>
      <c r="BK73" s="152"/>
      <c r="BL73" s="152"/>
      <c r="BM73" s="152"/>
      <c r="BN73" s="152"/>
      <c r="BO73" s="152"/>
    </row>
    <row r="74" spans="1:67" ht="17.399999999999999">
      <c r="A74" s="148"/>
      <c r="B74" s="149"/>
      <c r="C74" s="150"/>
      <c r="D74" s="150"/>
      <c r="E74" s="151"/>
      <c r="F74" s="151"/>
      <c r="G74" s="47"/>
      <c r="H74" s="48"/>
      <c r="I74" s="47"/>
      <c r="J74" s="47"/>
      <c r="K74" s="47"/>
      <c r="L74" s="47"/>
      <c r="M74" s="48"/>
      <c r="N74" s="48"/>
      <c r="O74" s="47"/>
      <c r="P74" s="49"/>
      <c r="Q74" s="47"/>
      <c r="R74" s="47"/>
      <c r="S74" s="50"/>
      <c r="T74" s="50"/>
      <c r="U74" s="50"/>
      <c r="V74" s="51"/>
      <c r="W74" s="50"/>
      <c r="X74" s="51"/>
      <c r="Y74" s="50"/>
      <c r="Z74" s="101"/>
      <c r="AA74" s="105"/>
      <c r="AB74" s="105"/>
      <c r="AC74" s="105"/>
      <c r="AD74" s="102"/>
      <c r="AE74" s="50"/>
      <c r="AF74" s="50"/>
      <c r="AG74" s="50"/>
      <c r="AH74" s="50"/>
      <c r="AI74" s="50"/>
      <c r="AJ74" s="50"/>
      <c r="AK74" s="50"/>
      <c r="AL74" s="50"/>
      <c r="AM74" s="50"/>
      <c r="AN74" s="50"/>
      <c r="AO74" s="50"/>
      <c r="AP74" s="50"/>
      <c r="AQ74" s="50"/>
      <c r="AR74" s="52"/>
      <c r="AS74" s="52"/>
      <c r="AT74" s="53"/>
      <c r="AU74" s="100"/>
      <c r="AV74" s="152"/>
      <c r="AW74" s="152"/>
      <c r="AX74" s="152"/>
      <c r="AY74" s="152"/>
      <c r="AZ74" s="152"/>
      <c r="BA74" s="152"/>
      <c r="BB74" s="152"/>
      <c r="BC74" s="152"/>
      <c r="BD74" s="152"/>
      <c r="BE74" s="152"/>
      <c r="BF74" s="152"/>
      <c r="BG74" s="152"/>
      <c r="BH74" s="152"/>
      <c r="BI74" s="152"/>
      <c r="BJ74" s="152"/>
      <c r="BK74" s="152"/>
      <c r="BL74" s="152"/>
      <c r="BM74" s="152"/>
      <c r="BN74" s="152"/>
      <c r="BO74" s="152"/>
    </row>
    <row r="75" spans="1:67" ht="17.399999999999999">
      <c r="A75" s="148"/>
      <c r="B75" s="149"/>
      <c r="C75" s="150"/>
      <c r="D75" s="150"/>
      <c r="E75" s="151"/>
      <c r="F75" s="151"/>
      <c r="G75" s="47"/>
      <c r="H75" s="48"/>
      <c r="I75" s="47"/>
      <c r="J75" s="47"/>
      <c r="K75" s="47"/>
      <c r="L75" s="47"/>
      <c r="M75" s="48"/>
      <c r="N75" s="48"/>
      <c r="O75" s="47"/>
      <c r="P75" s="49"/>
      <c r="Q75" s="47"/>
      <c r="R75" s="47"/>
      <c r="S75" s="50"/>
      <c r="T75" s="50"/>
      <c r="U75" s="50"/>
      <c r="V75" s="51"/>
      <c r="W75" s="50"/>
      <c r="X75" s="51"/>
      <c r="Y75" s="50"/>
      <c r="Z75" s="101"/>
      <c r="AA75" s="105"/>
      <c r="AB75" s="105"/>
      <c r="AC75" s="105"/>
      <c r="AD75" s="102"/>
      <c r="AE75" s="50"/>
      <c r="AF75" s="50"/>
      <c r="AG75" s="50"/>
      <c r="AH75" s="50"/>
      <c r="AI75" s="50"/>
      <c r="AJ75" s="50"/>
      <c r="AK75" s="50"/>
      <c r="AL75" s="50"/>
      <c r="AM75" s="50"/>
      <c r="AN75" s="50"/>
      <c r="AO75" s="50"/>
      <c r="AP75" s="50"/>
      <c r="AQ75" s="50"/>
      <c r="AR75" s="52"/>
      <c r="AS75" s="52"/>
      <c r="AT75" s="53"/>
      <c r="AU75" s="100"/>
      <c r="AV75" s="152"/>
      <c r="AW75" s="152"/>
      <c r="AX75" s="152"/>
      <c r="AY75" s="152"/>
      <c r="AZ75" s="152"/>
      <c r="BA75" s="152"/>
      <c r="BB75" s="152"/>
      <c r="BC75" s="152"/>
      <c r="BD75" s="152"/>
      <c r="BE75" s="152"/>
      <c r="BF75" s="152"/>
      <c r="BG75" s="152"/>
      <c r="BH75" s="152"/>
      <c r="BI75" s="152"/>
      <c r="BJ75" s="152"/>
      <c r="BK75" s="152"/>
      <c r="BL75" s="152"/>
      <c r="BM75" s="152"/>
      <c r="BN75" s="152"/>
      <c r="BO75" s="152"/>
    </row>
    <row r="76" spans="1:67" ht="17.399999999999999">
      <c r="A76" s="148"/>
      <c r="B76" s="149"/>
      <c r="C76" s="150"/>
      <c r="D76" s="150"/>
      <c r="E76" s="151"/>
      <c r="F76" s="151"/>
      <c r="G76" s="47"/>
      <c r="H76" s="48"/>
      <c r="I76" s="47"/>
      <c r="J76" s="47"/>
      <c r="K76" s="47"/>
      <c r="L76" s="47"/>
      <c r="M76" s="48"/>
      <c r="N76" s="48"/>
      <c r="O76" s="47"/>
      <c r="P76" s="49"/>
      <c r="Q76" s="47"/>
      <c r="R76" s="47"/>
      <c r="S76" s="50"/>
      <c r="T76" s="50"/>
      <c r="U76" s="50"/>
      <c r="V76" s="51"/>
      <c r="W76" s="50"/>
      <c r="X76" s="51"/>
      <c r="Y76" s="50"/>
      <c r="Z76" s="101"/>
      <c r="AA76" s="105"/>
      <c r="AB76" s="105"/>
      <c r="AC76" s="105"/>
      <c r="AD76" s="102"/>
      <c r="AE76" s="50"/>
      <c r="AF76" s="50"/>
      <c r="AG76" s="50"/>
      <c r="AH76" s="50"/>
      <c r="AI76" s="50"/>
      <c r="AJ76" s="50"/>
      <c r="AK76" s="50"/>
      <c r="AL76" s="50"/>
      <c r="AM76" s="50"/>
      <c r="AN76" s="50"/>
      <c r="AO76" s="50"/>
      <c r="AP76" s="50"/>
      <c r="AQ76" s="50"/>
      <c r="AR76" s="52"/>
      <c r="AS76" s="52"/>
      <c r="AT76" s="53"/>
      <c r="AU76" s="100"/>
      <c r="AV76" s="152"/>
      <c r="AW76" s="152"/>
      <c r="AX76" s="152"/>
      <c r="AY76" s="152"/>
      <c r="AZ76" s="152"/>
      <c r="BA76" s="152"/>
      <c r="BB76" s="152"/>
      <c r="BC76" s="152"/>
      <c r="BD76" s="152"/>
      <c r="BE76" s="152"/>
      <c r="BF76" s="152"/>
      <c r="BG76" s="152"/>
      <c r="BH76" s="152"/>
      <c r="BI76" s="152"/>
      <c r="BJ76" s="152"/>
      <c r="BK76" s="152"/>
      <c r="BL76" s="152"/>
      <c r="BM76" s="152"/>
      <c r="BN76" s="152"/>
      <c r="BO76" s="152"/>
    </row>
    <row r="77" spans="1:67" ht="17.399999999999999">
      <c r="A77" s="148"/>
      <c r="B77" s="149"/>
      <c r="C77" s="150"/>
      <c r="D77" s="150"/>
      <c r="E77" s="151"/>
      <c r="F77" s="151"/>
      <c r="G77" s="47"/>
      <c r="H77" s="48"/>
      <c r="I77" s="47"/>
      <c r="J77" s="47"/>
      <c r="K77" s="47"/>
      <c r="L77" s="47"/>
      <c r="M77" s="48"/>
      <c r="N77" s="48"/>
      <c r="O77" s="47"/>
      <c r="P77" s="49"/>
      <c r="Q77" s="47"/>
      <c r="R77" s="47"/>
      <c r="S77" s="50"/>
      <c r="T77" s="50"/>
      <c r="U77" s="50"/>
      <c r="V77" s="51"/>
      <c r="W77" s="50"/>
      <c r="X77" s="51"/>
      <c r="Y77" s="50"/>
      <c r="Z77" s="101"/>
      <c r="AA77" s="105"/>
      <c r="AB77" s="105"/>
      <c r="AC77" s="105"/>
      <c r="AD77" s="102"/>
      <c r="AE77" s="50"/>
      <c r="AF77" s="50"/>
      <c r="AG77" s="50"/>
      <c r="AH77" s="50"/>
      <c r="AI77" s="50"/>
      <c r="AJ77" s="50"/>
      <c r="AK77" s="50"/>
      <c r="AL77" s="50"/>
      <c r="AM77" s="50"/>
      <c r="AN77" s="50"/>
      <c r="AO77" s="50"/>
      <c r="AP77" s="50"/>
      <c r="AQ77" s="50"/>
      <c r="AR77" s="52"/>
      <c r="AS77" s="52"/>
      <c r="AT77" s="53"/>
      <c r="AU77" s="100"/>
      <c r="AV77" s="152"/>
      <c r="AW77" s="152"/>
      <c r="AX77" s="152"/>
      <c r="AY77" s="152"/>
      <c r="AZ77" s="152"/>
      <c r="BA77" s="152"/>
      <c r="BB77" s="152"/>
      <c r="BC77" s="152"/>
      <c r="BD77" s="152"/>
      <c r="BE77" s="152"/>
      <c r="BF77" s="152"/>
      <c r="BG77" s="152"/>
      <c r="BH77" s="152"/>
      <c r="BI77" s="152"/>
      <c r="BJ77" s="152"/>
      <c r="BK77" s="152"/>
      <c r="BL77" s="152"/>
      <c r="BM77" s="152"/>
      <c r="BN77" s="152"/>
      <c r="BO77" s="152"/>
    </row>
    <row r="78" spans="1:67" ht="17.399999999999999">
      <c r="A78" s="148"/>
      <c r="B78" s="149"/>
      <c r="C78" s="150"/>
      <c r="D78" s="150"/>
      <c r="E78" s="151"/>
      <c r="F78" s="151"/>
      <c r="G78" s="47"/>
      <c r="H78" s="48"/>
      <c r="I78" s="47"/>
      <c r="J78" s="47"/>
      <c r="K78" s="47"/>
      <c r="L78" s="47"/>
      <c r="M78" s="48"/>
      <c r="N78" s="48"/>
      <c r="O78" s="47"/>
      <c r="P78" s="49"/>
      <c r="Q78" s="47"/>
      <c r="R78" s="47"/>
      <c r="S78" s="50"/>
      <c r="T78" s="50"/>
      <c r="U78" s="50"/>
      <c r="V78" s="51"/>
      <c r="W78" s="50"/>
      <c r="X78" s="51"/>
      <c r="Y78" s="50"/>
      <c r="Z78" s="101"/>
      <c r="AA78" s="105"/>
      <c r="AB78" s="105"/>
      <c r="AC78" s="105"/>
      <c r="AD78" s="102"/>
      <c r="AE78" s="50"/>
      <c r="AF78" s="50"/>
      <c r="AG78" s="50"/>
      <c r="AH78" s="50"/>
      <c r="AI78" s="50"/>
      <c r="AJ78" s="50"/>
      <c r="AK78" s="50"/>
      <c r="AL78" s="50"/>
      <c r="AM78" s="50"/>
      <c r="AN78" s="50"/>
      <c r="AO78" s="50"/>
      <c r="AP78" s="50"/>
      <c r="AQ78" s="50"/>
      <c r="AR78" s="52"/>
      <c r="AS78" s="52"/>
      <c r="AT78" s="53"/>
      <c r="AU78" s="100"/>
      <c r="AV78" s="152"/>
      <c r="AW78" s="152"/>
      <c r="AX78" s="152"/>
      <c r="AY78" s="152"/>
      <c r="AZ78" s="152"/>
      <c r="BA78" s="152"/>
      <c r="BB78" s="152"/>
      <c r="BC78" s="152"/>
      <c r="BD78" s="152"/>
      <c r="BE78" s="152"/>
      <c r="BF78" s="152"/>
      <c r="BG78" s="152"/>
      <c r="BH78" s="152"/>
      <c r="BI78" s="152"/>
      <c r="BJ78" s="152"/>
      <c r="BK78" s="152"/>
      <c r="BL78" s="152"/>
      <c r="BM78" s="152"/>
      <c r="BN78" s="152"/>
      <c r="BO78" s="152"/>
    </row>
    <row r="79" spans="1:67" ht="17.399999999999999">
      <c r="A79" s="148"/>
      <c r="B79" s="149"/>
      <c r="C79" s="150"/>
      <c r="D79" s="150"/>
      <c r="E79" s="151"/>
      <c r="F79" s="151"/>
      <c r="G79" s="47"/>
      <c r="H79" s="48"/>
      <c r="I79" s="47"/>
      <c r="J79" s="47"/>
      <c r="K79" s="47"/>
      <c r="L79" s="47"/>
      <c r="M79" s="48"/>
      <c r="N79" s="48"/>
      <c r="O79" s="47"/>
      <c r="P79" s="49"/>
      <c r="Q79" s="47"/>
      <c r="R79" s="47"/>
      <c r="S79" s="50"/>
      <c r="T79" s="50"/>
      <c r="U79" s="50"/>
      <c r="V79" s="51"/>
      <c r="W79" s="50"/>
      <c r="X79" s="51"/>
      <c r="Y79" s="50"/>
      <c r="Z79" s="101"/>
      <c r="AA79" s="105"/>
      <c r="AB79" s="105"/>
      <c r="AC79" s="105"/>
      <c r="AD79" s="102"/>
      <c r="AE79" s="50"/>
      <c r="AF79" s="50"/>
      <c r="AG79" s="50"/>
      <c r="AH79" s="50"/>
      <c r="AI79" s="50"/>
      <c r="AJ79" s="50"/>
      <c r="AK79" s="50"/>
      <c r="AL79" s="50"/>
      <c r="AM79" s="50"/>
      <c r="AN79" s="50"/>
      <c r="AO79" s="50"/>
      <c r="AP79" s="50"/>
      <c r="AQ79" s="50"/>
      <c r="AR79" s="52"/>
      <c r="AS79" s="52"/>
      <c r="AT79" s="53"/>
      <c r="AU79" s="100"/>
      <c r="AV79" s="152"/>
      <c r="AW79" s="152"/>
      <c r="AX79" s="152"/>
      <c r="AY79" s="152"/>
      <c r="AZ79" s="152"/>
      <c r="BA79" s="152"/>
      <c r="BB79" s="152"/>
      <c r="BC79" s="152"/>
      <c r="BD79" s="152"/>
      <c r="BE79" s="152"/>
      <c r="BF79" s="152"/>
      <c r="BG79" s="152"/>
      <c r="BH79" s="152"/>
      <c r="BI79" s="152"/>
      <c r="BJ79" s="152"/>
      <c r="BK79" s="152"/>
      <c r="BL79" s="152"/>
      <c r="BM79" s="152"/>
      <c r="BN79" s="152"/>
      <c r="BO79" s="152"/>
    </row>
    <row r="80" spans="1:67" ht="17.399999999999999">
      <c r="A80" s="148"/>
      <c r="B80" s="149"/>
      <c r="C80" s="150"/>
      <c r="D80" s="150"/>
      <c r="E80" s="151"/>
      <c r="F80" s="151"/>
      <c r="G80" s="47"/>
      <c r="H80" s="48"/>
      <c r="I80" s="47"/>
      <c r="J80" s="47"/>
      <c r="K80" s="47"/>
      <c r="L80" s="47"/>
      <c r="M80" s="48"/>
      <c r="N80" s="48"/>
      <c r="O80" s="47"/>
      <c r="P80" s="49"/>
      <c r="Q80" s="47"/>
      <c r="R80" s="47"/>
      <c r="S80" s="50"/>
      <c r="T80" s="50"/>
      <c r="U80" s="50"/>
      <c r="V80" s="51"/>
      <c r="W80" s="50"/>
      <c r="X80" s="51"/>
      <c r="Y80" s="50"/>
      <c r="Z80" s="101"/>
      <c r="AA80" s="105"/>
      <c r="AB80" s="105"/>
      <c r="AC80" s="105"/>
      <c r="AD80" s="102"/>
      <c r="AE80" s="50"/>
      <c r="AF80" s="50"/>
      <c r="AG80" s="50"/>
      <c r="AH80" s="50"/>
      <c r="AI80" s="50"/>
      <c r="AJ80" s="50"/>
      <c r="AK80" s="50"/>
      <c r="AL80" s="50"/>
      <c r="AM80" s="50"/>
      <c r="AN80" s="50"/>
      <c r="AO80" s="50"/>
      <c r="AP80" s="50"/>
      <c r="AQ80" s="50"/>
      <c r="AR80" s="52"/>
      <c r="AS80" s="52"/>
      <c r="AT80" s="53"/>
      <c r="AU80" s="100"/>
      <c r="AV80" s="152"/>
      <c r="AW80" s="152"/>
      <c r="AX80" s="152"/>
      <c r="AY80" s="152"/>
      <c r="AZ80" s="152"/>
      <c r="BA80" s="152"/>
      <c r="BB80" s="152"/>
      <c r="BC80" s="152"/>
      <c r="BD80" s="152"/>
      <c r="BE80" s="152"/>
      <c r="BF80" s="152"/>
      <c r="BG80" s="152"/>
      <c r="BH80" s="152"/>
      <c r="BI80" s="152"/>
      <c r="BJ80" s="152"/>
      <c r="BK80" s="152"/>
      <c r="BL80" s="152"/>
      <c r="BM80" s="152"/>
      <c r="BN80" s="152"/>
      <c r="BO80" s="152"/>
    </row>
    <row r="81" spans="1:67" ht="360" customHeight="1">
      <c r="A81" s="148"/>
      <c r="B81" s="149"/>
      <c r="C81" s="150"/>
      <c r="D81" s="150"/>
      <c r="E81" s="151"/>
      <c r="F81" s="151"/>
      <c r="G81" s="156"/>
      <c r="H81" s="48"/>
      <c r="I81" s="47"/>
      <c r="J81" s="47"/>
      <c r="K81" s="47">
        <v>8</v>
      </c>
      <c r="L81" s="47">
        <v>6</v>
      </c>
      <c r="M81" s="48" t="s">
        <v>311</v>
      </c>
      <c r="N81" s="48" t="s">
        <v>311</v>
      </c>
      <c r="O81" s="47"/>
      <c r="P81" s="49"/>
      <c r="Q81" s="47" t="s">
        <v>311</v>
      </c>
      <c r="R81" s="47"/>
      <c r="S81" s="50">
        <v>6</v>
      </c>
      <c r="T81" s="50">
        <v>1</v>
      </c>
      <c r="U81" s="50">
        <f>S81*T81</f>
        <v>6</v>
      </c>
      <c r="V81" s="51" t="s">
        <v>315</v>
      </c>
      <c r="W81" s="50">
        <v>100</v>
      </c>
      <c r="X81" s="51" t="s">
        <v>316</v>
      </c>
      <c r="Y81" s="50">
        <f>W81*U81</f>
        <v>600</v>
      </c>
      <c r="Z81" s="101" t="s">
        <v>317</v>
      </c>
      <c r="AA81" s="105"/>
      <c r="AB81" s="105">
        <v>12</v>
      </c>
      <c r="AC81" s="105" t="s">
        <v>319</v>
      </c>
      <c r="AD81" s="102" t="s">
        <v>319</v>
      </c>
      <c r="AE81" s="50">
        <v>8</v>
      </c>
      <c r="AF81" s="50">
        <v>2</v>
      </c>
      <c r="AG81" s="50">
        <v>2</v>
      </c>
      <c r="AH81" s="50">
        <v>0</v>
      </c>
      <c r="AI81" s="50">
        <f>SUM(AE81:AH81)</f>
        <v>12</v>
      </c>
      <c r="AJ81" s="50"/>
      <c r="AK81" s="50"/>
      <c r="AL81" s="50"/>
      <c r="AM81" s="50"/>
      <c r="AN81" s="50"/>
      <c r="AO81" s="50"/>
      <c r="AP81" s="50"/>
      <c r="AQ81" s="50"/>
      <c r="AR81" s="52">
        <v>5</v>
      </c>
      <c r="AS81" s="52">
        <v>3</v>
      </c>
      <c r="AT81" s="53">
        <f>AS81/AR81</f>
        <v>0.6</v>
      </c>
      <c r="AU81" s="100"/>
      <c r="AV81" s="152"/>
      <c r="AW81" s="152"/>
      <c r="AX81" s="152"/>
      <c r="AY81" s="152"/>
      <c r="AZ81" s="152"/>
      <c r="BA81" s="152"/>
      <c r="BB81" s="152"/>
      <c r="BC81" s="152"/>
      <c r="BD81" s="152"/>
      <c r="BE81" s="152"/>
      <c r="BF81" s="152"/>
      <c r="BG81" s="152"/>
      <c r="BH81" s="152"/>
      <c r="BI81" s="152"/>
      <c r="BJ81" s="152"/>
      <c r="BK81" s="152"/>
      <c r="BL81" s="152"/>
      <c r="BM81" s="152"/>
      <c r="BN81" s="152"/>
      <c r="BO81" s="152"/>
    </row>
    <row r="82" spans="1:67" ht="348">
      <c r="A82" s="148"/>
      <c r="B82" s="149"/>
      <c r="C82" s="150"/>
      <c r="D82" s="150"/>
      <c r="E82" s="151"/>
      <c r="F82" s="151" t="s">
        <v>44</v>
      </c>
      <c r="G82" s="47" t="s">
        <v>307</v>
      </c>
      <c r="H82" s="48" t="s">
        <v>308</v>
      </c>
      <c r="I82" s="47" t="s">
        <v>309</v>
      </c>
      <c r="J82" s="47" t="s">
        <v>310</v>
      </c>
      <c r="K82" s="47">
        <v>8</v>
      </c>
      <c r="L82" s="47">
        <v>6</v>
      </c>
      <c r="M82" s="48" t="s">
        <v>311</v>
      </c>
      <c r="N82" s="48" t="s">
        <v>311</v>
      </c>
      <c r="O82" s="47" t="s">
        <v>312</v>
      </c>
      <c r="P82" s="49" t="s">
        <v>313</v>
      </c>
      <c r="Q82" s="47" t="s">
        <v>311</v>
      </c>
      <c r="R82" s="47" t="s">
        <v>314</v>
      </c>
      <c r="S82" s="50">
        <v>6</v>
      </c>
      <c r="T82" s="50">
        <v>1</v>
      </c>
      <c r="U82" s="50">
        <f>S82*T82</f>
        <v>6</v>
      </c>
      <c r="V82" s="51" t="s">
        <v>315</v>
      </c>
      <c r="W82" s="50">
        <v>100</v>
      </c>
      <c r="X82" s="51" t="s">
        <v>316</v>
      </c>
      <c r="Y82" s="50">
        <f>W82*U82</f>
        <v>600</v>
      </c>
      <c r="Z82" s="101" t="s">
        <v>317</v>
      </c>
      <c r="AA82" s="105" t="s">
        <v>318</v>
      </c>
      <c r="AB82" s="105">
        <v>12</v>
      </c>
      <c r="AC82" s="105" t="s">
        <v>319</v>
      </c>
      <c r="AD82" s="102" t="s">
        <v>319</v>
      </c>
      <c r="AE82" s="50">
        <v>8</v>
      </c>
      <c r="AF82" s="50">
        <v>2</v>
      </c>
      <c r="AG82" s="50">
        <v>2</v>
      </c>
      <c r="AH82" s="50">
        <v>0</v>
      </c>
      <c r="AI82" s="50">
        <f>SUM(AE82:AH82)</f>
        <v>12</v>
      </c>
      <c r="AJ82" s="50" t="s">
        <v>320</v>
      </c>
      <c r="AK82" s="50"/>
      <c r="AL82" s="50"/>
      <c r="AM82" s="50"/>
      <c r="AN82" s="50" t="s">
        <v>321</v>
      </c>
      <c r="AO82" s="50" t="s">
        <v>322</v>
      </c>
      <c r="AP82" s="50"/>
      <c r="AQ82" s="50" t="s">
        <v>323</v>
      </c>
      <c r="AR82" s="52">
        <v>5</v>
      </c>
      <c r="AS82" s="52">
        <v>3</v>
      </c>
      <c r="AT82" s="53">
        <f>AS82/AR82</f>
        <v>0.6</v>
      </c>
      <c r="AU82" s="100" t="s">
        <v>324</v>
      </c>
      <c r="AV82" s="152"/>
      <c r="AW82" s="152"/>
      <c r="AX82" s="152"/>
      <c r="AY82" s="152"/>
      <c r="AZ82" s="152"/>
      <c r="BA82" s="152"/>
      <c r="BB82" s="152"/>
      <c r="BC82" s="152"/>
      <c r="BD82" s="152"/>
      <c r="BE82" s="152"/>
      <c r="BF82" s="152"/>
      <c r="BG82" s="152"/>
      <c r="BH82" s="152"/>
      <c r="BI82" s="152"/>
      <c r="BJ82" s="152"/>
      <c r="BK82" s="152"/>
      <c r="BL82" s="152"/>
      <c r="BM82" s="152"/>
      <c r="BN82" s="152"/>
      <c r="BO82" s="152"/>
    </row>
  </sheetData>
  <mergeCells count="28">
    <mergeCell ref="O4:P4"/>
    <mergeCell ref="G6:H6"/>
    <mergeCell ref="A1:A4"/>
    <mergeCell ref="B1:N1"/>
    <mergeCell ref="B2:K2"/>
    <mergeCell ref="L2:N2"/>
    <mergeCell ref="B3:N4"/>
    <mergeCell ref="AJ6:AJ7"/>
    <mergeCell ref="AK6:AP6"/>
    <mergeCell ref="AR6:AS6"/>
    <mergeCell ref="AT6:AT7"/>
    <mergeCell ref="AU6:AU7"/>
    <mergeCell ref="A8:A47"/>
    <mergeCell ref="A48:A57"/>
    <mergeCell ref="A58:A68"/>
    <mergeCell ref="A69:A71"/>
    <mergeCell ref="AE6:AI6"/>
    <mergeCell ref="I6:I7"/>
    <mergeCell ref="J6:J7"/>
    <mergeCell ref="K6:L6"/>
    <mergeCell ref="M6:R6"/>
    <mergeCell ref="S6:Z6"/>
    <mergeCell ref="AB6:AB7"/>
    <mergeCell ref="A6:A7"/>
    <mergeCell ref="B6:B7"/>
    <mergeCell ref="C6:C7"/>
    <mergeCell ref="D6:D7"/>
    <mergeCell ref="E6:F6"/>
  </mergeCells>
  <pageMargins left="0.7" right="0.7" top="0.75" bottom="0.75" header="0.3" footer="0.3"/>
  <drawing r:id="rId1"/>
  <legacyDrawing r:id="rId2"/>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3FB6AB-2D19-489F-95E1-72DEE8D8103B}">
  <dimension ref="A1:BO82"/>
  <sheetViews>
    <sheetView workbookViewId="0">
      <selection sqref="A1:XFD1048576"/>
    </sheetView>
  </sheetViews>
  <sheetFormatPr baseColWidth="10" defaultColWidth="12.59765625" defaultRowHeight="171.75" customHeight="1"/>
  <cols>
    <col min="1" max="1" width="19.8984375" style="33" customWidth="1"/>
    <col min="2" max="2" width="6.3984375" style="33" customWidth="1"/>
    <col min="3" max="3" width="6.5" style="33" customWidth="1"/>
    <col min="4" max="4" width="11.59765625" style="33" customWidth="1"/>
    <col min="5" max="6" width="4.3984375" style="33" customWidth="1"/>
    <col min="7" max="7" width="64.3984375" style="33" customWidth="1"/>
    <col min="8" max="8" width="5.69921875" style="33" customWidth="1"/>
    <col min="9" max="9" width="41.09765625" style="33" customWidth="1"/>
    <col min="10" max="10" width="36.5" style="33" customWidth="1"/>
    <col min="11" max="12" width="23.19921875" style="33" customWidth="1"/>
    <col min="13" max="14" width="7.5" style="33" customWidth="1"/>
    <col min="15" max="15" width="65.8984375" style="33" customWidth="1"/>
    <col min="16" max="16" width="34.5" style="33" customWidth="1"/>
    <col min="17" max="17" width="22.09765625" style="33" customWidth="1"/>
    <col min="18" max="18" width="27.09765625" style="33" customWidth="1"/>
    <col min="19" max="19" width="6.69921875" style="33" customWidth="1"/>
    <col min="20" max="20" width="6.3984375" style="33" customWidth="1"/>
    <col min="21" max="21" width="7.3984375" style="33" customWidth="1"/>
    <col min="22" max="22" width="22.59765625" style="33" customWidth="1"/>
    <col min="23" max="24" width="6.59765625" style="33" customWidth="1"/>
    <col min="25" max="25" width="15" style="33" customWidth="1"/>
    <col min="26" max="26" width="19.59765625" style="33" customWidth="1"/>
    <col min="27" max="27" width="42" style="33" customWidth="1"/>
    <col min="28" max="28" width="18.3984375" style="33" customWidth="1"/>
    <col min="29" max="30" width="24.09765625" style="33" customWidth="1"/>
    <col min="31" max="31" width="27.59765625" style="33" customWidth="1"/>
    <col min="32" max="32" width="23.3984375" style="33" customWidth="1"/>
    <col min="33" max="33" width="14.09765625" style="33" customWidth="1"/>
    <col min="34" max="34" width="18.8984375" style="33" customWidth="1"/>
    <col min="35" max="35" width="18.59765625" style="33" customWidth="1"/>
    <col min="36" max="36" width="33" style="33" customWidth="1"/>
    <col min="37" max="37" width="19.3984375" style="33" customWidth="1"/>
    <col min="38" max="38" width="22.3984375" style="33" customWidth="1"/>
    <col min="39" max="39" width="33.8984375" style="33" customWidth="1"/>
    <col min="40" max="40" width="44.8984375" style="33" customWidth="1"/>
    <col min="41" max="41" width="43.8984375" style="33" customWidth="1"/>
    <col min="42" max="42" width="33.09765625" style="33" customWidth="1"/>
    <col min="43" max="43" width="45.59765625" style="33" bestFit="1" customWidth="1"/>
    <col min="44" max="44" width="24.09765625" style="33" customWidth="1"/>
    <col min="45" max="45" width="21" style="33" customWidth="1"/>
    <col min="46" max="47" width="28" style="33" customWidth="1"/>
    <col min="48" max="67" width="10" style="33" customWidth="1"/>
    <col min="68" max="16384" width="12.59765625" style="33"/>
  </cols>
  <sheetData>
    <row r="1" spans="1:67" s="108" customFormat="1" ht="20.25" customHeight="1">
      <c r="A1" s="399" t="s">
        <v>260</v>
      </c>
      <c r="B1" s="387" t="s">
        <v>0</v>
      </c>
      <c r="C1" s="387"/>
      <c r="D1" s="387"/>
      <c r="E1" s="387"/>
      <c r="F1" s="387"/>
      <c r="G1" s="387"/>
      <c r="H1" s="387"/>
      <c r="I1" s="387"/>
      <c r="J1" s="387"/>
      <c r="K1" s="387"/>
      <c r="L1" s="387"/>
      <c r="M1" s="387"/>
      <c r="N1" s="387"/>
      <c r="O1" s="106" t="s">
        <v>1</v>
      </c>
      <c r="P1" s="107">
        <v>44612</v>
      </c>
    </row>
    <row r="2" spans="1:67" s="108" customFormat="1" ht="20.25" customHeight="1">
      <c r="A2" s="400"/>
      <c r="B2" s="387" t="s">
        <v>261</v>
      </c>
      <c r="C2" s="387"/>
      <c r="D2" s="387"/>
      <c r="E2" s="387"/>
      <c r="F2" s="387"/>
      <c r="G2" s="387"/>
      <c r="H2" s="387"/>
      <c r="I2" s="387"/>
      <c r="J2" s="387"/>
      <c r="K2" s="387"/>
      <c r="L2" s="402" t="s">
        <v>262</v>
      </c>
      <c r="M2" s="403"/>
      <c r="N2" s="403"/>
      <c r="O2" s="106" t="s">
        <v>2</v>
      </c>
      <c r="P2" s="109">
        <v>1</v>
      </c>
    </row>
    <row r="3" spans="1:67" s="108" customFormat="1" ht="20.25" customHeight="1">
      <c r="A3" s="400"/>
      <c r="B3" s="387" t="s">
        <v>263</v>
      </c>
      <c r="C3" s="387"/>
      <c r="D3" s="387"/>
      <c r="E3" s="387"/>
      <c r="F3" s="387"/>
      <c r="G3" s="387"/>
      <c r="H3" s="387"/>
      <c r="I3" s="387"/>
      <c r="J3" s="387"/>
      <c r="K3" s="387"/>
      <c r="L3" s="387"/>
      <c r="M3" s="387"/>
      <c r="N3" s="387"/>
      <c r="O3" s="110" t="s">
        <v>3</v>
      </c>
      <c r="P3" s="111"/>
    </row>
    <row r="4" spans="1:67" s="108" customFormat="1" ht="20.25" customHeight="1">
      <c r="A4" s="401"/>
      <c r="B4" s="387"/>
      <c r="C4" s="387"/>
      <c r="D4" s="387"/>
      <c r="E4" s="387"/>
      <c r="F4" s="387"/>
      <c r="G4" s="387"/>
      <c r="H4" s="387"/>
      <c r="I4" s="387"/>
      <c r="J4" s="387"/>
      <c r="K4" s="387"/>
      <c r="L4" s="387"/>
      <c r="M4" s="387"/>
      <c r="N4" s="387"/>
      <c r="O4" s="387" t="s">
        <v>264</v>
      </c>
      <c r="P4" s="387"/>
    </row>
    <row r="5" spans="1:67" s="54" customFormat="1" ht="5.25" customHeight="1">
      <c r="A5" s="56"/>
      <c r="B5" s="56"/>
      <c r="C5" s="56"/>
      <c r="D5" s="56"/>
      <c r="E5" s="56"/>
      <c r="F5" s="56"/>
      <c r="G5" s="56"/>
      <c r="H5" s="55"/>
      <c r="I5" s="56"/>
      <c r="J5" s="56"/>
      <c r="K5" s="56"/>
      <c r="L5" s="56"/>
      <c r="M5" s="56"/>
      <c r="N5" s="56"/>
      <c r="O5" s="56"/>
      <c r="P5" s="56"/>
    </row>
    <row r="6" spans="1:67" ht="69.599999999999994">
      <c r="A6" s="381" t="s">
        <v>11</v>
      </c>
      <c r="B6" s="381" t="s">
        <v>265</v>
      </c>
      <c r="C6" s="381" t="s">
        <v>12</v>
      </c>
      <c r="D6" s="381" t="s">
        <v>13</v>
      </c>
      <c r="E6" s="389" t="s">
        <v>266</v>
      </c>
      <c r="F6" s="385"/>
      <c r="G6" s="390" t="s">
        <v>4</v>
      </c>
      <c r="H6" s="385"/>
      <c r="I6" s="396" t="s">
        <v>5</v>
      </c>
      <c r="J6" s="396" t="s">
        <v>267</v>
      </c>
      <c r="K6" s="398" t="s">
        <v>268</v>
      </c>
      <c r="L6" s="385"/>
      <c r="M6" s="391" t="s">
        <v>269</v>
      </c>
      <c r="N6" s="384"/>
      <c r="O6" s="384"/>
      <c r="P6" s="384"/>
      <c r="Q6" s="384"/>
      <c r="R6" s="384"/>
      <c r="S6" s="392" t="s">
        <v>270</v>
      </c>
      <c r="T6" s="384"/>
      <c r="U6" s="384"/>
      <c r="V6" s="384"/>
      <c r="W6" s="384"/>
      <c r="X6" s="384"/>
      <c r="Y6" s="384"/>
      <c r="Z6" s="385"/>
      <c r="AA6" s="34"/>
      <c r="AB6" s="393" t="s">
        <v>271</v>
      </c>
      <c r="AC6" s="35" t="s">
        <v>272</v>
      </c>
      <c r="AD6" s="35" t="s">
        <v>273</v>
      </c>
      <c r="AE6" s="395" t="s">
        <v>274</v>
      </c>
      <c r="AF6" s="384"/>
      <c r="AG6" s="384"/>
      <c r="AH6" s="384"/>
      <c r="AI6" s="385"/>
      <c r="AJ6" s="393" t="s">
        <v>275</v>
      </c>
      <c r="AK6" s="383" t="s">
        <v>6</v>
      </c>
      <c r="AL6" s="384"/>
      <c r="AM6" s="384"/>
      <c r="AN6" s="384"/>
      <c r="AO6" s="384"/>
      <c r="AP6" s="385"/>
      <c r="AQ6" s="36"/>
      <c r="AR6" s="386" t="s">
        <v>12</v>
      </c>
      <c r="AS6" s="385"/>
      <c r="AT6" s="388" t="s">
        <v>276</v>
      </c>
      <c r="AU6" s="388" t="s">
        <v>277</v>
      </c>
      <c r="AV6" s="146"/>
      <c r="AW6" s="146"/>
      <c r="AX6" s="146"/>
      <c r="AY6" s="146"/>
      <c r="AZ6" s="146"/>
      <c r="BA6" s="146"/>
      <c r="BB6" s="146"/>
      <c r="BC6" s="146"/>
      <c r="BD6" s="146"/>
      <c r="BE6" s="146"/>
      <c r="BF6" s="146"/>
      <c r="BG6" s="146"/>
      <c r="BH6" s="146"/>
      <c r="BI6" s="146"/>
      <c r="BJ6" s="146"/>
      <c r="BK6" s="146"/>
      <c r="BL6" s="146"/>
      <c r="BM6" s="146"/>
      <c r="BN6" s="146"/>
      <c r="BO6" s="146"/>
    </row>
    <row r="7" spans="1:67" ht="141" customHeight="1">
      <c r="A7" s="382"/>
      <c r="B7" s="382"/>
      <c r="C7" s="382"/>
      <c r="D7" s="382"/>
      <c r="E7" s="37" t="s">
        <v>19</v>
      </c>
      <c r="F7" s="37" t="s">
        <v>44</v>
      </c>
      <c r="G7" s="38" t="s">
        <v>7</v>
      </c>
      <c r="H7" s="39" t="s">
        <v>8</v>
      </c>
      <c r="I7" s="382"/>
      <c r="J7" s="397"/>
      <c r="K7" s="40" t="s">
        <v>278</v>
      </c>
      <c r="L7" s="41" t="s">
        <v>279</v>
      </c>
      <c r="M7" s="42" t="s">
        <v>280</v>
      </c>
      <c r="N7" s="42" t="s">
        <v>281</v>
      </c>
      <c r="O7" s="36" t="s">
        <v>282</v>
      </c>
      <c r="P7" s="36" t="s">
        <v>283</v>
      </c>
      <c r="Q7" s="36" t="s">
        <v>284</v>
      </c>
      <c r="R7" s="43" t="s">
        <v>303</v>
      </c>
      <c r="S7" s="44" t="s">
        <v>285</v>
      </c>
      <c r="T7" s="44" t="s">
        <v>286</v>
      </c>
      <c r="U7" s="44" t="s">
        <v>287</v>
      </c>
      <c r="V7" s="44" t="s">
        <v>288</v>
      </c>
      <c r="W7" s="44" t="s">
        <v>289</v>
      </c>
      <c r="X7" s="44" t="s">
        <v>290</v>
      </c>
      <c r="Y7" s="44" t="s">
        <v>291</v>
      </c>
      <c r="Z7" s="44" t="s">
        <v>292</v>
      </c>
      <c r="AA7" s="103" t="s">
        <v>293</v>
      </c>
      <c r="AB7" s="394"/>
      <c r="AC7" s="104" t="s">
        <v>294</v>
      </c>
      <c r="AD7" s="45" t="s">
        <v>294</v>
      </c>
      <c r="AE7" s="45" t="s">
        <v>295</v>
      </c>
      <c r="AF7" s="45" t="s">
        <v>296</v>
      </c>
      <c r="AG7" s="45" t="s">
        <v>297</v>
      </c>
      <c r="AH7" s="45" t="s">
        <v>298</v>
      </c>
      <c r="AI7" s="45" t="s">
        <v>299</v>
      </c>
      <c r="AJ7" s="382"/>
      <c r="AK7" s="43" t="s">
        <v>280</v>
      </c>
      <c r="AL7" s="36" t="s">
        <v>281</v>
      </c>
      <c r="AM7" s="36" t="s">
        <v>300</v>
      </c>
      <c r="AN7" s="36" t="s">
        <v>301</v>
      </c>
      <c r="AO7" s="36" t="s">
        <v>302</v>
      </c>
      <c r="AP7" s="43" t="s">
        <v>303</v>
      </c>
      <c r="AQ7" s="43" t="s">
        <v>304</v>
      </c>
      <c r="AR7" s="46" t="s">
        <v>305</v>
      </c>
      <c r="AS7" s="46" t="s">
        <v>306</v>
      </c>
      <c r="AT7" s="382"/>
      <c r="AU7" s="382"/>
      <c r="AV7" s="147"/>
      <c r="AW7" s="147"/>
      <c r="AX7" s="147"/>
      <c r="AY7" s="147"/>
      <c r="AZ7" s="147"/>
      <c r="BA7" s="147"/>
      <c r="BB7" s="147"/>
      <c r="BC7" s="147"/>
      <c r="BD7" s="147"/>
      <c r="BE7" s="147"/>
      <c r="BF7" s="147"/>
      <c r="BG7" s="147"/>
      <c r="BH7" s="147"/>
      <c r="BI7" s="147"/>
      <c r="BJ7" s="147"/>
      <c r="BK7" s="147"/>
      <c r="BL7" s="147"/>
      <c r="BM7" s="147"/>
      <c r="BN7" s="147"/>
      <c r="BO7" s="147"/>
    </row>
    <row r="8" spans="1:67" ht="409.5" customHeight="1">
      <c r="A8" s="375" t="s">
        <v>36</v>
      </c>
      <c r="B8" s="149" t="s">
        <v>35</v>
      </c>
      <c r="C8" s="150" t="s">
        <v>37</v>
      </c>
      <c r="D8" s="150" t="s">
        <v>838</v>
      </c>
      <c r="E8" s="151"/>
      <c r="F8" s="151" t="s">
        <v>44</v>
      </c>
      <c r="G8" s="47" t="s">
        <v>889</v>
      </c>
      <c r="H8" s="48" t="s">
        <v>308</v>
      </c>
      <c r="I8" s="47" t="s">
        <v>309</v>
      </c>
      <c r="J8" s="47" t="s">
        <v>310</v>
      </c>
      <c r="K8" s="47">
        <v>8</v>
      </c>
      <c r="L8" s="47">
        <v>6</v>
      </c>
      <c r="M8" s="48" t="s">
        <v>311</v>
      </c>
      <c r="N8" s="48" t="s">
        <v>311</v>
      </c>
      <c r="O8" s="47" t="s">
        <v>312</v>
      </c>
      <c r="P8" s="49" t="s">
        <v>313</v>
      </c>
      <c r="Q8" s="47" t="s">
        <v>311</v>
      </c>
      <c r="R8" s="47" t="s">
        <v>314</v>
      </c>
      <c r="S8" s="50">
        <v>6</v>
      </c>
      <c r="T8" s="50">
        <v>1</v>
      </c>
      <c r="U8" s="50">
        <f>S8*T8</f>
        <v>6</v>
      </c>
      <c r="V8" s="51" t="s">
        <v>315</v>
      </c>
      <c r="W8" s="50">
        <v>100</v>
      </c>
      <c r="X8" s="51" t="s">
        <v>316</v>
      </c>
      <c r="Y8" s="50">
        <f>W8*U8</f>
        <v>600</v>
      </c>
      <c r="Z8" s="101" t="s">
        <v>317</v>
      </c>
      <c r="AA8" s="105" t="s">
        <v>318</v>
      </c>
      <c r="AB8" s="105">
        <v>12</v>
      </c>
      <c r="AC8" s="105" t="s">
        <v>319</v>
      </c>
      <c r="AD8" s="102" t="s">
        <v>319</v>
      </c>
      <c r="AE8" s="50">
        <v>8</v>
      </c>
      <c r="AF8" s="50">
        <v>2</v>
      </c>
      <c r="AG8" s="50">
        <v>2</v>
      </c>
      <c r="AH8" s="50">
        <v>0</v>
      </c>
      <c r="AI8" s="50">
        <f>SUM(AE8:AH8)</f>
        <v>12</v>
      </c>
      <c r="AJ8" s="50" t="s">
        <v>320</v>
      </c>
      <c r="AK8" s="50"/>
      <c r="AL8" s="50"/>
      <c r="AM8" s="50"/>
      <c r="AN8" s="50" t="s">
        <v>321</v>
      </c>
      <c r="AO8" s="50" t="s">
        <v>322</v>
      </c>
      <c r="AP8" s="50"/>
      <c r="AQ8" s="50" t="s">
        <v>323</v>
      </c>
      <c r="AR8" s="52">
        <v>5</v>
      </c>
      <c r="AS8" s="52">
        <v>3</v>
      </c>
      <c r="AT8" s="53">
        <f>AS8/AR8</f>
        <v>0.6</v>
      </c>
      <c r="AU8" s="100" t="s">
        <v>324</v>
      </c>
      <c r="AV8" s="152"/>
      <c r="AW8" s="152"/>
      <c r="AX8" s="152"/>
      <c r="AY8" s="152"/>
      <c r="AZ8" s="152"/>
      <c r="BA8" s="152"/>
      <c r="BB8" s="152"/>
      <c r="BC8" s="152"/>
      <c r="BD8" s="152"/>
      <c r="BE8" s="152"/>
      <c r="BF8" s="152"/>
      <c r="BG8" s="152"/>
      <c r="BH8" s="152"/>
      <c r="BI8" s="152"/>
      <c r="BJ8" s="152"/>
      <c r="BK8" s="152"/>
      <c r="BL8" s="152"/>
      <c r="BM8" s="152"/>
      <c r="BN8" s="152"/>
      <c r="BO8" s="152"/>
    </row>
    <row r="9" spans="1:67" ht="383.4">
      <c r="A9" s="376"/>
      <c r="B9" s="149"/>
      <c r="C9" s="150"/>
      <c r="D9" s="150" t="s">
        <v>839</v>
      </c>
      <c r="E9" s="151"/>
      <c r="F9" s="151"/>
      <c r="G9" s="47"/>
      <c r="H9" s="48"/>
      <c r="I9" s="47"/>
      <c r="J9" s="47"/>
      <c r="K9" s="47"/>
      <c r="L9" s="47"/>
      <c r="M9" s="48"/>
      <c r="N9" s="48"/>
      <c r="O9" s="47"/>
      <c r="P9" s="49"/>
      <c r="Q9" s="47"/>
      <c r="R9" s="47"/>
      <c r="S9" s="50"/>
      <c r="T9" s="50"/>
      <c r="U9" s="50"/>
      <c r="V9" s="51"/>
      <c r="W9" s="50"/>
      <c r="X9" s="51"/>
      <c r="Y9" s="50"/>
      <c r="Z9" s="101"/>
      <c r="AA9" s="105"/>
      <c r="AB9" s="105"/>
      <c r="AC9" s="105"/>
      <c r="AD9" s="102"/>
      <c r="AE9" s="50"/>
      <c r="AF9" s="50"/>
      <c r="AG9" s="50"/>
      <c r="AH9" s="50"/>
      <c r="AI9" s="50"/>
      <c r="AJ9" s="50"/>
      <c r="AK9" s="50"/>
      <c r="AL9" s="50"/>
      <c r="AM9" s="50"/>
      <c r="AN9" s="50"/>
      <c r="AO9" s="50"/>
      <c r="AP9" s="50"/>
      <c r="AQ9" s="50"/>
      <c r="AR9" s="52"/>
      <c r="AS9" s="52"/>
      <c r="AT9" s="53"/>
      <c r="AU9" s="100"/>
      <c r="AV9" s="152"/>
      <c r="AW9" s="152"/>
      <c r="AX9" s="152"/>
      <c r="AY9" s="152"/>
      <c r="AZ9" s="152"/>
      <c r="BA9" s="152"/>
      <c r="BB9" s="152"/>
      <c r="BC9" s="152"/>
      <c r="BD9" s="152"/>
      <c r="BE9" s="152"/>
      <c r="BF9" s="152"/>
      <c r="BG9" s="152"/>
      <c r="BH9" s="152"/>
      <c r="BI9" s="152"/>
      <c r="BJ9" s="152"/>
      <c r="BK9" s="152"/>
      <c r="BL9" s="152"/>
      <c r="BM9" s="152"/>
      <c r="BN9" s="152"/>
      <c r="BO9" s="152"/>
    </row>
    <row r="10" spans="1:67" ht="409.6">
      <c r="A10" s="376"/>
      <c r="B10" s="149"/>
      <c r="C10" s="150"/>
      <c r="D10" s="150" t="s">
        <v>840</v>
      </c>
      <c r="E10" s="151"/>
      <c r="F10" s="151"/>
      <c r="G10" s="47"/>
      <c r="H10" s="48"/>
      <c r="I10" s="47"/>
      <c r="J10" s="47"/>
      <c r="K10" s="47"/>
      <c r="L10" s="47"/>
      <c r="M10" s="48"/>
      <c r="N10" s="48"/>
      <c r="O10" s="47"/>
      <c r="P10" s="49"/>
      <c r="Q10" s="47"/>
      <c r="R10" s="47"/>
      <c r="S10" s="50"/>
      <c r="T10" s="50"/>
      <c r="U10" s="50"/>
      <c r="V10" s="51"/>
      <c r="W10" s="50"/>
      <c r="X10" s="51"/>
      <c r="Y10" s="50"/>
      <c r="Z10" s="101"/>
      <c r="AA10" s="105"/>
      <c r="AB10" s="105"/>
      <c r="AC10" s="105"/>
      <c r="AD10" s="102"/>
      <c r="AE10" s="50"/>
      <c r="AF10" s="50"/>
      <c r="AG10" s="50"/>
      <c r="AH10" s="50"/>
      <c r="AI10" s="50"/>
      <c r="AJ10" s="50"/>
      <c r="AK10" s="50"/>
      <c r="AL10" s="50"/>
      <c r="AM10" s="50"/>
      <c r="AN10" s="50"/>
      <c r="AO10" s="50"/>
      <c r="AP10" s="50"/>
      <c r="AQ10" s="50"/>
      <c r="AR10" s="52"/>
      <c r="AS10" s="52"/>
      <c r="AT10" s="53"/>
      <c r="AU10" s="100"/>
      <c r="AV10" s="152"/>
      <c r="AW10" s="152"/>
      <c r="AX10" s="152"/>
      <c r="AY10" s="152"/>
      <c r="AZ10" s="152"/>
      <c r="BA10" s="152"/>
      <c r="BB10" s="152"/>
      <c r="BC10" s="152"/>
      <c r="BD10" s="152"/>
      <c r="BE10" s="152"/>
      <c r="BF10" s="152"/>
      <c r="BG10" s="152"/>
      <c r="BH10" s="152"/>
      <c r="BI10" s="152"/>
      <c r="BJ10" s="152"/>
      <c r="BK10" s="152"/>
      <c r="BL10" s="152"/>
      <c r="BM10" s="152"/>
      <c r="BN10" s="152"/>
      <c r="BO10" s="152"/>
    </row>
    <row r="11" spans="1:67" ht="247.2">
      <c r="A11" s="376"/>
      <c r="B11" s="149"/>
      <c r="C11" s="150"/>
      <c r="D11" s="150" t="s">
        <v>841</v>
      </c>
      <c r="E11" s="151"/>
      <c r="F11" s="151"/>
      <c r="G11" s="47"/>
      <c r="H11" s="48"/>
      <c r="I11" s="47"/>
      <c r="J11" s="47"/>
      <c r="K11" s="47"/>
      <c r="L11" s="47"/>
      <c r="M11" s="48"/>
      <c r="N11" s="48"/>
      <c r="O11" s="47"/>
      <c r="P11" s="49"/>
      <c r="Q11" s="47"/>
      <c r="R11" s="47"/>
      <c r="S11" s="50"/>
      <c r="T11" s="50"/>
      <c r="U11" s="50"/>
      <c r="V11" s="51"/>
      <c r="W11" s="50"/>
      <c r="X11" s="51"/>
      <c r="Y11" s="50"/>
      <c r="Z11" s="101"/>
      <c r="AA11" s="105"/>
      <c r="AB11" s="105"/>
      <c r="AC11" s="105"/>
      <c r="AD11" s="102"/>
      <c r="AE11" s="50"/>
      <c r="AF11" s="50"/>
      <c r="AG11" s="50"/>
      <c r="AH11" s="50"/>
      <c r="AI11" s="50"/>
      <c r="AJ11" s="50"/>
      <c r="AK11" s="50"/>
      <c r="AL11" s="50"/>
      <c r="AM11" s="50"/>
      <c r="AN11" s="50"/>
      <c r="AO11" s="50"/>
      <c r="AP11" s="50"/>
      <c r="AQ11" s="50"/>
      <c r="AR11" s="52"/>
      <c r="AS11" s="52"/>
      <c r="AT11" s="53"/>
      <c r="AU11" s="100"/>
      <c r="AV11" s="152"/>
      <c r="AW11" s="152"/>
      <c r="AX11" s="152"/>
      <c r="AY11" s="152"/>
      <c r="AZ11" s="152"/>
      <c r="BA11" s="152"/>
      <c r="BB11" s="152"/>
      <c r="BC11" s="152"/>
      <c r="BD11" s="152"/>
      <c r="BE11" s="152"/>
      <c r="BF11" s="152"/>
      <c r="BG11" s="152"/>
      <c r="BH11" s="152"/>
      <c r="BI11" s="152"/>
      <c r="BJ11" s="152"/>
      <c r="BK11" s="152"/>
      <c r="BL11" s="152"/>
      <c r="BM11" s="152"/>
      <c r="BN11" s="152"/>
      <c r="BO11" s="152"/>
    </row>
    <row r="12" spans="1:67" ht="409.6">
      <c r="A12" s="376"/>
      <c r="B12" s="149"/>
      <c r="C12" s="150"/>
      <c r="D12" s="150" t="s">
        <v>842</v>
      </c>
      <c r="E12" s="151"/>
      <c r="F12" s="151"/>
      <c r="G12" s="47"/>
      <c r="H12" s="48"/>
      <c r="I12" s="47"/>
      <c r="J12" s="47"/>
      <c r="K12" s="47"/>
      <c r="L12" s="47"/>
      <c r="M12" s="48"/>
      <c r="N12" s="48"/>
      <c r="O12" s="47"/>
      <c r="P12" s="49"/>
      <c r="Q12" s="47"/>
      <c r="R12" s="47"/>
      <c r="S12" s="50"/>
      <c r="T12" s="50"/>
      <c r="U12" s="50"/>
      <c r="V12" s="51"/>
      <c r="W12" s="50"/>
      <c r="X12" s="51"/>
      <c r="Y12" s="50"/>
      <c r="Z12" s="101"/>
      <c r="AA12" s="105"/>
      <c r="AB12" s="105"/>
      <c r="AC12" s="105"/>
      <c r="AD12" s="102"/>
      <c r="AE12" s="50"/>
      <c r="AF12" s="50"/>
      <c r="AG12" s="50"/>
      <c r="AH12" s="50"/>
      <c r="AI12" s="50"/>
      <c r="AJ12" s="50"/>
      <c r="AK12" s="50"/>
      <c r="AL12" s="50"/>
      <c r="AM12" s="50"/>
      <c r="AN12" s="50"/>
      <c r="AO12" s="50"/>
      <c r="AP12" s="50"/>
      <c r="AQ12" s="50"/>
      <c r="AR12" s="52"/>
      <c r="AS12" s="52"/>
      <c r="AT12" s="53"/>
      <c r="AU12" s="100"/>
      <c r="AV12" s="152"/>
      <c r="AW12" s="152"/>
      <c r="AX12" s="152"/>
      <c r="AY12" s="152"/>
      <c r="AZ12" s="152"/>
      <c r="BA12" s="152"/>
      <c r="BB12" s="152"/>
      <c r="BC12" s="152"/>
      <c r="BD12" s="152"/>
      <c r="BE12" s="152"/>
      <c r="BF12" s="152"/>
      <c r="BG12" s="152"/>
      <c r="BH12" s="152"/>
      <c r="BI12" s="152"/>
      <c r="BJ12" s="152"/>
      <c r="BK12" s="152"/>
      <c r="BL12" s="152"/>
      <c r="BM12" s="152"/>
      <c r="BN12" s="152"/>
      <c r="BO12" s="152"/>
    </row>
    <row r="13" spans="1:67" ht="409.6">
      <c r="A13" s="376"/>
      <c r="B13" s="149"/>
      <c r="C13" s="150"/>
      <c r="D13" s="150" t="s">
        <v>843</v>
      </c>
      <c r="E13" s="151"/>
      <c r="F13" s="151"/>
      <c r="G13" s="47"/>
      <c r="H13" s="48"/>
      <c r="I13" s="47"/>
      <c r="J13" s="47"/>
      <c r="K13" s="47"/>
      <c r="L13" s="47"/>
      <c r="M13" s="48"/>
      <c r="N13" s="48"/>
      <c r="O13" s="47"/>
      <c r="P13" s="49"/>
      <c r="Q13" s="47"/>
      <c r="R13" s="47"/>
      <c r="S13" s="50"/>
      <c r="T13" s="50"/>
      <c r="U13" s="50"/>
      <c r="V13" s="51"/>
      <c r="W13" s="50"/>
      <c r="X13" s="51"/>
      <c r="Y13" s="50"/>
      <c r="Z13" s="101"/>
      <c r="AA13" s="105"/>
      <c r="AB13" s="105"/>
      <c r="AC13" s="105"/>
      <c r="AD13" s="102"/>
      <c r="AE13" s="50"/>
      <c r="AF13" s="50"/>
      <c r="AG13" s="50"/>
      <c r="AH13" s="50"/>
      <c r="AI13" s="50"/>
      <c r="AJ13" s="50"/>
      <c r="AK13" s="50"/>
      <c r="AL13" s="50"/>
      <c r="AM13" s="50"/>
      <c r="AN13" s="50"/>
      <c r="AO13" s="50"/>
      <c r="AP13" s="50"/>
      <c r="AQ13" s="50"/>
      <c r="AR13" s="52"/>
      <c r="AS13" s="52"/>
      <c r="AT13" s="53"/>
      <c r="AU13" s="100"/>
      <c r="AV13" s="152"/>
      <c r="AW13" s="152"/>
      <c r="AX13" s="152"/>
      <c r="AY13" s="152"/>
      <c r="AZ13" s="152"/>
      <c r="BA13" s="152"/>
      <c r="BB13" s="152"/>
      <c r="BC13" s="152"/>
      <c r="BD13" s="152"/>
      <c r="BE13" s="152"/>
      <c r="BF13" s="152"/>
      <c r="BG13" s="152"/>
      <c r="BH13" s="152"/>
      <c r="BI13" s="152"/>
      <c r="BJ13" s="152"/>
      <c r="BK13" s="152"/>
      <c r="BL13" s="152"/>
      <c r="BM13" s="152"/>
      <c r="BN13" s="152"/>
      <c r="BO13" s="152"/>
    </row>
    <row r="14" spans="1:67" ht="121.8">
      <c r="A14" s="376"/>
      <c r="B14" s="149"/>
      <c r="C14" s="150"/>
      <c r="D14" s="150" t="s">
        <v>844</v>
      </c>
      <c r="E14" s="151"/>
      <c r="F14" s="151"/>
      <c r="G14" s="47"/>
      <c r="H14" s="48"/>
      <c r="I14" s="47"/>
      <c r="J14" s="47"/>
      <c r="K14" s="47"/>
      <c r="L14" s="47"/>
      <c r="M14" s="48"/>
      <c r="N14" s="48"/>
      <c r="O14" s="47"/>
      <c r="P14" s="49"/>
      <c r="Q14" s="47"/>
      <c r="R14" s="47"/>
      <c r="S14" s="50"/>
      <c r="T14" s="50"/>
      <c r="U14" s="50"/>
      <c r="V14" s="51"/>
      <c r="W14" s="50"/>
      <c r="X14" s="51"/>
      <c r="Y14" s="50"/>
      <c r="Z14" s="101"/>
      <c r="AA14" s="105"/>
      <c r="AB14" s="105"/>
      <c r="AC14" s="105"/>
      <c r="AD14" s="102"/>
      <c r="AE14" s="50"/>
      <c r="AF14" s="50"/>
      <c r="AG14" s="50"/>
      <c r="AH14" s="50"/>
      <c r="AI14" s="50"/>
      <c r="AJ14" s="50"/>
      <c r="AK14" s="50"/>
      <c r="AL14" s="50"/>
      <c r="AM14" s="50"/>
      <c r="AN14" s="50"/>
      <c r="AO14" s="50"/>
      <c r="AP14" s="50"/>
      <c r="AQ14" s="50"/>
      <c r="AR14" s="52"/>
      <c r="AS14" s="52"/>
      <c r="AT14" s="53"/>
      <c r="AU14" s="100"/>
      <c r="AV14" s="152"/>
      <c r="AW14" s="152"/>
      <c r="AX14" s="152"/>
      <c r="AY14" s="152"/>
      <c r="AZ14" s="152"/>
      <c r="BA14" s="152"/>
      <c r="BB14" s="152"/>
      <c r="BC14" s="152"/>
      <c r="BD14" s="152"/>
      <c r="BE14" s="152"/>
      <c r="BF14" s="152"/>
      <c r="BG14" s="152"/>
      <c r="BH14" s="152"/>
      <c r="BI14" s="152"/>
      <c r="BJ14" s="152"/>
      <c r="BK14" s="152"/>
      <c r="BL14" s="152"/>
      <c r="BM14" s="152"/>
      <c r="BN14" s="152"/>
      <c r="BO14" s="152"/>
    </row>
    <row r="15" spans="1:67" ht="382.8">
      <c r="A15" s="376"/>
      <c r="B15" s="149"/>
      <c r="C15" s="150"/>
      <c r="D15" s="150" t="s">
        <v>845</v>
      </c>
      <c r="E15" s="151"/>
      <c r="F15" s="151"/>
      <c r="G15" s="47"/>
      <c r="H15" s="48"/>
      <c r="I15" s="47"/>
      <c r="J15" s="47"/>
      <c r="K15" s="47"/>
      <c r="L15" s="47"/>
      <c r="M15" s="48"/>
      <c r="N15" s="48"/>
      <c r="O15" s="47"/>
      <c r="P15" s="49"/>
      <c r="Q15" s="47"/>
      <c r="R15" s="47"/>
      <c r="S15" s="50"/>
      <c r="T15" s="50"/>
      <c r="U15" s="50"/>
      <c r="V15" s="51"/>
      <c r="W15" s="50"/>
      <c r="X15" s="51"/>
      <c r="Y15" s="50"/>
      <c r="Z15" s="101"/>
      <c r="AA15" s="105"/>
      <c r="AB15" s="105"/>
      <c r="AC15" s="105"/>
      <c r="AD15" s="102"/>
      <c r="AE15" s="50"/>
      <c r="AF15" s="50"/>
      <c r="AG15" s="50"/>
      <c r="AH15" s="50"/>
      <c r="AI15" s="50"/>
      <c r="AJ15" s="50"/>
      <c r="AK15" s="50"/>
      <c r="AL15" s="50"/>
      <c r="AM15" s="50"/>
      <c r="AN15" s="50"/>
      <c r="AO15" s="50"/>
      <c r="AP15" s="50"/>
      <c r="AQ15" s="50"/>
      <c r="AR15" s="52"/>
      <c r="AS15" s="52"/>
      <c r="AT15" s="53"/>
      <c r="AU15" s="100"/>
      <c r="AV15" s="152"/>
      <c r="AW15" s="152"/>
      <c r="AX15" s="152"/>
      <c r="AY15" s="152"/>
      <c r="AZ15" s="152"/>
      <c r="BA15" s="152"/>
      <c r="BB15" s="152"/>
      <c r="BC15" s="152"/>
      <c r="BD15" s="152"/>
      <c r="BE15" s="152"/>
      <c r="BF15" s="152"/>
      <c r="BG15" s="152"/>
      <c r="BH15" s="152"/>
      <c r="BI15" s="152"/>
      <c r="BJ15" s="152"/>
      <c r="BK15" s="152"/>
      <c r="BL15" s="152"/>
      <c r="BM15" s="152"/>
      <c r="BN15" s="152"/>
      <c r="BO15" s="152"/>
    </row>
    <row r="16" spans="1:67" ht="409.6">
      <c r="A16" s="376"/>
      <c r="B16" s="149"/>
      <c r="C16" s="164" t="s">
        <v>52</v>
      </c>
      <c r="D16" s="150" t="s">
        <v>846</v>
      </c>
      <c r="E16" s="151"/>
      <c r="F16" s="151"/>
      <c r="G16" s="47"/>
      <c r="H16" s="48"/>
      <c r="I16" s="47"/>
      <c r="J16" s="47"/>
      <c r="K16" s="47"/>
      <c r="L16" s="47"/>
      <c r="M16" s="48"/>
      <c r="N16" s="48"/>
      <c r="O16" s="47"/>
      <c r="P16" s="49"/>
      <c r="Q16" s="47"/>
      <c r="R16" s="47"/>
      <c r="S16" s="50"/>
      <c r="T16" s="50"/>
      <c r="U16" s="50"/>
      <c r="V16" s="51"/>
      <c r="W16" s="50"/>
      <c r="X16" s="51"/>
      <c r="Y16" s="50"/>
      <c r="Z16" s="101"/>
      <c r="AA16" s="105"/>
      <c r="AB16" s="105"/>
      <c r="AC16" s="105"/>
      <c r="AD16" s="102"/>
      <c r="AE16" s="50"/>
      <c r="AF16" s="50"/>
      <c r="AG16" s="50"/>
      <c r="AH16" s="50"/>
      <c r="AI16" s="50"/>
      <c r="AJ16" s="50"/>
      <c r="AK16" s="50"/>
      <c r="AL16" s="50"/>
      <c r="AM16" s="50"/>
      <c r="AN16" s="50"/>
      <c r="AO16" s="50"/>
      <c r="AP16" s="50"/>
      <c r="AQ16" s="50"/>
      <c r="AR16" s="52"/>
      <c r="AS16" s="52"/>
      <c r="AT16" s="53"/>
      <c r="AU16" s="100"/>
      <c r="AV16" s="152"/>
      <c r="AW16" s="152"/>
      <c r="AX16" s="152"/>
      <c r="AY16" s="152"/>
      <c r="AZ16" s="152"/>
      <c r="BA16" s="152"/>
      <c r="BB16" s="152"/>
      <c r="BC16" s="152"/>
      <c r="BD16" s="152"/>
      <c r="BE16" s="152"/>
      <c r="BF16" s="152"/>
      <c r="BG16" s="152"/>
      <c r="BH16" s="152"/>
      <c r="BI16" s="152"/>
      <c r="BJ16" s="152"/>
      <c r="BK16" s="152"/>
      <c r="BL16" s="152"/>
      <c r="BM16" s="152"/>
      <c r="BN16" s="152"/>
      <c r="BO16" s="152"/>
    </row>
    <row r="17" spans="1:67" ht="372.6">
      <c r="A17" s="376"/>
      <c r="B17" s="149"/>
      <c r="C17" s="150"/>
      <c r="D17" s="150" t="s">
        <v>847</v>
      </c>
      <c r="E17" s="151"/>
      <c r="F17" s="151"/>
      <c r="G17" s="47"/>
      <c r="H17" s="48"/>
      <c r="I17" s="47"/>
      <c r="J17" s="47"/>
      <c r="K17" s="47"/>
      <c r="L17" s="47"/>
      <c r="M17" s="48"/>
      <c r="N17" s="48"/>
      <c r="O17" s="47"/>
      <c r="P17" s="49"/>
      <c r="Q17" s="47"/>
      <c r="R17" s="47"/>
      <c r="S17" s="50"/>
      <c r="T17" s="50"/>
      <c r="U17" s="50"/>
      <c r="V17" s="51"/>
      <c r="W17" s="50"/>
      <c r="X17" s="51"/>
      <c r="Y17" s="50"/>
      <c r="Z17" s="101"/>
      <c r="AA17" s="105"/>
      <c r="AB17" s="105"/>
      <c r="AC17" s="105"/>
      <c r="AD17" s="102"/>
      <c r="AE17" s="50"/>
      <c r="AF17" s="50"/>
      <c r="AG17" s="50"/>
      <c r="AH17" s="50"/>
      <c r="AI17" s="50"/>
      <c r="AJ17" s="50"/>
      <c r="AK17" s="50"/>
      <c r="AL17" s="50"/>
      <c r="AM17" s="50"/>
      <c r="AN17" s="50"/>
      <c r="AO17" s="50"/>
      <c r="AP17" s="50"/>
      <c r="AQ17" s="50"/>
      <c r="AR17" s="52"/>
      <c r="AS17" s="52"/>
      <c r="AT17" s="53"/>
      <c r="AU17" s="100"/>
      <c r="AV17" s="152"/>
      <c r="AW17" s="152"/>
      <c r="AX17" s="152"/>
      <c r="AY17" s="152"/>
      <c r="AZ17" s="152"/>
      <c r="BA17" s="152"/>
      <c r="BB17" s="152"/>
      <c r="BC17" s="152"/>
      <c r="BD17" s="152"/>
      <c r="BE17" s="152"/>
      <c r="BF17" s="152"/>
      <c r="BG17" s="152"/>
      <c r="BH17" s="152"/>
      <c r="BI17" s="152"/>
      <c r="BJ17" s="152"/>
      <c r="BK17" s="152"/>
      <c r="BL17" s="152"/>
      <c r="BM17" s="152"/>
      <c r="BN17" s="152"/>
      <c r="BO17" s="152"/>
    </row>
    <row r="18" spans="1:67" ht="409.6">
      <c r="A18" s="376"/>
      <c r="B18" s="149"/>
      <c r="C18" s="150"/>
      <c r="D18" s="164" t="s">
        <v>848</v>
      </c>
      <c r="E18" s="151"/>
      <c r="F18" s="151"/>
      <c r="G18" s="47"/>
      <c r="H18" s="48"/>
      <c r="I18" s="47"/>
      <c r="J18" s="47"/>
      <c r="K18" s="47"/>
      <c r="L18" s="47"/>
      <c r="M18" s="48"/>
      <c r="N18" s="48"/>
      <c r="O18" s="47"/>
      <c r="P18" s="49"/>
      <c r="Q18" s="47"/>
      <c r="R18" s="47"/>
      <c r="S18" s="50"/>
      <c r="T18" s="50"/>
      <c r="U18" s="50"/>
      <c r="V18" s="51"/>
      <c r="W18" s="50"/>
      <c r="X18" s="51"/>
      <c r="Y18" s="50"/>
      <c r="Z18" s="101"/>
      <c r="AA18" s="105"/>
      <c r="AB18" s="105"/>
      <c r="AC18" s="105"/>
      <c r="AD18" s="102"/>
      <c r="AE18" s="50"/>
      <c r="AF18" s="50"/>
      <c r="AG18" s="50"/>
      <c r="AH18" s="50"/>
      <c r="AI18" s="50"/>
      <c r="AJ18" s="50"/>
      <c r="AK18" s="50"/>
      <c r="AL18" s="50"/>
      <c r="AM18" s="50"/>
      <c r="AN18" s="50"/>
      <c r="AO18" s="50"/>
      <c r="AP18" s="50"/>
      <c r="AQ18" s="50"/>
      <c r="AR18" s="52"/>
      <c r="AS18" s="52"/>
      <c r="AT18" s="53"/>
      <c r="AU18" s="100"/>
      <c r="AV18" s="152"/>
      <c r="AW18" s="152"/>
      <c r="AX18" s="152"/>
      <c r="AY18" s="152"/>
      <c r="AZ18" s="152"/>
      <c r="BA18" s="152"/>
      <c r="BB18" s="152"/>
      <c r="BC18" s="152"/>
      <c r="BD18" s="152"/>
      <c r="BE18" s="152"/>
      <c r="BF18" s="152"/>
      <c r="BG18" s="152"/>
      <c r="BH18" s="152"/>
      <c r="BI18" s="152"/>
      <c r="BJ18" s="152"/>
      <c r="BK18" s="152"/>
      <c r="BL18" s="152"/>
      <c r="BM18" s="152"/>
      <c r="BN18" s="152"/>
      <c r="BO18" s="152"/>
    </row>
    <row r="19" spans="1:67" ht="409.6">
      <c r="A19" s="376"/>
      <c r="B19" s="149"/>
      <c r="C19" s="150"/>
      <c r="D19" s="150" t="s">
        <v>849</v>
      </c>
      <c r="E19" s="151"/>
      <c r="F19" s="151"/>
      <c r="G19" s="47"/>
      <c r="H19" s="48"/>
      <c r="I19" s="47"/>
      <c r="J19" s="47"/>
      <c r="K19" s="47"/>
      <c r="L19" s="47"/>
      <c r="M19" s="48"/>
      <c r="N19" s="48"/>
      <c r="O19" s="47"/>
      <c r="P19" s="49"/>
      <c r="Q19" s="47"/>
      <c r="R19" s="47"/>
      <c r="S19" s="50"/>
      <c r="T19" s="50"/>
      <c r="U19" s="50"/>
      <c r="V19" s="51"/>
      <c r="W19" s="50"/>
      <c r="X19" s="51"/>
      <c r="Y19" s="50"/>
      <c r="Z19" s="101"/>
      <c r="AA19" s="105"/>
      <c r="AB19" s="105"/>
      <c r="AC19" s="105"/>
      <c r="AD19" s="102"/>
      <c r="AE19" s="50"/>
      <c r="AF19" s="50"/>
      <c r="AG19" s="50"/>
      <c r="AH19" s="50"/>
      <c r="AI19" s="50"/>
      <c r="AJ19" s="50"/>
      <c r="AK19" s="50"/>
      <c r="AL19" s="50"/>
      <c r="AM19" s="50"/>
      <c r="AN19" s="50"/>
      <c r="AO19" s="50"/>
      <c r="AP19" s="50"/>
      <c r="AQ19" s="50"/>
      <c r="AR19" s="52"/>
      <c r="AS19" s="52"/>
      <c r="AT19" s="53"/>
      <c r="AU19" s="100"/>
      <c r="AV19" s="152"/>
      <c r="AW19" s="152"/>
      <c r="AX19" s="152"/>
      <c r="AY19" s="152"/>
      <c r="AZ19" s="152"/>
      <c r="BA19" s="152"/>
      <c r="BB19" s="152"/>
      <c r="BC19" s="152"/>
      <c r="BD19" s="152"/>
      <c r="BE19" s="152"/>
      <c r="BF19" s="152"/>
      <c r="BG19" s="152"/>
      <c r="BH19" s="152"/>
      <c r="BI19" s="152"/>
      <c r="BJ19" s="152"/>
      <c r="BK19" s="152"/>
      <c r="BL19" s="152"/>
      <c r="BM19" s="152"/>
      <c r="BN19" s="152"/>
      <c r="BO19" s="152"/>
    </row>
    <row r="20" spans="1:67" ht="409.6">
      <c r="A20" s="376"/>
      <c r="B20" s="149"/>
      <c r="C20" s="150"/>
      <c r="D20" s="150" t="s">
        <v>850</v>
      </c>
      <c r="E20" s="151"/>
      <c r="F20" s="151"/>
      <c r="G20" s="47"/>
      <c r="H20" s="48"/>
      <c r="I20" s="47"/>
      <c r="J20" s="47"/>
      <c r="K20" s="47"/>
      <c r="L20" s="47"/>
      <c r="M20" s="48"/>
      <c r="N20" s="48"/>
      <c r="O20" s="47"/>
      <c r="P20" s="49"/>
      <c r="Q20" s="47"/>
      <c r="R20" s="47"/>
      <c r="S20" s="50"/>
      <c r="T20" s="50"/>
      <c r="U20" s="50"/>
      <c r="V20" s="51"/>
      <c r="W20" s="50"/>
      <c r="X20" s="51"/>
      <c r="Y20" s="50"/>
      <c r="Z20" s="101"/>
      <c r="AA20" s="105"/>
      <c r="AB20" s="105"/>
      <c r="AC20" s="105"/>
      <c r="AD20" s="102"/>
      <c r="AE20" s="50"/>
      <c r="AF20" s="50"/>
      <c r="AG20" s="50"/>
      <c r="AH20" s="50"/>
      <c r="AI20" s="50"/>
      <c r="AJ20" s="50"/>
      <c r="AK20" s="50"/>
      <c r="AL20" s="50"/>
      <c r="AM20" s="50"/>
      <c r="AN20" s="50"/>
      <c r="AO20" s="50"/>
      <c r="AP20" s="50"/>
      <c r="AQ20" s="50"/>
      <c r="AR20" s="52"/>
      <c r="AS20" s="52"/>
      <c r="AT20" s="53"/>
      <c r="AU20" s="100"/>
      <c r="AV20" s="152"/>
      <c r="AW20" s="152"/>
      <c r="AX20" s="152"/>
      <c r="AY20" s="152"/>
      <c r="AZ20" s="152"/>
      <c r="BA20" s="152"/>
      <c r="BB20" s="152"/>
      <c r="BC20" s="152"/>
      <c r="BD20" s="152"/>
      <c r="BE20" s="152"/>
      <c r="BF20" s="152"/>
      <c r="BG20" s="152"/>
      <c r="BH20" s="152"/>
      <c r="BI20" s="152"/>
      <c r="BJ20" s="152"/>
      <c r="BK20" s="152"/>
      <c r="BL20" s="152"/>
      <c r="BM20" s="152"/>
      <c r="BN20" s="152"/>
      <c r="BO20" s="152"/>
    </row>
    <row r="21" spans="1:67" ht="409.6">
      <c r="A21" s="376"/>
      <c r="B21" s="149"/>
      <c r="C21" s="150"/>
      <c r="D21" s="164" t="s">
        <v>851</v>
      </c>
      <c r="E21" s="151"/>
      <c r="F21" s="151"/>
      <c r="G21" s="47"/>
      <c r="H21" s="48"/>
      <c r="I21" s="47"/>
      <c r="J21" s="47"/>
      <c r="K21" s="47"/>
      <c r="L21" s="47"/>
      <c r="M21" s="48"/>
      <c r="N21" s="48"/>
      <c r="O21" s="47"/>
      <c r="P21" s="49"/>
      <c r="Q21" s="47"/>
      <c r="R21" s="47"/>
      <c r="S21" s="50"/>
      <c r="T21" s="50"/>
      <c r="U21" s="50"/>
      <c r="V21" s="51"/>
      <c r="W21" s="50"/>
      <c r="X21" s="51"/>
      <c r="Y21" s="50"/>
      <c r="Z21" s="101"/>
      <c r="AA21" s="105"/>
      <c r="AB21" s="105"/>
      <c r="AC21" s="105"/>
      <c r="AD21" s="102"/>
      <c r="AE21" s="50"/>
      <c r="AF21" s="50"/>
      <c r="AG21" s="50"/>
      <c r="AH21" s="50"/>
      <c r="AI21" s="50"/>
      <c r="AJ21" s="50"/>
      <c r="AK21" s="50"/>
      <c r="AL21" s="50"/>
      <c r="AM21" s="50"/>
      <c r="AN21" s="50"/>
      <c r="AO21" s="50"/>
      <c r="AP21" s="50"/>
      <c r="AQ21" s="50"/>
      <c r="AR21" s="52"/>
      <c r="AS21" s="52"/>
      <c r="AT21" s="53"/>
      <c r="AU21" s="100"/>
      <c r="AV21" s="152"/>
      <c r="AW21" s="152"/>
      <c r="AX21" s="152"/>
      <c r="AY21" s="152"/>
      <c r="AZ21" s="152"/>
      <c r="BA21" s="152"/>
      <c r="BB21" s="152"/>
      <c r="BC21" s="152"/>
      <c r="BD21" s="152"/>
      <c r="BE21" s="152"/>
      <c r="BF21" s="152"/>
      <c r="BG21" s="152"/>
      <c r="BH21" s="152"/>
      <c r="BI21" s="152"/>
      <c r="BJ21" s="152"/>
      <c r="BK21" s="152"/>
      <c r="BL21" s="152"/>
      <c r="BM21" s="152"/>
      <c r="BN21" s="152"/>
      <c r="BO21" s="152"/>
    </row>
    <row r="22" spans="1:67" ht="409.6">
      <c r="A22" s="376"/>
      <c r="B22" s="149"/>
      <c r="C22" s="164" t="s">
        <v>62</v>
      </c>
      <c r="D22" s="150" t="s">
        <v>852</v>
      </c>
      <c r="E22" s="151"/>
      <c r="F22" s="151"/>
      <c r="G22" s="47"/>
      <c r="H22" s="48"/>
      <c r="I22" s="47"/>
      <c r="J22" s="47"/>
      <c r="K22" s="47"/>
      <c r="L22" s="47"/>
      <c r="M22" s="48"/>
      <c r="N22" s="48"/>
      <c r="O22" s="47"/>
      <c r="P22" s="49"/>
      <c r="Q22" s="47"/>
      <c r="R22" s="47"/>
      <c r="S22" s="50"/>
      <c r="T22" s="50"/>
      <c r="U22" s="50"/>
      <c r="V22" s="51"/>
      <c r="W22" s="50"/>
      <c r="X22" s="51"/>
      <c r="Y22" s="50"/>
      <c r="Z22" s="101"/>
      <c r="AA22" s="105"/>
      <c r="AB22" s="105"/>
      <c r="AC22" s="105"/>
      <c r="AD22" s="102"/>
      <c r="AE22" s="50"/>
      <c r="AF22" s="50"/>
      <c r="AG22" s="50"/>
      <c r="AH22" s="50"/>
      <c r="AI22" s="50"/>
      <c r="AJ22" s="50"/>
      <c r="AK22" s="50"/>
      <c r="AL22" s="50"/>
      <c r="AM22" s="50"/>
      <c r="AN22" s="50"/>
      <c r="AO22" s="50"/>
      <c r="AP22" s="50"/>
      <c r="AQ22" s="50"/>
      <c r="AR22" s="52"/>
      <c r="AS22" s="52"/>
      <c r="AT22" s="53"/>
      <c r="AU22" s="100"/>
      <c r="AV22" s="152"/>
      <c r="AW22" s="152"/>
      <c r="AX22" s="152"/>
      <c r="AY22" s="152"/>
      <c r="AZ22" s="152"/>
      <c r="BA22" s="152"/>
      <c r="BB22" s="152"/>
      <c r="BC22" s="152"/>
      <c r="BD22" s="152"/>
      <c r="BE22" s="152"/>
      <c r="BF22" s="152"/>
      <c r="BG22" s="152"/>
      <c r="BH22" s="152"/>
      <c r="BI22" s="152"/>
      <c r="BJ22" s="152"/>
      <c r="BK22" s="152"/>
      <c r="BL22" s="152"/>
      <c r="BM22" s="152"/>
      <c r="BN22" s="152"/>
      <c r="BO22" s="152"/>
    </row>
    <row r="23" spans="1:67" ht="409.6">
      <c r="A23" s="376"/>
      <c r="B23" s="149"/>
      <c r="C23" s="150"/>
      <c r="D23" s="164" t="s">
        <v>853</v>
      </c>
      <c r="E23" s="151"/>
      <c r="F23" s="151"/>
      <c r="G23" s="47"/>
      <c r="H23" s="48"/>
      <c r="I23" s="47"/>
      <c r="J23" s="47"/>
      <c r="K23" s="47"/>
      <c r="L23" s="47"/>
      <c r="M23" s="48"/>
      <c r="N23" s="48"/>
      <c r="O23" s="47"/>
      <c r="P23" s="49"/>
      <c r="Q23" s="47"/>
      <c r="R23" s="47"/>
      <c r="S23" s="50"/>
      <c r="T23" s="50"/>
      <c r="U23" s="50"/>
      <c r="V23" s="51"/>
      <c r="W23" s="50"/>
      <c r="X23" s="51"/>
      <c r="Y23" s="50"/>
      <c r="Z23" s="101"/>
      <c r="AA23" s="105"/>
      <c r="AB23" s="105"/>
      <c r="AC23" s="105"/>
      <c r="AD23" s="102"/>
      <c r="AE23" s="50"/>
      <c r="AF23" s="50"/>
      <c r="AG23" s="50"/>
      <c r="AH23" s="50"/>
      <c r="AI23" s="50"/>
      <c r="AJ23" s="50"/>
      <c r="AK23" s="50"/>
      <c r="AL23" s="50"/>
      <c r="AM23" s="50"/>
      <c r="AN23" s="50"/>
      <c r="AO23" s="50"/>
      <c r="AP23" s="50"/>
      <c r="AQ23" s="50"/>
      <c r="AR23" s="52"/>
      <c r="AS23" s="52"/>
      <c r="AT23" s="53"/>
      <c r="AU23" s="100"/>
      <c r="AV23" s="152"/>
      <c r="AW23" s="152"/>
      <c r="AX23" s="152"/>
      <c r="AY23" s="152"/>
      <c r="AZ23" s="152"/>
      <c r="BA23" s="152"/>
      <c r="BB23" s="152"/>
      <c r="BC23" s="152"/>
      <c r="BD23" s="152"/>
      <c r="BE23" s="152"/>
      <c r="BF23" s="152"/>
      <c r="BG23" s="152"/>
      <c r="BH23" s="152"/>
      <c r="BI23" s="152"/>
      <c r="BJ23" s="152"/>
      <c r="BK23" s="152"/>
      <c r="BL23" s="152"/>
      <c r="BM23" s="152"/>
      <c r="BN23" s="152"/>
      <c r="BO23" s="152"/>
    </row>
    <row r="24" spans="1:67" ht="316.8">
      <c r="A24" s="376"/>
      <c r="B24" s="149"/>
      <c r="C24" s="150"/>
      <c r="D24" s="164" t="s">
        <v>854</v>
      </c>
      <c r="E24" s="151"/>
      <c r="F24" s="151"/>
      <c r="G24" s="47"/>
      <c r="H24" s="48"/>
      <c r="I24" s="47"/>
      <c r="J24" s="47"/>
      <c r="K24" s="47"/>
      <c r="L24" s="47"/>
      <c r="M24" s="48"/>
      <c r="N24" s="48"/>
      <c r="O24" s="47"/>
      <c r="P24" s="49"/>
      <c r="Q24" s="47"/>
      <c r="R24" s="47"/>
      <c r="S24" s="50"/>
      <c r="T24" s="50"/>
      <c r="U24" s="50"/>
      <c r="V24" s="51"/>
      <c r="W24" s="50"/>
      <c r="X24" s="51"/>
      <c r="Y24" s="50"/>
      <c r="Z24" s="101"/>
      <c r="AA24" s="105"/>
      <c r="AB24" s="105"/>
      <c r="AC24" s="105"/>
      <c r="AD24" s="102"/>
      <c r="AE24" s="50"/>
      <c r="AF24" s="50"/>
      <c r="AG24" s="50"/>
      <c r="AH24" s="50"/>
      <c r="AI24" s="50"/>
      <c r="AJ24" s="50"/>
      <c r="AK24" s="50"/>
      <c r="AL24" s="50"/>
      <c r="AM24" s="50"/>
      <c r="AN24" s="50"/>
      <c r="AO24" s="50"/>
      <c r="AP24" s="50"/>
      <c r="AQ24" s="50"/>
      <c r="AR24" s="52"/>
      <c r="AS24" s="52"/>
      <c r="AT24" s="53"/>
      <c r="AU24" s="100"/>
      <c r="AV24" s="152"/>
      <c r="AW24" s="152"/>
      <c r="AX24" s="152"/>
      <c r="AY24" s="152"/>
      <c r="AZ24" s="152"/>
      <c r="BA24" s="152"/>
      <c r="BB24" s="152"/>
      <c r="BC24" s="152"/>
      <c r="BD24" s="152"/>
      <c r="BE24" s="152"/>
      <c r="BF24" s="152"/>
      <c r="BG24" s="152"/>
      <c r="BH24" s="152"/>
      <c r="BI24" s="152"/>
      <c r="BJ24" s="152"/>
      <c r="BK24" s="152"/>
      <c r="BL24" s="152"/>
      <c r="BM24" s="152"/>
      <c r="BN24" s="152"/>
      <c r="BO24" s="152"/>
    </row>
    <row r="25" spans="1:67" ht="294">
      <c r="A25" s="376"/>
      <c r="B25" s="149"/>
      <c r="C25" s="150"/>
      <c r="D25" s="150" t="s">
        <v>855</v>
      </c>
      <c r="E25" s="151"/>
      <c r="F25" s="151"/>
      <c r="G25" s="47"/>
      <c r="H25" s="48"/>
      <c r="I25" s="47"/>
      <c r="J25" s="47"/>
      <c r="K25" s="47"/>
      <c r="L25" s="47"/>
      <c r="M25" s="48"/>
      <c r="N25" s="48"/>
      <c r="O25" s="47"/>
      <c r="P25" s="49"/>
      <c r="Q25" s="47"/>
      <c r="R25" s="47"/>
      <c r="S25" s="50"/>
      <c r="T25" s="50"/>
      <c r="U25" s="50"/>
      <c r="V25" s="51"/>
      <c r="W25" s="50"/>
      <c r="X25" s="51"/>
      <c r="Y25" s="50"/>
      <c r="Z25" s="101"/>
      <c r="AA25" s="105"/>
      <c r="AB25" s="105"/>
      <c r="AC25" s="105"/>
      <c r="AD25" s="102"/>
      <c r="AE25" s="50"/>
      <c r="AF25" s="50"/>
      <c r="AG25" s="50"/>
      <c r="AH25" s="50"/>
      <c r="AI25" s="50"/>
      <c r="AJ25" s="50"/>
      <c r="AK25" s="50"/>
      <c r="AL25" s="50"/>
      <c r="AM25" s="50"/>
      <c r="AN25" s="50"/>
      <c r="AO25" s="50"/>
      <c r="AP25" s="50"/>
      <c r="AQ25" s="50"/>
      <c r="AR25" s="52"/>
      <c r="AS25" s="52"/>
      <c r="AT25" s="53"/>
      <c r="AU25" s="100"/>
      <c r="AV25" s="152"/>
      <c r="AW25" s="152"/>
      <c r="AX25" s="152"/>
      <c r="AY25" s="152"/>
      <c r="AZ25" s="152"/>
      <c r="BA25" s="152"/>
      <c r="BB25" s="152"/>
      <c r="BC25" s="152"/>
      <c r="BD25" s="152"/>
      <c r="BE25" s="152"/>
      <c r="BF25" s="152"/>
      <c r="BG25" s="152"/>
      <c r="BH25" s="152"/>
      <c r="BI25" s="152"/>
      <c r="BJ25" s="152"/>
      <c r="BK25" s="152"/>
      <c r="BL25" s="152"/>
      <c r="BM25" s="152"/>
      <c r="BN25" s="152"/>
      <c r="BO25" s="152"/>
    </row>
    <row r="26" spans="1:67" ht="409.6">
      <c r="A26" s="376"/>
      <c r="B26" s="149"/>
      <c r="C26" s="150"/>
      <c r="D26" s="164" t="s">
        <v>856</v>
      </c>
      <c r="E26" s="151"/>
      <c r="F26" s="151"/>
      <c r="G26" s="47"/>
      <c r="H26" s="48"/>
      <c r="I26" s="47"/>
      <c r="J26" s="47"/>
      <c r="K26" s="47"/>
      <c r="L26" s="47"/>
      <c r="M26" s="48"/>
      <c r="N26" s="48"/>
      <c r="O26" s="47"/>
      <c r="P26" s="49"/>
      <c r="Q26" s="47"/>
      <c r="R26" s="47"/>
      <c r="S26" s="50"/>
      <c r="T26" s="50"/>
      <c r="U26" s="50"/>
      <c r="V26" s="51"/>
      <c r="W26" s="50"/>
      <c r="X26" s="51"/>
      <c r="Y26" s="50"/>
      <c r="Z26" s="101"/>
      <c r="AA26" s="105"/>
      <c r="AB26" s="105"/>
      <c r="AC26" s="105"/>
      <c r="AD26" s="102"/>
      <c r="AE26" s="50"/>
      <c r="AF26" s="50"/>
      <c r="AG26" s="50"/>
      <c r="AH26" s="50"/>
      <c r="AI26" s="50"/>
      <c r="AJ26" s="50"/>
      <c r="AK26" s="50"/>
      <c r="AL26" s="50"/>
      <c r="AM26" s="50"/>
      <c r="AN26" s="50"/>
      <c r="AO26" s="50"/>
      <c r="AP26" s="50"/>
      <c r="AQ26" s="50"/>
      <c r="AR26" s="52"/>
      <c r="AS26" s="52"/>
      <c r="AT26" s="53"/>
      <c r="AU26" s="100"/>
      <c r="AV26" s="152"/>
      <c r="AW26" s="152"/>
      <c r="AX26" s="152"/>
      <c r="AY26" s="152"/>
      <c r="AZ26" s="152"/>
      <c r="BA26" s="152"/>
      <c r="BB26" s="152"/>
      <c r="BC26" s="152"/>
      <c r="BD26" s="152"/>
      <c r="BE26" s="152"/>
      <c r="BF26" s="152"/>
      <c r="BG26" s="152"/>
      <c r="BH26" s="152"/>
      <c r="BI26" s="152"/>
      <c r="BJ26" s="152"/>
      <c r="BK26" s="152"/>
      <c r="BL26" s="152"/>
      <c r="BM26" s="152"/>
      <c r="BN26" s="152"/>
      <c r="BO26" s="152"/>
    </row>
    <row r="27" spans="1:67" ht="335.4">
      <c r="A27" s="376"/>
      <c r="B27" s="149"/>
      <c r="C27" s="150"/>
      <c r="D27" s="164" t="s">
        <v>857</v>
      </c>
      <c r="E27" s="151"/>
      <c r="F27" s="151"/>
      <c r="G27" s="47"/>
      <c r="H27" s="48"/>
      <c r="I27" s="47"/>
      <c r="J27" s="47"/>
      <c r="K27" s="47"/>
      <c r="L27" s="47"/>
      <c r="M27" s="48"/>
      <c r="N27" s="48"/>
      <c r="O27" s="47"/>
      <c r="P27" s="49"/>
      <c r="Q27" s="47"/>
      <c r="R27" s="47"/>
      <c r="S27" s="50"/>
      <c r="T27" s="50"/>
      <c r="U27" s="50"/>
      <c r="V27" s="51"/>
      <c r="W27" s="50"/>
      <c r="X27" s="51"/>
      <c r="Y27" s="50"/>
      <c r="Z27" s="101"/>
      <c r="AA27" s="105"/>
      <c r="AB27" s="105"/>
      <c r="AC27" s="105"/>
      <c r="AD27" s="102"/>
      <c r="AE27" s="50"/>
      <c r="AF27" s="50"/>
      <c r="AG27" s="50"/>
      <c r="AH27" s="50"/>
      <c r="AI27" s="50"/>
      <c r="AJ27" s="50"/>
      <c r="AK27" s="50"/>
      <c r="AL27" s="50"/>
      <c r="AM27" s="50"/>
      <c r="AN27" s="50"/>
      <c r="AO27" s="50"/>
      <c r="AP27" s="50"/>
      <c r="AQ27" s="50"/>
      <c r="AR27" s="52"/>
      <c r="AS27" s="52"/>
      <c r="AT27" s="53"/>
      <c r="AU27" s="100"/>
      <c r="AV27" s="152"/>
      <c r="AW27" s="152"/>
      <c r="AX27" s="152"/>
      <c r="AY27" s="152"/>
      <c r="AZ27" s="152"/>
      <c r="BA27" s="152"/>
      <c r="BB27" s="152"/>
      <c r="BC27" s="152"/>
      <c r="BD27" s="152"/>
      <c r="BE27" s="152"/>
      <c r="BF27" s="152"/>
      <c r="BG27" s="152"/>
      <c r="BH27" s="152"/>
      <c r="BI27" s="152"/>
      <c r="BJ27" s="152"/>
      <c r="BK27" s="152"/>
      <c r="BL27" s="152"/>
      <c r="BM27" s="152"/>
      <c r="BN27" s="152"/>
      <c r="BO27" s="152"/>
    </row>
    <row r="28" spans="1:67" ht="409.6">
      <c r="A28" s="376"/>
      <c r="B28" s="149"/>
      <c r="C28" s="164" t="s">
        <v>70</v>
      </c>
      <c r="D28" s="150" t="s">
        <v>858</v>
      </c>
      <c r="E28" s="151"/>
      <c r="F28" s="151"/>
      <c r="G28" s="47"/>
      <c r="H28" s="48"/>
      <c r="I28" s="47"/>
      <c r="J28" s="47"/>
      <c r="K28" s="47"/>
      <c r="L28" s="47"/>
      <c r="M28" s="48"/>
      <c r="N28" s="48"/>
      <c r="O28" s="47"/>
      <c r="P28" s="49"/>
      <c r="Q28" s="47"/>
      <c r="R28" s="47"/>
      <c r="S28" s="50"/>
      <c r="T28" s="50"/>
      <c r="U28" s="50"/>
      <c r="V28" s="51"/>
      <c r="W28" s="50"/>
      <c r="X28" s="51"/>
      <c r="Y28" s="50"/>
      <c r="Z28" s="101"/>
      <c r="AA28" s="105"/>
      <c r="AB28" s="105"/>
      <c r="AC28" s="105"/>
      <c r="AD28" s="102"/>
      <c r="AE28" s="50"/>
      <c r="AF28" s="50"/>
      <c r="AG28" s="50"/>
      <c r="AH28" s="50"/>
      <c r="AI28" s="50"/>
      <c r="AJ28" s="50"/>
      <c r="AK28" s="50"/>
      <c r="AL28" s="50"/>
      <c r="AM28" s="50"/>
      <c r="AN28" s="50"/>
      <c r="AO28" s="50"/>
      <c r="AP28" s="50"/>
      <c r="AQ28" s="50"/>
      <c r="AR28" s="52"/>
      <c r="AS28" s="52"/>
      <c r="AT28" s="53"/>
      <c r="AU28" s="100"/>
      <c r="AV28" s="152"/>
      <c r="AW28" s="152"/>
      <c r="AX28" s="152"/>
      <c r="AY28" s="152"/>
      <c r="AZ28" s="152"/>
      <c r="BA28" s="152"/>
      <c r="BB28" s="152"/>
      <c r="BC28" s="152"/>
      <c r="BD28" s="152"/>
      <c r="BE28" s="152"/>
      <c r="BF28" s="152"/>
      <c r="BG28" s="152"/>
      <c r="BH28" s="152"/>
      <c r="BI28" s="152"/>
      <c r="BJ28" s="152"/>
      <c r="BK28" s="152"/>
      <c r="BL28" s="152"/>
      <c r="BM28" s="152"/>
      <c r="BN28" s="152"/>
      <c r="BO28" s="152"/>
    </row>
    <row r="29" spans="1:67" ht="409.6">
      <c r="A29" s="376"/>
      <c r="B29" s="149"/>
      <c r="C29" s="150"/>
      <c r="D29" s="150" t="s">
        <v>859</v>
      </c>
      <c r="E29" s="151"/>
      <c r="F29" s="151"/>
      <c r="G29" s="47"/>
      <c r="H29" s="48"/>
      <c r="I29" s="47"/>
      <c r="J29" s="47"/>
      <c r="K29" s="47"/>
      <c r="L29" s="47"/>
      <c r="M29" s="48"/>
      <c r="N29" s="48"/>
      <c r="O29" s="47"/>
      <c r="P29" s="49"/>
      <c r="Q29" s="47"/>
      <c r="R29" s="47"/>
      <c r="S29" s="50"/>
      <c r="T29" s="50"/>
      <c r="U29" s="50"/>
      <c r="V29" s="51"/>
      <c r="W29" s="50"/>
      <c r="X29" s="51"/>
      <c r="Y29" s="50"/>
      <c r="Z29" s="101"/>
      <c r="AA29" s="105"/>
      <c r="AB29" s="105"/>
      <c r="AC29" s="105"/>
      <c r="AD29" s="102"/>
      <c r="AE29" s="50"/>
      <c r="AF29" s="50"/>
      <c r="AG29" s="50"/>
      <c r="AH29" s="50"/>
      <c r="AI29" s="50"/>
      <c r="AJ29" s="50"/>
      <c r="AK29" s="50"/>
      <c r="AL29" s="50"/>
      <c r="AM29" s="50"/>
      <c r="AN29" s="50"/>
      <c r="AO29" s="50"/>
      <c r="AP29" s="50"/>
      <c r="AQ29" s="50"/>
      <c r="AR29" s="52"/>
      <c r="AS29" s="52"/>
      <c r="AT29" s="53"/>
      <c r="AU29" s="100"/>
      <c r="AV29" s="152"/>
      <c r="AW29" s="152"/>
      <c r="AX29" s="152"/>
      <c r="AY29" s="152"/>
      <c r="AZ29" s="152"/>
      <c r="BA29" s="152"/>
      <c r="BB29" s="152"/>
      <c r="BC29" s="152"/>
      <c r="BD29" s="152"/>
      <c r="BE29" s="152"/>
      <c r="BF29" s="152"/>
      <c r="BG29" s="152"/>
      <c r="BH29" s="152"/>
      <c r="BI29" s="152"/>
      <c r="BJ29" s="152"/>
      <c r="BK29" s="152"/>
      <c r="BL29" s="152"/>
      <c r="BM29" s="152"/>
      <c r="BN29" s="152"/>
      <c r="BO29" s="152"/>
    </row>
    <row r="30" spans="1:67" ht="409.6">
      <c r="A30" s="376"/>
      <c r="B30" s="149"/>
      <c r="C30" s="150"/>
      <c r="D30" s="150" t="s">
        <v>860</v>
      </c>
      <c r="E30" s="151"/>
      <c r="F30" s="151"/>
      <c r="G30" s="47"/>
      <c r="H30" s="48"/>
      <c r="I30" s="47"/>
      <c r="J30" s="47"/>
      <c r="K30" s="47"/>
      <c r="L30" s="47"/>
      <c r="M30" s="48"/>
      <c r="N30" s="48"/>
      <c r="O30" s="47"/>
      <c r="P30" s="49"/>
      <c r="Q30" s="47"/>
      <c r="R30" s="47"/>
      <c r="S30" s="50"/>
      <c r="T30" s="50"/>
      <c r="U30" s="50"/>
      <c r="V30" s="51"/>
      <c r="W30" s="50"/>
      <c r="X30" s="51"/>
      <c r="Y30" s="50"/>
      <c r="Z30" s="101"/>
      <c r="AA30" s="105"/>
      <c r="AB30" s="105"/>
      <c r="AC30" s="105"/>
      <c r="AD30" s="102"/>
      <c r="AE30" s="50"/>
      <c r="AF30" s="50"/>
      <c r="AG30" s="50"/>
      <c r="AH30" s="50"/>
      <c r="AI30" s="50"/>
      <c r="AJ30" s="50"/>
      <c r="AK30" s="50"/>
      <c r="AL30" s="50"/>
      <c r="AM30" s="50"/>
      <c r="AN30" s="50"/>
      <c r="AO30" s="50"/>
      <c r="AP30" s="50"/>
      <c r="AQ30" s="50"/>
      <c r="AR30" s="52"/>
      <c r="AS30" s="52"/>
      <c r="AT30" s="53"/>
      <c r="AU30" s="100"/>
      <c r="AV30" s="152"/>
      <c r="AW30" s="152"/>
      <c r="AX30" s="152"/>
      <c r="AY30" s="152"/>
      <c r="AZ30" s="152"/>
      <c r="BA30" s="152"/>
      <c r="BB30" s="152"/>
      <c r="BC30" s="152"/>
      <c r="BD30" s="152"/>
      <c r="BE30" s="152"/>
      <c r="BF30" s="152"/>
      <c r="BG30" s="152"/>
      <c r="BH30" s="152"/>
      <c r="BI30" s="152"/>
      <c r="BJ30" s="152"/>
      <c r="BK30" s="152"/>
      <c r="BL30" s="152"/>
      <c r="BM30" s="152"/>
      <c r="BN30" s="152"/>
      <c r="BO30" s="152"/>
    </row>
    <row r="31" spans="1:67" ht="409.6">
      <c r="A31" s="376"/>
      <c r="B31" s="149"/>
      <c r="C31" s="150"/>
      <c r="D31" s="150" t="s">
        <v>861</v>
      </c>
      <c r="E31" s="151"/>
      <c r="F31" s="151"/>
      <c r="G31" s="47"/>
      <c r="H31" s="48"/>
      <c r="I31" s="47"/>
      <c r="J31" s="47"/>
      <c r="K31" s="47"/>
      <c r="L31" s="47"/>
      <c r="M31" s="48"/>
      <c r="N31" s="48"/>
      <c r="O31" s="47"/>
      <c r="P31" s="49"/>
      <c r="Q31" s="47"/>
      <c r="R31" s="47"/>
      <c r="S31" s="50"/>
      <c r="T31" s="50"/>
      <c r="U31" s="50"/>
      <c r="V31" s="51"/>
      <c r="W31" s="50"/>
      <c r="X31" s="51"/>
      <c r="Y31" s="50"/>
      <c r="Z31" s="101"/>
      <c r="AA31" s="105"/>
      <c r="AB31" s="105"/>
      <c r="AC31" s="105"/>
      <c r="AD31" s="102"/>
      <c r="AE31" s="50"/>
      <c r="AF31" s="50"/>
      <c r="AG31" s="50"/>
      <c r="AH31" s="50"/>
      <c r="AI31" s="50"/>
      <c r="AJ31" s="50"/>
      <c r="AK31" s="50"/>
      <c r="AL31" s="50"/>
      <c r="AM31" s="50"/>
      <c r="AN31" s="50"/>
      <c r="AO31" s="50"/>
      <c r="AP31" s="50"/>
      <c r="AQ31" s="50"/>
      <c r="AR31" s="52"/>
      <c r="AS31" s="52"/>
      <c r="AT31" s="53"/>
      <c r="AU31" s="100"/>
      <c r="AV31" s="152"/>
      <c r="AW31" s="152"/>
      <c r="AX31" s="152"/>
      <c r="AY31" s="152"/>
      <c r="AZ31" s="152"/>
      <c r="BA31" s="152"/>
      <c r="BB31" s="152"/>
      <c r="BC31" s="152"/>
      <c r="BD31" s="152"/>
      <c r="BE31" s="152"/>
      <c r="BF31" s="152"/>
      <c r="BG31" s="152"/>
      <c r="BH31" s="152"/>
      <c r="BI31" s="152"/>
      <c r="BJ31" s="152"/>
      <c r="BK31" s="152"/>
      <c r="BL31" s="152"/>
      <c r="BM31" s="152"/>
      <c r="BN31" s="152"/>
      <c r="BO31" s="152"/>
    </row>
    <row r="32" spans="1:67" ht="409.6">
      <c r="A32" s="376"/>
      <c r="B32" s="149"/>
      <c r="C32" s="150"/>
      <c r="D32" s="150" t="s">
        <v>862</v>
      </c>
      <c r="E32" s="151"/>
      <c r="F32" s="151"/>
      <c r="G32" s="47"/>
      <c r="H32" s="48"/>
      <c r="I32" s="47"/>
      <c r="J32" s="47"/>
      <c r="K32" s="47"/>
      <c r="L32" s="47"/>
      <c r="M32" s="48"/>
      <c r="N32" s="48"/>
      <c r="O32" s="47"/>
      <c r="P32" s="49"/>
      <c r="Q32" s="47"/>
      <c r="R32" s="47"/>
      <c r="S32" s="50"/>
      <c r="T32" s="50"/>
      <c r="U32" s="50"/>
      <c r="V32" s="51"/>
      <c r="W32" s="50"/>
      <c r="X32" s="51"/>
      <c r="Y32" s="50"/>
      <c r="Z32" s="101"/>
      <c r="AA32" s="105"/>
      <c r="AB32" s="105"/>
      <c r="AC32" s="105"/>
      <c r="AD32" s="102"/>
      <c r="AE32" s="50"/>
      <c r="AF32" s="50"/>
      <c r="AG32" s="50"/>
      <c r="AH32" s="50"/>
      <c r="AI32" s="50"/>
      <c r="AJ32" s="50"/>
      <c r="AK32" s="50"/>
      <c r="AL32" s="50"/>
      <c r="AM32" s="50"/>
      <c r="AN32" s="50"/>
      <c r="AO32" s="50"/>
      <c r="AP32" s="50"/>
      <c r="AQ32" s="50"/>
      <c r="AR32" s="52"/>
      <c r="AS32" s="52"/>
      <c r="AT32" s="53"/>
      <c r="AU32" s="100"/>
      <c r="AV32" s="152"/>
      <c r="AW32" s="152"/>
      <c r="AX32" s="152"/>
      <c r="AY32" s="152"/>
      <c r="AZ32" s="152"/>
      <c r="BA32" s="152"/>
      <c r="BB32" s="152"/>
      <c r="BC32" s="152"/>
      <c r="BD32" s="152"/>
      <c r="BE32" s="152"/>
      <c r="BF32" s="152"/>
      <c r="BG32" s="152"/>
      <c r="BH32" s="152"/>
      <c r="BI32" s="152"/>
      <c r="BJ32" s="152"/>
      <c r="BK32" s="152"/>
      <c r="BL32" s="152"/>
      <c r="BM32" s="152"/>
      <c r="BN32" s="152"/>
      <c r="BO32" s="152"/>
    </row>
    <row r="33" spans="1:67" ht="409.6">
      <c r="A33" s="376"/>
      <c r="B33" s="149"/>
      <c r="C33" s="150"/>
      <c r="D33" s="150" t="s">
        <v>863</v>
      </c>
      <c r="E33" s="151"/>
      <c r="F33" s="151"/>
      <c r="G33" s="47"/>
      <c r="H33" s="48"/>
      <c r="I33" s="47"/>
      <c r="J33" s="47"/>
      <c r="K33" s="47"/>
      <c r="L33" s="47"/>
      <c r="M33" s="48"/>
      <c r="N33" s="48"/>
      <c r="O33" s="47"/>
      <c r="P33" s="49"/>
      <c r="Q33" s="47"/>
      <c r="R33" s="47"/>
      <c r="S33" s="50"/>
      <c r="T33" s="50"/>
      <c r="U33" s="50"/>
      <c r="V33" s="51"/>
      <c r="W33" s="50"/>
      <c r="X33" s="51"/>
      <c r="Y33" s="50"/>
      <c r="Z33" s="101"/>
      <c r="AA33" s="105"/>
      <c r="AB33" s="105"/>
      <c r="AC33" s="105"/>
      <c r="AD33" s="102"/>
      <c r="AE33" s="50"/>
      <c r="AF33" s="50"/>
      <c r="AG33" s="50"/>
      <c r="AH33" s="50"/>
      <c r="AI33" s="50"/>
      <c r="AJ33" s="50"/>
      <c r="AK33" s="50"/>
      <c r="AL33" s="50"/>
      <c r="AM33" s="50"/>
      <c r="AN33" s="50"/>
      <c r="AO33" s="50"/>
      <c r="AP33" s="50"/>
      <c r="AQ33" s="50"/>
      <c r="AR33" s="52"/>
      <c r="AS33" s="52"/>
      <c r="AT33" s="53"/>
      <c r="AU33" s="100"/>
      <c r="AV33" s="152"/>
      <c r="AW33" s="152"/>
      <c r="AX33" s="152"/>
      <c r="AY33" s="152"/>
      <c r="AZ33" s="152"/>
      <c r="BA33" s="152"/>
      <c r="BB33" s="152"/>
      <c r="BC33" s="152"/>
      <c r="BD33" s="152"/>
      <c r="BE33" s="152"/>
      <c r="BF33" s="152"/>
      <c r="BG33" s="152"/>
      <c r="BH33" s="152"/>
      <c r="BI33" s="152"/>
      <c r="BJ33" s="152"/>
      <c r="BK33" s="152"/>
      <c r="BL33" s="152"/>
      <c r="BM33" s="152"/>
      <c r="BN33" s="152"/>
      <c r="BO33" s="152"/>
    </row>
    <row r="34" spans="1:67" ht="252.6">
      <c r="A34" s="376"/>
      <c r="B34" s="149"/>
      <c r="C34" s="150" t="s">
        <v>77</v>
      </c>
      <c r="D34" s="150" t="s">
        <v>864</v>
      </c>
      <c r="E34" s="151"/>
      <c r="F34" s="151"/>
      <c r="G34" s="47"/>
      <c r="H34" s="48"/>
      <c r="I34" s="47"/>
      <c r="J34" s="47"/>
      <c r="K34" s="47"/>
      <c r="L34" s="47"/>
      <c r="M34" s="48"/>
      <c r="N34" s="48"/>
      <c r="O34" s="47"/>
      <c r="P34" s="49"/>
      <c r="Q34" s="47"/>
      <c r="R34" s="47"/>
      <c r="S34" s="50"/>
      <c r="T34" s="50"/>
      <c r="U34" s="50"/>
      <c r="V34" s="51"/>
      <c r="W34" s="50"/>
      <c r="X34" s="51"/>
      <c r="Y34" s="50"/>
      <c r="Z34" s="101"/>
      <c r="AA34" s="105"/>
      <c r="AB34" s="105"/>
      <c r="AC34" s="105"/>
      <c r="AD34" s="102"/>
      <c r="AE34" s="50"/>
      <c r="AF34" s="50"/>
      <c r="AG34" s="50"/>
      <c r="AH34" s="50"/>
      <c r="AI34" s="50"/>
      <c r="AJ34" s="50"/>
      <c r="AK34" s="50"/>
      <c r="AL34" s="50"/>
      <c r="AM34" s="50"/>
      <c r="AN34" s="50"/>
      <c r="AO34" s="50"/>
      <c r="AP34" s="50"/>
      <c r="AQ34" s="50"/>
      <c r="AR34" s="52"/>
      <c r="AS34" s="52"/>
      <c r="AT34" s="53"/>
      <c r="AU34" s="100"/>
      <c r="AV34" s="152"/>
      <c r="AW34" s="152"/>
      <c r="AX34" s="152"/>
      <c r="AY34" s="152"/>
      <c r="AZ34" s="152"/>
      <c r="BA34" s="152"/>
      <c r="BB34" s="152"/>
      <c r="BC34" s="152"/>
      <c r="BD34" s="152"/>
      <c r="BE34" s="152"/>
      <c r="BF34" s="152"/>
      <c r="BG34" s="152"/>
      <c r="BH34" s="152"/>
      <c r="BI34" s="152"/>
      <c r="BJ34" s="152"/>
      <c r="BK34" s="152"/>
      <c r="BL34" s="152"/>
      <c r="BM34" s="152"/>
      <c r="BN34" s="152"/>
      <c r="BO34" s="152"/>
    </row>
    <row r="35" spans="1:67" ht="340.8">
      <c r="A35" s="376"/>
      <c r="B35" s="149"/>
      <c r="C35" s="150"/>
      <c r="D35" s="150" t="s">
        <v>865</v>
      </c>
      <c r="E35" s="151"/>
      <c r="F35" s="151"/>
      <c r="G35" s="47"/>
      <c r="H35" s="48"/>
      <c r="I35" s="47"/>
      <c r="J35" s="47"/>
      <c r="K35" s="47"/>
      <c r="L35" s="47"/>
      <c r="M35" s="48"/>
      <c r="N35" s="48"/>
      <c r="O35" s="47"/>
      <c r="P35" s="49"/>
      <c r="Q35" s="47"/>
      <c r="R35" s="47"/>
      <c r="S35" s="50"/>
      <c r="T35" s="50"/>
      <c r="U35" s="50"/>
      <c r="V35" s="51"/>
      <c r="W35" s="50"/>
      <c r="X35" s="51"/>
      <c r="Y35" s="50"/>
      <c r="Z35" s="101"/>
      <c r="AA35" s="105"/>
      <c r="AB35" s="105"/>
      <c r="AC35" s="105"/>
      <c r="AD35" s="102"/>
      <c r="AE35" s="50"/>
      <c r="AF35" s="50"/>
      <c r="AG35" s="50"/>
      <c r="AH35" s="50"/>
      <c r="AI35" s="50"/>
      <c r="AJ35" s="50"/>
      <c r="AK35" s="50"/>
      <c r="AL35" s="50"/>
      <c r="AM35" s="50"/>
      <c r="AN35" s="50"/>
      <c r="AO35" s="50"/>
      <c r="AP35" s="50"/>
      <c r="AQ35" s="50"/>
      <c r="AR35" s="52"/>
      <c r="AS35" s="52"/>
      <c r="AT35" s="53"/>
      <c r="AU35" s="100"/>
      <c r="AV35" s="152"/>
      <c r="AW35" s="152"/>
      <c r="AX35" s="152"/>
      <c r="AY35" s="152"/>
      <c r="AZ35" s="152"/>
      <c r="BA35" s="152"/>
      <c r="BB35" s="152"/>
      <c r="BC35" s="152"/>
      <c r="BD35" s="152"/>
      <c r="BE35" s="152"/>
      <c r="BF35" s="152"/>
      <c r="BG35" s="152"/>
      <c r="BH35" s="152"/>
      <c r="BI35" s="152"/>
      <c r="BJ35" s="152"/>
      <c r="BK35" s="152"/>
      <c r="BL35" s="152"/>
      <c r="BM35" s="152"/>
      <c r="BN35" s="152"/>
      <c r="BO35" s="152"/>
    </row>
    <row r="36" spans="1:67" ht="409.6">
      <c r="A36" s="376"/>
      <c r="B36" s="149"/>
      <c r="C36" s="150"/>
      <c r="D36" s="150" t="s">
        <v>866</v>
      </c>
      <c r="E36" s="151"/>
      <c r="F36" s="151"/>
      <c r="G36" s="47"/>
      <c r="H36" s="48"/>
      <c r="I36" s="47"/>
      <c r="J36" s="47"/>
      <c r="K36" s="47"/>
      <c r="L36" s="47"/>
      <c r="M36" s="48"/>
      <c r="N36" s="48"/>
      <c r="O36" s="47"/>
      <c r="P36" s="49"/>
      <c r="Q36" s="47"/>
      <c r="R36" s="47"/>
      <c r="S36" s="50"/>
      <c r="T36" s="50"/>
      <c r="U36" s="50"/>
      <c r="V36" s="51"/>
      <c r="W36" s="50"/>
      <c r="X36" s="51"/>
      <c r="Y36" s="50"/>
      <c r="Z36" s="101"/>
      <c r="AA36" s="105"/>
      <c r="AB36" s="105"/>
      <c r="AC36" s="105"/>
      <c r="AD36" s="102"/>
      <c r="AE36" s="50"/>
      <c r="AF36" s="50"/>
      <c r="AG36" s="50"/>
      <c r="AH36" s="50"/>
      <c r="AI36" s="50"/>
      <c r="AJ36" s="50"/>
      <c r="AK36" s="50"/>
      <c r="AL36" s="50"/>
      <c r="AM36" s="50"/>
      <c r="AN36" s="50"/>
      <c r="AO36" s="50"/>
      <c r="AP36" s="50"/>
      <c r="AQ36" s="50"/>
      <c r="AR36" s="52"/>
      <c r="AS36" s="52"/>
      <c r="AT36" s="53"/>
      <c r="AU36" s="100"/>
      <c r="AV36" s="152"/>
      <c r="AW36" s="152"/>
      <c r="AX36" s="152"/>
      <c r="AY36" s="152"/>
      <c r="AZ36" s="152"/>
      <c r="BA36" s="152"/>
      <c r="BB36" s="152"/>
      <c r="BC36" s="152"/>
      <c r="BD36" s="152"/>
      <c r="BE36" s="152"/>
      <c r="BF36" s="152"/>
      <c r="BG36" s="152"/>
      <c r="BH36" s="152"/>
      <c r="BI36" s="152"/>
      <c r="BJ36" s="152"/>
      <c r="BK36" s="152"/>
      <c r="BL36" s="152"/>
      <c r="BM36" s="152"/>
      <c r="BN36" s="152"/>
      <c r="BO36" s="152"/>
    </row>
    <row r="37" spans="1:67" ht="291.60000000000002">
      <c r="A37" s="376"/>
      <c r="B37" s="149"/>
      <c r="C37" s="164" t="s">
        <v>83</v>
      </c>
      <c r="D37" s="150" t="s">
        <v>867</v>
      </c>
      <c r="E37" s="151"/>
      <c r="F37" s="151"/>
      <c r="G37" s="47"/>
      <c r="H37" s="48"/>
      <c r="I37" s="47"/>
      <c r="J37" s="47"/>
      <c r="K37" s="47"/>
      <c r="L37" s="47"/>
      <c r="M37" s="48"/>
      <c r="N37" s="48"/>
      <c r="O37" s="47"/>
      <c r="P37" s="49"/>
      <c r="Q37" s="47"/>
      <c r="R37" s="47"/>
      <c r="S37" s="50"/>
      <c r="T37" s="50"/>
      <c r="U37" s="50"/>
      <c r="V37" s="51"/>
      <c r="W37" s="50"/>
      <c r="X37" s="51"/>
      <c r="Y37" s="50"/>
      <c r="Z37" s="101"/>
      <c r="AA37" s="105"/>
      <c r="AB37" s="105"/>
      <c r="AC37" s="105"/>
      <c r="AD37" s="102"/>
      <c r="AE37" s="50"/>
      <c r="AF37" s="50"/>
      <c r="AG37" s="50"/>
      <c r="AH37" s="50"/>
      <c r="AI37" s="50"/>
      <c r="AJ37" s="50"/>
      <c r="AK37" s="50"/>
      <c r="AL37" s="50"/>
      <c r="AM37" s="50"/>
      <c r="AN37" s="50"/>
      <c r="AO37" s="50"/>
      <c r="AP37" s="50"/>
      <c r="AQ37" s="50"/>
      <c r="AR37" s="52"/>
      <c r="AS37" s="52"/>
      <c r="AT37" s="53"/>
      <c r="AU37" s="100"/>
      <c r="AV37" s="152"/>
      <c r="AW37" s="152"/>
      <c r="AX37" s="152"/>
      <c r="AY37" s="152"/>
      <c r="AZ37" s="152"/>
      <c r="BA37" s="152"/>
      <c r="BB37" s="152"/>
      <c r="BC37" s="152"/>
      <c r="BD37" s="152"/>
      <c r="BE37" s="152"/>
      <c r="BF37" s="152"/>
      <c r="BG37" s="152"/>
      <c r="BH37" s="152"/>
      <c r="BI37" s="152"/>
      <c r="BJ37" s="152"/>
      <c r="BK37" s="152"/>
      <c r="BL37" s="152"/>
      <c r="BM37" s="152"/>
      <c r="BN37" s="152"/>
      <c r="BO37" s="152"/>
    </row>
    <row r="38" spans="1:67" ht="340.8">
      <c r="A38" s="376"/>
      <c r="B38" s="149"/>
      <c r="C38" s="150"/>
      <c r="D38" s="150" t="s">
        <v>868</v>
      </c>
      <c r="E38" s="151"/>
      <c r="F38" s="151"/>
      <c r="G38" s="47"/>
      <c r="H38" s="48"/>
      <c r="I38" s="47"/>
      <c r="J38" s="47"/>
      <c r="K38" s="47"/>
      <c r="L38" s="47"/>
      <c r="M38" s="48"/>
      <c r="N38" s="48"/>
      <c r="O38" s="47"/>
      <c r="P38" s="49"/>
      <c r="Q38" s="47"/>
      <c r="R38" s="47"/>
      <c r="S38" s="50"/>
      <c r="T38" s="50"/>
      <c r="U38" s="50"/>
      <c r="V38" s="51"/>
      <c r="W38" s="50"/>
      <c r="X38" s="51"/>
      <c r="Y38" s="50"/>
      <c r="Z38" s="101"/>
      <c r="AA38" s="105"/>
      <c r="AB38" s="105"/>
      <c r="AC38" s="105"/>
      <c r="AD38" s="102"/>
      <c r="AE38" s="50"/>
      <c r="AF38" s="50"/>
      <c r="AG38" s="50"/>
      <c r="AH38" s="50"/>
      <c r="AI38" s="50"/>
      <c r="AJ38" s="50"/>
      <c r="AK38" s="50"/>
      <c r="AL38" s="50"/>
      <c r="AM38" s="50"/>
      <c r="AN38" s="50"/>
      <c r="AO38" s="50"/>
      <c r="AP38" s="50"/>
      <c r="AQ38" s="50"/>
      <c r="AR38" s="52"/>
      <c r="AS38" s="52"/>
      <c r="AT38" s="53"/>
      <c r="AU38" s="100"/>
      <c r="AV38" s="152"/>
      <c r="AW38" s="152"/>
      <c r="AX38" s="152"/>
      <c r="AY38" s="152"/>
      <c r="AZ38" s="152"/>
      <c r="BA38" s="152"/>
      <c r="BB38" s="152"/>
      <c r="BC38" s="152"/>
      <c r="BD38" s="152"/>
      <c r="BE38" s="152"/>
      <c r="BF38" s="152"/>
      <c r="BG38" s="152"/>
      <c r="BH38" s="152"/>
      <c r="BI38" s="152"/>
      <c r="BJ38" s="152"/>
      <c r="BK38" s="152"/>
      <c r="BL38" s="152"/>
      <c r="BM38" s="152"/>
      <c r="BN38" s="152"/>
      <c r="BO38" s="152"/>
    </row>
    <row r="39" spans="1:67" ht="409.6">
      <c r="A39" s="376"/>
      <c r="B39" s="149"/>
      <c r="C39" s="150"/>
      <c r="D39" s="164" t="s">
        <v>869</v>
      </c>
      <c r="E39" s="151"/>
      <c r="F39" s="151"/>
      <c r="G39" s="47"/>
      <c r="H39" s="48"/>
      <c r="I39" s="47"/>
      <c r="J39" s="47"/>
      <c r="K39" s="47"/>
      <c r="L39" s="47"/>
      <c r="M39" s="48"/>
      <c r="N39" s="48"/>
      <c r="O39" s="47"/>
      <c r="P39" s="49"/>
      <c r="Q39" s="47"/>
      <c r="R39" s="47"/>
      <c r="S39" s="50"/>
      <c r="T39" s="50"/>
      <c r="U39" s="50"/>
      <c r="V39" s="51"/>
      <c r="W39" s="50"/>
      <c r="X39" s="51"/>
      <c r="Y39" s="50"/>
      <c r="Z39" s="101"/>
      <c r="AA39" s="105"/>
      <c r="AB39" s="105"/>
      <c r="AC39" s="105"/>
      <c r="AD39" s="102"/>
      <c r="AE39" s="50"/>
      <c r="AF39" s="50"/>
      <c r="AG39" s="50"/>
      <c r="AH39" s="50"/>
      <c r="AI39" s="50"/>
      <c r="AJ39" s="50"/>
      <c r="AK39" s="50"/>
      <c r="AL39" s="50"/>
      <c r="AM39" s="50"/>
      <c r="AN39" s="50"/>
      <c r="AO39" s="50"/>
      <c r="AP39" s="50"/>
      <c r="AQ39" s="50"/>
      <c r="AR39" s="52"/>
      <c r="AS39" s="52"/>
      <c r="AT39" s="53"/>
      <c r="AU39" s="100"/>
      <c r="AV39" s="152"/>
      <c r="AW39" s="152"/>
      <c r="AX39" s="152"/>
      <c r="AY39" s="152"/>
      <c r="AZ39" s="152"/>
      <c r="BA39" s="152"/>
      <c r="BB39" s="152"/>
      <c r="BC39" s="152"/>
      <c r="BD39" s="152"/>
      <c r="BE39" s="152"/>
      <c r="BF39" s="152"/>
      <c r="BG39" s="152"/>
      <c r="BH39" s="152"/>
      <c r="BI39" s="152"/>
      <c r="BJ39" s="152"/>
      <c r="BK39" s="152"/>
      <c r="BL39" s="152"/>
      <c r="BM39" s="152"/>
      <c r="BN39" s="152"/>
      <c r="BO39" s="152"/>
    </row>
    <row r="40" spans="1:67" ht="409.6">
      <c r="A40" s="376"/>
      <c r="B40" s="149"/>
      <c r="C40" s="150"/>
      <c r="D40" s="150" t="s">
        <v>870</v>
      </c>
      <c r="E40" s="151"/>
      <c r="F40" s="151"/>
      <c r="G40" s="47"/>
      <c r="H40" s="48"/>
      <c r="I40" s="47"/>
      <c r="J40" s="47"/>
      <c r="K40" s="47"/>
      <c r="L40" s="47"/>
      <c r="M40" s="48"/>
      <c r="N40" s="48"/>
      <c r="O40" s="47"/>
      <c r="P40" s="49"/>
      <c r="Q40" s="47"/>
      <c r="R40" s="47"/>
      <c r="S40" s="50"/>
      <c r="T40" s="50"/>
      <c r="U40" s="50"/>
      <c r="V40" s="51"/>
      <c r="W40" s="50"/>
      <c r="X40" s="51"/>
      <c r="Y40" s="50"/>
      <c r="Z40" s="101"/>
      <c r="AA40" s="105"/>
      <c r="AB40" s="105"/>
      <c r="AC40" s="105"/>
      <c r="AD40" s="102"/>
      <c r="AE40" s="50"/>
      <c r="AF40" s="50"/>
      <c r="AG40" s="50"/>
      <c r="AH40" s="50"/>
      <c r="AI40" s="50"/>
      <c r="AJ40" s="50"/>
      <c r="AK40" s="50"/>
      <c r="AL40" s="50"/>
      <c r="AM40" s="50"/>
      <c r="AN40" s="50"/>
      <c r="AO40" s="50"/>
      <c r="AP40" s="50"/>
      <c r="AQ40" s="50"/>
      <c r="AR40" s="52"/>
      <c r="AS40" s="52"/>
      <c r="AT40" s="53"/>
      <c r="AU40" s="100"/>
      <c r="AV40" s="152"/>
      <c r="AW40" s="152"/>
      <c r="AX40" s="152"/>
      <c r="AY40" s="152"/>
      <c r="AZ40" s="152"/>
      <c r="BA40" s="152"/>
      <c r="BB40" s="152"/>
      <c r="BC40" s="152"/>
      <c r="BD40" s="152"/>
      <c r="BE40" s="152"/>
      <c r="BF40" s="152"/>
      <c r="BG40" s="152"/>
      <c r="BH40" s="152"/>
      <c r="BI40" s="152"/>
      <c r="BJ40" s="152"/>
      <c r="BK40" s="152"/>
      <c r="BL40" s="152"/>
      <c r="BM40" s="152"/>
      <c r="BN40" s="152"/>
      <c r="BO40" s="152"/>
    </row>
    <row r="41" spans="1:67" ht="355.8">
      <c r="A41" s="376"/>
      <c r="B41" s="149"/>
      <c r="C41" s="164" t="s">
        <v>88</v>
      </c>
      <c r="D41" s="150" t="s">
        <v>871</v>
      </c>
      <c r="E41" s="151"/>
      <c r="F41" s="151"/>
      <c r="G41" s="47"/>
      <c r="H41" s="48"/>
      <c r="I41" s="47"/>
      <c r="J41" s="47"/>
      <c r="K41" s="47"/>
      <c r="L41" s="47"/>
      <c r="M41" s="48"/>
      <c r="N41" s="48"/>
      <c r="O41" s="47"/>
      <c r="P41" s="49"/>
      <c r="Q41" s="47"/>
      <c r="R41" s="47"/>
      <c r="S41" s="50"/>
      <c r="T41" s="50"/>
      <c r="U41" s="50"/>
      <c r="V41" s="51"/>
      <c r="W41" s="50"/>
      <c r="X41" s="51"/>
      <c r="Y41" s="50"/>
      <c r="Z41" s="101"/>
      <c r="AA41" s="105"/>
      <c r="AB41" s="105"/>
      <c r="AC41" s="105"/>
      <c r="AD41" s="102"/>
      <c r="AE41" s="50"/>
      <c r="AF41" s="50"/>
      <c r="AG41" s="50"/>
      <c r="AH41" s="50"/>
      <c r="AI41" s="50"/>
      <c r="AJ41" s="50"/>
      <c r="AK41" s="50"/>
      <c r="AL41" s="50"/>
      <c r="AM41" s="50"/>
      <c r="AN41" s="50"/>
      <c r="AO41" s="50"/>
      <c r="AP41" s="50"/>
      <c r="AQ41" s="50"/>
      <c r="AR41" s="52"/>
      <c r="AS41" s="52"/>
      <c r="AT41" s="53"/>
      <c r="AU41" s="100"/>
      <c r="AV41" s="152"/>
      <c r="AW41" s="152"/>
      <c r="AX41" s="152"/>
      <c r="AY41" s="152"/>
      <c r="AZ41" s="152"/>
      <c r="BA41" s="152"/>
      <c r="BB41" s="152"/>
      <c r="BC41" s="152"/>
      <c r="BD41" s="152"/>
      <c r="BE41" s="152"/>
      <c r="BF41" s="152"/>
      <c r="BG41" s="152"/>
      <c r="BH41" s="152"/>
      <c r="BI41" s="152"/>
      <c r="BJ41" s="152"/>
      <c r="BK41" s="152"/>
      <c r="BL41" s="152"/>
      <c r="BM41" s="152"/>
      <c r="BN41" s="152"/>
      <c r="BO41" s="152"/>
    </row>
    <row r="42" spans="1:67" ht="156.6">
      <c r="A42" s="376"/>
      <c r="B42" s="149"/>
      <c r="C42" s="150"/>
      <c r="D42" s="150" t="s">
        <v>872</v>
      </c>
      <c r="E42" s="151"/>
      <c r="F42" s="151"/>
      <c r="G42" s="47"/>
      <c r="H42" s="48"/>
      <c r="I42" s="47"/>
      <c r="J42" s="47"/>
      <c r="K42" s="47"/>
      <c r="L42" s="47"/>
      <c r="M42" s="48"/>
      <c r="N42" s="48"/>
      <c r="O42" s="47"/>
      <c r="P42" s="49"/>
      <c r="Q42" s="47"/>
      <c r="R42" s="47"/>
      <c r="S42" s="50"/>
      <c r="T42" s="50"/>
      <c r="U42" s="50"/>
      <c r="V42" s="51"/>
      <c r="W42" s="50"/>
      <c r="X42" s="51"/>
      <c r="Y42" s="50"/>
      <c r="Z42" s="101"/>
      <c r="AA42" s="105"/>
      <c r="AB42" s="105"/>
      <c r="AC42" s="105"/>
      <c r="AD42" s="102"/>
      <c r="AE42" s="50"/>
      <c r="AF42" s="50"/>
      <c r="AG42" s="50"/>
      <c r="AH42" s="50"/>
      <c r="AI42" s="50"/>
      <c r="AJ42" s="50"/>
      <c r="AK42" s="50"/>
      <c r="AL42" s="50"/>
      <c r="AM42" s="50"/>
      <c r="AN42" s="50"/>
      <c r="AO42" s="50"/>
      <c r="AP42" s="50"/>
      <c r="AQ42" s="50"/>
      <c r="AR42" s="52"/>
      <c r="AS42" s="52"/>
      <c r="AT42" s="53"/>
      <c r="AU42" s="100"/>
      <c r="AV42" s="152"/>
      <c r="AW42" s="152"/>
      <c r="AX42" s="152"/>
      <c r="AY42" s="152"/>
      <c r="AZ42" s="152"/>
      <c r="BA42" s="152"/>
      <c r="BB42" s="152"/>
      <c r="BC42" s="152"/>
      <c r="BD42" s="152"/>
      <c r="BE42" s="152"/>
      <c r="BF42" s="152"/>
      <c r="BG42" s="152"/>
      <c r="BH42" s="152"/>
      <c r="BI42" s="152"/>
      <c r="BJ42" s="152"/>
      <c r="BK42" s="152"/>
      <c r="BL42" s="152"/>
      <c r="BM42" s="152"/>
      <c r="BN42" s="152"/>
      <c r="BO42" s="152"/>
    </row>
    <row r="43" spans="1:67" ht="239.4">
      <c r="A43" s="376"/>
      <c r="B43" s="149"/>
      <c r="C43" s="150"/>
      <c r="D43" s="150" t="s">
        <v>873</v>
      </c>
      <c r="E43" s="151"/>
      <c r="F43" s="151"/>
      <c r="G43" s="47"/>
      <c r="H43" s="48"/>
      <c r="I43" s="47"/>
      <c r="J43" s="47"/>
      <c r="K43" s="47"/>
      <c r="L43" s="47"/>
      <c r="M43" s="48"/>
      <c r="N43" s="48"/>
      <c r="O43" s="47"/>
      <c r="P43" s="49"/>
      <c r="Q43" s="47"/>
      <c r="R43" s="47"/>
      <c r="S43" s="50"/>
      <c r="T43" s="50"/>
      <c r="U43" s="50"/>
      <c r="V43" s="51"/>
      <c r="W43" s="50"/>
      <c r="X43" s="51"/>
      <c r="Y43" s="50"/>
      <c r="Z43" s="101"/>
      <c r="AA43" s="105"/>
      <c r="AB43" s="105"/>
      <c r="AC43" s="105"/>
      <c r="AD43" s="102"/>
      <c r="AE43" s="50"/>
      <c r="AF43" s="50"/>
      <c r="AG43" s="50"/>
      <c r="AH43" s="50"/>
      <c r="AI43" s="50"/>
      <c r="AJ43" s="50"/>
      <c r="AK43" s="50"/>
      <c r="AL43" s="50"/>
      <c r="AM43" s="50"/>
      <c r="AN43" s="50"/>
      <c r="AO43" s="50"/>
      <c r="AP43" s="50"/>
      <c r="AQ43" s="50"/>
      <c r="AR43" s="52"/>
      <c r="AS43" s="52"/>
      <c r="AT43" s="53"/>
      <c r="AU43" s="100"/>
      <c r="AV43" s="152"/>
      <c r="AW43" s="152"/>
      <c r="AX43" s="152"/>
      <c r="AY43" s="152"/>
      <c r="AZ43" s="152"/>
      <c r="BA43" s="152"/>
      <c r="BB43" s="152"/>
      <c r="BC43" s="152"/>
      <c r="BD43" s="152"/>
      <c r="BE43" s="152"/>
      <c r="BF43" s="152"/>
      <c r="BG43" s="152"/>
      <c r="BH43" s="152"/>
      <c r="BI43" s="152"/>
      <c r="BJ43" s="152"/>
      <c r="BK43" s="152"/>
      <c r="BL43" s="152"/>
      <c r="BM43" s="152"/>
      <c r="BN43" s="152"/>
      <c r="BO43" s="152"/>
    </row>
    <row r="44" spans="1:67" ht="234.6">
      <c r="A44" s="376"/>
      <c r="B44" s="149"/>
      <c r="C44" s="150"/>
      <c r="D44" s="150" t="s">
        <v>874</v>
      </c>
      <c r="E44" s="151"/>
      <c r="F44" s="151"/>
      <c r="G44" s="47"/>
      <c r="H44" s="48"/>
      <c r="I44" s="47"/>
      <c r="J44" s="47"/>
      <c r="K44" s="47"/>
      <c r="L44" s="47"/>
      <c r="M44" s="48"/>
      <c r="N44" s="48"/>
      <c r="O44" s="47"/>
      <c r="P44" s="49"/>
      <c r="Q44" s="47"/>
      <c r="R44" s="47"/>
      <c r="S44" s="50"/>
      <c r="T44" s="50"/>
      <c r="U44" s="50"/>
      <c r="V44" s="51"/>
      <c r="W44" s="50"/>
      <c r="X44" s="51"/>
      <c r="Y44" s="50"/>
      <c r="Z44" s="101"/>
      <c r="AA44" s="105"/>
      <c r="AB44" s="105"/>
      <c r="AC44" s="105"/>
      <c r="AD44" s="102"/>
      <c r="AE44" s="50"/>
      <c r="AF44" s="50"/>
      <c r="AG44" s="50"/>
      <c r="AH44" s="50"/>
      <c r="AI44" s="50"/>
      <c r="AJ44" s="50"/>
      <c r="AK44" s="50"/>
      <c r="AL44" s="50"/>
      <c r="AM44" s="50"/>
      <c r="AN44" s="50"/>
      <c r="AO44" s="50"/>
      <c r="AP44" s="50"/>
      <c r="AQ44" s="50"/>
      <c r="AR44" s="52"/>
      <c r="AS44" s="52"/>
      <c r="AT44" s="53"/>
      <c r="AU44" s="100"/>
      <c r="AV44" s="152"/>
      <c r="AW44" s="152"/>
      <c r="AX44" s="152"/>
      <c r="AY44" s="152"/>
      <c r="AZ44" s="152"/>
      <c r="BA44" s="152"/>
      <c r="BB44" s="152"/>
      <c r="BC44" s="152"/>
      <c r="BD44" s="152"/>
      <c r="BE44" s="152"/>
      <c r="BF44" s="152"/>
      <c r="BG44" s="152"/>
      <c r="BH44" s="152"/>
      <c r="BI44" s="152"/>
      <c r="BJ44" s="152"/>
      <c r="BK44" s="152"/>
      <c r="BL44" s="152"/>
      <c r="BM44" s="152"/>
      <c r="BN44" s="152"/>
      <c r="BO44" s="152"/>
    </row>
    <row r="45" spans="1:67" ht="259.2">
      <c r="A45" s="376"/>
      <c r="B45" s="149"/>
      <c r="C45" s="150"/>
      <c r="D45" s="150" t="s">
        <v>875</v>
      </c>
      <c r="E45" s="151"/>
      <c r="F45" s="151"/>
      <c r="G45" s="47"/>
      <c r="H45" s="48"/>
      <c r="I45" s="47"/>
      <c r="J45" s="47"/>
      <c r="K45" s="47"/>
      <c r="L45" s="47"/>
      <c r="M45" s="48"/>
      <c r="N45" s="48"/>
      <c r="O45" s="47"/>
      <c r="P45" s="49"/>
      <c r="Q45" s="47"/>
      <c r="R45" s="47"/>
      <c r="S45" s="50"/>
      <c r="T45" s="50"/>
      <c r="U45" s="50"/>
      <c r="V45" s="51"/>
      <c r="W45" s="50"/>
      <c r="X45" s="51"/>
      <c r="Y45" s="50"/>
      <c r="Z45" s="101"/>
      <c r="AA45" s="105"/>
      <c r="AB45" s="105"/>
      <c r="AC45" s="105"/>
      <c r="AD45" s="102"/>
      <c r="AE45" s="50"/>
      <c r="AF45" s="50"/>
      <c r="AG45" s="50"/>
      <c r="AH45" s="50"/>
      <c r="AI45" s="50"/>
      <c r="AJ45" s="50"/>
      <c r="AK45" s="50"/>
      <c r="AL45" s="50"/>
      <c r="AM45" s="50"/>
      <c r="AN45" s="50"/>
      <c r="AO45" s="50"/>
      <c r="AP45" s="50"/>
      <c r="AQ45" s="50"/>
      <c r="AR45" s="52"/>
      <c r="AS45" s="52"/>
      <c r="AT45" s="53"/>
      <c r="AU45" s="100"/>
      <c r="AV45" s="152"/>
      <c r="AW45" s="152"/>
      <c r="AX45" s="152"/>
      <c r="AY45" s="152"/>
      <c r="AZ45" s="152"/>
      <c r="BA45" s="152"/>
      <c r="BB45" s="152"/>
      <c r="BC45" s="152"/>
      <c r="BD45" s="152"/>
      <c r="BE45" s="152"/>
      <c r="BF45" s="152"/>
      <c r="BG45" s="152"/>
      <c r="BH45" s="152"/>
      <c r="BI45" s="152"/>
      <c r="BJ45" s="152"/>
      <c r="BK45" s="152"/>
      <c r="BL45" s="152"/>
      <c r="BM45" s="152"/>
      <c r="BN45" s="152"/>
      <c r="BO45" s="152"/>
    </row>
    <row r="46" spans="1:67" ht="188.4">
      <c r="A46" s="376"/>
      <c r="B46" s="149"/>
      <c r="C46" s="150"/>
      <c r="D46" s="150" t="s">
        <v>876</v>
      </c>
      <c r="E46" s="151"/>
      <c r="F46" s="151"/>
      <c r="G46" s="47"/>
      <c r="H46" s="48"/>
      <c r="I46" s="47"/>
      <c r="J46" s="47"/>
      <c r="K46" s="47"/>
      <c r="L46" s="47"/>
      <c r="M46" s="48"/>
      <c r="N46" s="48"/>
      <c r="O46" s="47"/>
      <c r="P46" s="49"/>
      <c r="Q46" s="47"/>
      <c r="R46" s="47"/>
      <c r="S46" s="50"/>
      <c r="T46" s="50"/>
      <c r="U46" s="50"/>
      <c r="V46" s="51"/>
      <c r="W46" s="50"/>
      <c r="X46" s="51"/>
      <c r="Y46" s="50"/>
      <c r="Z46" s="101"/>
      <c r="AA46" s="105"/>
      <c r="AB46" s="105"/>
      <c r="AC46" s="105"/>
      <c r="AD46" s="102"/>
      <c r="AE46" s="50"/>
      <c r="AF46" s="50"/>
      <c r="AG46" s="50"/>
      <c r="AH46" s="50"/>
      <c r="AI46" s="50"/>
      <c r="AJ46" s="50"/>
      <c r="AK46" s="50"/>
      <c r="AL46" s="50"/>
      <c r="AM46" s="50"/>
      <c r="AN46" s="50"/>
      <c r="AO46" s="50"/>
      <c r="AP46" s="50"/>
      <c r="AQ46" s="50"/>
      <c r="AR46" s="52"/>
      <c r="AS46" s="52"/>
      <c r="AT46" s="53"/>
      <c r="AU46" s="100"/>
      <c r="AV46" s="152"/>
      <c r="AW46" s="152"/>
      <c r="AX46" s="152"/>
      <c r="AY46" s="152"/>
      <c r="AZ46" s="152"/>
      <c r="BA46" s="152"/>
      <c r="BB46" s="152"/>
      <c r="BC46" s="152"/>
      <c r="BD46" s="152"/>
      <c r="BE46" s="152"/>
      <c r="BF46" s="152"/>
      <c r="BG46" s="152"/>
      <c r="BH46" s="152"/>
      <c r="BI46" s="152"/>
      <c r="BJ46" s="152"/>
      <c r="BK46" s="152"/>
      <c r="BL46" s="152"/>
      <c r="BM46" s="152"/>
      <c r="BN46" s="152"/>
      <c r="BO46" s="152"/>
    </row>
    <row r="47" spans="1:67" ht="362.4">
      <c r="A47" s="377"/>
      <c r="B47" s="149"/>
      <c r="C47" s="150"/>
      <c r="D47" s="150" t="s">
        <v>877</v>
      </c>
      <c r="E47" s="151"/>
      <c r="F47" s="151"/>
      <c r="G47" s="47"/>
      <c r="H47" s="48"/>
      <c r="I47" s="47"/>
      <c r="J47" s="47"/>
      <c r="K47" s="47"/>
      <c r="L47" s="47"/>
      <c r="M47" s="48"/>
      <c r="N47" s="48"/>
      <c r="O47" s="47"/>
      <c r="P47" s="49"/>
      <c r="Q47" s="47"/>
      <c r="R47" s="47"/>
      <c r="S47" s="50"/>
      <c r="T47" s="50"/>
      <c r="U47" s="50"/>
      <c r="V47" s="51"/>
      <c r="W47" s="50"/>
      <c r="X47" s="51"/>
      <c r="Y47" s="50"/>
      <c r="Z47" s="101"/>
      <c r="AA47" s="105"/>
      <c r="AB47" s="105"/>
      <c r="AC47" s="105"/>
      <c r="AD47" s="102"/>
      <c r="AE47" s="50"/>
      <c r="AF47" s="50"/>
      <c r="AG47" s="50"/>
      <c r="AH47" s="50"/>
      <c r="AI47" s="50"/>
      <c r="AJ47" s="50"/>
      <c r="AK47" s="50"/>
      <c r="AL47" s="50"/>
      <c r="AM47" s="50"/>
      <c r="AN47" s="50"/>
      <c r="AO47" s="50"/>
      <c r="AP47" s="50"/>
      <c r="AQ47" s="50"/>
      <c r="AR47" s="52"/>
      <c r="AS47" s="52"/>
      <c r="AT47" s="53"/>
      <c r="AU47" s="100"/>
      <c r="AV47" s="152"/>
      <c r="AW47" s="152"/>
      <c r="AX47" s="152"/>
      <c r="AY47" s="152"/>
      <c r="AZ47" s="152"/>
      <c r="BA47" s="152"/>
      <c r="BB47" s="152"/>
      <c r="BC47" s="152"/>
      <c r="BD47" s="152"/>
      <c r="BE47" s="152"/>
      <c r="BF47" s="152"/>
      <c r="BG47" s="152"/>
      <c r="BH47" s="152"/>
      <c r="BI47" s="152"/>
      <c r="BJ47" s="152"/>
      <c r="BK47" s="152"/>
      <c r="BL47" s="152"/>
      <c r="BM47" s="152"/>
      <c r="BN47" s="152"/>
      <c r="BO47" s="152"/>
    </row>
    <row r="48" spans="1:67" ht="409.6">
      <c r="A48" s="375" t="s">
        <v>96</v>
      </c>
      <c r="B48" s="149" t="s">
        <v>35</v>
      </c>
      <c r="C48" s="150" t="s">
        <v>97</v>
      </c>
      <c r="D48" s="150" t="s">
        <v>878</v>
      </c>
      <c r="E48" s="151"/>
      <c r="F48" s="151"/>
      <c r="G48" s="47"/>
      <c r="H48" s="48"/>
      <c r="I48" s="47"/>
      <c r="J48" s="47"/>
      <c r="K48" s="47"/>
      <c r="L48" s="47"/>
      <c r="M48" s="48"/>
      <c r="N48" s="48"/>
      <c r="O48" s="47"/>
      <c r="P48" s="49"/>
      <c r="Q48" s="47"/>
      <c r="R48" s="47"/>
      <c r="S48" s="50"/>
      <c r="T48" s="50"/>
      <c r="U48" s="50"/>
      <c r="V48" s="51"/>
      <c r="W48" s="50"/>
      <c r="X48" s="51"/>
      <c r="Y48" s="50"/>
      <c r="Z48" s="101"/>
      <c r="AA48" s="105"/>
      <c r="AB48" s="105"/>
      <c r="AC48" s="105"/>
      <c r="AD48" s="102"/>
      <c r="AE48" s="50"/>
      <c r="AF48" s="50"/>
      <c r="AG48" s="50"/>
      <c r="AH48" s="50"/>
      <c r="AI48" s="50"/>
      <c r="AJ48" s="50"/>
      <c r="AK48" s="50"/>
      <c r="AL48" s="50"/>
      <c r="AM48" s="50"/>
      <c r="AN48" s="50"/>
      <c r="AO48" s="50"/>
      <c r="AP48" s="50"/>
      <c r="AQ48" s="50"/>
      <c r="AR48" s="52"/>
      <c r="AS48" s="52"/>
      <c r="AT48" s="53"/>
      <c r="AU48" s="100"/>
      <c r="AV48" s="152"/>
      <c r="AW48" s="152"/>
      <c r="AX48" s="152"/>
      <c r="AY48" s="152"/>
      <c r="AZ48" s="152"/>
      <c r="BA48" s="152"/>
      <c r="BB48" s="152"/>
      <c r="BC48" s="152"/>
      <c r="BD48" s="152"/>
      <c r="BE48" s="152"/>
      <c r="BF48" s="152"/>
      <c r="BG48" s="152"/>
      <c r="BH48" s="152"/>
      <c r="BI48" s="152"/>
      <c r="BJ48" s="152"/>
      <c r="BK48" s="152"/>
      <c r="BL48" s="152"/>
      <c r="BM48" s="152"/>
      <c r="BN48" s="152"/>
      <c r="BO48" s="152"/>
    </row>
    <row r="49" spans="1:67" ht="409.6">
      <c r="A49" s="376"/>
      <c r="B49" s="149"/>
      <c r="C49" s="150"/>
      <c r="D49" s="150" t="s">
        <v>879</v>
      </c>
      <c r="E49" s="151"/>
      <c r="F49" s="151"/>
      <c r="G49" s="47"/>
      <c r="H49" s="48"/>
      <c r="I49" s="47"/>
      <c r="J49" s="47"/>
      <c r="K49" s="47"/>
      <c r="L49" s="47"/>
      <c r="M49" s="48"/>
      <c r="N49" s="48"/>
      <c r="O49" s="47"/>
      <c r="P49" s="49"/>
      <c r="Q49" s="47"/>
      <c r="R49" s="47"/>
      <c r="S49" s="50"/>
      <c r="T49" s="50"/>
      <c r="U49" s="50"/>
      <c r="V49" s="51"/>
      <c r="W49" s="50"/>
      <c r="X49" s="51"/>
      <c r="Y49" s="50"/>
      <c r="Z49" s="101"/>
      <c r="AA49" s="105"/>
      <c r="AB49" s="105"/>
      <c r="AC49" s="105"/>
      <c r="AD49" s="102"/>
      <c r="AE49" s="50"/>
      <c r="AF49" s="50"/>
      <c r="AG49" s="50"/>
      <c r="AH49" s="50"/>
      <c r="AI49" s="50"/>
      <c r="AJ49" s="50"/>
      <c r="AK49" s="50"/>
      <c r="AL49" s="50"/>
      <c r="AM49" s="50"/>
      <c r="AN49" s="50"/>
      <c r="AO49" s="50"/>
      <c r="AP49" s="50"/>
      <c r="AQ49" s="50"/>
      <c r="AR49" s="52"/>
      <c r="AS49" s="52"/>
      <c r="AT49" s="53"/>
      <c r="AU49" s="100"/>
      <c r="AV49" s="152"/>
      <c r="AW49" s="152"/>
      <c r="AX49" s="152"/>
      <c r="AY49" s="152"/>
      <c r="AZ49" s="152"/>
      <c r="BA49" s="152"/>
      <c r="BB49" s="152"/>
      <c r="BC49" s="152"/>
      <c r="BD49" s="152"/>
      <c r="BE49" s="152"/>
      <c r="BF49" s="152"/>
      <c r="BG49" s="152"/>
      <c r="BH49" s="152"/>
      <c r="BI49" s="152"/>
      <c r="BJ49" s="152"/>
      <c r="BK49" s="152"/>
      <c r="BL49" s="152"/>
      <c r="BM49" s="152"/>
      <c r="BN49" s="152"/>
      <c r="BO49" s="152"/>
    </row>
    <row r="50" spans="1:67" ht="203.4">
      <c r="A50" s="376"/>
      <c r="B50" s="149"/>
      <c r="C50" s="150"/>
      <c r="D50" s="150" t="s">
        <v>880</v>
      </c>
      <c r="E50" s="151"/>
      <c r="F50" s="151"/>
      <c r="G50" s="47"/>
      <c r="H50" s="48"/>
      <c r="I50" s="47"/>
      <c r="J50" s="47"/>
      <c r="K50" s="47"/>
      <c r="L50" s="47"/>
      <c r="M50" s="48"/>
      <c r="N50" s="48"/>
      <c r="O50" s="47"/>
      <c r="P50" s="49"/>
      <c r="Q50" s="47"/>
      <c r="R50" s="47"/>
      <c r="S50" s="50"/>
      <c r="T50" s="50"/>
      <c r="U50" s="50"/>
      <c r="V50" s="51"/>
      <c r="W50" s="50"/>
      <c r="X50" s="51"/>
      <c r="Y50" s="50"/>
      <c r="Z50" s="101"/>
      <c r="AA50" s="105"/>
      <c r="AB50" s="105"/>
      <c r="AC50" s="105"/>
      <c r="AD50" s="102"/>
      <c r="AE50" s="50"/>
      <c r="AF50" s="50"/>
      <c r="AG50" s="50"/>
      <c r="AH50" s="50"/>
      <c r="AI50" s="50"/>
      <c r="AJ50" s="50"/>
      <c r="AK50" s="50"/>
      <c r="AL50" s="50"/>
      <c r="AM50" s="50"/>
      <c r="AN50" s="50"/>
      <c r="AO50" s="50"/>
      <c r="AP50" s="50"/>
      <c r="AQ50" s="50"/>
      <c r="AR50" s="52"/>
      <c r="AS50" s="52"/>
      <c r="AT50" s="53"/>
      <c r="AU50" s="100"/>
      <c r="AV50" s="152"/>
      <c r="AW50" s="152"/>
      <c r="AX50" s="152"/>
      <c r="AY50" s="152"/>
      <c r="AZ50" s="152"/>
      <c r="BA50" s="152"/>
      <c r="BB50" s="152"/>
      <c r="BC50" s="152"/>
      <c r="BD50" s="152"/>
      <c r="BE50" s="152"/>
      <c r="BF50" s="152"/>
      <c r="BG50" s="152"/>
      <c r="BH50" s="152"/>
      <c r="BI50" s="152"/>
      <c r="BJ50" s="152"/>
      <c r="BK50" s="152"/>
      <c r="BL50" s="152"/>
      <c r="BM50" s="152"/>
      <c r="BN50" s="152"/>
      <c r="BO50" s="152"/>
    </row>
    <row r="51" spans="1:67" ht="409.6">
      <c r="A51" s="376"/>
      <c r="B51" s="149"/>
      <c r="C51" s="150"/>
      <c r="D51" s="150" t="s">
        <v>881</v>
      </c>
      <c r="E51" s="151"/>
      <c r="F51" s="151"/>
      <c r="G51" s="47"/>
      <c r="H51" s="48"/>
      <c r="I51" s="47"/>
      <c r="J51" s="47"/>
      <c r="K51" s="47"/>
      <c r="L51" s="47"/>
      <c r="M51" s="48"/>
      <c r="N51" s="48"/>
      <c r="O51" s="47"/>
      <c r="P51" s="49"/>
      <c r="Q51" s="47"/>
      <c r="R51" s="47"/>
      <c r="S51" s="50"/>
      <c r="T51" s="50"/>
      <c r="U51" s="50"/>
      <c r="V51" s="51"/>
      <c r="W51" s="50"/>
      <c r="X51" s="51"/>
      <c r="Y51" s="50"/>
      <c r="Z51" s="101"/>
      <c r="AA51" s="105"/>
      <c r="AB51" s="105"/>
      <c r="AC51" s="105"/>
      <c r="AD51" s="102"/>
      <c r="AE51" s="50"/>
      <c r="AF51" s="50"/>
      <c r="AG51" s="50"/>
      <c r="AH51" s="50"/>
      <c r="AI51" s="50"/>
      <c r="AJ51" s="50"/>
      <c r="AK51" s="50"/>
      <c r="AL51" s="50"/>
      <c r="AM51" s="50"/>
      <c r="AN51" s="50"/>
      <c r="AO51" s="50"/>
      <c r="AP51" s="50"/>
      <c r="AQ51" s="50"/>
      <c r="AR51" s="52"/>
      <c r="AS51" s="52"/>
      <c r="AT51" s="53"/>
      <c r="AU51" s="100"/>
      <c r="AV51" s="152"/>
      <c r="AW51" s="152"/>
      <c r="AX51" s="152"/>
      <c r="AY51" s="152"/>
      <c r="AZ51" s="152"/>
      <c r="BA51" s="152"/>
      <c r="BB51" s="152"/>
      <c r="BC51" s="152"/>
      <c r="BD51" s="152"/>
      <c r="BE51" s="152"/>
      <c r="BF51" s="152"/>
      <c r="BG51" s="152"/>
      <c r="BH51" s="152"/>
      <c r="BI51" s="152"/>
      <c r="BJ51" s="152"/>
      <c r="BK51" s="152"/>
      <c r="BL51" s="152"/>
      <c r="BM51" s="152"/>
      <c r="BN51" s="152"/>
      <c r="BO51" s="152"/>
    </row>
    <row r="52" spans="1:67" ht="409.6">
      <c r="A52" s="376"/>
      <c r="B52" s="149"/>
      <c r="C52" s="150"/>
      <c r="D52" s="164" t="s">
        <v>882</v>
      </c>
      <c r="E52" s="151"/>
      <c r="F52" s="151"/>
      <c r="G52" s="47"/>
      <c r="H52" s="48"/>
      <c r="I52" s="47"/>
      <c r="J52" s="47"/>
      <c r="K52" s="47"/>
      <c r="L52" s="47"/>
      <c r="M52" s="48"/>
      <c r="N52" s="48"/>
      <c r="O52" s="47"/>
      <c r="P52" s="49"/>
      <c r="Q52" s="47"/>
      <c r="R52" s="47"/>
      <c r="S52" s="50"/>
      <c r="T52" s="50"/>
      <c r="U52" s="50"/>
      <c r="V52" s="51"/>
      <c r="W52" s="50"/>
      <c r="X52" s="51"/>
      <c r="Y52" s="50"/>
      <c r="Z52" s="101"/>
      <c r="AA52" s="105"/>
      <c r="AB52" s="105"/>
      <c r="AC52" s="105"/>
      <c r="AD52" s="102"/>
      <c r="AE52" s="50"/>
      <c r="AF52" s="50"/>
      <c r="AG52" s="50"/>
      <c r="AH52" s="50"/>
      <c r="AI52" s="50"/>
      <c r="AJ52" s="50"/>
      <c r="AK52" s="50"/>
      <c r="AL52" s="50"/>
      <c r="AM52" s="50"/>
      <c r="AN52" s="50"/>
      <c r="AO52" s="50"/>
      <c r="AP52" s="50"/>
      <c r="AQ52" s="50"/>
      <c r="AR52" s="52"/>
      <c r="AS52" s="52"/>
      <c r="AT52" s="53"/>
      <c r="AU52" s="100"/>
      <c r="AV52" s="152"/>
      <c r="AW52" s="152"/>
      <c r="AX52" s="152"/>
      <c r="AY52" s="152"/>
      <c r="AZ52" s="152"/>
      <c r="BA52" s="152"/>
      <c r="BB52" s="152"/>
      <c r="BC52" s="152"/>
      <c r="BD52" s="152"/>
      <c r="BE52" s="152"/>
      <c r="BF52" s="152"/>
      <c r="BG52" s="152"/>
      <c r="BH52" s="152"/>
      <c r="BI52" s="152"/>
      <c r="BJ52" s="152"/>
      <c r="BK52" s="152"/>
      <c r="BL52" s="152"/>
      <c r="BM52" s="152"/>
      <c r="BN52" s="152"/>
      <c r="BO52" s="152"/>
    </row>
    <row r="53" spans="1:67" ht="409.6">
      <c r="A53" s="376"/>
      <c r="B53" s="149"/>
      <c r="C53" s="150"/>
      <c r="D53" s="164" t="s">
        <v>883</v>
      </c>
      <c r="E53" s="151"/>
      <c r="F53" s="151"/>
      <c r="G53" s="47"/>
      <c r="H53" s="48"/>
      <c r="I53" s="47"/>
      <c r="J53" s="47"/>
      <c r="K53" s="47"/>
      <c r="L53" s="47"/>
      <c r="M53" s="48"/>
      <c r="N53" s="48"/>
      <c r="O53" s="47"/>
      <c r="P53" s="49"/>
      <c r="Q53" s="47"/>
      <c r="R53" s="47"/>
      <c r="S53" s="50"/>
      <c r="T53" s="50"/>
      <c r="U53" s="50"/>
      <c r="V53" s="51"/>
      <c r="W53" s="50"/>
      <c r="X53" s="51"/>
      <c r="Y53" s="50"/>
      <c r="Z53" s="101"/>
      <c r="AA53" s="105"/>
      <c r="AB53" s="105"/>
      <c r="AC53" s="105"/>
      <c r="AD53" s="102"/>
      <c r="AE53" s="50"/>
      <c r="AF53" s="50"/>
      <c r="AG53" s="50"/>
      <c r="AH53" s="50"/>
      <c r="AI53" s="50"/>
      <c r="AJ53" s="50"/>
      <c r="AK53" s="50"/>
      <c r="AL53" s="50"/>
      <c r="AM53" s="50"/>
      <c r="AN53" s="50"/>
      <c r="AO53" s="50"/>
      <c r="AP53" s="50"/>
      <c r="AQ53" s="50"/>
      <c r="AR53" s="52"/>
      <c r="AS53" s="52"/>
      <c r="AT53" s="53"/>
      <c r="AU53" s="100"/>
      <c r="AV53" s="152"/>
      <c r="AW53" s="152"/>
      <c r="AX53" s="152"/>
      <c r="AY53" s="152"/>
      <c r="AZ53" s="152"/>
      <c r="BA53" s="152"/>
      <c r="BB53" s="152"/>
      <c r="BC53" s="152"/>
      <c r="BD53" s="152"/>
      <c r="BE53" s="152"/>
      <c r="BF53" s="152"/>
      <c r="BG53" s="152"/>
      <c r="BH53" s="152"/>
      <c r="BI53" s="152"/>
      <c r="BJ53" s="152"/>
      <c r="BK53" s="152"/>
      <c r="BL53" s="152"/>
      <c r="BM53" s="152"/>
      <c r="BN53" s="152"/>
      <c r="BO53" s="152"/>
    </row>
    <row r="54" spans="1:67" ht="409.6">
      <c r="A54" s="376"/>
      <c r="B54" s="149"/>
      <c r="C54" s="150"/>
      <c r="D54" s="164" t="s">
        <v>884</v>
      </c>
      <c r="E54" s="151"/>
      <c r="F54" s="151"/>
      <c r="G54" s="47"/>
      <c r="H54" s="48"/>
      <c r="I54" s="47"/>
      <c r="J54" s="47"/>
      <c r="K54" s="47"/>
      <c r="L54" s="47"/>
      <c r="M54" s="48"/>
      <c r="N54" s="48"/>
      <c r="O54" s="47"/>
      <c r="P54" s="49"/>
      <c r="Q54" s="47"/>
      <c r="R54" s="47"/>
      <c r="S54" s="50"/>
      <c r="T54" s="50"/>
      <c r="U54" s="50"/>
      <c r="V54" s="51"/>
      <c r="W54" s="50"/>
      <c r="X54" s="51"/>
      <c r="Y54" s="50"/>
      <c r="Z54" s="101"/>
      <c r="AA54" s="105"/>
      <c r="AB54" s="105"/>
      <c r="AC54" s="105"/>
      <c r="AD54" s="102"/>
      <c r="AE54" s="50"/>
      <c r="AF54" s="50"/>
      <c r="AG54" s="50"/>
      <c r="AH54" s="50"/>
      <c r="AI54" s="50"/>
      <c r="AJ54" s="50"/>
      <c r="AK54" s="50"/>
      <c r="AL54" s="50"/>
      <c r="AM54" s="50"/>
      <c r="AN54" s="50"/>
      <c r="AO54" s="50"/>
      <c r="AP54" s="50"/>
      <c r="AQ54" s="50"/>
      <c r="AR54" s="52"/>
      <c r="AS54" s="52"/>
      <c r="AT54" s="53"/>
      <c r="AU54" s="100"/>
      <c r="AV54" s="152"/>
      <c r="AW54" s="152"/>
      <c r="AX54" s="152"/>
      <c r="AY54" s="152"/>
      <c r="AZ54" s="152"/>
      <c r="BA54" s="152"/>
      <c r="BB54" s="152"/>
      <c r="BC54" s="152"/>
      <c r="BD54" s="152"/>
      <c r="BE54" s="152"/>
      <c r="BF54" s="152"/>
      <c r="BG54" s="152"/>
      <c r="BH54" s="152"/>
      <c r="BI54" s="152"/>
      <c r="BJ54" s="152"/>
      <c r="BK54" s="152"/>
      <c r="BL54" s="152"/>
      <c r="BM54" s="152"/>
      <c r="BN54" s="152"/>
      <c r="BO54" s="152"/>
    </row>
    <row r="55" spans="1:67" ht="395.4">
      <c r="A55" s="376"/>
      <c r="B55" s="149"/>
      <c r="C55" s="164" t="s">
        <v>107</v>
      </c>
      <c r="D55" s="150" t="s">
        <v>885</v>
      </c>
      <c r="E55" s="151"/>
      <c r="F55" s="151"/>
      <c r="G55" s="47"/>
      <c r="H55" s="48"/>
      <c r="I55" s="47"/>
      <c r="J55" s="47"/>
      <c r="K55" s="47"/>
      <c r="L55" s="47"/>
      <c r="M55" s="48"/>
      <c r="N55" s="48"/>
      <c r="O55" s="47"/>
      <c r="P55" s="49"/>
      <c r="Q55" s="47"/>
      <c r="R55" s="47"/>
      <c r="S55" s="50"/>
      <c r="T55" s="50"/>
      <c r="U55" s="50"/>
      <c r="V55" s="51"/>
      <c r="W55" s="50"/>
      <c r="X55" s="51"/>
      <c r="Y55" s="50"/>
      <c r="Z55" s="101"/>
      <c r="AA55" s="105"/>
      <c r="AB55" s="105"/>
      <c r="AC55" s="105"/>
      <c r="AD55" s="102"/>
      <c r="AE55" s="50"/>
      <c r="AF55" s="50"/>
      <c r="AG55" s="50"/>
      <c r="AH55" s="50"/>
      <c r="AI55" s="50"/>
      <c r="AJ55" s="50"/>
      <c r="AK55" s="50"/>
      <c r="AL55" s="50"/>
      <c r="AM55" s="50"/>
      <c r="AN55" s="50"/>
      <c r="AO55" s="50"/>
      <c r="AP55" s="50"/>
      <c r="AQ55" s="50"/>
      <c r="AR55" s="52"/>
      <c r="AS55" s="52"/>
      <c r="AT55" s="53"/>
      <c r="AU55" s="100"/>
      <c r="AV55" s="152"/>
      <c r="AW55" s="152"/>
      <c r="AX55" s="152"/>
      <c r="AY55" s="152"/>
      <c r="AZ55" s="152"/>
      <c r="BA55" s="152"/>
      <c r="BB55" s="152"/>
      <c r="BC55" s="152"/>
      <c r="BD55" s="152"/>
      <c r="BE55" s="152"/>
      <c r="BF55" s="152"/>
      <c r="BG55" s="152"/>
      <c r="BH55" s="152"/>
      <c r="BI55" s="152"/>
      <c r="BJ55" s="152"/>
      <c r="BK55" s="152"/>
      <c r="BL55" s="152"/>
      <c r="BM55" s="152"/>
      <c r="BN55" s="152"/>
      <c r="BO55" s="152"/>
    </row>
    <row r="56" spans="1:67" ht="409.6">
      <c r="A56" s="376"/>
      <c r="B56" s="149"/>
      <c r="C56" s="150"/>
      <c r="D56" s="150" t="s">
        <v>886</v>
      </c>
      <c r="E56" s="151"/>
      <c r="F56" s="151"/>
      <c r="G56" s="47"/>
      <c r="H56" s="48"/>
      <c r="I56" s="47"/>
      <c r="J56" s="47"/>
      <c r="K56" s="47"/>
      <c r="L56" s="47"/>
      <c r="M56" s="48"/>
      <c r="N56" s="48"/>
      <c r="O56" s="47"/>
      <c r="P56" s="49"/>
      <c r="Q56" s="47"/>
      <c r="R56" s="47"/>
      <c r="S56" s="50"/>
      <c r="T56" s="50"/>
      <c r="U56" s="50"/>
      <c r="V56" s="51"/>
      <c r="W56" s="50"/>
      <c r="X56" s="51"/>
      <c r="Y56" s="50"/>
      <c r="Z56" s="101"/>
      <c r="AA56" s="105"/>
      <c r="AB56" s="105"/>
      <c r="AC56" s="105"/>
      <c r="AD56" s="102"/>
      <c r="AE56" s="50"/>
      <c r="AF56" s="50"/>
      <c r="AG56" s="50"/>
      <c r="AH56" s="50"/>
      <c r="AI56" s="50"/>
      <c r="AJ56" s="50"/>
      <c r="AK56" s="50"/>
      <c r="AL56" s="50"/>
      <c r="AM56" s="50"/>
      <c r="AN56" s="50"/>
      <c r="AO56" s="50"/>
      <c r="AP56" s="50"/>
      <c r="AQ56" s="50"/>
      <c r="AR56" s="52"/>
      <c r="AS56" s="52"/>
      <c r="AT56" s="53"/>
      <c r="AU56" s="100"/>
      <c r="AV56" s="152"/>
      <c r="AW56" s="152"/>
      <c r="AX56" s="152"/>
      <c r="AY56" s="152"/>
      <c r="AZ56" s="152"/>
      <c r="BA56" s="152"/>
      <c r="BB56" s="152"/>
      <c r="BC56" s="152"/>
      <c r="BD56" s="152"/>
      <c r="BE56" s="152"/>
      <c r="BF56" s="152"/>
      <c r="BG56" s="152"/>
      <c r="BH56" s="152"/>
      <c r="BI56" s="152"/>
      <c r="BJ56" s="152"/>
      <c r="BK56" s="152"/>
      <c r="BL56" s="152"/>
      <c r="BM56" s="152"/>
      <c r="BN56" s="152"/>
      <c r="BO56" s="152"/>
    </row>
    <row r="57" spans="1:67" ht="409.6">
      <c r="A57" s="377"/>
      <c r="B57" s="149"/>
      <c r="C57" s="150"/>
      <c r="D57" s="164" t="s">
        <v>887</v>
      </c>
      <c r="E57" s="151"/>
      <c r="F57" s="151"/>
      <c r="G57" s="47"/>
      <c r="H57" s="48"/>
      <c r="I57" s="47"/>
      <c r="J57" s="47"/>
      <c r="K57" s="47"/>
      <c r="L57" s="47"/>
      <c r="M57" s="48"/>
      <c r="N57" s="48"/>
      <c r="O57" s="47"/>
      <c r="P57" s="49"/>
      <c r="Q57" s="47"/>
      <c r="R57" s="47"/>
      <c r="S57" s="50"/>
      <c r="T57" s="50"/>
      <c r="U57" s="50"/>
      <c r="V57" s="51"/>
      <c r="W57" s="50"/>
      <c r="X57" s="51"/>
      <c r="Y57" s="50"/>
      <c r="Z57" s="101"/>
      <c r="AA57" s="105"/>
      <c r="AB57" s="105"/>
      <c r="AC57" s="105"/>
      <c r="AD57" s="102"/>
      <c r="AE57" s="50"/>
      <c r="AF57" s="50"/>
      <c r="AG57" s="50"/>
      <c r="AH57" s="50"/>
      <c r="AI57" s="50"/>
      <c r="AJ57" s="50"/>
      <c r="AK57" s="50"/>
      <c r="AL57" s="50"/>
      <c r="AM57" s="50"/>
      <c r="AN57" s="50"/>
      <c r="AO57" s="50"/>
      <c r="AP57" s="50"/>
      <c r="AQ57" s="50"/>
      <c r="AR57" s="52"/>
      <c r="AS57" s="52"/>
      <c r="AT57" s="53"/>
      <c r="AU57" s="100"/>
      <c r="AV57" s="152"/>
      <c r="AW57" s="152"/>
      <c r="AX57" s="152"/>
      <c r="AY57" s="152"/>
      <c r="AZ57" s="152"/>
      <c r="BA57" s="152"/>
      <c r="BB57" s="152"/>
      <c r="BC57" s="152"/>
      <c r="BD57" s="152"/>
      <c r="BE57" s="152"/>
      <c r="BF57" s="152"/>
      <c r="BG57" s="152"/>
      <c r="BH57" s="152"/>
      <c r="BI57" s="152"/>
      <c r="BJ57" s="152"/>
      <c r="BK57" s="152"/>
      <c r="BL57" s="152"/>
      <c r="BM57" s="152"/>
      <c r="BN57" s="152"/>
      <c r="BO57" s="152"/>
    </row>
    <row r="58" spans="1:67" ht="180.75" customHeight="1">
      <c r="A58" s="378" t="s">
        <v>111</v>
      </c>
      <c r="B58" s="149" t="s">
        <v>35</v>
      </c>
      <c r="C58" s="150" t="s">
        <v>112</v>
      </c>
      <c r="D58" s="150" t="s">
        <v>113</v>
      </c>
      <c r="E58" s="151"/>
      <c r="F58" s="151"/>
      <c r="G58" s="47"/>
      <c r="H58" s="48"/>
      <c r="I58" s="47"/>
      <c r="J58" s="47"/>
      <c r="K58" s="47"/>
      <c r="L58" s="47"/>
      <c r="M58" s="48"/>
      <c r="N58" s="48"/>
      <c r="O58" s="47"/>
      <c r="P58" s="49"/>
      <c r="Q58" s="47"/>
      <c r="R58" s="47"/>
      <c r="S58" s="50"/>
      <c r="T58" s="50"/>
      <c r="U58" s="50"/>
      <c r="V58" s="51"/>
      <c r="W58" s="50"/>
      <c r="X58" s="51"/>
      <c r="Y58" s="50"/>
      <c r="Z58" s="101"/>
      <c r="AA58" s="105"/>
      <c r="AB58" s="105"/>
      <c r="AC58" s="105"/>
      <c r="AD58" s="102"/>
      <c r="AE58" s="50"/>
      <c r="AF58" s="50"/>
      <c r="AG58" s="50"/>
      <c r="AH58" s="50"/>
      <c r="AI58" s="50"/>
      <c r="AJ58" s="50"/>
      <c r="AK58" s="50"/>
      <c r="AL58" s="50"/>
      <c r="AM58" s="50"/>
      <c r="AN58" s="50"/>
      <c r="AO58" s="50"/>
      <c r="AP58" s="50"/>
      <c r="AQ58" s="50"/>
      <c r="AR58" s="52"/>
      <c r="AS58" s="52"/>
      <c r="AT58" s="53"/>
      <c r="AU58" s="100"/>
      <c r="AV58" s="152"/>
      <c r="AW58" s="152"/>
      <c r="AX58" s="152"/>
      <c r="AY58" s="152"/>
      <c r="AZ58" s="152"/>
      <c r="BA58" s="152"/>
      <c r="BB58" s="152"/>
      <c r="BC58" s="152"/>
      <c r="BD58" s="152"/>
      <c r="BE58" s="152"/>
      <c r="BF58" s="152"/>
      <c r="BG58" s="152"/>
      <c r="BH58" s="152"/>
      <c r="BI58" s="152"/>
      <c r="BJ58" s="152"/>
      <c r="BK58" s="152"/>
      <c r="BL58" s="152"/>
      <c r="BM58" s="152"/>
      <c r="BN58" s="152"/>
      <c r="BO58" s="152"/>
    </row>
    <row r="59" spans="1:67" ht="155.4">
      <c r="A59" s="379"/>
      <c r="B59" s="149"/>
      <c r="C59" s="150"/>
      <c r="D59" s="150" t="s">
        <v>114</v>
      </c>
      <c r="E59" s="151"/>
      <c r="F59" s="151"/>
      <c r="G59" s="47"/>
      <c r="H59" s="48"/>
      <c r="I59" s="47"/>
      <c r="J59" s="47"/>
      <c r="K59" s="47"/>
      <c r="L59" s="47"/>
      <c r="M59" s="48"/>
      <c r="N59" s="48"/>
      <c r="O59" s="47"/>
      <c r="P59" s="49"/>
      <c r="Q59" s="47"/>
      <c r="R59" s="47"/>
      <c r="S59" s="50"/>
      <c r="T59" s="50"/>
      <c r="U59" s="50"/>
      <c r="V59" s="51"/>
      <c r="W59" s="50"/>
      <c r="X59" s="51"/>
      <c r="Y59" s="50"/>
      <c r="Z59" s="101"/>
      <c r="AA59" s="105"/>
      <c r="AB59" s="105"/>
      <c r="AC59" s="105"/>
      <c r="AD59" s="102"/>
      <c r="AE59" s="50"/>
      <c r="AF59" s="50"/>
      <c r="AG59" s="50"/>
      <c r="AH59" s="50"/>
      <c r="AI59" s="50"/>
      <c r="AJ59" s="50"/>
      <c r="AK59" s="50"/>
      <c r="AL59" s="50"/>
      <c r="AM59" s="50"/>
      <c r="AN59" s="50"/>
      <c r="AO59" s="50"/>
      <c r="AP59" s="50"/>
      <c r="AQ59" s="50"/>
      <c r="AR59" s="52"/>
      <c r="AS59" s="52"/>
      <c r="AT59" s="53"/>
      <c r="AU59" s="100"/>
      <c r="AV59" s="152"/>
      <c r="AW59" s="152"/>
      <c r="AX59" s="152"/>
      <c r="AY59" s="152"/>
      <c r="AZ59" s="152"/>
      <c r="BA59" s="152"/>
      <c r="BB59" s="152"/>
      <c r="BC59" s="152"/>
      <c r="BD59" s="152"/>
      <c r="BE59" s="152"/>
      <c r="BF59" s="152"/>
      <c r="BG59" s="152"/>
      <c r="BH59" s="152"/>
      <c r="BI59" s="152"/>
      <c r="BJ59" s="152"/>
      <c r="BK59" s="152"/>
      <c r="BL59" s="152"/>
      <c r="BM59" s="152"/>
      <c r="BN59" s="152"/>
      <c r="BO59" s="152"/>
    </row>
    <row r="60" spans="1:67" ht="157.19999999999999">
      <c r="A60" s="379"/>
      <c r="B60" s="149"/>
      <c r="C60" s="150"/>
      <c r="D60" s="150" t="s">
        <v>115</v>
      </c>
      <c r="E60" s="151"/>
      <c r="F60" s="151"/>
      <c r="G60" s="47"/>
      <c r="H60" s="48"/>
      <c r="I60" s="47"/>
      <c r="J60" s="47"/>
      <c r="K60" s="47"/>
      <c r="L60" s="47"/>
      <c r="M60" s="48"/>
      <c r="N60" s="48"/>
      <c r="O60" s="47"/>
      <c r="P60" s="49"/>
      <c r="Q60" s="47"/>
      <c r="R60" s="47"/>
      <c r="S60" s="50"/>
      <c r="T60" s="50"/>
      <c r="U60" s="50"/>
      <c r="V60" s="51"/>
      <c r="W60" s="50"/>
      <c r="X60" s="51"/>
      <c r="Y60" s="50"/>
      <c r="Z60" s="101"/>
      <c r="AA60" s="105"/>
      <c r="AB60" s="105"/>
      <c r="AC60" s="105"/>
      <c r="AD60" s="102"/>
      <c r="AE60" s="50"/>
      <c r="AF60" s="50"/>
      <c r="AG60" s="50"/>
      <c r="AH60" s="50"/>
      <c r="AI60" s="50"/>
      <c r="AJ60" s="50"/>
      <c r="AK60" s="50"/>
      <c r="AL60" s="50"/>
      <c r="AM60" s="50"/>
      <c r="AN60" s="50"/>
      <c r="AO60" s="50"/>
      <c r="AP60" s="50"/>
      <c r="AQ60" s="50"/>
      <c r="AR60" s="52"/>
      <c r="AS60" s="52"/>
      <c r="AT60" s="53"/>
      <c r="AU60" s="100"/>
      <c r="AV60" s="152"/>
      <c r="AW60" s="152"/>
      <c r="AX60" s="152"/>
      <c r="AY60" s="152"/>
      <c r="AZ60" s="152"/>
      <c r="BA60" s="152"/>
      <c r="BB60" s="152"/>
      <c r="BC60" s="152"/>
      <c r="BD60" s="152"/>
      <c r="BE60" s="152"/>
      <c r="BF60" s="152"/>
      <c r="BG60" s="152"/>
      <c r="BH60" s="152"/>
      <c r="BI60" s="152"/>
      <c r="BJ60" s="152"/>
      <c r="BK60" s="152"/>
      <c r="BL60" s="152"/>
      <c r="BM60" s="152"/>
      <c r="BN60" s="152"/>
      <c r="BO60" s="152"/>
    </row>
    <row r="61" spans="1:67" ht="99.6">
      <c r="A61" s="379"/>
      <c r="B61" s="149"/>
      <c r="C61" s="164" t="s">
        <v>116</v>
      </c>
      <c r="D61" s="150" t="s">
        <v>113</v>
      </c>
      <c r="E61" s="151"/>
      <c r="F61" s="151"/>
      <c r="G61" s="47"/>
      <c r="H61" s="48"/>
      <c r="I61" s="47"/>
      <c r="J61" s="47"/>
      <c r="K61" s="47"/>
      <c r="L61" s="47"/>
      <c r="M61" s="48"/>
      <c r="N61" s="48"/>
      <c r="O61" s="47"/>
      <c r="P61" s="49"/>
      <c r="Q61" s="47"/>
      <c r="R61" s="47"/>
      <c r="S61" s="50"/>
      <c r="T61" s="50"/>
      <c r="U61" s="50"/>
      <c r="V61" s="51"/>
      <c r="W61" s="50"/>
      <c r="X61" s="51"/>
      <c r="Y61" s="50"/>
      <c r="Z61" s="101"/>
      <c r="AA61" s="105"/>
      <c r="AB61" s="105"/>
      <c r="AC61" s="105"/>
      <c r="AD61" s="102"/>
      <c r="AE61" s="50"/>
      <c r="AF61" s="50"/>
      <c r="AG61" s="50"/>
      <c r="AH61" s="50"/>
      <c r="AI61" s="50"/>
      <c r="AJ61" s="50"/>
      <c r="AK61" s="50"/>
      <c r="AL61" s="50"/>
      <c r="AM61" s="50"/>
      <c r="AN61" s="50"/>
      <c r="AO61" s="50"/>
      <c r="AP61" s="50"/>
      <c r="AQ61" s="50"/>
      <c r="AR61" s="52"/>
      <c r="AS61" s="52"/>
      <c r="AT61" s="53"/>
      <c r="AU61" s="100"/>
      <c r="AV61" s="152"/>
      <c r="AW61" s="152"/>
      <c r="AX61" s="152"/>
      <c r="AY61" s="152"/>
      <c r="AZ61" s="152"/>
      <c r="BA61" s="152"/>
      <c r="BB61" s="152"/>
      <c r="BC61" s="152"/>
      <c r="BD61" s="152"/>
      <c r="BE61" s="152"/>
      <c r="BF61" s="152"/>
      <c r="BG61" s="152"/>
      <c r="BH61" s="152"/>
      <c r="BI61" s="152"/>
      <c r="BJ61" s="152"/>
      <c r="BK61" s="152"/>
      <c r="BL61" s="152"/>
      <c r="BM61" s="152"/>
      <c r="BN61" s="152"/>
      <c r="BO61" s="152"/>
    </row>
    <row r="62" spans="1:67" ht="155.4">
      <c r="A62" s="379"/>
      <c r="B62" s="149"/>
      <c r="C62" s="150"/>
      <c r="D62" s="150" t="s">
        <v>114</v>
      </c>
      <c r="E62" s="151"/>
      <c r="F62" s="151"/>
      <c r="G62" s="47"/>
      <c r="H62" s="48"/>
      <c r="I62" s="47"/>
      <c r="J62" s="47"/>
      <c r="K62" s="47"/>
      <c r="L62" s="47"/>
      <c r="M62" s="48"/>
      <c r="N62" s="48"/>
      <c r="O62" s="47"/>
      <c r="P62" s="49"/>
      <c r="Q62" s="47"/>
      <c r="R62" s="47"/>
      <c r="S62" s="50"/>
      <c r="T62" s="50"/>
      <c r="U62" s="50"/>
      <c r="V62" s="51"/>
      <c r="W62" s="50"/>
      <c r="X62" s="51"/>
      <c r="Y62" s="50"/>
      <c r="Z62" s="101"/>
      <c r="AA62" s="105"/>
      <c r="AB62" s="105"/>
      <c r="AC62" s="105"/>
      <c r="AD62" s="102"/>
      <c r="AE62" s="50"/>
      <c r="AF62" s="50"/>
      <c r="AG62" s="50"/>
      <c r="AH62" s="50"/>
      <c r="AI62" s="50"/>
      <c r="AJ62" s="50"/>
      <c r="AK62" s="50"/>
      <c r="AL62" s="50"/>
      <c r="AM62" s="50"/>
      <c r="AN62" s="50"/>
      <c r="AO62" s="50"/>
      <c r="AP62" s="50"/>
      <c r="AQ62" s="50"/>
      <c r="AR62" s="52"/>
      <c r="AS62" s="52"/>
      <c r="AT62" s="53"/>
      <c r="AU62" s="100"/>
      <c r="AV62" s="152"/>
      <c r="AW62" s="152"/>
      <c r="AX62" s="152"/>
      <c r="AY62" s="152"/>
      <c r="AZ62" s="152"/>
      <c r="BA62" s="152"/>
      <c r="BB62" s="152"/>
      <c r="BC62" s="152"/>
      <c r="BD62" s="152"/>
      <c r="BE62" s="152"/>
      <c r="BF62" s="152"/>
      <c r="BG62" s="152"/>
      <c r="BH62" s="152"/>
      <c r="BI62" s="152"/>
      <c r="BJ62" s="152"/>
      <c r="BK62" s="152"/>
      <c r="BL62" s="152"/>
      <c r="BM62" s="152"/>
      <c r="BN62" s="152"/>
      <c r="BO62" s="152"/>
    </row>
    <row r="63" spans="1:67" ht="157.19999999999999">
      <c r="A63" s="379"/>
      <c r="B63" s="149"/>
      <c r="C63" s="150"/>
      <c r="D63" s="150" t="s">
        <v>115</v>
      </c>
      <c r="E63" s="151"/>
      <c r="F63" s="151"/>
      <c r="G63" s="47"/>
      <c r="H63" s="48"/>
      <c r="I63" s="47"/>
      <c r="J63" s="47"/>
      <c r="K63" s="47"/>
      <c r="L63" s="47"/>
      <c r="M63" s="48"/>
      <c r="N63" s="48"/>
      <c r="O63" s="47"/>
      <c r="P63" s="49"/>
      <c r="Q63" s="47"/>
      <c r="R63" s="47"/>
      <c r="S63" s="50"/>
      <c r="T63" s="50"/>
      <c r="U63" s="50"/>
      <c r="V63" s="51"/>
      <c r="W63" s="50"/>
      <c r="X63" s="51"/>
      <c r="Y63" s="50"/>
      <c r="Z63" s="101"/>
      <c r="AA63" s="105"/>
      <c r="AB63" s="105"/>
      <c r="AC63" s="105"/>
      <c r="AD63" s="102"/>
      <c r="AE63" s="50"/>
      <c r="AF63" s="50"/>
      <c r="AG63" s="50"/>
      <c r="AH63" s="50"/>
      <c r="AI63" s="50"/>
      <c r="AJ63" s="50"/>
      <c r="AK63" s="50"/>
      <c r="AL63" s="50"/>
      <c r="AM63" s="50"/>
      <c r="AN63" s="50"/>
      <c r="AO63" s="50"/>
      <c r="AP63" s="50"/>
      <c r="AQ63" s="50"/>
      <c r="AR63" s="52"/>
      <c r="AS63" s="52"/>
      <c r="AT63" s="53"/>
      <c r="AU63" s="100"/>
      <c r="AV63" s="152"/>
      <c r="AW63" s="152"/>
      <c r="AX63" s="152"/>
      <c r="AY63" s="152"/>
      <c r="AZ63" s="152"/>
      <c r="BA63" s="152"/>
      <c r="BB63" s="152"/>
      <c r="BC63" s="152"/>
      <c r="BD63" s="152"/>
      <c r="BE63" s="152"/>
      <c r="BF63" s="152"/>
      <c r="BG63" s="152"/>
      <c r="BH63" s="152"/>
      <c r="BI63" s="152"/>
      <c r="BJ63" s="152"/>
      <c r="BK63" s="152"/>
      <c r="BL63" s="152"/>
      <c r="BM63" s="152"/>
      <c r="BN63" s="152"/>
      <c r="BO63" s="152"/>
    </row>
    <row r="64" spans="1:67" ht="111.6">
      <c r="A64" s="379"/>
      <c r="B64" s="149"/>
      <c r="C64" s="150" t="s">
        <v>117</v>
      </c>
      <c r="D64" s="150" t="s">
        <v>113</v>
      </c>
      <c r="E64" s="151"/>
      <c r="F64" s="151"/>
      <c r="G64" s="47"/>
      <c r="H64" s="48"/>
      <c r="I64" s="47"/>
      <c r="J64" s="47"/>
      <c r="K64" s="47"/>
      <c r="L64" s="47"/>
      <c r="M64" s="48"/>
      <c r="N64" s="48"/>
      <c r="O64" s="47"/>
      <c r="P64" s="49"/>
      <c r="Q64" s="47"/>
      <c r="R64" s="47"/>
      <c r="S64" s="50"/>
      <c r="T64" s="50"/>
      <c r="U64" s="50"/>
      <c r="V64" s="51"/>
      <c r="W64" s="50"/>
      <c r="X64" s="51"/>
      <c r="Y64" s="50"/>
      <c r="Z64" s="101"/>
      <c r="AA64" s="105"/>
      <c r="AB64" s="105"/>
      <c r="AC64" s="105"/>
      <c r="AD64" s="102"/>
      <c r="AE64" s="50"/>
      <c r="AF64" s="50"/>
      <c r="AG64" s="50"/>
      <c r="AH64" s="50"/>
      <c r="AI64" s="50"/>
      <c r="AJ64" s="50"/>
      <c r="AK64" s="50"/>
      <c r="AL64" s="50"/>
      <c r="AM64" s="50"/>
      <c r="AN64" s="50"/>
      <c r="AO64" s="50"/>
      <c r="AP64" s="50"/>
      <c r="AQ64" s="50"/>
      <c r="AR64" s="52"/>
      <c r="AS64" s="52"/>
      <c r="AT64" s="53"/>
      <c r="AU64" s="100"/>
      <c r="AV64" s="152"/>
      <c r="AW64" s="152"/>
      <c r="AX64" s="152"/>
      <c r="AY64" s="152"/>
      <c r="AZ64" s="152"/>
      <c r="BA64" s="152"/>
      <c r="BB64" s="152"/>
      <c r="BC64" s="152"/>
      <c r="BD64" s="152"/>
      <c r="BE64" s="152"/>
      <c r="BF64" s="152"/>
      <c r="BG64" s="152"/>
      <c r="BH64" s="152"/>
      <c r="BI64" s="152"/>
      <c r="BJ64" s="152"/>
      <c r="BK64" s="152"/>
      <c r="BL64" s="152"/>
      <c r="BM64" s="152"/>
      <c r="BN64" s="152"/>
      <c r="BO64" s="152"/>
    </row>
    <row r="65" spans="1:67" ht="155.4">
      <c r="A65" s="379"/>
      <c r="B65" s="149"/>
      <c r="C65" s="150"/>
      <c r="D65" s="150" t="s">
        <v>114</v>
      </c>
      <c r="E65" s="151"/>
      <c r="F65" s="151"/>
      <c r="G65" s="47"/>
      <c r="H65" s="48"/>
      <c r="I65" s="47"/>
      <c r="J65" s="47"/>
      <c r="K65" s="47"/>
      <c r="L65" s="47"/>
      <c r="M65" s="48"/>
      <c r="N65" s="48"/>
      <c r="O65" s="47"/>
      <c r="P65" s="49"/>
      <c r="Q65" s="47"/>
      <c r="R65" s="47"/>
      <c r="S65" s="50"/>
      <c r="T65" s="50"/>
      <c r="U65" s="50"/>
      <c r="V65" s="51"/>
      <c r="W65" s="50"/>
      <c r="X65" s="51"/>
      <c r="Y65" s="50"/>
      <c r="Z65" s="101"/>
      <c r="AA65" s="105"/>
      <c r="AB65" s="105"/>
      <c r="AC65" s="105"/>
      <c r="AD65" s="102"/>
      <c r="AE65" s="50"/>
      <c r="AF65" s="50"/>
      <c r="AG65" s="50"/>
      <c r="AH65" s="50"/>
      <c r="AI65" s="50"/>
      <c r="AJ65" s="50"/>
      <c r="AK65" s="50"/>
      <c r="AL65" s="50"/>
      <c r="AM65" s="50"/>
      <c r="AN65" s="50"/>
      <c r="AO65" s="50"/>
      <c r="AP65" s="50"/>
      <c r="AQ65" s="50"/>
      <c r="AR65" s="52"/>
      <c r="AS65" s="52"/>
      <c r="AT65" s="53"/>
      <c r="AU65" s="100"/>
      <c r="AV65" s="152"/>
      <c r="AW65" s="152"/>
      <c r="AX65" s="152"/>
      <c r="AY65" s="152"/>
      <c r="AZ65" s="152"/>
      <c r="BA65" s="152"/>
      <c r="BB65" s="152"/>
      <c r="BC65" s="152"/>
      <c r="BD65" s="152"/>
      <c r="BE65" s="152"/>
      <c r="BF65" s="152"/>
      <c r="BG65" s="152"/>
      <c r="BH65" s="152"/>
      <c r="BI65" s="152"/>
      <c r="BJ65" s="152"/>
      <c r="BK65" s="152"/>
      <c r="BL65" s="152"/>
      <c r="BM65" s="152"/>
      <c r="BN65" s="152"/>
      <c r="BO65" s="152"/>
    </row>
    <row r="66" spans="1:67" ht="157.19999999999999">
      <c r="A66" s="379"/>
      <c r="B66" s="149"/>
      <c r="C66" s="150"/>
      <c r="D66" s="150" t="s">
        <v>115</v>
      </c>
      <c r="E66" s="151"/>
      <c r="F66" s="151"/>
      <c r="G66" s="47"/>
      <c r="H66" s="48"/>
      <c r="I66" s="47"/>
      <c r="J66" s="47"/>
      <c r="K66" s="47"/>
      <c r="L66" s="47"/>
      <c r="M66" s="48"/>
      <c r="N66" s="48"/>
      <c r="O66" s="47"/>
      <c r="P66" s="49"/>
      <c r="Q66" s="47"/>
      <c r="R66" s="47"/>
      <c r="S66" s="50"/>
      <c r="T66" s="50"/>
      <c r="U66" s="50"/>
      <c r="V66" s="51"/>
      <c r="W66" s="50"/>
      <c r="X66" s="51"/>
      <c r="Y66" s="50"/>
      <c r="Z66" s="101"/>
      <c r="AA66" s="105"/>
      <c r="AB66" s="105"/>
      <c r="AC66" s="105"/>
      <c r="AD66" s="102"/>
      <c r="AE66" s="50"/>
      <c r="AF66" s="50"/>
      <c r="AG66" s="50"/>
      <c r="AH66" s="50"/>
      <c r="AI66" s="50"/>
      <c r="AJ66" s="50"/>
      <c r="AK66" s="50"/>
      <c r="AL66" s="50"/>
      <c r="AM66" s="50"/>
      <c r="AN66" s="50"/>
      <c r="AO66" s="50"/>
      <c r="AP66" s="50"/>
      <c r="AQ66" s="50"/>
      <c r="AR66" s="52"/>
      <c r="AS66" s="52"/>
      <c r="AT66" s="53"/>
      <c r="AU66" s="100"/>
      <c r="AV66" s="152"/>
      <c r="AW66" s="152"/>
      <c r="AX66" s="152"/>
      <c r="AY66" s="152"/>
      <c r="AZ66" s="152"/>
      <c r="BA66" s="152"/>
      <c r="BB66" s="152"/>
      <c r="BC66" s="152"/>
      <c r="BD66" s="152"/>
      <c r="BE66" s="152"/>
      <c r="BF66" s="152"/>
      <c r="BG66" s="152"/>
      <c r="BH66" s="152"/>
      <c r="BI66" s="152"/>
      <c r="BJ66" s="152"/>
      <c r="BK66" s="152"/>
      <c r="BL66" s="152"/>
      <c r="BM66" s="152"/>
      <c r="BN66" s="152"/>
      <c r="BO66" s="152"/>
    </row>
    <row r="67" spans="1:67" ht="104.4">
      <c r="A67" s="379"/>
      <c r="B67" s="149"/>
      <c r="C67" s="150"/>
      <c r="D67" s="150" t="s">
        <v>118</v>
      </c>
      <c r="E67" s="151"/>
      <c r="F67" s="151"/>
      <c r="G67" s="47"/>
      <c r="H67" s="48"/>
      <c r="I67" s="47"/>
      <c r="J67" s="47"/>
      <c r="K67" s="47"/>
      <c r="L67" s="47"/>
      <c r="M67" s="48"/>
      <c r="N67" s="48"/>
      <c r="O67" s="47"/>
      <c r="P67" s="49"/>
      <c r="Q67" s="47"/>
      <c r="R67" s="47"/>
      <c r="S67" s="50"/>
      <c r="T67" s="50"/>
      <c r="U67" s="50"/>
      <c r="V67" s="51"/>
      <c r="W67" s="50"/>
      <c r="X67" s="51"/>
      <c r="Y67" s="50"/>
      <c r="Z67" s="101"/>
      <c r="AA67" s="105"/>
      <c r="AB67" s="105"/>
      <c r="AC67" s="105"/>
      <c r="AD67" s="102"/>
      <c r="AE67" s="50"/>
      <c r="AF67" s="50"/>
      <c r="AG67" s="50"/>
      <c r="AH67" s="50"/>
      <c r="AI67" s="50"/>
      <c r="AJ67" s="50"/>
      <c r="AK67" s="50"/>
      <c r="AL67" s="50"/>
      <c r="AM67" s="50"/>
      <c r="AN67" s="50"/>
      <c r="AO67" s="50"/>
      <c r="AP67" s="50"/>
      <c r="AQ67" s="50"/>
      <c r="AR67" s="52"/>
      <c r="AS67" s="52"/>
      <c r="AT67" s="53"/>
      <c r="AU67" s="100"/>
      <c r="AV67" s="152"/>
      <c r="AW67" s="152"/>
      <c r="AX67" s="152"/>
      <c r="AY67" s="152"/>
      <c r="AZ67" s="152"/>
      <c r="BA67" s="152"/>
      <c r="BB67" s="152"/>
      <c r="BC67" s="152"/>
      <c r="BD67" s="152"/>
      <c r="BE67" s="152"/>
      <c r="BF67" s="152"/>
      <c r="BG67" s="152"/>
      <c r="BH67" s="152"/>
      <c r="BI67" s="152"/>
      <c r="BJ67" s="152"/>
      <c r="BK67" s="152"/>
      <c r="BL67" s="152"/>
      <c r="BM67" s="152"/>
      <c r="BN67" s="152"/>
      <c r="BO67" s="152"/>
    </row>
    <row r="68" spans="1:67" ht="277.8">
      <c r="A68" s="380"/>
      <c r="B68" s="149"/>
      <c r="C68" s="150" t="s">
        <v>119</v>
      </c>
      <c r="D68" s="150" t="s">
        <v>120</v>
      </c>
      <c r="E68" s="151"/>
      <c r="F68" s="151"/>
      <c r="G68" s="47"/>
      <c r="H68" s="48"/>
      <c r="I68" s="47"/>
      <c r="J68" s="47"/>
      <c r="K68" s="47"/>
      <c r="L68" s="47"/>
      <c r="M68" s="48"/>
      <c r="N68" s="48"/>
      <c r="O68" s="47"/>
      <c r="P68" s="49"/>
      <c r="Q68" s="47"/>
      <c r="R68" s="47"/>
      <c r="S68" s="50"/>
      <c r="T68" s="50"/>
      <c r="U68" s="50"/>
      <c r="V68" s="51"/>
      <c r="W68" s="50"/>
      <c r="X68" s="51"/>
      <c r="Y68" s="50"/>
      <c r="Z68" s="101"/>
      <c r="AA68" s="105"/>
      <c r="AB68" s="105"/>
      <c r="AC68" s="105"/>
      <c r="AD68" s="102"/>
      <c r="AE68" s="50"/>
      <c r="AF68" s="50"/>
      <c r="AG68" s="50"/>
      <c r="AH68" s="50"/>
      <c r="AI68" s="50"/>
      <c r="AJ68" s="50"/>
      <c r="AK68" s="50"/>
      <c r="AL68" s="50"/>
      <c r="AM68" s="50"/>
      <c r="AN68" s="50"/>
      <c r="AO68" s="50"/>
      <c r="AP68" s="50"/>
      <c r="AQ68" s="50"/>
      <c r="AR68" s="52"/>
      <c r="AS68" s="52"/>
      <c r="AT68" s="53"/>
      <c r="AU68" s="100"/>
      <c r="AV68" s="152"/>
      <c r="AW68" s="152"/>
      <c r="AX68" s="152"/>
      <c r="AY68" s="152"/>
      <c r="AZ68" s="152"/>
      <c r="BA68" s="152"/>
      <c r="BB68" s="152"/>
      <c r="BC68" s="152"/>
      <c r="BD68" s="152"/>
      <c r="BE68" s="152"/>
      <c r="BF68" s="152"/>
      <c r="BG68" s="152"/>
      <c r="BH68" s="152"/>
      <c r="BI68" s="152"/>
      <c r="BJ68" s="152"/>
      <c r="BK68" s="152"/>
      <c r="BL68" s="152"/>
      <c r="BM68" s="152"/>
      <c r="BN68" s="152"/>
      <c r="BO68" s="152"/>
    </row>
    <row r="69" spans="1:67" ht="254.4">
      <c r="A69" s="375" t="s">
        <v>121</v>
      </c>
      <c r="B69" s="149" t="s">
        <v>35</v>
      </c>
      <c r="C69" s="150" t="s">
        <v>122</v>
      </c>
      <c r="D69" s="150" t="s">
        <v>123</v>
      </c>
      <c r="E69" s="151"/>
      <c r="F69" s="151"/>
      <c r="G69" s="47"/>
      <c r="H69" s="48"/>
      <c r="I69" s="47"/>
      <c r="J69" s="47"/>
      <c r="K69" s="47"/>
      <c r="L69" s="47"/>
      <c r="M69" s="48"/>
      <c r="N69" s="48"/>
      <c r="O69" s="47"/>
      <c r="P69" s="49"/>
      <c r="Q69" s="47"/>
      <c r="R69" s="47"/>
      <c r="S69" s="50"/>
      <c r="T69" s="50"/>
      <c r="U69" s="50"/>
      <c r="V69" s="51"/>
      <c r="W69" s="50"/>
      <c r="X69" s="51"/>
      <c r="Y69" s="50"/>
      <c r="Z69" s="101"/>
      <c r="AA69" s="105"/>
      <c r="AB69" s="105"/>
      <c r="AC69" s="105"/>
      <c r="AD69" s="102"/>
      <c r="AE69" s="50"/>
      <c r="AF69" s="50"/>
      <c r="AG69" s="50"/>
      <c r="AH69" s="50"/>
      <c r="AI69" s="50"/>
      <c r="AJ69" s="50"/>
      <c r="AK69" s="50"/>
      <c r="AL69" s="50"/>
      <c r="AM69" s="50"/>
      <c r="AN69" s="50"/>
      <c r="AO69" s="50"/>
      <c r="AP69" s="50"/>
      <c r="AQ69" s="50"/>
      <c r="AR69" s="52"/>
      <c r="AS69" s="52"/>
      <c r="AT69" s="53"/>
      <c r="AU69" s="100"/>
      <c r="AV69" s="152"/>
      <c r="AW69" s="152"/>
      <c r="AX69" s="152"/>
      <c r="AY69" s="152"/>
      <c r="AZ69" s="152"/>
      <c r="BA69" s="152"/>
      <c r="BB69" s="152"/>
      <c r="BC69" s="152"/>
      <c r="BD69" s="152"/>
      <c r="BE69" s="152"/>
      <c r="BF69" s="152"/>
      <c r="BG69" s="152"/>
      <c r="BH69" s="152"/>
      <c r="BI69" s="152"/>
      <c r="BJ69" s="152"/>
      <c r="BK69" s="152"/>
      <c r="BL69" s="152"/>
      <c r="BM69" s="152"/>
      <c r="BN69" s="152"/>
      <c r="BO69" s="152"/>
    </row>
    <row r="70" spans="1:67" ht="211.2">
      <c r="A70" s="376"/>
      <c r="B70" s="149"/>
      <c r="C70" s="150" t="s">
        <v>125</v>
      </c>
      <c r="D70" s="150" t="s">
        <v>126</v>
      </c>
      <c r="E70" s="151"/>
      <c r="F70" s="151"/>
      <c r="G70" s="47"/>
      <c r="H70" s="48"/>
      <c r="I70" s="47"/>
      <c r="J70" s="47"/>
      <c r="K70" s="47"/>
      <c r="L70" s="47"/>
      <c r="M70" s="48"/>
      <c r="N70" s="48"/>
      <c r="O70" s="47"/>
      <c r="P70" s="49"/>
      <c r="Q70" s="47"/>
      <c r="R70" s="47"/>
      <c r="S70" s="50"/>
      <c r="T70" s="50"/>
      <c r="U70" s="50"/>
      <c r="V70" s="51"/>
      <c r="W70" s="50"/>
      <c r="X70" s="51"/>
      <c r="Y70" s="50"/>
      <c r="Z70" s="101"/>
      <c r="AA70" s="105"/>
      <c r="AB70" s="105"/>
      <c r="AC70" s="105"/>
      <c r="AD70" s="102"/>
      <c r="AE70" s="50"/>
      <c r="AF70" s="50"/>
      <c r="AG70" s="50"/>
      <c r="AH70" s="50"/>
      <c r="AI70" s="50"/>
      <c r="AJ70" s="50"/>
      <c r="AK70" s="50"/>
      <c r="AL70" s="50"/>
      <c r="AM70" s="50"/>
      <c r="AN70" s="50"/>
      <c r="AO70" s="50"/>
      <c r="AP70" s="50"/>
      <c r="AQ70" s="50"/>
      <c r="AR70" s="52"/>
      <c r="AS70" s="52"/>
      <c r="AT70" s="53"/>
      <c r="AU70" s="100"/>
      <c r="AV70" s="152"/>
      <c r="AW70" s="152"/>
      <c r="AX70" s="152"/>
      <c r="AY70" s="152"/>
      <c r="AZ70" s="152"/>
      <c r="BA70" s="152"/>
      <c r="BB70" s="152"/>
      <c r="BC70" s="152"/>
      <c r="BD70" s="152"/>
      <c r="BE70" s="152"/>
      <c r="BF70" s="152"/>
      <c r="BG70" s="152"/>
      <c r="BH70" s="152"/>
      <c r="BI70" s="152"/>
      <c r="BJ70" s="152"/>
      <c r="BK70" s="152"/>
      <c r="BL70" s="152"/>
      <c r="BM70" s="152"/>
      <c r="BN70" s="152"/>
      <c r="BO70" s="152"/>
    </row>
    <row r="71" spans="1:67" ht="258.60000000000002">
      <c r="A71" s="377"/>
      <c r="B71" s="149"/>
      <c r="C71" s="150" t="s">
        <v>127</v>
      </c>
      <c r="D71" s="150" t="s">
        <v>128</v>
      </c>
      <c r="E71" s="151"/>
      <c r="F71" s="151"/>
      <c r="G71" s="47"/>
      <c r="H71" s="48"/>
      <c r="I71" s="47"/>
      <c r="J71" s="47"/>
      <c r="K71" s="47"/>
      <c r="L71" s="47"/>
      <c r="M71" s="48"/>
      <c r="N71" s="48"/>
      <c r="O71" s="47"/>
      <c r="P71" s="49"/>
      <c r="Q71" s="47"/>
      <c r="R71" s="47"/>
      <c r="S71" s="50"/>
      <c r="T71" s="50"/>
      <c r="U71" s="50"/>
      <c r="V71" s="51"/>
      <c r="W71" s="50"/>
      <c r="X71" s="51"/>
      <c r="Y71" s="50"/>
      <c r="Z71" s="101"/>
      <c r="AA71" s="105"/>
      <c r="AB71" s="105"/>
      <c r="AC71" s="105"/>
      <c r="AD71" s="102"/>
      <c r="AE71" s="50"/>
      <c r="AF71" s="50"/>
      <c r="AG71" s="50"/>
      <c r="AH71" s="50"/>
      <c r="AI71" s="50"/>
      <c r="AJ71" s="50"/>
      <c r="AK71" s="50"/>
      <c r="AL71" s="50"/>
      <c r="AM71" s="50"/>
      <c r="AN71" s="50"/>
      <c r="AO71" s="50"/>
      <c r="AP71" s="50"/>
      <c r="AQ71" s="50"/>
      <c r="AR71" s="52"/>
      <c r="AS71" s="52"/>
      <c r="AT71" s="53"/>
      <c r="AU71" s="100"/>
      <c r="AV71" s="152"/>
      <c r="AW71" s="152"/>
      <c r="AX71" s="152"/>
      <c r="AY71" s="152"/>
      <c r="AZ71" s="152"/>
      <c r="BA71" s="152"/>
      <c r="BB71" s="152"/>
      <c r="BC71" s="152"/>
      <c r="BD71" s="152"/>
      <c r="BE71" s="152"/>
      <c r="BF71" s="152"/>
      <c r="BG71" s="152"/>
      <c r="BH71" s="152"/>
      <c r="BI71" s="152"/>
      <c r="BJ71" s="152"/>
      <c r="BK71" s="152"/>
      <c r="BL71" s="152"/>
      <c r="BM71" s="152"/>
      <c r="BN71" s="152"/>
      <c r="BO71" s="152"/>
    </row>
    <row r="72" spans="1:67" ht="17.399999999999999">
      <c r="A72" s="148"/>
      <c r="B72" s="149"/>
      <c r="C72" s="150"/>
      <c r="D72" s="150"/>
      <c r="E72" s="151"/>
      <c r="F72" s="151"/>
      <c r="G72" s="47"/>
      <c r="H72" s="48"/>
      <c r="I72" s="47"/>
      <c r="J72" s="47"/>
      <c r="K72" s="47"/>
      <c r="L72" s="47"/>
      <c r="M72" s="48"/>
      <c r="N72" s="48"/>
      <c r="O72" s="47"/>
      <c r="P72" s="49"/>
      <c r="Q72" s="47"/>
      <c r="R72" s="47"/>
      <c r="S72" s="50"/>
      <c r="T72" s="50"/>
      <c r="U72" s="50"/>
      <c r="V72" s="51"/>
      <c r="W72" s="50"/>
      <c r="X72" s="51"/>
      <c r="Y72" s="50"/>
      <c r="Z72" s="101"/>
      <c r="AA72" s="105"/>
      <c r="AB72" s="105"/>
      <c r="AC72" s="105"/>
      <c r="AD72" s="102"/>
      <c r="AE72" s="50"/>
      <c r="AF72" s="50"/>
      <c r="AG72" s="50"/>
      <c r="AH72" s="50"/>
      <c r="AI72" s="50"/>
      <c r="AJ72" s="50"/>
      <c r="AK72" s="50"/>
      <c r="AL72" s="50"/>
      <c r="AM72" s="50"/>
      <c r="AN72" s="50"/>
      <c r="AO72" s="50"/>
      <c r="AP72" s="50"/>
      <c r="AQ72" s="50"/>
      <c r="AR72" s="52"/>
      <c r="AS72" s="52"/>
      <c r="AT72" s="53"/>
      <c r="AU72" s="100"/>
      <c r="AV72" s="152"/>
      <c r="AW72" s="152"/>
      <c r="AX72" s="152"/>
      <c r="AY72" s="152"/>
      <c r="AZ72" s="152"/>
      <c r="BA72" s="152"/>
      <c r="BB72" s="152"/>
      <c r="BC72" s="152"/>
      <c r="BD72" s="152"/>
      <c r="BE72" s="152"/>
      <c r="BF72" s="152"/>
      <c r="BG72" s="152"/>
      <c r="BH72" s="152"/>
      <c r="BI72" s="152"/>
      <c r="BJ72" s="152"/>
      <c r="BK72" s="152"/>
      <c r="BL72" s="152"/>
      <c r="BM72" s="152"/>
      <c r="BN72" s="152"/>
      <c r="BO72" s="152"/>
    </row>
    <row r="73" spans="1:67" ht="17.399999999999999">
      <c r="A73" s="148"/>
      <c r="B73" s="149"/>
      <c r="C73" s="150"/>
      <c r="D73" s="150"/>
      <c r="E73" s="151"/>
      <c r="F73" s="151"/>
      <c r="G73" s="47"/>
      <c r="H73" s="48"/>
      <c r="I73" s="47"/>
      <c r="J73" s="47"/>
      <c r="K73" s="47"/>
      <c r="L73" s="47"/>
      <c r="M73" s="48"/>
      <c r="N73" s="48"/>
      <c r="O73" s="47"/>
      <c r="P73" s="49"/>
      <c r="Q73" s="47"/>
      <c r="R73" s="47"/>
      <c r="S73" s="50"/>
      <c r="T73" s="50"/>
      <c r="U73" s="50"/>
      <c r="V73" s="51"/>
      <c r="W73" s="50"/>
      <c r="X73" s="51"/>
      <c r="Y73" s="50"/>
      <c r="Z73" s="101"/>
      <c r="AA73" s="105"/>
      <c r="AB73" s="105"/>
      <c r="AC73" s="105"/>
      <c r="AD73" s="102"/>
      <c r="AE73" s="50"/>
      <c r="AF73" s="50"/>
      <c r="AG73" s="50"/>
      <c r="AH73" s="50"/>
      <c r="AI73" s="50"/>
      <c r="AJ73" s="50"/>
      <c r="AK73" s="50"/>
      <c r="AL73" s="50"/>
      <c r="AM73" s="50"/>
      <c r="AN73" s="50"/>
      <c r="AO73" s="50"/>
      <c r="AP73" s="50"/>
      <c r="AQ73" s="50"/>
      <c r="AR73" s="52"/>
      <c r="AS73" s="52"/>
      <c r="AT73" s="53"/>
      <c r="AU73" s="100"/>
      <c r="AV73" s="152"/>
      <c r="AW73" s="152"/>
      <c r="AX73" s="152"/>
      <c r="AY73" s="152"/>
      <c r="AZ73" s="152"/>
      <c r="BA73" s="152"/>
      <c r="BB73" s="152"/>
      <c r="BC73" s="152"/>
      <c r="BD73" s="152"/>
      <c r="BE73" s="152"/>
      <c r="BF73" s="152"/>
      <c r="BG73" s="152"/>
      <c r="BH73" s="152"/>
      <c r="BI73" s="152"/>
      <c r="BJ73" s="152"/>
      <c r="BK73" s="152"/>
      <c r="BL73" s="152"/>
      <c r="BM73" s="152"/>
      <c r="BN73" s="152"/>
      <c r="BO73" s="152"/>
    </row>
    <row r="74" spans="1:67" ht="17.399999999999999">
      <c r="A74" s="148"/>
      <c r="B74" s="149"/>
      <c r="C74" s="150"/>
      <c r="D74" s="150"/>
      <c r="E74" s="151"/>
      <c r="F74" s="151"/>
      <c r="G74" s="47"/>
      <c r="H74" s="48"/>
      <c r="I74" s="47"/>
      <c r="J74" s="47"/>
      <c r="K74" s="47"/>
      <c r="L74" s="47"/>
      <c r="M74" s="48"/>
      <c r="N74" s="48"/>
      <c r="O74" s="47"/>
      <c r="P74" s="49"/>
      <c r="Q74" s="47"/>
      <c r="R74" s="47"/>
      <c r="S74" s="50"/>
      <c r="T74" s="50"/>
      <c r="U74" s="50"/>
      <c r="V74" s="51"/>
      <c r="W74" s="50"/>
      <c r="X74" s="51"/>
      <c r="Y74" s="50"/>
      <c r="Z74" s="101"/>
      <c r="AA74" s="105"/>
      <c r="AB74" s="105"/>
      <c r="AC74" s="105"/>
      <c r="AD74" s="102"/>
      <c r="AE74" s="50"/>
      <c r="AF74" s="50"/>
      <c r="AG74" s="50"/>
      <c r="AH74" s="50"/>
      <c r="AI74" s="50"/>
      <c r="AJ74" s="50"/>
      <c r="AK74" s="50"/>
      <c r="AL74" s="50"/>
      <c r="AM74" s="50"/>
      <c r="AN74" s="50"/>
      <c r="AO74" s="50"/>
      <c r="AP74" s="50"/>
      <c r="AQ74" s="50"/>
      <c r="AR74" s="52"/>
      <c r="AS74" s="52"/>
      <c r="AT74" s="53"/>
      <c r="AU74" s="100"/>
      <c r="AV74" s="152"/>
      <c r="AW74" s="152"/>
      <c r="AX74" s="152"/>
      <c r="AY74" s="152"/>
      <c r="AZ74" s="152"/>
      <c r="BA74" s="152"/>
      <c r="BB74" s="152"/>
      <c r="BC74" s="152"/>
      <c r="BD74" s="152"/>
      <c r="BE74" s="152"/>
      <c r="BF74" s="152"/>
      <c r="BG74" s="152"/>
      <c r="BH74" s="152"/>
      <c r="BI74" s="152"/>
      <c r="BJ74" s="152"/>
      <c r="BK74" s="152"/>
      <c r="BL74" s="152"/>
      <c r="BM74" s="152"/>
      <c r="BN74" s="152"/>
      <c r="BO74" s="152"/>
    </row>
    <row r="75" spans="1:67" ht="17.399999999999999">
      <c r="A75" s="148"/>
      <c r="B75" s="149"/>
      <c r="C75" s="150"/>
      <c r="D75" s="150"/>
      <c r="E75" s="151"/>
      <c r="F75" s="151"/>
      <c r="G75" s="47"/>
      <c r="H75" s="48"/>
      <c r="I75" s="47"/>
      <c r="J75" s="47"/>
      <c r="K75" s="47"/>
      <c r="L75" s="47"/>
      <c r="M75" s="48"/>
      <c r="N75" s="48"/>
      <c r="O75" s="47"/>
      <c r="P75" s="49"/>
      <c r="Q75" s="47"/>
      <c r="R75" s="47"/>
      <c r="S75" s="50"/>
      <c r="T75" s="50"/>
      <c r="U75" s="50"/>
      <c r="V75" s="51"/>
      <c r="W75" s="50"/>
      <c r="X75" s="51"/>
      <c r="Y75" s="50"/>
      <c r="Z75" s="101"/>
      <c r="AA75" s="105"/>
      <c r="AB75" s="105"/>
      <c r="AC75" s="105"/>
      <c r="AD75" s="102"/>
      <c r="AE75" s="50"/>
      <c r="AF75" s="50"/>
      <c r="AG75" s="50"/>
      <c r="AH75" s="50"/>
      <c r="AI75" s="50"/>
      <c r="AJ75" s="50"/>
      <c r="AK75" s="50"/>
      <c r="AL75" s="50"/>
      <c r="AM75" s="50"/>
      <c r="AN75" s="50"/>
      <c r="AO75" s="50"/>
      <c r="AP75" s="50"/>
      <c r="AQ75" s="50"/>
      <c r="AR75" s="52"/>
      <c r="AS75" s="52"/>
      <c r="AT75" s="53"/>
      <c r="AU75" s="100"/>
      <c r="AV75" s="152"/>
      <c r="AW75" s="152"/>
      <c r="AX75" s="152"/>
      <c r="AY75" s="152"/>
      <c r="AZ75" s="152"/>
      <c r="BA75" s="152"/>
      <c r="BB75" s="152"/>
      <c r="BC75" s="152"/>
      <c r="BD75" s="152"/>
      <c r="BE75" s="152"/>
      <c r="BF75" s="152"/>
      <c r="BG75" s="152"/>
      <c r="BH75" s="152"/>
      <c r="BI75" s="152"/>
      <c r="BJ75" s="152"/>
      <c r="BK75" s="152"/>
      <c r="BL75" s="152"/>
      <c r="BM75" s="152"/>
      <c r="BN75" s="152"/>
      <c r="BO75" s="152"/>
    </row>
    <row r="76" spans="1:67" ht="17.399999999999999">
      <c r="A76" s="148"/>
      <c r="B76" s="149"/>
      <c r="C76" s="150"/>
      <c r="D76" s="150"/>
      <c r="E76" s="151"/>
      <c r="F76" s="151"/>
      <c r="G76" s="47"/>
      <c r="H76" s="48"/>
      <c r="I76" s="47"/>
      <c r="J76" s="47"/>
      <c r="K76" s="47"/>
      <c r="L76" s="47"/>
      <c r="M76" s="48"/>
      <c r="N76" s="48"/>
      <c r="O76" s="47"/>
      <c r="P76" s="49"/>
      <c r="Q76" s="47"/>
      <c r="R76" s="47"/>
      <c r="S76" s="50"/>
      <c r="T76" s="50"/>
      <c r="U76" s="50"/>
      <c r="V76" s="51"/>
      <c r="W76" s="50"/>
      <c r="X76" s="51"/>
      <c r="Y76" s="50"/>
      <c r="Z76" s="101"/>
      <c r="AA76" s="105"/>
      <c r="AB76" s="105"/>
      <c r="AC76" s="105"/>
      <c r="AD76" s="102"/>
      <c r="AE76" s="50"/>
      <c r="AF76" s="50"/>
      <c r="AG76" s="50"/>
      <c r="AH76" s="50"/>
      <c r="AI76" s="50"/>
      <c r="AJ76" s="50"/>
      <c r="AK76" s="50"/>
      <c r="AL76" s="50"/>
      <c r="AM76" s="50"/>
      <c r="AN76" s="50"/>
      <c r="AO76" s="50"/>
      <c r="AP76" s="50"/>
      <c r="AQ76" s="50"/>
      <c r="AR76" s="52"/>
      <c r="AS76" s="52"/>
      <c r="AT76" s="53"/>
      <c r="AU76" s="100"/>
      <c r="AV76" s="152"/>
      <c r="AW76" s="152"/>
      <c r="AX76" s="152"/>
      <c r="AY76" s="152"/>
      <c r="AZ76" s="152"/>
      <c r="BA76" s="152"/>
      <c r="BB76" s="152"/>
      <c r="BC76" s="152"/>
      <c r="BD76" s="152"/>
      <c r="BE76" s="152"/>
      <c r="BF76" s="152"/>
      <c r="BG76" s="152"/>
      <c r="BH76" s="152"/>
      <c r="BI76" s="152"/>
      <c r="BJ76" s="152"/>
      <c r="BK76" s="152"/>
      <c r="BL76" s="152"/>
      <c r="BM76" s="152"/>
      <c r="BN76" s="152"/>
      <c r="BO76" s="152"/>
    </row>
    <row r="77" spans="1:67" ht="17.399999999999999">
      <c r="A77" s="148"/>
      <c r="B77" s="149"/>
      <c r="C77" s="150"/>
      <c r="D77" s="150"/>
      <c r="E77" s="151"/>
      <c r="F77" s="151"/>
      <c r="G77" s="47"/>
      <c r="H77" s="48"/>
      <c r="I77" s="47"/>
      <c r="J77" s="47"/>
      <c r="K77" s="47"/>
      <c r="L77" s="47"/>
      <c r="M77" s="48"/>
      <c r="N77" s="48"/>
      <c r="O77" s="47"/>
      <c r="P77" s="49"/>
      <c r="Q77" s="47"/>
      <c r="R77" s="47"/>
      <c r="S77" s="50"/>
      <c r="T77" s="50"/>
      <c r="U77" s="50"/>
      <c r="V77" s="51"/>
      <c r="W77" s="50"/>
      <c r="X77" s="51"/>
      <c r="Y77" s="50"/>
      <c r="Z77" s="101"/>
      <c r="AA77" s="105"/>
      <c r="AB77" s="105"/>
      <c r="AC77" s="105"/>
      <c r="AD77" s="102"/>
      <c r="AE77" s="50"/>
      <c r="AF77" s="50"/>
      <c r="AG77" s="50"/>
      <c r="AH77" s="50"/>
      <c r="AI77" s="50"/>
      <c r="AJ77" s="50"/>
      <c r="AK77" s="50"/>
      <c r="AL77" s="50"/>
      <c r="AM77" s="50"/>
      <c r="AN77" s="50"/>
      <c r="AO77" s="50"/>
      <c r="AP77" s="50"/>
      <c r="AQ77" s="50"/>
      <c r="AR77" s="52"/>
      <c r="AS77" s="52"/>
      <c r="AT77" s="53"/>
      <c r="AU77" s="100"/>
      <c r="AV77" s="152"/>
      <c r="AW77" s="152"/>
      <c r="AX77" s="152"/>
      <c r="AY77" s="152"/>
      <c r="AZ77" s="152"/>
      <c r="BA77" s="152"/>
      <c r="BB77" s="152"/>
      <c r="BC77" s="152"/>
      <c r="BD77" s="152"/>
      <c r="BE77" s="152"/>
      <c r="BF77" s="152"/>
      <c r="BG77" s="152"/>
      <c r="BH77" s="152"/>
      <c r="BI77" s="152"/>
      <c r="BJ77" s="152"/>
      <c r="BK77" s="152"/>
      <c r="BL77" s="152"/>
      <c r="BM77" s="152"/>
      <c r="BN77" s="152"/>
      <c r="BO77" s="152"/>
    </row>
    <row r="78" spans="1:67" ht="17.399999999999999">
      <c r="A78" s="148"/>
      <c r="B78" s="149"/>
      <c r="C78" s="150"/>
      <c r="D78" s="150"/>
      <c r="E78" s="151"/>
      <c r="F78" s="151"/>
      <c r="G78" s="47"/>
      <c r="H78" s="48"/>
      <c r="I78" s="47"/>
      <c r="J78" s="47"/>
      <c r="K78" s="47"/>
      <c r="L78" s="47"/>
      <c r="M78" s="48"/>
      <c r="N78" s="48"/>
      <c r="O78" s="47"/>
      <c r="P78" s="49"/>
      <c r="Q78" s="47"/>
      <c r="R78" s="47"/>
      <c r="S78" s="50"/>
      <c r="T78" s="50"/>
      <c r="U78" s="50"/>
      <c r="V78" s="51"/>
      <c r="W78" s="50"/>
      <c r="X78" s="51"/>
      <c r="Y78" s="50"/>
      <c r="Z78" s="101"/>
      <c r="AA78" s="105"/>
      <c r="AB78" s="105"/>
      <c r="AC78" s="105"/>
      <c r="AD78" s="102"/>
      <c r="AE78" s="50"/>
      <c r="AF78" s="50"/>
      <c r="AG78" s="50"/>
      <c r="AH78" s="50"/>
      <c r="AI78" s="50"/>
      <c r="AJ78" s="50"/>
      <c r="AK78" s="50"/>
      <c r="AL78" s="50"/>
      <c r="AM78" s="50"/>
      <c r="AN78" s="50"/>
      <c r="AO78" s="50"/>
      <c r="AP78" s="50"/>
      <c r="AQ78" s="50"/>
      <c r="AR78" s="52"/>
      <c r="AS78" s="52"/>
      <c r="AT78" s="53"/>
      <c r="AU78" s="100"/>
      <c r="AV78" s="152"/>
      <c r="AW78" s="152"/>
      <c r="AX78" s="152"/>
      <c r="AY78" s="152"/>
      <c r="AZ78" s="152"/>
      <c r="BA78" s="152"/>
      <c r="BB78" s="152"/>
      <c r="BC78" s="152"/>
      <c r="BD78" s="152"/>
      <c r="BE78" s="152"/>
      <c r="BF78" s="152"/>
      <c r="BG78" s="152"/>
      <c r="BH78" s="152"/>
      <c r="BI78" s="152"/>
      <c r="BJ78" s="152"/>
      <c r="BK78" s="152"/>
      <c r="BL78" s="152"/>
      <c r="BM78" s="152"/>
      <c r="BN78" s="152"/>
      <c r="BO78" s="152"/>
    </row>
    <row r="79" spans="1:67" ht="17.399999999999999">
      <c r="A79" s="148"/>
      <c r="B79" s="149"/>
      <c r="C79" s="150"/>
      <c r="D79" s="150"/>
      <c r="E79" s="151"/>
      <c r="F79" s="151"/>
      <c r="G79" s="47"/>
      <c r="H79" s="48"/>
      <c r="I79" s="47"/>
      <c r="J79" s="47"/>
      <c r="K79" s="47"/>
      <c r="L79" s="47"/>
      <c r="M79" s="48"/>
      <c r="N79" s="48"/>
      <c r="O79" s="47"/>
      <c r="P79" s="49"/>
      <c r="Q79" s="47"/>
      <c r="R79" s="47"/>
      <c r="S79" s="50"/>
      <c r="T79" s="50"/>
      <c r="U79" s="50"/>
      <c r="V79" s="51"/>
      <c r="W79" s="50"/>
      <c r="X79" s="51"/>
      <c r="Y79" s="50"/>
      <c r="Z79" s="101"/>
      <c r="AA79" s="105"/>
      <c r="AB79" s="105"/>
      <c r="AC79" s="105"/>
      <c r="AD79" s="102"/>
      <c r="AE79" s="50"/>
      <c r="AF79" s="50"/>
      <c r="AG79" s="50"/>
      <c r="AH79" s="50"/>
      <c r="AI79" s="50"/>
      <c r="AJ79" s="50"/>
      <c r="AK79" s="50"/>
      <c r="AL79" s="50"/>
      <c r="AM79" s="50"/>
      <c r="AN79" s="50"/>
      <c r="AO79" s="50"/>
      <c r="AP79" s="50"/>
      <c r="AQ79" s="50"/>
      <c r="AR79" s="52"/>
      <c r="AS79" s="52"/>
      <c r="AT79" s="53"/>
      <c r="AU79" s="100"/>
      <c r="AV79" s="152"/>
      <c r="AW79" s="152"/>
      <c r="AX79" s="152"/>
      <c r="AY79" s="152"/>
      <c r="AZ79" s="152"/>
      <c r="BA79" s="152"/>
      <c r="BB79" s="152"/>
      <c r="BC79" s="152"/>
      <c r="BD79" s="152"/>
      <c r="BE79" s="152"/>
      <c r="BF79" s="152"/>
      <c r="BG79" s="152"/>
      <c r="BH79" s="152"/>
      <c r="BI79" s="152"/>
      <c r="BJ79" s="152"/>
      <c r="BK79" s="152"/>
      <c r="BL79" s="152"/>
      <c r="BM79" s="152"/>
      <c r="BN79" s="152"/>
      <c r="BO79" s="152"/>
    </row>
    <row r="80" spans="1:67" ht="17.399999999999999">
      <c r="A80" s="148"/>
      <c r="B80" s="149"/>
      <c r="C80" s="150"/>
      <c r="D80" s="150"/>
      <c r="E80" s="151"/>
      <c r="F80" s="151"/>
      <c r="G80" s="47"/>
      <c r="H80" s="48"/>
      <c r="I80" s="47"/>
      <c r="J80" s="47"/>
      <c r="K80" s="47"/>
      <c r="L80" s="47"/>
      <c r="M80" s="48"/>
      <c r="N80" s="48"/>
      <c r="O80" s="47"/>
      <c r="P80" s="49"/>
      <c r="Q80" s="47"/>
      <c r="R80" s="47"/>
      <c r="S80" s="50"/>
      <c r="T80" s="50"/>
      <c r="U80" s="50"/>
      <c r="V80" s="51"/>
      <c r="W80" s="50"/>
      <c r="X80" s="51"/>
      <c r="Y80" s="50"/>
      <c r="Z80" s="101"/>
      <c r="AA80" s="105"/>
      <c r="AB80" s="105"/>
      <c r="AC80" s="105"/>
      <c r="AD80" s="102"/>
      <c r="AE80" s="50"/>
      <c r="AF80" s="50"/>
      <c r="AG80" s="50"/>
      <c r="AH80" s="50"/>
      <c r="AI80" s="50"/>
      <c r="AJ80" s="50"/>
      <c r="AK80" s="50"/>
      <c r="AL80" s="50"/>
      <c r="AM80" s="50"/>
      <c r="AN80" s="50"/>
      <c r="AO80" s="50"/>
      <c r="AP80" s="50"/>
      <c r="AQ80" s="50"/>
      <c r="AR80" s="52"/>
      <c r="AS80" s="52"/>
      <c r="AT80" s="53"/>
      <c r="AU80" s="100"/>
      <c r="AV80" s="152"/>
      <c r="AW80" s="152"/>
      <c r="AX80" s="152"/>
      <c r="AY80" s="152"/>
      <c r="AZ80" s="152"/>
      <c r="BA80" s="152"/>
      <c r="BB80" s="152"/>
      <c r="BC80" s="152"/>
      <c r="BD80" s="152"/>
      <c r="BE80" s="152"/>
      <c r="BF80" s="152"/>
      <c r="BG80" s="152"/>
      <c r="BH80" s="152"/>
      <c r="BI80" s="152"/>
      <c r="BJ80" s="152"/>
      <c r="BK80" s="152"/>
      <c r="BL80" s="152"/>
      <c r="BM80" s="152"/>
      <c r="BN80" s="152"/>
      <c r="BO80" s="152"/>
    </row>
    <row r="81" spans="1:67" ht="360" customHeight="1">
      <c r="A81" s="148"/>
      <c r="B81" s="149"/>
      <c r="C81" s="150"/>
      <c r="D81" s="150"/>
      <c r="E81" s="151"/>
      <c r="F81" s="151"/>
      <c r="G81" s="156"/>
      <c r="H81" s="48"/>
      <c r="I81" s="47"/>
      <c r="J81" s="47"/>
      <c r="K81" s="47">
        <v>8</v>
      </c>
      <c r="L81" s="47">
        <v>6</v>
      </c>
      <c r="M81" s="48" t="s">
        <v>311</v>
      </c>
      <c r="N81" s="48" t="s">
        <v>311</v>
      </c>
      <c r="O81" s="47"/>
      <c r="P81" s="49"/>
      <c r="Q81" s="47" t="s">
        <v>311</v>
      </c>
      <c r="R81" s="47"/>
      <c r="S81" s="50">
        <v>6</v>
      </c>
      <c r="T81" s="50">
        <v>1</v>
      </c>
      <c r="U81" s="50">
        <f>S81*T81</f>
        <v>6</v>
      </c>
      <c r="V81" s="51" t="s">
        <v>315</v>
      </c>
      <c r="W81" s="50">
        <v>100</v>
      </c>
      <c r="X81" s="51" t="s">
        <v>316</v>
      </c>
      <c r="Y81" s="50">
        <f>W81*U81</f>
        <v>600</v>
      </c>
      <c r="Z81" s="101" t="s">
        <v>317</v>
      </c>
      <c r="AA81" s="105"/>
      <c r="AB81" s="105">
        <v>12</v>
      </c>
      <c r="AC81" s="105" t="s">
        <v>319</v>
      </c>
      <c r="AD81" s="102" t="s">
        <v>319</v>
      </c>
      <c r="AE81" s="50">
        <v>8</v>
      </c>
      <c r="AF81" s="50">
        <v>2</v>
      </c>
      <c r="AG81" s="50">
        <v>2</v>
      </c>
      <c r="AH81" s="50">
        <v>0</v>
      </c>
      <c r="AI81" s="50">
        <f>SUM(AE81:AH81)</f>
        <v>12</v>
      </c>
      <c r="AJ81" s="50"/>
      <c r="AK81" s="50"/>
      <c r="AL81" s="50"/>
      <c r="AM81" s="50"/>
      <c r="AN81" s="50"/>
      <c r="AO81" s="50"/>
      <c r="AP81" s="50"/>
      <c r="AQ81" s="50"/>
      <c r="AR81" s="52">
        <v>5</v>
      </c>
      <c r="AS81" s="52">
        <v>3</v>
      </c>
      <c r="AT81" s="53">
        <f>AS81/AR81</f>
        <v>0.6</v>
      </c>
      <c r="AU81" s="100"/>
      <c r="AV81" s="152"/>
      <c r="AW81" s="152"/>
      <c r="AX81" s="152"/>
      <c r="AY81" s="152"/>
      <c r="AZ81" s="152"/>
      <c r="BA81" s="152"/>
      <c r="BB81" s="152"/>
      <c r="BC81" s="152"/>
      <c r="BD81" s="152"/>
      <c r="BE81" s="152"/>
      <c r="BF81" s="152"/>
      <c r="BG81" s="152"/>
      <c r="BH81" s="152"/>
      <c r="BI81" s="152"/>
      <c r="BJ81" s="152"/>
      <c r="BK81" s="152"/>
      <c r="BL81" s="152"/>
      <c r="BM81" s="152"/>
      <c r="BN81" s="152"/>
      <c r="BO81" s="152"/>
    </row>
    <row r="82" spans="1:67" ht="348">
      <c r="A82" s="148"/>
      <c r="B82" s="149"/>
      <c r="C82" s="150"/>
      <c r="D82" s="150"/>
      <c r="E82" s="151"/>
      <c r="F82" s="151" t="s">
        <v>44</v>
      </c>
      <c r="G82" s="47" t="s">
        <v>307</v>
      </c>
      <c r="H82" s="48" t="s">
        <v>308</v>
      </c>
      <c r="I82" s="47" t="s">
        <v>309</v>
      </c>
      <c r="J82" s="47" t="s">
        <v>310</v>
      </c>
      <c r="K82" s="47">
        <v>8</v>
      </c>
      <c r="L82" s="47">
        <v>6</v>
      </c>
      <c r="M82" s="48" t="s">
        <v>311</v>
      </c>
      <c r="N82" s="48" t="s">
        <v>311</v>
      </c>
      <c r="O82" s="47" t="s">
        <v>312</v>
      </c>
      <c r="P82" s="49" t="s">
        <v>313</v>
      </c>
      <c r="Q82" s="47" t="s">
        <v>311</v>
      </c>
      <c r="R82" s="47" t="s">
        <v>314</v>
      </c>
      <c r="S82" s="50">
        <v>6</v>
      </c>
      <c r="T82" s="50">
        <v>1</v>
      </c>
      <c r="U82" s="50">
        <f>S82*T82</f>
        <v>6</v>
      </c>
      <c r="V82" s="51" t="s">
        <v>315</v>
      </c>
      <c r="W82" s="50">
        <v>100</v>
      </c>
      <c r="X82" s="51" t="s">
        <v>316</v>
      </c>
      <c r="Y82" s="50">
        <f>W82*U82</f>
        <v>600</v>
      </c>
      <c r="Z82" s="101" t="s">
        <v>317</v>
      </c>
      <c r="AA82" s="105" t="s">
        <v>318</v>
      </c>
      <c r="AB82" s="105">
        <v>12</v>
      </c>
      <c r="AC82" s="105" t="s">
        <v>319</v>
      </c>
      <c r="AD82" s="102" t="s">
        <v>319</v>
      </c>
      <c r="AE82" s="50">
        <v>8</v>
      </c>
      <c r="AF82" s="50">
        <v>2</v>
      </c>
      <c r="AG82" s="50">
        <v>2</v>
      </c>
      <c r="AH82" s="50">
        <v>0</v>
      </c>
      <c r="AI82" s="50">
        <f>SUM(AE82:AH82)</f>
        <v>12</v>
      </c>
      <c r="AJ82" s="50" t="s">
        <v>320</v>
      </c>
      <c r="AK82" s="50"/>
      <c r="AL82" s="50"/>
      <c r="AM82" s="50"/>
      <c r="AN82" s="50" t="s">
        <v>321</v>
      </c>
      <c r="AO82" s="50" t="s">
        <v>322</v>
      </c>
      <c r="AP82" s="50"/>
      <c r="AQ82" s="50" t="s">
        <v>323</v>
      </c>
      <c r="AR82" s="52">
        <v>5</v>
      </c>
      <c r="AS82" s="52">
        <v>3</v>
      </c>
      <c r="AT82" s="53">
        <f>AS82/AR82</f>
        <v>0.6</v>
      </c>
      <c r="AU82" s="100" t="s">
        <v>324</v>
      </c>
      <c r="AV82" s="152"/>
      <c r="AW82" s="152"/>
      <c r="AX82" s="152"/>
      <c r="AY82" s="152"/>
      <c r="AZ82" s="152"/>
      <c r="BA82" s="152"/>
      <c r="BB82" s="152"/>
      <c r="BC82" s="152"/>
      <c r="BD82" s="152"/>
      <c r="BE82" s="152"/>
      <c r="BF82" s="152"/>
      <c r="BG82" s="152"/>
      <c r="BH82" s="152"/>
      <c r="BI82" s="152"/>
      <c r="BJ82" s="152"/>
      <c r="BK82" s="152"/>
      <c r="BL82" s="152"/>
      <c r="BM82" s="152"/>
      <c r="BN82" s="152"/>
      <c r="BO82" s="152"/>
    </row>
  </sheetData>
  <mergeCells count="28">
    <mergeCell ref="O4:P4"/>
    <mergeCell ref="G6:H6"/>
    <mergeCell ref="A1:A4"/>
    <mergeCell ref="B1:N1"/>
    <mergeCell ref="B2:K2"/>
    <mergeCell ref="L2:N2"/>
    <mergeCell ref="B3:N4"/>
    <mergeCell ref="AJ6:AJ7"/>
    <mergeCell ref="AK6:AP6"/>
    <mergeCell ref="AR6:AS6"/>
    <mergeCell ref="AT6:AT7"/>
    <mergeCell ref="AU6:AU7"/>
    <mergeCell ref="A8:A47"/>
    <mergeCell ref="A48:A57"/>
    <mergeCell ref="A58:A68"/>
    <mergeCell ref="A69:A71"/>
    <mergeCell ref="AE6:AI6"/>
    <mergeCell ref="I6:I7"/>
    <mergeCell ref="J6:J7"/>
    <mergeCell ref="K6:L6"/>
    <mergeCell ref="M6:R6"/>
    <mergeCell ref="S6:Z6"/>
    <mergeCell ref="AB6:AB7"/>
    <mergeCell ref="A6:A7"/>
    <mergeCell ref="B6:B7"/>
    <mergeCell ref="C6:C7"/>
    <mergeCell ref="D6:D7"/>
    <mergeCell ref="E6:F6"/>
  </mergeCells>
  <pageMargins left="0.7" right="0.7" top="0.75" bottom="0.75" header="0.3" footer="0.3"/>
  <drawing r:id="rId1"/>
  <legacyDrawing r:id="rId2"/>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088D79-9759-4D73-BF35-A1B51B0CDCAB}">
  <dimension ref="A1:BO82"/>
  <sheetViews>
    <sheetView topLeftCell="A12" workbookViewId="0">
      <selection activeCell="A8" sqref="A8:A47"/>
    </sheetView>
  </sheetViews>
  <sheetFormatPr baseColWidth="10" defaultColWidth="12.59765625" defaultRowHeight="171.75" customHeight="1"/>
  <cols>
    <col min="1" max="1" width="19.8984375" style="33" customWidth="1"/>
    <col min="2" max="2" width="6.3984375" style="33" customWidth="1"/>
    <col min="3" max="3" width="6.5" style="33" customWidth="1"/>
    <col min="4" max="4" width="11.59765625" style="33" customWidth="1"/>
    <col min="5" max="6" width="4.3984375" style="33" customWidth="1"/>
    <col min="7" max="7" width="64.3984375" style="33" customWidth="1"/>
    <col min="8" max="8" width="5.69921875" style="33" customWidth="1"/>
    <col min="9" max="9" width="41.09765625" style="33" customWidth="1"/>
    <col min="10" max="10" width="36.5" style="33" customWidth="1"/>
    <col min="11" max="12" width="23.19921875" style="33" customWidth="1"/>
    <col min="13" max="14" width="7.5" style="33" customWidth="1"/>
    <col min="15" max="15" width="65.8984375" style="33" customWidth="1"/>
    <col min="16" max="16" width="34.5" style="33" customWidth="1"/>
    <col min="17" max="17" width="22.09765625" style="33" customWidth="1"/>
    <col min="18" max="18" width="27.09765625" style="33" customWidth="1"/>
    <col min="19" max="19" width="6.69921875" style="33" customWidth="1"/>
    <col min="20" max="20" width="6.3984375" style="33" customWidth="1"/>
    <col min="21" max="21" width="7.3984375" style="33" customWidth="1"/>
    <col min="22" max="22" width="22.59765625" style="33" customWidth="1"/>
    <col min="23" max="24" width="6.59765625" style="33" customWidth="1"/>
    <col min="25" max="25" width="15" style="33" customWidth="1"/>
    <col min="26" max="26" width="19.59765625" style="33" customWidth="1"/>
    <col min="27" max="27" width="42" style="33" customWidth="1"/>
    <col min="28" max="28" width="18.3984375" style="33" customWidth="1"/>
    <col min="29" max="30" width="24.09765625" style="33" customWidth="1"/>
    <col min="31" max="31" width="27.59765625" style="33" customWidth="1"/>
    <col min="32" max="32" width="23.3984375" style="33" customWidth="1"/>
    <col min="33" max="33" width="14.09765625" style="33" customWidth="1"/>
    <col min="34" max="34" width="18.8984375" style="33" customWidth="1"/>
    <col min="35" max="35" width="18.59765625" style="33" customWidth="1"/>
    <col min="36" max="36" width="33" style="33" customWidth="1"/>
    <col min="37" max="37" width="19.3984375" style="33" customWidth="1"/>
    <col min="38" max="38" width="22.3984375" style="33" customWidth="1"/>
    <col min="39" max="39" width="33.8984375" style="33" customWidth="1"/>
    <col min="40" max="40" width="44.8984375" style="33" customWidth="1"/>
    <col min="41" max="41" width="43.8984375" style="33" customWidth="1"/>
    <col min="42" max="42" width="33.09765625" style="33" customWidth="1"/>
    <col min="43" max="43" width="45.59765625" style="33" bestFit="1" customWidth="1"/>
    <col min="44" max="44" width="24.09765625" style="33" customWidth="1"/>
    <col min="45" max="45" width="21" style="33" customWidth="1"/>
    <col min="46" max="47" width="28" style="33" customWidth="1"/>
    <col min="48" max="67" width="10" style="33" customWidth="1"/>
    <col min="68" max="16384" width="12.59765625" style="33"/>
  </cols>
  <sheetData>
    <row r="1" spans="1:67" s="108" customFormat="1" ht="20.25" customHeight="1">
      <c r="A1" s="399" t="s">
        <v>260</v>
      </c>
      <c r="B1" s="387" t="s">
        <v>0</v>
      </c>
      <c r="C1" s="387"/>
      <c r="D1" s="387"/>
      <c r="E1" s="387"/>
      <c r="F1" s="387"/>
      <c r="G1" s="387"/>
      <c r="H1" s="387"/>
      <c r="I1" s="387"/>
      <c r="J1" s="387"/>
      <c r="K1" s="387"/>
      <c r="L1" s="387"/>
      <c r="M1" s="387"/>
      <c r="N1" s="387"/>
      <c r="O1" s="106" t="s">
        <v>1</v>
      </c>
      <c r="P1" s="107">
        <v>44612</v>
      </c>
    </row>
    <row r="2" spans="1:67" s="108" customFormat="1" ht="20.25" customHeight="1">
      <c r="A2" s="400"/>
      <c r="B2" s="387" t="s">
        <v>261</v>
      </c>
      <c r="C2" s="387"/>
      <c r="D2" s="387"/>
      <c r="E2" s="387"/>
      <c r="F2" s="387"/>
      <c r="G2" s="387"/>
      <c r="H2" s="387"/>
      <c r="I2" s="387"/>
      <c r="J2" s="387"/>
      <c r="K2" s="387"/>
      <c r="L2" s="402" t="s">
        <v>262</v>
      </c>
      <c r="M2" s="403"/>
      <c r="N2" s="403"/>
      <c r="O2" s="106" t="s">
        <v>2</v>
      </c>
      <c r="P2" s="109">
        <v>1</v>
      </c>
    </row>
    <row r="3" spans="1:67" s="108" customFormat="1" ht="20.25" customHeight="1">
      <c r="A3" s="400"/>
      <c r="B3" s="387" t="s">
        <v>263</v>
      </c>
      <c r="C3" s="387"/>
      <c r="D3" s="387"/>
      <c r="E3" s="387"/>
      <c r="F3" s="387"/>
      <c r="G3" s="387"/>
      <c r="H3" s="387"/>
      <c r="I3" s="387"/>
      <c r="J3" s="387"/>
      <c r="K3" s="387"/>
      <c r="L3" s="387"/>
      <c r="M3" s="387"/>
      <c r="N3" s="387"/>
      <c r="O3" s="110" t="s">
        <v>3</v>
      </c>
      <c r="P3" s="111"/>
    </row>
    <row r="4" spans="1:67" s="108" customFormat="1" ht="20.25" customHeight="1">
      <c r="A4" s="401"/>
      <c r="B4" s="387"/>
      <c r="C4" s="387"/>
      <c r="D4" s="387"/>
      <c r="E4" s="387"/>
      <c r="F4" s="387"/>
      <c r="G4" s="387"/>
      <c r="H4" s="387"/>
      <c r="I4" s="387"/>
      <c r="J4" s="387"/>
      <c r="K4" s="387"/>
      <c r="L4" s="387"/>
      <c r="M4" s="387"/>
      <c r="N4" s="387"/>
      <c r="O4" s="387" t="s">
        <v>264</v>
      </c>
      <c r="P4" s="387"/>
    </row>
    <row r="5" spans="1:67" s="54" customFormat="1" ht="5.25" customHeight="1">
      <c r="A5" s="56"/>
      <c r="B5" s="56"/>
      <c r="C5" s="56"/>
      <c r="D5" s="56"/>
      <c r="E5" s="56"/>
      <c r="F5" s="56"/>
      <c r="G5" s="56"/>
      <c r="H5" s="55"/>
      <c r="I5" s="56"/>
      <c r="J5" s="56"/>
      <c r="K5" s="56"/>
      <c r="L5" s="56"/>
      <c r="M5" s="56"/>
      <c r="N5" s="56"/>
      <c r="O5" s="56"/>
      <c r="P5" s="56"/>
    </row>
    <row r="6" spans="1:67" ht="69.599999999999994">
      <c r="A6" s="381" t="s">
        <v>11</v>
      </c>
      <c r="B6" s="381" t="s">
        <v>265</v>
      </c>
      <c r="C6" s="381" t="s">
        <v>12</v>
      </c>
      <c r="D6" s="381" t="s">
        <v>13</v>
      </c>
      <c r="E6" s="389" t="s">
        <v>266</v>
      </c>
      <c r="F6" s="385"/>
      <c r="G6" s="390" t="s">
        <v>4</v>
      </c>
      <c r="H6" s="385"/>
      <c r="I6" s="396" t="s">
        <v>5</v>
      </c>
      <c r="J6" s="396" t="s">
        <v>267</v>
      </c>
      <c r="K6" s="398" t="s">
        <v>268</v>
      </c>
      <c r="L6" s="385"/>
      <c r="M6" s="391" t="s">
        <v>269</v>
      </c>
      <c r="N6" s="384"/>
      <c r="O6" s="384"/>
      <c r="P6" s="384"/>
      <c r="Q6" s="384"/>
      <c r="R6" s="384"/>
      <c r="S6" s="392" t="s">
        <v>270</v>
      </c>
      <c r="T6" s="384"/>
      <c r="U6" s="384"/>
      <c r="V6" s="384"/>
      <c r="W6" s="384"/>
      <c r="X6" s="384"/>
      <c r="Y6" s="384"/>
      <c r="Z6" s="385"/>
      <c r="AA6" s="34"/>
      <c r="AB6" s="393" t="s">
        <v>271</v>
      </c>
      <c r="AC6" s="35" t="s">
        <v>272</v>
      </c>
      <c r="AD6" s="35" t="s">
        <v>273</v>
      </c>
      <c r="AE6" s="395" t="s">
        <v>274</v>
      </c>
      <c r="AF6" s="384"/>
      <c r="AG6" s="384"/>
      <c r="AH6" s="384"/>
      <c r="AI6" s="385"/>
      <c r="AJ6" s="393" t="s">
        <v>275</v>
      </c>
      <c r="AK6" s="383" t="s">
        <v>6</v>
      </c>
      <c r="AL6" s="384"/>
      <c r="AM6" s="384"/>
      <c r="AN6" s="384"/>
      <c r="AO6" s="384"/>
      <c r="AP6" s="385"/>
      <c r="AQ6" s="36"/>
      <c r="AR6" s="386" t="s">
        <v>12</v>
      </c>
      <c r="AS6" s="385"/>
      <c r="AT6" s="388" t="s">
        <v>276</v>
      </c>
      <c r="AU6" s="388" t="s">
        <v>277</v>
      </c>
      <c r="AV6" s="146"/>
      <c r="AW6" s="146"/>
      <c r="AX6" s="146"/>
      <c r="AY6" s="146"/>
      <c r="AZ6" s="146"/>
      <c r="BA6" s="146"/>
      <c r="BB6" s="146"/>
      <c r="BC6" s="146"/>
      <c r="BD6" s="146"/>
      <c r="BE6" s="146"/>
      <c r="BF6" s="146"/>
      <c r="BG6" s="146"/>
      <c r="BH6" s="146"/>
      <c r="BI6" s="146"/>
      <c r="BJ6" s="146"/>
      <c r="BK6" s="146"/>
      <c r="BL6" s="146"/>
      <c r="BM6" s="146"/>
      <c r="BN6" s="146"/>
      <c r="BO6" s="146"/>
    </row>
    <row r="7" spans="1:67" ht="141" customHeight="1">
      <c r="A7" s="382"/>
      <c r="B7" s="382"/>
      <c r="C7" s="382"/>
      <c r="D7" s="382"/>
      <c r="E7" s="37" t="s">
        <v>19</v>
      </c>
      <c r="F7" s="37" t="s">
        <v>44</v>
      </c>
      <c r="G7" s="38" t="s">
        <v>7</v>
      </c>
      <c r="H7" s="39" t="s">
        <v>8</v>
      </c>
      <c r="I7" s="382"/>
      <c r="J7" s="397"/>
      <c r="K7" s="40" t="s">
        <v>278</v>
      </c>
      <c r="L7" s="41" t="s">
        <v>279</v>
      </c>
      <c r="M7" s="42" t="s">
        <v>280</v>
      </c>
      <c r="N7" s="42" t="s">
        <v>281</v>
      </c>
      <c r="O7" s="36" t="s">
        <v>282</v>
      </c>
      <c r="P7" s="36" t="s">
        <v>283</v>
      </c>
      <c r="Q7" s="36" t="s">
        <v>284</v>
      </c>
      <c r="R7" s="43" t="s">
        <v>303</v>
      </c>
      <c r="S7" s="44" t="s">
        <v>285</v>
      </c>
      <c r="T7" s="44" t="s">
        <v>286</v>
      </c>
      <c r="U7" s="44" t="s">
        <v>287</v>
      </c>
      <c r="V7" s="44" t="s">
        <v>288</v>
      </c>
      <c r="W7" s="44" t="s">
        <v>289</v>
      </c>
      <c r="X7" s="44" t="s">
        <v>290</v>
      </c>
      <c r="Y7" s="44" t="s">
        <v>291</v>
      </c>
      <c r="Z7" s="44" t="s">
        <v>292</v>
      </c>
      <c r="AA7" s="103" t="s">
        <v>293</v>
      </c>
      <c r="AB7" s="394"/>
      <c r="AC7" s="104" t="s">
        <v>294</v>
      </c>
      <c r="AD7" s="45" t="s">
        <v>294</v>
      </c>
      <c r="AE7" s="45" t="s">
        <v>295</v>
      </c>
      <c r="AF7" s="45" t="s">
        <v>296</v>
      </c>
      <c r="AG7" s="45" t="s">
        <v>297</v>
      </c>
      <c r="AH7" s="45" t="s">
        <v>298</v>
      </c>
      <c r="AI7" s="45" t="s">
        <v>299</v>
      </c>
      <c r="AJ7" s="382"/>
      <c r="AK7" s="43" t="s">
        <v>280</v>
      </c>
      <c r="AL7" s="36" t="s">
        <v>281</v>
      </c>
      <c r="AM7" s="36" t="s">
        <v>300</v>
      </c>
      <c r="AN7" s="36" t="s">
        <v>301</v>
      </c>
      <c r="AO7" s="36" t="s">
        <v>302</v>
      </c>
      <c r="AP7" s="43" t="s">
        <v>303</v>
      </c>
      <c r="AQ7" s="43" t="s">
        <v>304</v>
      </c>
      <c r="AR7" s="46" t="s">
        <v>305</v>
      </c>
      <c r="AS7" s="46" t="s">
        <v>306</v>
      </c>
      <c r="AT7" s="382"/>
      <c r="AU7" s="382"/>
      <c r="AV7" s="147"/>
      <c r="AW7" s="147"/>
      <c r="AX7" s="147"/>
      <c r="AY7" s="147"/>
      <c r="AZ7" s="147"/>
      <c r="BA7" s="147"/>
      <c r="BB7" s="147"/>
      <c r="BC7" s="147"/>
      <c r="BD7" s="147"/>
      <c r="BE7" s="147"/>
      <c r="BF7" s="147"/>
      <c r="BG7" s="147"/>
      <c r="BH7" s="147"/>
      <c r="BI7" s="147"/>
      <c r="BJ7" s="147"/>
      <c r="BK7" s="147"/>
      <c r="BL7" s="147"/>
      <c r="BM7" s="147"/>
      <c r="BN7" s="147"/>
      <c r="BO7" s="147"/>
    </row>
    <row r="8" spans="1:67" ht="409.5" customHeight="1">
      <c r="A8" s="375" t="s">
        <v>36</v>
      </c>
      <c r="B8" s="149" t="s">
        <v>35</v>
      </c>
      <c r="C8" s="150" t="s">
        <v>37</v>
      </c>
      <c r="D8" s="150" t="s">
        <v>838</v>
      </c>
      <c r="E8" s="151"/>
      <c r="F8" s="151" t="s">
        <v>44</v>
      </c>
      <c r="G8" s="47" t="s">
        <v>889</v>
      </c>
      <c r="H8" s="48" t="s">
        <v>308</v>
      </c>
      <c r="I8" s="47" t="s">
        <v>309</v>
      </c>
      <c r="J8" s="47" t="s">
        <v>310</v>
      </c>
      <c r="K8" s="47">
        <v>8</v>
      </c>
      <c r="L8" s="47">
        <v>6</v>
      </c>
      <c r="M8" s="48" t="s">
        <v>311</v>
      </c>
      <c r="N8" s="48" t="s">
        <v>311</v>
      </c>
      <c r="O8" s="47" t="s">
        <v>312</v>
      </c>
      <c r="P8" s="49" t="s">
        <v>313</v>
      </c>
      <c r="Q8" s="47" t="s">
        <v>311</v>
      </c>
      <c r="R8" s="47" t="s">
        <v>314</v>
      </c>
      <c r="S8" s="50">
        <v>6</v>
      </c>
      <c r="T8" s="50">
        <v>1</v>
      </c>
      <c r="U8" s="50">
        <f>S8*T8</f>
        <v>6</v>
      </c>
      <c r="V8" s="51" t="s">
        <v>315</v>
      </c>
      <c r="W8" s="50">
        <v>100</v>
      </c>
      <c r="X8" s="51" t="s">
        <v>316</v>
      </c>
      <c r="Y8" s="50">
        <f>W8*U8</f>
        <v>600</v>
      </c>
      <c r="Z8" s="101" t="s">
        <v>317</v>
      </c>
      <c r="AA8" s="105" t="s">
        <v>318</v>
      </c>
      <c r="AB8" s="105">
        <v>12</v>
      </c>
      <c r="AC8" s="105" t="s">
        <v>319</v>
      </c>
      <c r="AD8" s="102" t="s">
        <v>319</v>
      </c>
      <c r="AE8" s="50">
        <v>8</v>
      </c>
      <c r="AF8" s="50">
        <v>2</v>
      </c>
      <c r="AG8" s="50">
        <v>2</v>
      </c>
      <c r="AH8" s="50">
        <v>0</v>
      </c>
      <c r="AI8" s="50">
        <f>SUM(AE8:AH8)</f>
        <v>12</v>
      </c>
      <c r="AJ8" s="50" t="s">
        <v>320</v>
      </c>
      <c r="AK8" s="50"/>
      <c r="AL8" s="50"/>
      <c r="AM8" s="50"/>
      <c r="AN8" s="50" t="s">
        <v>321</v>
      </c>
      <c r="AO8" s="50" t="s">
        <v>322</v>
      </c>
      <c r="AP8" s="50"/>
      <c r="AQ8" s="50" t="s">
        <v>323</v>
      </c>
      <c r="AR8" s="52">
        <v>5</v>
      </c>
      <c r="AS8" s="52">
        <v>3</v>
      </c>
      <c r="AT8" s="53">
        <f>AS8/AR8</f>
        <v>0.6</v>
      </c>
      <c r="AU8" s="100" t="s">
        <v>324</v>
      </c>
      <c r="AV8" s="152"/>
      <c r="AW8" s="152"/>
      <c r="AX8" s="152"/>
      <c r="AY8" s="152"/>
      <c r="AZ8" s="152"/>
      <c r="BA8" s="152"/>
      <c r="BB8" s="152"/>
      <c r="BC8" s="152"/>
      <c r="BD8" s="152"/>
      <c r="BE8" s="152"/>
      <c r="BF8" s="152"/>
      <c r="BG8" s="152"/>
      <c r="BH8" s="152"/>
      <c r="BI8" s="152"/>
      <c r="BJ8" s="152"/>
      <c r="BK8" s="152"/>
      <c r="BL8" s="152"/>
      <c r="BM8" s="152"/>
      <c r="BN8" s="152"/>
      <c r="BO8" s="152"/>
    </row>
    <row r="9" spans="1:67" ht="383.4">
      <c r="A9" s="376"/>
      <c r="B9" s="149"/>
      <c r="C9" s="150"/>
      <c r="D9" s="150" t="s">
        <v>839</v>
      </c>
      <c r="E9" s="151"/>
      <c r="F9" s="151"/>
      <c r="G9" s="47"/>
      <c r="H9" s="48"/>
      <c r="I9" s="47"/>
      <c r="J9" s="47"/>
      <c r="K9" s="47"/>
      <c r="L9" s="47"/>
      <c r="M9" s="48"/>
      <c r="N9" s="48"/>
      <c r="O9" s="47"/>
      <c r="P9" s="49"/>
      <c r="Q9" s="47"/>
      <c r="R9" s="47"/>
      <c r="S9" s="50"/>
      <c r="T9" s="50"/>
      <c r="U9" s="50"/>
      <c r="V9" s="51"/>
      <c r="W9" s="50"/>
      <c r="X9" s="51"/>
      <c r="Y9" s="50"/>
      <c r="Z9" s="101"/>
      <c r="AA9" s="105"/>
      <c r="AB9" s="105"/>
      <c r="AC9" s="105"/>
      <c r="AD9" s="102"/>
      <c r="AE9" s="50"/>
      <c r="AF9" s="50"/>
      <c r="AG9" s="50"/>
      <c r="AH9" s="50"/>
      <c r="AI9" s="50"/>
      <c r="AJ9" s="50"/>
      <c r="AK9" s="50"/>
      <c r="AL9" s="50"/>
      <c r="AM9" s="50"/>
      <c r="AN9" s="50"/>
      <c r="AO9" s="50"/>
      <c r="AP9" s="50"/>
      <c r="AQ9" s="50"/>
      <c r="AR9" s="52"/>
      <c r="AS9" s="52"/>
      <c r="AT9" s="53"/>
      <c r="AU9" s="100"/>
      <c r="AV9" s="152"/>
      <c r="AW9" s="152"/>
      <c r="AX9" s="152"/>
      <c r="AY9" s="152"/>
      <c r="AZ9" s="152"/>
      <c r="BA9" s="152"/>
      <c r="BB9" s="152"/>
      <c r="BC9" s="152"/>
      <c r="BD9" s="152"/>
      <c r="BE9" s="152"/>
      <c r="BF9" s="152"/>
      <c r="BG9" s="152"/>
      <c r="BH9" s="152"/>
      <c r="BI9" s="152"/>
      <c r="BJ9" s="152"/>
      <c r="BK9" s="152"/>
      <c r="BL9" s="152"/>
      <c r="BM9" s="152"/>
      <c r="BN9" s="152"/>
      <c r="BO9" s="152"/>
    </row>
    <row r="10" spans="1:67" ht="409.6">
      <c r="A10" s="376"/>
      <c r="B10" s="149"/>
      <c r="C10" s="150"/>
      <c r="D10" s="150" t="s">
        <v>840</v>
      </c>
      <c r="E10" s="151"/>
      <c r="F10" s="151"/>
      <c r="G10" s="47"/>
      <c r="H10" s="48"/>
      <c r="I10" s="47"/>
      <c r="J10" s="47"/>
      <c r="K10" s="47"/>
      <c r="L10" s="47"/>
      <c r="M10" s="48"/>
      <c r="N10" s="48"/>
      <c r="O10" s="47"/>
      <c r="P10" s="49"/>
      <c r="Q10" s="47"/>
      <c r="R10" s="47"/>
      <c r="S10" s="50"/>
      <c r="T10" s="50"/>
      <c r="U10" s="50"/>
      <c r="V10" s="51"/>
      <c r="W10" s="50"/>
      <c r="X10" s="51"/>
      <c r="Y10" s="50"/>
      <c r="Z10" s="101"/>
      <c r="AA10" s="105"/>
      <c r="AB10" s="105"/>
      <c r="AC10" s="105"/>
      <c r="AD10" s="102"/>
      <c r="AE10" s="50"/>
      <c r="AF10" s="50"/>
      <c r="AG10" s="50"/>
      <c r="AH10" s="50"/>
      <c r="AI10" s="50"/>
      <c r="AJ10" s="50"/>
      <c r="AK10" s="50"/>
      <c r="AL10" s="50"/>
      <c r="AM10" s="50"/>
      <c r="AN10" s="50"/>
      <c r="AO10" s="50"/>
      <c r="AP10" s="50"/>
      <c r="AQ10" s="50"/>
      <c r="AR10" s="52"/>
      <c r="AS10" s="52"/>
      <c r="AT10" s="53"/>
      <c r="AU10" s="100"/>
      <c r="AV10" s="152"/>
      <c r="AW10" s="152"/>
      <c r="AX10" s="152"/>
      <c r="AY10" s="152"/>
      <c r="AZ10" s="152"/>
      <c r="BA10" s="152"/>
      <c r="BB10" s="152"/>
      <c r="BC10" s="152"/>
      <c r="BD10" s="152"/>
      <c r="BE10" s="152"/>
      <c r="BF10" s="152"/>
      <c r="BG10" s="152"/>
      <c r="BH10" s="152"/>
      <c r="BI10" s="152"/>
      <c r="BJ10" s="152"/>
      <c r="BK10" s="152"/>
      <c r="BL10" s="152"/>
      <c r="BM10" s="152"/>
      <c r="BN10" s="152"/>
      <c r="BO10" s="152"/>
    </row>
    <row r="11" spans="1:67" ht="247.2">
      <c r="A11" s="376"/>
      <c r="B11" s="149"/>
      <c r="C11" s="150"/>
      <c r="D11" s="150" t="s">
        <v>841</v>
      </c>
      <c r="E11" s="151"/>
      <c r="F11" s="151"/>
      <c r="G11" s="47"/>
      <c r="H11" s="48"/>
      <c r="I11" s="47"/>
      <c r="J11" s="47"/>
      <c r="K11" s="47"/>
      <c r="L11" s="47"/>
      <c r="M11" s="48"/>
      <c r="N11" s="48"/>
      <c r="O11" s="47"/>
      <c r="P11" s="49"/>
      <c r="Q11" s="47"/>
      <c r="R11" s="47"/>
      <c r="S11" s="50"/>
      <c r="T11" s="50"/>
      <c r="U11" s="50"/>
      <c r="V11" s="51"/>
      <c r="W11" s="50"/>
      <c r="X11" s="51"/>
      <c r="Y11" s="50"/>
      <c r="Z11" s="101"/>
      <c r="AA11" s="105"/>
      <c r="AB11" s="105"/>
      <c r="AC11" s="105"/>
      <c r="AD11" s="102"/>
      <c r="AE11" s="50"/>
      <c r="AF11" s="50"/>
      <c r="AG11" s="50"/>
      <c r="AH11" s="50"/>
      <c r="AI11" s="50"/>
      <c r="AJ11" s="50"/>
      <c r="AK11" s="50"/>
      <c r="AL11" s="50"/>
      <c r="AM11" s="50"/>
      <c r="AN11" s="50"/>
      <c r="AO11" s="50"/>
      <c r="AP11" s="50"/>
      <c r="AQ11" s="50"/>
      <c r="AR11" s="52"/>
      <c r="AS11" s="52"/>
      <c r="AT11" s="53"/>
      <c r="AU11" s="100"/>
      <c r="AV11" s="152"/>
      <c r="AW11" s="152"/>
      <c r="AX11" s="152"/>
      <c r="AY11" s="152"/>
      <c r="AZ11" s="152"/>
      <c r="BA11" s="152"/>
      <c r="BB11" s="152"/>
      <c r="BC11" s="152"/>
      <c r="BD11" s="152"/>
      <c r="BE11" s="152"/>
      <c r="BF11" s="152"/>
      <c r="BG11" s="152"/>
      <c r="BH11" s="152"/>
      <c r="BI11" s="152"/>
      <c r="BJ11" s="152"/>
      <c r="BK11" s="152"/>
      <c r="BL11" s="152"/>
      <c r="BM11" s="152"/>
      <c r="BN11" s="152"/>
      <c r="BO11" s="152"/>
    </row>
    <row r="12" spans="1:67" ht="409.6">
      <c r="A12" s="376"/>
      <c r="B12" s="149"/>
      <c r="C12" s="150"/>
      <c r="D12" s="150" t="s">
        <v>842</v>
      </c>
      <c r="E12" s="151"/>
      <c r="F12" s="151"/>
      <c r="G12" s="47"/>
      <c r="H12" s="48"/>
      <c r="I12" s="47"/>
      <c r="J12" s="47"/>
      <c r="K12" s="47"/>
      <c r="L12" s="47"/>
      <c r="M12" s="48"/>
      <c r="N12" s="48"/>
      <c r="O12" s="47"/>
      <c r="P12" s="49"/>
      <c r="Q12" s="47"/>
      <c r="R12" s="47"/>
      <c r="S12" s="50"/>
      <c r="T12" s="50"/>
      <c r="U12" s="50"/>
      <c r="V12" s="51"/>
      <c r="W12" s="50"/>
      <c r="X12" s="51"/>
      <c r="Y12" s="50"/>
      <c r="Z12" s="101"/>
      <c r="AA12" s="105"/>
      <c r="AB12" s="105"/>
      <c r="AC12" s="105"/>
      <c r="AD12" s="102"/>
      <c r="AE12" s="50"/>
      <c r="AF12" s="50"/>
      <c r="AG12" s="50"/>
      <c r="AH12" s="50"/>
      <c r="AI12" s="50"/>
      <c r="AJ12" s="50"/>
      <c r="AK12" s="50"/>
      <c r="AL12" s="50"/>
      <c r="AM12" s="50"/>
      <c r="AN12" s="50"/>
      <c r="AO12" s="50"/>
      <c r="AP12" s="50"/>
      <c r="AQ12" s="50"/>
      <c r="AR12" s="52"/>
      <c r="AS12" s="52"/>
      <c r="AT12" s="53"/>
      <c r="AU12" s="100"/>
      <c r="AV12" s="152"/>
      <c r="AW12" s="152"/>
      <c r="AX12" s="152"/>
      <c r="AY12" s="152"/>
      <c r="AZ12" s="152"/>
      <c r="BA12" s="152"/>
      <c r="BB12" s="152"/>
      <c r="BC12" s="152"/>
      <c r="BD12" s="152"/>
      <c r="BE12" s="152"/>
      <c r="BF12" s="152"/>
      <c r="BG12" s="152"/>
      <c r="BH12" s="152"/>
      <c r="BI12" s="152"/>
      <c r="BJ12" s="152"/>
      <c r="BK12" s="152"/>
      <c r="BL12" s="152"/>
      <c r="BM12" s="152"/>
      <c r="BN12" s="152"/>
      <c r="BO12" s="152"/>
    </row>
    <row r="13" spans="1:67" ht="409.6">
      <c r="A13" s="376"/>
      <c r="B13" s="149"/>
      <c r="C13" s="150"/>
      <c r="D13" s="150" t="s">
        <v>843</v>
      </c>
      <c r="E13" s="151"/>
      <c r="F13" s="151"/>
      <c r="G13" s="47"/>
      <c r="H13" s="48"/>
      <c r="I13" s="47"/>
      <c r="J13" s="47"/>
      <c r="K13" s="47"/>
      <c r="L13" s="47"/>
      <c r="M13" s="48"/>
      <c r="N13" s="48"/>
      <c r="O13" s="47"/>
      <c r="P13" s="49"/>
      <c r="Q13" s="47"/>
      <c r="R13" s="47"/>
      <c r="S13" s="50"/>
      <c r="T13" s="50"/>
      <c r="U13" s="50"/>
      <c r="V13" s="51"/>
      <c r="W13" s="50"/>
      <c r="X13" s="51"/>
      <c r="Y13" s="50"/>
      <c r="Z13" s="101"/>
      <c r="AA13" s="105"/>
      <c r="AB13" s="105"/>
      <c r="AC13" s="105"/>
      <c r="AD13" s="102"/>
      <c r="AE13" s="50"/>
      <c r="AF13" s="50"/>
      <c r="AG13" s="50"/>
      <c r="AH13" s="50"/>
      <c r="AI13" s="50"/>
      <c r="AJ13" s="50"/>
      <c r="AK13" s="50"/>
      <c r="AL13" s="50"/>
      <c r="AM13" s="50"/>
      <c r="AN13" s="50"/>
      <c r="AO13" s="50"/>
      <c r="AP13" s="50"/>
      <c r="AQ13" s="50"/>
      <c r="AR13" s="52"/>
      <c r="AS13" s="52"/>
      <c r="AT13" s="53"/>
      <c r="AU13" s="100"/>
      <c r="AV13" s="152"/>
      <c r="AW13" s="152"/>
      <c r="AX13" s="152"/>
      <c r="AY13" s="152"/>
      <c r="AZ13" s="152"/>
      <c r="BA13" s="152"/>
      <c r="BB13" s="152"/>
      <c r="BC13" s="152"/>
      <c r="BD13" s="152"/>
      <c r="BE13" s="152"/>
      <c r="BF13" s="152"/>
      <c r="BG13" s="152"/>
      <c r="BH13" s="152"/>
      <c r="BI13" s="152"/>
      <c r="BJ13" s="152"/>
      <c r="BK13" s="152"/>
      <c r="BL13" s="152"/>
      <c r="BM13" s="152"/>
      <c r="BN13" s="152"/>
      <c r="BO13" s="152"/>
    </row>
    <row r="14" spans="1:67" ht="121.8">
      <c r="A14" s="376"/>
      <c r="B14" s="149"/>
      <c r="C14" s="150"/>
      <c r="D14" s="150" t="s">
        <v>844</v>
      </c>
      <c r="E14" s="151"/>
      <c r="F14" s="151"/>
      <c r="G14" s="47"/>
      <c r="H14" s="48"/>
      <c r="I14" s="47"/>
      <c r="J14" s="47"/>
      <c r="K14" s="47"/>
      <c r="L14" s="47"/>
      <c r="M14" s="48"/>
      <c r="N14" s="48"/>
      <c r="O14" s="47"/>
      <c r="P14" s="49"/>
      <c r="Q14" s="47"/>
      <c r="R14" s="47"/>
      <c r="S14" s="50"/>
      <c r="T14" s="50"/>
      <c r="U14" s="50"/>
      <c r="V14" s="51"/>
      <c r="W14" s="50"/>
      <c r="X14" s="51"/>
      <c r="Y14" s="50"/>
      <c r="Z14" s="101"/>
      <c r="AA14" s="105"/>
      <c r="AB14" s="105"/>
      <c r="AC14" s="105"/>
      <c r="AD14" s="102"/>
      <c r="AE14" s="50"/>
      <c r="AF14" s="50"/>
      <c r="AG14" s="50"/>
      <c r="AH14" s="50"/>
      <c r="AI14" s="50"/>
      <c r="AJ14" s="50"/>
      <c r="AK14" s="50"/>
      <c r="AL14" s="50"/>
      <c r="AM14" s="50"/>
      <c r="AN14" s="50"/>
      <c r="AO14" s="50"/>
      <c r="AP14" s="50"/>
      <c r="AQ14" s="50"/>
      <c r="AR14" s="52"/>
      <c r="AS14" s="52"/>
      <c r="AT14" s="53"/>
      <c r="AU14" s="100"/>
      <c r="AV14" s="152"/>
      <c r="AW14" s="152"/>
      <c r="AX14" s="152"/>
      <c r="AY14" s="152"/>
      <c r="AZ14" s="152"/>
      <c r="BA14" s="152"/>
      <c r="BB14" s="152"/>
      <c r="BC14" s="152"/>
      <c r="BD14" s="152"/>
      <c r="BE14" s="152"/>
      <c r="BF14" s="152"/>
      <c r="BG14" s="152"/>
      <c r="BH14" s="152"/>
      <c r="BI14" s="152"/>
      <c r="BJ14" s="152"/>
      <c r="BK14" s="152"/>
      <c r="BL14" s="152"/>
      <c r="BM14" s="152"/>
      <c r="BN14" s="152"/>
      <c r="BO14" s="152"/>
    </row>
    <row r="15" spans="1:67" ht="382.8">
      <c r="A15" s="376"/>
      <c r="B15" s="149"/>
      <c r="C15" s="150"/>
      <c r="D15" s="150" t="s">
        <v>845</v>
      </c>
      <c r="E15" s="151"/>
      <c r="F15" s="151"/>
      <c r="G15" s="47"/>
      <c r="H15" s="48"/>
      <c r="I15" s="47"/>
      <c r="J15" s="47"/>
      <c r="K15" s="47"/>
      <c r="L15" s="47"/>
      <c r="M15" s="48"/>
      <c r="N15" s="48"/>
      <c r="O15" s="47"/>
      <c r="P15" s="49"/>
      <c r="Q15" s="47"/>
      <c r="R15" s="47"/>
      <c r="S15" s="50"/>
      <c r="T15" s="50"/>
      <c r="U15" s="50"/>
      <c r="V15" s="51"/>
      <c r="W15" s="50"/>
      <c r="X15" s="51"/>
      <c r="Y15" s="50"/>
      <c r="Z15" s="101"/>
      <c r="AA15" s="105"/>
      <c r="AB15" s="105"/>
      <c r="AC15" s="105"/>
      <c r="AD15" s="102"/>
      <c r="AE15" s="50"/>
      <c r="AF15" s="50"/>
      <c r="AG15" s="50"/>
      <c r="AH15" s="50"/>
      <c r="AI15" s="50"/>
      <c r="AJ15" s="50"/>
      <c r="AK15" s="50"/>
      <c r="AL15" s="50"/>
      <c r="AM15" s="50"/>
      <c r="AN15" s="50"/>
      <c r="AO15" s="50"/>
      <c r="AP15" s="50"/>
      <c r="AQ15" s="50"/>
      <c r="AR15" s="52"/>
      <c r="AS15" s="52"/>
      <c r="AT15" s="53"/>
      <c r="AU15" s="100"/>
      <c r="AV15" s="152"/>
      <c r="AW15" s="152"/>
      <c r="AX15" s="152"/>
      <c r="AY15" s="152"/>
      <c r="AZ15" s="152"/>
      <c r="BA15" s="152"/>
      <c r="BB15" s="152"/>
      <c r="BC15" s="152"/>
      <c r="BD15" s="152"/>
      <c r="BE15" s="152"/>
      <c r="BF15" s="152"/>
      <c r="BG15" s="152"/>
      <c r="BH15" s="152"/>
      <c r="BI15" s="152"/>
      <c r="BJ15" s="152"/>
      <c r="BK15" s="152"/>
      <c r="BL15" s="152"/>
      <c r="BM15" s="152"/>
      <c r="BN15" s="152"/>
      <c r="BO15" s="152"/>
    </row>
    <row r="16" spans="1:67" ht="409.6">
      <c r="A16" s="376"/>
      <c r="B16" s="149"/>
      <c r="C16" s="164" t="s">
        <v>52</v>
      </c>
      <c r="D16" s="150" t="s">
        <v>846</v>
      </c>
      <c r="E16" s="151"/>
      <c r="F16" s="151"/>
      <c r="G16" s="47"/>
      <c r="H16" s="48"/>
      <c r="I16" s="47"/>
      <c r="J16" s="47"/>
      <c r="K16" s="47"/>
      <c r="L16" s="47"/>
      <c r="M16" s="48"/>
      <c r="N16" s="48"/>
      <c r="O16" s="47"/>
      <c r="P16" s="49"/>
      <c r="Q16" s="47"/>
      <c r="R16" s="47"/>
      <c r="S16" s="50"/>
      <c r="T16" s="50"/>
      <c r="U16" s="50"/>
      <c r="V16" s="51"/>
      <c r="W16" s="50"/>
      <c r="X16" s="51"/>
      <c r="Y16" s="50"/>
      <c r="Z16" s="101"/>
      <c r="AA16" s="105"/>
      <c r="AB16" s="105"/>
      <c r="AC16" s="105"/>
      <c r="AD16" s="102"/>
      <c r="AE16" s="50"/>
      <c r="AF16" s="50"/>
      <c r="AG16" s="50"/>
      <c r="AH16" s="50"/>
      <c r="AI16" s="50"/>
      <c r="AJ16" s="50"/>
      <c r="AK16" s="50"/>
      <c r="AL16" s="50"/>
      <c r="AM16" s="50"/>
      <c r="AN16" s="50"/>
      <c r="AO16" s="50"/>
      <c r="AP16" s="50"/>
      <c r="AQ16" s="50"/>
      <c r="AR16" s="52"/>
      <c r="AS16" s="52"/>
      <c r="AT16" s="53"/>
      <c r="AU16" s="100"/>
      <c r="AV16" s="152"/>
      <c r="AW16" s="152"/>
      <c r="AX16" s="152"/>
      <c r="AY16" s="152"/>
      <c r="AZ16" s="152"/>
      <c r="BA16" s="152"/>
      <c r="BB16" s="152"/>
      <c r="BC16" s="152"/>
      <c r="BD16" s="152"/>
      <c r="BE16" s="152"/>
      <c r="BF16" s="152"/>
      <c r="BG16" s="152"/>
      <c r="BH16" s="152"/>
      <c r="BI16" s="152"/>
      <c r="BJ16" s="152"/>
      <c r="BK16" s="152"/>
      <c r="BL16" s="152"/>
      <c r="BM16" s="152"/>
      <c r="BN16" s="152"/>
      <c r="BO16" s="152"/>
    </row>
    <row r="17" spans="1:67" ht="372.6">
      <c r="A17" s="376"/>
      <c r="B17" s="149"/>
      <c r="C17" s="150"/>
      <c r="D17" s="150" t="s">
        <v>847</v>
      </c>
      <c r="E17" s="151"/>
      <c r="F17" s="151"/>
      <c r="G17" s="47"/>
      <c r="H17" s="48"/>
      <c r="I17" s="47"/>
      <c r="J17" s="47"/>
      <c r="K17" s="47"/>
      <c r="L17" s="47"/>
      <c r="M17" s="48"/>
      <c r="N17" s="48"/>
      <c r="O17" s="47"/>
      <c r="P17" s="49"/>
      <c r="Q17" s="47"/>
      <c r="R17" s="47"/>
      <c r="S17" s="50"/>
      <c r="T17" s="50"/>
      <c r="U17" s="50"/>
      <c r="V17" s="51"/>
      <c r="W17" s="50"/>
      <c r="X17" s="51"/>
      <c r="Y17" s="50"/>
      <c r="Z17" s="101"/>
      <c r="AA17" s="105"/>
      <c r="AB17" s="105"/>
      <c r="AC17" s="105"/>
      <c r="AD17" s="102"/>
      <c r="AE17" s="50"/>
      <c r="AF17" s="50"/>
      <c r="AG17" s="50"/>
      <c r="AH17" s="50"/>
      <c r="AI17" s="50"/>
      <c r="AJ17" s="50"/>
      <c r="AK17" s="50"/>
      <c r="AL17" s="50"/>
      <c r="AM17" s="50"/>
      <c r="AN17" s="50"/>
      <c r="AO17" s="50"/>
      <c r="AP17" s="50"/>
      <c r="AQ17" s="50"/>
      <c r="AR17" s="52"/>
      <c r="AS17" s="52"/>
      <c r="AT17" s="53"/>
      <c r="AU17" s="100"/>
      <c r="AV17" s="152"/>
      <c r="AW17" s="152"/>
      <c r="AX17" s="152"/>
      <c r="AY17" s="152"/>
      <c r="AZ17" s="152"/>
      <c r="BA17" s="152"/>
      <c r="BB17" s="152"/>
      <c r="BC17" s="152"/>
      <c r="BD17" s="152"/>
      <c r="BE17" s="152"/>
      <c r="BF17" s="152"/>
      <c r="BG17" s="152"/>
      <c r="BH17" s="152"/>
      <c r="BI17" s="152"/>
      <c r="BJ17" s="152"/>
      <c r="BK17" s="152"/>
      <c r="BL17" s="152"/>
      <c r="BM17" s="152"/>
      <c r="BN17" s="152"/>
      <c r="BO17" s="152"/>
    </row>
    <row r="18" spans="1:67" ht="409.6">
      <c r="A18" s="376"/>
      <c r="B18" s="149"/>
      <c r="C18" s="150"/>
      <c r="D18" s="164" t="s">
        <v>848</v>
      </c>
      <c r="E18" s="151"/>
      <c r="F18" s="151"/>
      <c r="G18" s="47"/>
      <c r="H18" s="48"/>
      <c r="I18" s="47"/>
      <c r="J18" s="47"/>
      <c r="K18" s="47"/>
      <c r="L18" s="47"/>
      <c r="M18" s="48"/>
      <c r="N18" s="48"/>
      <c r="O18" s="47"/>
      <c r="P18" s="49"/>
      <c r="Q18" s="47"/>
      <c r="R18" s="47"/>
      <c r="S18" s="50"/>
      <c r="T18" s="50"/>
      <c r="U18" s="50"/>
      <c r="V18" s="51"/>
      <c r="W18" s="50"/>
      <c r="X18" s="51"/>
      <c r="Y18" s="50"/>
      <c r="Z18" s="101"/>
      <c r="AA18" s="105"/>
      <c r="AB18" s="105"/>
      <c r="AC18" s="105"/>
      <c r="AD18" s="102"/>
      <c r="AE18" s="50"/>
      <c r="AF18" s="50"/>
      <c r="AG18" s="50"/>
      <c r="AH18" s="50"/>
      <c r="AI18" s="50"/>
      <c r="AJ18" s="50"/>
      <c r="AK18" s="50"/>
      <c r="AL18" s="50"/>
      <c r="AM18" s="50"/>
      <c r="AN18" s="50"/>
      <c r="AO18" s="50"/>
      <c r="AP18" s="50"/>
      <c r="AQ18" s="50"/>
      <c r="AR18" s="52"/>
      <c r="AS18" s="52"/>
      <c r="AT18" s="53"/>
      <c r="AU18" s="100"/>
      <c r="AV18" s="152"/>
      <c r="AW18" s="152"/>
      <c r="AX18" s="152"/>
      <c r="AY18" s="152"/>
      <c r="AZ18" s="152"/>
      <c r="BA18" s="152"/>
      <c r="BB18" s="152"/>
      <c r="BC18" s="152"/>
      <c r="BD18" s="152"/>
      <c r="BE18" s="152"/>
      <c r="BF18" s="152"/>
      <c r="BG18" s="152"/>
      <c r="BH18" s="152"/>
      <c r="BI18" s="152"/>
      <c r="BJ18" s="152"/>
      <c r="BK18" s="152"/>
      <c r="BL18" s="152"/>
      <c r="BM18" s="152"/>
      <c r="BN18" s="152"/>
      <c r="BO18" s="152"/>
    </row>
    <row r="19" spans="1:67" ht="409.6">
      <c r="A19" s="376"/>
      <c r="B19" s="149"/>
      <c r="C19" s="150"/>
      <c r="D19" s="150" t="s">
        <v>849</v>
      </c>
      <c r="E19" s="151"/>
      <c r="F19" s="151"/>
      <c r="G19" s="47"/>
      <c r="H19" s="48"/>
      <c r="I19" s="47"/>
      <c r="J19" s="47"/>
      <c r="K19" s="47"/>
      <c r="L19" s="47"/>
      <c r="M19" s="48"/>
      <c r="N19" s="48"/>
      <c r="O19" s="47"/>
      <c r="P19" s="49"/>
      <c r="Q19" s="47"/>
      <c r="R19" s="47"/>
      <c r="S19" s="50"/>
      <c r="T19" s="50"/>
      <c r="U19" s="50"/>
      <c r="V19" s="51"/>
      <c r="W19" s="50"/>
      <c r="X19" s="51"/>
      <c r="Y19" s="50"/>
      <c r="Z19" s="101"/>
      <c r="AA19" s="105"/>
      <c r="AB19" s="105"/>
      <c r="AC19" s="105"/>
      <c r="AD19" s="102"/>
      <c r="AE19" s="50"/>
      <c r="AF19" s="50"/>
      <c r="AG19" s="50"/>
      <c r="AH19" s="50"/>
      <c r="AI19" s="50"/>
      <c r="AJ19" s="50"/>
      <c r="AK19" s="50"/>
      <c r="AL19" s="50"/>
      <c r="AM19" s="50"/>
      <c r="AN19" s="50"/>
      <c r="AO19" s="50"/>
      <c r="AP19" s="50"/>
      <c r="AQ19" s="50"/>
      <c r="AR19" s="52"/>
      <c r="AS19" s="52"/>
      <c r="AT19" s="53"/>
      <c r="AU19" s="100"/>
      <c r="AV19" s="152"/>
      <c r="AW19" s="152"/>
      <c r="AX19" s="152"/>
      <c r="AY19" s="152"/>
      <c r="AZ19" s="152"/>
      <c r="BA19" s="152"/>
      <c r="BB19" s="152"/>
      <c r="BC19" s="152"/>
      <c r="BD19" s="152"/>
      <c r="BE19" s="152"/>
      <c r="BF19" s="152"/>
      <c r="BG19" s="152"/>
      <c r="BH19" s="152"/>
      <c r="BI19" s="152"/>
      <c r="BJ19" s="152"/>
      <c r="BK19" s="152"/>
      <c r="BL19" s="152"/>
      <c r="BM19" s="152"/>
      <c r="BN19" s="152"/>
      <c r="BO19" s="152"/>
    </row>
    <row r="20" spans="1:67" ht="409.6">
      <c r="A20" s="376"/>
      <c r="B20" s="149"/>
      <c r="C20" s="150"/>
      <c r="D20" s="150" t="s">
        <v>850</v>
      </c>
      <c r="E20" s="151"/>
      <c r="F20" s="151"/>
      <c r="G20" s="47"/>
      <c r="H20" s="48"/>
      <c r="I20" s="47"/>
      <c r="J20" s="47"/>
      <c r="K20" s="47"/>
      <c r="L20" s="47"/>
      <c r="M20" s="48"/>
      <c r="N20" s="48"/>
      <c r="O20" s="47"/>
      <c r="P20" s="49"/>
      <c r="Q20" s="47"/>
      <c r="R20" s="47"/>
      <c r="S20" s="50"/>
      <c r="T20" s="50"/>
      <c r="U20" s="50"/>
      <c r="V20" s="51"/>
      <c r="W20" s="50"/>
      <c r="X20" s="51"/>
      <c r="Y20" s="50"/>
      <c r="Z20" s="101"/>
      <c r="AA20" s="105"/>
      <c r="AB20" s="105"/>
      <c r="AC20" s="105"/>
      <c r="AD20" s="102"/>
      <c r="AE20" s="50"/>
      <c r="AF20" s="50"/>
      <c r="AG20" s="50"/>
      <c r="AH20" s="50"/>
      <c r="AI20" s="50"/>
      <c r="AJ20" s="50"/>
      <c r="AK20" s="50"/>
      <c r="AL20" s="50"/>
      <c r="AM20" s="50"/>
      <c r="AN20" s="50"/>
      <c r="AO20" s="50"/>
      <c r="AP20" s="50"/>
      <c r="AQ20" s="50"/>
      <c r="AR20" s="52"/>
      <c r="AS20" s="52"/>
      <c r="AT20" s="53"/>
      <c r="AU20" s="100"/>
      <c r="AV20" s="152"/>
      <c r="AW20" s="152"/>
      <c r="AX20" s="152"/>
      <c r="AY20" s="152"/>
      <c r="AZ20" s="152"/>
      <c r="BA20" s="152"/>
      <c r="BB20" s="152"/>
      <c r="BC20" s="152"/>
      <c r="BD20" s="152"/>
      <c r="BE20" s="152"/>
      <c r="BF20" s="152"/>
      <c r="BG20" s="152"/>
      <c r="BH20" s="152"/>
      <c r="BI20" s="152"/>
      <c r="BJ20" s="152"/>
      <c r="BK20" s="152"/>
      <c r="BL20" s="152"/>
      <c r="BM20" s="152"/>
      <c r="BN20" s="152"/>
      <c r="BO20" s="152"/>
    </row>
    <row r="21" spans="1:67" ht="409.6">
      <c r="A21" s="376"/>
      <c r="B21" s="149"/>
      <c r="C21" s="150"/>
      <c r="D21" s="164" t="s">
        <v>851</v>
      </c>
      <c r="E21" s="151"/>
      <c r="F21" s="151"/>
      <c r="G21" s="47"/>
      <c r="H21" s="48"/>
      <c r="I21" s="47"/>
      <c r="J21" s="47"/>
      <c r="K21" s="47"/>
      <c r="L21" s="47"/>
      <c r="M21" s="48"/>
      <c r="N21" s="48"/>
      <c r="O21" s="47"/>
      <c r="P21" s="49"/>
      <c r="Q21" s="47"/>
      <c r="R21" s="47"/>
      <c r="S21" s="50"/>
      <c r="T21" s="50"/>
      <c r="U21" s="50"/>
      <c r="V21" s="51"/>
      <c r="W21" s="50"/>
      <c r="X21" s="51"/>
      <c r="Y21" s="50"/>
      <c r="Z21" s="101"/>
      <c r="AA21" s="105"/>
      <c r="AB21" s="105"/>
      <c r="AC21" s="105"/>
      <c r="AD21" s="102"/>
      <c r="AE21" s="50"/>
      <c r="AF21" s="50"/>
      <c r="AG21" s="50"/>
      <c r="AH21" s="50"/>
      <c r="AI21" s="50"/>
      <c r="AJ21" s="50"/>
      <c r="AK21" s="50"/>
      <c r="AL21" s="50"/>
      <c r="AM21" s="50"/>
      <c r="AN21" s="50"/>
      <c r="AO21" s="50"/>
      <c r="AP21" s="50"/>
      <c r="AQ21" s="50"/>
      <c r="AR21" s="52"/>
      <c r="AS21" s="52"/>
      <c r="AT21" s="53"/>
      <c r="AU21" s="100"/>
      <c r="AV21" s="152"/>
      <c r="AW21" s="152"/>
      <c r="AX21" s="152"/>
      <c r="AY21" s="152"/>
      <c r="AZ21" s="152"/>
      <c r="BA21" s="152"/>
      <c r="BB21" s="152"/>
      <c r="BC21" s="152"/>
      <c r="BD21" s="152"/>
      <c r="BE21" s="152"/>
      <c r="BF21" s="152"/>
      <c r="BG21" s="152"/>
      <c r="BH21" s="152"/>
      <c r="BI21" s="152"/>
      <c r="BJ21" s="152"/>
      <c r="BK21" s="152"/>
      <c r="BL21" s="152"/>
      <c r="BM21" s="152"/>
      <c r="BN21" s="152"/>
      <c r="BO21" s="152"/>
    </row>
    <row r="22" spans="1:67" ht="409.6">
      <c r="A22" s="376"/>
      <c r="B22" s="149"/>
      <c r="C22" s="164" t="s">
        <v>62</v>
      </c>
      <c r="D22" s="150" t="s">
        <v>852</v>
      </c>
      <c r="E22" s="151"/>
      <c r="F22" s="151"/>
      <c r="G22" s="47"/>
      <c r="H22" s="48"/>
      <c r="I22" s="47"/>
      <c r="J22" s="47"/>
      <c r="K22" s="47"/>
      <c r="L22" s="47"/>
      <c r="M22" s="48"/>
      <c r="N22" s="48"/>
      <c r="O22" s="47"/>
      <c r="P22" s="49"/>
      <c r="Q22" s="47"/>
      <c r="R22" s="47"/>
      <c r="S22" s="50"/>
      <c r="T22" s="50"/>
      <c r="U22" s="50"/>
      <c r="V22" s="51"/>
      <c r="W22" s="50"/>
      <c r="X22" s="51"/>
      <c r="Y22" s="50"/>
      <c r="Z22" s="101"/>
      <c r="AA22" s="105"/>
      <c r="AB22" s="105"/>
      <c r="AC22" s="105"/>
      <c r="AD22" s="102"/>
      <c r="AE22" s="50"/>
      <c r="AF22" s="50"/>
      <c r="AG22" s="50"/>
      <c r="AH22" s="50"/>
      <c r="AI22" s="50"/>
      <c r="AJ22" s="50"/>
      <c r="AK22" s="50"/>
      <c r="AL22" s="50"/>
      <c r="AM22" s="50"/>
      <c r="AN22" s="50"/>
      <c r="AO22" s="50"/>
      <c r="AP22" s="50"/>
      <c r="AQ22" s="50"/>
      <c r="AR22" s="52"/>
      <c r="AS22" s="52"/>
      <c r="AT22" s="53"/>
      <c r="AU22" s="100"/>
      <c r="AV22" s="152"/>
      <c r="AW22" s="152"/>
      <c r="AX22" s="152"/>
      <c r="AY22" s="152"/>
      <c r="AZ22" s="152"/>
      <c r="BA22" s="152"/>
      <c r="BB22" s="152"/>
      <c r="BC22" s="152"/>
      <c r="BD22" s="152"/>
      <c r="BE22" s="152"/>
      <c r="BF22" s="152"/>
      <c r="BG22" s="152"/>
      <c r="BH22" s="152"/>
      <c r="BI22" s="152"/>
      <c r="BJ22" s="152"/>
      <c r="BK22" s="152"/>
      <c r="BL22" s="152"/>
      <c r="BM22" s="152"/>
      <c r="BN22" s="152"/>
      <c r="BO22" s="152"/>
    </row>
    <row r="23" spans="1:67" ht="409.6">
      <c r="A23" s="376"/>
      <c r="B23" s="149"/>
      <c r="C23" s="150"/>
      <c r="D23" s="164" t="s">
        <v>853</v>
      </c>
      <c r="E23" s="151"/>
      <c r="F23" s="151"/>
      <c r="G23" s="47"/>
      <c r="H23" s="48"/>
      <c r="I23" s="47"/>
      <c r="J23" s="47"/>
      <c r="K23" s="47"/>
      <c r="L23" s="47"/>
      <c r="M23" s="48"/>
      <c r="N23" s="48"/>
      <c r="O23" s="47"/>
      <c r="P23" s="49"/>
      <c r="Q23" s="47"/>
      <c r="R23" s="47"/>
      <c r="S23" s="50"/>
      <c r="T23" s="50"/>
      <c r="U23" s="50"/>
      <c r="V23" s="51"/>
      <c r="W23" s="50"/>
      <c r="X23" s="51"/>
      <c r="Y23" s="50"/>
      <c r="Z23" s="101"/>
      <c r="AA23" s="105"/>
      <c r="AB23" s="105"/>
      <c r="AC23" s="105"/>
      <c r="AD23" s="102"/>
      <c r="AE23" s="50"/>
      <c r="AF23" s="50"/>
      <c r="AG23" s="50"/>
      <c r="AH23" s="50"/>
      <c r="AI23" s="50"/>
      <c r="AJ23" s="50"/>
      <c r="AK23" s="50"/>
      <c r="AL23" s="50"/>
      <c r="AM23" s="50"/>
      <c r="AN23" s="50"/>
      <c r="AO23" s="50"/>
      <c r="AP23" s="50"/>
      <c r="AQ23" s="50"/>
      <c r="AR23" s="52"/>
      <c r="AS23" s="52"/>
      <c r="AT23" s="53"/>
      <c r="AU23" s="100"/>
      <c r="AV23" s="152"/>
      <c r="AW23" s="152"/>
      <c r="AX23" s="152"/>
      <c r="AY23" s="152"/>
      <c r="AZ23" s="152"/>
      <c r="BA23" s="152"/>
      <c r="BB23" s="152"/>
      <c r="BC23" s="152"/>
      <c r="BD23" s="152"/>
      <c r="BE23" s="152"/>
      <c r="BF23" s="152"/>
      <c r="BG23" s="152"/>
      <c r="BH23" s="152"/>
      <c r="BI23" s="152"/>
      <c r="BJ23" s="152"/>
      <c r="BK23" s="152"/>
      <c r="BL23" s="152"/>
      <c r="BM23" s="152"/>
      <c r="BN23" s="152"/>
      <c r="BO23" s="152"/>
    </row>
    <row r="24" spans="1:67" ht="316.8">
      <c r="A24" s="376"/>
      <c r="B24" s="149"/>
      <c r="C24" s="150"/>
      <c r="D24" s="164" t="s">
        <v>854</v>
      </c>
      <c r="E24" s="151"/>
      <c r="F24" s="151"/>
      <c r="G24" s="47"/>
      <c r="H24" s="48"/>
      <c r="I24" s="47"/>
      <c r="J24" s="47"/>
      <c r="K24" s="47"/>
      <c r="L24" s="47"/>
      <c r="M24" s="48"/>
      <c r="N24" s="48"/>
      <c r="O24" s="47"/>
      <c r="P24" s="49"/>
      <c r="Q24" s="47"/>
      <c r="R24" s="47"/>
      <c r="S24" s="50"/>
      <c r="T24" s="50"/>
      <c r="U24" s="50"/>
      <c r="V24" s="51"/>
      <c r="W24" s="50"/>
      <c r="X24" s="51"/>
      <c r="Y24" s="50"/>
      <c r="Z24" s="101"/>
      <c r="AA24" s="105"/>
      <c r="AB24" s="105"/>
      <c r="AC24" s="105"/>
      <c r="AD24" s="102"/>
      <c r="AE24" s="50"/>
      <c r="AF24" s="50"/>
      <c r="AG24" s="50"/>
      <c r="AH24" s="50"/>
      <c r="AI24" s="50"/>
      <c r="AJ24" s="50"/>
      <c r="AK24" s="50"/>
      <c r="AL24" s="50"/>
      <c r="AM24" s="50"/>
      <c r="AN24" s="50"/>
      <c r="AO24" s="50"/>
      <c r="AP24" s="50"/>
      <c r="AQ24" s="50"/>
      <c r="AR24" s="52"/>
      <c r="AS24" s="52"/>
      <c r="AT24" s="53"/>
      <c r="AU24" s="100"/>
      <c r="AV24" s="152"/>
      <c r="AW24" s="152"/>
      <c r="AX24" s="152"/>
      <c r="AY24" s="152"/>
      <c r="AZ24" s="152"/>
      <c r="BA24" s="152"/>
      <c r="BB24" s="152"/>
      <c r="BC24" s="152"/>
      <c r="BD24" s="152"/>
      <c r="BE24" s="152"/>
      <c r="BF24" s="152"/>
      <c r="BG24" s="152"/>
      <c r="BH24" s="152"/>
      <c r="BI24" s="152"/>
      <c r="BJ24" s="152"/>
      <c r="BK24" s="152"/>
      <c r="BL24" s="152"/>
      <c r="BM24" s="152"/>
      <c r="BN24" s="152"/>
      <c r="BO24" s="152"/>
    </row>
    <row r="25" spans="1:67" ht="294">
      <c r="A25" s="376"/>
      <c r="B25" s="149"/>
      <c r="C25" s="150"/>
      <c r="D25" s="150" t="s">
        <v>855</v>
      </c>
      <c r="E25" s="151"/>
      <c r="F25" s="151"/>
      <c r="G25" s="47"/>
      <c r="H25" s="48"/>
      <c r="I25" s="47"/>
      <c r="J25" s="47"/>
      <c r="K25" s="47"/>
      <c r="L25" s="47"/>
      <c r="M25" s="48"/>
      <c r="N25" s="48"/>
      <c r="O25" s="47"/>
      <c r="P25" s="49"/>
      <c r="Q25" s="47"/>
      <c r="R25" s="47"/>
      <c r="S25" s="50"/>
      <c r="T25" s="50"/>
      <c r="U25" s="50"/>
      <c r="V25" s="51"/>
      <c r="W25" s="50"/>
      <c r="X25" s="51"/>
      <c r="Y25" s="50"/>
      <c r="Z25" s="101"/>
      <c r="AA25" s="105"/>
      <c r="AB25" s="105"/>
      <c r="AC25" s="105"/>
      <c r="AD25" s="102"/>
      <c r="AE25" s="50"/>
      <c r="AF25" s="50"/>
      <c r="AG25" s="50"/>
      <c r="AH25" s="50"/>
      <c r="AI25" s="50"/>
      <c r="AJ25" s="50"/>
      <c r="AK25" s="50"/>
      <c r="AL25" s="50"/>
      <c r="AM25" s="50"/>
      <c r="AN25" s="50"/>
      <c r="AO25" s="50"/>
      <c r="AP25" s="50"/>
      <c r="AQ25" s="50"/>
      <c r="AR25" s="52"/>
      <c r="AS25" s="52"/>
      <c r="AT25" s="53"/>
      <c r="AU25" s="100"/>
      <c r="AV25" s="152"/>
      <c r="AW25" s="152"/>
      <c r="AX25" s="152"/>
      <c r="AY25" s="152"/>
      <c r="AZ25" s="152"/>
      <c r="BA25" s="152"/>
      <c r="BB25" s="152"/>
      <c r="BC25" s="152"/>
      <c r="BD25" s="152"/>
      <c r="BE25" s="152"/>
      <c r="BF25" s="152"/>
      <c r="BG25" s="152"/>
      <c r="BH25" s="152"/>
      <c r="BI25" s="152"/>
      <c r="BJ25" s="152"/>
      <c r="BK25" s="152"/>
      <c r="BL25" s="152"/>
      <c r="BM25" s="152"/>
      <c r="BN25" s="152"/>
      <c r="BO25" s="152"/>
    </row>
    <row r="26" spans="1:67" ht="409.6">
      <c r="A26" s="376"/>
      <c r="B26" s="149"/>
      <c r="C26" s="150"/>
      <c r="D26" s="164" t="s">
        <v>856</v>
      </c>
      <c r="E26" s="151"/>
      <c r="F26" s="151"/>
      <c r="G26" s="47"/>
      <c r="H26" s="48"/>
      <c r="I26" s="47"/>
      <c r="J26" s="47"/>
      <c r="K26" s="47"/>
      <c r="L26" s="47"/>
      <c r="M26" s="48"/>
      <c r="N26" s="48"/>
      <c r="O26" s="47"/>
      <c r="P26" s="49"/>
      <c r="Q26" s="47"/>
      <c r="R26" s="47"/>
      <c r="S26" s="50"/>
      <c r="T26" s="50"/>
      <c r="U26" s="50"/>
      <c r="V26" s="51"/>
      <c r="W26" s="50"/>
      <c r="X26" s="51"/>
      <c r="Y26" s="50"/>
      <c r="Z26" s="101"/>
      <c r="AA26" s="105"/>
      <c r="AB26" s="105"/>
      <c r="AC26" s="105"/>
      <c r="AD26" s="102"/>
      <c r="AE26" s="50"/>
      <c r="AF26" s="50"/>
      <c r="AG26" s="50"/>
      <c r="AH26" s="50"/>
      <c r="AI26" s="50"/>
      <c r="AJ26" s="50"/>
      <c r="AK26" s="50"/>
      <c r="AL26" s="50"/>
      <c r="AM26" s="50"/>
      <c r="AN26" s="50"/>
      <c r="AO26" s="50"/>
      <c r="AP26" s="50"/>
      <c r="AQ26" s="50"/>
      <c r="AR26" s="52"/>
      <c r="AS26" s="52"/>
      <c r="AT26" s="53"/>
      <c r="AU26" s="100"/>
      <c r="AV26" s="152"/>
      <c r="AW26" s="152"/>
      <c r="AX26" s="152"/>
      <c r="AY26" s="152"/>
      <c r="AZ26" s="152"/>
      <c r="BA26" s="152"/>
      <c r="BB26" s="152"/>
      <c r="BC26" s="152"/>
      <c r="BD26" s="152"/>
      <c r="BE26" s="152"/>
      <c r="BF26" s="152"/>
      <c r="BG26" s="152"/>
      <c r="BH26" s="152"/>
      <c r="BI26" s="152"/>
      <c r="BJ26" s="152"/>
      <c r="BK26" s="152"/>
      <c r="BL26" s="152"/>
      <c r="BM26" s="152"/>
      <c r="BN26" s="152"/>
      <c r="BO26" s="152"/>
    </row>
    <row r="27" spans="1:67" ht="335.4">
      <c r="A27" s="376"/>
      <c r="B27" s="149"/>
      <c r="C27" s="150"/>
      <c r="D27" s="164" t="s">
        <v>857</v>
      </c>
      <c r="E27" s="151"/>
      <c r="F27" s="151"/>
      <c r="G27" s="47"/>
      <c r="H27" s="48"/>
      <c r="I27" s="47"/>
      <c r="J27" s="47"/>
      <c r="K27" s="47"/>
      <c r="L27" s="47"/>
      <c r="M27" s="48"/>
      <c r="N27" s="48"/>
      <c r="O27" s="47"/>
      <c r="P27" s="49"/>
      <c r="Q27" s="47"/>
      <c r="R27" s="47"/>
      <c r="S27" s="50"/>
      <c r="T27" s="50"/>
      <c r="U27" s="50"/>
      <c r="V27" s="51"/>
      <c r="W27" s="50"/>
      <c r="X27" s="51"/>
      <c r="Y27" s="50"/>
      <c r="Z27" s="101"/>
      <c r="AA27" s="105"/>
      <c r="AB27" s="105"/>
      <c r="AC27" s="105"/>
      <c r="AD27" s="102"/>
      <c r="AE27" s="50"/>
      <c r="AF27" s="50"/>
      <c r="AG27" s="50"/>
      <c r="AH27" s="50"/>
      <c r="AI27" s="50"/>
      <c r="AJ27" s="50"/>
      <c r="AK27" s="50"/>
      <c r="AL27" s="50"/>
      <c r="AM27" s="50"/>
      <c r="AN27" s="50"/>
      <c r="AO27" s="50"/>
      <c r="AP27" s="50"/>
      <c r="AQ27" s="50"/>
      <c r="AR27" s="52"/>
      <c r="AS27" s="52"/>
      <c r="AT27" s="53"/>
      <c r="AU27" s="100"/>
      <c r="AV27" s="152"/>
      <c r="AW27" s="152"/>
      <c r="AX27" s="152"/>
      <c r="AY27" s="152"/>
      <c r="AZ27" s="152"/>
      <c r="BA27" s="152"/>
      <c r="BB27" s="152"/>
      <c r="BC27" s="152"/>
      <c r="BD27" s="152"/>
      <c r="BE27" s="152"/>
      <c r="BF27" s="152"/>
      <c r="BG27" s="152"/>
      <c r="BH27" s="152"/>
      <c r="BI27" s="152"/>
      <c r="BJ27" s="152"/>
      <c r="BK27" s="152"/>
      <c r="BL27" s="152"/>
      <c r="BM27" s="152"/>
      <c r="BN27" s="152"/>
      <c r="BO27" s="152"/>
    </row>
    <row r="28" spans="1:67" ht="409.6">
      <c r="A28" s="376"/>
      <c r="B28" s="149"/>
      <c r="C28" s="164" t="s">
        <v>70</v>
      </c>
      <c r="D28" s="150" t="s">
        <v>858</v>
      </c>
      <c r="E28" s="151"/>
      <c r="F28" s="151"/>
      <c r="G28" s="47"/>
      <c r="H28" s="48"/>
      <c r="I28" s="47"/>
      <c r="J28" s="47"/>
      <c r="K28" s="47"/>
      <c r="L28" s="47"/>
      <c r="M28" s="48"/>
      <c r="N28" s="48"/>
      <c r="O28" s="47"/>
      <c r="P28" s="49"/>
      <c r="Q28" s="47"/>
      <c r="R28" s="47"/>
      <c r="S28" s="50"/>
      <c r="T28" s="50"/>
      <c r="U28" s="50"/>
      <c r="V28" s="51"/>
      <c r="W28" s="50"/>
      <c r="X28" s="51"/>
      <c r="Y28" s="50"/>
      <c r="Z28" s="101"/>
      <c r="AA28" s="105"/>
      <c r="AB28" s="105"/>
      <c r="AC28" s="105"/>
      <c r="AD28" s="102"/>
      <c r="AE28" s="50"/>
      <c r="AF28" s="50"/>
      <c r="AG28" s="50"/>
      <c r="AH28" s="50"/>
      <c r="AI28" s="50"/>
      <c r="AJ28" s="50"/>
      <c r="AK28" s="50"/>
      <c r="AL28" s="50"/>
      <c r="AM28" s="50"/>
      <c r="AN28" s="50"/>
      <c r="AO28" s="50"/>
      <c r="AP28" s="50"/>
      <c r="AQ28" s="50"/>
      <c r="AR28" s="52"/>
      <c r="AS28" s="52"/>
      <c r="AT28" s="53"/>
      <c r="AU28" s="100"/>
      <c r="AV28" s="152"/>
      <c r="AW28" s="152"/>
      <c r="AX28" s="152"/>
      <c r="AY28" s="152"/>
      <c r="AZ28" s="152"/>
      <c r="BA28" s="152"/>
      <c r="BB28" s="152"/>
      <c r="BC28" s="152"/>
      <c r="BD28" s="152"/>
      <c r="BE28" s="152"/>
      <c r="BF28" s="152"/>
      <c r="BG28" s="152"/>
      <c r="BH28" s="152"/>
      <c r="BI28" s="152"/>
      <c r="BJ28" s="152"/>
      <c r="BK28" s="152"/>
      <c r="BL28" s="152"/>
      <c r="BM28" s="152"/>
      <c r="BN28" s="152"/>
      <c r="BO28" s="152"/>
    </row>
    <row r="29" spans="1:67" ht="409.6">
      <c r="A29" s="376"/>
      <c r="B29" s="149"/>
      <c r="C29" s="150"/>
      <c r="D29" s="150" t="s">
        <v>859</v>
      </c>
      <c r="E29" s="151"/>
      <c r="F29" s="151"/>
      <c r="G29" s="47"/>
      <c r="H29" s="48"/>
      <c r="I29" s="47"/>
      <c r="J29" s="47"/>
      <c r="K29" s="47"/>
      <c r="L29" s="47"/>
      <c r="M29" s="48"/>
      <c r="N29" s="48"/>
      <c r="O29" s="47"/>
      <c r="P29" s="49"/>
      <c r="Q29" s="47"/>
      <c r="R29" s="47"/>
      <c r="S29" s="50"/>
      <c r="T29" s="50"/>
      <c r="U29" s="50"/>
      <c r="V29" s="51"/>
      <c r="W29" s="50"/>
      <c r="X29" s="51"/>
      <c r="Y29" s="50"/>
      <c r="Z29" s="101"/>
      <c r="AA29" s="105"/>
      <c r="AB29" s="105"/>
      <c r="AC29" s="105"/>
      <c r="AD29" s="102"/>
      <c r="AE29" s="50"/>
      <c r="AF29" s="50"/>
      <c r="AG29" s="50"/>
      <c r="AH29" s="50"/>
      <c r="AI29" s="50"/>
      <c r="AJ29" s="50"/>
      <c r="AK29" s="50"/>
      <c r="AL29" s="50"/>
      <c r="AM29" s="50"/>
      <c r="AN29" s="50"/>
      <c r="AO29" s="50"/>
      <c r="AP29" s="50"/>
      <c r="AQ29" s="50"/>
      <c r="AR29" s="52"/>
      <c r="AS29" s="52"/>
      <c r="AT29" s="53"/>
      <c r="AU29" s="100"/>
      <c r="AV29" s="152"/>
      <c r="AW29" s="152"/>
      <c r="AX29" s="152"/>
      <c r="AY29" s="152"/>
      <c r="AZ29" s="152"/>
      <c r="BA29" s="152"/>
      <c r="BB29" s="152"/>
      <c r="BC29" s="152"/>
      <c r="BD29" s="152"/>
      <c r="BE29" s="152"/>
      <c r="BF29" s="152"/>
      <c r="BG29" s="152"/>
      <c r="BH29" s="152"/>
      <c r="BI29" s="152"/>
      <c r="BJ29" s="152"/>
      <c r="BK29" s="152"/>
      <c r="BL29" s="152"/>
      <c r="BM29" s="152"/>
      <c r="BN29" s="152"/>
      <c r="BO29" s="152"/>
    </row>
    <row r="30" spans="1:67" ht="409.6">
      <c r="A30" s="376"/>
      <c r="B30" s="149"/>
      <c r="C30" s="150"/>
      <c r="D30" s="150" t="s">
        <v>860</v>
      </c>
      <c r="E30" s="151"/>
      <c r="F30" s="151"/>
      <c r="G30" s="47"/>
      <c r="H30" s="48"/>
      <c r="I30" s="47"/>
      <c r="J30" s="47"/>
      <c r="K30" s="47"/>
      <c r="L30" s="47"/>
      <c r="M30" s="48"/>
      <c r="N30" s="48"/>
      <c r="O30" s="47"/>
      <c r="P30" s="49"/>
      <c r="Q30" s="47"/>
      <c r="R30" s="47"/>
      <c r="S30" s="50"/>
      <c r="T30" s="50"/>
      <c r="U30" s="50"/>
      <c r="V30" s="51"/>
      <c r="W30" s="50"/>
      <c r="X30" s="51"/>
      <c r="Y30" s="50"/>
      <c r="Z30" s="101"/>
      <c r="AA30" s="105"/>
      <c r="AB30" s="105"/>
      <c r="AC30" s="105"/>
      <c r="AD30" s="102"/>
      <c r="AE30" s="50"/>
      <c r="AF30" s="50"/>
      <c r="AG30" s="50"/>
      <c r="AH30" s="50"/>
      <c r="AI30" s="50"/>
      <c r="AJ30" s="50"/>
      <c r="AK30" s="50"/>
      <c r="AL30" s="50"/>
      <c r="AM30" s="50"/>
      <c r="AN30" s="50"/>
      <c r="AO30" s="50"/>
      <c r="AP30" s="50"/>
      <c r="AQ30" s="50"/>
      <c r="AR30" s="52"/>
      <c r="AS30" s="52"/>
      <c r="AT30" s="53"/>
      <c r="AU30" s="100"/>
      <c r="AV30" s="152"/>
      <c r="AW30" s="152"/>
      <c r="AX30" s="152"/>
      <c r="AY30" s="152"/>
      <c r="AZ30" s="152"/>
      <c r="BA30" s="152"/>
      <c r="BB30" s="152"/>
      <c r="BC30" s="152"/>
      <c r="BD30" s="152"/>
      <c r="BE30" s="152"/>
      <c r="BF30" s="152"/>
      <c r="BG30" s="152"/>
      <c r="BH30" s="152"/>
      <c r="BI30" s="152"/>
      <c r="BJ30" s="152"/>
      <c r="BK30" s="152"/>
      <c r="BL30" s="152"/>
      <c r="BM30" s="152"/>
      <c r="BN30" s="152"/>
      <c r="BO30" s="152"/>
    </row>
    <row r="31" spans="1:67" ht="409.6">
      <c r="A31" s="376"/>
      <c r="B31" s="149"/>
      <c r="C31" s="150"/>
      <c r="D31" s="150" t="s">
        <v>861</v>
      </c>
      <c r="E31" s="151"/>
      <c r="F31" s="151"/>
      <c r="G31" s="47"/>
      <c r="H31" s="48"/>
      <c r="I31" s="47"/>
      <c r="J31" s="47"/>
      <c r="K31" s="47"/>
      <c r="L31" s="47"/>
      <c r="M31" s="48"/>
      <c r="N31" s="48"/>
      <c r="O31" s="47"/>
      <c r="P31" s="49"/>
      <c r="Q31" s="47"/>
      <c r="R31" s="47"/>
      <c r="S31" s="50"/>
      <c r="T31" s="50"/>
      <c r="U31" s="50"/>
      <c r="V31" s="51"/>
      <c r="W31" s="50"/>
      <c r="X31" s="51"/>
      <c r="Y31" s="50"/>
      <c r="Z31" s="101"/>
      <c r="AA31" s="105"/>
      <c r="AB31" s="105"/>
      <c r="AC31" s="105"/>
      <c r="AD31" s="102"/>
      <c r="AE31" s="50"/>
      <c r="AF31" s="50"/>
      <c r="AG31" s="50"/>
      <c r="AH31" s="50"/>
      <c r="AI31" s="50"/>
      <c r="AJ31" s="50"/>
      <c r="AK31" s="50"/>
      <c r="AL31" s="50"/>
      <c r="AM31" s="50"/>
      <c r="AN31" s="50"/>
      <c r="AO31" s="50"/>
      <c r="AP31" s="50"/>
      <c r="AQ31" s="50"/>
      <c r="AR31" s="52"/>
      <c r="AS31" s="52"/>
      <c r="AT31" s="53"/>
      <c r="AU31" s="100"/>
      <c r="AV31" s="152"/>
      <c r="AW31" s="152"/>
      <c r="AX31" s="152"/>
      <c r="AY31" s="152"/>
      <c r="AZ31" s="152"/>
      <c r="BA31" s="152"/>
      <c r="BB31" s="152"/>
      <c r="BC31" s="152"/>
      <c r="BD31" s="152"/>
      <c r="BE31" s="152"/>
      <c r="BF31" s="152"/>
      <c r="BG31" s="152"/>
      <c r="BH31" s="152"/>
      <c r="BI31" s="152"/>
      <c r="BJ31" s="152"/>
      <c r="BK31" s="152"/>
      <c r="BL31" s="152"/>
      <c r="BM31" s="152"/>
      <c r="BN31" s="152"/>
      <c r="BO31" s="152"/>
    </row>
    <row r="32" spans="1:67" ht="409.6">
      <c r="A32" s="376"/>
      <c r="B32" s="149"/>
      <c r="C32" s="150"/>
      <c r="D32" s="150" t="s">
        <v>862</v>
      </c>
      <c r="E32" s="151"/>
      <c r="F32" s="151"/>
      <c r="G32" s="47"/>
      <c r="H32" s="48"/>
      <c r="I32" s="47"/>
      <c r="J32" s="47"/>
      <c r="K32" s="47"/>
      <c r="L32" s="47"/>
      <c r="M32" s="48"/>
      <c r="N32" s="48"/>
      <c r="O32" s="47"/>
      <c r="P32" s="49"/>
      <c r="Q32" s="47"/>
      <c r="R32" s="47"/>
      <c r="S32" s="50"/>
      <c r="T32" s="50"/>
      <c r="U32" s="50"/>
      <c r="V32" s="51"/>
      <c r="W32" s="50"/>
      <c r="X32" s="51"/>
      <c r="Y32" s="50"/>
      <c r="Z32" s="101"/>
      <c r="AA32" s="105"/>
      <c r="AB32" s="105"/>
      <c r="AC32" s="105"/>
      <c r="AD32" s="102"/>
      <c r="AE32" s="50"/>
      <c r="AF32" s="50"/>
      <c r="AG32" s="50"/>
      <c r="AH32" s="50"/>
      <c r="AI32" s="50"/>
      <c r="AJ32" s="50"/>
      <c r="AK32" s="50"/>
      <c r="AL32" s="50"/>
      <c r="AM32" s="50"/>
      <c r="AN32" s="50"/>
      <c r="AO32" s="50"/>
      <c r="AP32" s="50"/>
      <c r="AQ32" s="50"/>
      <c r="AR32" s="52"/>
      <c r="AS32" s="52"/>
      <c r="AT32" s="53"/>
      <c r="AU32" s="100"/>
      <c r="AV32" s="152"/>
      <c r="AW32" s="152"/>
      <c r="AX32" s="152"/>
      <c r="AY32" s="152"/>
      <c r="AZ32" s="152"/>
      <c r="BA32" s="152"/>
      <c r="BB32" s="152"/>
      <c r="BC32" s="152"/>
      <c r="BD32" s="152"/>
      <c r="BE32" s="152"/>
      <c r="BF32" s="152"/>
      <c r="BG32" s="152"/>
      <c r="BH32" s="152"/>
      <c r="BI32" s="152"/>
      <c r="BJ32" s="152"/>
      <c r="BK32" s="152"/>
      <c r="BL32" s="152"/>
      <c r="BM32" s="152"/>
      <c r="BN32" s="152"/>
      <c r="BO32" s="152"/>
    </row>
    <row r="33" spans="1:67" ht="409.6">
      <c r="A33" s="376"/>
      <c r="B33" s="149"/>
      <c r="C33" s="150"/>
      <c r="D33" s="150" t="s">
        <v>863</v>
      </c>
      <c r="E33" s="151"/>
      <c r="F33" s="151"/>
      <c r="G33" s="47"/>
      <c r="H33" s="48"/>
      <c r="I33" s="47"/>
      <c r="J33" s="47"/>
      <c r="K33" s="47"/>
      <c r="L33" s="47"/>
      <c r="M33" s="48"/>
      <c r="N33" s="48"/>
      <c r="O33" s="47"/>
      <c r="P33" s="49"/>
      <c r="Q33" s="47"/>
      <c r="R33" s="47"/>
      <c r="S33" s="50"/>
      <c r="T33" s="50"/>
      <c r="U33" s="50"/>
      <c r="V33" s="51"/>
      <c r="W33" s="50"/>
      <c r="X33" s="51"/>
      <c r="Y33" s="50"/>
      <c r="Z33" s="101"/>
      <c r="AA33" s="105"/>
      <c r="AB33" s="105"/>
      <c r="AC33" s="105"/>
      <c r="AD33" s="102"/>
      <c r="AE33" s="50"/>
      <c r="AF33" s="50"/>
      <c r="AG33" s="50"/>
      <c r="AH33" s="50"/>
      <c r="AI33" s="50"/>
      <c r="AJ33" s="50"/>
      <c r="AK33" s="50"/>
      <c r="AL33" s="50"/>
      <c r="AM33" s="50"/>
      <c r="AN33" s="50"/>
      <c r="AO33" s="50"/>
      <c r="AP33" s="50"/>
      <c r="AQ33" s="50"/>
      <c r="AR33" s="52"/>
      <c r="AS33" s="52"/>
      <c r="AT33" s="53"/>
      <c r="AU33" s="100"/>
      <c r="AV33" s="152"/>
      <c r="AW33" s="152"/>
      <c r="AX33" s="152"/>
      <c r="AY33" s="152"/>
      <c r="AZ33" s="152"/>
      <c r="BA33" s="152"/>
      <c r="BB33" s="152"/>
      <c r="BC33" s="152"/>
      <c r="BD33" s="152"/>
      <c r="BE33" s="152"/>
      <c r="BF33" s="152"/>
      <c r="BG33" s="152"/>
      <c r="BH33" s="152"/>
      <c r="BI33" s="152"/>
      <c r="BJ33" s="152"/>
      <c r="BK33" s="152"/>
      <c r="BL33" s="152"/>
      <c r="BM33" s="152"/>
      <c r="BN33" s="152"/>
      <c r="BO33" s="152"/>
    </row>
    <row r="34" spans="1:67" ht="252.6">
      <c r="A34" s="376"/>
      <c r="B34" s="149"/>
      <c r="C34" s="150" t="s">
        <v>77</v>
      </c>
      <c r="D34" s="150" t="s">
        <v>864</v>
      </c>
      <c r="E34" s="151"/>
      <c r="F34" s="151"/>
      <c r="G34" s="47"/>
      <c r="H34" s="48"/>
      <c r="I34" s="47"/>
      <c r="J34" s="47"/>
      <c r="K34" s="47"/>
      <c r="L34" s="47"/>
      <c r="M34" s="48"/>
      <c r="N34" s="48"/>
      <c r="O34" s="47"/>
      <c r="P34" s="49"/>
      <c r="Q34" s="47"/>
      <c r="R34" s="47"/>
      <c r="S34" s="50"/>
      <c r="T34" s="50"/>
      <c r="U34" s="50"/>
      <c r="V34" s="51"/>
      <c r="W34" s="50"/>
      <c r="X34" s="51"/>
      <c r="Y34" s="50"/>
      <c r="Z34" s="101"/>
      <c r="AA34" s="105"/>
      <c r="AB34" s="105"/>
      <c r="AC34" s="105"/>
      <c r="AD34" s="102"/>
      <c r="AE34" s="50"/>
      <c r="AF34" s="50"/>
      <c r="AG34" s="50"/>
      <c r="AH34" s="50"/>
      <c r="AI34" s="50"/>
      <c r="AJ34" s="50"/>
      <c r="AK34" s="50"/>
      <c r="AL34" s="50"/>
      <c r="AM34" s="50"/>
      <c r="AN34" s="50"/>
      <c r="AO34" s="50"/>
      <c r="AP34" s="50"/>
      <c r="AQ34" s="50"/>
      <c r="AR34" s="52"/>
      <c r="AS34" s="52"/>
      <c r="AT34" s="53"/>
      <c r="AU34" s="100"/>
      <c r="AV34" s="152"/>
      <c r="AW34" s="152"/>
      <c r="AX34" s="152"/>
      <c r="AY34" s="152"/>
      <c r="AZ34" s="152"/>
      <c r="BA34" s="152"/>
      <c r="BB34" s="152"/>
      <c r="BC34" s="152"/>
      <c r="BD34" s="152"/>
      <c r="BE34" s="152"/>
      <c r="BF34" s="152"/>
      <c r="BG34" s="152"/>
      <c r="BH34" s="152"/>
      <c r="BI34" s="152"/>
      <c r="BJ34" s="152"/>
      <c r="BK34" s="152"/>
      <c r="BL34" s="152"/>
      <c r="BM34" s="152"/>
      <c r="BN34" s="152"/>
      <c r="BO34" s="152"/>
    </row>
    <row r="35" spans="1:67" ht="340.8">
      <c r="A35" s="376"/>
      <c r="B35" s="149"/>
      <c r="C35" s="150"/>
      <c r="D35" s="150" t="s">
        <v>865</v>
      </c>
      <c r="E35" s="151"/>
      <c r="F35" s="151"/>
      <c r="G35" s="47"/>
      <c r="H35" s="48"/>
      <c r="I35" s="47"/>
      <c r="J35" s="47"/>
      <c r="K35" s="47"/>
      <c r="L35" s="47"/>
      <c r="M35" s="48"/>
      <c r="N35" s="48"/>
      <c r="O35" s="47"/>
      <c r="P35" s="49"/>
      <c r="Q35" s="47"/>
      <c r="R35" s="47"/>
      <c r="S35" s="50"/>
      <c r="T35" s="50"/>
      <c r="U35" s="50"/>
      <c r="V35" s="51"/>
      <c r="W35" s="50"/>
      <c r="X35" s="51"/>
      <c r="Y35" s="50"/>
      <c r="Z35" s="101"/>
      <c r="AA35" s="105"/>
      <c r="AB35" s="105"/>
      <c r="AC35" s="105"/>
      <c r="AD35" s="102"/>
      <c r="AE35" s="50"/>
      <c r="AF35" s="50"/>
      <c r="AG35" s="50"/>
      <c r="AH35" s="50"/>
      <c r="AI35" s="50"/>
      <c r="AJ35" s="50"/>
      <c r="AK35" s="50"/>
      <c r="AL35" s="50"/>
      <c r="AM35" s="50"/>
      <c r="AN35" s="50"/>
      <c r="AO35" s="50"/>
      <c r="AP35" s="50"/>
      <c r="AQ35" s="50"/>
      <c r="AR35" s="52"/>
      <c r="AS35" s="52"/>
      <c r="AT35" s="53"/>
      <c r="AU35" s="100"/>
      <c r="AV35" s="152"/>
      <c r="AW35" s="152"/>
      <c r="AX35" s="152"/>
      <c r="AY35" s="152"/>
      <c r="AZ35" s="152"/>
      <c r="BA35" s="152"/>
      <c r="BB35" s="152"/>
      <c r="BC35" s="152"/>
      <c r="BD35" s="152"/>
      <c r="BE35" s="152"/>
      <c r="BF35" s="152"/>
      <c r="BG35" s="152"/>
      <c r="BH35" s="152"/>
      <c r="BI35" s="152"/>
      <c r="BJ35" s="152"/>
      <c r="BK35" s="152"/>
      <c r="BL35" s="152"/>
      <c r="BM35" s="152"/>
      <c r="BN35" s="152"/>
      <c r="BO35" s="152"/>
    </row>
    <row r="36" spans="1:67" ht="409.6">
      <c r="A36" s="376"/>
      <c r="B36" s="149"/>
      <c r="C36" s="150"/>
      <c r="D36" s="150" t="s">
        <v>866</v>
      </c>
      <c r="E36" s="151"/>
      <c r="F36" s="151"/>
      <c r="G36" s="47"/>
      <c r="H36" s="48"/>
      <c r="I36" s="47"/>
      <c r="J36" s="47"/>
      <c r="K36" s="47"/>
      <c r="L36" s="47"/>
      <c r="M36" s="48"/>
      <c r="N36" s="48"/>
      <c r="O36" s="47"/>
      <c r="P36" s="49"/>
      <c r="Q36" s="47"/>
      <c r="R36" s="47"/>
      <c r="S36" s="50"/>
      <c r="T36" s="50"/>
      <c r="U36" s="50"/>
      <c r="V36" s="51"/>
      <c r="W36" s="50"/>
      <c r="X36" s="51"/>
      <c r="Y36" s="50"/>
      <c r="Z36" s="101"/>
      <c r="AA36" s="105"/>
      <c r="AB36" s="105"/>
      <c r="AC36" s="105"/>
      <c r="AD36" s="102"/>
      <c r="AE36" s="50"/>
      <c r="AF36" s="50"/>
      <c r="AG36" s="50"/>
      <c r="AH36" s="50"/>
      <c r="AI36" s="50"/>
      <c r="AJ36" s="50"/>
      <c r="AK36" s="50"/>
      <c r="AL36" s="50"/>
      <c r="AM36" s="50"/>
      <c r="AN36" s="50"/>
      <c r="AO36" s="50"/>
      <c r="AP36" s="50"/>
      <c r="AQ36" s="50"/>
      <c r="AR36" s="52"/>
      <c r="AS36" s="52"/>
      <c r="AT36" s="53"/>
      <c r="AU36" s="100"/>
      <c r="AV36" s="152"/>
      <c r="AW36" s="152"/>
      <c r="AX36" s="152"/>
      <c r="AY36" s="152"/>
      <c r="AZ36" s="152"/>
      <c r="BA36" s="152"/>
      <c r="BB36" s="152"/>
      <c r="BC36" s="152"/>
      <c r="BD36" s="152"/>
      <c r="BE36" s="152"/>
      <c r="BF36" s="152"/>
      <c r="BG36" s="152"/>
      <c r="BH36" s="152"/>
      <c r="BI36" s="152"/>
      <c r="BJ36" s="152"/>
      <c r="BK36" s="152"/>
      <c r="BL36" s="152"/>
      <c r="BM36" s="152"/>
      <c r="BN36" s="152"/>
      <c r="BO36" s="152"/>
    </row>
    <row r="37" spans="1:67" ht="291.60000000000002">
      <c r="A37" s="376"/>
      <c r="B37" s="149"/>
      <c r="C37" s="164" t="s">
        <v>83</v>
      </c>
      <c r="D37" s="150" t="s">
        <v>867</v>
      </c>
      <c r="E37" s="151"/>
      <c r="F37" s="151"/>
      <c r="G37" s="47"/>
      <c r="H37" s="48"/>
      <c r="I37" s="47"/>
      <c r="J37" s="47"/>
      <c r="K37" s="47"/>
      <c r="L37" s="47"/>
      <c r="M37" s="48"/>
      <c r="N37" s="48"/>
      <c r="O37" s="47"/>
      <c r="P37" s="49"/>
      <c r="Q37" s="47"/>
      <c r="R37" s="47"/>
      <c r="S37" s="50"/>
      <c r="T37" s="50"/>
      <c r="U37" s="50"/>
      <c r="V37" s="51"/>
      <c r="W37" s="50"/>
      <c r="X37" s="51"/>
      <c r="Y37" s="50"/>
      <c r="Z37" s="101"/>
      <c r="AA37" s="105"/>
      <c r="AB37" s="105"/>
      <c r="AC37" s="105"/>
      <c r="AD37" s="102"/>
      <c r="AE37" s="50"/>
      <c r="AF37" s="50"/>
      <c r="AG37" s="50"/>
      <c r="AH37" s="50"/>
      <c r="AI37" s="50"/>
      <c r="AJ37" s="50"/>
      <c r="AK37" s="50"/>
      <c r="AL37" s="50"/>
      <c r="AM37" s="50"/>
      <c r="AN37" s="50"/>
      <c r="AO37" s="50"/>
      <c r="AP37" s="50"/>
      <c r="AQ37" s="50"/>
      <c r="AR37" s="52"/>
      <c r="AS37" s="52"/>
      <c r="AT37" s="53"/>
      <c r="AU37" s="100"/>
      <c r="AV37" s="152"/>
      <c r="AW37" s="152"/>
      <c r="AX37" s="152"/>
      <c r="AY37" s="152"/>
      <c r="AZ37" s="152"/>
      <c r="BA37" s="152"/>
      <c r="BB37" s="152"/>
      <c r="BC37" s="152"/>
      <c r="BD37" s="152"/>
      <c r="BE37" s="152"/>
      <c r="BF37" s="152"/>
      <c r="BG37" s="152"/>
      <c r="BH37" s="152"/>
      <c r="BI37" s="152"/>
      <c r="BJ37" s="152"/>
      <c r="BK37" s="152"/>
      <c r="BL37" s="152"/>
      <c r="BM37" s="152"/>
      <c r="BN37" s="152"/>
      <c r="BO37" s="152"/>
    </row>
    <row r="38" spans="1:67" ht="340.8">
      <c r="A38" s="376"/>
      <c r="B38" s="149"/>
      <c r="C38" s="150"/>
      <c r="D38" s="150" t="s">
        <v>868</v>
      </c>
      <c r="E38" s="151"/>
      <c r="F38" s="151"/>
      <c r="G38" s="47"/>
      <c r="H38" s="48"/>
      <c r="I38" s="47"/>
      <c r="J38" s="47"/>
      <c r="K38" s="47"/>
      <c r="L38" s="47"/>
      <c r="M38" s="48"/>
      <c r="N38" s="48"/>
      <c r="O38" s="47"/>
      <c r="P38" s="49"/>
      <c r="Q38" s="47"/>
      <c r="R38" s="47"/>
      <c r="S38" s="50"/>
      <c r="T38" s="50"/>
      <c r="U38" s="50"/>
      <c r="V38" s="51"/>
      <c r="W38" s="50"/>
      <c r="X38" s="51"/>
      <c r="Y38" s="50"/>
      <c r="Z38" s="101"/>
      <c r="AA38" s="105"/>
      <c r="AB38" s="105"/>
      <c r="AC38" s="105"/>
      <c r="AD38" s="102"/>
      <c r="AE38" s="50"/>
      <c r="AF38" s="50"/>
      <c r="AG38" s="50"/>
      <c r="AH38" s="50"/>
      <c r="AI38" s="50"/>
      <c r="AJ38" s="50"/>
      <c r="AK38" s="50"/>
      <c r="AL38" s="50"/>
      <c r="AM38" s="50"/>
      <c r="AN38" s="50"/>
      <c r="AO38" s="50"/>
      <c r="AP38" s="50"/>
      <c r="AQ38" s="50"/>
      <c r="AR38" s="52"/>
      <c r="AS38" s="52"/>
      <c r="AT38" s="53"/>
      <c r="AU38" s="100"/>
      <c r="AV38" s="152"/>
      <c r="AW38" s="152"/>
      <c r="AX38" s="152"/>
      <c r="AY38" s="152"/>
      <c r="AZ38" s="152"/>
      <c r="BA38" s="152"/>
      <c r="BB38" s="152"/>
      <c r="BC38" s="152"/>
      <c r="BD38" s="152"/>
      <c r="BE38" s="152"/>
      <c r="BF38" s="152"/>
      <c r="BG38" s="152"/>
      <c r="BH38" s="152"/>
      <c r="BI38" s="152"/>
      <c r="BJ38" s="152"/>
      <c r="BK38" s="152"/>
      <c r="BL38" s="152"/>
      <c r="BM38" s="152"/>
      <c r="BN38" s="152"/>
      <c r="BO38" s="152"/>
    </row>
    <row r="39" spans="1:67" ht="409.6">
      <c r="A39" s="376"/>
      <c r="B39" s="149"/>
      <c r="C39" s="150"/>
      <c r="D39" s="164" t="s">
        <v>869</v>
      </c>
      <c r="E39" s="151"/>
      <c r="F39" s="151"/>
      <c r="G39" s="47"/>
      <c r="H39" s="48"/>
      <c r="I39" s="47"/>
      <c r="J39" s="47"/>
      <c r="K39" s="47"/>
      <c r="L39" s="47"/>
      <c r="M39" s="48"/>
      <c r="N39" s="48"/>
      <c r="O39" s="47"/>
      <c r="P39" s="49"/>
      <c r="Q39" s="47"/>
      <c r="R39" s="47"/>
      <c r="S39" s="50"/>
      <c r="T39" s="50"/>
      <c r="U39" s="50"/>
      <c r="V39" s="51"/>
      <c r="W39" s="50"/>
      <c r="X39" s="51"/>
      <c r="Y39" s="50"/>
      <c r="Z39" s="101"/>
      <c r="AA39" s="105"/>
      <c r="AB39" s="105"/>
      <c r="AC39" s="105"/>
      <c r="AD39" s="102"/>
      <c r="AE39" s="50"/>
      <c r="AF39" s="50"/>
      <c r="AG39" s="50"/>
      <c r="AH39" s="50"/>
      <c r="AI39" s="50"/>
      <c r="AJ39" s="50"/>
      <c r="AK39" s="50"/>
      <c r="AL39" s="50"/>
      <c r="AM39" s="50"/>
      <c r="AN39" s="50"/>
      <c r="AO39" s="50"/>
      <c r="AP39" s="50"/>
      <c r="AQ39" s="50"/>
      <c r="AR39" s="52"/>
      <c r="AS39" s="52"/>
      <c r="AT39" s="53"/>
      <c r="AU39" s="100"/>
      <c r="AV39" s="152"/>
      <c r="AW39" s="152"/>
      <c r="AX39" s="152"/>
      <c r="AY39" s="152"/>
      <c r="AZ39" s="152"/>
      <c r="BA39" s="152"/>
      <c r="BB39" s="152"/>
      <c r="BC39" s="152"/>
      <c r="BD39" s="152"/>
      <c r="BE39" s="152"/>
      <c r="BF39" s="152"/>
      <c r="BG39" s="152"/>
      <c r="BH39" s="152"/>
      <c r="BI39" s="152"/>
      <c r="BJ39" s="152"/>
      <c r="BK39" s="152"/>
      <c r="BL39" s="152"/>
      <c r="BM39" s="152"/>
      <c r="BN39" s="152"/>
      <c r="BO39" s="152"/>
    </row>
    <row r="40" spans="1:67" ht="409.6">
      <c r="A40" s="376"/>
      <c r="B40" s="149"/>
      <c r="C40" s="150"/>
      <c r="D40" s="150" t="s">
        <v>870</v>
      </c>
      <c r="E40" s="151"/>
      <c r="F40" s="151"/>
      <c r="G40" s="47"/>
      <c r="H40" s="48"/>
      <c r="I40" s="47"/>
      <c r="J40" s="47"/>
      <c r="K40" s="47"/>
      <c r="L40" s="47"/>
      <c r="M40" s="48"/>
      <c r="N40" s="48"/>
      <c r="O40" s="47"/>
      <c r="P40" s="49"/>
      <c r="Q40" s="47"/>
      <c r="R40" s="47"/>
      <c r="S40" s="50"/>
      <c r="T40" s="50"/>
      <c r="U40" s="50"/>
      <c r="V40" s="51"/>
      <c r="W40" s="50"/>
      <c r="X40" s="51"/>
      <c r="Y40" s="50"/>
      <c r="Z40" s="101"/>
      <c r="AA40" s="105"/>
      <c r="AB40" s="105"/>
      <c r="AC40" s="105"/>
      <c r="AD40" s="102"/>
      <c r="AE40" s="50"/>
      <c r="AF40" s="50"/>
      <c r="AG40" s="50"/>
      <c r="AH40" s="50"/>
      <c r="AI40" s="50"/>
      <c r="AJ40" s="50"/>
      <c r="AK40" s="50"/>
      <c r="AL40" s="50"/>
      <c r="AM40" s="50"/>
      <c r="AN40" s="50"/>
      <c r="AO40" s="50"/>
      <c r="AP40" s="50"/>
      <c r="AQ40" s="50"/>
      <c r="AR40" s="52"/>
      <c r="AS40" s="52"/>
      <c r="AT40" s="53"/>
      <c r="AU40" s="100"/>
      <c r="AV40" s="152"/>
      <c r="AW40" s="152"/>
      <c r="AX40" s="152"/>
      <c r="AY40" s="152"/>
      <c r="AZ40" s="152"/>
      <c r="BA40" s="152"/>
      <c r="BB40" s="152"/>
      <c r="BC40" s="152"/>
      <c r="BD40" s="152"/>
      <c r="BE40" s="152"/>
      <c r="BF40" s="152"/>
      <c r="BG40" s="152"/>
      <c r="BH40" s="152"/>
      <c r="BI40" s="152"/>
      <c r="BJ40" s="152"/>
      <c r="BK40" s="152"/>
      <c r="BL40" s="152"/>
      <c r="BM40" s="152"/>
      <c r="BN40" s="152"/>
      <c r="BO40" s="152"/>
    </row>
    <row r="41" spans="1:67" ht="355.8">
      <c r="A41" s="376"/>
      <c r="B41" s="149"/>
      <c r="C41" s="164" t="s">
        <v>88</v>
      </c>
      <c r="D41" s="150" t="s">
        <v>871</v>
      </c>
      <c r="E41" s="151"/>
      <c r="F41" s="151"/>
      <c r="G41" s="47"/>
      <c r="H41" s="48"/>
      <c r="I41" s="47"/>
      <c r="J41" s="47"/>
      <c r="K41" s="47"/>
      <c r="L41" s="47"/>
      <c r="M41" s="48"/>
      <c r="N41" s="48"/>
      <c r="O41" s="47"/>
      <c r="P41" s="49"/>
      <c r="Q41" s="47"/>
      <c r="R41" s="47"/>
      <c r="S41" s="50"/>
      <c r="T41" s="50"/>
      <c r="U41" s="50"/>
      <c r="V41" s="51"/>
      <c r="W41" s="50"/>
      <c r="X41" s="51"/>
      <c r="Y41" s="50"/>
      <c r="Z41" s="101"/>
      <c r="AA41" s="105"/>
      <c r="AB41" s="105"/>
      <c r="AC41" s="105"/>
      <c r="AD41" s="102"/>
      <c r="AE41" s="50"/>
      <c r="AF41" s="50"/>
      <c r="AG41" s="50"/>
      <c r="AH41" s="50"/>
      <c r="AI41" s="50"/>
      <c r="AJ41" s="50"/>
      <c r="AK41" s="50"/>
      <c r="AL41" s="50"/>
      <c r="AM41" s="50"/>
      <c r="AN41" s="50"/>
      <c r="AO41" s="50"/>
      <c r="AP41" s="50"/>
      <c r="AQ41" s="50"/>
      <c r="AR41" s="52"/>
      <c r="AS41" s="52"/>
      <c r="AT41" s="53"/>
      <c r="AU41" s="100"/>
      <c r="AV41" s="152"/>
      <c r="AW41" s="152"/>
      <c r="AX41" s="152"/>
      <c r="AY41" s="152"/>
      <c r="AZ41" s="152"/>
      <c r="BA41" s="152"/>
      <c r="BB41" s="152"/>
      <c r="BC41" s="152"/>
      <c r="BD41" s="152"/>
      <c r="BE41" s="152"/>
      <c r="BF41" s="152"/>
      <c r="BG41" s="152"/>
      <c r="BH41" s="152"/>
      <c r="BI41" s="152"/>
      <c r="BJ41" s="152"/>
      <c r="BK41" s="152"/>
      <c r="BL41" s="152"/>
      <c r="BM41" s="152"/>
      <c r="BN41" s="152"/>
      <c r="BO41" s="152"/>
    </row>
    <row r="42" spans="1:67" ht="156.6">
      <c r="A42" s="376"/>
      <c r="B42" s="149"/>
      <c r="C42" s="150"/>
      <c r="D42" s="150" t="s">
        <v>872</v>
      </c>
      <c r="E42" s="151"/>
      <c r="F42" s="151"/>
      <c r="G42" s="47"/>
      <c r="H42" s="48"/>
      <c r="I42" s="47"/>
      <c r="J42" s="47"/>
      <c r="K42" s="47"/>
      <c r="L42" s="47"/>
      <c r="M42" s="48"/>
      <c r="N42" s="48"/>
      <c r="O42" s="47"/>
      <c r="P42" s="49"/>
      <c r="Q42" s="47"/>
      <c r="R42" s="47"/>
      <c r="S42" s="50"/>
      <c r="T42" s="50"/>
      <c r="U42" s="50"/>
      <c r="V42" s="51"/>
      <c r="W42" s="50"/>
      <c r="X42" s="51"/>
      <c r="Y42" s="50"/>
      <c r="Z42" s="101"/>
      <c r="AA42" s="105"/>
      <c r="AB42" s="105"/>
      <c r="AC42" s="105"/>
      <c r="AD42" s="102"/>
      <c r="AE42" s="50"/>
      <c r="AF42" s="50"/>
      <c r="AG42" s="50"/>
      <c r="AH42" s="50"/>
      <c r="AI42" s="50"/>
      <c r="AJ42" s="50"/>
      <c r="AK42" s="50"/>
      <c r="AL42" s="50"/>
      <c r="AM42" s="50"/>
      <c r="AN42" s="50"/>
      <c r="AO42" s="50"/>
      <c r="AP42" s="50"/>
      <c r="AQ42" s="50"/>
      <c r="AR42" s="52"/>
      <c r="AS42" s="52"/>
      <c r="AT42" s="53"/>
      <c r="AU42" s="100"/>
      <c r="AV42" s="152"/>
      <c r="AW42" s="152"/>
      <c r="AX42" s="152"/>
      <c r="AY42" s="152"/>
      <c r="AZ42" s="152"/>
      <c r="BA42" s="152"/>
      <c r="BB42" s="152"/>
      <c r="BC42" s="152"/>
      <c r="BD42" s="152"/>
      <c r="BE42" s="152"/>
      <c r="BF42" s="152"/>
      <c r="BG42" s="152"/>
      <c r="BH42" s="152"/>
      <c r="BI42" s="152"/>
      <c r="BJ42" s="152"/>
      <c r="BK42" s="152"/>
      <c r="BL42" s="152"/>
      <c r="BM42" s="152"/>
      <c r="BN42" s="152"/>
      <c r="BO42" s="152"/>
    </row>
    <row r="43" spans="1:67" ht="239.4">
      <c r="A43" s="376"/>
      <c r="B43" s="149"/>
      <c r="C43" s="150"/>
      <c r="D43" s="150" t="s">
        <v>873</v>
      </c>
      <c r="E43" s="151"/>
      <c r="F43" s="151"/>
      <c r="G43" s="47"/>
      <c r="H43" s="48"/>
      <c r="I43" s="47"/>
      <c r="J43" s="47"/>
      <c r="K43" s="47"/>
      <c r="L43" s="47"/>
      <c r="M43" s="48"/>
      <c r="N43" s="48"/>
      <c r="O43" s="47"/>
      <c r="P43" s="49"/>
      <c r="Q43" s="47"/>
      <c r="R43" s="47"/>
      <c r="S43" s="50"/>
      <c r="T43" s="50"/>
      <c r="U43" s="50"/>
      <c r="V43" s="51"/>
      <c r="W43" s="50"/>
      <c r="X43" s="51"/>
      <c r="Y43" s="50"/>
      <c r="Z43" s="101"/>
      <c r="AA43" s="105"/>
      <c r="AB43" s="105"/>
      <c r="AC43" s="105"/>
      <c r="AD43" s="102"/>
      <c r="AE43" s="50"/>
      <c r="AF43" s="50"/>
      <c r="AG43" s="50"/>
      <c r="AH43" s="50"/>
      <c r="AI43" s="50"/>
      <c r="AJ43" s="50"/>
      <c r="AK43" s="50"/>
      <c r="AL43" s="50"/>
      <c r="AM43" s="50"/>
      <c r="AN43" s="50"/>
      <c r="AO43" s="50"/>
      <c r="AP43" s="50"/>
      <c r="AQ43" s="50"/>
      <c r="AR43" s="52"/>
      <c r="AS43" s="52"/>
      <c r="AT43" s="53"/>
      <c r="AU43" s="100"/>
      <c r="AV43" s="152"/>
      <c r="AW43" s="152"/>
      <c r="AX43" s="152"/>
      <c r="AY43" s="152"/>
      <c r="AZ43" s="152"/>
      <c r="BA43" s="152"/>
      <c r="BB43" s="152"/>
      <c r="BC43" s="152"/>
      <c r="BD43" s="152"/>
      <c r="BE43" s="152"/>
      <c r="BF43" s="152"/>
      <c r="BG43" s="152"/>
      <c r="BH43" s="152"/>
      <c r="BI43" s="152"/>
      <c r="BJ43" s="152"/>
      <c r="BK43" s="152"/>
      <c r="BL43" s="152"/>
      <c r="BM43" s="152"/>
      <c r="BN43" s="152"/>
      <c r="BO43" s="152"/>
    </row>
    <row r="44" spans="1:67" ht="234.6">
      <c r="A44" s="376"/>
      <c r="B44" s="149"/>
      <c r="C44" s="150"/>
      <c r="D44" s="150" t="s">
        <v>874</v>
      </c>
      <c r="E44" s="151"/>
      <c r="F44" s="151"/>
      <c r="G44" s="47"/>
      <c r="H44" s="48"/>
      <c r="I44" s="47"/>
      <c r="J44" s="47"/>
      <c r="K44" s="47"/>
      <c r="L44" s="47"/>
      <c r="M44" s="48"/>
      <c r="N44" s="48"/>
      <c r="O44" s="47"/>
      <c r="P44" s="49"/>
      <c r="Q44" s="47"/>
      <c r="R44" s="47"/>
      <c r="S44" s="50"/>
      <c r="T44" s="50"/>
      <c r="U44" s="50"/>
      <c r="V44" s="51"/>
      <c r="W44" s="50"/>
      <c r="X44" s="51"/>
      <c r="Y44" s="50"/>
      <c r="Z44" s="101"/>
      <c r="AA44" s="105"/>
      <c r="AB44" s="105"/>
      <c r="AC44" s="105"/>
      <c r="AD44" s="102"/>
      <c r="AE44" s="50"/>
      <c r="AF44" s="50"/>
      <c r="AG44" s="50"/>
      <c r="AH44" s="50"/>
      <c r="AI44" s="50"/>
      <c r="AJ44" s="50"/>
      <c r="AK44" s="50"/>
      <c r="AL44" s="50"/>
      <c r="AM44" s="50"/>
      <c r="AN44" s="50"/>
      <c r="AO44" s="50"/>
      <c r="AP44" s="50"/>
      <c r="AQ44" s="50"/>
      <c r="AR44" s="52"/>
      <c r="AS44" s="52"/>
      <c r="AT44" s="53"/>
      <c r="AU44" s="100"/>
      <c r="AV44" s="152"/>
      <c r="AW44" s="152"/>
      <c r="AX44" s="152"/>
      <c r="AY44" s="152"/>
      <c r="AZ44" s="152"/>
      <c r="BA44" s="152"/>
      <c r="BB44" s="152"/>
      <c r="BC44" s="152"/>
      <c r="BD44" s="152"/>
      <c r="BE44" s="152"/>
      <c r="BF44" s="152"/>
      <c r="BG44" s="152"/>
      <c r="BH44" s="152"/>
      <c r="BI44" s="152"/>
      <c r="BJ44" s="152"/>
      <c r="BK44" s="152"/>
      <c r="BL44" s="152"/>
      <c r="BM44" s="152"/>
      <c r="BN44" s="152"/>
      <c r="BO44" s="152"/>
    </row>
    <row r="45" spans="1:67" ht="259.2">
      <c r="A45" s="376"/>
      <c r="B45" s="149"/>
      <c r="C45" s="150"/>
      <c r="D45" s="150" t="s">
        <v>875</v>
      </c>
      <c r="E45" s="151"/>
      <c r="F45" s="151"/>
      <c r="G45" s="47"/>
      <c r="H45" s="48"/>
      <c r="I45" s="47"/>
      <c r="J45" s="47"/>
      <c r="K45" s="47"/>
      <c r="L45" s="47"/>
      <c r="M45" s="48"/>
      <c r="N45" s="48"/>
      <c r="O45" s="47"/>
      <c r="P45" s="49"/>
      <c r="Q45" s="47"/>
      <c r="R45" s="47"/>
      <c r="S45" s="50"/>
      <c r="T45" s="50"/>
      <c r="U45" s="50"/>
      <c r="V45" s="51"/>
      <c r="W45" s="50"/>
      <c r="X45" s="51"/>
      <c r="Y45" s="50"/>
      <c r="Z45" s="101"/>
      <c r="AA45" s="105"/>
      <c r="AB45" s="105"/>
      <c r="AC45" s="105"/>
      <c r="AD45" s="102"/>
      <c r="AE45" s="50"/>
      <c r="AF45" s="50"/>
      <c r="AG45" s="50"/>
      <c r="AH45" s="50"/>
      <c r="AI45" s="50"/>
      <c r="AJ45" s="50"/>
      <c r="AK45" s="50"/>
      <c r="AL45" s="50"/>
      <c r="AM45" s="50"/>
      <c r="AN45" s="50"/>
      <c r="AO45" s="50"/>
      <c r="AP45" s="50"/>
      <c r="AQ45" s="50"/>
      <c r="AR45" s="52"/>
      <c r="AS45" s="52"/>
      <c r="AT45" s="53"/>
      <c r="AU45" s="100"/>
      <c r="AV45" s="152"/>
      <c r="AW45" s="152"/>
      <c r="AX45" s="152"/>
      <c r="AY45" s="152"/>
      <c r="AZ45" s="152"/>
      <c r="BA45" s="152"/>
      <c r="BB45" s="152"/>
      <c r="BC45" s="152"/>
      <c r="BD45" s="152"/>
      <c r="BE45" s="152"/>
      <c r="BF45" s="152"/>
      <c r="BG45" s="152"/>
      <c r="BH45" s="152"/>
      <c r="BI45" s="152"/>
      <c r="BJ45" s="152"/>
      <c r="BK45" s="152"/>
      <c r="BL45" s="152"/>
      <c r="BM45" s="152"/>
      <c r="BN45" s="152"/>
      <c r="BO45" s="152"/>
    </row>
    <row r="46" spans="1:67" ht="188.4">
      <c r="A46" s="376"/>
      <c r="B46" s="149"/>
      <c r="C46" s="150"/>
      <c r="D46" s="150" t="s">
        <v>876</v>
      </c>
      <c r="E46" s="151"/>
      <c r="F46" s="151"/>
      <c r="G46" s="47"/>
      <c r="H46" s="48"/>
      <c r="I46" s="47"/>
      <c r="J46" s="47"/>
      <c r="K46" s="47"/>
      <c r="L46" s="47"/>
      <c r="M46" s="48"/>
      <c r="N46" s="48"/>
      <c r="O46" s="47"/>
      <c r="P46" s="49"/>
      <c r="Q46" s="47"/>
      <c r="R46" s="47"/>
      <c r="S46" s="50"/>
      <c r="T46" s="50"/>
      <c r="U46" s="50"/>
      <c r="V46" s="51"/>
      <c r="W46" s="50"/>
      <c r="X46" s="51"/>
      <c r="Y46" s="50"/>
      <c r="Z46" s="101"/>
      <c r="AA46" s="105"/>
      <c r="AB46" s="105"/>
      <c r="AC46" s="105"/>
      <c r="AD46" s="102"/>
      <c r="AE46" s="50"/>
      <c r="AF46" s="50"/>
      <c r="AG46" s="50"/>
      <c r="AH46" s="50"/>
      <c r="AI46" s="50"/>
      <c r="AJ46" s="50"/>
      <c r="AK46" s="50"/>
      <c r="AL46" s="50"/>
      <c r="AM46" s="50"/>
      <c r="AN46" s="50"/>
      <c r="AO46" s="50"/>
      <c r="AP46" s="50"/>
      <c r="AQ46" s="50"/>
      <c r="AR46" s="52"/>
      <c r="AS46" s="52"/>
      <c r="AT46" s="53"/>
      <c r="AU46" s="100"/>
      <c r="AV46" s="152"/>
      <c r="AW46" s="152"/>
      <c r="AX46" s="152"/>
      <c r="AY46" s="152"/>
      <c r="AZ46" s="152"/>
      <c r="BA46" s="152"/>
      <c r="BB46" s="152"/>
      <c r="BC46" s="152"/>
      <c r="BD46" s="152"/>
      <c r="BE46" s="152"/>
      <c r="BF46" s="152"/>
      <c r="BG46" s="152"/>
      <c r="BH46" s="152"/>
      <c r="BI46" s="152"/>
      <c r="BJ46" s="152"/>
      <c r="BK46" s="152"/>
      <c r="BL46" s="152"/>
      <c r="BM46" s="152"/>
      <c r="BN46" s="152"/>
      <c r="BO46" s="152"/>
    </row>
    <row r="47" spans="1:67" ht="362.4">
      <c r="A47" s="377"/>
      <c r="B47" s="149"/>
      <c r="C47" s="150"/>
      <c r="D47" s="150" t="s">
        <v>877</v>
      </c>
      <c r="E47" s="151"/>
      <c r="F47" s="151"/>
      <c r="G47" s="47"/>
      <c r="H47" s="48"/>
      <c r="I47" s="47"/>
      <c r="J47" s="47"/>
      <c r="K47" s="47"/>
      <c r="L47" s="47"/>
      <c r="M47" s="48"/>
      <c r="N47" s="48"/>
      <c r="O47" s="47"/>
      <c r="P47" s="49"/>
      <c r="Q47" s="47"/>
      <c r="R47" s="47"/>
      <c r="S47" s="50"/>
      <c r="T47" s="50"/>
      <c r="U47" s="50"/>
      <c r="V47" s="51"/>
      <c r="W47" s="50"/>
      <c r="X47" s="51"/>
      <c r="Y47" s="50"/>
      <c r="Z47" s="101"/>
      <c r="AA47" s="105"/>
      <c r="AB47" s="105"/>
      <c r="AC47" s="105"/>
      <c r="AD47" s="102"/>
      <c r="AE47" s="50"/>
      <c r="AF47" s="50"/>
      <c r="AG47" s="50"/>
      <c r="AH47" s="50"/>
      <c r="AI47" s="50"/>
      <c r="AJ47" s="50"/>
      <c r="AK47" s="50"/>
      <c r="AL47" s="50"/>
      <c r="AM47" s="50"/>
      <c r="AN47" s="50"/>
      <c r="AO47" s="50"/>
      <c r="AP47" s="50"/>
      <c r="AQ47" s="50"/>
      <c r="AR47" s="52"/>
      <c r="AS47" s="52"/>
      <c r="AT47" s="53"/>
      <c r="AU47" s="100"/>
      <c r="AV47" s="152"/>
      <c r="AW47" s="152"/>
      <c r="AX47" s="152"/>
      <c r="AY47" s="152"/>
      <c r="AZ47" s="152"/>
      <c r="BA47" s="152"/>
      <c r="BB47" s="152"/>
      <c r="BC47" s="152"/>
      <c r="BD47" s="152"/>
      <c r="BE47" s="152"/>
      <c r="BF47" s="152"/>
      <c r="BG47" s="152"/>
      <c r="BH47" s="152"/>
      <c r="BI47" s="152"/>
      <c r="BJ47" s="152"/>
      <c r="BK47" s="152"/>
      <c r="BL47" s="152"/>
      <c r="BM47" s="152"/>
      <c r="BN47" s="152"/>
      <c r="BO47" s="152"/>
    </row>
    <row r="48" spans="1:67" ht="409.6">
      <c r="A48" s="375" t="s">
        <v>96</v>
      </c>
      <c r="B48" s="149" t="s">
        <v>35</v>
      </c>
      <c r="C48" s="150" t="s">
        <v>97</v>
      </c>
      <c r="D48" s="150" t="s">
        <v>878</v>
      </c>
      <c r="E48" s="151"/>
      <c r="F48" s="151"/>
      <c r="G48" s="47"/>
      <c r="H48" s="48"/>
      <c r="I48" s="47"/>
      <c r="J48" s="47"/>
      <c r="K48" s="47"/>
      <c r="L48" s="47"/>
      <c r="M48" s="48"/>
      <c r="N48" s="48"/>
      <c r="O48" s="47"/>
      <c r="P48" s="49"/>
      <c r="Q48" s="47"/>
      <c r="R48" s="47"/>
      <c r="S48" s="50"/>
      <c r="T48" s="50"/>
      <c r="U48" s="50"/>
      <c r="V48" s="51"/>
      <c r="W48" s="50"/>
      <c r="X48" s="51"/>
      <c r="Y48" s="50"/>
      <c r="Z48" s="101"/>
      <c r="AA48" s="105"/>
      <c r="AB48" s="105"/>
      <c r="AC48" s="105"/>
      <c r="AD48" s="102"/>
      <c r="AE48" s="50"/>
      <c r="AF48" s="50"/>
      <c r="AG48" s="50"/>
      <c r="AH48" s="50"/>
      <c r="AI48" s="50"/>
      <c r="AJ48" s="50"/>
      <c r="AK48" s="50"/>
      <c r="AL48" s="50"/>
      <c r="AM48" s="50"/>
      <c r="AN48" s="50"/>
      <c r="AO48" s="50"/>
      <c r="AP48" s="50"/>
      <c r="AQ48" s="50"/>
      <c r="AR48" s="52"/>
      <c r="AS48" s="52"/>
      <c r="AT48" s="53"/>
      <c r="AU48" s="100"/>
      <c r="AV48" s="152"/>
      <c r="AW48" s="152"/>
      <c r="AX48" s="152"/>
      <c r="AY48" s="152"/>
      <c r="AZ48" s="152"/>
      <c r="BA48" s="152"/>
      <c r="BB48" s="152"/>
      <c r="BC48" s="152"/>
      <c r="BD48" s="152"/>
      <c r="BE48" s="152"/>
      <c r="BF48" s="152"/>
      <c r="BG48" s="152"/>
      <c r="BH48" s="152"/>
      <c r="BI48" s="152"/>
      <c r="BJ48" s="152"/>
      <c r="BK48" s="152"/>
      <c r="BL48" s="152"/>
      <c r="BM48" s="152"/>
      <c r="BN48" s="152"/>
      <c r="BO48" s="152"/>
    </row>
    <row r="49" spans="1:67" ht="409.6">
      <c r="A49" s="376"/>
      <c r="B49" s="149"/>
      <c r="C49" s="150"/>
      <c r="D49" s="150" t="s">
        <v>879</v>
      </c>
      <c r="E49" s="151"/>
      <c r="F49" s="151"/>
      <c r="G49" s="47"/>
      <c r="H49" s="48"/>
      <c r="I49" s="47"/>
      <c r="J49" s="47"/>
      <c r="K49" s="47"/>
      <c r="L49" s="47"/>
      <c r="M49" s="48"/>
      <c r="N49" s="48"/>
      <c r="O49" s="47"/>
      <c r="P49" s="49"/>
      <c r="Q49" s="47"/>
      <c r="R49" s="47"/>
      <c r="S49" s="50"/>
      <c r="T49" s="50"/>
      <c r="U49" s="50"/>
      <c r="V49" s="51"/>
      <c r="W49" s="50"/>
      <c r="X49" s="51"/>
      <c r="Y49" s="50"/>
      <c r="Z49" s="101"/>
      <c r="AA49" s="105"/>
      <c r="AB49" s="105"/>
      <c r="AC49" s="105"/>
      <c r="AD49" s="102"/>
      <c r="AE49" s="50"/>
      <c r="AF49" s="50"/>
      <c r="AG49" s="50"/>
      <c r="AH49" s="50"/>
      <c r="AI49" s="50"/>
      <c r="AJ49" s="50"/>
      <c r="AK49" s="50"/>
      <c r="AL49" s="50"/>
      <c r="AM49" s="50"/>
      <c r="AN49" s="50"/>
      <c r="AO49" s="50"/>
      <c r="AP49" s="50"/>
      <c r="AQ49" s="50"/>
      <c r="AR49" s="52"/>
      <c r="AS49" s="52"/>
      <c r="AT49" s="53"/>
      <c r="AU49" s="100"/>
      <c r="AV49" s="152"/>
      <c r="AW49" s="152"/>
      <c r="AX49" s="152"/>
      <c r="AY49" s="152"/>
      <c r="AZ49" s="152"/>
      <c r="BA49" s="152"/>
      <c r="BB49" s="152"/>
      <c r="BC49" s="152"/>
      <c r="BD49" s="152"/>
      <c r="BE49" s="152"/>
      <c r="BF49" s="152"/>
      <c r="BG49" s="152"/>
      <c r="BH49" s="152"/>
      <c r="BI49" s="152"/>
      <c r="BJ49" s="152"/>
      <c r="BK49" s="152"/>
      <c r="BL49" s="152"/>
      <c r="BM49" s="152"/>
      <c r="BN49" s="152"/>
      <c r="BO49" s="152"/>
    </row>
    <row r="50" spans="1:67" ht="203.4">
      <c r="A50" s="376"/>
      <c r="B50" s="149"/>
      <c r="C50" s="150"/>
      <c r="D50" s="150" t="s">
        <v>880</v>
      </c>
      <c r="E50" s="151"/>
      <c r="F50" s="151"/>
      <c r="G50" s="47"/>
      <c r="H50" s="48"/>
      <c r="I50" s="47"/>
      <c r="J50" s="47"/>
      <c r="K50" s="47"/>
      <c r="L50" s="47"/>
      <c r="M50" s="48"/>
      <c r="N50" s="48"/>
      <c r="O50" s="47"/>
      <c r="P50" s="49"/>
      <c r="Q50" s="47"/>
      <c r="R50" s="47"/>
      <c r="S50" s="50"/>
      <c r="T50" s="50"/>
      <c r="U50" s="50"/>
      <c r="V50" s="51"/>
      <c r="W50" s="50"/>
      <c r="X50" s="51"/>
      <c r="Y50" s="50"/>
      <c r="Z50" s="101"/>
      <c r="AA50" s="105"/>
      <c r="AB50" s="105"/>
      <c r="AC50" s="105"/>
      <c r="AD50" s="102"/>
      <c r="AE50" s="50"/>
      <c r="AF50" s="50"/>
      <c r="AG50" s="50"/>
      <c r="AH50" s="50"/>
      <c r="AI50" s="50"/>
      <c r="AJ50" s="50"/>
      <c r="AK50" s="50"/>
      <c r="AL50" s="50"/>
      <c r="AM50" s="50"/>
      <c r="AN50" s="50"/>
      <c r="AO50" s="50"/>
      <c r="AP50" s="50"/>
      <c r="AQ50" s="50"/>
      <c r="AR50" s="52"/>
      <c r="AS50" s="52"/>
      <c r="AT50" s="53"/>
      <c r="AU50" s="100"/>
      <c r="AV50" s="152"/>
      <c r="AW50" s="152"/>
      <c r="AX50" s="152"/>
      <c r="AY50" s="152"/>
      <c r="AZ50" s="152"/>
      <c r="BA50" s="152"/>
      <c r="BB50" s="152"/>
      <c r="BC50" s="152"/>
      <c r="BD50" s="152"/>
      <c r="BE50" s="152"/>
      <c r="BF50" s="152"/>
      <c r="BG50" s="152"/>
      <c r="BH50" s="152"/>
      <c r="BI50" s="152"/>
      <c r="BJ50" s="152"/>
      <c r="BK50" s="152"/>
      <c r="BL50" s="152"/>
      <c r="BM50" s="152"/>
      <c r="BN50" s="152"/>
      <c r="BO50" s="152"/>
    </row>
    <row r="51" spans="1:67" ht="409.6">
      <c r="A51" s="376"/>
      <c r="B51" s="149"/>
      <c r="C51" s="150"/>
      <c r="D51" s="150" t="s">
        <v>881</v>
      </c>
      <c r="E51" s="151"/>
      <c r="F51" s="151"/>
      <c r="G51" s="47"/>
      <c r="H51" s="48"/>
      <c r="I51" s="47"/>
      <c r="J51" s="47"/>
      <c r="K51" s="47"/>
      <c r="L51" s="47"/>
      <c r="M51" s="48"/>
      <c r="N51" s="48"/>
      <c r="O51" s="47"/>
      <c r="P51" s="49"/>
      <c r="Q51" s="47"/>
      <c r="R51" s="47"/>
      <c r="S51" s="50"/>
      <c r="T51" s="50"/>
      <c r="U51" s="50"/>
      <c r="V51" s="51"/>
      <c r="W51" s="50"/>
      <c r="X51" s="51"/>
      <c r="Y51" s="50"/>
      <c r="Z51" s="101"/>
      <c r="AA51" s="105"/>
      <c r="AB51" s="105"/>
      <c r="AC51" s="105"/>
      <c r="AD51" s="102"/>
      <c r="AE51" s="50"/>
      <c r="AF51" s="50"/>
      <c r="AG51" s="50"/>
      <c r="AH51" s="50"/>
      <c r="AI51" s="50"/>
      <c r="AJ51" s="50"/>
      <c r="AK51" s="50"/>
      <c r="AL51" s="50"/>
      <c r="AM51" s="50"/>
      <c r="AN51" s="50"/>
      <c r="AO51" s="50"/>
      <c r="AP51" s="50"/>
      <c r="AQ51" s="50"/>
      <c r="AR51" s="52"/>
      <c r="AS51" s="52"/>
      <c r="AT51" s="53"/>
      <c r="AU51" s="100"/>
      <c r="AV51" s="152"/>
      <c r="AW51" s="152"/>
      <c r="AX51" s="152"/>
      <c r="AY51" s="152"/>
      <c r="AZ51" s="152"/>
      <c r="BA51" s="152"/>
      <c r="BB51" s="152"/>
      <c r="BC51" s="152"/>
      <c r="BD51" s="152"/>
      <c r="BE51" s="152"/>
      <c r="BF51" s="152"/>
      <c r="BG51" s="152"/>
      <c r="BH51" s="152"/>
      <c r="BI51" s="152"/>
      <c r="BJ51" s="152"/>
      <c r="BK51" s="152"/>
      <c r="BL51" s="152"/>
      <c r="BM51" s="152"/>
      <c r="BN51" s="152"/>
      <c r="BO51" s="152"/>
    </row>
    <row r="52" spans="1:67" ht="409.6">
      <c r="A52" s="376"/>
      <c r="B52" s="149"/>
      <c r="C52" s="150"/>
      <c r="D52" s="164" t="s">
        <v>882</v>
      </c>
      <c r="E52" s="151"/>
      <c r="F52" s="151"/>
      <c r="G52" s="47"/>
      <c r="H52" s="48"/>
      <c r="I52" s="47"/>
      <c r="J52" s="47"/>
      <c r="K52" s="47"/>
      <c r="L52" s="47"/>
      <c r="M52" s="48"/>
      <c r="N52" s="48"/>
      <c r="O52" s="47"/>
      <c r="P52" s="49"/>
      <c r="Q52" s="47"/>
      <c r="R52" s="47"/>
      <c r="S52" s="50"/>
      <c r="T52" s="50"/>
      <c r="U52" s="50"/>
      <c r="V52" s="51"/>
      <c r="W52" s="50"/>
      <c r="X52" s="51"/>
      <c r="Y52" s="50"/>
      <c r="Z52" s="101"/>
      <c r="AA52" s="105"/>
      <c r="AB52" s="105"/>
      <c r="AC52" s="105"/>
      <c r="AD52" s="102"/>
      <c r="AE52" s="50"/>
      <c r="AF52" s="50"/>
      <c r="AG52" s="50"/>
      <c r="AH52" s="50"/>
      <c r="AI52" s="50"/>
      <c r="AJ52" s="50"/>
      <c r="AK52" s="50"/>
      <c r="AL52" s="50"/>
      <c r="AM52" s="50"/>
      <c r="AN52" s="50"/>
      <c r="AO52" s="50"/>
      <c r="AP52" s="50"/>
      <c r="AQ52" s="50"/>
      <c r="AR52" s="52"/>
      <c r="AS52" s="52"/>
      <c r="AT52" s="53"/>
      <c r="AU52" s="100"/>
      <c r="AV52" s="152"/>
      <c r="AW52" s="152"/>
      <c r="AX52" s="152"/>
      <c r="AY52" s="152"/>
      <c r="AZ52" s="152"/>
      <c r="BA52" s="152"/>
      <c r="BB52" s="152"/>
      <c r="BC52" s="152"/>
      <c r="BD52" s="152"/>
      <c r="BE52" s="152"/>
      <c r="BF52" s="152"/>
      <c r="BG52" s="152"/>
      <c r="BH52" s="152"/>
      <c r="BI52" s="152"/>
      <c r="BJ52" s="152"/>
      <c r="BK52" s="152"/>
      <c r="BL52" s="152"/>
      <c r="BM52" s="152"/>
      <c r="BN52" s="152"/>
      <c r="BO52" s="152"/>
    </row>
    <row r="53" spans="1:67" ht="409.6">
      <c r="A53" s="376"/>
      <c r="B53" s="149"/>
      <c r="C53" s="150"/>
      <c r="D53" s="164" t="s">
        <v>883</v>
      </c>
      <c r="E53" s="151"/>
      <c r="F53" s="151"/>
      <c r="G53" s="47"/>
      <c r="H53" s="48"/>
      <c r="I53" s="47"/>
      <c r="J53" s="47"/>
      <c r="K53" s="47"/>
      <c r="L53" s="47"/>
      <c r="M53" s="48"/>
      <c r="N53" s="48"/>
      <c r="O53" s="47"/>
      <c r="P53" s="49"/>
      <c r="Q53" s="47"/>
      <c r="R53" s="47"/>
      <c r="S53" s="50"/>
      <c r="T53" s="50"/>
      <c r="U53" s="50"/>
      <c r="V53" s="51"/>
      <c r="W53" s="50"/>
      <c r="X53" s="51"/>
      <c r="Y53" s="50"/>
      <c r="Z53" s="101"/>
      <c r="AA53" s="105"/>
      <c r="AB53" s="105"/>
      <c r="AC53" s="105"/>
      <c r="AD53" s="102"/>
      <c r="AE53" s="50"/>
      <c r="AF53" s="50"/>
      <c r="AG53" s="50"/>
      <c r="AH53" s="50"/>
      <c r="AI53" s="50"/>
      <c r="AJ53" s="50"/>
      <c r="AK53" s="50"/>
      <c r="AL53" s="50"/>
      <c r="AM53" s="50"/>
      <c r="AN53" s="50"/>
      <c r="AO53" s="50"/>
      <c r="AP53" s="50"/>
      <c r="AQ53" s="50"/>
      <c r="AR53" s="52"/>
      <c r="AS53" s="52"/>
      <c r="AT53" s="53"/>
      <c r="AU53" s="100"/>
      <c r="AV53" s="152"/>
      <c r="AW53" s="152"/>
      <c r="AX53" s="152"/>
      <c r="AY53" s="152"/>
      <c r="AZ53" s="152"/>
      <c r="BA53" s="152"/>
      <c r="BB53" s="152"/>
      <c r="BC53" s="152"/>
      <c r="BD53" s="152"/>
      <c r="BE53" s="152"/>
      <c r="BF53" s="152"/>
      <c r="BG53" s="152"/>
      <c r="BH53" s="152"/>
      <c r="BI53" s="152"/>
      <c r="BJ53" s="152"/>
      <c r="BK53" s="152"/>
      <c r="BL53" s="152"/>
      <c r="BM53" s="152"/>
      <c r="BN53" s="152"/>
      <c r="BO53" s="152"/>
    </row>
    <row r="54" spans="1:67" ht="409.6">
      <c r="A54" s="376"/>
      <c r="B54" s="149"/>
      <c r="C54" s="150"/>
      <c r="D54" s="164" t="s">
        <v>884</v>
      </c>
      <c r="E54" s="151"/>
      <c r="F54" s="151"/>
      <c r="G54" s="47"/>
      <c r="H54" s="48"/>
      <c r="I54" s="47"/>
      <c r="J54" s="47"/>
      <c r="K54" s="47"/>
      <c r="L54" s="47"/>
      <c r="M54" s="48"/>
      <c r="N54" s="48"/>
      <c r="O54" s="47"/>
      <c r="P54" s="49"/>
      <c r="Q54" s="47"/>
      <c r="R54" s="47"/>
      <c r="S54" s="50"/>
      <c r="T54" s="50"/>
      <c r="U54" s="50"/>
      <c r="V54" s="51"/>
      <c r="W54" s="50"/>
      <c r="X54" s="51"/>
      <c r="Y54" s="50"/>
      <c r="Z54" s="101"/>
      <c r="AA54" s="105"/>
      <c r="AB54" s="105"/>
      <c r="AC54" s="105"/>
      <c r="AD54" s="102"/>
      <c r="AE54" s="50"/>
      <c r="AF54" s="50"/>
      <c r="AG54" s="50"/>
      <c r="AH54" s="50"/>
      <c r="AI54" s="50"/>
      <c r="AJ54" s="50"/>
      <c r="AK54" s="50"/>
      <c r="AL54" s="50"/>
      <c r="AM54" s="50"/>
      <c r="AN54" s="50"/>
      <c r="AO54" s="50"/>
      <c r="AP54" s="50"/>
      <c r="AQ54" s="50"/>
      <c r="AR54" s="52"/>
      <c r="AS54" s="52"/>
      <c r="AT54" s="53"/>
      <c r="AU54" s="100"/>
      <c r="AV54" s="152"/>
      <c r="AW54" s="152"/>
      <c r="AX54" s="152"/>
      <c r="AY54" s="152"/>
      <c r="AZ54" s="152"/>
      <c r="BA54" s="152"/>
      <c r="BB54" s="152"/>
      <c r="BC54" s="152"/>
      <c r="BD54" s="152"/>
      <c r="BE54" s="152"/>
      <c r="BF54" s="152"/>
      <c r="BG54" s="152"/>
      <c r="BH54" s="152"/>
      <c r="BI54" s="152"/>
      <c r="BJ54" s="152"/>
      <c r="BK54" s="152"/>
      <c r="BL54" s="152"/>
      <c r="BM54" s="152"/>
      <c r="BN54" s="152"/>
      <c r="BO54" s="152"/>
    </row>
    <row r="55" spans="1:67" ht="395.4">
      <c r="A55" s="376"/>
      <c r="B55" s="149"/>
      <c r="C55" s="164" t="s">
        <v>107</v>
      </c>
      <c r="D55" s="150" t="s">
        <v>885</v>
      </c>
      <c r="E55" s="151"/>
      <c r="F55" s="151"/>
      <c r="G55" s="47"/>
      <c r="H55" s="48"/>
      <c r="I55" s="47"/>
      <c r="J55" s="47"/>
      <c r="K55" s="47"/>
      <c r="L55" s="47"/>
      <c r="M55" s="48"/>
      <c r="N55" s="48"/>
      <c r="O55" s="47"/>
      <c r="P55" s="49"/>
      <c r="Q55" s="47"/>
      <c r="R55" s="47"/>
      <c r="S55" s="50"/>
      <c r="T55" s="50"/>
      <c r="U55" s="50"/>
      <c r="V55" s="51"/>
      <c r="W55" s="50"/>
      <c r="X55" s="51"/>
      <c r="Y55" s="50"/>
      <c r="Z55" s="101"/>
      <c r="AA55" s="105"/>
      <c r="AB55" s="105"/>
      <c r="AC55" s="105"/>
      <c r="AD55" s="102"/>
      <c r="AE55" s="50"/>
      <c r="AF55" s="50"/>
      <c r="AG55" s="50"/>
      <c r="AH55" s="50"/>
      <c r="AI55" s="50"/>
      <c r="AJ55" s="50"/>
      <c r="AK55" s="50"/>
      <c r="AL55" s="50"/>
      <c r="AM55" s="50"/>
      <c r="AN55" s="50"/>
      <c r="AO55" s="50"/>
      <c r="AP55" s="50"/>
      <c r="AQ55" s="50"/>
      <c r="AR55" s="52"/>
      <c r="AS55" s="52"/>
      <c r="AT55" s="53"/>
      <c r="AU55" s="100"/>
      <c r="AV55" s="152"/>
      <c r="AW55" s="152"/>
      <c r="AX55" s="152"/>
      <c r="AY55" s="152"/>
      <c r="AZ55" s="152"/>
      <c r="BA55" s="152"/>
      <c r="BB55" s="152"/>
      <c r="BC55" s="152"/>
      <c r="BD55" s="152"/>
      <c r="BE55" s="152"/>
      <c r="BF55" s="152"/>
      <c r="BG55" s="152"/>
      <c r="BH55" s="152"/>
      <c r="BI55" s="152"/>
      <c r="BJ55" s="152"/>
      <c r="BK55" s="152"/>
      <c r="BL55" s="152"/>
      <c r="BM55" s="152"/>
      <c r="BN55" s="152"/>
      <c r="BO55" s="152"/>
    </row>
    <row r="56" spans="1:67" ht="409.6">
      <c r="A56" s="376"/>
      <c r="B56" s="149"/>
      <c r="C56" s="150"/>
      <c r="D56" s="150" t="s">
        <v>886</v>
      </c>
      <c r="E56" s="151"/>
      <c r="F56" s="151"/>
      <c r="G56" s="47"/>
      <c r="H56" s="48"/>
      <c r="I56" s="47"/>
      <c r="J56" s="47"/>
      <c r="K56" s="47"/>
      <c r="L56" s="47"/>
      <c r="M56" s="48"/>
      <c r="N56" s="48"/>
      <c r="O56" s="47"/>
      <c r="P56" s="49"/>
      <c r="Q56" s="47"/>
      <c r="R56" s="47"/>
      <c r="S56" s="50"/>
      <c r="T56" s="50"/>
      <c r="U56" s="50"/>
      <c r="V56" s="51"/>
      <c r="W56" s="50"/>
      <c r="X56" s="51"/>
      <c r="Y56" s="50"/>
      <c r="Z56" s="101"/>
      <c r="AA56" s="105"/>
      <c r="AB56" s="105"/>
      <c r="AC56" s="105"/>
      <c r="AD56" s="102"/>
      <c r="AE56" s="50"/>
      <c r="AF56" s="50"/>
      <c r="AG56" s="50"/>
      <c r="AH56" s="50"/>
      <c r="AI56" s="50"/>
      <c r="AJ56" s="50"/>
      <c r="AK56" s="50"/>
      <c r="AL56" s="50"/>
      <c r="AM56" s="50"/>
      <c r="AN56" s="50"/>
      <c r="AO56" s="50"/>
      <c r="AP56" s="50"/>
      <c r="AQ56" s="50"/>
      <c r="AR56" s="52"/>
      <c r="AS56" s="52"/>
      <c r="AT56" s="53"/>
      <c r="AU56" s="100"/>
      <c r="AV56" s="152"/>
      <c r="AW56" s="152"/>
      <c r="AX56" s="152"/>
      <c r="AY56" s="152"/>
      <c r="AZ56" s="152"/>
      <c r="BA56" s="152"/>
      <c r="BB56" s="152"/>
      <c r="BC56" s="152"/>
      <c r="BD56" s="152"/>
      <c r="BE56" s="152"/>
      <c r="BF56" s="152"/>
      <c r="BG56" s="152"/>
      <c r="BH56" s="152"/>
      <c r="BI56" s="152"/>
      <c r="BJ56" s="152"/>
      <c r="BK56" s="152"/>
      <c r="BL56" s="152"/>
      <c r="BM56" s="152"/>
      <c r="BN56" s="152"/>
      <c r="BO56" s="152"/>
    </row>
    <row r="57" spans="1:67" ht="409.6">
      <c r="A57" s="377"/>
      <c r="B57" s="149"/>
      <c r="C57" s="150"/>
      <c r="D57" s="164" t="s">
        <v>887</v>
      </c>
      <c r="E57" s="151"/>
      <c r="F57" s="151"/>
      <c r="G57" s="47"/>
      <c r="H57" s="48"/>
      <c r="I57" s="47"/>
      <c r="J57" s="47"/>
      <c r="K57" s="47"/>
      <c r="L57" s="47"/>
      <c r="M57" s="48"/>
      <c r="N57" s="48"/>
      <c r="O57" s="47"/>
      <c r="P57" s="49"/>
      <c r="Q57" s="47"/>
      <c r="R57" s="47"/>
      <c r="S57" s="50"/>
      <c r="T57" s="50"/>
      <c r="U57" s="50"/>
      <c r="V57" s="51"/>
      <c r="W57" s="50"/>
      <c r="X57" s="51"/>
      <c r="Y57" s="50"/>
      <c r="Z57" s="101"/>
      <c r="AA57" s="105"/>
      <c r="AB57" s="105"/>
      <c r="AC57" s="105"/>
      <c r="AD57" s="102"/>
      <c r="AE57" s="50"/>
      <c r="AF57" s="50"/>
      <c r="AG57" s="50"/>
      <c r="AH57" s="50"/>
      <c r="AI57" s="50"/>
      <c r="AJ57" s="50"/>
      <c r="AK57" s="50"/>
      <c r="AL57" s="50"/>
      <c r="AM57" s="50"/>
      <c r="AN57" s="50"/>
      <c r="AO57" s="50"/>
      <c r="AP57" s="50"/>
      <c r="AQ57" s="50"/>
      <c r="AR57" s="52"/>
      <c r="AS57" s="52"/>
      <c r="AT57" s="53"/>
      <c r="AU57" s="100"/>
      <c r="AV57" s="152"/>
      <c r="AW57" s="152"/>
      <c r="AX57" s="152"/>
      <c r="AY57" s="152"/>
      <c r="AZ57" s="152"/>
      <c r="BA57" s="152"/>
      <c r="BB57" s="152"/>
      <c r="BC57" s="152"/>
      <c r="BD57" s="152"/>
      <c r="BE57" s="152"/>
      <c r="BF57" s="152"/>
      <c r="BG57" s="152"/>
      <c r="BH57" s="152"/>
      <c r="BI57" s="152"/>
      <c r="BJ57" s="152"/>
      <c r="BK57" s="152"/>
      <c r="BL57" s="152"/>
      <c r="BM57" s="152"/>
      <c r="BN57" s="152"/>
      <c r="BO57" s="152"/>
    </row>
    <row r="58" spans="1:67" ht="180.75" customHeight="1">
      <c r="A58" s="378" t="s">
        <v>111</v>
      </c>
      <c r="B58" s="149" t="s">
        <v>35</v>
      </c>
      <c r="C58" s="150" t="s">
        <v>112</v>
      </c>
      <c r="D58" s="150" t="s">
        <v>113</v>
      </c>
      <c r="E58" s="151"/>
      <c r="F58" s="151"/>
      <c r="G58" s="47"/>
      <c r="H58" s="48"/>
      <c r="I58" s="47"/>
      <c r="J58" s="47"/>
      <c r="K58" s="47"/>
      <c r="L58" s="47"/>
      <c r="M58" s="48"/>
      <c r="N58" s="48"/>
      <c r="O58" s="47"/>
      <c r="P58" s="49"/>
      <c r="Q58" s="47"/>
      <c r="R58" s="47"/>
      <c r="S58" s="50"/>
      <c r="T58" s="50"/>
      <c r="U58" s="50"/>
      <c r="V58" s="51"/>
      <c r="W58" s="50"/>
      <c r="X58" s="51"/>
      <c r="Y58" s="50"/>
      <c r="Z58" s="101"/>
      <c r="AA58" s="105"/>
      <c r="AB58" s="105"/>
      <c r="AC58" s="105"/>
      <c r="AD58" s="102"/>
      <c r="AE58" s="50"/>
      <c r="AF58" s="50"/>
      <c r="AG58" s="50"/>
      <c r="AH58" s="50"/>
      <c r="AI58" s="50"/>
      <c r="AJ58" s="50"/>
      <c r="AK58" s="50"/>
      <c r="AL58" s="50"/>
      <c r="AM58" s="50"/>
      <c r="AN58" s="50"/>
      <c r="AO58" s="50"/>
      <c r="AP58" s="50"/>
      <c r="AQ58" s="50"/>
      <c r="AR58" s="52"/>
      <c r="AS58" s="52"/>
      <c r="AT58" s="53"/>
      <c r="AU58" s="100"/>
      <c r="AV58" s="152"/>
      <c r="AW58" s="152"/>
      <c r="AX58" s="152"/>
      <c r="AY58" s="152"/>
      <c r="AZ58" s="152"/>
      <c r="BA58" s="152"/>
      <c r="BB58" s="152"/>
      <c r="BC58" s="152"/>
      <c r="BD58" s="152"/>
      <c r="BE58" s="152"/>
      <c r="BF58" s="152"/>
      <c r="BG58" s="152"/>
      <c r="BH58" s="152"/>
      <c r="BI58" s="152"/>
      <c r="BJ58" s="152"/>
      <c r="BK58" s="152"/>
      <c r="BL58" s="152"/>
      <c r="BM58" s="152"/>
      <c r="BN58" s="152"/>
      <c r="BO58" s="152"/>
    </row>
    <row r="59" spans="1:67" ht="155.4">
      <c r="A59" s="379"/>
      <c r="B59" s="149"/>
      <c r="C59" s="150"/>
      <c r="D59" s="150" t="s">
        <v>114</v>
      </c>
      <c r="E59" s="151"/>
      <c r="F59" s="151"/>
      <c r="G59" s="47"/>
      <c r="H59" s="48"/>
      <c r="I59" s="47"/>
      <c r="J59" s="47"/>
      <c r="K59" s="47"/>
      <c r="L59" s="47"/>
      <c r="M59" s="48"/>
      <c r="N59" s="48"/>
      <c r="O59" s="47"/>
      <c r="P59" s="49"/>
      <c r="Q59" s="47"/>
      <c r="R59" s="47"/>
      <c r="S59" s="50"/>
      <c r="T59" s="50"/>
      <c r="U59" s="50"/>
      <c r="V59" s="51"/>
      <c r="W59" s="50"/>
      <c r="X59" s="51"/>
      <c r="Y59" s="50"/>
      <c r="Z59" s="101"/>
      <c r="AA59" s="105"/>
      <c r="AB59" s="105"/>
      <c r="AC59" s="105"/>
      <c r="AD59" s="102"/>
      <c r="AE59" s="50"/>
      <c r="AF59" s="50"/>
      <c r="AG59" s="50"/>
      <c r="AH59" s="50"/>
      <c r="AI59" s="50"/>
      <c r="AJ59" s="50"/>
      <c r="AK59" s="50"/>
      <c r="AL59" s="50"/>
      <c r="AM59" s="50"/>
      <c r="AN59" s="50"/>
      <c r="AO59" s="50"/>
      <c r="AP59" s="50"/>
      <c r="AQ59" s="50"/>
      <c r="AR59" s="52"/>
      <c r="AS59" s="52"/>
      <c r="AT59" s="53"/>
      <c r="AU59" s="100"/>
      <c r="AV59" s="152"/>
      <c r="AW59" s="152"/>
      <c r="AX59" s="152"/>
      <c r="AY59" s="152"/>
      <c r="AZ59" s="152"/>
      <c r="BA59" s="152"/>
      <c r="BB59" s="152"/>
      <c r="BC59" s="152"/>
      <c r="BD59" s="152"/>
      <c r="BE59" s="152"/>
      <c r="BF59" s="152"/>
      <c r="BG59" s="152"/>
      <c r="BH59" s="152"/>
      <c r="BI59" s="152"/>
      <c r="BJ59" s="152"/>
      <c r="BK59" s="152"/>
      <c r="BL59" s="152"/>
      <c r="BM59" s="152"/>
      <c r="BN59" s="152"/>
      <c r="BO59" s="152"/>
    </row>
    <row r="60" spans="1:67" ht="157.19999999999999">
      <c r="A60" s="379"/>
      <c r="B60" s="149"/>
      <c r="C60" s="150"/>
      <c r="D60" s="150" t="s">
        <v>115</v>
      </c>
      <c r="E60" s="151"/>
      <c r="F60" s="151"/>
      <c r="G60" s="47"/>
      <c r="H60" s="48"/>
      <c r="I60" s="47"/>
      <c r="J60" s="47"/>
      <c r="K60" s="47"/>
      <c r="L60" s="47"/>
      <c r="M60" s="48"/>
      <c r="N60" s="48"/>
      <c r="O60" s="47"/>
      <c r="P60" s="49"/>
      <c r="Q60" s="47"/>
      <c r="R60" s="47"/>
      <c r="S60" s="50"/>
      <c r="T60" s="50"/>
      <c r="U60" s="50"/>
      <c r="V60" s="51"/>
      <c r="W60" s="50"/>
      <c r="X60" s="51"/>
      <c r="Y60" s="50"/>
      <c r="Z60" s="101"/>
      <c r="AA60" s="105"/>
      <c r="AB60" s="105"/>
      <c r="AC60" s="105"/>
      <c r="AD60" s="102"/>
      <c r="AE60" s="50"/>
      <c r="AF60" s="50"/>
      <c r="AG60" s="50"/>
      <c r="AH60" s="50"/>
      <c r="AI60" s="50"/>
      <c r="AJ60" s="50"/>
      <c r="AK60" s="50"/>
      <c r="AL60" s="50"/>
      <c r="AM60" s="50"/>
      <c r="AN60" s="50"/>
      <c r="AO60" s="50"/>
      <c r="AP60" s="50"/>
      <c r="AQ60" s="50"/>
      <c r="AR60" s="52"/>
      <c r="AS60" s="52"/>
      <c r="AT60" s="53"/>
      <c r="AU60" s="100"/>
      <c r="AV60" s="152"/>
      <c r="AW60" s="152"/>
      <c r="AX60" s="152"/>
      <c r="AY60" s="152"/>
      <c r="AZ60" s="152"/>
      <c r="BA60" s="152"/>
      <c r="BB60" s="152"/>
      <c r="BC60" s="152"/>
      <c r="BD60" s="152"/>
      <c r="BE60" s="152"/>
      <c r="BF60" s="152"/>
      <c r="BG60" s="152"/>
      <c r="BH60" s="152"/>
      <c r="BI60" s="152"/>
      <c r="BJ60" s="152"/>
      <c r="BK60" s="152"/>
      <c r="BL60" s="152"/>
      <c r="BM60" s="152"/>
      <c r="BN60" s="152"/>
      <c r="BO60" s="152"/>
    </row>
    <row r="61" spans="1:67" ht="99.6">
      <c r="A61" s="379"/>
      <c r="B61" s="149"/>
      <c r="C61" s="164" t="s">
        <v>116</v>
      </c>
      <c r="D61" s="150" t="s">
        <v>113</v>
      </c>
      <c r="E61" s="151"/>
      <c r="F61" s="151"/>
      <c r="G61" s="47"/>
      <c r="H61" s="48"/>
      <c r="I61" s="47"/>
      <c r="J61" s="47"/>
      <c r="K61" s="47"/>
      <c r="L61" s="47"/>
      <c r="M61" s="48"/>
      <c r="N61" s="48"/>
      <c r="O61" s="47"/>
      <c r="P61" s="49"/>
      <c r="Q61" s="47"/>
      <c r="R61" s="47"/>
      <c r="S61" s="50"/>
      <c r="T61" s="50"/>
      <c r="U61" s="50"/>
      <c r="V61" s="51"/>
      <c r="W61" s="50"/>
      <c r="X61" s="51"/>
      <c r="Y61" s="50"/>
      <c r="Z61" s="101"/>
      <c r="AA61" s="105"/>
      <c r="AB61" s="105"/>
      <c r="AC61" s="105"/>
      <c r="AD61" s="102"/>
      <c r="AE61" s="50"/>
      <c r="AF61" s="50"/>
      <c r="AG61" s="50"/>
      <c r="AH61" s="50"/>
      <c r="AI61" s="50"/>
      <c r="AJ61" s="50"/>
      <c r="AK61" s="50"/>
      <c r="AL61" s="50"/>
      <c r="AM61" s="50"/>
      <c r="AN61" s="50"/>
      <c r="AO61" s="50"/>
      <c r="AP61" s="50"/>
      <c r="AQ61" s="50"/>
      <c r="AR61" s="52"/>
      <c r="AS61" s="52"/>
      <c r="AT61" s="53"/>
      <c r="AU61" s="100"/>
      <c r="AV61" s="152"/>
      <c r="AW61" s="152"/>
      <c r="AX61" s="152"/>
      <c r="AY61" s="152"/>
      <c r="AZ61" s="152"/>
      <c r="BA61" s="152"/>
      <c r="BB61" s="152"/>
      <c r="BC61" s="152"/>
      <c r="BD61" s="152"/>
      <c r="BE61" s="152"/>
      <c r="BF61" s="152"/>
      <c r="BG61" s="152"/>
      <c r="BH61" s="152"/>
      <c r="BI61" s="152"/>
      <c r="BJ61" s="152"/>
      <c r="BK61" s="152"/>
      <c r="BL61" s="152"/>
      <c r="BM61" s="152"/>
      <c r="BN61" s="152"/>
      <c r="BO61" s="152"/>
    </row>
    <row r="62" spans="1:67" ht="155.4">
      <c r="A62" s="379"/>
      <c r="B62" s="149"/>
      <c r="C62" s="150"/>
      <c r="D62" s="150" t="s">
        <v>114</v>
      </c>
      <c r="E62" s="151"/>
      <c r="F62" s="151"/>
      <c r="G62" s="47"/>
      <c r="H62" s="48"/>
      <c r="I62" s="47"/>
      <c r="J62" s="47"/>
      <c r="K62" s="47"/>
      <c r="L62" s="47"/>
      <c r="M62" s="48"/>
      <c r="N62" s="48"/>
      <c r="O62" s="47"/>
      <c r="P62" s="49"/>
      <c r="Q62" s="47"/>
      <c r="R62" s="47"/>
      <c r="S62" s="50"/>
      <c r="T62" s="50"/>
      <c r="U62" s="50"/>
      <c r="V62" s="51"/>
      <c r="W62" s="50"/>
      <c r="X62" s="51"/>
      <c r="Y62" s="50"/>
      <c r="Z62" s="101"/>
      <c r="AA62" s="105"/>
      <c r="AB62" s="105"/>
      <c r="AC62" s="105"/>
      <c r="AD62" s="102"/>
      <c r="AE62" s="50"/>
      <c r="AF62" s="50"/>
      <c r="AG62" s="50"/>
      <c r="AH62" s="50"/>
      <c r="AI62" s="50"/>
      <c r="AJ62" s="50"/>
      <c r="AK62" s="50"/>
      <c r="AL62" s="50"/>
      <c r="AM62" s="50"/>
      <c r="AN62" s="50"/>
      <c r="AO62" s="50"/>
      <c r="AP62" s="50"/>
      <c r="AQ62" s="50"/>
      <c r="AR62" s="52"/>
      <c r="AS62" s="52"/>
      <c r="AT62" s="53"/>
      <c r="AU62" s="100"/>
      <c r="AV62" s="152"/>
      <c r="AW62" s="152"/>
      <c r="AX62" s="152"/>
      <c r="AY62" s="152"/>
      <c r="AZ62" s="152"/>
      <c r="BA62" s="152"/>
      <c r="BB62" s="152"/>
      <c r="BC62" s="152"/>
      <c r="BD62" s="152"/>
      <c r="BE62" s="152"/>
      <c r="BF62" s="152"/>
      <c r="BG62" s="152"/>
      <c r="BH62" s="152"/>
      <c r="BI62" s="152"/>
      <c r="BJ62" s="152"/>
      <c r="BK62" s="152"/>
      <c r="BL62" s="152"/>
      <c r="BM62" s="152"/>
      <c r="BN62" s="152"/>
      <c r="BO62" s="152"/>
    </row>
    <row r="63" spans="1:67" ht="157.19999999999999">
      <c r="A63" s="379"/>
      <c r="B63" s="149"/>
      <c r="C63" s="150"/>
      <c r="D63" s="150" t="s">
        <v>115</v>
      </c>
      <c r="E63" s="151"/>
      <c r="F63" s="151"/>
      <c r="G63" s="47"/>
      <c r="H63" s="48"/>
      <c r="I63" s="47"/>
      <c r="J63" s="47"/>
      <c r="K63" s="47"/>
      <c r="L63" s="47"/>
      <c r="M63" s="48"/>
      <c r="N63" s="48"/>
      <c r="O63" s="47"/>
      <c r="P63" s="49"/>
      <c r="Q63" s="47"/>
      <c r="R63" s="47"/>
      <c r="S63" s="50"/>
      <c r="T63" s="50"/>
      <c r="U63" s="50"/>
      <c r="V63" s="51"/>
      <c r="W63" s="50"/>
      <c r="X63" s="51"/>
      <c r="Y63" s="50"/>
      <c r="Z63" s="101"/>
      <c r="AA63" s="105"/>
      <c r="AB63" s="105"/>
      <c r="AC63" s="105"/>
      <c r="AD63" s="102"/>
      <c r="AE63" s="50"/>
      <c r="AF63" s="50"/>
      <c r="AG63" s="50"/>
      <c r="AH63" s="50"/>
      <c r="AI63" s="50"/>
      <c r="AJ63" s="50"/>
      <c r="AK63" s="50"/>
      <c r="AL63" s="50"/>
      <c r="AM63" s="50"/>
      <c r="AN63" s="50"/>
      <c r="AO63" s="50"/>
      <c r="AP63" s="50"/>
      <c r="AQ63" s="50"/>
      <c r="AR63" s="52"/>
      <c r="AS63" s="52"/>
      <c r="AT63" s="53"/>
      <c r="AU63" s="100"/>
      <c r="AV63" s="152"/>
      <c r="AW63" s="152"/>
      <c r="AX63" s="152"/>
      <c r="AY63" s="152"/>
      <c r="AZ63" s="152"/>
      <c r="BA63" s="152"/>
      <c r="BB63" s="152"/>
      <c r="BC63" s="152"/>
      <c r="BD63" s="152"/>
      <c r="BE63" s="152"/>
      <c r="BF63" s="152"/>
      <c r="BG63" s="152"/>
      <c r="BH63" s="152"/>
      <c r="BI63" s="152"/>
      <c r="BJ63" s="152"/>
      <c r="BK63" s="152"/>
      <c r="BL63" s="152"/>
      <c r="BM63" s="152"/>
      <c r="BN63" s="152"/>
      <c r="BO63" s="152"/>
    </row>
    <row r="64" spans="1:67" ht="111.6">
      <c r="A64" s="379"/>
      <c r="B64" s="149"/>
      <c r="C64" s="150" t="s">
        <v>117</v>
      </c>
      <c r="D64" s="150" t="s">
        <v>113</v>
      </c>
      <c r="E64" s="151"/>
      <c r="F64" s="151"/>
      <c r="G64" s="47"/>
      <c r="H64" s="48"/>
      <c r="I64" s="47"/>
      <c r="J64" s="47"/>
      <c r="K64" s="47"/>
      <c r="L64" s="47"/>
      <c r="M64" s="48"/>
      <c r="N64" s="48"/>
      <c r="O64" s="47"/>
      <c r="P64" s="49"/>
      <c r="Q64" s="47"/>
      <c r="R64" s="47"/>
      <c r="S64" s="50"/>
      <c r="T64" s="50"/>
      <c r="U64" s="50"/>
      <c r="V64" s="51"/>
      <c r="W64" s="50"/>
      <c r="X64" s="51"/>
      <c r="Y64" s="50"/>
      <c r="Z64" s="101"/>
      <c r="AA64" s="105"/>
      <c r="AB64" s="105"/>
      <c r="AC64" s="105"/>
      <c r="AD64" s="102"/>
      <c r="AE64" s="50"/>
      <c r="AF64" s="50"/>
      <c r="AG64" s="50"/>
      <c r="AH64" s="50"/>
      <c r="AI64" s="50"/>
      <c r="AJ64" s="50"/>
      <c r="AK64" s="50"/>
      <c r="AL64" s="50"/>
      <c r="AM64" s="50"/>
      <c r="AN64" s="50"/>
      <c r="AO64" s="50"/>
      <c r="AP64" s="50"/>
      <c r="AQ64" s="50"/>
      <c r="AR64" s="52"/>
      <c r="AS64" s="52"/>
      <c r="AT64" s="53"/>
      <c r="AU64" s="100"/>
      <c r="AV64" s="152"/>
      <c r="AW64" s="152"/>
      <c r="AX64" s="152"/>
      <c r="AY64" s="152"/>
      <c r="AZ64" s="152"/>
      <c r="BA64" s="152"/>
      <c r="BB64" s="152"/>
      <c r="BC64" s="152"/>
      <c r="BD64" s="152"/>
      <c r="BE64" s="152"/>
      <c r="BF64" s="152"/>
      <c r="BG64" s="152"/>
      <c r="BH64" s="152"/>
      <c r="BI64" s="152"/>
      <c r="BJ64" s="152"/>
      <c r="BK64" s="152"/>
      <c r="BL64" s="152"/>
      <c r="BM64" s="152"/>
      <c r="BN64" s="152"/>
      <c r="BO64" s="152"/>
    </row>
    <row r="65" spans="1:67" ht="155.4">
      <c r="A65" s="379"/>
      <c r="B65" s="149"/>
      <c r="C65" s="150"/>
      <c r="D65" s="150" t="s">
        <v>114</v>
      </c>
      <c r="E65" s="151"/>
      <c r="F65" s="151"/>
      <c r="G65" s="47"/>
      <c r="H65" s="48"/>
      <c r="I65" s="47"/>
      <c r="J65" s="47"/>
      <c r="K65" s="47"/>
      <c r="L65" s="47"/>
      <c r="M65" s="48"/>
      <c r="N65" s="48"/>
      <c r="O65" s="47"/>
      <c r="P65" s="49"/>
      <c r="Q65" s="47"/>
      <c r="R65" s="47"/>
      <c r="S65" s="50"/>
      <c r="T65" s="50"/>
      <c r="U65" s="50"/>
      <c r="V65" s="51"/>
      <c r="W65" s="50"/>
      <c r="X65" s="51"/>
      <c r="Y65" s="50"/>
      <c r="Z65" s="101"/>
      <c r="AA65" s="105"/>
      <c r="AB65" s="105"/>
      <c r="AC65" s="105"/>
      <c r="AD65" s="102"/>
      <c r="AE65" s="50"/>
      <c r="AF65" s="50"/>
      <c r="AG65" s="50"/>
      <c r="AH65" s="50"/>
      <c r="AI65" s="50"/>
      <c r="AJ65" s="50"/>
      <c r="AK65" s="50"/>
      <c r="AL65" s="50"/>
      <c r="AM65" s="50"/>
      <c r="AN65" s="50"/>
      <c r="AO65" s="50"/>
      <c r="AP65" s="50"/>
      <c r="AQ65" s="50"/>
      <c r="AR65" s="52"/>
      <c r="AS65" s="52"/>
      <c r="AT65" s="53"/>
      <c r="AU65" s="100"/>
      <c r="AV65" s="152"/>
      <c r="AW65" s="152"/>
      <c r="AX65" s="152"/>
      <c r="AY65" s="152"/>
      <c r="AZ65" s="152"/>
      <c r="BA65" s="152"/>
      <c r="BB65" s="152"/>
      <c r="BC65" s="152"/>
      <c r="BD65" s="152"/>
      <c r="BE65" s="152"/>
      <c r="BF65" s="152"/>
      <c r="BG65" s="152"/>
      <c r="BH65" s="152"/>
      <c r="BI65" s="152"/>
      <c r="BJ65" s="152"/>
      <c r="BK65" s="152"/>
      <c r="BL65" s="152"/>
      <c r="BM65" s="152"/>
      <c r="BN65" s="152"/>
      <c r="BO65" s="152"/>
    </row>
    <row r="66" spans="1:67" ht="157.19999999999999">
      <c r="A66" s="379"/>
      <c r="B66" s="149"/>
      <c r="C66" s="150"/>
      <c r="D66" s="150" t="s">
        <v>115</v>
      </c>
      <c r="E66" s="151"/>
      <c r="F66" s="151"/>
      <c r="G66" s="47"/>
      <c r="H66" s="48"/>
      <c r="I66" s="47"/>
      <c r="J66" s="47"/>
      <c r="K66" s="47"/>
      <c r="L66" s="47"/>
      <c r="M66" s="48"/>
      <c r="N66" s="48"/>
      <c r="O66" s="47"/>
      <c r="P66" s="49"/>
      <c r="Q66" s="47"/>
      <c r="R66" s="47"/>
      <c r="S66" s="50"/>
      <c r="T66" s="50"/>
      <c r="U66" s="50"/>
      <c r="V66" s="51"/>
      <c r="W66" s="50"/>
      <c r="X66" s="51"/>
      <c r="Y66" s="50"/>
      <c r="Z66" s="101"/>
      <c r="AA66" s="105"/>
      <c r="AB66" s="105"/>
      <c r="AC66" s="105"/>
      <c r="AD66" s="102"/>
      <c r="AE66" s="50"/>
      <c r="AF66" s="50"/>
      <c r="AG66" s="50"/>
      <c r="AH66" s="50"/>
      <c r="AI66" s="50"/>
      <c r="AJ66" s="50"/>
      <c r="AK66" s="50"/>
      <c r="AL66" s="50"/>
      <c r="AM66" s="50"/>
      <c r="AN66" s="50"/>
      <c r="AO66" s="50"/>
      <c r="AP66" s="50"/>
      <c r="AQ66" s="50"/>
      <c r="AR66" s="52"/>
      <c r="AS66" s="52"/>
      <c r="AT66" s="53"/>
      <c r="AU66" s="100"/>
      <c r="AV66" s="152"/>
      <c r="AW66" s="152"/>
      <c r="AX66" s="152"/>
      <c r="AY66" s="152"/>
      <c r="AZ66" s="152"/>
      <c r="BA66" s="152"/>
      <c r="BB66" s="152"/>
      <c r="BC66" s="152"/>
      <c r="BD66" s="152"/>
      <c r="BE66" s="152"/>
      <c r="BF66" s="152"/>
      <c r="BG66" s="152"/>
      <c r="BH66" s="152"/>
      <c r="BI66" s="152"/>
      <c r="BJ66" s="152"/>
      <c r="BK66" s="152"/>
      <c r="BL66" s="152"/>
      <c r="BM66" s="152"/>
      <c r="BN66" s="152"/>
      <c r="BO66" s="152"/>
    </row>
    <row r="67" spans="1:67" ht="104.4">
      <c r="A67" s="379"/>
      <c r="B67" s="149"/>
      <c r="C67" s="150"/>
      <c r="D67" s="150" t="s">
        <v>118</v>
      </c>
      <c r="E67" s="151"/>
      <c r="F67" s="151"/>
      <c r="G67" s="47"/>
      <c r="H67" s="48"/>
      <c r="I67" s="47"/>
      <c r="J67" s="47"/>
      <c r="K67" s="47"/>
      <c r="L67" s="47"/>
      <c r="M67" s="48"/>
      <c r="N67" s="48"/>
      <c r="O67" s="47"/>
      <c r="P67" s="49"/>
      <c r="Q67" s="47"/>
      <c r="R67" s="47"/>
      <c r="S67" s="50"/>
      <c r="T67" s="50"/>
      <c r="U67" s="50"/>
      <c r="V67" s="51"/>
      <c r="W67" s="50"/>
      <c r="X67" s="51"/>
      <c r="Y67" s="50"/>
      <c r="Z67" s="101"/>
      <c r="AA67" s="105"/>
      <c r="AB67" s="105"/>
      <c r="AC67" s="105"/>
      <c r="AD67" s="102"/>
      <c r="AE67" s="50"/>
      <c r="AF67" s="50"/>
      <c r="AG67" s="50"/>
      <c r="AH67" s="50"/>
      <c r="AI67" s="50"/>
      <c r="AJ67" s="50"/>
      <c r="AK67" s="50"/>
      <c r="AL67" s="50"/>
      <c r="AM67" s="50"/>
      <c r="AN67" s="50"/>
      <c r="AO67" s="50"/>
      <c r="AP67" s="50"/>
      <c r="AQ67" s="50"/>
      <c r="AR67" s="52"/>
      <c r="AS67" s="52"/>
      <c r="AT67" s="53"/>
      <c r="AU67" s="100"/>
      <c r="AV67" s="152"/>
      <c r="AW67" s="152"/>
      <c r="AX67" s="152"/>
      <c r="AY67" s="152"/>
      <c r="AZ67" s="152"/>
      <c r="BA67" s="152"/>
      <c r="BB67" s="152"/>
      <c r="BC67" s="152"/>
      <c r="BD67" s="152"/>
      <c r="BE67" s="152"/>
      <c r="BF67" s="152"/>
      <c r="BG67" s="152"/>
      <c r="BH67" s="152"/>
      <c r="BI67" s="152"/>
      <c r="BJ67" s="152"/>
      <c r="BK67" s="152"/>
      <c r="BL67" s="152"/>
      <c r="BM67" s="152"/>
      <c r="BN67" s="152"/>
      <c r="BO67" s="152"/>
    </row>
    <row r="68" spans="1:67" ht="277.8">
      <c r="A68" s="380"/>
      <c r="B68" s="149"/>
      <c r="C68" s="150" t="s">
        <v>119</v>
      </c>
      <c r="D68" s="150" t="s">
        <v>120</v>
      </c>
      <c r="E68" s="151"/>
      <c r="F68" s="151"/>
      <c r="G68" s="47"/>
      <c r="H68" s="48"/>
      <c r="I68" s="47"/>
      <c r="J68" s="47"/>
      <c r="K68" s="47"/>
      <c r="L68" s="47"/>
      <c r="M68" s="48"/>
      <c r="N68" s="48"/>
      <c r="O68" s="47"/>
      <c r="P68" s="49"/>
      <c r="Q68" s="47"/>
      <c r="R68" s="47"/>
      <c r="S68" s="50"/>
      <c r="T68" s="50"/>
      <c r="U68" s="50"/>
      <c r="V68" s="51"/>
      <c r="W68" s="50"/>
      <c r="X68" s="51"/>
      <c r="Y68" s="50"/>
      <c r="Z68" s="101"/>
      <c r="AA68" s="105"/>
      <c r="AB68" s="105"/>
      <c r="AC68" s="105"/>
      <c r="AD68" s="102"/>
      <c r="AE68" s="50"/>
      <c r="AF68" s="50"/>
      <c r="AG68" s="50"/>
      <c r="AH68" s="50"/>
      <c r="AI68" s="50"/>
      <c r="AJ68" s="50"/>
      <c r="AK68" s="50"/>
      <c r="AL68" s="50"/>
      <c r="AM68" s="50"/>
      <c r="AN68" s="50"/>
      <c r="AO68" s="50"/>
      <c r="AP68" s="50"/>
      <c r="AQ68" s="50"/>
      <c r="AR68" s="52"/>
      <c r="AS68" s="52"/>
      <c r="AT68" s="53"/>
      <c r="AU68" s="100"/>
      <c r="AV68" s="152"/>
      <c r="AW68" s="152"/>
      <c r="AX68" s="152"/>
      <c r="AY68" s="152"/>
      <c r="AZ68" s="152"/>
      <c r="BA68" s="152"/>
      <c r="BB68" s="152"/>
      <c r="BC68" s="152"/>
      <c r="BD68" s="152"/>
      <c r="BE68" s="152"/>
      <c r="BF68" s="152"/>
      <c r="BG68" s="152"/>
      <c r="BH68" s="152"/>
      <c r="BI68" s="152"/>
      <c r="BJ68" s="152"/>
      <c r="BK68" s="152"/>
      <c r="BL68" s="152"/>
      <c r="BM68" s="152"/>
      <c r="BN68" s="152"/>
      <c r="BO68" s="152"/>
    </row>
    <row r="69" spans="1:67" ht="254.4">
      <c r="A69" s="375" t="s">
        <v>121</v>
      </c>
      <c r="B69" s="149" t="s">
        <v>35</v>
      </c>
      <c r="C69" s="150" t="s">
        <v>122</v>
      </c>
      <c r="D69" s="150" t="s">
        <v>123</v>
      </c>
      <c r="E69" s="151"/>
      <c r="F69" s="151"/>
      <c r="G69" s="47"/>
      <c r="H69" s="48"/>
      <c r="I69" s="47"/>
      <c r="J69" s="47"/>
      <c r="K69" s="47"/>
      <c r="L69" s="47"/>
      <c r="M69" s="48"/>
      <c r="N69" s="48"/>
      <c r="O69" s="47"/>
      <c r="P69" s="49"/>
      <c r="Q69" s="47"/>
      <c r="R69" s="47"/>
      <c r="S69" s="50"/>
      <c r="T69" s="50"/>
      <c r="U69" s="50"/>
      <c r="V69" s="51"/>
      <c r="W69" s="50"/>
      <c r="X69" s="51"/>
      <c r="Y69" s="50"/>
      <c r="Z69" s="101"/>
      <c r="AA69" s="105"/>
      <c r="AB69" s="105"/>
      <c r="AC69" s="105"/>
      <c r="AD69" s="102"/>
      <c r="AE69" s="50"/>
      <c r="AF69" s="50"/>
      <c r="AG69" s="50"/>
      <c r="AH69" s="50"/>
      <c r="AI69" s="50"/>
      <c r="AJ69" s="50"/>
      <c r="AK69" s="50"/>
      <c r="AL69" s="50"/>
      <c r="AM69" s="50"/>
      <c r="AN69" s="50"/>
      <c r="AO69" s="50"/>
      <c r="AP69" s="50"/>
      <c r="AQ69" s="50"/>
      <c r="AR69" s="52"/>
      <c r="AS69" s="52"/>
      <c r="AT69" s="53"/>
      <c r="AU69" s="100"/>
      <c r="AV69" s="152"/>
      <c r="AW69" s="152"/>
      <c r="AX69" s="152"/>
      <c r="AY69" s="152"/>
      <c r="AZ69" s="152"/>
      <c r="BA69" s="152"/>
      <c r="BB69" s="152"/>
      <c r="BC69" s="152"/>
      <c r="BD69" s="152"/>
      <c r="BE69" s="152"/>
      <c r="BF69" s="152"/>
      <c r="BG69" s="152"/>
      <c r="BH69" s="152"/>
      <c r="BI69" s="152"/>
      <c r="BJ69" s="152"/>
      <c r="BK69" s="152"/>
      <c r="BL69" s="152"/>
      <c r="BM69" s="152"/>
      <c r="BN69" s="152"/>
      <c r="BO69" s="152"/>
    </row>
    <row r="70" spans="1:67" ht="211.2">
      <c r="A70" s="376"/>
      <c r="B70" s="149"/>
      <c r="C70" s="150" t="s">
        <v>125</v>
      </c>
      <c r="D70" s="150" t="s">
        <v>126</v>
      </c>
      <c r="E70" s="151"/>
      <c r="F70" s="151"/>
      <c r="G70" s="47"/>
      <c r="H70" s="48"/>
      <c r="I70" s="47"/>
      <c r="J70" s="47"/>
      <c r="K70" s="47"/>
      <c r="L70" s="47"/>
      <c r="M70" s="48"/>
      <c r="N70" s="48"/>
      <c r="O70" s="47"/>
      <c r="P70" s="49"/>
      <c r="Q70" s="47"/>
      <c r="R70" s="47"/>
      <c r="S70" s="50"/>
      <c r="T70" s="50"/>
      <c r="U70" s="50"/>
      <c r="V70" s="51"/>
      <c r="W70" s="50"/>
      <c r="X70" s="51"/>
      <c r="Y70" s="50"/>
      <c r="Z70" s="101"/>
      <c r="AA70" s="105"/>
      <c r="AB70" s="105"/>
      <c r="AC70" s="105"/>
      <c r="AD70" s="102"/>
      <c r="AE70" s="50"/>
      <c r="AF70" s="50"/>
      <c r="AG70" s="50"/>
      <c r="AH70" s="50"/>
      <c r="AI70" s="50"/>
      <c r="AJ70" s="50"/>
      <c r="AK70" s="50"/>
      <c r="AL70" s="50"/>
      <c r="AM70" s="50"/>
      <c r="AN70" s="50"/>
      <c r="AO70" s="50"/>
      <c r="AP70" s="50"/>
      <c r="AQ70" s="50"/>
      <c r="AR70" s="52"/>
      <c r="AS70" s="52"/>
      <c r="AT70" s="53"/>
      <c r="AU70" s="100"/>
      <c r="AV70" s="152"/>
      <c r="AW70" s="152"/>
      <c r="AX70" s="152"/>
      <c r="AY70" s="152"/>
      <c r="AZ70" s="152"/>
      <c r="BA70" s="152"/>
      <c r="BB70" s="152"/>
      <c r="BC70" s="152"/>
      <c r="BD70" s="152"/>
      <c r="BE70" s="152"/>
      <c r="BF70" s="152"/>
      <c r="BG70" s="152"/>
      <c r="BH70" s="152"/>
      <c r="BI70" s="152"/>
      <c r="BJ70" s="152"/>
      <c r="BK70" s="152"/>
      <c r="BL70" s="152"/>
      <c r="BM70" s="152"/>
      <c r="BN70" s="152"/>
      <c r="BO70" s="152"/>
    </row>
    <row r="71" spans="1:67" ht="258.60000000000002">
      <c r="A71" s="377"/>
      <c r="B71" s="149"/>
      <c r="C71" s="150" t="s">
        <v>127</v>
      </c>
      <c r="D71" s="150" t="s">
        <v>128</v>
      </c>
      <c r="E71" s="151"/>
      <c r="F71" s="151"/>
      <c r="G71" s="47"/>
      <c r="H71" s="48"/>
      <c r="I71" s="47"/>
      <c r="J71" s="47"/>
      <c r="K71" s="47"/>
      <c r="L71" s="47"/>
      <c r="M71" s="48"/>
      <c r="N71" s="48"/>
      <c r="O71" s="47"/>
      <c r="P71" s="49"/>
      <c r="Q71" s="47"/>
      <c r="R71" s="47"/>
      <c r="S71" s="50"/>
      <c r="T71" s="50"/>
      <c r="U71" s="50"/>
      <c r="V71" s="51"/>
      <c r="W71" s="50"/>
      <c r="X71" s="51"/>
      <c r="Y71" s="50"/>
      <c r="Z71" s="101"/>
      <c r="AA71" s="105"/>
      <c r="AB71" s="105"/>
      <c r="AC71" s="105"/>
      <c r="AD71" s="102"/>
      <c r="AE71" s="50"/>
      <c r="AF71" s="50"/>
      <c r="AG71" s="50"/>
      <c r="AH71" s="50"/>
      <c r="AI71" s="50"/>
      <c r="AJ71" s="50"/>
      <c r="AK71" s="50"/>
      <c r="AL71" s="50"/>
      <c r="AM71" s="50"/>
      <c r="AN71" s="50"/>
      <c r="AO71" s="50"/>
      <c r="AP71" s="50"/>
      <c r="AQ71" s="50"/>
      <c r="AR71" s="52"/>
      <c r="AS71" s="52"/>
      <c r="AT71" s="53"/>
      <c r="AU71" s="100"/>
      <c r="AV71" s="152"/>
      <c r="AW71" s="152"/>
      <c r="AX71" s="152"/>
      <c r="AY71" s="152"/>
      <c r="AZ71" s="152"/>
      <c r="BA71" s="152"/>
      <c r="BB71" s="152"/>
      <c r="BC71" s="152"/>
      <c r="BD71" s="152"/>
      <c r="BE71" s="152"/>
      <c r="BF71" s="152"/>
      <c r="BG71" s="152"/>
      <c r="BH71" s="152"/>
      <c r="BI71" s="152"/>
      <c r="BJ71" s="152"/>
      <c r="BK71" s="152"/>
      <c r="BL71" s="152"/>
      <c r="BM71" s="152"/>
      <c r="BN71" s="152"/>
      <c r="BO71" s="152"/>
    </row>
    <row r="72" spans="1:67" ht="17.399999999999999">
      <c r="A72" s="148"/>
      <c r="B72" s="149"/>
      <c r="C72" s="150"/>
      <c r="D72" s="150"/>
      <c r="E72" s="151"/>
      <c r="F72" s="151"/>
      <c r="G72" s="47"/>
      <c r="H72" s="48"/>
      <c r="I72" s="47"/>
      <c r="J72" s="47"/>
      <c r="K72" s="47"/>
      <c r="L72" s="47"/>
      <c r="M72" s="48"/>
      <c r="N72" s="48"/>
      <c r="O72" s="47"/>
      <c r="P72" s="49"/>
      <c r="Q72" s="47"/>
      <c r="R72" s="47"/>
      <c r="S72" s="50"/>
      <c r="T72" s="50"/>
      <c r="U72" s="50"/>
      <c r="V72" s="51"/>
      <c r="W72" s="50"/>
      <c r="X72" s="51"/>
      <c r="Y72" s="50"/>
      <c r="Z72" s="101"/>
      <c r="AA72" s="105"/>
      <c r="AB72" s="105"/>
      <c r="AC72" s="105"/>
      <c r="AD72" s="102"/>
      <c r="AE72" s="50"/>
      <c r="AF72" s="50"/>
      <c r="AG72" s="50"/>
      <c r="AH72" s="50"/>
      <c r="AI72" s="50"/>
      <c r="AJ72" s="50"/>
      <c r="AK72" s="50"/>
      <c r="AL72" s="50"/>
      <c r="AM72" s="50"/>
      <c r="AN72" s="50"/>
      <c r="AO72" s="50"/>
      <c r="AP72" s="50"/>
      <c r="AQ72" s="50"/>
      <c r="AR72" s="52"/>
      <c r="AS72" s="52"/>
      <c r="AT72" s="53"/>
      <c r="AU72" s="100"/>
      <c r="AV72" s="152"/>
      <c r="AW72" s="152"/>
      <c r="AX72" s="152"/>
      <c r="AY72" s="152"/>
      <c r="AZ72" s="152"/>
      <c r="BA72" s="152"/>
      <c r="BB72" s="152"/>
      <c r="BC72" s="152"/>
      <c r="BD72" s="152"/>
      <c r="BE72" s="152"/>
      <c r="BF72" s="152"/>
      <c r="BG72" s="152"/>
      <c r="BH72" s="152"/>
      <c r="BI72" s="152"/>
      <c r="BJ72" s="152"/>
      <c r="BK72" s="152"/>
      <c r="BL72" s="152"/>
      <c r="BM72" s="152"/>
      <c r="BN72" s="152"/>
      <c r="BO72" s="152"/>
    </row>
    <row r="73" spans="1:67" ht="17.399999999999999">
      <c r="A73" s="148"/>
      <c r="B73" s="149"/>
      <c r="C73" s="150"/>
      <c r="D73" s="150"/>
      <c r="E73" s="151"/>
      <c r="F73" s="151"/>
      <c r="G73" s="47"/>
      <c r="H73" s="48"/>
      <c r="I73" s="47"/>
      <c r="J73" s="47"/>
      <c r="K73" s="47"/>
      <c r="L73" s="47"/>
      <c r="M73" s="48"/>
      <c r="N73" s="48"/>
      <c r="O73" s="47"/>
      <c r="P73" s="49"/>
      <c r="Q73" s="47"/>
      <c r="R73" s="47"/>
      <c r="S73" s="50"/>
      <c r="T73" s="50"/>
      <c r="U73" s="50"/>
      <c r="V73" s="51"/>
      <c r="W73" s="50"/>
      <c r="X73" s="51"/>
      <c r="Y73" s="50"/>
      <c r="Z73" s="101"/>
      <c r="AA73" s="105"/>
      <c r="AB73" s="105"/>
      <c r="AC73" s="105"/>
      <c r="AD73" s="102"/>
      <c r="AE73" s="50"/>
      <c r="AF73" s="50"/>
      <c r="AG73" s="50"/>
      <c r="AH73" s="50"/>
      <c r="AI73" s="50"/>
      <c r="AJ73" s="50"/>
      <c r="AK73" s="50"/>
      <c r="AL73" s="50"/>
      <c r="AM73" s="50"/>
      <c r="AN73" s="50"/>
      <c r="AO73" s="50"/>
      <c r="AP73" s="50"/>
      <c r="AQ73" s="50"/>
      <c r="AR73" s="52"/>
      <c r="AS73" s="52"/>
      <c r="AT73" s="53"/>
      <c r="AU73" s="100"/>
      <c r="AV73" s="152"/>
      <c r="AW73" s="152"/>
      <c r="AX73" s="152"/>
      <c r="AY73" s="152"/>
      <c r="AZ73" s="152"/>
      <c r="BA73" s="152"/>
      <c r="BB73" s="152"/>
      <c r="BC73" s="152"/>
      <c r="BD73" s="152"/>
      <c r="BE73" s="152"/>
      <c r="BF73" s="152"/>
      <c r="BG73" s="152"/>
      <c r="BH73" s="152"/>
      <c r="BI73" s="152"/>
      <c r="BJ73" s="152"/>
      <c r="BK73" s="152"/>
      <c r="BL73" s="152"/>
      <c r="BM73" s="152"/>
      <c r="BN73" s="152"/>
      <c r="BO73" s="152"/>
    </row>
    <row r="74" spans="1:67" ht="17.399999999999999">
      <c r="A74" s="148"/>
      <c r="B74" s="149"/>
      <c r="C74" s="150"/>
      <c r="D74" s="150"/>
      <c r="E74" s="151"/>
      <c r="F74" s="151"/>
      <c r="G74" s="47"/>
      <c r="H74" s="48"/>
      <c r="I74" s="47"/>
      <c r="J74" s="47"/>
      <c r="K74" s="47"/>
      <c r="L74" s="47"/>
      <c r="M74" s="48"/>
      <c r="N74" s="48"/>
      <c r="O74" s="47"/>
      <c r="P74" s="49"/>
      <c r="Q74" s="47"/>
      <c r="R74" s="47"/>
      <c r="S74" s="50"/>
      <c r="T74" s="50"/>
      <c r="U74" s="50"/>
      <c r="V74" s="51"/>
      <c r="W74" s="50"/>
      <c r="X74" s="51"/>
      <c r="Y74" s="50"/>
      <c r="Z74" s="101"/>
      <c r="AA74" s="105"/>
      <c r="AB74" s="105"/>
      <c r="AC74" s="105"/>
      <c r="AD74" s="102"/>
      <c r="AE74" s="50"/>
      <c r="AF74" s="50"/>
      <c r="AG74" s="50"/>
      <c r="AH74" s="50"/>
      <c r="AI74" s="50"/>
      <c r="AJ74" s="50"/>
      <c r="AK74" s="50"/>
      <c r="AL74" s="50"/>
      <c r="AM74" s="50"/>
      <c r="AN74" s="50"/>
      <c r="AO74" s="50"/>
      <c r="AP74" s="50"/>
      <c r="AQ74" s="50"/>
      <c r="AR74" s="52"/>
      <c r="AS74" s="52"/>
      <c r="AT74" s="53"/>
      <c r="AU74" s="100"/>
      <c r="AV74" s="152"/>
      <c r="AW74" s="152"/>
      <c r="AX74" s="152"/>
      <c r="AY74" s="152"/>
      <c r="AZ74" s="152"/>
      <c r="BA74" s="152"/>
      <c r="BB74" s="152"/>
      <c r="BC74" s="152"/>
      <c r="BD74" s="152"/>
      <c r="BE74" s="152"/>
      <c r="BF74" s="152"/>
      <c r="BG74" s="152"/>
      <c r="BH74" s="152"/>
      <c r="BI74" s="152"/>
      <c r="BJ74" s="152"/>
      <c r="BK74" s="152"/>
      <c r="BL74" s="152"/>
      <c r="BM74" s="152"/>
      <c r="BN74" s="152"/>
      <c r="BO74" s="152"/>
    </row>
    <row r="75" spans="1:67" ht="17.399999999999999">
      <c r="A75" s="148"/>
      <c r="B75" s="149"/>
      <c r="C75" s="150"/>
      <c r="D75" s="150"/>
      <c r="E75" s="151"/>
      <c r="F75" s="151"/>
      <c r="G75" s="47"/>
      <c r="H75" s="48"/>
      <c r="I75" s="47"/>
      <c r="J75" s="47"/>
      <c r="K75" s="47"/>
      <c r="L75" s="47"/>
      <c r="M75" s="48"/>
      <c r="N75" s="48"/>
      <c r="O75" s="47"/>
      <c r="P75" s="49"/>
      <c r="Q75" s="47"/>
      <c r="R75" s="47"/>
      <c r="S75" s="50"/>
      <c r="T75" s="50"/>
      <c r="U75" s="50"/>
      <c r="V75" s="51"/>
      <c r="W75" s="50"/>
      <c r="X75" s="51"/>
      <c r="Y75" s="50"/>
      <c r="Z75" s="101"/>
      <c r="AA75" s="105"/>
      <c r="AB75" s="105"/>
      <c r="AC75" s="105"/>
      <c r="AD75" s="102"/>
      <c r="AE75" s="50"/>
      <c r="AF75" s="50"/>
      <c r="AG75" s="50"/>
      <c r="AH75" s="50"/>
      <c r="AI75" s="50"/>
      <c r="AJ75" s="50"/>
      <c r="AK75" s="50"/>
      <c r="AL75" s="50"/>
      <c r="AM75" s="50"/>
      <c r="AN75" s="50"/>
      <c r="AO75" s="50"/>
      <c r="AP75" s="50"/>
      <c r="AQ75" s="50"/>
      <c r="AR75" s="52"/>
      <c r="AS75" s="52"/>
      <c r="AT75" s="53"/>
      <c r="AU75" s="100"/>
      <c r="AV75" s="152"/>
      <c r="AW75" s="152"/>
      <c r="AX75" s="152"/>
      <c r="AY75" s="152"/>
      <c r="AZ75" s="152"/>
      <c r="BA75" s="152"/>
      <c r="BB75" s="152"/>
      <c r="BC75" s="152"/>
      <c r="BD75" s="152"/>
      <c r="BE75" s="152"/>
      <c r="BF75" s="152"/>
      <c r="BG75" s="152"/>
      <c r="BH75" s="152"/>
      <c r="BI75" s="152"/>
      <c r="BJ75" s="152"/>
      <c r="BK75" s="152"/>
      <c r="BL75" s="152"/>
      <c r="BM75" s="152"/>
      <c r="BN75" s="152"/>
      <c r="BO75" s="152"/>
    </row>
    <row r="76" spans="1:67" ht="17.399999999999999">
      <c r="A76" s="148"/>
      <c r="B76" s="149"/>
      <c r="C76" s="150"/>
      <c r="D76" s="150"/>
      <c r="E76" s="151"/>
      <c r="F76" s="151"/>
      <c r="G76" s="47"/>
      <c r="H76" s="48"/>
      <c r="I76" s="47"/>
      <c r="J76" s="47"/>
      <c r="K76" s="47"/>
      <c r="L76" s="47"/>
      <c r="M76" s="48"/>
      <c r="N76" s="48"/>
      <c r="O76" s="47"/>
      <c r="P76" s="49"/>
      <c r="Q76" s="47"/>
      <c r="R76" s="47"/>
      <c r="S76" s="50"/>
      <c r="T76" s="50"/>
      <c r="U76" s="50"/>
      <c r="V76" s="51"/>
      <c r="W76" s="50"/>
      <c r="X76" s="51"/>
      <c r="Y76" s="50"/>
      <c r="Z76" s="101"/>
      <c r="AA76" s="105"/>
      <c r="AB76" s="105"/>
      <c r="AC76" s="105"/>
      <c r="AD76" s="102"/>
      <c r="AE76" s="50"/>
      <c r="AF76" s="50"/>
      <c r="AG76" s="50"/>
      <c r="AH76" s="50"/>
      <c r="AI76" s="50"/>
      <c r="AJ76" s="50"/>
      <c r="AK76" s="50"/>
      <c r="AL76" s="50"/>
      <c r="AM76" s="50"/>
      <c r="AN76" s="50"/>
      <c r="AO76" s="50"/>
      <c r="AP76" s="50"/>
      <c r="AQ76" s="50"/>
      <c r="AR76" s="52"/>
      <c r="AS76" s="52"/>
      <c r="AT76" s="53"/>
      <c r="AU76" s="100"/>
      <c r="AV76" s="152"/>
      <c r="AW76" s="152"/>
      <c r="AX76" s="152"/>
      <c r="AY76" s="152"/>
      <c r="AZ76" s="152"/>
      <c r="BA76" s="152"/>
      <c r="BB76" s="152"/>
      <c r="BC76" s="152"/>
      <c r="BD76" s="152"/>
      <c r="BE76" s="152"/>
      <c r="BF76" s="152"/>
      <c r="BG76" s="152"/>
      <c r="BH76" s="152"/>
      <c r="BI76" s="152"/>
      <c r="BJ76" s="152"/>
      <c r="BK76" s="152"/>
      <c r="BL76" s="152"/>
      <c r="BM76" s="152"/>
      <c r="BN76" s="152"/>
      <c r="BO76" s="152"/>
    </row>
    <row r="77" spans="1:67" ht="17.399999999999999">
      <c r="A77" s="148"/>
      <c r="B77" s="149"/>
      <c r="C77" s="150"/>
      <c r="D77" s="150"/>
      <c r="E77" s="151"/>
      <c r="F77" s="151"/>
      <c r="G77" s="47"/>
      <c r="H77" s="48"/>
      <c r="I77" s="47"/>
      <c r="J77" s="47"/>
      <c r="K77" s="47"/>
      <c r="L77" s="47"/>
      <c r="M77" s="48"/>
      <c r="N77" s="48"/>
      <c r="O77" s="47"/>
      <c r="P77" s="49"/>
      <c r="Q77" s="47"/>
      <c r="R77" s="47"/>
      <c r="S77" s="50"/>
      <c r="T77" s="50"/>
      <c r="U77" s="50"/>
      <c r="V77" s="51"/>
      <c r="W77" s="50"/>
      <c r="X77" s="51"/>
      <c r="Y77" s="50"/>
      <c r="Z77" s="101"/>
      <c r="AA77" s="105"/>
      <c r="AB77" s="105"/>
      <c r="AC77" s="105"/>
      <c r="AD77" s="102"/>
      <c r="AE77" s="50"/>
      <c r="AF77" s="50"/>
      <c r="AG77" s="50"/>
      <c r="AH77" s="50"/>
      <c r="AI77" s="50"/>
      <c r="AJ77" s="50"/>
      <c r="AK77" s="50"/>
      <c r="AL77" s="50"/>
      <c r="AM77" s="50"/>
      <c r="AN77" s="50"/>
      <c r="AO77" s="50"/>
      <c r="AP77" s="50"/>
      <c r="AQ77" s="50"/>
      <c r="AR77" s="52"/>
      <c r="AS77" s="52"/>
      <c r="AT77" s="53"/>
      <c r="AU77" s="100"/>
      <c r="AV77" s="152"/>
      <c r="AW77" s="152"/>
      <c r="AX77" s="152"/>
      <c r="AY77" s="152"/>
      <c r="AZ77" s="152"/>
      <c r="BA77" s="152"/>
      <c r="BB77" s="152"/>
      <c r="BC77" s="152"/>
      <c r="BD77" s="152"/>
      <c r="BE77" s="152"/>
      <c r="BF77" s="152"/>
      <c r="BG77" s="152"/>
      <c r="BH77" s="152"/>
      <c r="BI77" s="152"/>
      <c r="BJ77" s="152"/>
      <c r="BK77" s="152"/>
      <c r="BL77" s="152"/>
      <c r="BM77" s="152"/>
      <c r="BN77" s="152"/>
      <c r="BO77" s="152"/>
    </row>
    <row r="78" spans="1:67" ht="17.399999999999999">
      <c r="A78" s="148"/>
      <c r="B78" s="149"/>
      <c r="C78" s="150"/>
      <c r="D78" s="150"/>
      <c r="E78" s="151"/>
      <c r="F78" s="151"/>
      <c r="G78" s="47"/>
      <c r="H78" s="48"/>
      <c r="I78" s="47"/>
      <c r="J78" s="47"/>
      <c r="K78" s="47"/>
      <c r="L78" s="47"/>
      <c r="M78" s="48"/>
      <c r="N78" s="48"/>
      <c r="O78" s="47"/>
      <c r="P78" s="49"/>
      <c r="Q78" s="47"/>
      <c r="R78" s="47"/>
      <c r="S78" s="50"/>
      <c r="T78" s="50"/>
      <c r="U78" s="50"/>
      <c r="V78" s="51"/>
      <c r="W78" s="50"/>
      <c r="X78" s="51"/>
      <c r="Y78" s="50"/>
      <c r="Z78" s="101"/>
      <c r="AA78" s="105"/>
      <c r="AB78" s="105"/>
      <c r="AC78" s="105"/>
      <c r="AD78" s="102"/>
      <c r="AE78" s="50"/>
      <c r="AF78" s="50"/>
      <c r="AG78" s="50"/>
      <c r="AH78" s="50"/>
      <c r="AI78" s="50"/>
      <c r="AJ78" s="50"/>
      <c r="AK78" s="50"/>
      <c r="AL78" s="50"/>
      <c r="AM78" s="50"/>
      <c r="AN78" s="50"/>
      <c r="AO78" s="50"/>
      <c r="AP78" s="50"/>
      <c r="AQ78" s="50"/>
      <c r="AR78" s="52"/>
      <c r="AS78" s="52"/>
      <c r="AT78" s="53"/>
      <c r="AU78" s="100"/>
      <c r="AV78" s="152"/>
      <c r="AW78" s="152"/>
      <c r="AX78" s="152"/>
      <c r="AY78" s="152"/>
      <c r="AZ78" s="152"/>
      <c r="BA78" s="152"/>
      <c r="BB78" s="152"/>
      <c r="BC78" s="152"/>
      <c r="BD78" s="152"/>
      <c r="BE78" s="152"/>
      <c r="BF78" s="152"/>
      <c r="BG78" s="152"/>
      <c r="BH78" s="152"/>
      <c r="BI78" s="152"/>
      <c r="BJ78" s="152"/>
      <c r="BK78" s="152"/>
      <c r="BL78" s="152"/>
      <c r="BM78" s="152"/>
      <c r="BN78" s="152"/>
      <c r="BO78" s="152"/>
    </row>
    <row r="79" spans="1:67" ht="17.399999999999999">
      <c r="A79" s="148"/>
      <c r="B79" s="149"/>
      <c r="C79" s="150"/>
      <c r="D79" s="150"/>
      <c r="E79" s="151"/>
      <c r="F79" s="151"/>
      <c r="G79" s="47"/>
      <c r="H79" s="48"/>
      <c r="I79" s="47"/>
      <c r="J79" s="47"/>
      <c r="K79" s="47"/>
      <c r="L79" s="47"/>
      <c r="M79" s="48"/>
      <c r="N79" s="48"/>
      <c r="O79" s="47"/>
      <c r="P79" s="49"/>
      <c r="Q79" s="47"/>
      <c r="R79" s="47"/>
      <c r="S79" s="50"/>
      <c r="T79" s="50"/>
      <c r="U79" s="50"/>
      <c r="V79" s="51"/>
      <c r="W79" s="50"/>
      <c r="X79" s="51"/>
      <c r="Y79" s="50"/>
      <c r="Z79" s="101"/>
      <c r="AA79" s="105"/>
      <c r="AB79" s="105"/>
      <c r="AC79" s="105"/>
      <c r="AD79" s="102"/>
      <c r="AE79" s="50"/>
      <c r="AF79" s="50"/>
      <c r="AG79" s="50"/>
      <c r="AH79" s="50"/>
      <c r="AI79" s="50"/>
      <c r="AJ79" s="50"/>
      <c r="AK79" s="50"/>
      <c r="AL79" s="50"/>
      <c r="AM79" s="50"/>
      <c r="AN79" s="50"/>
      <c r="AO79" s="50"/>
      <c r="AP79" s="50"/>
      <c r="AQ79" s="50"/>
      <c r="AR79" s="52"/>
      <c r="AS79" s="52"/>
      <c r="AT79" s="53"/>
      <c r="AU79" s="100"/>
      <c r="AV79" s="152"/>
      <c r="AW79" s="152"/>
      <c r="AX79" s="152"/>
      <c r="AY79" s="152"/>
      <c r="AZ79" s="152"/>
      <c r="BA79" s="152"/>
      <c r="BB79" s="152"/>
      <c r="BC79" s="152"/>
      <c r="BD79" s="152"/>
      <c r="BE79" s="152"/>
      <c r="BF79" s="152"/>
      <c r="BG79" s="152"/>
      <c r="BH79" s="152"/>
      <c r="BI79" s="152"/>
      <c r="BJ79" s="152"/>
      <c r="BK79" s="152"/>
      <c r="BL79" s="152"/>
      <c r="BM79" s="152"/>
      <c r="BN79" s="152"/>
      <c r="BO79" s="152"/>
    </row>
    <row r="80" spans="1:67" ht="17.399999999999999">
      <c r="A80" s="148"/>
      <c r="B80" s="149"/>
      <c r="C80" s="150"/>
      <c r="D80" s="150"/>
      <c r="E80" s="151"/>
      <c r="F80" s="151"/>
      <c r="G80" s="47"/>
      <c r="H80" s="48"/>
      <c r="I80" s="47"/>
      <c r="J80" s="47"/>
      <c r="K80" s="47"/>
      <c r="L80" s="47"/>
      <c r="M80" s="48"/>
      <c r="N80" s="48"/>
      <c r="O80" s="47"/>
      <c r="P80" s="49"/>
      <c r="Q80" s="47"/>
      <c r="R80" s="47"/>
      <c r="S80" s="50"/>
      <c r="T80" s="50"/>
      <c r="U80" s="50"/>
      <c r="V80" s="51"/>
      <c r="W80" s="50"/>
      <c r="X80" s="51"/>
      <c r="Y80" s="50"/>
      <c r="Z80" s="101"/>
      <c r="AA80" s="105"/>
      <c r="AB80" s="105"/>
      <c r="AC80" s="105"/>
      <c r="AD80" s="102"/>
      <c r="AE80" s="50"/>
      <c r="AF80" s="50"/>
      <c r="AG80" s="50"/>
      <c r="AH80" s="50"/>
      <c r="AI80" s="50"/>
      <c r="AJ80" s="50"/>
      <c r="AK80" s="50"/>
      <c r="AL80" s="50"/>
      <c r="AM80" s="50"/>
      <c r="AN80" s="50"/>
      <c r="AO80" s="50"/>
      <c r="AP80" s="50"/>
      <c r="AQ80" s="50"/>
      <c r="AR80" s="52"/>
      <c r="AS80" s="52"/>
      <c r="AT80" s="53"/>
      <c r="AU80" s="100"/>
      <c r="AV80" s="152"/>
      <c r="AW80" s="152"/>
      <c r="AX80" s="152"/>
      <c r="AY80" s="152"/>
      <c r="AZ80" s="152"/>
      <c r="BA80" s="152"/>
      <c r="BB80" s="152"/>
      <c r="BC80" s="152"/>
      <c r="BD80" s="152"/>
      <c r="BE80" s="152"/>
      <c r="BF80" s="152"/>
      <c r="BG80" s="152"/>
      <c r="BH80" s="152"/>
      <c r="BI80" s="152"/>
      <c r="BJ80" s="152"/>
      <c r="BK80" s="152"/>
      <c r="BL80" s="152"/>
      <c r="BM80" s="152"/>
      <c r="BN80" s="152"/>
      <c r="BO80" s="152"/>
    </row>
    <row r="81" spans="1:67" ht="360" customHeight="1">
      <c r="A81" s="148"/>
      <c r="B81" s="149"/>
      <c r="C81" s="150"/>
      <c r="D81" s="150"/>
      <c r="E81" s="151"/>
      <c r="F81" s="151"/>
      <c r="G81" s="156"/>
      <c r="H81" s="48"/>
      <c r="I81" s="47"/>
      <c r="J81" s="47"/>
      <c r="K81" s="47">
        <v>8</v>
      </c>
      <c r="L81" s="47">
        <v>6</v>
      </c>
      <c r="M81" s="48" t="s">
        <v>311</v>
      </c>
      <c r="N81" s="48" t="s">
        <v>311</v>
      </c>
      <c r="O81" s="47"/>
      <c r="P81" s="49"/>
      <c r="Q81" s="47" t="s">
        <v>311</v>
      </c>
      <c r="R81" s="47"/>
      <c r="S81" s="50">
        <v>6</v>
      </c>
      <c r="T81" s="50">
        <v>1</v>
      </c>
      <c r="U81" s="50">
        <f>S81*T81</f>
        <v>6</v>
      </c>
      <c r="V81" s="51" t="s">
        <v>315</v>
      </c>
      <c r="W81" s="50">
        <v>100</v>
      </c>
      <c r="X81" s="51" t="s">
        <v>316</v>
      </c>
      <c r="Y81" s="50">
        <f>W81*U81</f>
        <v>600</v>
      </c>
      <c r="Z81" s="101" t="s">
        <v>317</v>
      </c>
      <c r="AA81" s="105"/>
      <c r="AB81" s="105">
        <v>12</v>
      </c>
      <c r="AC81" s="105" t="s">
        <v>319</v>
      </c>
      <c r="AD81" s="102" t="s">
        <v>319</v>
      </c>
      <c r="AE81" s="50">
        <v>8</v>
      </c>
      <c r="AF81" s="50">
        <v>2</v>
      </c>
      <c r="AG81" s="50">
        <v>2</v>
      </c>
      <c r="AH81" s="50">
        <v>0</v>
      </c>
      <c r="AI81" s="50">
        <f>SUM(AE81:AH81)</f>
        <v>12</v>
      </c>
      <c r="AJ81" s="50"/>
      <c r="AK81" s="50"/>
      <c r="AL81" s="50"/>
      <c r="AM81" s="50"/>
      <c r="AN81" s="50"/>
      <c r="AO81" s="50"/>
      <c r="AP81" s="50"/>
      <c r="AQ81" s="50"/>
      <c r="AR81" s="52">
        <v>5</v>
      </c>
      <c r="AS81" s="52">
        <v>3</v>
      </c>
      <c r="AT81" s="53">
        <f>AS81/AR81</f>
        <v>0.6</v>
      </c>
      <c r="AU81" s="100"/>
      <c r="AV81" s="152"/>
      <c r="AW81" s="152"/>
      <c r="AX81" s="152"/>
      <c r="AY81" s="152"/>
      <c r="AZ81" s="152"/>
      <c r="BA81" s="152"/>
      <c r="BB81" s="152"/>
      <c r="BC81" s="152"/>
      <c r="BD81" s="152"/>
      <c r="BE81" s="152"/>
      <c r="BF81" s="152"/>
      <c r="BG81" s="152"/>
      <c r="BH81" s="152"/>
      <c r="BI81" s="152"/>
      <c r="BJ81" s="152"/>
      <c r="BK81" s="152"/>
      <c r="BL81" s="152"/>
      <c r="BM81" s="152"/>
      <c r="BN81" s="152"/>
      <c r="BO81" s="152"/>
    </row>
    <row r="82" spans="1:67" ht="348">
      <c r="A82" s="148"/>
      <c r="B82" s="149"/>
      <c r="C82" s="150"/>
      <c r="D82" s="150"/>
      <c r="E82" s="151"/>
      <c r="F82" s="151" t="s">
        <v>44</v>
      </c>
      <c r="G82" s="47" t="s">
        <v>307</v>
      </c>
      <c r="H82" s="48" t="s">
        <v>308</v>
      </c>
      <c r="I82" s="47" t="s">
        <v>309</v>
      </c>
      <c r="J82" s="47" t="s">
        <v>310</v>
      </c>
      <c r="K82" s="47">
        <v>8</v>
      </c>
      <c r="L82" s="47">
        <v>6</v>
      </c>
      <c r="M82" s="48" t="s">
        <v>311</v>
      </c>
      <c r="N82" s="48" t="s">
        <v>311</v>
      </c>
      <c r="O82" s="47" t="s">
        <v>312</v>
      </c>
      <c r="P82" s="49" t="s">
        <v>313</v>
      </c>
      <c r="Q82" s="47" t="s">
        <v>311</v>
      </c>
      <c r="R82" s="47" t="s">
        <v>314</v>
      </c>
      <c r="S82" s="50">
        <v>6</v>
      </c>
      <c r="T82" s="50">
        <v>1</v>
      </c>
      <c r="U82" s="50">
        <f>S82*T82</f>
        <v>6</v>
      </c>
      <c r="V82" s="51" t="s">
        <v>315</v>
      </c>
      <c r="W82" s="50">
        <v>100</v>
      </c>
      <c r="X82" s="51" t="s">
        <v>316</v>
      </c>
      <c r="Y82" s="50">
        <f>W82*U82</f>
        <v>600</v>
      </c>
      <c r="Z82" s="101" t="s">
        <v>317</v>
      </c>
      <c r="AA82" s="105" t="s">
        <v>318</v>
      </c>
      <c r="AB82" s="105">
        <v>12</v>
      </c>
      <c r="AC82" s="105" t="s">
        <v>319</v>
      </c>
      <c r="AD82" s="102" t="s">
        <v>319</v>
      </c>
      <c r="AE82" s="50">
        <v>8</v>
      </c>
      <c r="AF82" s="50">
        <v>2</v>
      </c>
      <c r="AG82" s="50">
        <v>2</v>
      </c>
      <c r="AH82" s="50">
        <v>0</v>
      </c>
      <c r="AI82" s="50">
        <f>SUM(AE82:AH82)</f>
        <v>12</v>
      </c>
      <c r="AJ82" s="50" t="s">
        <v>320</v>
      </c>
      <c r="AK82" s="50"/>
      <c r="AL82" s="50"/>
      <c r="AM82" s="50"/>
      <c r="AN82" s="50" t="s">
        <v>321</v>
      </c>
      <c r="AO82" s="50" t="s">
        <v>322</v>
      </c>
      <c r="AP82" s="50"/>
      <c r="AQ82" s="50" t="s">
        <v>323</v>
      </c>
      <c r="AR82" s="52">
        <v>5</v>
      </c>
      <c r="AS82" s="52">
        <v>3</v>
      </c>
      <c r="AT82" s="53">
        <f>AS82/AR82</f>
        <v>0.6</v>
      </c>
      <c r="AU82" s="100" t="s">
        <v>324</v>
      </c>
      <c r="AV82" s="152"/>
      <c r="AW82" s="152"/>
      <c r="AX82" s="152"/>
      <c r="AY82" s="152"/>
      <c r="AZ82" s="152"/>
      <c r="BA82" s="152"/>
      <c r="BB82" s="152"/>
      <c r="BC82" s="152"/>
      <c r="BD82" s="152"/>
      <c r="BE82" s="152"/>
      <c r="BF82" s="152"/>
      <c r="BG82" s="152"/>
      <c r="BH82" s="152"/>
      <c r="BI82" s="152"/>
      <c r="BJ82" s="152"/>
      <c r="BK82" s="152"/>
      <c r="BL82" s="152"/>
      <c r="BM82" s="152"/>
      <c r="BN82" s="152"/>
      <c r="BO82" s="152"/>
    </row>
  </sheetData>
  <mergeCells count="28">
    <mergeCell ref="O4:P4"/>
    <mergeCell ref="G6:H6"/>
    <mergeCell ref="A1:A4"/>
    <mergeCell ref="B1:N1"/>
    <mergeCell ref="B2:K2"/>
    <mergeCell ref="L2:N2"/>
    <mergeCell ref="B3:N4"/>
    <mergeCell ref="AJ6:AJ7"/>
    <mergeCell ref="AK6:AP6"/>
    <mergeCell ref="AR6:AS6"/>
    <mergeCell ref="AT6:AT7"/>
    <mergeCell ref="AU6:AU7"/>
    <mergeCell ref="A8:A47"/>
    <mergeCell ref="A48:A57"/>
    <mergeCell ref="A58:A68"/>
    <mergeCell ref="A69:A71"/>
    <mergeCell ref="AE6:AI6"/>
    <mergeCell ref="I6:I7"/>
    <mergeCell ref="J6:J7"/>
    <mergeCell ref="K6:L6"/>
    <mergeCell ref="M6:R6"/>
    <mergeCell ref="S6:Z6"/>
    <mergeCell ref="AB6:AB7"/>
    <mergeCell ref="A6:A7"/>
    <mergeCell ref="B6:B7"/>
    <mergeCell ref="C6:C7"/>
    <mergeCell ref="D6:D7"/>
    <mergeCell ref="E6:F6"/>
  </mergeCells>
  <pageMargins left="0.7" right="0.7" top="0.75" bottom="0.75" header="0.3" footer="0.3"/>
  <drawing r:id="rId1"/>
  <legacyDrawing r:id="rId2"/>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A499E2-19E5-4674-96D8-8653F76AACA0}">
  <dimension ref="A1:BO82"/>
  <sheetViews>
    <sheetView workbookViewId="0">
      <selection sqref="A1:XFD1048576"/>
    </sheetView>
  </sheetViews>
  <sheetFormatPr baseColWidth="10" defaultColWidth="12.59765625" defaultRowHeight="171.75" customHeight="1"/>
  <cols>
    <col min="1" max="1" width="19.8984375" style="33" customWidth="1"/>
    <col min="2" max="2" width="6.3984375" style="33" customWidth="1"/>
    <col min="3" max="3" width="6.5" style="33" customWidth="1"/>
    <col min="4" max="4" width="11.59765625" style="33" customWidth="1"/>
    <col min="5" max="6" width="4.3984375" style="33" customWidth="1"/>
    <col min="7" max="7" width="64.3984375" style="33" customWidth="1"/>
    <col min="8" max="8" width="5.69921875" style="33" customWidth="1"/>
    <col min="9" max="9" width="41.09765625" style="33" customWidth="1"/>
    <col min="10" max="10" width="36.5" style="33" customWidth="1"/>
    <col min="11" max="12" width="23.19921875" style="33" customWidth="1"/>
    <col min="13" max="14" width="7.5" style="33" customWidth="1"/>
    <col min="15" max="15" width="65.8984375" style="33" customWidth="1"/>
    <col min="16" max="16" width="34.5" style="33" customWidth="1"/>
    <col min="17" max="17" width="22.09765625" style="33" customWidth="1"/>
    <col min="18" max="18" width="27.09765625" style="33" customWidth="1"/>
    <col min="19" max="19" width="6.69921875" style="33" customWidth="1"/>
    <col min="20" max="20" width="6.3984375" style="33" customWidth="1"/>
    <col min="21" max="21" width="7.3984375" style="33" customWidth="1"/>
    <col min="22" max="22" width="22.59765625" style="33" customWidth="1"/>
    <col min="23" max="24" width="6.59765625" style="33" customWidth="1"/>
    <col min="25" max="25" width="15" style="33" customWidth="1"/>
    <col min="26" max="26" width="19.59765625" style="33" customWidth="1"/>
    <col min="27" max="27" width="42" style="33" customWidth="1"/>
    <col min="28" max="28" width="18.3984375" style="33" customWidth="1"/>
    <col min="29" max="30" width="24.09765625" style="33" customWidth="1"/>
    <col min="31" max="31" width="27.59765625" style="33" customWidth="1"/>
    <col min="32" max="32" width="23.3984375" style="33" customWidth="1"/>
    <col min="33" max="33" width="14.09765625" style="33" customWidth="1"/>
    <col min="34" max="34" width="18.8984375" style="33" customWidth="1"/>
    <col min="35" max="35" width="18.59765625" style="33" customWidth="1"/>
    <col min="36" max="36" width="33" style="33" customWidth="1"/>
    <col min="37" max="37" width="19.3984375" style="33" customWidth="1"/>
    <col min="38" max="38" width="22.3984375" style="33" customWidth="1"/>
    <col min="39" max="39" width="33.8984375" style="33" customWidth="1"/>
    <col min="40" max="40" width="44.8984375" style="33" customWidth="1"/>
    <col min="41" max="41" width="43.8984375" style="33" customWidth="1"/>
    <col min="42" max="42" width="33.09765625" style="33" customWidth="1"/>
    <col min="43" max="43" width="45.59765625" style="33" bestFit="1" customWidth="1"/>
    <col min="44" max="44" width="24.09765625" style="33" customWidth="1"/>
    <col min="45" max="45" width="21" style="33" customWidth="1"/>
    <col min="46" max="47" width="28" style="33" customWidth="1"/>
    <col min="48" max="67" width="10" style="33" customWidth="1"/>
    <col min="68" max="16384" width="12.59765625" style="33"/>
  </cols>
  <sheetData>
    <row r="1" spans="1:67" s="108" customFormat="1" ht="20.25" customHeight="1">
      <c r="A1" s="399" t="s">
        <v>260</v>
      </c>
      <c r="B1" s="387" t="s">
        <v>0</v>
      </c>
      <c r="C1" s="387"/>
      <c r="D1" s="387"/>
      <c r="E1" s="387"/>
      <c r="F1" s="387"/>
      <c r="G1" s="387"/>
      <c r="H1" s="387"/>
      <c r="I1" s="387"/>
      <c r="J1" s="387"/>
      <c r="K1" s="387"/>
      <c r="L1" s="387"/>
      <c r="M1" s="387"/>
      <c r="N1" s="387"/>
      <c r="O1" s="106" t="s">
        <v>1</v>
      </c>
      <c r="P1" s="107">
        <v>44612</v>
      </c>
    </row>
    <row r="2" spans="1:67" s="108" customFormat="1" ht="20.25" customHeight="1">
      <c r="A2" s="400"/>
      <c r="B2" s="387" t="s">
        <v>261</v>
      </c>
      <c r="C2" s="387"/>
      <c r="D2" s="387"/>
      <c r="E2" s="387"/>
      <c r="F2" s="387"/>
      <c r="G2" s="387"/>
      <c r="H2" s="387"/>
      <c r="I2" s="387"/>
      <c r="J2" s="387"/>
      <c r="K2" s="387"/>
      <c r="L2" s="402" t="s">
        <v>262</v>
      </c>
      <c r="M2" s="403"/>
      <c r="N2" s="403"/>
      <c r="O2" s="106" t="s">
        <v>2</v>
      </c>
      <c r="P2" s="109">
        <v>1</v>
      </c>
    </row>
    <row r="3" spans="1:67" s="108" customFormat="1" ht="20.25" customHeight="1">
      <c r="A3" s="400"/>
      <c r="B3" s="387" t="s">
        <v>263</v>
      </c>
      <c r="C3" s="387"/>
      <c r="D3" s="387"/>
      <c r="E3" s="387"/>
      <c r="F3" s="387"/>
      <c r="G3" s="387"/>
      <c r="H3" s="387"/>
      <c r="I3" s="387"/>
      <c r="J3" s="387"/>
      <c r="K3" s="387"/>
      <c r="L3" s="387"/>
      <c r="M3" s="387"/>
      <c r="N3" s="387"/>
      <c r="O3" s="110" t="s">
        <v>3</v>
      </c>
      <c r="P3" s="111"/>
    </row>
    <row r="4" spans="1:67" s="108" customFormat="1" ht="20.25" customHeight="1">
      <c r="A4" s="401"/>
      <c r="B4" s="387"/>
      <c r="C4" s="387"/>
      <c r="D4" s="387"/>
      <c r="E4" s="387"/>
      <c r="F4" s="387"/>
      <c r="G4" s="387"/>
      <c r="H4" s="387"/>
      <c r="I4" s="387"/>
      <c r="J4" s="387"/>
      <c r="K4" s="387"/>
      <c r="L4" s="387"/>
      <c r="M4" s="387"/>
      <c r="N4" s="387"/>
      <c r="O4" s="387" t="s">
        <v>264</v>
      </c>
      <c r="P4" s="387"/>
    </row>
    <row r="5" spans="1:67" s="54" customFormat="1" ht="5.25" customHeight="1">
      <c r="A5" s="56"/>
      <c r="B5" s="56"/>
      <c r="C5" s="56"/>
      <c r="D5" s="56"/>
      <c r="E5" s="56"/>
      <c r="F5" s="56"/>
      <c r="G5" s="56"/>
      <c r="H5" s="55"/>
      <c r="I5" s="56"/>
      <c r="J5" s="56"/>
      <c r="K5" s="56"/>
      <c r="L5" s="56"/>
      <c r="M5" s="56"/>
      <c r="N5" s="56"/>
      <c r="O5" s="56"/>
      <c r="P5" s="56"/>
    </row>
    <row r="6" spans="1:67" ht="69.599999999999994">
      <c r="A6" s="381" t="s">
        <v>11</v>
      </c>
      <c r="B6" s="381" t="s">
        <v>265</v>
      </c>
      <c r="C6" s="381" t="s">
        <v>12</v>
      </c>
      <c r="D6" s="381" t="s">
        <v>13</v>
      </c>
      <c r="E6" s="389" t="s">
        <v>266</v>
      </c>
      <c r="F6" s="385"/>
      <c r="G6" s="390" t="s">
        <v>4</v>
      </c>
      <c r="H6" s="385"/>
      <c r="I6" s="396" t="s">
        <v>5</v>
      </c>
      <c r="J6" s="396" t="s">
        <v>267</v>
      </c>
      <c r="K6" s="398" t="s">
        <v>268</v>
      </c>
      <c r="L6" s="385"/>
      <c r="M6" s="391" t="s">
        <v>269</v>
      </c>
      <c r="N6" s="384"/>
      <c r="O6" s="384"/>
      <c r="P6" s="384"/>
      <c r="Q6" s="384"/>
      <c r="R6" s="384"/>
      <c r="S6" s="392" t="s">
        <v>270</v>
      </c>
      <c r="T6" s="384"/>
      <c r="U6" s="384"/>
      <c r="V6" s="384"/>
      <c r="W6" s="384"/>
      <c r="X6" s="384"/>
      <c r="Y6" s="384"/>
      <c r="Z6" s="385"/>
      <c r="AA6" s="34"/>
      <c r="AB6" s="393" t="s">
        <v>271</v>
      </c>
      <c r="AC6" s="35" t="s">
        <v>272</v>
      </c>
      <c r="AD6" s="35" t="s">
        <v>273</v>
      </c>
      <c r="AE6" s="395" t="s">
        <v>274</v>
      </c>
      <c r="AF6" s="384"/>
      <c r="AG6" s="384"/>
      <c r="AH6" s="384"/>
      <c r="AI6" s="385"/>
      <c r="AJ6" s="393" t="s">
        <v>275</v>
      </c>
      <c r="AK6" s="383" t="s">
        <v>6</v>
      </c>
      <c r="AL6" s="384"/>
      <c r="AM6" s="384"/>
      <c r="AN6" s="384"/>
      <c r="AO6" s="384"/>
      <c r="AP6" s="385"/>
      <c r="AQ6" s="36"/>
      <c r="AR6" s="386" t="s">
        <v>12</v>
      </c>
      <c r="AS6" s="385"/>
      <c r="AT6" s="388" t="s">
        <v>276</v>
      </c>
      <c r="AU6" s="388" t="s">
        <v>277</v>
      </c>
      <c r="AV6" s="146"/>
      <c r="AW6" s="146"/>
      <c r="AX6" s="146"/>
      <c r="AY6" s="146"/>
      <c r="AZ6" s="146"/>
      <c r="BA6" s="146"/>
      <c r="BB6" s="146"/>
      <c r="BC6" s="146"/>
      <c r="BD6" s="146"/>
      <c r="BE6" s="146"/>
      <c r="BF6" s="146"/>
      <c r="BG6" s="146"/>
      <c r="BH6" s="146"/>
      <c r="BI6" s="146"/>
      <c r="BJ6" s="146"/>
      <c r="BK6" s="146"/>
      <c r="BL6" s="146"/>
      <c r="BM6" s="146"/>
      <c r="BN6" s="146"/>
      <c r="BO6" s="146"/>
    </row>
    <row r="7" spans="1:67" ht="141" customHeight="1">
      <c r="A7" s="382"/>
      <c r="B7" s="382"/>
      <c r="C7" s="382"/>
      <c r="D7" s="382"/>
      <c r="E7" s="37" t="s">
        <v>19</v>
      </c>
      <c r="F7" s="37" t="s">
        <v>44</v>
      </c>
      <c r="G7" s="38" t="s">
        <v>7</v>
      </c>
      <c r="H7" s="39" t="s">
        <v>8</v>
      </c>
      <c r="I7" s="382"/>
      <c r="J7" s="397"/>
      <c r="K7" s="40" t="s">
        <v>278</v>
      </c>
      <c r="L7" s="41" t="s">
        <v>279</v>
      </c>
      <c r="M7" s="42" t="s">
        <v>280</v>
      </c>
      <c r="N7" s="42" t="s">
        <v>281</v>
      </c>
      <c r="O7" s="36" t="s">
        <v>282</v>
      </c>
      <c r="P7" s="36" t="s">
        <v>283</v>
      </c>
      <c r="Q7" s="36" t="s">
        <v>284</v>
      </c>
      <c r="R7" s="43" t="s">
        <v>303</v>
      </c>
      <c r="S7" s="44" t="s">
        <v>285</v>
      </c>
      <c r="T7" s="44" t="s">
        <v>286</v>
      </c>
      <c r="U7" s="44" t="s">
        <v>287</v>
      </c>
      <c r="V7" s="44" t="s">
        <v>288</v>
      </c>
      <c r="W7" s="44" t="s">
        <v>289</v>
      </c>
      <c r="X7" s="44" t="s">
        <v>290</v>
      </c>
      <c r="Y7" s="44" t="s">
        <v>291</v>
      </c>
      <c r="Z7" s="44" t="s">
        <v>292</v>
      </c>
      <c r="AA7" s="103" t="s">
        <v>293</v>
      </c>
      <c r="AB7" s="394"/>
      <c r="AC7" s="104" t="s">
        <v>294</v>
      </c>
      <c r="AD7" s="45" t="s">
        <v>294</v>
      </c>
      <c r="AE7" s="45" t="s">
        <v>295</v>
      </c>
      <c r="AF7" s="45" t="s">
        <v>296</v>
      </c>
      <c r="AG7" s="45" t="s">
        <v>297</v>
      </c>
      <c r="AH7" s="45" t="s">
        <v>298</v>
      </c>
      <c r="AI7" s="45" t="s">
        <v>299</v>
      </c>
      <c r="AJ7" s="382"/>
      <c r="AK7" s="43" t="s">
        <v>280</v>
      </c>
      <c r="AL7" s="36" t="s">
        <v>281</v>
      </c>
      <c r="AM7" s="36" t="s">
        <v>300</v>
      </c>
      <c r="AN7" s="36" t="s">
        <v>301</v>
      </c>
      <c r="AO7" s="36" t="s">
        <v>302</v>
      </c>
      <c r="AP7" s="43" t="s">
        <v>303</v>
      </c>
      <c r="AQ7" s="43" t="s">
        <v>304</v>
      </c>
      <c r="AR7" s="46" t="s">
        <v>305</v>
      </c>
      <c r="AS7" s="46" t="s">
        <v>306</v>
      </c>
      <c r="AT7" s="382"/>
      <c r="AU7" s="382"/>
      <c r="AV7" s="147"/>
      <c r="AW7" s="147"/>
      <c r="AX7" s="147"/>
      <c r="AY7" s="147"/>
      <c r="AZ7" s="147"/>
      <c r="BA7" s="147"/>
      <c r="BB7" s="147"/>
      <c r="BC7" s="147"/>
      <c r="BD7" s="147"/>
      <c r="BE7" s="147"/>
      <c r="BF7" s="147"/>
      <c r="BG7" s="147"/>
      <c r="BH7" s="147"/>
      <c r="BI7" s="147"/>
      <c r="BJ7" s="147"/>
      <c r="BK7" s="147"/>
      <c r="BL7" s="147"/>
      <c r="BM7" s="147"/>
      <c r="BN7" s="147"/>
      <c r="BO7" s="147"/>
    </row>
    <row r="8" spans="1:67" ht="409.5" customHeight="1">
      <c r="A8" s="375" t="s">
        <v>36</v>
      </c>
      <c r="B8" s="149" t="s">
        <v>35</v>
      </c>
      <c r="C8" s="150" t="s">
        <v>37</v>
      </c>
      <c r="D8" s="150" t="s">
        <v>838</v>
      </c>
      <c r="E8" s="151"/>
      <c r="F8" s="151" t="s">
        <v>44</v>
      </c>
      <c r="G8" s="47" t="s">
        <v>889</v>
      </c>
      <c r="H8" s="48" t="s">
        <v>308</v>
      </c>
      <c r="I8" s="47" t="s">
        <v>309</v>
      </c>
      <c r="J8" s="47" t="s">
        <v>310</v>
      </c>
      <c r="K8" s="47">
        <v>8</v>
      </c>
      <c r="L8" s="47">
        <v>6</v>
      </c>
      <c r="M8" s="48" t="s">
        <v>311</v>
      </c>
      <c r="N8" s="48" t="s">
        <v>311</v>
      </c>
      <c r="O8" s="47" t="s">
        <v>312</v>
      </c>
      <c r="P8" s="49" t="s">
        <v>313</v>
      </c>
      <c r="Q8" s="47" t="s">
        <v>311</v>
      </c>
      <c r="R8" s="47" t="s">
        <v>314</v>
      </c>
      <c r="S8" s="50">
        <v>6</v>
      </c>
      <c r="T8" s="50">
        <v>1</v>
      </c>
      <c r="U8" s="50">
        <f>S8*T8</f>
        <v>6</v>
      </c>
      <c r="V8" s="51" t="s">
        <v>315</v>
      </c>
      <c r="W8" s="50">
        <v>100</v>
      </c>
      <c r="X8" s="51" t="s">
        <v>316</v>
      </c>
      <c r="Y8" s="50">
        <f>W8*U8</f>
        <v>600</v>
      </c>
      <c r="Z8" s="101" t="s">
        <v>317</v>
      </c>
      <c r="AA8" s="105" t="s">
        <v>318</v>
      </c>
      <c r="AB8" s="105">
        <v>12</v>
      </c>
      <c r="AC8" s="105" t="s">
        <v>319</v>
      </c>
      <c r="AD8" s="102" t="s">
        <v>319</v>
      </c>
      <c r="AE8" s="50">
        <v>8</v>
      </c>
      <c r="AF8" s="50">
        <v>2</v>
      </c>
      <c r="AG8" s="50">
        <v>2</v>
      </c>
      <c r="AH8" s="50">
        <v>0</v>
      </c>
      <c r="AI8" s="50">
        <f>SUM(AE8:AH8)</f>
        <v>12</v>
      </c>
      <c r="AJ8" s="50" t="s">
        <v>320</v>
      </c>
      <c r="AK8" s="50"/>
      <c r="AL8" s="50"/>
      <c r="AM8" s="50"/>
      <c r="AN8" s="50" t="s">
        <v>321</v>
      </c>
      <c r="AO8" s="50" t="s">
        <v>322</v>
      </c>
      <c r="AP8" s="50"/>
      <c r="AQ8" s="50" t="s">
        <v>323</v>
      </c>
      <c r="AR8" s="52">
        <v>5</v>
      </c>
      <c r="AS8" s="52">
        <v>3</v>
      </c>
      <c r="AT8" s="53">
        <f>AS8/AR8</f>
        <v>0.6</v>
      </c>
      <c r="AU8" s="100" t="s">
        <v>324</v>
      </c>
      <c r="AV8" s="152"/>
      <c r="AW8" s="152"/>
      <c r="AX8" s="152"/>
      <c r="AY8" s="152"/>
      <c r="AZ8" s="152"/>
      <c r="BA8" s="152"/>
      <c r="BB8" s="152"/>
      <c r="BC8" s="152"/>
      <c r="BD8" s="152"/>
      <c r="BE8" s="152"/>
      <c r="BF8" s="152"/>
      <c r="BG8" s="152"/>
      <c r="BH8" s="152"/>
      <c r="BI8" s="152"/>
      <c r="BJ8" s="152"/>
      <c r="BK8" s="152"/>
      <c r="BL8" s="152"/>
      <c r="BM8" s="152"/>
      <c r="BN8" s="152"/>
      <c r="BO8" s="152"/>
    </row>
    <row r="9" spans="1:67" ht="383.4">
      <c r="A9" s="376"/>
      <c r="B9" s="149"/>
      <c r="C9" s="150"/>
      <c r="D9" s="150" t="s">
        <v>839</v>
      </c>
      <c r="E9" s="151"/>
      <c r="F9" s="151"/>
      <c r="G9" s="47"/>
      <c r="H9" s="48"/>
      <c r="I9" s="47"/>
      <c r="J9" s="47"/>
      <c r="K9" s="47"/>
      <c r="L9" s="47"/>
      <c r="M9" s="48"/>
      <c r="N9" s="48"/>
      <c r="O9" s="47"/>
      <c r="P9" s="49"/>
      <c r="Q9" s="47"/>
      <c r="R9" s="47"/>
      <c r="S9" s="50"/>
      <c r="T9" s="50"/>
      <c r="U9" s="50"/>
      <c r="V9" s="51"/>
      <c r="W9" s="50"/>
      <c r="X9" s="51"/>
      <c r="Y9" s="50"/>
      <c r="Z9" s="101"/>
      <c r="AA9" s="105"/>
      <c r="AB9" s="105"/>
      <c r="AC9" s="105"/>
      <c r="AD9" s="102"/>
      <c r="AE9" s="50"/>
      <c r="AF9" s="50"/>
      <c r="AG9" s="50"/>
      <c r="AH9" s="50"/>
      <c r="AI9" s="50"/>
      <c r="AJ9" s="50"/>
      <c r="AK9" s="50"/>
      <c r="AL9" s="50"/>
      <c r="AM9" s="50"/>
      <c r="AN9" s="50"/>
      <c r="AO9" s="50"/>
      <c r="AP9" s="50"/>
      <c r="AQ9" s="50"/>
      <c r="AR9" s="52"/>
      <c r="AS9" s="52"/>
      <c r="AT9" s="53"/>
      <c r="AU9" s="100"/>
      <c r="AV9" s="152"/>
      <c r="AW9" s="152"/>
      <c r="AX9" s="152"/>
      <c r="AY9" s="152"/>
      <c r="AZ9" s="152"/>
      <c r="BA9" s="152"/>
      <c r="BB9" s="152"/>
      <c r="BC9" s="152"/>
      <c r="BD9" s="152"/>
      <c r="BE9" s="152"/>
      <c r="BF9" s="152"/>
      <c r="BG9" s="152"/>
      <c r="BH9" s="152"/>
      <c r="BI9" s="152"/>
      <c r="BJ9" s="152"/>
      <c r="BK9" s="152"/>
      <c r="BL9" s="152"/>
      <c r="BM9" s="152"/>
      <c r="BN9" s="152"/>
      <c r="BO9" s="152"/>
    </row>
    <row r="10" spans="1:67" ht="409.6">
      <c r="A10" s="376"/>
      <c r="B10" s="149"/>
      <c r="C10" s="150"/>
      <c r="D10" s="150" t="s">
        <v>840</v>
      </c>
      <c r="E10" s="151"/>
      <c r="F10" s="151"/>
      <c r="G10" s="47"/>
      <c r="H10" s="48"/>
      <c r="I10" s="47"/>
      <c r="J10" s="47"/>
      <c r="K10" s="47"/>
      <c r="L10" s="47"/>
      <c r="M10" s="48"/>
      <c r="N10" s="48"/>
      <c r="O10" s="47"/>
      <c r="P10" s="49"/>
      <c r="Q10" s="47"/>
      <c r="R10" s="47"/>
      <c r="S10" s="50"/>
      <c r="T10" s="50"/>
      <c r="U10" s="50"/>
      <c r="V10" s="51"/>
      <c r="W10" s="50"/>
      <c r="X10" s="51"/>
      <c r="Y10" s="50"/>
      <c r="Z10" s="101"/>
      <c r="AA10" s="105"/>
      <c r="AB10" s="105"/>
      <c r="AC10" s="105"/>
      <c r="AD10" s="102"/>
      <c r="AE10" s="50"/>
      <c r="AF10" s="50"/>
      <c r="AG10" s="50"/>
      <c r="AH10" s="50"/>
      <c r="AI10" s="50"/>
      <c r="AJ10" s="50"/>
      <c r="AK10" s="50"/>
      <c r="AL10" s="50"/>
      <c r="AM10" s="50"/>
      <c r="AN10" s="50"/>
      <c r="AO10" s="50"/>
      <c r="AP10" s="50"/>
      <c r="AQ10" s="50"/>
      <c r="AR10" s="52"/>
      <c r="AS10" s="52"/>
      <c r="AT10" s="53"/>
      <c r="AU10" s="100"/>
      <c r="AV10" s="152"/>
      <c r="AW10" s="152"/>
      <c r="AX10" s="152"/>
      <c r="AY10" s="152"/>
      <c r="AZ10" s="152"/>
      <c r="BA10" s="152"/>
      <c r="BB10" s="152"/>
      <c r="BC10" s="152"/>
      <c r="BD10" s="152"/>
      <c r="BE10" s="152"/>
      <c r="BF10" s="152"/>
      <c r="BG10" s="152"/>
      <c r="BH10" s="152"/>
      <c r="BI10" s="152"/>
      <c r="BJ10" s="152"/>
      <c r="BK10" s="152"/>
      <c r="BL10" s="152"/>
      <c r="BM10" s="152"/>
      <c r="BN10" s="152"/>
      <c r="BO10" s="152"/>
    </row>
    <row r="11" spans="1:67" ht="247.2">
      <c r="A11" s="376"/>
      <c r="B11" s="149"/>
      <c r="C11" s="150"/>
      <c r="D11" s="150" t="s">
        <v>841</v>
      </c>
      <c r="E11" s="151"/>
      <c r="F11" s="151"/>
      <c r="G11" s="47"/>
      <c r="H11" s="48"/>
      <c r="I11" s="47"/>
      <c r="J11" s="47"/>
      <c r="K11" s="47"/>
      <c r="L11" s="47"/>
      <c r="M11" s="48"/>
      <c r="N11" s="48"/>
      <c r="O11" s="47"/>
      <c r="P11" s="49"/>
      <c r="Q11" s="47"/>
      <c r="R11" s="47"/>
      <c r="S11" s="50"/>
      <c r="T11" s="50"/>
      <c r="U11" s="50"/>
      <c r="V11" s="51"/>
      <c r="W11" s="50"/>
      <c r="X11" s="51"/>
      <c r="Y11" s="50"/>
      <c r="Z11" s="101"/>
      <c r="AA11" s="105"/>
      <c r="AB11" s="105"/>
      <c r="AC11" s="105"/>
      <c r="AD11" s="102"/>
      <c r="AE11" s="50"/>
      <c r="AF11" s="50"/>
      <c r="AG11" s="50"/>
      <c r="AH11" s="50"/>
      <c r="AI11" s="50"/>
      <c r="AJ11" s="50"/>
      <c r="AK11" s="50"/>
      <c r="AL11" s="50"/>
      <c r="AM11" s="50"/>
      <c r="AN11" s="50"/>
      <c r="AO11" s="50"/>
      <c r="AP11" s="50"/>
      <c r="AQ11" s="50"/>
      <c r="AR11" s="52"/>
      <c r="AS11" s="52"/>
      <c r="AT11" s="53"/>
      <c r="AU11" s="100"/>
      <c r="AV11" s="152"/>
      <c r="AW11" s="152"/>
      <c r="AX11" s="152"/>
      <c r="AY11" s="152"/>
      <c r="AZ11" s="152"/>
      <c r="BA11" s="152"/>
      <c r="BB11" s="152"/>
      <c r="BC11" s="152"/>
      <c r="BD11" s="152"/>
      <c r="BE11" s="152"/>
      <c r="BF11" s="152"/>
      <c r="BG11" s="152"/>
      <c r="BH11" s="152"/>
      <c r="BI11" s="152"/>
      <c r="BJ11" s="152"/>
      <c r="BK11" s="152"/>
      <c r="BL11" s="152"/>
      <c r="BM11" s="152"/>
      <c r="BN11" s="152"/>
      <c r="BO11" s="152"/>
    </row>
    <row r="12" spans="1:67" ht="409.6">
      <c r="A12" s="376"/>
      <c r="B12" s="149"/>
      <c r="C12" s="150"/>
      <c r="D12" s="150" t="s">
        <v>842</v>
      </c>
      <c r="E12" s="151"/>
      <c r="F12" s="151"/>
      <c r="G12" s="47"/>
      <c r="H12" s="48"/>
      <c r="I12" s="47"/>
      <c r="J12" s="47"/>
      <c r="K12" s="47"/>
      <c r="L12" s="47"/>
      <c r="M12" s="48"/>
      <c r="N12" s="48"/>
      <c r="O12" s="47"/>
      <c r="P12" s="49"/>
      <c r="Q12" s="47"/>
      <c r="R12" s="47"/>
      <c r="S12" s="50"/>
      <c r="T12" s="50"/>
      <c r="U12" s="50"/>
      <c r="V12" s="51"/>
      <c r="W12" s="50"/>
      <c r="X12" s="51"/>
      <c r="Y12" s="50"/>
      <c r="Z12" s="101"/>
      <c r="AA12" s="105"/>
      <c r="AB12" s="105"/>
      <c r="AC12" s="105"/>
      <c r="AD12" s="102"/>
      <c r="AE12" s="50"/>
      <c r="AF12" s="50"/>
      <c r="AG12" s="50"/>
      <c r="AH12" s="50"/>
      <c r="AI12" s="50"/>
      <c r="AJ12" s="50"/>
      <c r="AK12" s="50"/>
      <c r="AL12" s="50"/>
      <c r="AM12" s="50"/>
      <c r="AN12" s="50"/>
      <c r="AO12" s="50"/>
      <c r="AP12" s="50"/>
      <c r="AQ12" s="50"/>
      <c r="AR12" s="52"/>
      <c r="AS12" s="52"/>
      <c r="AT12" s="53"/>
      <c r="AU12" s="100"/>
      <c r="AV12" s="152"/>
      <c r="AW12" s="152"/>
      <c r="AX12" s="152"/>
      <c r="AY12" s="152"/>
      <c r="AZ12" s="152"/>
      <c r="BA12" s="152"/>
      <c r="BB12" s="152"/>
      <c r="BC12" s="152"/>
      <c r="BD12" s="152"/>
      <c r="BE12" s="152"/>
      <c r="BF12" s="152"/>
      <c r="BG12" s="152"/>
      <c r="BH12" s="152"/>
      <c r="BI12" s="152"/>
      <c r="BJ12" s="152"/>
      <c r="BK12" s="152"/>
      <c r="BL12" s="152"/>
      <c r="BM12" s="152"/>
      <c r="BN12" s="152"/>
      <c r="BO12" s="152"/>
    </row>
    <row r="13" spans="1:67" ht="409.6">
      <c r="A13" s="376"/>
      <c r="B13" s="149"/>
      <c r="C13" s="150"/>
      <c r="D13" s="150" t="s">
        <v>843</v>
      </c>
      <c r="E13" s="151"/>
      <c r="F13" s="151"/>
      <c r="G13" s="47"/>
      <c r="H13" s="48"/>
      <c r="I13" s="47"/>
      <c r="J13" s="47"/>
      <c r="K13" s="47"/>
      <c r="L13" s="47"/>
      <c r="M13" s="48"/>
      <c r="N13" s="48"/>
      <c r="O13" s="47"/>
      <c r="P13" s="49"/>
      <c r="Q13" s="47"/>
      <c r="R13" s="47"/>
      <c r="S13" s="50"/>
      <c r="T13" s="50"/>
      <c r="U13" s="50"/>
      <c r="V13" s="51"/>
      <c r="W13" s="50"/>
      <c r="X13" s="51"/>
      <c r="Y13" s="50"/>
      <c r="Z13" s="101"/>
      <c r="AA13" s="105"/>
      <c r="AB13" s="105"/>
      <c r="AC13" s="105"/>
      <c r="AD13" s="102"/>
      <c r="AE13" s="50"/>
      <c r="AF13" s="50"/>
      <c r="AG13" s="50"/>
      <c r="AH13" s="50"/>
      <c r="AI13" s="50"/>
      <c r="AJ13" s="50"/>
      <c r="AK13" s="50"/>
      <c r="AL13" s="50"/>
      <c r="AM13" s="50"/>
      <c r="AN13" s="50"/>
      <c r="AO13" s="50"/>
      <c r="AP13" s="50"/>
      <c r="AQ13" s="50"/>
      <c r="AR13" s="52"/>
      <c r="AS13" s="52"/>
      <c r="AT13" s="53"/>
      <c r="AU13" s="100"/>
      <c r="AV13" s="152"/>
      <c r="AW13" s="152"/>
      <c r="AX13" s="152"/>
      <c r="AY13" s="152"/>
      <c r="AZ13" s="152"/>
      <c r="BA13" s="152"/>
      <c r="BB13" s="152"/>
      <c r="BC13" s="152"/>
      <c r="BD13" s="152"/>
      <c r="BE13" s="152"/>
      <c r="BF13" s="152"/>
      <c r="BG13" s="152"/>
      <c r="BH13" s="152"/>
      <c r="BI13" s="152"/>
      <c r="BJ13" s="152"/>
      <c r="BK13" s="152"/>
      <c r="BL13" s="152"/>
      <c r="BM13" s="152"/>
      <c r="BN13" s="152"/>
      <c r="BO13" s="152"/>
    </row>
    <row r="14" spans="1:67" ht="121.8">
      <c r="A14" s="376"/>
      <c r="B14" s="149"/>
      <c r="C14" s="150"/>
      <c r="D14" s="150" t="s">
        <v>844</v>
      </c>
      <c r="E14" s="151"/>
      <c r="F14" s="151"/>
      <c r="G14" s="47"/>
      <c r="H14" s="48"/>
      <c r="I14" s="47"/>
      <c r="J14" s="47"/>
      <c r="K14" s="47"/>
      <c r="L14" s="47"/>
      <c r="M14" s="48"/>
      <c r="N14" s="48"/>
      <c r="O14" s="47"/>
      <c r="P14" s="49"/>
      <c r="Q14" s="47"/>
      <c r="R14" s="47"/>
      <c r="S14" s="50"/>
      <c r="T14" s="50"/>
      <c r="U14" s="50"/>
      <c r="V14" s="51"/>
      <c r="W14" s="50"/>
      <c r="X14" s="51"/>
      <c r="Y14" s="50"/>
      <c r="Z14" s="101"/>
      <c r="AA14" s="105"/>
      <c r="AB14" s="105"/>
      <c r="AC14" s="105"/>
      <c r="AD14" s="102"/>
      <c r="AE14" s="50"/>
      <c r="AF14" s="50"/>
      <c r="AG14" s="50"/>
      <c r="AH14" s="50"/>
      <c r="AI14" s="50"/>
      <c r="AJ14" s="50"/>
      <c r="AK14" s="50"/>
      <c r="AL14" s="50"/>
      <c r="AM14" s="50"/>
      <c r="AN14" s="50"/>
      <c r="AO14" s="50"/>
      <c r="AP14" s="50"/>
      <c r="AQ14" s="50"/>
      <c r="AR14" s="52"/>
      <c r="AS14" s="52"/>
      <c r="AT14" s="53"/>
      <c r="AU14" s="100"/>
      <c r="AV14" s="152"/>
      <c r="AW14" s="152"/>
      <c r="AX14" s="152"/>
      <c r="AY14" s="152"/>
      <c r="AZ14" s="152"/>
      <c r="BA14" s="152"/>
      <c r="BB14" s="152"/>
      <c r="BC14" s="152"/>
      <c r="BD14" s="152"/>
      <c r="BE14" s="152"/>
      <c r="BF14" s="152"/>
      <c r="BG14" s="152"/>
      <c r="BH14" s="152"/>
      <c r="BI14" s="152"/>
      <c r="BJ14" s="152"/>
      <c r="BK14" s="152"/>
      <c r="BL14" s="152"/>
      <c r="BM14" s="152"/>
      <c r="BN14" s="152"/>
      <c r="BO14" s="152"/>
    </row>
    <row r="15" spans="1:67" ht="382.8">
      <c r="A15" s="376"/>
      <c r="B15" s="149"/>
      <c r="C15" s="150"/>
      <c r="D15" s="150" t="s">
        <v>845</v>
      </c>
      <c r="E15" s="151"/>
      <c r="F15" s="151"/>
      <c r="G15" s="47"/>
      <c r="H15" s="48"/>
      <c r="I15" s="47"/>
      <c r="J15" s="47"/>
      <c r="K15" s="47"/>
      <c r="L15" s="47"/>
      <c r="M15" s="48"/>
      <c r="N15" s="48"/>
      <c r="O15" s="47"/>
      <c r="P15" s="49"/>
      <c r="Q15" s="47"/>
      <c r="R15" s="47"/>
      <c r="S15" s="50"/>
      <c r="T15" s="50"/>
      <c r="U15" s="50"/>
      <c r="V15" s="51"/>
      <c r="W15" s="50"/>
      <c r="X15" s="51"/>
      <c r="Y15" s="50"/>
      <c r="Z15" s="101"/>
      <c r="AA15" s="105"/>
      <c r="AB15" s="105"/>
      <c r="AC15" s="105"/>
      <c r="AD15" s="102"/>
      <c r="AE15" s="50"/>
      <c r="AF15" s="50"/>
      <c r="AG15" s="50"/>
      <c r="AH15" s="50"/>
      <c r="AI15" s="50"/>
      <c r="AJ15" s="50"/>
      <c r="AK15" s="50"/>
      <c r="AL15" s="50"/>
      <c r="AM15" s="50"/>
      <c r="AN15" s="50"/>
      <c r="AO15" s="50"/>
      <c r="AP15" s="50"/>
      <c r="AQ15" s="50"/>
      <c r="AR15" s="52"/>
      <c r="AS15" s="52"/>
      <c r="AT15" s="53"/>
      <c r="AU15" s="100"/>
      <c r="AV15" s="152"/>
      <c r="AW15" s="152"/>
      <c r="AX15" s="152"/>
      <c r="AY15" s="152"/>
      <c r="AZ15" s="152"/>
      <c r="BA15" s="152"/>
      <c r="BB15" s="152"/>
      <c r="BC15" s="152"/>
      <c r="BD15" s="152"/>
      <c r="BE15" s="152"/>
      <c r="BF15" s="152"/>
      <c r="BG15" s="152"/>
      <c r="BH15" s="152"/>
      <c r="BI15" s="152"/>
      <c r="BJ15" s="152"/>
      <c r="BK15" s="152"/>
      <c r="BL15" s="152"/>
      <c r="BM15" s="152"/>
      <c r="BN15" s="152"/>
      <c r="BO15" s="152"/>
    </row>
    <row r="16" spans="1:67" ht="409.6">
      <c r="A16" s="376"/>
      <c r="B16" s="149"/>
      <c r="C16" s="164" t="s">
        <v>52</v>
      </c>
      <c r="D16" s="150" t="s">
        <v>846</v>
      </c>
      <c r="E16" s="151"/>
      <c r="F16" s="151"/>
      <c r="G16" s="47"/>
      <c r="H16" s="48"/>
      <c r="I16" s="47"/>
      <c r="J16" s="47"/>
      <c r="K16" s="47"/>
      <c r="L16" s="47"/>
      <c r="M16" s="48"/>
      <c r="N16" s="48"/>
      <c r="O16" s="47"/>
      <c r="P16" s="49"/>
      <c r="Q16" s="47"/>
      <c r="R16" s="47"/>
      <c r="S16" s="50"/>
      <c r="T16" s="50"/>
      <c r="U16" s="50"/>
      <c r="V16" s="51"/>
      <c r="W16" s="50"/>
      <c r="X16" s="51"/>
      <c r="Y16" s="50"/>
      <c r="Z16" s="101"/>
      <c r="AA16" s="105"/>
      <c r="AB16" s="105"/>
      <c r="AC16" s="105"/>
      <c r="AD16" s="102"/>
      <c r="AE16" s="50"/>
      <c r="AF16" s="50"/>
      <c r="AG16" s="50"/>
      <c r="AH16" s="50"/>
      <c r="AI16" s="50"/>
      <c r="AJ16" s="50"/>
      <c r="AK16" s="50"/>
      <c r="AL16" s="50"/>
      <c r="AM16" s="50"/>
      <c r="AN16" s="50"/>
      <c r="AO16" s="50"/>
      <c r="AP16" s="50"/>
      <c r="AQ16" s="50"/>
      <c r="AR16" s="52"/>
      <c r="AS16" s="52"/>
      <c r="AT16" s="53"/>
      <c r="AU16" s="100"/>
      <c r="AV16" s="152"/>
      <c r="AW16" s="152"/>
      <c r="AX16" s="152"/>
      <c r="AY16" s="152"/>
      <c r="AZ16" s="152"/>
      <c r="BA16" s="152"/>
      <c r="BB16" s="152"/>
      <c r="BC16" s="152"/>
      <c r="BD16" s="152"/>
      <c r="BE16" s="152"/>
      <c r="BF16" s="152"/>
      <c r="BG16" s="152"/>
      <c r="BH16" s="152"/>
      <c r="BI16" s="152"/>
      <c r="BJ16" s="152"/>
      <c r="BK16" s="152"/>
      <c r="BL16" s="152"/>
      <c r="BM16" s="152"/>
      <c r="BN16" s="152"/>
      <c r="BO16" s="152"/>
    </row>
    <row r="17" spans="1:67" ht="372.6">
      <c r="A17" s="376"/>
      <c r="B17" s="149"/>
      <c r="C17" s="150"/>
      <c r="D17" s="150" t="s">
        <v>847</v>
      </c>
      <c r="E17" s="151"/>
      <c r="F17" s="151"/>
      <c r="G17" s="47"/>
      <c r="H17" s="48"/>
      <c r="I17" s="47"/>
      <c r="J17" s="47"/>
      <c r="K17" s="47"/>
      <c r="L17" s="47"/>
      <c r="M17" s="48"/>
      <c r="N17" s="48"/>
      <c r="O17" s="47"/>
      <c r="P17" s="49"/>
      <c r="Q17" s="47"/>
      <c r="R17" s="47"/>
      <c r="S17" s="50"/>
      <c r="T17" s="50"/>
      <c r="U17" s="50"/>
      <c r="V17" s="51"/>
      <c r="W17" s="50"/>
      <c r="X17" s="51"/>
      <c r="Y17" s="50"/>
      <c r="Z17" s="101"/>
      <c r="AA17" s="105"/>
      <c r="AB17" s="105"/>
      <c r="AC17" s="105"/>
      <c r="AD17" s="102"/>
      <c r="AE17" s="50"/>
      <c r="AF17" s="50"/>
      <c r="AG17" s="50"/>
      <c r="AH17" s="50"/>
      <c r="AI17" s="50"/>
      <c r="AJ17" s="50"/>
      <c r="AK17" s="50"/>
      <c r="AL17" s="50"/>
      <c r="AM17" s="50"/>
      <c r="AN17" s="50"/>
      <c r="AO17" s="50"/>
      <c r="AP17" s="50"/>
      <c r="AQ17" s="50"/>
      <c r="AR17" s="52"/>
      <c r="AS17" s="52"/>
      <c r="AT17" s="53"/>
      <c r="AU17" s="100"/>
      <c r="AV17" s="152"/>
      <c r="AW17" s="152"/>
      <c r="AX17" s="152"/>
      <c r="AY17" s="152"/>
      <c r="AZ17" s="152"/>
      <c r="BA17" s="152"/>
      <c r="BB17" s="152"/>
      <c r="BC17" s="152"/>
      <c r="BD17" s="152"/>
      <c r="BE17" s="152"/>
      <c r="BF17" s="152"/>
      <c r="BG17" s="152"/>
      <c r="BH17" s="152"/>
      <c r="BI17" s="152"/>
      <c r="BJ17" s="152"/>
      <c r="BK17" s="152"/>
      <c r="BL17" s="152"/>
      <c r="BM17" s="152"/>
      <c r="BN17" s="152"/>
      <c r="BO17" s="152"/>
    </row>
    <row r="18" spans="1:67" ht="409.6">
      <c r="A18" s="376"/>
      <c r="B18" s="149"/>
      <c r="C18" s="150"/>
      <c r="D18" s="164" t="s">
        <v>848</v>
      </c>
      <c r="E18" s="151"/>
      <c r="F18" s="151"/>
      <c r="G18" s="47"/>
      <c r="H18" s="48"/>
      <c r="I18" s="47"/>
      <c r="J18" s="47"/>
      <c r="K18" s="47"/>
      <c r="L18" s="47"/>
      <c r="M18" s="48"/>
      <c r="N18" s="48"/>
      <c r="O18" s="47"/>
      <c r="P18" s="49"/>
      <c r="Q18" s="47"/>
      <c r="R18" s="47"/>
      <c r="S18" s="50"/>
      <c r="T18" s="50"/>
      <c r="U18" s="50"/>
      <c r="V18" s="51"/>
      <c r="W18" s="50"/>
      <c r="X18" s="51"/>
      <c r="Y18" s="50"/>
      <c r="Z18" s="101"/>
      <c r="AA18" s="105"/>
      <c r="AB18" s="105"/>
      <c r="AC18" s="105"/>
      <c r="AD18" s="102"/>
      <c r="AE18" s="50"/>
      <c r="AF18" s="50"/>
      <c r="AG18" s="50"/>
      <c r="AH18" s="50"/>
      <c r="AI18" s="50"/>
      <c r="AJ18" s="50"/>
      <c r="AK18" s="50"/>
      <c r="AL18" s="50"/>
      <c r="AM18" s="50"/>
      <c r="AN18" s="50"/>
      <c r="AO18" s="50"/>
      <c r="AP18" s="50"/>
      <c r="AQ18" s="50"/>
      <c r="AR18" s="52"/>
      <c r="AS18" s="52"/>
      <c r="AT18" s="53"/>
      <c r="AU18" s="100"/>
      <c r="AV18" s="152"/>
      <c r="AW18" s="152"/>
      <c r="AX18" s="152"/>
      <c r="AY18" s="152"/>
      <c r="AZ18" s="152"/>
      <c r="BA18" s="152"/>
      <c r="BB18" s="152"/>
      <c r="BC18" s="152"/>
      <c r="BD18" s="152"/>
      <c r="BE18" s="152"/>
      <c r="BF18" s="152"/>
      <c r="BG18" s="152"/>
      <c r="BH18" s="152"/>
      <c r="BI18" s="152"/>
      <c r="BJ18" s="152"/>
      <c r="BK18" s="152"/>
      <c r="BL18" s="152"/>
      <c r="BM18" s="152"/>
      <c r="BN18" s="152"/>
      <c r="BO18" s="152"/>
    </row>
    <row r="19" spans="1:67" ht="409.6">
      <c r="A19" s="376"/>
      <c r="B19" s="149"/>
      <c r="C19" s="150"/>
      <c r="D19" s="150" t="s">
        <v>849</v>
      </c>
      <c r="E19" s="151"/>
      <c r="F19" s="151"/>
      <c r="G19" s="47"/>
      <c r="H19" s="48"/>
      <c r="I19" s="47"/>
      <c r="J19" s="47"/>
      <c r="K19" s="47"/>
      <c r="L19" s="47"/>
      <c r="M19" s="48"/>
      <c r="N19" s="48"/>
      <c r="O19" s="47"/>
      <c r="P19" s="49"/>
      <c r="Q19" s="47"/>
      <c r="R19" s="47"/>
      <c r="S19" s="50"/>
      <c r="T19" s="50"/>
      <c r="U19" s="50"/>
      <c r="V19" s="51"/>
      <c r="W19" s="50"/>
      <c r="X19" s="51"/>
      <c r="Y19" s="50"/>
      <c r="Z19" s="101"/>
      <c r="AA19" s="105"/>
      <c r="AB19" s="105"/>
      <c r="AC19" s="105"/>
      <c r="AD19" s="102"/>
      <c r="AE19" s="50"/>
      <c r="AF19" s="50"/>
      <c r="AG19" s="50"/>
      <c r="AH19" s="50"/>
      <c r="AI19" s="50"/>
      <c r="AJ19" s="50"/>
      <c r="AK19" s="50"/>
      <c r="AL19" s="50"/>
      <c r="AM19" s="50"/>
      <c r="AN19" s="50"/>
      <c r="AO19" s="50"/>
      <c r="AP19" s="50"/>
      <c r="AQ19" s="50"/>
      <c r="AR19" s="52"/>
      <c r="AS19" s="52"/>
      <c r="AT19" s="53"/>
      <c r="AU19" s="100"/>
      <c r="AV19" s="152"/>
      <c r="AW19" s="152"/>
      <c r="AX19" s="152"/>
      <c r="AY19" s="152"/>
      <c r="AZ19" s="152"/>
      <c r="BA19" s="152"/>
      <c r="BB19" s="152"/>
      <c r="BC19" s="152"/>
      <c r="BD19" s="152"/>
      <c r="BE19" s="152"/>
      <c r="BF19" s="152"/>
      <c r="BG19" s="152"/>
      <c r="BH19" s="152"/>
      <c r="BI19" s="152"/>
      <c r="BJ19" s="152"/>
      <c r="BK19" s="152"/>
      <c r="BL19" s="152"/>
      <c r="BM19" s="152"/>
      <c r="BN19" s="152"/>
      <c r="BO19" s="152"/>
    </row>
    <row r="20" spans="1:67" ht="409.6">
      <c r="A20" s="376"/>
      <c r="B20" s="149"/>
      <c r="C20" s="150"/>
      <c r="D20" s="150" t="s">
        <v>850</v>
      </c>
      <c r="E20" s="151"/>
      <c r="F20" s="151"/>
      <c r="G20" s="47"/>
      <c r="H20" s="48"/>
      <c r="I20" s="47"/>
      <c r="J20" s="47"/>
      <c r="K20" s="47"/>
      <c r="L20" s="47"/>
      <c r="M20" s="48"/>
      <c r="N20" s="48"/>
      <c r="O20" s="47"/>
      <c r="P20" s="49"/>
      <c r="Q20" s="47"/>
      <c r="R20" s="47"/>
      <c r="S20" s="50"/>
      <c r="T20" s="50"/>
      <c r="U20" s="50"/>
      <c r="V20" s="51"/>
      <c r="W20" s="50"/>
      <c r="X20" s="51"/>
      <c r="Y20" s="50"/>
      <c r="Z20" s="101"/>
      <c r="AA20" s="105"/>
      <c r="AB20" s="105"/>
      <c r="AC20" s="105"/>
      <c r="AD20" s="102"/>
      <c r="AE20" s="50"/>
      <c r="AF20" s="50"/>
      <c r="AG20" s="50"/>
      <c r="AH20" s="50"/>
      <c r="AI20" s="50"/>
      <c r="AJ20" s="50"/>
      <c r="AK20" s="50"/>
      <c r="AL20" s="50"/>
      <c r="AM20" s="50"/>
      <c r="AN20" s="50"/>
      <c r="AO20" s="50"/>
      <c r="AP20" s="50"/>
      <c r="AQ20" s="50"/>
      <c r="AR20" s="52"/>
      <c r="AS20" s="52"/>
      <c r="AT20" s="53"/>
      <c r="AU20" s="100"/>
      <c r="AV20" s="152"/>
      <c r="AW20" s="152"/>
      <c r="AX20" s="152"/>
      <c r="AY20" s="152"/>
      <c r="AZ20" s="152"/>
      <c r="BA20" s="152"/>
      <c r="BB20" s="152"/>
      <c r="BC20" s="152"/>
      <c r="BD20" s="152"/>
      <c r="BE20" s="152"/>
      <c r="BF20" s="152"/>
      <c r="BG20" s="152"/>
      <c r="BH20" s="152"/>
      <c r="BI20" s="152"/>
      <c r="BJ20" s="152"/>
      <c r="BK20" s="152"/>
      <c r="BL20" s="152"/>
      <c r="BM20" s="152"/>
      <c r="BN20" s="152"/>
      <c r="BO20" s="152"/>
    </row>
    <row r="21" spans="1:67" ht="409.6">
      <c r="A21" s="376"/>
      <c r="B21" s="149"/>
      <c r="C21" s="150"/>
      <c r="D21" s="164" t="s">
        <v>851</v>
      </c>
      <c r="E21" s="151"/>
      <c r="F21" s="151"/>
      <c r="G21" s="47"/>
      <c r="H21" s="48"/>
      <c r="I21" s="47"/>
      <c r="J21" s="47"/>
      <c r="K21" s="47"/>
      <c r="L21" s="47"/>
      <c r="M21" s="48"/>
      <c r="N21" s="48"/>
      <c r="O21" s="47"/>
      <c r="P21" s="49"/>
      <c r="Q21" s="47"/>
      <c r="R21" s="47"/>
      <c r="S21" s="50"/>
      <c r="T21" s="50"/>
      <c r="U21" s="50"/>
      <c r="V21" s="51"/>
      <c r="W21" s="50"/>
      <c r="X21" s="51"/>
      <c r="Y21" s="50"/>
      <c r="Z21" s="101"/>
      <c r="AA21" s="105"/>
      <c r="AB21" s="105"/>
      <c r="AC21" s="105"/>
      <c r="AD21" s="102"/>
      <c r="AE21" s="50"/>
      <c r="AF21" s="50"/>
      <c r="AG21" s="50"/>
      <c r="AH21" s="50"/>
      <c r="AI21" s="50"/>
      <c r="AJ21" s="50"/>
      <c r="AK21" s="50"/>
      <c r="AL21" s="50"/>
      <c r="AM21" s="50"/>
      <c r="AN21" s="50"/>
      <c r="AO21" s="50"/>
      <c r="AP21" s="50"/>
      <c r="AQ21" s="50"/>
      <c r="AR21" s="52"/>
      <c r="AS21" s="52"/>
      <c r="AT21" s="53"/>
      <c r="AU21" s="100"/>
      <c r="AV21" s="152"/>
      <c r="AW21" s="152"/>
      <c r="AX21" s="152"/>
      <c r="AY21" s="152"/>
      <c r="AZ21" s="152"/>
      <c r="BA21" s="152"/>
      <c r="BB21" s="152"/>
      <c r="BC21" s="152"/>
      <c r="BD21" s="152"/>
      <c r="BE21" s="152"/>
      <c r="BF21" s="152"/>
      <c r="BG21" s="152"/>
      <c r="BH21" s="152"/>
      <c r="BI21" s="152"/>
      <c r="BJ21" s="152"/>
      <c r="BK21" s="152"/>
      <c r="BL21" s="152"/>
      <c r="BM21" s="152"/>
      <c r="BN21" s="152"/>
      <c r="BO21" s="152"/>
    </row>
    <row r="22" spans="1:67" ht="409.6">
      <c r="A22" s="376"/>
      <c r="B22" s="149"/>
      <c r="C22" s="164" t="s">
        <v>62</v>
      </c>
      <c r="D22" s="150" t="s">
        <v>852</v>
      </c>
      <c r="E22" s="151"/>
      <c r="F22" s="151"/>
      <c r="G22" s="47"/>
      <c r="H22" s="48"/>
      <c r="I22" s="47"/>
      <c r="J22" s="47"/>
      <c r="K22" s="47"/>
      <c r="L22" s="47"/>
      <c r="M22" s="48"/>
      <c r="N22" s="48"/>
      <c r="O22" s="47"/>
      <c r="P22" s="49"/>
      <c r="Q22" s="47"/>
      <c r="R22" s="47"/>
      <c r="S22" s="50"/>
      <c r="T22" s="50"/>
      <c r="U22" s="50"/>
      <c r="V22" s="51"/>
      <c r="W22" s="50"/>
      <c r="X22" s="51"/>
      <c r="Y22" s="50"/>
      <c r="Z22" s="101"/>
      <c r="AA22" s="105"/>
      <c r="AB22" s="105"/>
      <c r="AC22" s="105"/>
      <c r="AD22" s="102"/>
      <c r="AE22" s="50"/>
      <c r="AF22" s="50"/>
      <c r="AG22" s="50"/>
      <c r="AH22" s="50"/>
      <c r="AI22" s="50"/>
      <c r="AJ22" s="50"/>
      <c r="AK22" s="50"/>
      <c r="AL22" s="50"/>
      <c r="AM22" s="50"/>
      <c r="AN22" s="50"/>
      <c r="AO22" s="50"/>
      <c r="AP22" s="50"/>
      <c r="AQ22" s="50"/>
      <c r="AR22" s="52"/>
      <c r="AS22" s="52"/>
      <c r="AT22" s="53"/>
      <c r="AU22" s="100"/>
      <c r="AV22" s="152"/>
      <c r="AW22" s="152"/>
      <c r="AX22" s="152"/>
      <c r="AY22" s="152"/>
      <c r="AZ22" s="152"/>
      <c r="BA22" s="152"/>
      <c r="BB22" s="152"/>
      <c r="BC22" s="152"/>
      <c r="BD22" s="152"/>
      <c r="BE22" s="152"/>
      <c r="BF22" s="152"/>
      <c r="BG22" s="152"/>
      <c r="BH22" s="152"/>
      <c r="BI22" s="152"/>
      <c r="BJ22" s="152"/>
      <c r="BK22" s="152"/>
      <c r="BL22" s="152"/>
      <c r="BM22" s="152"/>
      <c r="BN22" s="152"/>
      <c r="BO22" s="152"/>
    </row>
    <row r="23" spans="1:67" ht="409.6">
      <c r="A23" s="376"/>
      <c r="B23" s="149"/>
      <c r="C23" s="150"/>
      <c r="D23" s="164" t="s">
        <v>853</v>
      </c>
      <c r="E23" s="151"/>
      <c r="F23" s="151"/>
      <c r="G23" s="47"/>
      <c r="H23" s="48"/>
      <c r="I23" s="47"/>
      <c r="J23" s="47"/>
      <c r="K23" s="47"/>
      <c r="L23" s="47"/>
      <c r="M23" s="48"/>
      <c r="N23" s="48"/>
      <c r="O23" s="47"/>
      <c r="P23" s="49"/>
      <c r="Q23" s="47"/>
      <c r="R23" s="47"/>
      <c r="S23" s="50"/>
      <c r="T23" s="50"/>
      <c r="U23" s="50"/>
      <c r="V23" s="51"/>
      <c r="W23" s="50"/>
      <c r="X23" s="51"/>
      <c r="Y23" s="50"/>
      <c r="Z23" s="101"/>
      <c r="AA23" s="105"/>
      <c r="AB23" s="105"/>
      <c r="AC23" s="105"/>
      <c r="AD23" s="102"/>
      <c r="AE23" s="50"/>
      <c r="AF23" s="50"/>
      <c r="AG23" s="50"/>
      <c r="AH23" s="50"/>
      <c r="AI23" s="50"/>
      <c r="AJ23" s="50"/>
      <c r="AK23" s="50"/>
      <c r="AL23" s="50"/>
      <c r="AM23" s="50"/>
      <c r="AN23" s="50"/>
      <c r="AO23" s="50"/>
      <c r="AP23" s="50"/>
      <c r="AQ23" s="50"/>
      <c r="AR23" s="52"/>
      <c r="AS23" s="52"/>
      <c r="AT23" s="53"/>
      <c r="AU23" s="100"/>
      <c r="AV23" s="152"/>
      <c r="AW23" s="152"/>
      <c r="AX23" s="152"/>
      <c r="AY23" s="152"/>
      <c r="AZ23" s="152"/>
      <c r="BA23" s="152"/>
      <c r="BB23" s="152"/>
      <c r="BC23" s="152"/>
      <c r="BD23" s="152"/>
      <c r="BE23" s="152"/>
      <c r="BF23" s="152"/>
      <c r="BG23" s="152"/>
      <c r="BH23" s="152"/>
      <c r="BI23" s="152"/>
      <c r="BJ23" s="152"/>
      <c r="BK23" s="152"/>
      <c r="BL23" s="152"/>
      <c r="BM23" s="152"/>
      <c r="BN23" s="152"/>
      <c r="BO23" s="152"/>
    </row>
    <row r="24" spans="1:67" ht="316.8">
      <c r="A24" s="376"/>
      <c r="B24" s="149"/>
      <c r="C24" s="150"/>
      <c r="D24" s="164" t="s">
        <v>854</v>
      </c>
      <c r="E24" s="151"/>
      <c r="F24" s="151"/>
      <c r="G24" s="47"/>
      <c r="H24" s="48"/>
      <c r="I24" s="47"/>
      <c r="J24" s="47"/>
      <c r="K24" s="47"/>
      <c r="L24" s="47"/>
      <c r="M24" s="48"/>
      <c r="N24" s="48"/>
      <c r="O24" s="47"/>
      <c r="P24" s="49"/>
      <c r="Q24" s="47"/>
      <c r="R24" s="47"/>
      <c r="S24" s="50"/>
      <c r="T24" s="50"/>
      <c r="U24" s="50"/>
      <c r="V24" s="51"/>
      <c r="W24" s="50"/>
      <c r="X24" s="51"/>
      <c r="Y24" s="50"/>
      <c r="Z24" s="101"/>
      <c r="AA24" s="105"/>
      <c r="AB24" s="105"/>
      <c r="AC24" s="105"/>
      <c r="AD24" s="102"/>
      <c r="AE24" s="50"/>
      <c r="AF24" s="50"/>
      <c r="AG24" s="50"/>
      <c r="AH24" s="50"/>
      <c r="AI24" s="50"/>
      <c r="AJ24" s="50"/>
      <c r="AK24" s="50"/>
      <c r="AL24" s="50"/>
      <c r="AM24" s="50"/>
      <c r="AN24" s="50"/>
      <c r="AO24" s="50"/>
      <c r="AP24" s="50"/>
      <c r="AQ24" s="50"/>
      <c r="AR24" s="52"/>
      <c r="AS24" s="52"/>
      <c r="AT24" s="53"/>
      <c r="AU24" s="100"/>
      <c r="AV24" s="152"/>
      <c r="AW24" s="152"/>
      <c r="AX24" s="152"/>
      <c r="AY24" s="152"/>
      <c r="AZ24" s="152"/>
      <c r="BA24" s="152"/>
      <c r="BB24" s="152"/>
      <c r="BC24" s="152"/>
      <c r="BD24" s="152"/>
      <c r="BE24" s="152"/>
      <c r="BF24" s="152"/>
      <c r="BG24" s="152"/>
      <c r="BH24" s="152"/>
      <c r="BI24" s="152"/>
      <c r="BJ24" s="152"/>
      <c r="BK24" s="152"/>
      <c r="BL24" s="152"/>
      <c r="BM24" s="152"/>
      <c r="BN24" s="152"/>
      <c r="BO24" s="152"/>
    </row>
    <row r="25" spans="1:67" ht="294">
      <c r="A25" s="376"/>
      <c r="B25" s="149"/>
      <c r="C25" s="150"/>
      <c r="D25" s="150" t="s">
        <v>855</v>
      </c>
      <c r="E25" s="151"/>
      <c r="F25" s="151"/>
      <c r="G25" s="47"/>
      <c r="H25" s="48"/>
      <c r="I25" s="47"/>
      <c r="J25" s="47"/>
      <c r="K25" s="47"/>
      <c r="L25" s="47"/>
      <c r="M25" s="48"/>
      <c r="N25" s="48"/>
      <c r="O25" s="47"/>
      <c r="P25" s="49"/>
      <c r="Q25" s="47"/>
      <c r="R25" s="47"/>
      <c r="S25" s="50"/>
      <c r="T25" s="50"/>
      <c r="U25" s="50"/>
      <c r="V25" s="51"/>
      <c r="W25" s="50"/>
      <c r="X25" s="51"/>
      <c r="Y25" s="50"/>
      <c r="Z25" s="101"/>
      <c r="AA25" s="105"/>
      <c r="AB25" s="105"/>
      <c r="AC25" s="105"/>
      <c r="AD25" s="102"/>
      <c r="AE25" s="50"/>
      <c r="AF25" s="50"/>
      <c r="AG25" s="50"/>
      <c r="AH25" s="50"/>
      <c r="AI25" s="50"/>
      <c r="AJ25" s="50"/>
      <c r="AK25" s="50"/>
      <c r="AL25" s="50"/>
      <c r="AM25" s="50"/>
      <c r="AN25" s="50"/>
      <c r="AO25" s="50"/>
      <c r="AP25" s="50"/>
      <c r="AQ25" s="50"/>
      <c r="AR25" s="52"/>
      <c r="AS25" s="52"/>
      <c r="AT25" s="53"/>
      <c r="AU25" s="100"/>
      <c r="AV25" s="152"/>
      <c r="AW25" s="152"/>
      <c r="AX25" s="152"/>
      <c r="AY25" s="152"/>
      <c r="AZ25" s="152"/>
      <c r="BA25" s="152"/>
      <c r="BB25" s="152"/>
      <c r="BC25" s="152"/>
      <c r="BD25" s="152"/>
      <c r="BE25" s="152"/>
      <c r="BF25" s="152"/>
      <c r="BG25" s="152"/>
      <c r="BH25" s="152"/>
      <c r="BI25" s="152"/>
      <c r="BJ25" s="152"/>
      <c r="BK25" s="152"/>
      <c r="BL25" s="152"/>
      <c r="BM25" s="152"/>
      <c r="BN25" s="152"/>
      <c r="BO25" s="152"/>
    </row>
    <row r="26" spans="1:67" ht="409.6">
      <c r="A26" s="376"/>
      <c r="B26" s="149"/>
      <c r="C26" s="150"/>
      <c r="D26" s="164" t="s">
        <v>856</v>
      </c>
      <c r="E26" s="151"/>
      <c r="F26" s="151"/>
      <c r="G26" s="47"/>
      <c r="H26" s="48"/>
      <c r="I26" s="47"/>
      <c r="J26" s="47"/>
      <c r="K26" s="47"/>
      <c r="L26" s="47"/>
      <c r="M26" s="48"/>
      <c r="N26" s="48"/>
      <c r="O26" s="47"/>
      <c r="P26" s="49"/>
      <c r="Q26" s="47"/>
      <c r="R26" s="47"/>
      <c r="S26" s="50"/>
      <c r="T26" s="50"/>
      <c r="U26" s="50"/>
      <c r="V26" s="51"/>
      <c r="W26" s="50"/>
      <c r="X26" s="51"/>
      <c r="Y26" s="50"/>
      <c r="Z26" s="101"/>
      <c r="AA26" s="105"/>
      <c r="AB26" s="105"/>
      <c r="AC26" s="105"/>
      <c r="AD26" s="102"/>
      <c r="AE26" s="50"/>
      <c r="AF26" s="50"/>
      <c r="AG26" s="50"/>
      <c r="AH26" s="50"/>
      <c r="AI26" s="50"/>
      <c r="AJ26" s="50"/>
      <c r="AK26" s="50"/>
      <c r="AL26" s="50"/>
      <c r="AM26" s="50"/>
      <c r="AN26" s="50"/>
      <c r="AO26" s="50"/>
      <c r="AP26" s="50"/>
      <c r="AQ26" s="50"/>
      <c r="AR26" s="52"/>
      <c r="AS26" s="52"/>
      <c r="AT26" s="53"/>
      <c r="AU26" s="100"/>
      <c r="AV26" s="152"/>
      <c r="AW26" s="152"/>
      <c r="AX26" s="152"/>
      <c r="AY26" s="152"/>
      <c r="AZ26" s="152"/>
      <c r="BA26" s="152"/>
      <c r="BB26" s="152"/>
      <c r="BC26" s="152"/>
      <c r="BD26" s="152"/>
      <c r="BE26" s="152"/>
      <c r="BF26" s="152"/>
      <c r="BG26" s="152"/>
      <c r="BH26" s="152"/>
      <c r="BI26" s="152"/>
      <c r="BJ26" s="152"/>
      <c r="BK26" s="152"/>
      <c r="BL26" s="152"/>
      <c r="BM26" s="152"/>
      <c r="BN26" s="152"/>
      <c r="BO26" s="152"/>
    </row>
    <row r="27" spans="1:67" ht="335.4">
      <c r="A27" s="376"/>
      <c r="B27" s="149"/>
      <c r="C27" s="150"/>
      <c r="D27" s="164" t="s">
        <v>857</v>
      </c>
      <c r="E27" s="151"/>
      <c r="F27" s="151"/>
      <c r="G27" s="47"/>
      <c r="H27" s="48"/>
      <c r="I27" s="47"/>
      <c r="J27" s="47"/>
      <c r="K27" s="47"/>
      <c r="L27" s="47"/>
      <c r="M27" s="48"/>
      <c r="N27" s="48"/>
      <c r="O27" s="47"/>
      <c r="P27" s="49"/>
      <c r="Q27" s="47"/>
      <c r="R27" s="47"/>
      <c r="S27" s="50"/>
      <c r="T27" s="50"/>
      <c r="U27" s="50"/>
      <c r="V27" s="51"/>
      <c r="W27" s="50"/>
      <c r="X27" s="51"/>
      <c r="Y27" s="50"/>
      <c r="Z27" s="101"/>
      <c r="AA27" s="105"/>
      <c r="AB27" s="105"/>
      <c r="AC27" s="105"/>
      <c r="AD27" s="102"/>
      <c r="AE27" s="50"/>
      <c r="AF27" s="50"/>
      <c r="AG27" s="50"/>
      <c r="AH27" s="50"/>
      <c r="AI27" s="50"/>
      <c r="AJ27" s="50"/>
      <c r="AK27" s="50"/>
      <c r="AL27" s="50"/>
      <c r="AM27" s="50"/>
      <c r="AN27" s="50"/>
      <c r="AO27" s="50"/>
      <c r="AP27" s="50"/>
      <c r="AQ27" s="50"/>
      <c r="AR27" s="52"/>
      <c r="AS27" s="52"/>
      <c r="AT27" s="53"/>
      <c r="AU27" s="100"/>
      <c r="AV27" s="152"/>
      <c r="AW27" s="152"/>
      <c r="AX27" s="152"/>
      <c r="AY27" s="152"/>
      <c r="AZ27" s="152"/>
      <c r="BA27" s="152"/>
      <c r="BB27" s="152"/>
      <c r="BC27" s="152"/>
      <c r="BD27" s="152"/>
      <c r="BE27" s="152"/>
      <c r="BF27" s="152"/>
      <c r="BG27" s="152"/>
      <c r="BH27" s="152"/>
      <c r="BI27" s="152"/>
      <c r="BJ27" s="152"/>
      <c r="BK27" s="152"/>
      <c r="BL27" s="152"/>
      <c r="BM27" s="152"/>
      <c r="BN27" s="152"/>
      <c r="BO27" s="152"/>
    </row>
    <row r="28" spans="1:67" ht="409.6">
      <c r="A28" s="376"/>
      <c r="B28" s="149"/>
      <c r="C28" s="164" t="s">
        <v>70</v>
      </c>
      <c r="D28" s="150" t="s">
        <v>858</v>
      </c>
      <c r="E28" s="151"/>
      <c r="F28" s="151"/>
      <c r="G28" s="47"/>
      <c r="H28" s="48"/>
      <c r="I28" s="47"/>
      <c r="J28" s="47"/>
      <c r="K28" s="47"/>
      <c r="L28" s="47"/>
      <c r="M28" s="48"/>
      <c r="N28" s="48"/>
      <c r="O28" s="47"/>
      <c r="P28" s="49"/>
      <c r="Q28" s="47"/>
      <c r="R28" s="47"/>
      <c r="S28" s="50"/>
      <c r="T28" s="50"/>
      <c r="U28" s="50"/>
      <c r="V28" s="51"/>
      <c r="W28" s="50"/>
      <c r="X28" s="51"/>
      <c r="Y28" s="50"/>
      <c r="Z28" s="101"/>
      <c r="AA28" s="105"/>
      <c r="AB28" s="105"/>
      <c r="AC28" s="105"/>
      <c r="AD28" s="102"/>
      <c r="AE28" s="50"/>
      <c r="AF28" s="50"/>
      <c r="AG28" s="50"/>
      <c r="AH28" s="50"/>
      <c r="AI28" s="50"/>
      <c r="AJ28" s="50"/>
      <c r="AK28" s="50"/>
      <c r="AL28" s="50"/>
      <c r="AM28" s="50"/>
      <c r="AN28" s="50"/>
      <c r="AO28" s="50"/>
      <c r="AP28" s="50"/>
      <c r="AQ28" s="50"/>
      <c r="AR28" s="52"/>
      <c r="AS28" s="52"/>
      <c r="AT28" s="53"/>
      <c r="AU28" s="100"/>
      <c r="AV28" s="152"/>
      <c r="AW28" s="152"/>
      <c r="AX28" s="152"/>
      <c r="AY28" s="152"/>
      <c r="AZ28" s="152"/>
      <c r="BA28" s="152"/>
      <c r="BB28" s="152"/>
      <c r="BC28" s="152"/>
      <c r="BD28" s="152"/>
      <c r="BE28" s="152"/>
      <c r="BF28" s="152"/>
      <c r="BG28" s="152"/>
      <c r="BH28" s="152"/>
      <c r="BI28" s="152"/>
      <c r="BJ28" s="152"/>
      <c r="BK28" s="152"/>
      <c r="BL28" s="152"/>
      <c r="BM28" s="152"/>
      <c r="BN28" s="152"/>
      <c r="BO28" s="152"/>
    </row>
    <row r="29" spans="1:67" ht="409.6">
      <c r="A29" s="376"/>
      <c r="B29" s="149"/>
      <c r="C29" s="150"/>
      <c r="D29" s="150" t="s">
        <v>859</v>
      </c>
      <c r="E29" s="151"/>
      <c r="F29" s="151"/>
      <c r="G29" s="47"/>
      <c r="H29" s="48"/>
      <c r="I29" s="47"/>
      <c r="J29" s="47"/>
      <c r="K29" s="47"/>
      <c r="L29" s="47"/>
      <c r="M29" s="48"/>
      <c r="N29" s="48"/>
      <c r="O29" s="47"/>
      <c r="P29" s="49"/>
      <c r="Q29" s="47"/>
      <c r="R29" s="47"/>
      <c r="S29" s="50"/>
      <c r="T29" s="50"/>
      <c r="U29" s="50"/>
      <c r="V29" s="51"/>
      <c r="W29" s="50"/>
      <c r="X29" s="51"/>
      <c r="Y29" s="50"/>
      <c r="Z29" s="101"/>
      <c r="AA29" s="105"/>
      <c r="AB29" s="105"/>
      <c r="AC29" s="105"/>
      <c r="AD29" s="102"/>
      <c r="AE29" s="50"/>
      <c r="AF29" s="50"/>
      <c r="AG29" s="50"/>
      <c r="AH29" s="50"/>
      <c r="AI29" s="50"/>
      <c r="AJ29" s="50"/>
      <c r="AK29" s="50"/>
      <c r="AL29" s="50"/>
      <c r="AM29" s="50"/>
      <c r="AN29" s="50"/>
      <c r="AO29" s="50"/>
      <c r="AP29" s="50"/>
      <c r="AQ29" s="50"/>
      <c r="AR29" s="52"/>
      <c r="AS29" s="52"/>
      <c r="AT29" s="53"/>
      <c r="AU29" s="100"/>
      <c r="AV29" s="152"/>
      <c r="AW29" s="152"/>
      <c r="AX29" s="152"/>
      <c r="AY29" s="152"/>
      <c r="AZ29" s="152"/>
      <c r="BA29" s="152"/>
      <c r="BB29" s="152"/>
      <c r="BC29" s="152"/>
      <c r="BD29" s="152"/>
      <c r="BE29" s="152"/>
      <c r="BF29" s="152"/>
      <c r="BG29" s="152"/>
      <c r="BH29" s="152"/>
      <c r="BI29" s="152"/>
      <c r="BJ29" s="152"/>
      <c r="BK29" s="152"/>
      <c r="BL29" s="152"/>
      <c r="BM29" s="152"/>
      <c r="BN29" s="152"/>
      <c r="BO29" s="152"/>
    </row>
    <row r="30" spans="1:67" ht="409.6">
      <c r="A30" s="376"/>
      <c r="B30" s="149"/>
      <c r="C30" s="150"/>
      <c r="D30" s="150" t="s">
        <v>860</v>
      </c>
      <c r="E30" s="151"/>
      <c r="F30" s="151"/>
      <c r="G30" s="47"/>
      <c r="H30" s="48"/>
      <c r="I30" s="47"/>
      <c r="J30" s="47"/>
      <c r="K30" s="47"/>
      <c r="L30" s="47"/>
      <c r="M30" s="48"/>
      <c r="N30" s="48"/>
      <c r="O30" s="47"/>
      <c r="P30" s="49"/>
      <c r="Q30" s="47"/>
      <c r="R30" s="47"/>
      <c r="S30" s="50"/>
      <c r="T30" s="50"/>
      <c r="U30" s="50"/>
      <c r="V30" s="51"/>
      <c r="W30" s="50"/>
      <c r="X30" s="51"/>
      <c r="Y30" s="50"/>
      <c r="Z30" s="101"/>
      <c r="AA30" s="105"/>
      <c r="AB30" s="105"/>
      <c r="AC30" s="105"/>
      <c r="AD30" s="102"/>
      <c r="AE30" s="50"/>
      <c r="AF30" s="50"/>
      <c r="AG30" s="50"/>
      <c r="AH30" s="50"/>
      <c r="AI30" s="50"/>
      <c r="AJ30" s="50"/>
      <c r="AK30" s="50"/>
      <c r="AL30" s="50"/>
      <c r="AM30" s="50"/>
      <c r="AN30" s="50"/>
      <c r="AO30" s="50"/>
      <c r="AP30" s="50"/>
      <c r="AQ30" s="50"/>
      <c r="AR30" s="52"/>
      <c r="AS30" s="52"/>
      <c r="AT30" s="53"/>
      <c r="AU30" s="100"/>
      <c r="AV30" s="152"/>
      <c r="AW30" s="152"/>
      <c r="AX30" s="152"/>
      <c r="AY30" s="152"/>
      <c r="AZ30" s="152"/>
      <c r="BA30" s="152"/>
      <c r="BB30" s="152"/>
      <c r="BC30" s="152"/>
      <c r="BD30" s="152"/>
      <c r="BE30" s="152"/>
      <c r="BF30" s="152"/>
      <c r="BG30" s="152"/>
      <c r="BH30" s="152"/>
      <c r="BI30" s="152"/>
      <c r="BJ30" s="152"/>
      <c r="BK30" s="152"/>
      <c r="BL30" s="152"/>
      <c r="BM30" s="152"/>
      <c r="BN30" s="152"/>
      <c r="BO30" s="152"/>
    </row>
    <row r="31" spans="1:67" ht="409.6">
      <c r="A31" s="376"/>
      <c r="B31" s="149"/>
      <c r="C31" s="150"/>
      <c r="D31" s="150" t="s">
        <v>861</v>
      </c>
      <c r="E31" s="151"/>
      <c r="F31" s="151"/>
      <c r="G31" s="47"/>
      <c r="H31" s="48"/>
      <c r="I31" s="47"/>
      <c r="J31" s="47"/>
      <c r="K31" s="47"/>
      <c r="L31" s="47"/>
      <c r="M31" s="48"/>
      <c r="N31" s="48"/>
      <c r="O31" s="47"/>
      <c r="P31" s="49"/>
      <c r="Q31" s="47"/>
      <c r="R31" s="47"/>
      <c r="S31" s="50"/>
      <c r="T31" s="50"/>
      <c r="U31" s="50"/>
      <c r="V31" s="51"/>
      <c r="W31" s="50"/>
      <c r="X31" s="51"/>
      <c r="Y31" s="50"/>
      <c r="Z31" s="101"/>
      <c r="AA31" s="105"/>
      <c r="AB31" s="105"/>
      <c r="AC31" s="105"/>
      <c r="AD31" s="102"/>
      <c r="AE31" s="50"/>
      <c r="AF31" s="50"/>
      <c r="AG31" s="50"/>
      <c r="AH31" s="50"/>
      <c r="AI31" s="50"/>
      <c r="AJ31" s="50"/>
      <c r="AK31" s="50"/>
      <c r="AL31" s="50"/>
      <c r="AM31" s="50"/>
      <c r="AN31" s="50"/>
      <c r="AO31" s="50"/>
      <c r="AP31" s="50"/>
      <c r="AQ31" s="50"/>
      <c r="AR31" s="52"/>
      <c r="AS31" s="52"/>
      <c r="AT31" s="53"/>
      <c r="AU31" s="100"/>
      <c r="AV31" s="152"/>
      <c r="AW31" s="152"/>
      <c r="AX31" s="152"/>
      <c r="AY31" s="152"/>
      <c r="AZ31" s="152"/>
      <c r="BA31" s="152"/>
      <c r="BB31" s="152"/>
      <c r="BC31" s="152"/>
      <c r="BD31" s="152"/>
      <c r="BE31" s="152"/>
      <c r="BF31" s="152"/>
      <c r="BG31" s="152"/>
      <c r="BH31" s="152"/>
      <c r="BI31" s="152"/>
      <c r="BJ31" s="152"/>
      <c r="BK31" s="152"/>
      <c r="BL31" s="152"/>
      <c r="BM31" s="152"/>
      <c r="BN31" s="152"/>
      <c r="BO31" s="152"/>
    </row>
    <row r="32" spans="1:67" ht="409.6">
      <c r="A32" s="376"/>
      <c r="B32" s="149"/>
      <c r="C32" s="150"/>
      <c r="D32" s="150" t="s">
        <v>862</v>
      </c>
      <c r="E32" s="151"/>
      <c r="F32" s="151"/>
      <c r="G32" s="47"/>
      <c r="H32" s="48"/>
      <c r="I32" s="47"/>
      <c r="J32" s="47"/>
      <c r="K32" s="47"/>
      <c r="L32" s="47"/>
      <c r="M32" s="48"/>
      <c r="N32" s="48"/>
      <c r="O32" s="47"/>
      <c r="P32" s="49"/>
      <c r="Q32" s="47"/>
      <c r="R32" s="47"/>
      <c r="S32" s="50"/>
      <c r="T32" s="50"/>
      <c r="U32" s="50"/>
      <c r="V32" s="51"/>
      <c r="W32" s="50"/>
      <c r="X32" s="51"/>
      <c r="Y32" s="50"/>
      <c r="Z32" s="101"/>
      <c r="AA32" s="105"/>
      <c r="AB32" s="105"/>
      <c r="AC32" s="105"/>
      <c r="AD32" s="102"/>
      <c r="AE32" s="50"/>
      <c r="AF32" s="50"/>
      <c r="AG32" s="50"/>
      <c r="AH32" s="50"/>
      <c r="AI32" s="50"/>
      <c r="AJ32" s="50"/>
      <c r="AK32" s="50"/>
      <c r="AL32" s="50"/>
      <c r="AM32" s="50"/>
      <c r="AN32" s="50"/>
      <c r="AO32" s="50"/>
      <c r="AP32" s="50"/>
      <c r="AQ32" s="50"/>
      <c r="AR32" s="52"/>
      <c r="AS32" s="52"/>
      <c r="AT32" s="53"/>
      <c r="AU32" s="100"/>
      <c r="AV32" s="152"/>
      <c r="AW32" s="152"/>
      <c r="AX32" s="152"/>
      <c r="AY32" s="152"/>
      <c r="AZ32" s="152"/>
      <c r="BA32" s="152"/>
      <c r="BB32" s="152"/>
      <c r="BC32" s="152"/>
      <c r="BD32" s="152"/>
      <c r="BE32" s="152"/>
      <c r="BF32" s="152"/>
      <c r="BG32" s="152"/>
      <c r="BH32" s="152"/>
      <c r="BI32" s="152"/>
      <c r="BJ32" s="152"/>
      <c r="BK32" s="152"/>
      <c r="BL32" s="152"/>
      <c r="BM32" s="152"/>
      <c r="BN32" s="152"/>
      <c r="BO32" s="152"/>
    </row>
    <row r="33" spans="1:67" ht="409.6">
      <c r="A33" s="376"/>
      <c r="B33" s="149"/>
      <c r="C33" s="150"/>
      <c r="D33" s="150" t="s">
        <v>863</v>
      </c>
      <c r="E33" s="151"/>
      <c r="F33" s="151"/>
      <c r="G33" s="47"/>
      <c r="H33" s="48"/>
      <c r="I33" s="47"/>
      <c r="J33" s="47"/>
      <c r="K33" s="47"/>
      <c r="L33" s="47"/>
      <c r="M33" s="48"/>
      <c r="N33" s="48"/>
      <c r="O33" s="47"/>
      <c r="P33" s="49"/>
      <c r="Q33" s="47"/>
      <c r="R33" s="47"/>
      <c r="S33" s="50"/>
      <c r="T33" s="50"/>
      <c r="U33" s="50"/>
      <c r="V33" s="51"/>
      <c r="W33" s="50"/>
      <c r="X33" s="51"/>
      <c r="Y33" s="50"/>
      <c r="Z33" s="101"/>
      <c r="AA33" s="105"/>
      <c r="AB33" s="105"/>
      <c r="AC33" s="105"/>
      <c r="AD33" s="102"/>
      <c r="AE33" s="50"/>
      <c r="AF33" s="50"/>
      <c r="AG33" s="50"/>
      <c r="AH33" s="50"/>
      <c r="AI33" s="50"/>
      <c r="AJ33" s="50"/>
      <c r="AK33" s="50"/>
      <c r="AL33" s="50"/>
      <c r="AM33" s="50"/>
      <c r="AN33" s="50"/>
      <c r="AO33" s="50"/>
      <c r="AP33" s="50"/>
      <c r="AQ33" s="50"/>
      <c r="AR33" s="52"/>
      <c r="AS33" s="52"/>
      <c r="AT33" s="53"/>
      <c r="AU33" s="100"/>
      <c r="AV33" s="152"/>
      <c r="AW33" s="152"/>
      <c r="AX33" s="152"/>
      <c r="AY33" s="152"/>
      <c r="AZ33" s="152"/>
      <c r="BA33" s="152"/>
      <c r="BB33" s="152"/>
      <c r="BC33" s="152"/>
      <c r="BD33" s="152"/>
      <c r="BE33" s="152"/>
      <c r="BF33" s="152"/>
      <c r="BG33" s="152"/>
      <c r="BH33" s="152"/>
      <c r="BI33" s="152"/>
      <c r="BJ33" s="152"/>
      <c r="BK33" s="152"/>
      <c r="BL33" s="152"/>
      <c r="BM33" s="152"/>
      <c r="BN33" s="152"/>
      <c r="BO33" s="152"/>
    </row>
    <row r="34" spans="1:67" ht="252.6">
      <c r="A34" s="376"/>
      <c r="B34" s="149"/>
      <c r="C34" s="150" t="s">
        <v>77</v>
      </c>
      <c r="D34" s="150" t="s">
        <v>864</v>
      </c>
      <c r="E34" s="151"/>
      <c r="F34" s="151"/>
      <c r="G34" s="47"/>
      <c r="H34" s="48"/>
      <c r="I34" s="47"/>
      <c r="J34" s="47"/>
      <c r="K34" s="47"/>
      <c r="L34" s="47"/>
      <c r="M34" s="48"/>
      <c r="N34" s="48"/>
      <c r="O34" s="47"/>
      <c r="P34" s="49"/>
      <c r="Q34" s="47"/>
      <c r="R34" s="47"/>
      <c r="S34" s="50"/>
      <c r="T34" s="50"/>
      <c r="U34" s="50"/>
      <c r="V34" s="51"/>
      <c r="W34" s="50"/>
      <c r="X34" s="51"/>
      <c r="Y34" s="50"/>
      <c r="Z34" s="101"/>
      <c r="AA34" s="105"/>
      <c r="AB34" s="105"/>
      <c r="AC34" s="105"/>
      <c r="AD34" s="102"/>
      <c r="AE34" s="50"/>
      <c r="AF34" s="50"/>
      <c r="AG34" s="50"/>
      <c r="AH34" s="50"/>
      <c r="AI34" s="50"/>
      <c r="AJ34" s="50"/>
      <c r="AK34" s="50"/>
      <c r="AL34" s="50"/>
      <c r="AM34" s="50"/>
      <c r="AN34" s="50"/>
      <c r="AO34" s="50"/>
      <c r="AP34" s="50"/>
      <c r="AQ34" s="50"/>
      <c r="AR34" s="52"/>
      <c r="AS34" s="52"/>
      <c r="AT34" s="53"/>
      <c r="AU34" s="100"/>
      <c r="AV34" s="152"/>
      <c r="AW34" s="152"/>
      <c r="AX34" s="152"/>
      <c r="AY34" s="152"/>
      <c r="AZ34" s="152"/>
      <c r="BA34" s="152"/>
      <c r="BB34" s="152"/>
      <c r="BC34" s="152"/>
      <c r="BD34" s="152"/>
      <c r="BE34" s="152"/>
      <c r="BF34" s="152"/>
      <c r="BG34" s="152"/>
      <c r="BH34" s="152"/>
      <c r="BI34" s="152"/>
      <c r="BJ34" s="152"/>
      <c r="BK34" s="152"/>
      <c r="BL34" s="152"/>
      <c r="BM34" s="152"/>
      <c r="BN34" s="152"/>
      <c r="BO34" s="152"/>
    </row>
    <row r="35" spans="1:67" ht="340.8">
      <c r="A35" s="376"/>
      <c r="B35" s="149"/>
      <c r="C35" s="150"/>
      <c r="D35" s="150" t="s">
        <v>865</v>
      </c>
      <c r="E35" s="151"/>
      <c r="F35" s="151"/>
      <c r="G35" s="47"/>
      <c r="H35" s="48"/>
      <c r="I35" s="47"/>
      <c r="J35" s="47"/>
      <c r="K35" s="47"/>
      <c r="L35" s="47"/>
      <c r="M35" s="48"/>
      <c r="N35" s="48"/>
      <c r="O35" s="47"/>
      <c r="P35" s="49"/>
      <c r="Q35" s="47"/>
      <c r="R35" s="47"/>
      <c r="S35" s="50"/>
      <c r="T35" s="50"/>
      <c r="U35" s="50"/>
      <c r="V35" s="51"/>
      <c r="W35" s="50"/>
      <c r="X35" s="51"/>
      <c r="Y35" s="50"/>
      <c r="Z35" s="101"/>
      <c r="AA35" s="105"/>
      <c r="AB35" s="105"/>
      <c r="AC35" s="105"/>
      <c r="AD35" s="102"/>
      <c r="AE35" s="50"/>
      <c r="AF35" s="50"/>
      <c r="AG35" s="50"/>
      <c r="AH35" s="50"/>
      <c r="AI35" s="50"/>
      <c r="AJ35" s="50"/>
      <c r="AK35" s="50"/>
      <c r="AL35" s="50"/>
      <c r="AM35" s="50"/>
      <c r="AN35" s="50"/>
      <c r="AO35" s="50"/>
      <c r="AP35" s="50"/>
      <c r="AQ35" s="50"/>
      <c r="AR35" s="52"/>
      <c r="AS35" s="52"/>
      <c r="AT35" s="53"/>
      <c r="AU35" s="100"/>
      <c r="AV35" s="152"/>
      <c r="AW35" s="152"/>
      <c r="AX35" s="152"/>
      <c r="AY35" s="152"/>
      <c r="AZ35" s="152"/>
      <c r="BA35" s="152"/>
      <c r="BB35" s="152"/>
      <c r="BC35" s="152"/>
      <c r="BD35" s="152"/>
      <c r="BE35" s="152"/>
      <c r="BF35" s="152"/>
      <c r="BG35" s="152"/>
      <c r="BH35" s="152"/>
      <c r="BI35" s="152"/>
      <c r="BJ35" s="152"/>
      <c r="BK35" s="152"/>
      <c r="BL35" s="152"/>
      <c r="BM35" s="152"/>
      <c r="BN35" s="152"/>
      <c r="BO35" s="152"/>
    </row>
    <row r="36" spans="1:67" ht="409.6">
      <c r="A36" s="376"/>
      <c r="B36" s="149"/>
      <c r="C36" s="150"/>
      <c r="D36" s="150" t="s">
        <v>866</v>
      </c>
      <c r="E36" s="151"/>
      <c r="F36" s="151"/>
      <c r="G36" s="47"/>
      <c r="H36" s="48"/>
      <c r="I36" s="47"/>
      <c r="J36" s="47"/>
      <c r="K36" s="47"/>
      <c r="L36" s="47"/>
      <c r="M36" s="48"/>
      <c r="N36" s="48"/>
      <c r="O36" s="47"/>
      <c r="P36" s="49"/>
      <c r="Q36" s="47"/>
      <c r="R36" s="47"/>
      <c r="S36" s="50"/>
      <c r="T36" s="50"/>
      <c r="U36" s="50"/>
      <c r="V36" s="51"/>
      <c r="W36" s="50"/>
      <c r="X36" s="51"/>
      <c r="Y36" s="50"/>
      <c r="Z36" s="101"/>
      <c r="AA36" s="105"/>
      <c r="AB36" s="105"/>
      <c r="AC36" s="105"/>
      <c r="AD36" s="102"/>
      <c r="AE36" s="50"/>
      <c r="AF36" s="50"/>
      <c r="AG36" s="50"/>
      <c r="AH36" s="50"/>
      <c r="AI36" s="50"/>
      <c r="AJ36" s="50"/>
      <c r="AK36" s="50"/>
      <c r="AL36" s="50"/>
      <c r="AM36" s="50"/>
      <c r="AN36" s="50"/>
      <c r="AO36" s="50"/>
      <c r="AP36" s="50"/>
      <c r="AQ36" s="50"/>
      <c r="AR36" s="52"/>
      <c r="AS36" s="52"/>
      <c r="AT36" s="53"/>
      <c r="AU36" s="100"/>
      <c r="AV36" s="152"/>
      <c r="AW36" s="152"/>
      <c r="AX36" s="152"/>
      <c r="AY36" s="152"/>
      <c r="AZ36" s="152"/>
      <c r="BA36" s="152"/>
      <c r="BB36" s="152"/>
      <c r="BC36" s="152"/>
      <c r="BD36" s="152"/>
      <c r="BE36" s="152"/>
      <c r="BF36" s="152"/>
      <c r="BG36" s="152"/>
      <c r="BH36" s="152"/>
      <c r="BI36" s="152"/>
      <c r="BJ36" s="152"/>
      <c r="BK36" s="152"/>
      <c r="BL36" s="152"/>
      <c r="BM36" s="152"/>
      <c r="BN36" s="152"/>
      <c r="BO36" s="152"/>
    </row>
    <row r="37" spans="1:67" ht="291.60000000000002">
      <c r="A37" s="376"/>
      <c r="B37" s="149"/>
      <c r="C37" s="164" t="s">
        <v>83</v>
      </c>
      <c r="D37" s="150" t="s">
        <v>867</v>
      </c>
      <c r="E37" s="151"/>
      <c r="F37" s="151"/>
      <c r="G37" s="47"/>
      <c r="H37" s="48"/>
      <c r="I37" s="47"/>
      <c r="J37" s="47"/>
      <c r="K37" s="47"/>
      <c r="L37" s="47"/>
      <c r="M37" s="48"/>
      <c r="N37" s="48"/>
      <c r="O37" s="47"/>
      <c r="P37" s="49"/>
      <c r="Q37" s="47"/>
      <c r="R37" s="47"/>
      <c r="S37" s="50"/>
      <c r="T37" s="50"/>
      <c r="U37" s="50"/>
      <c r="V37" s="51"/>
      <c r="W37" s="50"/>
      <c r="X37" s="51"/>
      <c r="Y37" s="50"/>
      <c r="Z37" s="101"/>
      <c r="AA37" s="105"/>
      <c r="AB37" s="105"/>
      <c r="AC37" s="105"/>
      <c r="AD37" s="102"/>
      <c r="AE37" s="50"/>
      <c r="AF37" s="50"/>
      <c r="AG37" s="50"/>
      <c r="AH37" s="50"/>
      <c r="AI37" s="50"/>
      <c r="AJ37" s="50"/>
      <c r="AK37" s="50"/>
      <c r="AL37" s="50"/>
      <c r="AM37" s="50"/>
      <c r="AN37" s="50"/>
      <c r="AO37" s="50"/>
      <c r="AP37" s="50"/>
      <c r="AQ37" s="50"/>
      <c r="AR37" s="52"/>
      <c r="AS37" s="52"/>
      <c r="AT37" s="53"/>
      <c r="AU37" s="100"/>
      <c r="AV37" s="152"/>
      <c r="AW37" s="152"/>
      <c r="AX37" s="152"/>
      <c r="AY37" s="152"/>
      <c r="AZ37" s="152"/>
      <c r="BA37" s="152"/>
      <c r="BB37" s="152"/>
      <c r="BC37" s="152"/>
      <c r="BD37" s="152"/>
      <c r="BE37" s="152"/>
      <c r="BF37" s="152"/>
      <c r="BG37" s="152"/>
      <c r="BH37" s="152"/>
      <c r="BI37" s="152"/>
      <c r="BJ37" s="152"/>
      <c r="BK37" s="152"/>
      <c r="BL37" s="152"/>
      <c r="BM37" s="152"/>
      <c r="BN37" s="152"/>
      <c r="BO37" s="152"/>
    </row>
    <row r="38" spans="1:67" ht="340.8">
      <c r="A38" s="376"/>
      <c r="B38" s="149"/>
      <c r="C38" s="150"/>
      <c r="D38" s="150" t="s">
        <v>868</v>
      </c>
      <c r="E38" s="151"/>
      <c r="F38" s="151"/>
      <c r="G38" s="47"/>
      <c r="H38" s="48"/>
      <c r="I38" s="47"/>
      <c r="J38" s="47"/>
      <c r="K38" s="47"/>
      <c r="L38" s="47"/>
      <c r="M38" s="48"/>
      <c r="N38" s="48"/>
      <c r="O38" s="47"/>
      <c r="P38" s="49"/>
      <c r="Q38" s="47"/>
      <c r="R38" s="47"/>
      <c r="S38" s="50"/>
      <c r="T38" s="50"/>
      <c r="U38" s="50"/>
      <c r="V38" s="51"/>
      <c r="W38" s="50"/>
      <c r="X38" s="51"/>
      <c r="Y38" s="50"/>
      <c r="Z38" s="101"/>
      <c r="AA38" s="105"/>
      <c r="AB38" s="105"/>
      <c r="AC38" s="105"/>
      <c r="AD38" s="102"/>
      <c r="AE38" s="50"/>
      <c r="AF38" s="50"/>
      <c r="AG38" s="50"/>
      <c r="AH38" s="50"/>
      <c r="AI38" s="50"/>
      <c r="AJ38" s="50"/>
      <c r="AK38" s="50"/>
      <c r="AL38" s="50"/>
      <c r="AM38" s="50"/>
      <c r="AN38" s="50"/>
      <c r="AO38" s="50"/>
      <c r="AP38" s="50"/>
      <c r="AQ38" s="50"/>
      <c r="AR38" s="52"/>
      <c r="AS38" s="52"/>
      <c r="AT38" s="53"/>
      <c r="AU38" s="100"/>
      <c r="AV38" s="152"/>
      <c r="AW38" s="152"/>
      <c r="AX38" s="152"/>
      <c r="AY38" s="152"/>
      <c r="AZ38" s="152"/>
      <c r="BA38" s="152"/>
      <c r="BB38" s="152"/>
      <c r="BC38" s="152"/>
      <c r="BD38" s="152"/>
      <c r="BE38" s="152"/>
      <c r="BF38" s="152"/>
      <c r="BG38" s="152"/>
      <c r="BH38" s="152"/>
      <c r="BI38" s="152"/>
      <c r="BJ38" s="152"/>
      <c r="BK38" s="152"/>
      <c r="BL38" s="152"/>
      <c r="BM38" s="152"/>
      <c r="BN38" s="152"/>
      <c r="BO38" s="152"/>
    </row>
    <row r="39" spans="1:67" ht="409.6">
      <c r="A39" s="376"/>
      <c r="B39" s="149"/>
      <c r="C39" s="150"/>
      <c r="D39" s="164" t="s">
        <v>869</v>
      </c>
      <c r="E39" s="151"/>
      <c r="F39" s="151"/>
      <c r="G39" s="47"/>
      <c r="H39" s="48"/>
      <c r="I39" s="47"/>
      <c r="J39" s="47"/>
      <c r="K39" s="47"/>
      <c r="L39" s="47"/>
      <c r="M39" s="48"/>
      <c r="N39" s="48"/>
      <c r="O39" s="47"/>
      <c r="P39" s="49"/>
      <c r="Q39" s="47"/>
      <c r="R39" s="47"/>
      <c r="S39" s="50"/>
      <c r="T39" s="50"/>
      <c r="U39" s="50"/>
      <c r="V39" s="51"/>
      <c r="W39" s="50"/>
      <c r="X39" s="51"/>
      <c r="Y39" s="50"/>
      <c r="Z39" s="101"/>
      <c r="AA39" s="105"/>
      <c r="AB39" s="105"/>
      <c r="AC39" s="105"/>
      <c r="AD39" s="102"/>
      <c r="AE39" s="50"/>
      <c r="AF39" s="50"/>
      <c r="AG39" s="50"/>
      <c r="AH39" s="50"/>
      <c r="AI39" s="50"/>
      <c r="AJ39" s="50"/>
      <c r="AK39" s="50"/>
      <c r="AL39" s="50"/>
      <c r="AM39" s="50"/>
      <c r="AN39" s="50"/>
      <c r="AO39" s="50"/>
      <c r="AP39" s="50"/>
      <c r="AQ39" s="50"/>
      <c r="AR39" s="52"/>
      <c r="AS39" s="52"/>
      <c r="AT39" s="53"/>
      <c r="AU39" s="100"/>
      <c r="AV39" s="152"/>
      <c r="AW39" s="152"/>
      <c r="AX39" s="152"/>
      <c r="AY39" s="152"/>
      <c r="AZ39" s="152"/>
      <c r="BA39" s="152"/>
      <c r="BB39" s="152"/>
      <c r="BC39" s="152"/>
      <c r="BD39" s="152"/>
      <c r="BE39" s="152"/>
      <c r="BF39" s="152"/>
      <c r="BG39" s="152"/>
      <c r="BH39" s="152"/>
      <c r="BI39" s="152"/>
      <c r="BJ39" s="152"/>
      <c r="BK39" s="152"/>
      <c r="BL39" s="152"/>
      <c r="BM39" s="152"/>
      <c r="BN39" s="152"/>
      <c r="BO39" s="152"/>
    </row>
    <row r="40" spans="1:67" ht="409.6">
      <c r="A40" s="376"/>
      <c r="B40" s="149"/>
      <c r="C40" s="150"/>
      <c r="D40" s="150" t="s">
        <v>870</v>
      </c>
      <c r="E40" s="151"/>
      <c r="F40" s="151"/>
      <c r="G40" s="47"/>
      <c r="H40" s="48"/>
      <c r="I40" s="47"/>
      <c r="J40" s="47"/>
      <c r="K40" s="47"/>
      <c r="L40" s="47"/>
      <c r="M40" s="48"/>
      <c r="N40" s="48"/>
      <c r="O40" s="47"/>
      <c r="P40" s="49"/>
      <c r="Q40" s="47"/>
      <c r="R40" s="47"/>
      <c r="S40" s="50"/>
      <c r="T40" s="50"/>
      <c r="U40" s="50"/>
      <c r="V40" s="51"/>
      <c r="W40" s="50"/>
      <c r="X40" s="51"/>
      <c r="Y40" s="50"/>
      <c r="Z40" s="101"/>
      <c r="AA40" s="105"/>
      <c r="AB40" s="105"/>
      <c r="AC40" s="105"/>
      <c r="AD40" s="102"/>
      <c r="AE40" s="50"/>
      <c r="AF40" s="50"/>
      <c r="AG40" s="50"/>
      <c r="AH40" s="50"/>
      <c r="AI40" s="50"/>
      <c r="AJ40" s="50"/>
      <c r="AK40" s="50"/>
      <c r="AL40" s="50"/>
      <c r="AM40" s="50"/>
      <c r="AN40" s="50"/>
      <c r="AO40" s="50"/>
      <c r="AP40" s="50"/>
      <c r="AQ40" s="50"/>
      <c r="AR40" s="52"/>
      <c r="AS40" s="52"/>
      <c r="AT40" s="53"/>
      <c r="AU40" s="100"/>
      <c r="AV40" s="152"/>
      <c r="AW40" s="152"/>
      <c r="AX40" s="152"/>
      <c r="AY40" s="152"/>
      <c r="AZ40" s="152"/>
      <c r="BA40" s="152"/>
      <c r="BB40" s="152"/>
      <c r="BC40" s="152"/>
      <c r="BD40" s="152"/>
      <c r="BE40" s="152"/>
      <c r="BF40" s="152"/>
      <c r="BG40" s="152"/>
      <c r="BH40" s="152"/>
      <c r="BI40" s="152"/>
      <c r="BJ40" s="152"/>
      <c r="BK40" s="152"/>
      <c r="BL40" s="152"/>
      <c r="BM40" s="152"/>
      <c r="BN40" s="152"/>
      <c r="BO40" s="152"/>
    </row>
    <row r="41" spans="1:67" ht="355.8">
      <c r="A41" s="376"/>
      <c r="B41" s="149"/>
      <c r="C41" s="164" t="s">
        <v>88</v>
      </c>
      <c r="D41" s="150" t="s">
        <v>871</v>
      </c>
      <c r="E41" s="151"/>
      <c r="F41" s="151"/>
      <c r="G41" s="47"/>
      <c r="H41" s="48"/>
      <c r="I41" s="47"/>
      <c r="J41" s="47"/>
      <c r="K41" s="47"/>
      <c r="L41" s="47"/>
      <c r="M41" s="48"/>
      <c r="N41" s="48"/>
      <c r="O41" s="47"/>
      <c r="P41" s="49"/>
      <c r="Q41" s="47"/>
      <c r="R41" s="47"/>
      <c r="S41" s="50"/>
      <c r="T41" s="50"/>
      <c r="U41" s="50"/>
      <c r="V41" s="51"/>
      <c r="W41" s="50"/>
      <c r="X41" s="51"/>
      <c r="Y41" s="50"/>
      <c r="Z41" s="101"/>
      <c r="AA41" s="105"/>
      <c r="AB41" s="105"/>
      <c r="AC41" s="105"/>
      <c r="AD41" s="102"/>
      <c r="AE41" s="50"/>
      <c r="AF41" s="50"/>
      <c r="AG41" s="50"/>
      <c r="AH41" s="50"/>
      <c r="AI41" s="50"/>
      <c r="AJ41" s="50"/>
      <c r="AK41" s="50"/>
      <c r="AL41" s="50"/>
      <c r="AM41" s="50"/>
      <c r="AN41" s="50"/>
      <c r="AO41" s="50"/>
      <c r="AP41" s="50"/>
      <c r="AQ41" s="50"/>
      <c r="AR41" s="52"/>
      <c r="AS41" s="52"/>
      <c r="AT41" s="53"/>
      <c r="AU41" s="100"/>
      <c r="AV41" s="152"/>
      <c r="AW41" s="152"/>
      <c r="AX41" s="152"/>
      <c r="AY41" s="152"/>
      <c r="AZ41" s="152"/>
      <c r="BA41" s="152"/>
      <c r="BB41" s="152"/>
      <c r="BC41" s="152"/>
      <c r="BD41" s="152"/>
      <c r="BE41" s="152"/>
      <c r="BF41" s="152"/>
      <c r="BG41" s="152"/>
      <c r="BH41" s="152"/>
      <c r="BI41" s="152"/>
      <c r="BJ41" s="152"/>
      <c r="BK41" s="152"/>
      <c r="BL41" s="152"/>
      <c r="BM41" s="152"/>
      <c r="BN41" s="152"/>
      <c r="BO41" s="152"/>
    </row>
    <row r="42" spans="1:67" ht="156.6">
      <c r="A42" s="376"/>
      <c r="B42" s="149"/>
      <c r="C42" s="150"/>
      <c r="D42" s="150" t="s">
        <v>872</v>
      </c>
      <c r="E42" s="151"/>
      <c r="F42" s="151"/>
      <c r="G42" s="47"/>
      <c r="H42" s="48"/>
      <c r="I42" s="47"/>
      <c r="J42" s="47"/>
      <c r="K42" s="47"/>
      <c r="L42" s="47"/>
      <c r="M42" s="48"/>
      <c r="N42" s="48"/>
      <c r="O42" s="47"/>
      <c r="P42" s="49"/>
      <c r="Q42" s="47"/>
      <c r="R42" s="47"/>
      <c r="S42" s="50"/>
      <c r="T42" s="50"/>
      <c r="U42" s="50"/>
      <c r="V42" s="51"/>
      <c r="W42" s="50"/>
      <c r="X42" s="51"/>
      <c r="Y42" s="50"/>
      <c r="Z42" s="101"/>
      <c r="AA42" s="105"/>
      <c r="AB42" s="105"/>
      <c r="AC42" s="105"/>
      <c r="AD42" s="102"/>
      <c r="AE42" s="50"/>
      <c r="AF42" s="50"/>
      <c r="AG42" s="50"/>
      <c r="AH42" s="50"/>
      <c r="AI42" s="50"/>
      <c r="AJ42" s="50"/>
      <c r="AK42" s="50"/>
      <c r="AL42" s="50"/>
      <c r="AM42" s="50"/>
      <c r="AN42" s="50"/>
      <c r="AO42" s="50"/>
      <c r="AP42" s="50"/>
      <c r="AQ42" s="50"/>
      <c r="AR42" s="52"/>
      <c r="AS42" s="52"/>
      <c r="AT42" s="53"/>
      <c r="AU42" s="100"/>
      <c r="AV42" s="152"/>
      <c r="AW42" s="152"/>
      <c r="AX42" s="152"/>
      <c r="AY42" s="152"/>
      <c r="AZ42" s="152"/>
      <c r="BA42" s="152"/>
      <c r="BB42" s="152"/>
      <c r="BC42" s="152"/>
      <c r="BD42" s="152"/>
      <c r="BE42" s="152"/>
      <c r="BF42" s="152"/>
      <c r="BG42" s="152"/>
      <c r="BH42" s="152"/>
      <c r="BI42" s="152"/>
      <c r="BJ42" s="152"/>
      <c r="BK42" s="152"/>
      <c r="BL42" s="152"/>
      <c r="BM42" s="152"/>
      <c r="BN42" s="152"/>
      <c r="BO42" s="152"/>
    </row>
    <row r="43" spans="1:67" ht="239.4">
      <c r="A43" s="376"/>
      <c r="B43" s="149"/>
      <c r="C43" s="150"/>
      <c r="D43" s="150" t="s">
        <v>873</v>
      </c>
      <c r="E43" s="151"/>
      <c r="F43" s="151"/>
      <c r="G43" s="47"/>
      <c r="H43" s="48"/>
      <c r="I43" s="47"/>
      <c r="J43" s="47"/>
      <c r="K43" s="47"/>
      <c r="L43" s="47"/>
      <c r="M43" s="48"/>
      <c r="N43" s="48"/>
      <c r="O43" s="47"/>
      <c r="P43" s="49"/>
      <c r="Q43" s="47"/>
      <c r="R43" s="47"/>
      <c r="S43" s="50"/>
      <c r="T43" s="50"/>
      <c r="U43" s="50"/>
      <c r="V43" s="51"/>
      <c r="W43" s="50"/>
      <c r="X43" s="51"/>
      <c r="Y43" s="50"/>
      <c r="Z43" s="101"/>
      <c r="AA43" s="105"/>
      <c r="AB43" s="105"/>
      <c r="AC43" s="105"/>
      <c r="AD43" s="102"/>
      <c r="AE43" s="50"/>
      <c r="AF43" s="50"/>
      <c r="AG43" s="50"/>
      <c r="AH43" s="50"/>
      <c r="AI43" s="50"/>
      <c r="AJ43" s="50"/>
      <c r="AK43" s="50"/>
      <c r="AL43" s="50"/>
      <c r="AM43" s="50"/>
      <c r="AN43" s="50"/>
      <c r="AO43" s="50"/>
      <c r="AP43" s="50"/>
      <c r="AQ43" s="50"/>
      <c r="AR43" s="52"/>
      <c r="AS43" s="52"/>
      <c r="AT43" s="53"/>
      <c r="AU43" s="100"/>
      <c r="AV43" s="152"/>
      <c r="AW43" s="152"/>
      <c r="AX43" s="152"/>
      <c r="AY43" s="152"/>
      <c r="AZ43" s="152"/>
      <c r="BA43" s="152"/>
      <c r="BB43" s="152"/>
      <c r="BC43" s="152"/>
      <c r="BD43" s="152"/>
      <c r="BE43" s="152"/>
      <c r="BF43" s="152"/>
      <c r="BG43" s="152"/>
      <c r="BH43" s="152"/>
      <c r="BI43" s="152"/>
      <c r="BJ43" s="152"/>
      <c r="BK43" s="152"/>
      <c r="BL43" s="152"/>
      <c r="BM43" s="152"/>
      <c r="BN43" s="152"/>
      <c r="BO43" s="152"/>
    </row>
    <row r="44" spans="1:67" ht="234.6">
      <c r="A44" s="376"/>
      <c r="B44" s="149"/>
      <c r="C44" s="150"/>
      <c r="D44" s="150" t="s">
        <v>874</v>
      </c>
      <c r="E44" s="151"/>
      <c r="F44" s="151"/>
      <c r="G44" s="47"/>
      <c r="H44" s="48"/>
      <c r="I44" s="47"/>
      <c r="J44" s="47"/>
      <c r="K44" s="47"/>
      <c r="L44" s="47"/>
      <c r="M44" s="48"/>
      <c r="N44" s="48"/>
      <c r="O44" s="47"/>
      <c r="P44" s="49"/>
      <c r="Q44" s="47"/>
      <c r="R44" s="47"/>
      <c r="S44" s="50"/>
      <c r="T44" s="50"/>
      <c r="U44" s="50"/>
      <c r="V44" s="51"/>
      <c r="W44" s="50"/>
      <c r="X44" s="51"/>
      <c r="Y44" s="50"/>
      <c r="Z44" s="101"/>
      <c r="AA44" s="105"/>
      <c r="AB44" s="105"/>
      <c r="AC44" s="105"/>
      <c r="AD44" s="102"/>
      <c r="AE44" s="50"/>
      <c r="AF44" s="50"/>
      <c r="AG44" s="50"/>
      <c r="AH44" s="50"/>
      <c r="AI44" s="50"/>
      <c r="AJ44" s="50"/>
      <c r="AK44" s="50"/>
      <c r="AL44" s="50"/>
      <c r="AM44" s="50"/>
      <c r="AN44" s="50"/>
      <c r="AO44" s="50"/>
      <c r="AP44" s="50"/>
      <c r="AQ44" s="50"/>
      <c r="AR44" s="52"/>
      <c r="AS44" s="52"/>
      <c r="AT44" s="53"/>
      <c r="AU44" s="100"/>
      <c r="AV44" s="152"/>
      <c r="AW44" s="152"/>
      <c r="AX44" s="152"/>
      <c r="AY44" s="152"/>
      <c r="AZ44" s="152"/>
      <c r="BA44" s="152"/>
      <c r="BB44" s="152"/>
      <c r="BC44" s="152"/>
      <c r="BD44" s="152"/>
      <c r="BE44" s="152"/>
      <c r="BF44" s="152"/>
      <c r="BG44" s="152"/>
      <c r="BH44" s="152"/>
      <c r="BI44" s="152"/>
      <c r="BJ44" s="152"/>
      <c r="BK44" s="152"/>
      <c r="BL44" s="152"/>
      <c r="BM44" s="152"/>
      <c r="BN44" s="152"/>
      <c r="BO44" s="152"/>
    </row>
    <row r="45" spans="1:67" ht="259.2">
      <c r="A45" s="376"/>
      <c r="B45" s="149"/>
      <c r="C45" s="150"/>
      <c r="D45" s="150" t="s">
        <v>875</v>
      </c>
      <c r="E45" s="151"/>
      <c r="F45" s="151"/>
      <c r="G45" s="47"/>
      <c r="H45" s="48"/>
      <c r="I45" s="47"/>
      <c r="J45" s="47"/>
      <c r="K45" s="47"/>
      <c r="L45" s="47"/>
      <c r="M45" s="48"/>
      <c r="N45" s="48"/>
      <c r="O45" s="47"/>
      <c r="P45" s="49"/>
      <c r="Q45" s="47"/>
      <c r="R45" s="47"/>
      <c r="S45" s="50"/>
      <c r="T45" s="50"/>
      <c r="U45" s="50"/>
      <c r="V45" s="51"/>
      <c r="W45" s="50"/>
      <c r="X45" s="51"/>
      <c r="Y45" s="50"/>
      <c r="Z45" s="101"/>
      <c r="AA45" s="105"/>
      <c r="AB45" s="105"/>
      <c r="AC45" s="105"/>
      <c r="AD45" s="102"/>
      <c r="AE45" s="50"/>
      <c r="AF45" s="50"/>
      <c r="AG45" s="50"/>
      <c r="AH45" s="50"/>
      <c r="AI45" s="50"/>
      <c r="AJ45" s="50"/>
      <c r="AK45" s="50"/>
      <c r="AL45" s="50"/>
      <c r="AM45" s="50"/>
      <c r="AN45" s="50"/>
      <c r="AO45" s="50"/>
      <c r="AP45" s="50"/>
      <c r="AQ45" s="50"/>
      <c r="AR45" s="52"/>
      <c r="AS45" s="52"/>
      <c r="AT45" s="53"/>
      <c r="AU45" s="100"/>
      <c r="AV45" s="152"/>
      <c r="AW45" s="152"/>
      <c r="AX45" s="152"/>
      <c r="AY45" s="152"/>
      <c r="AZ45" s="152"/>
      <c r="BA45" s="152"/>
      <c r="BB45" s="152"/>
      <c r="BC45" s="152"/>
      <c r="BD45" s="152"/>
      <c r="BE45" s="152"/>
      <c r="BF45" s="152"/>
      <c r="BG45" s="152"/>
      <c r="BH45" s="152"/>
      <c r="BI45" s="152"/>
      <c r="BJ45" s="152"/>
      <c r="BK45" s="152"/>
      <c r="BL45" s="152"/>
      <c r="BM45" s="152"/>
      <c r="BN45" s="152"/>
      <c r="BO45" s="152"/>
    </row>
    <row r="46" spans="1:67" ht="188.4">
      <c r="A46" s="376"/>
      <c r="B46" s="149"/>
      <c r="C46" s="150"/>
      <c r="D46" s="150" t="s">
        <v>876</v>
      </c>
      <c r="E46" s="151"/>
      <c r="F46" s="151"/>
      <c r="G46" s="47"/>
      <c r="H46" s="48"/>
      <c r="I46" s="47"/>
      <c r="J46" s="47"/>
      <c r="K46" s="47"/>
      <c r="L46" s="47"/>
      <c r="M46" s="48"/>
      <c r="N46" s="48"/>
      <c r="O46" s="47"/>
      <c r="P46" s="49"/>
      <c r="Q46" s="47"/>
      <c r="R46" s="47"/>
      <c r="S46" s="50"/>
      <c r="T46" s="50"/>
      <c r="U46" s="50"/>
      <c r="V46" s="51"/>
      <c r="W46" s="50"/>
      <c r="X46" s="51"/>
      <c r="Y46" s="50"/>
      <c r="Z46" s="101"/>
      <c r="AA46" s="105"/>
      <c r="AB46" s="105"/>
      <c r="AC46" s="105"/>
      <c r="AD46" s="102"/>
      <c r="AE46" s="50"/>
      <c r="AF46" s="50"/>
      <c r="AG46" s="50"/>
      <c r="AH46" s="50"/>
      <c r="AI46" s="50"/>
      <c r="AJ46" s="50"/>
      <c r="AK46" s="50"/>
      <c r="AL46" s="50"/>
      <c r="AM46" s="50"/>
      <c r="AN46" s="50"/>
      <c r="AO46" s="50"/>
      <c r="AP46" s="50"/>
      <c r="AQ46" s="50"/>
      <c r="AR46" s="52"/>
      <c r="AS46" s="52"/>
      <c r="AT46" s="53"/>
      <c r="AU46" s="100"/>
      <c r="AV46" s="152"/>
      <c r="AW46" s="152"/>
      <c r="AX46" s="152"/>
      <c r="AY46" s="152"/>
      <c r="AZ46" s="152"/>
      <c r="BA46" s="152"/>
      <c r="BB46" s="152"/>
      <c r="BC46" s="152"/>
      <c r="BD46" s="152"/>
      <c r="BE46" s="152"/>
      <c r="BF46" s="152"/>
      <c r="BG46" s="152"/>
      <c r="BH46" s="152"/>
      <c r="BI46" s="152"/>
      <c r="BJ46" s="152"/>
      <c r="BK46" s="152"/>
      <c r="BL46" s="152"/>
      <c r="BM46" s="152"/>
      <c r="BN46" s="152"/>
      <c r="BO46" s="152"/>
    </row>
    <row r="47" spans="1:67" ht="362.4">
      <c r="A47" s="377"/>
      <c r="B47" s="149"/>
      <c r="C47" s="150"/>
      <c r="D47" s="150" t="s">
        <v>877</v>
      </c>
      <c r="E47" s="151"/>
      <c r="F47" s="151"/>
      <c r="G47" s="47"/>
      <c r="H47" s="48"/>
      <c r="I47" s="47"/>
      <c r="J47" s="47"/>
      <c r="K47" s="47"/>
      <c r="L47" s="47"/>
      <c r="M47" s="48"/>
      <c r="N47" s="48"/>
      <c r="O47" s="47"/>
      <c r="P47" s="49"/>
      <c r="Q47" s="47"/>
      <c r="R47" s="47"/>
      <c r="S47" s="50"/>
      <c r="T47" s="50"/>
      <c r="U47" s="50"/>
      <c r="V47" s="51"/>
      <c r="W47" s="50"/>
      <c r="X47" s="51"/>
      <c r="Y47" s="50"/>
      <c r="Z47" s="101"/>
      <c r="AA47" s="105"/>
      <c r="AB47" s="105"/>
      <c r="AC47" s="105"/>
      <c r="AD47" s="102"/>
      <c r="AE47" s="50"/>
      <c r="AF47" s="50"/>
      <c r="AG47" s="50"/>
      <c r="AH47" s="50"/>
      <c r="AI47" s="50"/>
      <c r="AJ47" s="50"/>
      <c r="AK47" s="50"/>
      <c r="AL47" s="50"/>
      <c r="AM47" s="50"/>
      <c r="AN47" s="50"/>
      <c r="AO47" s="50"/>
      <c r="AP47" s="50"/>
      <c r="AQ47" s="50"/>
      <c r="AR47" s="52"/>
      <c r="AS47" s="52"/>
      <c r="AT47" s="53"/>
      <c r="AU47" s="100"/>
      <c r="AV47" s="152"/>
      <c r="AW47" s="152"/>
      <c r="AX47" s="152"/>
      <c r="AY47" s="152"/>
      <c r="AZ47" s="152"/>
      <c r="BA47" s="152"/>
      <c r="BB47" s="152"/>
      <c r="BC47" s="152"/>
      <c r="BD47" s="152"/>
      <c r="BE47" s="152"/>
      <c r="BF47" s="152"/>
      <c r="BG47" s="152"/>
      <c r="BH47" s="152"/>
      <c r="BI47" s="152"/>
      <c r="BJ47" s="152"/>
      <c r="BK47" s="152"/>
      <c r="BL47" s="152"/>
      <c r="BM47" s="152"/>
      <c r="BN47" s="152"/>
      <c r="BO47" s="152"/>
    </row>
    <row r="48" spans="1:67" ht="409.6">
      <c r="A48" s="375" t="s">
        <v>96</v>
      </c>
      <c r="B48" s="149" t="s">
        <v>35</v>
      </c>
      <c r="C48" s="150" t="s">
        <v>97</v>
      </c>
      <c r="D48" s="150" t="s">
        <v>878</v>
      </c>
      <c r="E48" s="151"/>
      <c r="F48" s="151"/>
      <c r="G48" s="47"/>
      <c r="H48" s="48"/>
      <c r="I48" s="47"/>
      <c r="J48" s="47"/>
      <c r="K48" s="47"/>
      <c r="L48" s="47"/>
      <c r="M48" s="48"/>
      <c r="N48" s="48"/>
      <c r="O48" s="47"/>
      <c r="P48" s="49"/>
      <c r="Q48" s="47"/>
      <c r="R48" s="47"/>
      <c r="S48" s="50"/>
      <c r="T48" s="50"/>
      <c r="U48" s="50"/>
      <c r="V48" s="51"/>
      <c r="W48" s="50"/>
      <c r="X48" s="51"/>
      <c r="Y48" s="50"/>
      <c r="Z48" s="101"/>
      <c r="AA48" s="105"/>
      <c r="AB48" s="105"/>
      <c r="AC48" s="105"/>
      <c r="AD48" s="102"/>
      <c r="AE48" s="50"/>
      <c r="AF48" s="50"/>
      <c r="AG48" s="50"/>
      <c r="AH48" s="50"/>
      <c r="AI48" s="50"/>
      <c r="AJ48" s="50"/>
      <c r="AK48" s="50"/>
      <c r="AL48" s="50"/>
      <c r="AM48" s="50"/>
      <c r="AN48" s="50"/>
      <c r="AO48" s="50"/>
      <c r="AP48" s="50"/>
      <c r="AQ48" s="50"/>
      <c r="AR48" s="52"/>
      <c r="AS48" s="52"/>
      <c r="AT48" s="53"/>
      <c r="AU48" s="100"/>
      <c r="AV48" s="152"/>
      <c r="AW48" s="152"/>
      <c r="AX48" s="152"/>
      <c r="AY48" s="152"/>
      <c r="AZ48" s="152"/>
      <c r="BA48" s="152"/>
      <c r="BB48" s="152"/>
      <c r="BC48" s="152"/>
      <c r="BD48" s="152"/>
      <c r="BE48" s="152"/>
      <c r="BF48" s="152"/>
      <c r="BG48" s="152"/>
      <c r="BH48" s="152"/>
      <c r="BI48" s="152"/>
      <c r="BJ48" s="152"/>
      <c r="BK48" s="152"/>
      <c r="BL48" s="152"/>
      <c r="BM48" s="152"/>
      <c r="BN48" s="152"/>
      <c r="BO48" s="152"/>
    </row>
    <row r="49" spans="1:67" ht="409.6">
      <c r="A49" s="376"/>
      <c r="B49" s="149"/>
      <c r="C49" s="150"/>
      <c r="D49" s="150" t="s">
        <v>879</v>
      </c>
      <c r="E49" s="151"/>
      <c r="F49" s="151"/>
      <c r="G49" s="47"/>
      <c r="H49" s="48"/>
      <c r="I49" s="47"/>
      <c r="J49" s="47"/>
      <c r="K49" s="47"/>
      <c r="L49" s="47"/>
      <c r="M49" s="48"/>
      <c r="N49" s="48"/>
      <c r="O49" s="47"/>
      <c r="P49" s="49"/>
      <c r="Q49" s="47"/>
      <c r="R49" s="47"/>
      <c r="S49" s="50"/>
      <c r="T49" s="50"/>
      <c r="U49" s="50"/>
      <c r="V49" s="51"/>
      <c r="W49" s="50"/>
      <c r="X49" s="51"/>
      <c r="Y49" s="50"/>
      <c r="Z49" s="101"/>
      <c r="AA49" s="105"/>
      <c r="AB49" s="105"/>
      <c r="AC49" s="105"/>
      <c r="AD49" s="102"/>
      <c r="AE49" s="50"/>
      <c r="AF49" s="50"/>
      <c r="AG49" s="50"/>
      <c r="AH49" s="50"/>
      <c r="AI49" s="50"/>
      <c r="AJ49" s="50"/>
      <c r="AK49" s="50"/>
      <c r="AL49" s="50"/>
      <c r="AM49" s="50"/>
      <c r="AN49" s="50"/>
      <c r="AO49" s="50"/>
      <c r="AP49" s="50"/>
      <c r="AQ49" s="50"/>
      <c r="AR49" s="52"/>
      <c r="AS49" s="52"/>
      <c r="AT49" s="53"/>
      <c r="AU49" s="100"/>
      <c r="AV49" s="152"/>
      <c r="AW49" s="152"/>
      <c r="AX49" s="152"/>
      <c r="AY49" s="152"/>
      <c r="AZ49" s="152"/>
      <c r="BA49" s="152"/>
      <c r="BB49" s="152"/>
      <c r="BC49" s="152"/>
      <c r="BD49" s="152"/>
      <c r="BE49" s="152"/>
      <c r="BF49" s="152"/>
      <c r="BG49" s="152"/>
      <c r="BH49" s="152"/>
      <c r="BI49" s="152"/>
      <c r="BJ49" s="152"/>
      <c r="BK49" s="152"/>
      <c r="BL49" s="152"/>
      <c r="BM49" s="152"/>
      <c r="BN49" s="152"/>
      <c r="BO49" s="152"/>
    </row>
    <row r="50" spans="1:67" ht="203.4">
      <c r="A50" s="376"/>
      <c r="B50" s="149"/>
      <c r="C50" s="150"/>
      <c r="D50" s="150" t="s">
        <v>880</v>
      </c>
      <c r="E50" s="151"/>
      <c r="F50" s="151"/>
      <c r="G50" s="47"/>
      <c r="H50" s="48"/>
      <c r="I50" s="47"/>
      <c r="J50" s="47"/>
      <c r="K50" s="47"/>
      <c r="L50" s="47"/>
      <c r="M50" s="48"/>
      <c r="N50" s="48"/>
      <c r="O50" s="47"/>
      <c r="P50" s="49"/>
      <c r="Q50" s="47"/>
      <c r="R50" s="47"/>
      <c r="S50" s="50"/>
      <c r="T50" s="50"/>
      <c r="U50" s="50"/>
      <c r="V50" s="51"/>
      <c r="W50" s="50"/>
      <c r="X50" s="51"/>
      <c r="Y50" s="50"/>
      <c r="Z50" s="101"/>
      <c r="AA50" s="105"/>
      <c r="AB50" s="105"/>
      <c r="AC50" s="105"/>
      <c r="AD50" s="102"/>
      <c r="AE50" s="50"/>
      <c r="AF50" s="50"/>
      <c r="AG50" s="50"/>
      <c r="AH50" s="50"/>
      <c r="AI50" s="50"/>
      <c r="AJ50" s="50"/>
      <c r="AK50" s="50"/>
      <c r="AL50" s="50"/>
      <c r="AM50" s="50"/>
      <c r="AN50" s="50"/>
      <c r="AO50" s="50"/>
      <c r="AP50" s="50"/>
      <c r="AQ50" s="50"/>
      <c r="AR50" s="52"/>
      <c r="AS50" s="52"/>
      <c r="AT50" s="53"/>
      <c r="AU50" s="100"/>
      <c r="AV50" s="152"/>
      <c r="AW50" s="152"/>
      <c r="AX50" s="152"/>
      <c r="AY50" s="152"/>
      <c r="AZ50" s="152"/>
      <c r="BA50" s="152"/>
      <c r="BB50" s="152"/>
      <c r="BC50" s="152"/>
      <c r="BD50" s="152"/>
      <c r="BE50" s="152"/>
      <c r="BF50" s="152"/>
      <c r="BG50" s="152"/>
      <c r="BH50" s="152"/>
      <c r="BI50" s="152"/>
      <c r="BJ50" s="152"/>
      <c r="BK50" s="152"/>
      <c r="BL50" s="152"/>
      <c r="BM50" s="152"/>
      <c r="BN50" s="152"/>
      <c r="BO50" s="152"/>
    </row>
    <row r="51" spans="1:67" ht="409.6">
      <c r="A51" s="376"/>
      <c r="B51" s="149"/>
      <c r="C51" s="150"/>
      <c r="D51" s="150" t="s">
        <v>881</v>
      </c>
      <c r="E51" s="151"/>
      <c r="F51" s="151"/>
      <c r="G51" s="47"/>
      <c r="H51" s="48"/>
      <c r="I51" s="47"/>
      <c r="J51" s="47"/>
      <c r="K51" s="47"/>
      <c r="L51" s="47"/>
      <c r="M51" s="48"/>
      <c r="N51" s="48"/>
      <c r="O51" s="47"/>
      <c r="P51" s="49"/>
      <c r="Q51" s="47"/>
      <c r="R51" s="47"/>
      <c r="S51" s="50"/>
      <c r="T51" s="50"/>
      <c r="U51" s="50"/>
      <c r="V51" s="51"/>
      <c r="W51" s="50"/>
      <c r="X51" s="51"/>
      <c r="Y51" s="50"/>
      <c r="Z51" s="101"/>
      <c r="AA51" s="105"/>
      <c r="AB51" s="105"/>
      <c r="AC51" s="105"/>
      <c r="AD51" s="102"/>
      <c r="AE51" s="50"/>
      <c r="AF51" s="50"/>
      <c r="AG51" s="50"/>
      <c r="AH51" s="50"/>
      <c r="AI51" s="50"/>
      <c r="AJ51" s="50"/>
      <c r="AK51" s="50"/>
      <c r="AL51" s="50"/>
      <c r="AM51" s="50"/>
      <c r="AN51" s="50"/>
      <c r="AO51" s="50"/>
      <c r="AP51" s="50"/>
      <c r="AQ51" s="50"/>
      <c r="AR51" s="52"/>
      <c r="AS51" s="52"/>
      <c r="AT51" s="53"/>
      <c r="AU51" s="100"/>
      <c r="AV51" s="152"/>
      <c r="AW51" s="152"/>
      <c r="AX51" s="152"/>
      <c r="AY51" s="152"/>
      <c r="AZ51" s="152"/>
      <c r="BA51" s="152"/>
      <c r="BB51" s="152"/>
      <c r="BC51" s="152"/>
      <c r="BD51" s="152"/>
      <c r="BE51" s="152"/>
      <c r="BF51" s="152"/>
      <c r="BG51" s="152"/>
      <c r="BH51" s="152"/>
      <c r="BI51" s="152"/>
      <c r="BJ51" s="152"/>
      <c r="BK51" s="152"/>
      <c r="BL51" s="152"/>
      <c r="BM51" s="152"/>
      <c r="BN51" s="152"/>
      <c r="BO51" s="152"/>
    </row>
    <row r="52" spans="1:67" ht="409.6">
      <c r="A52" s="376"/>
      <c r="B52" s="149"/>
      <c r="C52" s="150"/>
      <c r="D52" s="164" t="s">
        <v>882</v>
      </c>
      <c r="E52" s="151"/>
      <c r="F52" s="151"/>
      <c r="G52" s="47"/>
      <c r="H52" s="48"/>
      <c r="I52" s="47"/>
      <c r="J52" s="47"/>
      <c r="K52" s="47"/>
      <c r="L52" s="47"/>
      <c r="M52" s="48"/>
      <c r="N52" s="48"/>
      <c r="O52" s="47"/>
      <c r="P52" s="49"/>
      <c r="Q52" s="47"/>
      <c r="R52" s="47"/>
      <c r="S52" s="50"/>
      <c r="T52" s="50"/>
      <c r="U52" s="50"/>
      <c r="V52" s="51"/>
      <c r="W52" s="50"/>
      <c r="X52" s="51"/>
      <c r="Y52" s="50"/>
      <c r="Z52" s="101"/>
      <c r="AA52" s="105"/>
      <c r="AB52" s="105"/>
      <c r="AC52" s="105"/>
      <c r="AD52" s="102"/>
      <c r="AE52" s="50"/>
      <c r="AF52" s="50"/>
      <c r="AG52" s="50"/>
      <c r="AH52" s="50"/>
      <c r="AI52" s="50"/>
      <c r="AJ52" s="50"/>
      <c r="AK52" s="50"/>
      <c r="AL52" s="50"/>
      <c r="AM52" s="50"/>
      <c r="AN52" s="50"/>
      <c r="AO52" s="50"/>
      <c r="AP52" s="50"/>
      <c r="AQ52" s="50"/>
      <c r="AR52" s="52"/>
      <c r="AS52" s="52"/>
      <c r="AT52" s="53"/>
      <c r="AU52" s="100"/>
      <c r="AV52" s="152"/>
      <c r="AW52" s="152"/>
      <c r="AX52" s="152"/>
      <c r="AY52" s="152"/>
      <c r="AZ52" s="152"/>
      <c r="BA52" s="152"/>
      <c r="BB52" s="152"/>
      <c r="BC52" s="152"/>
      <c r="BD52" s="152"/>
      <c r="BE52" s="152"/>
      <c r="BF52" s="152"/>
      <c r="BG52" s="152"/>
      <c r="BH52" s="152"/>
      <c r="BI52" s="152"/>
      <c r="BJ52" s="152"/>
      <c r="BK52" s="152"/>
      <c r="BL52" s="152"/>
      <c r="BM52" s="152"/>
      <c r="BN52" s="152"/>
      <c r="BO52" s="152"/>
    </row>
    <row r="53" spans="1:67" ht="409.6">
      <c r="A53" s="376"/>
      <c r="B53" s="149"/>
      <c r="C53" s="150"/>
      <c r="D53" s="164" t="s">
        <v>883</v>
      </c>
      <c r="E53" s="151"/>
      <c r="F53" s="151"/>
      <c r="G53" s="47"/>
      <c r="H53" s="48"/>
      <c r="I53" s="47"/>
      <c r="J53" s="47"/>
      <c r="K53" s="47"/>
      <c r="L53" s="47"/>
      <c r="M53" s="48"/>
      <c r="N53" s="48"/>
      <c r="O53" s="47"/>
      <c r="P53" s="49"/>
      <c r="Q53" s="47"/>
      <c r="R53" s="47"/>
      <c r="S53" s="50"/>
      <c r="T53" s="50"/>
      <c r="U53" s="50"/>
      <c r="V53" s="51"/>
      <c r="W53" s="50"/>
      <c r="X53" s="51"/>
      <c r="Y53" s="50"/>
      <c r="Z53" s="101"/>
      <c r="AA53" s="105"/>
      <c r="AB53" s="105"/>
      <c r="AC53" s="105"/>
      <c r="AD53" s="102"/>
      <c r="AE53" s="50"/>
      <c r="AF53" s="50"/>
      <c r="AG53" s="50"/>
      <c r="AH53" s="50"/>
      <c r="AI53" s="50"/>
      <c r="AJ53" s="50"/>
      <c r="AK53" s="50"/>
      <c r="AL53" s="50"/>
      <c r="AM53" s="50"/>
      <c r="AN53" s="50"/>
      <c r="AO53" s="50"/>
      <c r="AP53" s="50"/>
      <c r="AQ53" s="50"/>
      <c r="AR53" s="52"/>
      <c r="AS53" s="52"/>
      <c r="AT53" s="53"/>
      <c r="AU53" s="100"/>
      <c r="AV53" s="152"/>
      <c r="AW53" s="152"/>
      <c r="AX53" s="152"/>
      <c r="AY53" s="152"/>
      <c r="AZ53" s="152"/>
      <c r="BA53" s="152"/>
      <c r="BB53" s="152"/>
      <c r="BC53" s="152"/>
      <c r="BD53" s="152"/>
      <c r="BE53" s="152"/>
      <c r="BF53" s="152"/>
      <c r="BG53" s="152"/>
      <c r="BH53" s="152"/>
      <c r="BI53" s="152"/>
      <c r="BJ53" s="152"/>
      <c r="BK53" s="152"/>
      <c r="BL53" s="152"/>
      <c r="BM53" s="152"/>
      <c r="BN53" s="152"/>
      <c r="BO53" s="152"/>
    </row>
    <row r="54" spans="1:67" ht="409.6">
      <c r="A54" s="376"/>
      <c r="B54" s="149"/>
      <c r="C54" s="150"/>
      <c r="D54" s="164" t="s">
        <v>884</v>
      </c>
      <c r="E54" s="151"/>
      <c r="F54" s="151"/>
      <c r="G54" s="47"/>
      <c r="H54" s="48"/>
      <c r="I54" s="47"/>
      <c r="J54" s="47"/>
      <c r="K54" s="47"/>
      <c r="L54" s="47"/>
      <c r="M54" s="48"/>
      <c r="N54" s="48"/>
      <c r="O54" s="47"/>
      <c r="P54" s="49"/>
      <c r="Q54" s="47"/>
      <c r="R54" s="47"/>
      <c r="S54" s="50"/>
      <c r="T54" s="50"/>
      <c r="U54" s="50"/>
      <c r="V54" s="51"/>
      <c r="W54" s="50"/>
      <c r="X54" s="51"/>
      <c r="Y54" s="50"/>
      <c r="Z54" s="101"/>
      <c r="AA54" s="105"/>
      <c r="AB54" s="105"/>
      <c r="AC54" s="105"/>
      <c r="AD54" s="102"/>
      <c r="AE54" s="50"/>
      <c r="AF54" s="50"/>
      <c r="AG54" s="50"/>
      <c r="AH54" s="50"/>
      <c r="AI54" s="50"/>
      <c r="AJ54" s="50"/>
      <c r="AK54" s="50"/>
      <c r="AL54" s="50"/>
      <c r="AM54" s="50"/>
      <c r="AN54" s="50"/>
      <c r="AO54" s="50"/>
      <c r="AP54" s="50"/>
      <c r="AQ54" s="50"/>
      <c r="AR54" s="52"/>
      <c r="AS54" s="52"/>
      <c r="AT54" s="53"/>
      <c r="AU54" s="100"/>
      <c r="AV54" s="152"/>
      <c r="AW54" s="152"/>
      <c r="AX54" s="152"/>
      <c r="AY54" s="152"/>
      <c r="AZ54" s="152"/>
      <c r="BA54" s="152"/>
      <c r="BB54" s="152"/>
      <c r="BC54" s="152"/>
      <c r="BD54" s="152"/>
      <c r="BE54" s="152"/>
      <c r="BF54" s="152"/>
      <c r="BG54" s="152"/>
      <c r="BH54" s="152"/>
      <c r="BI54" s="152"/>
      <c r="BJ54" s="152"/>
      <c r="BK54" s="152"/>
      <c r="BL54" s="152"/>
      <c r="BM54" s="152"/>
      <c r="BN54" s="152"/>
      <c r="BO54" s="152"/>
    </row>
    <row r="55" spans="1:67" ht="395.4">
      <c r="A55" s="376"/>
      <c r="B55" s="149"/>
      <c r="C55" s="164" t="s">
        <v>107</v>
      </c>
      <c r="D55" s="150" t="s">
        <v>885</v>
      </c>
      <c r="E55" s="151"/>
      <c r="F55" s="151"/>
      <c r="G55" s="47"/>
      <c r="H55" s="48"/>
      <c r="I55" s="47"/>
      <c r="J55" s="47"/>
      <c r="K55" s="47"/>
      <c r="L55" s="47"/>
      <c r="M55" s="48"/>
      <c r="N55" s="48"/>
      <c r="O55" s="47"/>
      <c r="P55" s="49"/>
      <c r="Q55" s="47"/>
      <c r="R55" s="47"/>
      <c r="S55" s="50"/>
      <c r="T55" s="50"/>
      <c r="U55" s="50"/>
      <c r="V55" s="51"/>
      <c r="W55" s="50"/>
      <c r="X55" s="51"/>
      <c r="Y55" s="50"/>
      <c r="Z55" s="101"/>
      <c r="AA55" s="105"/>
      <c r="AB55" s="105"/>
      <c r="AC55" s="105"/>
      <c r="AD55" s="102"/>
      <c r="AE55" s="50"/>
      <c r="AF55" s="50"/>
      <c r="AG55" s="50"/>
      <c r="AH55" s="50"/>
      <c r="AI55" s="50"/>
      <c r="AJ55" s="50"/>
      <c r="AK55" s="50"/>
      <c r="AL55" s="50"/>
      <c r="AM55" s="50"/>
      <c r="AN55" s="50"/>
      <c r="AO55" s="50"/>
      <c r="AP55" s="50"/>
      <c r="AQ55" s="50"/>
      <c r="AR55" s="52"/>
      <c r="AS55" s="52"/>
      <c r="AT55" s="53"/>
      <c r="AU55" s="100"/>
      <c r="AV55" s="152"/>
      <c r="AW55" s="152"/>
      <c r="AX55" s="152"/>
      <c r="AY55" s="152"/>
      <c r="AZ55" s="152"/>
      <c r="BA55" s="152"/>
      <c r="BB55" s="152"/>
      <c r="BC55" s="152"/>
      <c r="BD55" s="152"/>
      <c r="BE55" s="152"/>
      <c r="BF55" s="152"/>
      <c r="BG55" s="152"/>
      <c r="BH55" s="152"/>
      <c r="BI55" s="152"/>
      <c r="BJ55" s="152"/>
      <c r="BK55" s="152"/>
      <c r="BL55" s="152"/>
      <c r="BM55" s="152"/>
      <c r="BN55" s="152"/>
      <c r="BO55" s="152"/>
    </row>
    <row r="56" spans="1:67" ht="409.6">
      <c r="A56" s="376"/>
      <c r="B56" s="149"/>
      <c r="C56" s="150"/>
      <c r="D56" s="150" t="s">
        <v>886</v>
      </c>
      <c r="E56" s="151"/>
      <c r="F56" s="151"/>
      <c r="G56" s="47"/>
      <c r="H56" s="48"/>
      <c r="I56" s="47"/>
      <c r="J56" s="47"/>
      <c r="K56" s="47"/>
      <c r="L56" s="47"/>
      <c r="M56" s="48"/>
      <c r="N56" s="48"/>
      <c r="O56" s="47"/>
      <c r="P56" s="49"/>
      <c r="Q56" s="47"/>
      <c r="R56" s="47"/>
      <c r="S56" s="50"/>
      <c r="T56" s="50"/>
      <c r="U56" s="50"/>
      <c r="V56" s="51"/>
      <c r="W56" s="50"/>
      <c r="X56" s="51"/>
      <c r="Y56" s="50"/>
      <c r="Z56" s="101"/>
      <c r="AA56" s="105"/>
      <c r="AB56" s="105"/>
      <c r="AC56" s="105"/>
      <c r="AD56" s="102"/>
      <c r="AE56" s="50"/>
      <c r="AF56" s="50"/>
      <c r="AG56" s="50"/>
      <c r="AH56" s="50"/>
      <c r="AI56" s="50"/>
      <c r="AJ56" s="50"/>
      <c r="AK56" s="50"/>
      <c r="AL56" s="50"/>
      <c r="AM56" s="50"/>
      <c r="AN56" s="50"/>
      <c r="AO56" s="50"/>
      <c r="AP56" s="50"/>
      <c r="AQ56" s="50"/>
      <c r="AR56" s="52"/>
      <c r="AS56" s="52"/>
      <c r="AT56" s="53"/>
      <c r="AU56" s="100"/>
      <c r="AV56" s="152"/>
      <c r="AW56" s="152"/>
      <c r="AX56" s="152"/>
      <c r="AY56" s="152"/>
      <c r="AZ56" s="152"/>
      <c r="BA56" s="152"/>
      <c r="BB56" s="152"/>
      <c r="BC56" s="152"/>
      <c r="BD56" s="152"/>
      <c r="BE56" s="152"/>
      <c r="BF56" s="152"/>
      <c r="BG56" s="152"/>
      <c r="BH56" s="152"/>
      <c r="BI56" s="152"/>
      <c r="BJ56" s="152"/>
      <c r="BK56" s="152"/>
      <c r="BL56" s="152"/>
      <c r="BM56" s="152"/>
      <c r="BN56" s="152"/>
      <c r="BO56" s="152"/>
    </row>
    <row r="57" spans="1:67" ht="409.6">
      <c r="A57" s="377"/>
      <c r="B57" s="149"/>
      <c r="C57" s="150"/>
      <c r="D57" s="164" t="s">
        <v>887</v>
      </c>
      <c r="E57" s="151"/>
      <c r="F57" s="151"/>
      <c r="G57" s="47"/>
      <c r="H57" s="48"/>
      <c r="I57" s="47"/>
      <c r="J57" s="47"/>
      <c r="K57" s="47"/>
      <c r="L57" s="47"/>
      <c r="M57" s="48"/>
      <c r="N57" s="48"/>
      <c r="O57" s="47"/>
      <c r="P57" s="49"/>
      <c r="Q57" s="47"/>
      <c r="R57" s="47"/>
      <c r="S57" s="50"/>
      <c r="T57" s="50"/>
      <c r="U57" s="50"/>
      <c r="V57" s="51"/>
      <c r="W57" s="50"/>
      <c r="X57" s="51"/>
      <c r="Y57" s="50"/>
      <c r="Z57" s="101"/>
      <c r="AA57" s="105"/>
      <c r="AB57" s="105"/>
      <c r="AC57" s="105"/>
      <c r="AD57" s="102"/>
      <c r="AE57" s="50"/>
      <c r="AF57" s="50"/>
      <c r="AG57" s="50"/>
      <c r="AH57" s="50"/>
      <c r="AI57" s="50"/>
      <c r="AJ57" s="50"/>
      <c r="AK57" s="50"/>
      <c r="AL57" s="50"/>
      <c r="AM57" s="50"/>
      <c r="AN57" s="50"/>
      <c r="AO57" s="50"/>
      <c r="AP57" s="50"/>
      <c r="AQ57" s="50"/>
      <c r="AR57" s="52"/>
      <c r="AS57" s="52"/>
      <c r="AT57" s="53"/>
      <c r="AU57" s="100"/>
      <c r="AV57" s="152"/>
      <c r="AW57" s="152"/>
      <c r="AX57" s="152"/>
      <c r="AY57" s="152"/>
      <c r="AZ57" s="152"/>
      <c r="BA57" s="152"/>
      <c r="BB57" s="152"/>
      <c r="BC57" s="152"/>
      <c r="BD57" s="152"/>
      <c r="BE57" s="152"/>
      <c r="BF57" s="152"/>
      <c r="BG57" s="152"/>
      <c r="BH57" s="152"/>
      <c r="BI57" s="152"/>
      <c r="BJ57" s="152"/>
      <c r="BK57" s="152"/>
      <c r="BL57" s="152"/>
      <c r="BM57" s="152"/>
      <c r="BN57" s="152"/>
      <c r="BO57" s="152"/>
    </row>
    <row r="58" spans="1:67" ht="180.75" customHeight="1">
      <c r="A58" s="378" t="s">
        <v>111</v>
      </c>
      <c r="B58" s="149" t="s">
        <v>35</v>
      </c>
      <c r="C58" s="150" t="s">
        <v>112</v>
      </c>
      <c r="D58" s="150" t="s">
        <v>113</v>
      </c>
      <c r="E58" s="151"/>
      <c r="F58" s="151"/>
      <c r="G58" s="47"/>
      <c r="H58" s="48"/>
      <c r="I58" s="47"/>
      <c r="J58" s="47"/>
      <c r="K58" s="47"/>
      <c r="L58" s="47"/>
      <c r="M58" s="48"/>
      <c r="N58" s="48"/>
      <c r="O58" s="47"/>
      <c r="P58" s="49"/>
      <c r="Q58" s="47"/>
      <c r="R58" s="47"/>
      <c r="S58" s="50"/>
      <c r="T58" s="50"/>
      <c r="U58" s="50"/>
      <c r="V58" s="51"/>
      <c r="W58" s="50"/>
      <c r="X58" s="51"/>
      <c r="Y58" s="50"/>
      <c r="Z58" s="101"/>
      <c r="AA58" s="105"/>
      <c r="AB58" s="105"/>
      <c r="AC58" s="105"/>
      <c r="AD58" s="102"/>
      <c r="AE58" s="50"/>
      <c r="AF58" s="50"/>
      <c r="AG58" s="50"/>
      <c r="AH58" s="50"/>
      <c r="AI58" s="50"/>
      <c r="AJ58" s="50"/>
      <c r="AK58" s="50"/>
      <c r="AL58" s="50"/>
      <c r="AM58" s="50"/>
      <c r="AN58" s="50"/>
      <c r="AO58" s="50"/>
      <c r="AP58" s="50"/>
      <c r="AQ58" s="50"/>
      <c r="AR58" s="52"/>
      <c r="AS58" s="52"/>
      <c r="AT58" s="53"/>
      <c r="AU58" s="100"/>
      <c r="AV58" s="152"/>
      <c r="AW58" s="152"/>
      <c r="AX58" s="152"/>
      <c r="AY58" s="152"/>
      <c r="AZ58" s="152"/>
      <c r="BA58" s="152"/>
      <c r="BB58" s="152"/>
      <c r="BC58" s="152"/>
      <c r="BD58" s="152"/>
      <c r="BE58" s="152"/>
      <c r="BF58" s="152"/>
      <c r="BG58" s="152"/>
      <c r="BH58" s="152"/>
      <c r="BI58" s="152"/>
      <c r="BJ58" s="152"/>
      <c r="BK58" s="152"/>
      <c r="BL58" s="152"/>
      <c r="BM58" s="152"/>
      <c r="BN58" s="152"/>
      <c r="BO58" s="152"/>
    </row>
    <row r="59" spans="1:67" ht="155.4">
      <c r="A59" s="379"/>
      <c r="B59" s="149"/>
      <c r="C59" s="150"/>
      <c r="D59" s="150" t="s">
        <v>114</v>
      </c>
      <c r="E59" s="151"/>
      <c r="F59" s="151"/>
      <c r="G59" s="47"/>
      <c r="H59" s="48"/>
      <c r="I59" s="47"/>
      <c r="J59" s="47"/>
      <c r="K59" s="47"/>
      <c r="L59" s="47"/>
      <c r="M59" s="48"/>
      <c r="N59" s="48"/>
      <c r="O59" s="47"/>
      <c r="P59" s="49"/>
      <c r="Q59" s="47"/>
      <c r="R59" s="47"/>
      <c r="S59" s="50"/>
      <c r="T59" s="50"/>
      <c r="U59" s="50"/>
      <c r="V59" s="51"/>
      <c r="W59" s="50"/>
      <c r="X59" s="51"/>
      <c r="Y59" s="50"/>
      <c r="Z59" s="101"/>
      <c r="AA59" s="105"/>
      <c r="AB59" s="105"/>
      <c r="AC59" s="105"/>
      <c r="AD59" s="102"/>
      <c r="AE59" s="50"/>
      <c r="AF59" s="50"/>
      <c r="AG59" s="50"/>
      <c r="AH59" s="50"/>
      <c r="AI59" s="50"/>
      <c r="AJ59" s="50"/>
      <c r="AK59" s="50"/>
      <c r="AL59" s="50"/>
      <c r="AM59" s="50"/>
      <c r="AN59" s="50"/>
      <c r="AO59" s="50"/>
      <c r="AP59" s="50"/>
      <c r="AQ59" s="50"/>
      <c r="AR59" s="52"/>
      <c r="AS59" s="52"/>
      <c r="AT59" s="53"/>
      <c r="AU59" s="100"/>
      <c r="AV59" s="152"/>
      <c r="AW59" s="152"/>
      <c r="AX59" s="152"/>
      <c r="AY59" s="152"/>
      <c r="AZ59" s="152"/>
      <c r="BA59" s="152"/>
      <c r="BB59" s="152"/>
      <c r="BC59" s="152"/>
      <c r="BD59" s="152"/>
      <c r="BE59" s="152"/>
      <c r="BF59" s="152"/>
      <c r="BG59" s="152"/>
      <c r="BH59" s="152"/>
      <c r="BI59" s="152"/>
      <c r="BJ59" s="152"/>
      <c r="BK59" s="152"/>
      <c r="BL59" s="152"/>
      <c r="BM59" s="152"/>
      <c r="BN59" s="152"/>
      <c r="BO59" s="152"/>
    </row>
    <row r="60" spans="1:67" ht="157.19999999999999">
      <c r="A60" s="379"/>
      <c r="B60" s="149"/>
      <c r="C60" s="150"/>
      <c r="D60" s="150" t="s">
        <v>115</v>
      </c>
      <c r="E60" s="151"/>
      <c r="F60" s="151"/>
      <c r="G60" s="47"/>
      <c r="H60" s="48"/>
      <c r="I60" s="47"/>
      <c r="J60" s="47"/>
      <c r="K60" s="47"/>
      <c r="L60" s="47"/>
      <c r="M60" s="48"/>
      <c r="N60" s="48"/>
      <c r="O60" s="47"/>
      <c r="P60" s="49"/>
      <c r="Q60" s="47"/>
      <c r="R60" s="47"/>
      <c r="S60" s="50"/>
      <c r="T60" s="50"/>
      <c r="U60" s="50"/>
      <c r="V60" s="51"/>
      <c r="W60" s="50"/>
      <c r="X60" s="51"/>
      <c r="Y60" s="50"/>
      <c r="Z60" s="101"/>
      <c r="AA60" s="105"/>
      <c r="AB60" s="105"/>
      <c r="AC60" s="105"/>
      <c r="AD60" s="102"/>
      <c r="AE60" s="50"/>
      <c r="AF60" s="50"/>
      <c r="AG60" s="50"/>
      <c r="AH60" s="50"/>
      <c r="AI60" s="50"/>
      <c r="AJ60" s="50"/>
      <c r="AK60" s="50"/>
      <c r="AL60" s="50"/>
      <c r="AM60" s="50"/>
      <c r="AN60" s="50"/>
      <c r="AO60" s="50"/>
      <c r="AP60" s="50"/>
      <c r="AQ60" s="50"/>
      <c r="AR60" s="52"/>
      <c r="AS60" s="52"/>
      <c r="AT60" s="53"/>
      <c r="AU60" s="100"/>
      <c r="AV60" s="152"/>
      <c r="AW60" s="152"/>
      <c r="AX60" s="152"/>
      <c r="AY60" s="152"/>
      <c r="AZ60" s="152"/>
      <c r="BA60" s="152"/>
      <c r="BB60" s="152"/>
      <c r="BC60" s="152"/>
      <c r="BD60" s="152"/>
      <c r="BE60" s="152"/>
      <c r="BF60" s="152"/>
      <c r="BG60" s="152"/>
      <c r="BH60" s="152"/>
      <c r="BI60" s="152"/>
      <c r="BJ60" s="152"/>
      <c r="BK60" s="152"/>
      <c r="BL60" s="152"/>
      <c r="BM60" s="152"/>
      <c r="BN60" s="152"/>
      <c r="BO60" s="152"/>
    </row>
    <row r="61" spans="1:67" ht="99.6">
      <c r="A61" s="379"/>
      <c r="B61" s="149"/>
      <c r="C61" s="164" t="s">
        <v>116</v>
      </c>
      <c r="D61" s="150" t="s">
        <v>113</v>
      </c>
      <c r="E61" s="151"/>
      <c r="F61" s="151"/>
      <c r="G61" s="47"/>
      <c r="H61" s="48"/>
      <c r="I61" s="47"/>
      <c r="J61" s="47"/>
      <c r="K61" s="47"/>
      <c r="L61" s="47"/>
      <c r="M61" s="48"/>
      <c r="N61" s="48"/>
      <c r="O61" s="47"/>
      <c r="P61" s="49"/>
      <c r="Q61" s="47"/>
      <c r="R61" s="47"/>
      <c r="S61" s="50"/>
      <c r="T61" s="50"/>
      <c r="U61" s="50"/>
      <c r="V61" s="51"/>
      <c r="W61" s="50"/>
      <c r="X61" s="51"/>
      <c r="Y61" s="50"/>
      <c r="Z61" s="101"/>
      <c r="AA61" s="105"/>
      <c r="AB61" s="105"/>
      <c r="AC61" s="105"/>
      <c r="AD61" s="102"/>
      <c r="AE61" s="50"/>
      <c r="AF61" s="50"/>
      <c r="AG61" s="50"/>
      <c r="AH61" s="50"/>
      <c r="AI61" s="50"/>
      <c r="AJ61" s="50"/>
      <c r="AK61" s="50"/>
      <c r="AL61" s="50"/>
      <c r="AM61" s="50"/>
      <c r="AN61" s="50"/>
      <c r="AO61" s="50"/>
      <c r="AP61" s="50"/>
      <c r="AQ61" s="50"/>
      <c r="AR61" s="52"/>
      <c r="AS61" s="52"/>
      <c r="AT61" s="53"/>
      <c r="AU61" s="100"/>
      <c r="AV61" s="152"/>
      <c r="AW61" s="152"/>
      <c r="AX61" s="152"/>
      <c r="AY61" s="152"/>
      <c r="AZ61" s="152"/>
      <c r="BA61" s="152"/>
      <c r="BB61" s="152"/>
      <c r="BC61" s="152"/>
      <c r="BD61" s="152"/>
      <c r="BE61" s="152"/>
      <c r="BF61" s="152"/>
      <c r="BG61" s="152"/>
      <c r="BH61" s="152"/>
      <c r="BI61" s="152"/>
      <c r="BJ61" s="152"/>
      <c r="BK61" s="152"/>
      <c r="BL61" s="152"/>
      <c r="BM61" s="152"/>
      <c r="BN61" s="152"/>
      <c r="BO61" s="152"/>
    </row>
    <row r="62" spans="1:67" ht="155.4">
      <c r="A62" s="379"/>
      <c r="B62" s="149"/>
      <c r="C62" s="150"/>
      <c r="D62" s="150" t="s">
        <v>114</v>
      </c>
      <c r="E62" s="151"/>
      <c r="F62" s="151"/>
      <c r="G62" s="47"/>
      <c r="H62" s="48"/>
      <c r="I62" s="47"/>
      <c r="J62" s="47"/>
      <c r="K62" s="47"/>
      <c r="L62" s="47"/>
      <c r="M62" s="48"/>
      <c r="N62" s="48"/>
      <c r="O62" s="47"/>
      <c r="P62" s="49"/>
      <c r="Q62" s="47"/>
      <c r="R62" s="47"/>
      <c r="S62" s="50"/>
      <c r="T62" s="50"/>
      <c r="U62" s="50"/>
      <c r="V62" s="51"/>
      <c r="W62" s="50"/>
      <c r="X62" s="51"/>
      <c r="Y62" s="50"/>
      <c r="Z62" s="101"/>
      <c r="AA62" s="105"/>
      <c r="AB62" s="105"/>
      <c r="AC62" s="105"/>
      <c r="AD62" s="102"/>
      <c r="AE62" s="50"/>
      <c r="AF62" s="50"/>
      <c r="AG62" s="50"/>
      <c r="AH62" s="50"/>
      <c r="AI62" s="50"/>
      <c r="AJ62" s="50"/>
      <c r="AK62" s="50"/>
      <c r="AL62" s="50"/>
      <c r="AM62" s="50"/>
      <c r="AN62" s="50"/>
      <c r="AO62" s="50"/>
      <c r="AP62" s="50"/>
      <c r="AQ62" s="50"/>
      <c r="AR62" s="52"/>
      <c r="AS62" s="52"/>
      <c r="AT62" s="53"/>
      <c r="AU62" s="100"/>
      <c r="AV62" s="152"/>
      <c r="AW62" s="152"/>
      <c r="AX62" s="152"/>
      <c r="AY62" s="152"/>
      <c r="AZ62" s="152"/>
      <c r="BA62" s="152"/>
      <c r="BB62" s="152"/>
      <c r="BC62" s="152"/>
      <c r="BD62" s="152"/>
      <c r="BE62" s="152"/>
      <c r="BF62" s="152"/>
      <c r="BG62" s="152"/>
      <c r="BH62" s="152"/>
      <c r="BI62" s="152"/>
      <c r="BJ62" s="152"/>
      <c r="BK62" s="152"/>
      <c r="BL62" s="152"/>
      <c r="BM62" s="152"/>
      <c r="BN62" s="152"/>
      <c r="BO62" s="152"/>
    </row>
    <row r="63" spans="1:67" ht="157.19999999999999">
      <c r="A63" s="379"/>
      <c r="B63" s="149"/>
      <c r="C63" s="150"/>
      <c r="D63" s="150" t="s">
        <v>115</v>
      </c>
      <c r="E63" s="151"/>
      <c r="F63" s="151"/>
      <c r="G63" s="47"/>
      <c r="H63" s="48"/>
      <c r="I63" s="47"/>
      <c r="J63" s="47"/>
      <c r="K63" s="47"/>
      <c r="L63" s="47"/>
      <c r="M63" s="48"/>
      <c r="N63" s="48"/>
      <c r="O63" s="47"/>
      <c r="P63" s="49"/>
      <c r="Q63" s="47"/>
      <c r="R63" s="47"/>
      <c r="S63" s="50"/>
      <c r="T63" s="50"/>
      <c r="U63" s="50"/>
      <c r="V63" s="51"/>
      <c r="W63" s="50"/>
      <c r="X63" s="51"/>
      <c r="Y63" s="50"/>
      <c r="Z63" s="101"/>
      <c r="AA63" s="105"/>
      <c r="AB63" s="105"/>
      <c r="AC63" s="105"/>
      <c r="AD63" s="102"/>
      <c r="AE63" s="50"/>
      <c r="AF63" s="50"/>
      <c r="AG63" s="50"/>
      <c r="AH63" s="50"/>
      <c r="AI63" s="50"/>
      <c r="AJ63" s="50"/>
      <c r="AK63" s="50"/>
      <c r="AL63" s="50"/>
      <c r="AM63" s="50"/>
      <c r="AN63" s="50"/>
      <c r="AO63" s="50"/>
      <c r="AP63" s="50"/>
      <c r="AQ63" s="50"/>
      <c r="AR63" s="52"/>
      <c r="AS63" s="52"/>
      <c r="AT63" s="53"/>
      <c r="AU63" s="100"/>
      <c r="AV63" s="152"/>
      <c r="AW63" s="152"/>
      <c r="AX63" s="152"/>
      <c r="AY63" s="152"/>
      <c r="AZ63" s="152"/>
      <c r="BA63" s="152"/>
      <c r="BB63" s="152"/>
      <c r="BC63" s="152"/>
      <c r="BD63" s="152"/>
      <c r="BE63" s="152"/>
      <c r="BF63" s="152"/>
      <c r="BG63" s="152"/>
      <c r="BH63" s="152"/>
      <c r="BI63" s="152"/>
      <c r="BJ63" s="152"/>
      <c r="BK63" s="152"/>
      <c r="BL63" s="152"/>
      <c r="BM63" s="152"/>
      <c r="BN63" s="152"/>
      <c r="BO63" s="152"/>
    </row>
    <row r="64" spans="1:67" ht="111.6">
      <c r="A64" s="379"/>
      <c r="B64" s="149"/>
      <c r="C64" s="150" t="s">
        <v>117</v>
      </c>
      <c r="D64" s="150" t="s">
        <v>113</v>
      </c>
      <c r="E64" s="151"/>
      <c r="F64" s="151"/>
      <c r="G64" s="47"/>
      <c r="H64" s="48"/>
      <c r="I64" s="47"/>
      <c r="J64" s="47"/>
      <c r="K64" s="47"/>
      <c r="L64" s="47"/>
      <c r="M64" s="48"/>
      <c r="N64" s="48"/>
      <c r="O64" s="47"/>
      <c r="P64" s="49"/>
      <c r="Q64" s="47"/>
      <c r="R64" s="47"/>
      <c r="S64" s="50"/>
      <c r="T64" s="50"/>
      <c r="U64" s="50"/>
      <c r="V64" s="51"/>
      <c r="W64" s="50"/>
      <c r="X64" s="51"/>
      <c r="Y64" s="50"/>
      <c r="Z64" s="101"/>
      <c r="AA64" s="105"/>
      <c r="AB64" s="105"/>
      <c r="AC64" s="105"/>
      <c r="AD64" s="102"/>
      <c r="AE64" s="50"/>
      <c r="AF64" s="50"/>
      <c r="AG64" s="50"/>
      <c r="AH64" s="50"/>
      <c r="AI64" s="50"/>
      <c r="AJ64" s="50"/>
      <c r="AK64" s="50"/>
      <c r="AL64" s="50"/>
      <c r="AM64" s="50"/>
      <c r="AN64" s="50"/>
      <c r="AO64" s="50"/>
      <c r="AP64" s="50"/>
      <c r="AQ64" s="50"/>
      <c r="AR64" s="52"/>
      <c r="AS64" s="52"/>
      <c r="AT64" s="53"/>
      <c r="AU64" s="100"/>
      <c r="AV64" s="152"/>
      <c r="AW64" s="152"/>
      <c r="AX64" s="152"/>
      <c r="AY64" s="152"/>
      <c r="AZ64" s="152"/>
      <c r="BA64" s="152"/>
      <c r="BB64" s="152"/>
      <c r="BC64" s="152"/>
      <c r="BD64" s="152"/>
      <c r="BE64" s="152"/>
      <c r="BF64" s="152"/>
      <c r="BG64" s="152"/>
      <c r="BH64" s="152"/>
      <c r="BI64" s="152"/>
      <c r="BJ64" s="152"/>
      <c r="BK64" s="152"/>
      <c r="BL64" s="152"/>
      <c r="BM64" s="152"/>
      <c r="BN64" s="152"/>
      <c r="BO64" s="152"/>
    </row>
    <row r="65" spans="1:67" ht="155.4">
      <c r="A65" s="379"/>
      <c r="B65" s="149"/>
      <c r="C65" s="150"/>
      <c r="D65" s="150" t="s">
        <v>114</v>
      </c>
      <c r="E65" s="151"/>
      <c r="F65" s="151"/>
      <c r="G65" s="47"/>
      <c r="H65" s="48"/>
      <c r="I65" s="47"/>
      <c r="J65" s="47"/>
      <c r="K65" s="47"/>
      <c r="L65" s="47"/>
      <c r="M65" s="48"/>
      <c r="N65" s="48"/>
      <c r="O65" s="47"/>
      <c r="P65" s="49"/>
      <c r="Q65" s="47"/>
      <c r="R65" s="47"/>
      <c r="S65" s="50"/>
      <c r="T65" s="50"/>
      <c r="U65" s="50"/>
      <c r="V65" s="51"/>
      <c r="W65" s="50"/>
      <c r="X65" s="51"/>
      <c r="Y65" s="50"/>
      <c r="Z65" s="101"/>
      <c r="AA65" s="105"/>
      <c r="AB65" s="105"/>
      <c r="AC65" s="105"/>
      <c r="AD65" s="102"/>
      <c r="AE65" s="50"/>
      <c r="AF65" s="50"/>
      <c r="AG65" s="50"/>
      <c r="AH65" s="50"/>
      <c r="AI65" s="50"/>
      <c r="AJ65" s="50"/>
      <c r="AK65" s="50"/>
      <c r="AL65" s="50"/>
      <c r="AM65" s="50"/>
      <c r="AN65" s="50"/>
      <c r="AO65" s="50"/>
      <c r="AP65" s="50"/>
      <c r="AQ65" s="50"/>
      <c r="AR65" s="52"/>
      <c r="AS65" s="52"/>
      <c r="AT65" s="53"/>
      <c r="AU65" s="100"/>
      <c r="AV65" s="152"/>
      <c r="AW65" s="152"/>
      <c r="AX65" s="152"/>
      <c r="AY65" s="152"/>
      <c r="AZ65" s="152"/>
      <c r="BA65" s="152"/>
      <c r="BB65" s="152"/>
      <c r="BC65" s="152"/>
      <c r="BD65" s="152"/>
      <c r="BE65" s="152"/>
      <c r="BF65" s="152"/>
      <c r="BG65" s="152"/>
      <c r="BH65" s="152"/>
      <c r="BI65" s="152"/>
      <c r="BJ65" s="152"/>
      <c r="BK65" s="152"/>
      <c r="BL65" s="152"/>
      <c r="BM65" s="152"/>
      <c r="BN65" s="152"/>
      <c r="BO65" s="152"/>
    </row>
    <row r="66" spans="1:67" ht="157.19999999999999">
      <c r="A66" s="379"/>
      <c r="B66" s="149"/>
      <c r="C66" s="150"/>
      <c r="D66" s="150" t="s">
        <v>115</v>
      </c>
      <c r="E66" s="151"/>
      <c r="F66" s="151"/>
      <c r="G66" s="47"/>
      <c r="H66" s="48"/>
      <c r="I66" s="47"/>
      <c r="J66" s="47"/>
      <c r="K66" s="47"/>
      <c r="L66" s="47"/>
      <c r="M66" s="48"/>
      <c r="N66" s="48"/>
      <c r="O66" s="47"/>
      <c r="P66" s="49"/>
      <c r="Q66" s="47"/>
      <c r="R66" s="47"/>
      <c r="S66" s="50"/>
      <c r="T66" s="50"/>
      <c r="U66" s="50"/>
      <c r="V66" s="51"/>
      <c r="W66" s="50"/>
      <c r="X66" s="51"/>
      <c r="Y66" s="50"/>
      <c r="Z66" s="101"/>
      <c r="AA66" s="105"/>
      <c r="AB66" s="105"/>
      <c r="AC66" s="105"/>
      <c r="AD66" s="102"/>
      <c r="AE66" s="50"/>
      <c r="AF66" s="50"/>
      <c r="AG66" s="50"/>
      <c r="AH66" s="50"/>
      <c r="AI66" s="50"/>
      <c r="AJ66" s="50"/>
      <c r="AK66" s="50"/>
      <c r="AL66" s="50"/>
      <c r="AM66" s="50"/>
      <c r="AN66" s="50"/>
      <c r="AO66" s="50"/>
      <c r="AP66" s="50"/>
      <c r="AQ66" s="50"/>
      <c r="AR66" s="52"/>
      <c r="AS66" s="52"/>
      <c r="AT66" s="53"/>
      <c r="AU66" s="100"/>
      <c r="AV66" s="152"/>
      <c r="AW66" s="152"/>
      <c r="AX66" s="152"/>
      <c r="AY66" s="152"/>
      <c r="AZ66" s="152"/>
      <c r="BA66" s="152"/>
      <c r="BB66" s="152"/>
      <c r="BC66" s="152"/>
      <c r="BD66" s="152"/>
      <c r="BE66" s="152"/>
      <c r="BF66" s="152"/>
      <c r="BG66" s="152"/>
      <c r="BH66" s="152"/>
      <c r="BI66" s="152"/>
      <c r="BJ66" s="152"/>
      <c r="BK66" s="152"/>
      <c r="BL66" s="152"/>
      <c r="BM66" s="152"/>
      <c r="BN66" s="152"/>
      <c r="BO66" s="152"/>
    </row>
    <row r="67" spans="1:67" ht="104.4">
      <c r="A67" s="379"/>
      <c r="B67" s="149"/>
      <c r="C67" s="150"/>
      <c r="D67" s="150" t="s">
        <v>118</v>
      </c>
      <c r="E67" s="151"/>
      <c r="F67" s="151"/>
      <c r="G67" s="47"/>
      <c r="H67" s="48"/>
      <c r="I67" s="47"/>
      <c r="J67" s="47"/>
      <c r="K67" s="47"/>
      <c r="L67" s="47"/>
      <c r="M67" s="48"/>
      <c r="N67" s="48"/>
      <c r="O67" s="47"/>
      <c r="P67" s="49"/>
      <c r="Q67" s="47"/>
      <c r="R67" s="47"/>
      <c r="S67" s="50"/>
      <c r="T67" s="50"/>
      <c r="U67" s="50"/>
      <c r="V67" s="51"/>
      <c r="W67" s="50"/>
      <c r="X67" s="51"/>
      <c r="Y67" s="50"/>
      <c r="Z67" s="101"/>
      <c r="AA67" s="105"/>
      <c r="AB67" s="105"/>
      <c r="AC67" s="105"/>
      <c r="AD67" s="102"/>
      <c r="AE67" s="50"/>
      <c r="AF67" s="50"/>
      <c r="AG67" s="50"/>
      <c r="AH67" s="50"/>
      <c r="AI67" s="50"/>
      <c r="AJ67" s="50"/>
      <c r="AK67" s="50"/>
      <c r="AL67" s="50"/>
      <c r="AM67" s="50"/>
      <c r="AN67" s="50"/>
      <c r="AO67" s="50"/>
      <c r="AP67" s="50"/>
      <c r="AQ67" s="50"/>
      <c r="AR67" s="52"/>
      <c r="AS67" s="52"/>
      <c r="AT67" s="53"/>
      <c r="AU67" s="100"/>
      <c r="AV67" s="152"/>
      <c r="AW67" s="152"/>
      <c r="AX67" s="152"/>
      <c r="AY67" s="152"/>
      <c r="AZ67" s="152"/>
      <c r="BA67" s="152"/>
      <c r="BB67" s="152"/>
      <c r="BC67" s="152"/>
      <c r="BD67" s="152"/>
      <c r="BE67" s="152"/>
      <c r="BF67" s="152"/>
      <c r="BG67" s="152"/>
      <c r="BH67" s="152"/>
      <c r="BI67" s="152"/>
      <c r="BJ67" s="152"/>
      <c r="BK67" s="152"/>
      <c r="BL67" s="152"/>
      <c r="BM67" s="152"/>
      <c r="BN67" s="152"/>
      <c r="BO67" s="152"/>
    </row>
    <row r="68" spans="1:67" ht="277.8">
      <c r="A68" s="380"/>
      <c r="B68" s="149"/>
      <c r="C68" s="150" t="s">
        <v>119</v>
      </c>
      <c r="D68" s="150" t="s">
        <v>120</v>
      </c>
      <c r="E68" s="151"/>
      <c r="F68" s="151"/>
      <c r="G68" s="47"/>
      <c r="H68" s="48"/>
      <c r="I68" s="47"/>
      <c r="J68" s="47"/>
      <c r="K68" s="47"/>
      <c r="L68" s="47"/>
      <c r="M68" s="48"/>
      <c r="N68" s="48"/>
      <c r="O68" s="47"/>
      <c r="P68" s="49"/>
      <c r="Q68" s="47"/>
      <c r="R68" s="47"/>
      <c r="S68" s="50"/>
      <c r="T68" s="50"/>
      <c r="U68" s="50"/>
      <c r="V68" s="51"/>
      <c r="W68" s="50"/>
      <c r="X68" s="51"/>
      <c r="Y68" s="50"/>
      <c r="Z68" s="101"/>
      <c r="AA68" s="105"/>
      <c r="AB68" s="105"/>
      <c r="AC68" s="105"/>
      <c r="AD68" s="102"/>
      <c r="AE68" s="50"/>
      <c r="AF68" s="50"/>
      <c r="AG68" s="50"/>
      <c r="AH68" s="50"/>
      <c r="AI68" s="50"/>
      <c r="AJ68" s="50"/>
      <c r="AK68" s="50"/>
      <c r="AL68" s="50"/>
      <c r="AM68" s="50"/>
      <c r="AN68" s="50"/>
      <c r="AO68" s="50"/>
      <c r="AP68" s="50"/>
      <c r="AQ68" s="50"/>
      <c r="AR68" s="52"/>
      <c r="AS68" s="52"/>
      <c r="AT68" s="53"/>
      <c r="AU68" s="100"/>
      <c r="AV68" s="152"/>
      <c r="AW68" s="152"/>
      <c r="AX68" s="152"/>
      <c r="AY68" s="152"/>
      <c r="AZ68" s="152"/>
      <c r="BA68" s="152"/>
      <c r="BB68" s="152"/>
      <c r="BC68" s="152"/>
      <c r="BD68" s="152"/>
      <c r="BE68" s="152"/>
      <c r="BF68" s="152"/>
      <c r="BG68" s="152"/>
      <c r="BH68" s="152"/>
      <c r="BI68" s="152"/>
      <c r="BJ68" s="152"/>
      <c r="BK68" s="152"/>
      <c r="BL68" s="152"/>
      <c r="BM68" s="152"/>
      <c r="BN68" s="152"/>
      <c r="BO68" s="152"/>
    </row>
    <row r="69" spans="1:67" ht="254.4">
      <c r="A69" s="375" t="s">
        <v>121</v>
      </c>
      <c r="B69" s="149" t="s">
        <v>35</v>
      </c>
      <c r="C69" s="150" t="s">
        <v>122</v>
      </c>
      <c r="D69" s="150" t="s">
        <v>123</v>
      </c>
      <c r="E69" s="151"/>
      <c r="F69" s="151"/>
      <c r="G69" s="47"/>
      <c r="H69" s="48"/>
      <c r="I69" s="47"/>
      <c r="J69" s="47"/>
      <c r="K69" s="47"/>
      <c r="L69" s="47"/>
      <c r="M69" s="48"/>
      <c r="N69" s="48"/>
      <c r="O69" s="47"/>
      <c r="P69" s="49"/>
      <c r="Q69" s="47"/>
      <c r="R69" s="47"/>
      <c r="S69" s="50"/>
      <c r="T69" s="50"/>
      <c r="U69" s="50"/>
      <c r="V69" s="51"/>
      <c r="W69" s="50"/>
      <c r="X69" s="51"/>
      <c r="Y69" s="50"/>
      <c r="Z69" s="101"/>
      <c r="AA69" s="105"/>
      <c r="AB69" s="105"/>
      <c r="AC69" s="105"/>
      <c r="AD69" s="102"/>
      <c r="AE69" s="50"/>
      <c r="AF69" s="50"/>
      <c r="AG69" s="50"/>
      <c r="AH69" s="50"/>
      <c r="AI69" s="50"/>
      <c r="AJ69" s="50"/>
      <c r="AK69" s="50"/>
      <c r="AL69" s="50"/>
      <c r="AM69" s="50"/>
      <c r="AN69" s="50"/>
      <c r="AO69" s="50"/>
      <c r="AP69" s="50"/>
      <c r="AQ69" s="50"/>
      <c r="AR69" s="52"/>
      <c r="AS69" s="52"/>
      <c r="AT69" s="53"/>
      <c r="AU69" s="100"/>
      <c r="AV69" s="152"/>
      <c r="AW69" s="152"/>
      <c r="AX69" s="152"/>
      <c r="AY69" s="152"/>
      <c r="AZ69" s="152"/>
      <c r="BA69" s="152"/>
      <c r="BB69" s="152"/>
      <c r="BC69" s="152"/>
      <c r="BD69" s="152"/>
      <c r="BE69" s="152"/>
      <c r="BF69" s="152"/>
      <c r="BG69" s="152"/>
      <c r="BH69" s="152"/>
      <c r="BI69" s="152"/>
      <c r="BJ69" s="152"/>
      <c r="BK69" s="152"/>
      <c r="BL69" s="152"/>
      <c r="BM69" s="152"/>
      <c r="BN69" s="152"/>
      <c r="BO69" s="152"/>
    </row>
    <row r="70" spans="1:67" ht="211.2">
      <c r="A70" s="376"/>
      <c r="B70" s="149"/>
      <c r="C70" s="150" t="s">
        <v>125</v>
      </c>
      <c r="D70" s="150" t="s">
        <v>126</v>
      </c>
      <c r="E70" s="151"/>
      <c r="F70" s="151"/>
      <c r="G70" s="47"/>
      <c r="H70" s="48"/>
      <c r="I70" s="47"/>
      <c r="J70" s="47"/>
      <c r="K70" s="47"/>
      <c r="L70" s="47"/>
      <c r="M70" s="48"/>
      <c r="N70" s="48"/>
      <c r="O70" s="47"/>
      <c r="P70" s="49"/>
      <c r="Q70" s="47"/>
      <c r="R70" s="47"/>
      <c r="S70" s="50"/>
      <c r="T70" s="50"/>
      <c r="U70" s="50"/>
      <c r="V70" s="51"/>
      <c r="W70" s="50"/>
      <c r="X70" s="51"/>
      <c r="Y70" s="50"/>
      <c r="Z70" s="101"/>
      <c r="AA70" s="105"/>
      <c r="AB70" s="105"/>
      <c r="AC70" s="105"/>
      <c r="AD70" s="102"/>
      <c r="AE70" s="50"/>
      <c r="AF70" s="50"/>
      <c r="AG70" s="50"/>
      <c r="AH70" s="50"/>
      <c r="AI70" s="50"/>
      <c r="AJ70" s="50"/>
      <c r="AK70" s="50"/>
      <c r="AL70" s="50"/>
      <c r="AM70" s="50"/>
      <c r="AN70" s="50"/>
      <c r="AO70" s="50"/>
      <c r="AP70" s="50"/>
      <c r="AQ70" s="50"/>
      <c r="AR70" s="52"/>
      <c r="AS70" s="52"/>
      <c r="AT70" s="53"/>
      <c r="AU70" s="100"/>
      <c r="AV70" s="152"/>
      <c r="AW70" s="152"/>
      <c r="AX70" s="152"/>
      <c r="AY70" s="152"/>
      <c r="AZ70" s="152"/>
      <c r="BA70" s="152"/>
      <c r="BB70" s="152"/>
      <c r="BC70" s="152"/>
      <c r="BD70" s="152"/>
      <c r="BE70" s="152"/>
      <c r="BF70" s="152"/>
      <c r="BG70" s="152"/>
      <c r="BH70" s="152"/>
      <c r="BI70" s="152"/>
      <c r="BJ70" s="152"/>
      <c r="BK70" s="152"/>
      <c r="BL70" s="152"/>
      <c r="BM70" s="152"/>
      <c r="BN70" s="152"/>
      <c r="BO70" s="152"/>
    </row>
    <row r="71" spans="1:67" ht="258.60000000000002">
      <c r="A71" s="377"/>
      <c r="B71" s="149"/>
      <c r="C71" s="150" t="s">
        <v>127</v>
      </c>
      <c r="D71" s="150" t="s">
        <v>128</v>
      </c>
      <c r="E71" s="151"/>
      <c r="F71" s="151"/>
      <c r="G71" s="47"/>
      <c r="H71" s="48"/>
      <c r="I71" s="47"/>
      <c r="J71" s="47"/>
      <c r="K71" s="47"/>
      <c r="L71" s="47"/>
      <c r="M71" s="48"/>
      <c r="N71" s="48"/>
      <c r="O71" s="47"/>
      <c r="P71" s="49"/>
      <c r="Q71" s="47"/>
      <c r="R71" s="47"/>
      <c r="S71" s="50"/>
      <c r="T71" s="50"/>
      <c r="U71" s="50"/>
      <c r="V71" s="51"/>
      <c r="W71" s="50"/>
      <c r="X71" s="51"/>
      <c r="Y71" s="50"/>
      <c r="Z71" s="101"/>
      <c r="AA71" s="105"/>
      <c r="AB71" s="105"/>
      <c r="AC71" s="105"/>
      <c r="AD71" s="102"/>
      <c r="AE71" s="50"/>
      <c r="AF71" s="50"/>
      <c r="AG71" s="50"/>
      <c r="AH71" s="50"/>
      <c r="AI71" s="50"/>
      <c r="AJ71" s="50"/>
      <c r="AK71" s="50"/>
      <c r="AL71" s="50"/>
      <c r="AM71" s="50"/>
      <c r="AN71" s="50"/>
      <c r="AO71" s="50"/>
      <c r="AP71" s="50"/>
      <c r="AQ71" s="50"/>
      <c r="AR71" s="52"/>
      <c r="AS71" s="52"/>
      <c r="AT71" s="53"/>
      <c r="AU71" s="100"/>
      <c r="AV71" s="152"/>
      <c r="AW71" s="152"/>
      <c r="AX71" s="152"/>
      <c r="AY71" s="152"/>
      <c r="AZ71" s="152"/>
      <c r="BA71" s="152"/>
      <c r="BB71" s="152"/>
      <c r="BC71" s="152"/>
      <c r="BD71" s="152"/>
      <c r="BE71" s="152"/>
      <c r="BF71" s="152"/>
      <c r="BG71" s="152"/>
      <c r="BH71" s="152"/>
      <c r="BI71" s="152"/>
      <c r="BJ71" s="152"/>
      <c r="BK71" s="152"/>
      <c r="BL71" s="152"/>
      <c r="BM71" s="152"/>
      <c r="BN71" s="152"/>
      <c r="BO71" s="152"/>
    </row>
    <row r="72" spans="1:67" ht="17.399999999999999">
      <c r="A72" s="148"/>
      <c r="B72" s="149"/>
      <c r="C72" s="150"/>
      <c r="D72" s="150"/>
      <c r="E72" s="151"/>
      <c r="F72" s="151"/>
      <c r="G72" s="47"/>
      <c r="H72" s="48"/>
      <c r="I72" s="47"/>
      <c r="J72" s="47"/>
      <c r="K72" s="47"/>
      <c r="L72" s="47"/>
      <c r="M72" s="48"/>
      <c r="N72" s="48"/>
      <c r="O72" s="47"/>
      <c r="P72" s="49"/>
      <c r="Q72" s="47"/>
      <c r="R72" s="47"/>
      <c r="S72" s="50"/>
      <c r="T72" s="50"/>
      <c r="U72" s="50"/>
      <c r="V72" s="51"/>
      <c r="W72" s="50"/>
      <c r="X72" s="51"/>
      <c r="Y72" s="50"/>
      <c r="Z72" s="101"/>
      <c r="AA72" s="105"/>
      <c r="AB72" s="105"/>
      <c r="AC72" s="105"/>
      <c r="AD72" s="102"/>
      <c r="AE72" s="50"/>
      <c r="AF72" s="50"/>
      <c r="AG72" s="50"/>
      <c r="AH72" s="50"/>
      <c r="AI72" s="50"/>
      <c r="AJ72" s="50"/>
      <c r="AK72" s="50"/>
      <c r="AL72" s="50"/>
      <c r="AM72" s="50"/>
      <c r="AN72" s="50"/>
      <c r="AO72" s="50"/>
      <c r="AP72" s="50"/>
      <c r="AQ72" s="50"/>
      <c r="AR72" s="52"/>
      <c r="AS72" s="52"/>
      <c r="AT72" s="53"/>
      <c r="AU72" s="100"/>
      <c r="AV72" s="152"/>
      <c r="AW72" s="152"/>
      <c r="AX72" s="152"/>
      <c r="AY72" s="152"/>
      <c r="AZ72" s="152"/>
      <c r="BA72" s="152"/>
      <c r="BB72" s="152"/>
      <c r="BC72" s="152"/>
      <c r="BD72" s="152"/>
      <c r="BE72" s="152"/>
      <c r="BF72" s="152"/>
      <c r="BG72" s="152"/>
      <c r="BH72" s="152"/>
      <c r="BI72" s="152"/>
      <c r="BJ72" s="152"/>
      <c r="BK72" s="152"/>
      <c r="BL72" s="152"/>
      <c r="BM72" s="152"/>
      <c r="BN72" s="152"/>
      <c r="BO72" s="152"/>
    </row>
    <row r="73" spans="1:67" ht="17.399999999999999">
      <c r="A73" s="148"/>
      <c r="B73" s="149"/>
      <c r="C73" s="150"/>
      <c r="D73" s="150"/>
      <c r="E73" s="151"/>
      <c r="F73" s="151"/>
      <c r="G73" s="47"/>
      <c r="H73" s="48"/>
      <c r="I73" s="47"/>
      <c r="J73" s="47"/>
      <c r="K73" s="47"/>
      <c r="L73" s="47"/>
      <c r="M73" s="48"/>
      <c r="N73" s="48"/>
      <c r="O73" s="47"/>
      <c r="P73" s="49"/>
      <c r="Q73" s="47"/>
      <c r="R73" s="47"/>
      <c r="S73" s="50"/>
      <c r="T73" s="50"/>
      <c r="U73" s="50"/>
      <c r="V73" s="51"/>
      <c r="W73" s="50"/>
      <c r="X73" s="51"/>
      <c r="Y73" s="50"/>
      <c r="Z73" s="101"/>
      <c r="AA73" s="105"/>
      <c r="AB73" s="105"/>
      <c r="AC73" s="105"/>
      <c r="AD73" s="102"/>
      <c r="AE73" s="50"/>
      <c r="AF73" s="50"/>
      <c r="AG73" s="50"/>
      <c r="AH73" s="50"/>
      <c r="AI73" s="50"/>
      <c r="AJ73" s="50"/>
      <c r="AK73" s="50"/>
      <c r="AL73" s="50"/>
      <c r="AM73" s="50"/>
      <c r="AN73" s="50"/>
      <c r="AO73" s="50"/>
      <c r="AP73" s="50"/>
      <c r="AQ73" s="50"/>
      <c r="AR73" s="52"/>
      <c r="AS73" s="52"/>
      <c r="AT73" s="53"/>
      <c r="AU73" s="100"/>
      <c r="AV73" s="152"/>
      <c r="AW73" s="152"/>
      <c r="AX73" s="152"/>
      <c r="AY73" s="152"/>
      <c r="AZ73" s="152"/>
      <c r="BA73" s="152"/>
      <c r="BB73" s="152"/>
      <c r="BC73" s="152"/>
      <c r="BD73" s="152"/>
      <c r="BE73" s="152"/>
      <c r="BF73" s="152"/>
      <c r="BG73" s="152"/>
      <c r="BH73" s="152"/>
      <c r="BI73" s="152"/>
      <c r="BJ73" s="152"/>
      <c r="BK73" s="152"/>
      <c r="BL73" s="152"/>
      <c r="BM73" s="152"/>
      <c r="BN73" s="152"/>
      <c r="BO73" s="152"/>
    </row>
    <row r="74" spans="1:67" ht="17.399999999999999">
      <c r="A74" s="148"/>
      <c r="B74" s="149"/>
      <c r="C74" s="150"/>
      <c r="D74" s="150"/>
      <c r="E74" s="151"/>
      <c r="F74" s="151"/>
      <c r="G74" s="47"/>
      <c r="H74" s="48"/>
      <c r="I74" s="47"/>
      <c r="J74" s="47"/>
      <c r="K74" s="47"/>
      <c r="L74" s="47"/>
      <c r="M74" s="48"/>
      <c r="N74" s="48"/>
      <c r="O74" s="47"/>
      <c r="P74" s="49"/>
      <c r="Q74" s="47"/>
      <c r="R74" s="47"/>
      <c r="S74" s="50"/>
      <c r="T74" s="50"/>
      <c r="U74" s="50"/>
      <c r="V74" s="51"/>
      <c r="W74" s="50"/>
      <c r="X74" s="51"/>
      <c r="Y74" s="50"/>
      <c r="Z74" s="101"/>
      <c r="AA74" s="105"/>
      <c r="AB74" s="105"/>
      <c r="AC74" s="105"/>
      <c r="AD74" s="102"/>
      <c r="AE74" s="50"/>
      <c r="AF74" s="50"/>
      <c r="AG74" s="50"/>
      <c r="AH74" s="50"/>
      <c r="AI74" s="50"/>
      <c r="AJ74" s="50"/>
      <c r="AK74" s="50"/>
      <c r="AL74" s="50"/>
      <c r="AM74" s="50"/>
      <c r="AN74" s="50"/>
      <c r="AO74" s="50"/>
      <c r="AP74" s="50"/>
      <c r="AQ74" s="50"/>
      <c r="AR74" s="52"/>
      <c r="AS74" s="52"/>
      <c r="AT74" s="53"/>
      <c r="AU74" s="100"/>
      <c r="AV74" s="152"/>
      <c r="AW74" s="152"/>
      <c r="AX74" s="152"/>
      <c r="AY74" s="152"/>
      <c r="AZ74" s="152"/>
      <c r="BA74" s="152"/>
      <c r="BB74" s="152"/>
      <c r="BC74" s="152"/>
      <c r="BD74" s="152"/>
      <c r="BE74" s="152"/>
      <c r="BF74" s="152"/>
      <c r="BG74" s="152"/>
      <c r="BH74" s="152"/>
      <c r="BI74" s="152"/>
      <c r="BJ74" s="152"/>
      <c r="BK74" s="152"/>
      <c r="BL74" s="152"/>
      <c r="BM74" s="152"/>
      <c r="BN74" s="152"/>
      <c r="BO74" s="152"/>
    </row>
    <row r="75" spans="1:67" ht="17.399999999999999">
      <c r="A75" s="148"/>
      <c r="B75" s="149"/>
      <c r="C75" s="150"/>
      <c r="D75" s="150"/>
      <c r="E75" s="151"/>
      <c r="F75" s="151"/>
      <c r="G75" s="47"/>
      <c r="H75" s="48"/>
      <c r="I75" s="47"/>
      <c r="J75" s="47"/>
      <c r="K75" s="47"/>
      <c r="L75" s="47"/>
      <c r="M75" s="48"/>
      <c r="N75" s="48"/>
      <c r="O75" s="47"/>
      <c r="P75" s="49"/>
      <c r="Q75" s="47"/>
      <c r="R75" s="47"/>
      <c r="S75" s="50"/>
      <c r="T75" s="50"/>
      <c r="U75" s="50"/>
      <c r="V75" s="51"/>
      <c r="W75" s="50"/>
      <c r="X75" s="51"/>
      <c r="Y75" s="50"/>
      <c r="Z75" s="101"/>
      <c r="AA75" s="105"/>
      <c r="AB75" s="105"/>
      <c r="AC75" s="105"/>
      <c r="AD75" s="102"/>
      <c r="AE75" s="50"/>
      <c r="AF75" s="50"/>
      <c r="AG75" s="50"/>
      <c r="AH75" s="50"/>
      <c r="AI75" s="50"/>
      <c r="AJ75" s="50"/>
      <c r="AK75" s="50"/>
      <c r="AL75" s="50"/>
      <c r="AM75" s="50"/>
      <c r="AN75" s="50"/>
      <c r="AO75" s="50"/>
      <c r="AP75" s="50"/>
      <c r="AQ75" s="50"/>
      <c r="AR75" s="52"/>
      <c r="AS75" s="52"/>
      <c r="AT75" s="53"/>
      <c r="AU75" s="100"/>
      <c r="AV75" s="152"/>
      <c r="AW75" s="152"/>
      <c r="AX75" s="152"/>
      <c r="AY75" s="152"/>
      <c r="AZ75" s="152"/>
      <c r="BA75" s="152"/>
      <c r="BB75" s="152"/>
      <c r="BC75" s="152"/>
      <c r="BD75" s="152"/>
      <c r="BE75" s="152"/>
      <c r="BF75" s="152"/>
      <c r="BG75" s="152"/>
      <c r="BH75" s="152"/>
      <c r="BI75" s="152"/>
      <c r="BJ75" s="152"/>
      <c r="BK75" s="152"/>
      <c r="BL75" s="152"/>
      <c r="BM75" s="152"/>
      <c r="BN75" s="152"/>
      <c r="BO75" s="152"/>
    </row>
    <row r="76" spans="1:67" ht="17.399999999999999">
      <c r="A76" s="148"/>
      <c r="B76" s="149"/>
      <c r="C76" s="150"/>
      <c r="D76" s="150"/>
      <c r="E76" s="151"/>
      <c r="F76" s="151"/>
      <c r="G76" s="47"/>
      <c r="H76" s="48"/>
      <c r="I76" s="47"/>
      <c r="J76" s="47"/>
      <c r="K76" s="47"/>
      <c r="L76" s="47"/>
      <c r="M76" s="48"/>
      <c r="N76" s="48"/>
      <c r="O76" s="47"/>
      <c r="P76" s="49"/>
      <c r="Q76" s="47"/>
      <c r="R76" s="47"/>
      <c r="S76" s="50"/>
      <c r="T76" s="50"/>
      <c r="U76" s="50"/>
      <c r="V76" s="51"/>
      <c r="W76" s="50"/>
      <c r="X76" s="51"/>
      <c r="Y76" s="50"/>
      <c r="Z76" s="101"/>
      <c r="AA76" s="105"/>
      <c r="AB76" s="105"/>
      <c r="AC76" s="105"/>
      <c r="AD76" s="102"/>
      <c r="AE76" s="50"/>
      <c r="AF76" s="50"/>
      <c r="AG76" s="50"/>
      <c r="AH76" s="50"/>
      <c r="AI76" s="50"/>
      <c r="AJ76" s="50"/>
      <c r="AK76" s="50"/>
      <c r="AL76" s="50"/>
      <c r="AM76" s="50"/>
      <c r="AN76" s="50"/>
      <c r="AO76" s="50"/>
      <c r="AP76" s="50"/>
      <c r="AQ76" s="50"/>
      <c r="AR76" s="52"/>
      <c r="AS76" s="52"/>
      <c r="AT76" s="53"/>
      <c r="AU76" s="100"/>
      <c r="AV76" s="152"/>
      <c r="AW76" s="152"/>
      <c r="AX76" s="152"/>
      <c r="AY76" s="152"/>
      <c r="AZ76" s="152"/>
      <c r="BA76" s="152"/>
      <c r="BB76" s="152"/>
      <c r="BC76" s="152"/>
      <c r="BD76" s="152"/>
      <c r="BE76" s="152"/>
      <c r="BF76" s="152"/>
      <c r="BG76" s="152"/>
      <c r="BH76" s="152"/>
      <c r="BI76" s="152"/>
      <c r="BJ76" s="152"/>
      <c r="BK76" s="152"/>
      <c r="BL76" s="152"/>
      <c r="BM76" s="152"/>
      <c r="BN76" s="152"/>
      <c r="BO76" s="152"/>
    </row>
    <row r="77" spans="1:67" ht="17.399999999999999">
      <c r="A77" s="148"/>
      <c r="B77" s="149"/>
      <c r="C77" s="150"/>
      <c r="D77" s="150"/>
      <c r="E77" s="151"/>
      <c r="F77" s="151"/>
      <c r="G77" s="47"/>
      <c r="H77" s="48"/>
      <c r="I77" s="47"/>
      <c r="J77" s="47"/>
      <c r="K77" s="47"/>
      <c r="L77" s="47"/>
      <c r="M77" s="48"/>
      <c r="N77" s="48"/>
      <c r="O77" s="47"/>
      <c r="P77" s="49"/>
      <c r="Q77" s="47"/>
      <c r="R77" s="47"/>
      <c r="S77" s="50"/>
      <c r="T77" s="50"/>
      <c r="U77" s="50"/>
      <c r="V77" s="51"/>
      <c r="W77" s="50"/>
      <c r="X77" s="51"/>
      <c r="Y77" s="50"/>
      <c r="Z77" s="101"/>
      <c r="AA77" s="105"/>
      <c r="AB77" s="105"/>
      <c r="AC77" s="105"/>
      <c r="AD77" s="102"/>
      <c r="AE77" s="50"/>
      <c r="AF77" s="50"/>
      <c r="AG77" s="50"/>
      <c r="AH77" s="50"/>
      <c r="AI77" s="50"/>
      <c r="AJ77" s="50"/>
      <c r="AK77" s="50"/>
      <c r="AL77" s="50"/>
      <c r="AM77" s="50"/>
      <c r="AN77" s="50"/>
      <c r="AO77" s="50"/>
      <c r="AP77" s="50"/>
      <c r="AQ77" s="50"/>
      <c r="AR77" s="52"/>
      <c r="AS77" s="52"/>
      <c r="AT77" s="53"/>
      <c r="AU77" s="100"/>
      <c r="AV77" s="152"/>
      <c r="AW77" s="152"/>
      <c r="AX77" s="152"/>
      <c r="AY77" s="152"/>
      <c r="AZ77" s="152"/>
      <c r="BA77" s="152"/>
      <c r="BB77" s="152"/>
      <c r="BC77" s="152"/>
      <c r="BD77" s="152"/>
      <c r="BE77" s="152"/>
      <c r="BF77" s="152"/>
      <c r="BG77" s="152"/>
      <c r="BH77" s="152"/>
      <c r="BI77" s="152"/>
      <c r="BJ77" s="152"/>
      <c r="BK77" s="152"/>
      <c r="BL77" s="152"/>
      <c r="BM77" s="152"/>
      <c r="BN77" s="152"/>
      <c r="BO77" s="152"/>
    </row>
    <row r="78" spans="1:67" ht="17.399999999999999">
      <c r="A78" s="148"/>
      <c r="B78" s="149"/>
      <c r="C78" s="150"/>
      <c r="D78" s="150"/>
      <c r="E78" s="151"/>
      <c r="F78" s="151"/>
      <c r="G78" s="47"/>
      <c r="H78" s="48"/>
      <c r="I78" s="47"/>
      <c r="J78" s="47"/>
      <c r="K78" s="47"/>
      <c r="L78" s="47"/>
      <c r="M78" s="48"/>
      <c r="N78" s="48"/>
      <c r="O78" s="47"/>
      <c r="P78" s="49"/>
      <c r="Q78" s="47"/>
      <c r="R78" s="47"/>
      <c r="S78" s="50"/>
      <c r="T78" s="50"/>
      <c r="U78" s="50"/>
      <c r="V78" s="51"/>
      <c r="W78" s="50"/>
      <c r="X78" s="51"/>
      <c r="Y78" s="50"/>
      <c r="Z78" s="101"/>
      <c r="AA78" s="105"/>
      <c r="AB78" s="105"/>
      <c r="AC78" s="105"/>
      <c r="AD78" s="102"/>
      <c r="AE78" s="50"/>
      <c r="AF78" s="50"/>
      <c r="AG78" s="50"/>
      <c r="AH78" s="50"/>
      <c r="AI78" s="50"/>
      <c r="AJ78" s="50"/>
      <c r="AK78" s="50"/>
      <c r="AL78" s="50"/>
      <c r="AM78" s="50"/>
      <c r="AN78" s="50"/>
      <c r="AO78" s="50"/>
      <c r="AP78" s="50"/>
      <c r="AQ78" s="50"/>
      <c r="AR78" s="52"/>
      <c r="AS78" s="52"/>
      <c r="AT78" s="53"/>
      <c r="AU78" s="100"/>
      <c r="AV78" s="152"/>
      <c r="AW78" s="152"/>
      <c r="AX78" s="152"/>
      <c r="AY78" s="152"/>
      <c r="AZ78" s="152"/>
      <c r="BA78" s="152"/>
      <c r="BB78" s="152"/>
      <c r="BC78" s="152"/>
      <c r="BD78" s="152"/>
      <c r="BE78" s="152"/>
      <c r="BF78" s="152"/>
      <c r="BG78" s="152"/>
      <c r="BH78" s="152"/>
      <c r="BI78" s="152"/>
      <c r="BJ78" s="152"/>
      <c r="BK78" s="152"/>
      <c r="BL78" s="152"/>
      <c r="BM78" s="152"/>
      <c r="BN78" s="152"/>
      <c r="BO78" s="152"/>
    </row>
    <row r="79" spans="1:67" ht="17.399999999999999">
      <c r="A79" s="148"/>
      <c r="B79" s="149"/>
      <c r="C79" s="150"/>
      <c r="D79" s="150"/>
      <c r="E79" s="151"/>
      <c r="F79" s="151"/>
      <c r="G79" s="47"/>
      <c r="H79" s="48"/>
      <c r="I79" s="47"/>
      <c r="J79" s="47"/>
      <c r="K79" s="47"/>
      <c r="L79" s="47"/>
      <c r="M79" s="48"/>
      <c r="N79" s="48"/>
      <c r="O79" s="47"/>
      <c r="P79" s="49"/>
      <c r="Q79" s="47"/>
      <c r="R79" s="47"/>
      <c r="S79" s="50"/>
      <c r="T79" s="50"/>
      <c r="U79" s="50"/>
      <c r="V79" s="51"/>
      <c r="W79" s="50"/>
      <c r="X79" s="51"/>
      <c r="Y79" s="50"/>
      <c r="Z79" s="101"/>
      <c r="AA79" s="105"/>
      <c r="AB79" s="105"/>
      <c r="AC79" s="105"/>
      <c r="AD79" s="102"/>
      <c r="AE79" s="50"/>
      <c r="AF79" s="50"/>
      <c r="AG79" s="50"/>
      <c r="AH79" s="50"/>
      <c r="AI79" s="50"/>
      <c r="AJ79" s="50"/>
      <c r="AK79" s="50"/>
      <c r="AL79" s="50"/>
      <c r="AM79" s="50"/>
      <c r="AN79" s="50"/>
      <c r="AO79" s="50"/>
      <c r="AP79" s="50"/>
      <c r="AQ79" s="50"/>
      <c r="AR79" s="52"/>
      <c r="AS79" s="52"/>
      <c r="AT79" s="53"/>
      <c r="AU79" s="100"/>
      <c r="AV79" s="152"/>
      <c r="AW79" s="152"/>
      <c r="AX79" s="152"/>
      <c r="AY79" s="152"/>
      <c r="AZ79" s="152"/>
      <c r="BA79" s="152"/>
      <c r="BB79" s="152"/>
      <c r="BC79" s="152"/>
      <c r="BD79" s="152"/>
      <c r="BE79" s="152"/>
      <c r="BF79" s="152"/>
      <c r="BG79" s="152"/>
      <c r="BH79" s="152"/>
      <c r="BI79" s="152"/>
      <c r="BJ79" s="152"/>
      <c r="BK79" s="152"/>
      <c r="BL79" s="152"/>
      <c r="BM79" s="152"/>
      <c r="BN79" s="152"/>
      <c r="BO79" s="152"/>
    </row>
    <row r="80" spans="1:67" ht="17.399999999999999">
      <c r="A80" s="148"/>
      <c r="B80" s="149"/>
      <c r="C80" s="150"/>
      <c r="D80" s="150"/>
      <c r="E80" s="151"/>
      <c r="F80" s="151"/>
      <c r="G80" s="47"/>
      <c r="H80" s="48"/>
      <c r="I80" s="47"/>
      <c r="J80" s="47"/>
      <c r="K80" s="47"/>
      <c r="L80" s="47"/>
      <c r="M80" s="48"/>
      <c r="N80" s="48"/>
      <c r="O80" s="47"/>
      <c r="P80" s="49"/>
      <c r="Q80" s="47"/>
      <c r="R80" s="47"/>
      <c r="S80" s="50"/>
      <c r="T80" s="50"/>
      <c r="U80" s="50"/>
      <c r="V80" s="51"/>
      <c r="W80" s="50"/>
      <c r="X80" s="51"/>
      <c r="Y80" s="50"/>
      <c r="Z80" s="101"/>
      <c r="AA80" s="105"/>
      <c r="AB80" s="105"/>
      <c r="AC80" s="105"/>
      <c r="AD80" s="102"/>
      <c r="AE80" s="50"/>
      <c r="AF80" s="50"/>
      <c r="AG80" s="50"/>
      <c r="AH80" s="50"/>
      <c r="AI80" s="50"/>
      <c r="AJ80" s="50"/>
      <c r="AK80" s="50"/>
      <c r="AL80" s="50"/>
      <c r="AM80" s="50"/>
      <c r="AN80" s="50"/>
      <c r="AO80" s="50"/>
      <c r="AP80" s="50"/>
      <c r="AQ80" s="50"/>
      <c r="AR80" s="52"/>
      <c r="AS80" s="52"/>
      <c r="AT80" s="53"/>
      <c r="AU80" s="100"/>
      <c r="AV80" s="152"/>
      <c r="AW80" s="152"/>
      <c r="AX80" s="152"/>
      <c r="AY80" s="152"/>
      <c r="AZ80" s="152"/>
      <c r="BA80" s="152"/>
      <c r="BB80" s="152"/>
      <c r="BC80" s="152"/>
      <c r="BD80" s="152"/>
      <c r="BE80" s="152"/>
      <c r="BF80" s="152"/>
      <c r="BG80" s="152"/>
      <c r="BH80" s="152"/>
      <c r="BI80" s="152"/>
      <c r="BJ80" s="152"/>
      <c r="BK80" s="152"/>
      <c r="BL80" s="152"/>
      <c r="BM80" s="152"/>
      <c r="BN80" s="152"/>
      <c r="BO80" s="152"/>
    </row>
    <row r="81" spans="1:67" ht="360" customHeight="1">
      <c r="A81" s="148"/>
      <c r="B81" s="149"/>
      <c r="C81" s="150"/>
      <c r="D81" s="150"/>
      <c r="E81" s="151"/>
      <c r="F81" s="151"/>
      <c r="G81" s="156"/>
      <c r="H81" s="48"/>
      <c r="I81" s="47"/>
      <c r="J81" s="47"/>
      <c r="K81" s="47">
        <v>8</v>
      </c>
      <c r="L81" s="47">
        <v>6</v>
      </c>
      <c r="M81" s="48" t="s">
        <v>311</v>
      </c>
      <c r="N81" s="48" t="s">
        <v>311</v>
      </c>
      <c r="O81" s="47"/>
      <c r="P81" s="49"/>
      <c r="Q81" s="47" t="s">
        <v>311</v>
      </c>
      <c r="R81" s="47"/>
      <c r="S81" s="50">
        <v>6</v>
      </c>
      <c r="T81" s="50">
        <v>1</v>
      </c>
      <c r="U81" s="50">
        <f>S81*T81</f>
        <v>6</v>
      </c>
      <c r="V81" s="51" t="s">
        <v>315</v>
      </c>
      <c r="W81" s="50">
        <v>100</v>
      </c>
      <c r="X81" s="51" t="s">
        <v>316</v>
      </c>
      <c r="Y81" s="50">
        <f>W81*U81</f>
        <v>600</v>
      </c>
      <c r="Z81" s="101" t="s">
        <v>317</v>
      </c>
      <c r="AA81" s="105"/>
      <c r="AB81" s="105">
        <v>12</v>
      </c>
      <c r="AC81" s="105" t="s">
        <v>319</v>
      </c>
      <c r="AD81" s="102" t="s">
        <v>319</v>
      </c>
      <c r="AE81" s="50">
        <v>8</v>
      </c>
      <c r="AF81" s="50">
        <v>2</v>
      </c>
      <c r="AG81" s="50">
        <v>2</v>
      </c>
      <c r="AH81" s="50">
        <v>0</v>
      </c>
      <c r="AI81" s="50">
        <f>SUM(AE81:AH81)</f>
        <v>12</v>
      </c>
      <c r="AJ81" s="50"/>
      <c r="AK81" s="50"/>
      <c r="AL81" s="50"/>
      <c r="AM81" s="50"/>
      <c r="AN81" s="50"/>
      <c r="AO81" s="50"/>
      <c r="AP81" s="50"/>
      <c r="AQ81" s="50"/>
      <c r="AR81" s="52">
        <v>5</v>
      </c>
      <c r="AS81" s="52">
        <v>3</v>
      </c>
      <c r="AT81" s="53">
        <f>AS81/AR81</f>
        <v>0.6</v>
      </c>
      <c r="AU81" s="100"/>
      <c r="AV81" s="152"/>
      <c r="AW81" s="152"/>
      <c r="AX81" s="152"/>
      <c r="AY81" s="152"/>
      <c r="AZ81" s="152"/>
      <c r="BA81" s="152"/>
      <c r="BB81" s="152"/>
      <c r="BC81" s="152"/>
      <c r="BD81" s="152"/>
      <c r="BE81" s="152"/>
      <c r="BF81" s="152"/>
      <c r="BG81" s="152"/>
      <c r="BH81" s="152"/>
      <c r="BI81" s="152"/>
      <c r="BJ81" s="152"/>
      <c r="BK81" s="152"/>
      <c r="BL81" s="152"/>
      <c r="BM81" s="152"/>
      <c r="BN81" s="152"/>
      <c r="BO81" s="152"/>
    </row>
    <row r="82" spans="1:67" ht="348">
      <c r="A82" s="148"/>
      <c r="B82" s="149"/>
      <c r="C82" s="150"/>
      <c r="D82" s="150"/>
      <c r="E82" s="151"/>
      <c r="F82" s="151" t="s">
        <v>44</v>
      </c>
      <c r="G82" s="47" t="s">
        <v>307</v>
      </c>
      <c r="H82" s="48" t="s">
        <v>308</v>
      </c>
      <c r="I82" s="47" t="s">
        <v>309</v>
      </c>
      <c r="J82" s="47" t="s">
        <v>310</v>
      </c>
      <c r="K82" s="47">
        <v>8</v>
      </c>
      <c r="L82" s="47">
        <v>6</v>
      </c>
      <c r="M82" s="48" t="s">
        <v>311</v>
      </c>
      <c r="N82" s="48" t="s">
        <v>311</v>
      </c>
      <c r="O82" s="47" t="s">
        <v>312</v>
      </c>
      <c r="P82" s="49" t="s">
        <v>313</v>
      </c>
      <c r="Q82" s="47" t="s">
        <v>311</v>
      </c>
      <c r="R82" s="47" t="s">
        <v>314</v>
      </c>
      <c r="S82" s="50">
        <v>6</v>
      </c>
      <c r="T82" s="50">
        <v>1</v>
      </c>
      <c r="U82" s="50">
        <f>S82*T82</f>
        <v>6</v>
      </c>
      <c r="V82" s="51" t="s">
        <v>315</v>
      </c>
      <c r="W82" s="50">
        <v>100</v>
      </c>
      <c r="X82" s="51" t="s">
        <v>316</v>
      </c>
      <c r="Y82" s="50">
        <f>W82*U82</f>
        <v>600</v>
      </c>
      <c r="Z82" s="101" t="s">
        <v>317</v>
      </c>
      <c r="AA82" s="105" t="s">
        <v>318</v>
      </c>
      <c r="AB82" s="105">
        <v>12</v>
      </c>
      <c r="AC82" s="105" t="s">
        <v>319</v>
      </c>
      <c r="AD82" s="102" t="s">
        <v>319</v>
      </c>
      <c r="AE82" s="50">
        <v>8</v>
      </c>
      <c r="AF82" s="50">
        <v>2</v>
      </c>
      <c r="AG82" s="50">
        <v>2</v>
      </c>
      <c r="AH82" s="50">
        <v>0</v>
      </c>
      <c r="AI82" s="50">
        <f>SUM(AE82:AH82)</f>
        <v>12</v>
      </c>
      <c r="AJ82" s="50" t="s">
        <v>320</v>
      </c>
      <c r="AK82" s="50"/>
      <c r="AL82" s="50"/>
      <c r="AM82" s="50"/>
      <c r="AN82" s="50" t="s">
        <v>321</v>
      </c>
      <c r="AO82" s="50" t="s">
        <v>322</v>
      </c>
      <c r="AP82" s="50"/>
      <c r="AQ82" s="50" t="s">
        <v>323</v>
      </c>
      <c r="AR82" s="52">
        <v>5</v>
      </c>
      <c r="AS82" s="52">
        <v>3</v>
      </c>
      <c r="AT82" s="53">
        <f>AS82/AR82</f>
        <v>0.6</v>
      </c>
      <c r="AU82" s="100" t="s">
        <v>324</v>
      </c>
      <c r="AV82" s="152"/>
      <c r="AW82" s="152"/>
      <c r="AX82" s="152"/>
      <c r="AY82" s="152"/>
      <c r="AZ82" s="152"/>
      <c r="BA82" s="152"/>
      <c r="BB82" s="152"/>
      <c r="BC82" s="152"/>
      <c r="BD82" s="152"/>
      <c r="BE82" s="152"/>
      <c r="BF82" s="152"/>
      <c r="BG82" s="152"/>
      <c r="BH82" s="152"/>
      <c r="BI82" s="152"/>
      <c r="BJ82" s="152"/>
      <c r="BK82" s="152"/>
      <c r="BL82" s="152"/>
      <c r="BM82" s="152"/>
      <c r="BN82" s="152"/>
      <c r="BO82" s="152"/>
    </row>
  </sheetData>
  <mergeCells count="28">
    <mergeCell ref="O4:P4"/>
    <mergeCell ref="G6:H6"/>
    <mergeCell ref="A1:A4"/>
    <mergeCell ref="B1:N1"/>
    <mergeCell ref="B2:K2"/>
    <mergeCell ref="L2:N2"/>
    <mergeCell ref="B3:N4"/>
    <mergeCell ref="AJ6:AJ7"/>
    <mergeCell ref="AK6:AP6"/>
    <mergeCell ref="AR6:AS6"/>
    <mergeCell ref="AT6:AT7"/>
    <mergeCell ref="AU6:AU7"/>
    <mergeCell ref="A8:A47"/>
    <mergeCell ref="A48:A57"/>
    <mergeCell ref="A58:A68"/>
    <mergeCell ref="A69:A71"/>
    <mergeCell ref="AE6:AI6"/>
    <mergeCell ref="I6:I7"/>
    <mergeCell ref="J6:J7"/>
    <mergeCell ref="K6:L6"/>
    <mergeCell ref="M6:R6"/>
    <mergeCell ref="S6:Z6"/>
    <mergeCell ref="AB6:AB7"/>
    <mergeCell ref="A6:A7"/>
    <mergeCell ref="B6:B7"/>
    <mergeCell ref="C6:C7"/>
    <mergeCell ref="D6:D7"/>
    <mergeCell ref="E6:F6"/>
  </mergeCells>
  <pageMargins left="0.7" right="0.7" top="0.75" bottom="0.75" header="0.3" footer="0.3"/>
  <drawing r:id="rId1"/>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E2FA41-A047-4578-8F1C-6CC99A8626F8}">
  <sheetPr codeName="Hoja11"/>
  <dimension ref="A1:O141"/>
  <sheetViews>
    <sheetView workbookViewId="0">
      <selection activeCell="N34" sqref="N33:N34"/>
    </sheetView>
  </sheetViews>
  <sheetFormatPr baseColWidth="10" defaultColWidth="11" defaultRowHeight="15"/>
  <cols>
    <col min="1" max="2" width="27.3984375" style="181" customWidth="1"/>
    <col min="3" max="3" width="30.69921875" style="181" customWidth="1"/>
    <col min="4" max="4" width="37.3984375" style="181" bestFit="1" customWidth="1"/>
    <col min="5" max="5" width="24.59765625" style="181" bestFit="1" customWidth="1"/>
    <col min="6" max="6" width="46.19921875" style="181" bestFit="1" customWidth="1"/>
    <col min="7" max="7" width="58.19921875" style="181" bestFit="1" customWidth="1"/>
    <col min="8" max="8" width="3.19921875" style="181" customWidth="1"/>
    <col min="9" max="9" width="3.59765625" style="181" customWidth="1"/>
    <col min="10" max="10" width="4.19921875" style="181" customWidth="1"/>
    <col min="11" max="11" width="4.09765625" style="181" customWidth="1"/>
    <col min="12" max="12" width="9.09765625" style="181" bestFit="1" customWidth="1"/>
    <col min="13" max="13" width="3.8984375" style="181" customWidth="1"/>
    <col min="14" max="14" width="30.3984375" style="181" bestFit="1" customWidth="1"/>
    <col min="15" max="36" width="2" style="181" customWidth="1"/>
    <col min="37" max="16384" width="11" style="181"/>
  </cols>
  <sheetData>
    <row r="1" spans="1:15" s="166" customFormat="1" ht="15.75" customHeight="1">
      <c r="A1" s="233" t="s">
        <v>1189</v>
      </c>
      <c r="B1" s="195"/>
      <c r="C1" s="230" t="s">
        <v>1215</v>
      </c>
      <c r="D1" s="233" t="s">
        <v>893</v>
      </c>
      <c r="E1" s="233" t="s">
        <v>894</v>
      </c>
      <c r="F1" s="233" t="s">
        <v>895</v>
      </c>
      <c r="G1" s="237" t="s">
        <v>896</v>
      </c>
      <c r="H1" s="234" t="s">
        <v>897</v>
      </c>
      <c r="I1" s="234" t="s">
        <v>898</v>
      </c>
      <c r="J1" s="240" t="s">
        <v>899</v>
      </c>
      <c r="K1" s="241" t="s">
        <v>900</v>
      </c>
      <c r="L1" s="241" t="s">
        <v>901</v>
      </c>
      <c r="M1" s="242" t="s">
        <v>902</v>
      </c>
      <c r="N1" s="245" t="s">
        <v>903</v>
      </c>
      <c r="O1" s="245"/>
    </row>
    <row r="2" spans="1:15" s="166" customFormat="1" ht="15.6">
      <c r="A2" s="233"/>
      <c r="B2" s="196"/>
      <c r="C2" s="231"/>
      <c r="D2" s="233"/>
      <c r="E2" s="233"/>
      <c r="F2" s="233"/>
      <c r="G2" s="238"/>
      <c r="H2" s="235"/>
      <c r="I2" s="235"/>
      <c r="J2" s="240"/>
      <c r="K2" s="241"/>
      <c r="L2" s="241"/>
      <c r="M2" s="243"/>
      <c r="N2" s="245"/>
      <c r="O2" s="245"/>
    </row>
    <row r="3" spans="1:15" s="166" customFormat="1" ht="15.6">
      <c r="A3" s="233"/>
      <c r="B3" s="196"/>
      <c r="C3" s="231"/>
      <c r="D3" s="233"/>
      <c r="E3" s="233"/>
      <c r="F3" s="233"/>
      <c r="G3" s="238"/>
      <c r="H3" s="235"/>
      <c r="I3" s="235"/>
      <c r="J3" s="240"/>
      <c r="K3" s="241"/>
      <c r="L3" s="241"/>
      <c r="M3" s="243"/>
      <c r="N3" s="245"/>
      <c r="O3" s="245"/>
    </row>
    <row r="4" spans="1:15" s="166" customFormat="1" ht="15.6">
      <c r="A4" s="233"/>
      <c r="B4" s="196"/>
      <c r="C4" s="231"/>
      <c r="D4" s="233"/>
      <c r="E4" s="233"/>
      <c r="F4" s="233"/>
      <c r="G4" s="238"/>
      <c r="H4" s="235"/>
      <c r="I4" s="235"/>
      <c r="J4" s="240"/>
      <c r="K4" s="241"/>
      <c r="L4" s="241"/>
      <c r="M4" s="243"/>
      <c r="N4" s="245"/>
      <c r="O4" s="245"/>
    </row>
    <row r="5" spans="1:15" s="166" customFormat="1" ht="15.6">
      <c r="A5" s="233"/>
      <c r="B5" s="196"/>
      <c r="C5" s="231"/>
      <c r="D5" s="233"/>
      <c r="E5" s="233"/>
      <c r="F5" s="233"/>
      <c r="G5" s="238"/>
      <c r="H5" s="235"/>
      <c r="I5" s="235"/>
      <c r="J5" s="240"/>
      <c r="K5" s="241"/>
      <c r="L5" s="241"/>
      <c r="M5" s="243"/>
      <c r="N5" s="245"/>
      <c r="O5" s="245"/>
    </row>
    <row r="6" spans="1:15" s="166" customFormat="1" ht="15.6">
      <c r="A6" s="233"/>
      <c r="B6" s="196"/>
      <c r="C6" s="231"/>
      <c r="D6" s="233"/>
      <c r="E6" s="233"/>
      <c r="F6" s="233"/>
      <c r="G6" s="238"/>
      <c r="H6" s="235"/>
      <c r="I6" s="235"/>
      <c r="J6" s="240"/>
      <c r="K6" s="241"/>
      <c r="L6" s="241"/>
      <c r="M6" s="243"/>
      <c r="N6" s="245"/>
      <c r="O6" s="245"/>
    </row>
    <row r="7" spans="1:15" s="166" customFormat="1" ht="15.6">
      <c r="A7" s="233"/>
      <c r="B7" s="196"/>
      <c r="C7" s="231"/>
      <c r="D7" s="233"/>
      <c r="E7" s="233"/>
      <c r="F7" s="233"/>
      <c r="G7" s="238"/>
      <c r="H7" s="235"/>
      <c r="I7" s="235"/>
      <c r="J7" s="240"/>
      <c r="K7" s="241"/>
      <c r="L7" s="241"/>
      <c r="M7" s="243"/>
      <c r="N7" s="245"/>
      <c r="O7" s="245"/>
    </row>
    <row r="8" spans="1:15" s="166" customFormat="1" ht="15.6">
      <c r="A8" s="233"/>
      <c r="B8" s="196" t="s">
        <v>1202</v>
      </c>
      <c r="C8" s="231"/>
      <c r="D8" s="233"/>
      <c r="E8" s="233"/>
      <c r="F8" s="233"/>
      <c r="G8" s="238"/>
      <c r="H8" s="235"/>
      <c r="I8" s="235"/>
      <c r="J8" s="240"/>
      <c r="K8" s="241"/>
      <c r="L8" s="241"/>
      <c r="M8" s="243"/>
      <c r="N8" s="245"/>
      <c r="O8" s="245"/>
    </row>
    <row r="9" spans="1:15" s="166" customFormat="1" ht="15.6">
      <c r="A9" s="233"/>
      <c r="B9" s="196"/>
      <c r="C9" s="231"/>
      <c r="D9" s="233"/>
      <c r="E9" s="233"/>
      <c r="F9" s="233"/>
      <c r="G9" s="238"/>
      <c r="H9" s="235"/>
      <c r="I9" s="235"/>
      <c r="J9" s="240"/>
      <c r="K9" s="241"/>
      <c r="L9" s="241"/>
      <c r="M9" s="243"/>
      <c r="N9" s="245"/>
      <c r="O9" s="245"/>
    </row>
    <row r="10" spans="1:15" s="166" customFormat="1" ht="15.6">
      <c r="A10" s="233"/>
      <c r="B10" s="196"/>
      <c r="C10" s="231"/>
      <c r="D10" s="233"/>
      <c r="E10" s="233"/>
      <c r="F10" s="233"/>
      <c r="G10" s="238"/>
      <c r="H10" s="235"/>
      <c r="I10" s="235"/>
      <c r="J10" s="240"/>
      <c r="K10" s="241"/>
      <c r="L10" s="241"/>
      <c r="M10" s="243"/>
      <c r="N10" s="245"/>
      <c r="O10" s="245"/>
    </row>
    <row r="11" spans="1:15" s="166" customFormat="1" ht="15.6">
      <c r="A11" s="233"/>
      <c r="B11" s="196"/>
      <c r="C11" s="231"/>
      <c r="D11" s="233"/>
      <c r="E11" s="233"/>
      <c r="F11" s="233"/>
      <c r="G11" s="238"/>
      <c r="H11" s="235"/>
      <c r="I11" s="235"/>
      <c r="J11" s="240"/>
      <c r="K11" s="241"/>
      <c r="L11" s="241"/>
      <c r="M11" s="243"/>
      <c r="N11" s="245"/>
      <c r="O11" s="245"/>
    </row>
    <row r="12" spans="1:15" s="166" customFormat="1" ht="15.6">
      <c r="A12" s="233"/>
      <c r="B12" s="197"/>
      <c r="C12" s="232"/>
      <c r="D12" s="233"/>
      <c r="E12" s="233"/>
      <c r="F12" s="233"/>
      <c r="G12" s="239"/>
      <c r="H12" s="236"/>
      <c r="I12" s="236"/>
      <c r="J12" s="240"/>
      <c r="K12" s="241"/>
      <c r="L12" s="241"/>
      <c r="M12" s="244"/>
      <c r="N12" s="245"/>
      <c r="O12" s="245"/>
    </row>
    <row r="13" spans="1:15" s="167" customFormat="1" ht="13.2">
      <c r="A13" s="167" t="s">
        <v>1188</v>
      </c>
      <c r="B13" s="167" t="s">
        <v>1216</v>
      </c>
      <c r="C13" s="167" t="s">
        <v>1204</v>
      </c>
      <c r="D13" s="167" t="s">
        <v>904</v>
      </c>
      <c r="E13" s="167" t="s">
        <v>905</v>
      </c>
      <c r="F13" s="167" t="s">
        <v>906</v>
      </c>
      <c r="G13" s="167" t="s">
        <v>907</v>
      </c>
      <c r="H13" s="168">
        <v>10</v>
      </c>
      <c r="I13" s="168">
        <v>4</v>
      </c>
      <c r="J13" s="168">
        <v>100</v>
      </c>
      <c r="K13" s="168" t="s">
        <v>19</v>
      </c>
      <c r="L13" s="169" t="s">
        <v>908</v>
      </c>
      <c r="M13" s="170" t="s">
        <v>316</v>
      </c>
      <c r="N13" s="171" t="s">
        <v>317</v>
      </c>
      <c r="O13" s="171"/>
    </row>
    <row r="14" spans="1:15" s="167" customFormat="1" ht="13.2">
      <c r="A14" s="167" t="s">
        <v>1199</v>
      </c>
      <c r="B14" s="167" t="s">
        <v>1217</v>
      </c>
      <c r="C14" s="167" t="s">
        <v>1205</v>
      </c>
      <c r="D14" s="167" t="s">
        <v>909</v>
      </c>
      <c r="E14" s="167" t="s">
        <v>910</v>
      </c>
      <c r="F14" s="167" t="s">
        <v>911</v>
      </c>
      <c r="G14" s="167" t="s">
        <v>912</v>
      </c>
      <c r="H14" s="168">
        <v>6</v>
      </c>
      <c r="I14" s="168">
        <v>3</v>
      </c>
      <c r="J14" s="168">
        <v>60</v>
      </c>
      <c r="K14" s="168" t="s">
        <v>44</v>
      </c>
      <c r="L14" s="172" t="s">
        <v>913</v>
      </c>
      <c r="M14" s="173" t="s">
        <v>914</v>
      </c>
      <c r="N14" s="174" t="s">
        <v>915</v>
      </c>
      <c r="O14" s="174"/>
    </row>
    <row r="15" spans="1:15" s="167" customFormat="1" ht="13.2">
      <c r="A15" s="167" t="s">
        <v>1504</v>
      </c>
      <c r="B15" s="167" t="s">
        <v>1218</v>
      </c>
      <c r="C15" s="167" t="s">
        <v>1206</v>
      </c>
      <c r="D15" s="167" t="s">
        <v>916</v>
      </c>
      <c r="E15" s="167" t="s">
        <v>917</v>
      </c>
      <c r="F15" s="167" t="s">
        <v>918</v>
      </c>
      <c r="G15" s="167" t="s">
        <v>919</v>
      </c>
      <c r="H15" s="168">
        <v>2</v>
      </c>
      <c r="I15" s="168">
        <v>2</v>
      </c>
      <c r="J15" s="168">
        <v>25</v>
      </c>
      <c r="K15" s="168"/>
      <c r="L15" s="172" t="s">
        <v>920</v>
      </c>
      <c r="M15" s="175" t="s">
        <v>892</v>
      </c>
      <c r="N15" s="176" t="s">
        <v>921</v>
      </c>
      <c r="O15" s="176"/>
    </row>
    <row r="16" spans="1:15" s="167" customFormat="1" ht="13.2">
      <c r="A16" s="167" t="s">
        <v>1190</v>
      </c>
      <c r="C16" s="167" t="s">
        <v>1207</v>
      </c>
      <c r="D16" s="167" t="s">
        <v>922</v>
      </c>
      <c r="E16" s="167" t="s">
        <v>923</v>
      </c>
      <c r="F16" s="167" t="s">
        <v>924</v>
      </c>
      <c r="G16" s="167" t="s">
        <v>925</v>
      </c>
      <c r="H16" s="168"/>
      <c r="I16" s="168">
        <v>1</v>
      </c>
      <c r="J16" s="168">
        <v>10</v>
      </c>
      <c r="K16" s="168"/>
      <c r="L16" s="172" t="s">
        <v>926</v>
      </c>
      <c r="M16" s="177" t="s">
        <v>927</v>
      </c>
      <c r="N16" s="178" t="s">
        <v>891</v>
      </c>
      <c r="O16" s="179"/>
    </row>
    <row r="17" spans="1:14" s="167" customFormat="1" ht="13.2">
      <c r="A17" s="167" t="s">
        <v>1193</v>
      </c>
      <c r="C17" s="167" t="s">
        <v>1208</v>
      </c>
      <c r="E17" s="167" t="s">
        <v>928</v>
      </c>
      <c r="F17" s="167" t="s">
        <v>929</v>
      </c>
      <c r="G17" s="167" t="s">
        <v>930</v>
      </c>
      <c r="M17" s="168"/>
    </row>
    <row r="18" spans="1:14" s="167" customFormat="1" ht="13.2">
      <c r="A18" s="167" t="s">
        <v>1191</v>
      </c>
      <c r="C18" s="167" t="s">
        <v>1209</v>
      </c>
      <c r="E18" s="167" t="s">
        <v>931</v>
      </c>
      <c r="F18" s="167" t="s">
        <v>932</v>
      </c>
      <c r="G18" s="167" t="s">
        <v>933</v>
      </c>
      <c r="N18" s="180"/>
    </row>
    <row r="19" spans="1:14" s="167" customFormat="1" ht="13.2">
      <c r="A19" s="167" t="s">
        <v>1192</v>
      </c>
      <c r="C19" s="167" t="s">
        <v>1210</v>
      </c>
      <c r="E19" s="167" t="s">
        <v>934</v>
      </c>
      <c r="F19" s="167" t="s">
        <v>935</v>
      </c>
      <c r="G19" s="167" t="s">
        <v>936</v>
      </c>
    </row>
    <row r="20" spans="1:14" s="167" customFormat="1" ht="13.2">
      <c r="A20" s="167" t="s">
        <v>1194</v>
      </c>
      <c r="C20" s="167" t="s">
        <v>1211</v>
      </c>
      <c r="F20" s="167" t="s">
        <v>937</v>
      </c>
      <c r="G20" s="167" t="s">
        <v>938</v>
      </c>
    </row>
    <row r="21" spans="1:14" s="167" customFormat="1" ht="13.2">
      <c r="A21" s="167" t="s">
        <v>1463</v>
      </c>
      <c r="C21" s="167" t="s">
        <v>1212</v>
      </c>
      <c r="F21" s="167" t="s">
        <v>939</v>
      </c>
      <c r="G21" s="167" t="s">
        <v>940</v>
      </c>
    </row>
    <row r="22" spans="1:14" s="167" customFormat="1" ht="13.2">
      <c r="A22" s="167" t="s">
        <v>1195</v>
      </c>
      <c r="C22" s="167" t="s">
        <v>1213</v>
      </c>
      <c r="F22" s="167" t="s">
        <v>941</v>
      </c>
      <c r="G22" s="167" t="s">
        <v>942</v>
      </c>
    </row>
    <row r="23" spans="1:14" s="167" customFormat="1" ht="13.2">
      <c r="A23" s="167" t="s">
        <v>1196</v>
      </c>
      <c r="C23" s="167" t="s">
        <v>1214</v>
      </c>
      <c r="F23" s="167" t="s">
        <v>943</v>
      </c>
      <c r="G23" s="167" t="s">
        <v>944</v>
      </c>
    </row>
    <row r="24" spans="1:14" s="167" customFormat="1" ht="13.2">
      <c r="A24" s="167" t="s">
        <v>1201</v>
      </c>
      <c r="F24" s="167" t="s">
        <v>945</v>
      </c>
      <c r="G24" s="167" t="s">
        <v>946</v>
      </c>
    </row>
    <row r="25" spans="1:14" s="167" customFormat="1" ht="13.2">
      <c r="A25" s="167" t="s">
        <v>1198</v>
      </c>
      <c r="F25" s="167" t="s">
        <v>947</v>
      </c>
      <c r="G25" s="167" t="s">
        <v>948</v>
      </c>
    </row>
    <row r="26" spans="1:14" s="167" customFormat="1" ht="13.2">
      <c r="A26" s="167" t="s">
        <v>1673</v>
      </c>
      <c r="F26" s="167" t="s">
        <v>949</v>
      </c>
      <c r="G26" s="167" t="s">
        <v>950</v>
      </c>
    </row>
    <row r="27" spans="1:14" s="167" customFormat="1" ht="13.2">
      <c r="A27" s="167" t="s">
        <v>1674</v>
      </c>
      <c r="F27" s="167" t="s">
        <v>951</v>
      </c>
      <c r="G27" s="167" t="s">
        <v>952</v>
      </c>
    </row>
    <row r="28" spans="1:14" s="167" customFormat="1" ht="13.2">
      <c r="A28" s="167" t="s">
        <v>1675</v>
      </c>
      <c r="F28" s="167" t="s">
        <v>953</v>
      </c>
      <c r="G28" s="167" t="s">
        <v>954</v>
      </c>
    </row>
    <row r="29" spans="1:14" s="167" customFormat="1" ht="13.2">
      <c r="A29" s="167" t="s">
        <v>1498</v>
      </c>
      <c r="F29" s="167" t="s">
        <v>955</v>
      </c>
      <c r="G29" s="167" t="s">
        <v>956</v>
      </c>
    </row>
    <row r="30" spans="1:14" s="167" customFormat="1" ht="13.2">
      <c r="A30" s="167" t="s">
        <v>1197</v>
      </c>
      <c r="F30" s="167" t="s">
        <v>957</v>
      </c>
      <c r="G30" s="167" t="s">
        <v>958</v>
      </c>
    </row>
    <row r="31" spans="1:14" s="167" customFormat="1" ht="13.2">
      <c r="A31" s="167" t="s">
        <v>1200</v>
      </c>
      <c r="F31" s="167" t="s">
        <v>959</v>
      </c>
      <c r="G31" s="167" t="s">
        <v>960</v>
      </c>
    </row>
    <row r="32" spans="1:14" s="167" customFormat="1" ht="13.2">
      <c r="F32" s="167" t="s">
        <v>961</v>
      </c>
      <c r="G32" s="167" t="s">
        <v>962</v>
      </c>
    </row>
    <row r="33" spans="6:7" s="167" customFormat="1" ht="13.2">
      <c r="F33" s="167" t="s">
        <v>963</v>
      </c>
      <c r="G33" s="167" t="s">
        <v>964</v>
      </c>
    </row>
    <row r="34" spans="6:7" s="167" customFormat="1" ht="13.2">
      <c r="F34" s="167" t="s">
        <v>965</v>
      </c>
      <c r="G34" s="167" t="s">
        <v>966</v>
      </c>
    </row>
    <row r="35" spans="6:7" s="167" customFormat="1" ht="13.2">
      <c r="F35" s="167" t="s">
        <v>967</v>
      </c>
      <c r="G35" s="167" t="s">
        <v>968</v>
      </c>
    </row>
    <row r="36" spans="6:7" s="167" customFormat="1" ht="13.2">
      <c r="F36" s="167" t="s">
        <v>969</v>
      </c>
      <c r="G36" s="167" t="s">
        <v>970</v>
      </c>
    </row>
    <row r="37" spans="6:7" s="167" customFormat="1" ht="13.2">
      <c r="F37" s="167" t="s">
        <v>971</v>
      </c>
      <c r="G37" s="167" t="s">
        <v>972</v>
      </c>
    </row>
    <row r="38" spans="6:7" s="167" customFormat="1" ht="13.2">
      <c r="F38" s="167" t="s">
        <v>973</v>
      </c>
      <c r="G38" s="167" t="s">
        <v>974</v>
      </c>
    </row>
    <row r="39" spans="6:7" s="167" customFormat="1" ht="13.2">
      <c r="F39" s="167" t="s">
        <v>975</v>
      </c>
      <c r="G39" s="167" t="s">
        <v>976</v>
      </c>
    </row>
    <row r="40" spans="6:7" s="167" customFormat="1" ht="13.2">
      <c r="F40" s="167" t="s">
        <v>977</v>
      </c>
      <c r="G40" s="167" t="s">
        <v>978</v>
      </c>
    </row>
    <row r="41" spans="6:7" s="167" customFormat="1" ht="13.2">
      <c r="F41" s="167" t="s">
        <v>979</v>
      </c>
      <c r="G41" s="167" t="s">
        <v>980</v>
      </c>
    </row>
    <row r="42" spans="6:7" s="167" customFormat="1" ht="13.2">
      <c r="F42" s="167" t="s">
        <v>981</v>
      </c>
      <c r="G42" s="167" t="s">
        <v>982</v>
      </c>
    </row>
    <row r="43" spans="6:7" s="167" customFormat="1" ht="13.2">
      <c r="F43" s="167" t="s">
        <v>983</v>
      </c>
      <c r="G43" s="167" t="s">
        <v>984</v>
      </c>
    </row>
    <row r="44" spans="6:7" s="167" customFormat="1" ht="13.2">
      <c r="F44" s="167" t="s">
        <v>985</v>
      </c>
      <c r="G44" s="167" t="s">
        <v>986</v>
      </c>
    </row>
    <row r="45" spans="6:7" s="167" customFormat="1" ht="13.2">
      <c r="F45" s="167" t="s">
        <v>987</v>
      </c>
      <c r="G45" s="167" t="s">
        <v>988</v>
      </c>
    </row>
    <row r="46" spans="6:7" s="167" customFormat="1" ht="13.2">
      <c r="F46" s="167" t="s">
        <v>989</v>
      </c>
      <c r="G46" s="167" t="s">
        <v>990</v>
      </c>
    </row>
    <row r="47" spans="6:7" s="167" customFormat="1" ht="13.2">
      <c r="F47" s="167" t="s">
        <v>991</v>
      </c>
      <c r="G47" s="167" t="s">
        <v>992</v>
      </c>
    </row>
    <row r="48" spans="6:7" s="167" customFormat="1" ht="13.2">
      <c r="F48" s="167" t="s">
        <v>993</v>
      </c>
      <c r="G48" s="167" t="s">
        <v>994</v>
      </c>
    </row>
    <row r="49" spans="6:7" s="167" customFormat="1" ht="13.2">
      <c r="F49" s="167" t="s">
        <v>995</v>
      </c>
      <c r="G49" s="167" t="s">
        <v>996</v>
      </c>
    </row>
    <row r="50" spans="6:7" s="167" customFormat="1" ht="13.2">
      <c r="F50" s="167" t="s">
        <v>997</v>
      </c>
      <c r="G50" s="167" t="s">
        <v>998</v>
      </c>
    </row>
    <row r="51" spans="6:7" s="167" customFormat="1" ht="13.2">
      <c r="F51" s="167" t="s">
        <v>999</v>
      </c>
      <c r="G51" s="167" t="s">
        <v>1000</v>
      </c>
    </row>
    <row r="52" spans="6:7" s="167" customFormat="1" ht="13.2">
      <c r="F52" s="167" t="s">
        <v>1001</v>
      </c>
      <c r="G52" s="167" t="s">
        <v>1002</v>
      </c>
    </row>
    <row r="53" spans="6:7" s="167" customFormat="1" ht="13.2">
      <c r="F53" s="167" t="s">
        <v>1003</v>
      </c>
      <c r="G53" s="167" t="s">
        <v>1004</v>
      </c>
    </row>
    <row r="54" spans="6:7" s="167" customFormat="1" ht="13.2">
      <c r="F54" s="167" t="s">
        <v>1005</v>
      </c>
      <c r="G54" s="167" t="s">
        <v>1006</v>
      </c>
    </row>
    <row r="55" spans="6:7" s="167" customFormat="1" ht="13.2">
      <c r="F55" s="167" t="s">
        <v>1007</v>
      </c>
      <c r="G55" s="167" t="s">
        <v>1008</v>
      </c>
    </row>
    <row r="56" spans="6:7" s="167" customFormat="1" ht="13.2">
      <c r="F56" s="167" t="s">
        <v>1009</v>
      </c>
      <c r="G56" s="167" t="s">
        <v>1010</v>
      </c>
    </row>
    <row r="57" spans="6:7" s="167" customFormat="1" ht="13.2">
      <c r="F57" s="167" t="s">
        <v>1011</v>
      </c>
      <c r="G57" s="167" t="s">
        <v>1012</v>
      </c>
    </row>
    <row r="58" spans="6:7" s="167" customFormat="1" ht="13.2">
      <c r="F58" s="167" t="s">
        <v>1013</v>
      </c>
      <c r="G58" s="167" t="s">
        <v>1014</v>
      </c>
    </row>
    <row r="59" spans="6:7" s="167" customFormat="1" ht="13.2">
      <c r="F59" s="167" t="s">
        <v>1015</v>
      </c>
      <c r="G59" s="167" t="s">
        <v>1016</v>
      </c>
    </row>
    <row r="60" spans="6:7" s="167" customFormat="1" ht="13.2">
      <c r="F60" s="167" t="s">
        <v>1017</v>
      </c>
      <c r="G60" s="167" t="s">
        <v>1018</v>
      </c>
    </row>
    <row r="61" spans="6:7" s="167" customFormat="1" ht="13.2">
      <c r="G61" s="167" t="s">
        <v>1019</v>
      </c>
    </row>
    <row r="62" spans="6:7" s="167" customFormat="1" ht="13.2">
      <c r="G62" s="167" t="s">
        <v>1020</v>
      </c>
    </row>
    <row r="63" spans="6:7" s="167" customFormat="1" ht="13.2">
      <c r="G63" s="167" t="s">
        <v>1021</v>
      </c>
    </row>
    <row r="64" spans="6:7" s="167" customFormat="1" ht="13.2">
      <c r="G64" s="167" t="s">
        <v>1022</v>
      </c>
    </row>
    <row r="65" spans="7:7" s="167" customFormat="1" ht="13.2">
      <c r="G65" s="167" t="s">
        <v>1023</v>
      </c>
    </row>
    <row r="66" spans="7:7" s="167" customFormat="1" ht="13.2">
      <c r="G66" s="167" t="s">
        <v>1024</v>
      </c>
    </row>
    <row r="67" spans="7:7" s="167" customFormat="1" ht="13.2">
      <c r="G67" s="167" t="s">
        <v>1025</v>
      </c>
    </row>
    <row r="68" spans="7:7" s="167" customFormat="1" ht="13.2">
      <c r="G68" s="167" t="s">
        <v>1026</v>
      </c>
    </row>
    <row r="69" spans="7:7" s="167" customFormat="1" ht="13.2">
      <c r="G69" s="167" t="s">
        <v>1027</v>
      </c>
    </row>
    <row r="70" spans="7:7" s="167" customFormat="1" ht="13.2">
      <c r="G70" s="167" t="s">
        <v>1028</v>
      </c>
    </row>
    <row r="71" spans="7:7" s="167" customFormat="1" ht="13.2">
      <c r="G71" s="167" t="s">
        <v>1029</v>
      </c>
    </row>
    <row r="72" spans="7:7" s="167" customFormat="1" ht="13.2">
      <c r="G72" s="167" t="s">
        <v>1030</v>
      </c>
    </row>
    <row r="73" spans="7:7" s="167" customFormat="1" ht="13.2">
      <c r="G73" s="167" t="s">
        <v>1031</v>
      </c>
    </row>
    <row r="74" spans="7:7" s="167" customFormat="1" ht="13.2">
      <c r="G74" s="167" t="s">
        <v>1032</v>
      </c>
    </row>
    <row r="75" spans="7:7" s="167" customFormat="1" ht="13.2">
      <c r="G75" s="167" t="s">
        <v>1033</v>
      </c>
    </row>
    <row r="76" spans="7:7" s="167" customFormat="1" ht="13.2">
      <c r="G76" s="167" t="s">
        <v>1034</v>
      </c>
    </row>
    <row r="77" spans="7:7" s="167" customFormat="1" ht="13.2">
      <c r="G77" s="167" t="s">
        <v>1035</v>
      </c>
    </row>
    <row r="78" spans="7:7" s="167" customFormat="1" ht="13.2">
      <c r="G78" s="167" t="s">
        <v>1036</v>
      </c>
    </row>
    <row r="79" spans="7:7" s="167" customFormat="1" ht="13.2">
      <c r="G79" s="167" t="s">
        <v>1037</v>
      </c>
    </row>
    <row r="80" spans="7:7" s="167" customFormat="1" ht="13.2">
      <c r="G80" s="167" t="s">
        <v>1038</v>
      </c>
    </row>
    <row r="81" spans="7:7" s="167" customFormat="1" ht="13.2">
      <c r="G81" s="167" t="s">
        <v>1039</v>
      </c>
    </row>
    <row r="82" spans="7:7" s="167" customFormat="1" ht="13.2">
      <c r="G82" s="167" t="s">
        <v>1040</v>
      </c>
    </row>
    <row r="83" spans="7:7" s="167" customFormat="1" ht="13.2">
      <c r="G83" s="167" t="s">
        <v>1041</v>
      </c>
    </row>
    <row r="84" spans="7:7" s="167" customFormat="1" ht="13.2">
      <c r="G84" s="167" t="s">
        <v>1042</v>
      </c>
    </row>
    <row r="85" spans="7:7" s="167" customFormat="1" ht="13.2">
      <c r="G85" s="167" t="s">
        <v>1043</v>
      </c>
    </row>
    <row r="86" spans="7:7" s="167" customFormat="1" ht="13.2">
      <c r="G86" s="167" t="s">
        <v>1044</v>
      </c>
    </row>
    <row r="87" spans="7:7" s="167" customFormat="1" ht="13.2">
      <c r="G87" s="167" t="s">
        <v>1045</v>
      </c>
    </row>
    <row r="88" spans="7:7" s="167" customFormat="1" ht="13.2">
      <c r="G88" s="167" t="s">
        <v>1046</v>
      </c>
    </row>
    <row r="89" spans="7:7" s="167" customFormat="1" ht="13.2">
      <c r="G89" s="167" t="s">
        <v>1047</v>
      </c>
    </row>
    <row r="90" spans="7:7" s="167" customFormat="1" ht="13.2">
      <c r="G90" s="167" t="s">
        <v>1048</v>
      </c>
    </row>
    <row r="91" spans="7:7" s="167" customFormat="1" ht="13.2">
      <c r="G91" s="167" t="s">
        <v>1049</v>
      </c>
    </row>
    <row r="92" spans="7:7" s="167" customFormat="1" ht="13.2">
      <c r="G92" s="167" t="s">
        <v>1050</v>
      </c>
    </row>
    <row r="93" spans="7:7" s="167" customFormat="1" ht="13.2">
      <c r="G93" s="167" t="s">
        <v>1051</v>
      </c>
    </row>
    <row r="94" spans="7:7" s="167" customFormat="1" ht="13.2">
      <c r="G94" s="167" t="s">
        <v>1052</v>
      </c>
    </row>
    <row r="95" spans="7:7" s="167" customFormat="1" ht="13.2">
      <c r="G95" s="167" t="s">
        <v>1053</v>
      </c>
    </row>
    <row r="96" spans="7:7" s="167" customFormat="1" ht="13.2">
      <c r="G96" s="167" t="s">
        <v>1054</v>
      </c>
    </row>
    <row r="97" spans="7:7" s="167" customFormat="1" ht="13.2">
      <c r="G97" s="167" t="s">
        <v>1055</v>
      </c>
    </row>
    <row r="98" spans="7:7" s="167" customFormat="1" ht="13.2">
      <c r="G98" s="167" t="s">
        <v>1056</v>
      </c>
    </row>
    <row r="99" spans="7:7" s="167" customFormat="1" ht="13.2">
      <c r="G99" s="167" t="s">
        <v>1057</v>
      </c>
    </row>
    <row r="100" spans="7:7" s="167" customFormat="1" ht="13.2">
      <c r="G100" s="167" t="s">
        <v>1058</v>
      </c>
    </row>
    <row r="101" spans="7:7" s="167" customFormat="1" ht="13.2">
      <c r="G101" s="167" t="s">
        <v>1059</v>
      </c>
    </row>
    <row r="102" spans="7:7" s="167" customFormat="1" ht="13.2">
      <c r="G102" s="167" t="s">
        <v>1060</v>
      </c>
    </row>
    <row r="103" spans="7:7" s="167" customFormat="1" ht="13.2">
      <c r="G103" s="167" t="s">
        <v>1061</v>
      </c>
    </row>
    <row r="104" spans="7:7" s="167" customFormat="1" ht="13.2">
      <c r="G104" s="167" t="s">
        <v>1062</v>
      </c>
    </row>
    <row r="105" spans="7:7" s="167" customFormat="1" ht="13.2">
      <c r="G105" s="167" t="s">
        <v>1063</v>
      </c>
    </row>
    <row r="106" spans="7:7" s="167" customFormat="1" ht="13.2">
      <c r="G106" s="167" t="s">
        <v>1064</v>
      </c>
    </row>
    <row r="107" spans="7:7" s="167" customFormat="1" ht="13.2">
      <c r="G107" s="167" t="s">
        <v>1065</v>
      </c>
    </row>
    <row r="108" spans="7:7" s="167" customFormat="1" ht="13.2">
      <c r="G108" s="167" t="s">
        <v>1066</v>
      </c>
    </row>
    <row r="109" spans="7:7" s="167" customFormat="1" ht="13.2">
      <c r="G109" s="167" t="s">
        <v>1067</v>
      </c>
    </row>
    <row r="110" spans="7:7" s="167" customFormat="1" ht="13.2">
      <c r="G110" s="167" t="s">
        <v>1068</v>
      </c>
    </row>
    <row r="111" spans="7:7" s="167" customFormat="1" ht="13.2">
      <c r="G111" s="167" t="s">
        <v>1069</v>
      </c>
    </row>
    <row r="112" spans="7:7" s="167" customFormat="1" ht="13.2">
      <c r="G112" s="167" t="s">
        <v>1070</v>
      </c>
    </row>
    <row r="113" spans="1:7" s="167" customFormat="1" ht="13.2">
      <c r="G113" s="167" t="s">
        <v>1071</v>
      </c>
    </row>
    <row r="114" spans="1:7" s="167" customFormat="1" ht="13.2">
      <c r="G114" s="167" t="s">
        <v>1072</v>
      </c>
    </row>
    <row r="115" spans="1:7" s="167" customFormat="1" ht="13.2">
      <c r="G115" s="167" t="s">
        <v>1073</v>
      </c>
    </row>
    <row r="116" spans="1:7" s="167" customFormat="1" ht="13.2">
      <c r="G116" s="167" t="s">
        <v>1074</v>
      </c>
    </row>
    <row r="117" spans="1:7" s="167" customFormat="1" ht="13.2">
      <c r="G117" s="167" t="s">
        <v>1075</v>
      </c>
    </row>
    <row r="118" spans="1:7" s="167" customFormat="1" ht="13.2">
      <c r="G118" s="167" t="s">
        <v>1076</v>
      </c>
    </row>
    <row r="119" spans="1:7" s="167" customFormat="1" ht="13.2">
      <c r="G119" s="167" t="s">
        <v>1077</v>
      </c>
    </row>
    <row r="120" spans="1:7" s="167" customFormat="1" ht="13.2"/>
    <row r="121" spans="1:7" s="167" customFormat="1" ht="13.2"/>
    <row r="122" spans="1:7" s="167" customFormat="1" ht="13.2"/>
    <row r="123" spans="1:7" s="167" customFormat="1" ht="13.2"/>
    <row r="124" spans="1:7" s="167" customFormat="1" ht="13.2"/>
    <row r="125" spans="1:7" s="166" customFormat="1" ht="15.6">
      <c r="A125" s="167"/>
    </row>
    <row r="126" spans="1:7" s="166" customFormat="1" ht="15.6"/>
    <row r="127" spans="1:7" s="166" customFormat="1" ht="15.6"/>
    <row r="128" spans="1:7" s="166" customFormat="1" ht="15.6"/>
    <row r="129" spans="1:1" s="166" customFormat="1" ht="15.6"/>
    <row r="130" spans="1:1" s="166" customFormat="1" ht="15.6"/>
    <row r="131" spans="1:1" s="166" customFormat="1" ht="15.6"/>
    <row r="132" spans="1:1" s="166" customFormat="1" ht="15.6"/>
    <row r="133" spans="1:1" s="166" customFormat="1" ht="15.6"/>
    <row r="134" spans="1:1" s="166" customFormat="1" ht="15.6"/>
    <row r="135" spans="1:1" s="166" customFormat="1" ht="15.6"/>
    <row r="136" spans="1:1" s="166" customFormat="1" ht="15.6"/>
    <row r="137" spans="1:1" s="166" customFormat="1" ht="15.6"/>
    <row r="138" spans="1:1" s="166" customFormat="1" ht="15.6"/>
    <row r="139" spans="1:1" s="166" customFormat="1" ht="15.6"/>
    <row r="140" spans="1:1" s="166" customFormat="1" ht="15.6"/>
    <row r="141" spans="1:1" ht="15.6">
      <c r="A141" s="166"/>
    </row>
  </sheetData>
  <mergeCells count="13">
    <mergeCell ref="J1:J12"/>
    <mergeCell ref="K1:K12"/>
    <mergeCell ref="L1:L12"/>
    <mergeCell ref="M1:M12"/>
    <mergeCell ref="N1:O12"/>
    <mergeCell ref="C1:C12"/>
    <mergeCell ref="A1:A12"/>
    <mergeCell ref="I1:I12"/>
    <mergeCell ref="D1:D12"/>
    <mergeCell ref="E1:E12"/>
    <mergeCell ref="F1:F12"/>
    <mergeCell ref="G1:G12"/>
    <mergeCell ref="H1:H12"/>
  </mergeCells>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3DFBD3-2F52-4551-87EA-561AB0380B77}">
  <sheetPr codeName="Hoja2"/>
  <dimension ref="A1:AT148"/>
  <sheetViews>
    <sheetView view="pageLayout" zoomScaleNormal="100" workbookViewId="0">
      <selection activeCell="K7" sqref="K7"/>
    </sheetView>
  </sheetViews>
  <sheetFormatPr baseColWidth="10" defaultColWidth="12.8984375" defaultRowHeight="13.2"/>
  <cols>
    <col min="1" max="46" width="2" style="167" customWidth="1"/>
    <col min="47" max="107" width="2.19921875" style="167" customWidth="1"/>
    <col min="108" max="16384" width="12.8984375" style="167"/>
  </cols>
  <sheetData>
    <row r="1" spans="1:46" ht="15" customHeight="1">
      <c r="A1" s="295" t="s">
        <v>1175</v>
      </c>
      <c r="B1" s="296"/>
      <c r="C1" s="296"/>
      <c r="D1" s="296"/>
      <c r="E1" s="296"/>
      <c r="F1" s="296"/>
      <c r="G1" s="296"/>
      <c r="H1" s="296"/>
      <c r="I1" s="296"/>
      <c r="J1" s="296"/>
      <c r="K1" s="296"/>
      <c r="L1" s="296"/>
      <c r="M1" s="296"/>
      <c r="N1" s="296"/>
      <c r="O1" s="296"/>
      <c r="P1" s="296"/>
      <c r="Q1" s="296"/>
      <c r="R1" s="296"/>
      <c r="S1" s="296"/>
      <c r="T1" s="296"/>
      <c r="U1" s="296"/>
      <c r="V1" s="296"/>
      <c r="W1" s="296"/>
      <c r="X1" s="296"/>
      <c r="Y1" s="296"/>
      <c r="Z1" s="296"/>
      <c r="AA1" s="296"/>
      <c r="AB1" s="296"/>
      <c r="AC1" s="296"/>
      <c r="AD1" s="296"/>
      <c r="AE1" s="296"/>
      <c r="AF1" s="296"/>
      <c r="AG1" s="296"/>
      <c r="AH1" s="296"/>
      <c r="AI1" s="296"/>
      <c r="AJ1" s="296"/>
      <c r="AK1" s="296"/>
      <c r="AL1" s="296"/>
      <c r="AM1" s="296"/>
      <c r="AN1" s="296"/>
      <c r="AO1" s="296"/>
      <c r="AP1" s="296"/>
      <c r="AQ1" s="296"/>
      <c r="AR1" s="296"/>
      <c r="AS1" s="296"/>
      <c r="AT1" s="297"/>
    </row>
    <row r="2" spans="1:46">
      <c r="A2" s="298"/>
      <c r="B2" s="299"/>
      <c r="C2" s="299"/>
      <c r="D2" s="299"/>
      <c r="E2" s="299"/>
      <c r="F2" s="299"/>
      <c r="G2" s="299"/>
      <c r="H2" s="299"/>
      <c r="I2" s="299"/>
      <c r="J2" s="299"/>
      <c r="K2" s="299"/>
      <c r="L2" s="299"/>
      <c r="M2" s="299"/>
      <c r="N2" s="299"/>
      <c r="O2" s="299"/>
      <c r="P2" s="299"/>
      <c r="Q2" s="299"/>
      <c r="R2" s="299"/>
      <c r="S2" s="299"/>
      <c r="T2" s="299"/>
      <c r="U2" s="299"/>
      <c r="V2" s="299"/>
      <c r="W2" s="299"/>
      <c r="X2" s="299"/>
      <c r="Y2" s="299"/>
      <c r="Z2" s="299"/>
      <c r="AA2" s="299"/>
      <c r="AB2" s="299"/>
      <c r="AC2" s="299"/>
      <c r="AD2" s="299"/>
      <c r="AE2" s="299"/>
      <c r="AF2" s="299"/>
      <c r="AG2" s="299"/>
      <c r="AH2" s="299"/>
      <c r="AI2" s="299"/>
      <c r="AJ2" s="299"/>
      <c r="AK2" s="299"/>
      <c r="AL2" s="299"/>
      <c r="AM2" s="299"/>
      <c r="AN2" s="299"/>
      <c r="AO2" s="299"/>
      <c r="AP2" s="299"/>
      <c r="AQ2" s="299"/>
      <c r="AR2" s="299"/>
      <c r="AS2" s="299"/>
      <c r="AT2" s="300"/>
    </row>
    <row r="3" spans="1:46">
      <c r="A3" s="301"/>
      <c r="B3" s="302"/>
      <c r="C3" s="302"/>
      <c r="D3" s="302"/>
      <c r="E3" s="302"/>
      <c r="F3" s="302"/>
      <c r="G3" s="302"/>
      <c r="H3" s="302"/>
      <c r="I3" s="302"/>
      <c r="J3" s="302"/>
      <c r="K3" s="302"/>
      <c r="L3" s="302"/>
      <c r="M3" s="302"/>
      <c r="N3" s="302"/>
      <c r="O3" s="302"/>
      <c r="P3" s="302"/>
      <c r="Q3" s="302"/>
      <c r="R3" s="302"/>
      <c r="S3" s="302"/>
      <c r="T3" s="302"/>
      <c r="U3" s="302"/>
      <c r="V3" s="302"/>
      <c r="W3" s="302"/>
      <c r="X3" s="302"/>
      <c r="Y3" s="302"/>
      <c r="Z3" s="302"/>
      <c r="AA3" s="302"/>
      <c r="AB3" s="302"/>
      <c r="AC3" s="302"/>
      <c r="AD3" s="302"/>
      <c r="AE3" s="302"/>
      <c r="AF3" s="302"/>
      <c r="AG3" s="302"/>
      <c r="AH3" s="302"/>
      <c r="AI3" s="302"/>
      <c r="AJ3" s="302"/>
      <c r="AK3" s="302"/>
      <c r="AL3" s="302"/>
      <c r="AM3" s="302"/>
      <c r="AN3" s="302"/>
      <c r="AO3" s="302"/>
      <c r="AP3" s="302"/>
      <c r="AQ3" s="302"/>
      <c r="AR3" s="302"/>
      <c r="AS3" s="302"/>
      <c r="AT3" s="303"/>
    </row>
    <row r="5" spans="1:46">
      <c r="O5" s="304" t="s">
        <v>1078</v>
      </c>
      <c r="P5" s="304"/>
      <c r="Q5" s="304"/>
      <c r="R5" s="304"/>
      <c r="S5" s="304"/>
      <c r="T5" s="304"/>
      <c r="U5" s="304"/>
      <c r="V5" s="304"/>
      <c r="W5" s="304"/>
      <c r="X5" s="304"/>
      <c r="Y5" s="304"/>
      <c r="Z5" s="304"/>
      <c r="AA5" s="304"/>
      <c r="AB5" s="304"/>
      <c r="AC5" s="304"/>
      <c r="AD5" s="304"/>
      <c r="AE5" s="304"/>
      <c r="AF5" s="304"/>
      <c r="AG5" s="304"/>
    </row>
    <row r="6" spans="1:46">
      <c r="O6" s="292" t="s">
        <v>287</v>
      </c>
      <c r="P6" s="292"/>
      <c r="Q6" s="292"/>
      <c r="R6" s="286" t="s">
        <v>1079</v>
      </c>
      <c r="S6" s="286"/>
      <c r="T6" s="286"/>
      <c r="U6" s="286"/>
      <c r="V6" s="286"/>
      <c r="W6" s="286"/>
      <c r="X6" s="286"/>
      <c r="Y6" s="286"/>
      <c r="Z6" s="286"/>
      <c r="AA6" s="286"/>
      <c r="AB6" s="286"/>
      <c r="AC6" s="286"/>
      <c r="AD6" s="286"/>
      <c r="AE6" s="286"/>
      <c r="AF6" s="286"/>
      <c r="AG6" s="286"/>
    </row>
    <row r="7" spans="1:46">
      <c r="O7" s="292" t="s">
        <v>1080</v>
      </c>
      <c r="P7" s="292"/>
      <c r="Q7" s="292"/>
      <c r="R7" s="286" t="s">
        <v>1081</v>
      </c>
      <c r="S7" s="286"/>
      <c r="T7" s="286"/>
      <c r="U7" s="286"/>
      <c r="V7" s="286"/>
      <c r="W7" s="286"/>
      <c r="X7" s="286"/>
      <c r="Y7" s="286"/>
      <c r="Z7" s="286"/>
      <c r="AA7" s="286"/>
      <c r="AB7" s="286"/>
      <c r="AC7" s="286"/>
      <c r="AD7" s="286"/>
      <c r="AE7" s="286"/>
      <c r="AF7" s="286"/>
      <c r="AG7" s="286"/>
    </row>
    <row r="8" spans="1:46">
      <c r="O8" s="292" t="s">
        <v>285</v>
      </c>
      <c r="P8" s="292"/>
      <c r="Q8" s="292"/>
      <c r="R8" s="286" t="s">
        <v>1082</v>
      </c>
      <c r="S8" s="286"/>
      <c r="T8" s="286"/>
      <c r="U8" s="286"/>
      <c r="V8" s="286"/>
      <c r="W8" s="286"/>
      <c r="X8" s="286"/>
      <c r="Y8" s="286"/>
      <c r="Z8" s="286"/>
      <c r="AA8" s="286"/>
      <c r="AB8" s="286"/>
      <c r="AC8" s="286"/>
      <c r="AD8" s="286"/>
      <c r="AE8" s="286"/>
      <c r="AF8" s="286"/>
      <c r="AG8" s="286"/>
    </row>
    <row r="9" spans="1:46">
      <c r="O9" s="292" t="s">
        <v>286</v>
      </c>
      <c r="P9" s="292"/>
      <c r="Q9" s="292"/>
      <c r="R9" s="286" t="s">
        <v>1083</v>
      </c>
      <c r="S9" s="286"/>
      <c r="T9" s="286"/>
      <c r="U9" s="286"/>
      <c r="V9" s="286"/>
      <c r="W9" s="286"/>
      <c r="X9" s="286"/>
      <c r="Y9" s="286"/>
      <c r="Z9" s="286"/>
      <c r="AA9" s="286"/>
      <c r="AB9" s="286"/>
      <c r="AC9" s="286"/>
      <c r="AD9" s="286"/>
      <c r="AE9" s="286"/>
      <c r="AF9" s="286"/>
      <c r="AG9" s="286"/>
    </row>
    <row r="11" spans="1:46">
      <c r="A11" s="293" t="s">
        <v>1084</v>
      </c>
      <c r="B11" s="294"/>
      <c r="C11" s="294"/>
      <c r="D11" s="294"/>
      <c r="E11" s="294"/>
      <c r="F11" s="294"/>
      <c r="G11" s="294"/>
      <c r="H11" s="294"/>
      <c r="I11" s="294"/>
      <c r="J11" s="294"/>
      <c r="K11" s="294"/>
      <c r="L11" s="294"/>
      <c r="M11" s="294"/>
      <c r="N11" s="294"/>
      <c r="O11" s="294"/>
      <c r="P11" s="294"/>
      <c r="Q11" s="294"/>
      <c r="R11" s="294"/>
      <c r="S11" s="294"/>
      <c r="T11" s="294"/>
      <c r="U11" s="294"/>
      <c r="V11" s="294"/>
      <c r="W11" s="294"/>
      <c r="X11" s="294"/>
      <c r="Y11" s="294"/>
      <c r="Z11" s="294"/>
      <c r="AA11" s="294"/>
      <c r="AB11" s="294"/>
      <c r="AC11" s="294"/>
      <c r="AD11" s="294"/>
      <c r="AE11" s="294"/>
      <c r="AF11" s="294"/>
      <c r="AG11" s="294"/>
      <c r="AH11" s="294"/>
      <c r="AI11" s="294"/>
      <c r="AJ11" s="294"/>
      <c r="AK11" s="294"/>
      <c r="AL11" s="294"/>
      <c r="AM11" s="294"/>
      <c r="AN11" s="294"/>
      <c r="AO11" s="294"/>
      <c r="AP11" s="294"/>
      <c r="AQ11" s="294"/>
      <c r="AR11" s="294"/>
      <c r="AS11" s="294"/>
      <c r="AT11" s="294"/>
    </row>
    <row r="12" spans="1:46">
      <c r="A12" s="258" t="s">
        <v>1085</v>
      </c>
      <c r="B12" s="258"/>
      <c r="C12" s="258"/>
      <c r="D12" s="258"/>
      <c r="E12" s="258"/>
      <c r="F12" s="258"/>
      <c r="G12" s="258"/>
      <c r="H12" s="258" t="s">
        <v>1086</v>
      </c>
      <c r="I12" s="258"/>
      <c r="J12" s="258"/>
      <c r="K12" s="258"/>
      <c r="L12" s="258"/>
      <c r="M12" s="258"/>
      <c r="N12" s="258"/>
      <c r="O12" s="258"/>
      <c r="P12" s="258"/>
      <c r="Q12" s="258" t="s">
        <v>1087</v>
      </c>
      <c r="R12" s="258"/>
      <c r="S12" s="258"/>
      <c r="T12" s="258"/>
      <c r="U12" s="258"/>
      <c r="V12" s="258"/>
      <c r="W12" s="258"/>
      <c r="X12" s="258"/>
      <c r="Y12" s="258"/>
      <c r="Z12" s="258"/>
      <c r="AA12" s="258"/>
      <c r="AB12" s="258"/>
      <c r="AC12" s="258" t="s">
        <v>1088</v>
      </c>
      <c r="AD12" s="258"/>
      <c r="AE12" s="258"/>
      <c r="AF12" s="258"/>
      <c r="AG12" s="258"/>
      <c r="AH12" s="258"/>
      <c r="AI12" s="258"/>
      <c r="AJ12" s="258"/>
      <c r="AK12" s="258"/>
      <c r="AL12" s="258"/>
      <c r="AM12" s="258"/>
      <c r="AN12" s="258"/>
      <c r="AO12" s="258"/>
      <c r="AP12" s="258"/>
      <c r="AQ12" s="258"/>
      <c r="AR12" s="258"/>
      <c r="AS12" s="258"/>
      <c r="AT12" s="258"/>
    </row>
    <row r="13" spans="1:46">
      <c r="A13" s="258"/>
      <c r="B13" s="258"/>
      <c r="C13" s="258"/>
      <c r="D13" s="258"/>
      <c r="E13" s="258"/>
      <c r="F13" s="258"/>
      <c r="G13" s="258"/>
      <c r="H13" s="258"/>
      <c r="I13" s="258"/>
      <c r="J13" s="258"/>
      <c r="K13" s="258"/>
      <c r="L13" s="258"/>
      <c r="M13" s="258"/>
      <c r="N13" s="258"/>
      <c r="O13" s="258"/>
      <c r="P13" s="258"/>
      <c r="Q13" s="258"/>
      <c r="R13" s="258"/>
      <c r="S13" s="258"/>
      <c r="T13" s="258"/>
      <c r="U13" s="258"/>
      <c r="V13" s="258"/>
      <c r="W13" s="258"/>
      <c r="X13" s="258"/>
      <c r="Y13" s="258"/>
      <c r="Z13" s="258"/>
      <c r="AA13" s="258"/>
      <c r="AB13" s="258"/>
      <c r="AC13" s="258"/>
      <c r="AD13" s="258"/>
      <c r="AE13" s="258"/>
      <c r="AF13" s="258"/>
      <c r="AG13" s="258"/>
      <c r="AH13" s="258"/>
      <c r="AI13" s="258"/>
      <c r="AJ13" s="258"/>
      <c r="AK13" s="258"/>
      <c r="AL13" s="258"/>
      <c r="AM13" s="258"/>
      <c r="AN13" s="258"/>
      <c r="AO13" s="258"/>
      <c r="AP13" s="258"/>
      <c r="AQ13" s="258"/>
      <c r="AR13" s="258"/>
      <c r="AS13" s="258"/>
      <c r="AT13" s="258"/>
    </row>
    <row r="14" spans="1:46">
      <c r="A14" s="279" t="s">
        <v>1089</v>
      </c>
      <c r="B14" s="279"/>
      <c r="C14" s="279"/>
      <c r="D14" s="279"/>
      <c r="E14" s="279"/>
      <c r="F14" s="279"/>
      <c r="G14" s="279"/>
      <c r="H14" s="286" t="s">
        <v>1090</v>
      </c>
      <c r="I14" s="286"/>
      <c r="J14" s="286"/>
      <c r="K14" s="286"/>
      <c r="L14" s="286"/>
      <c r="M14" s="286"/>
      <c r="N14" s="286"/>
      <c r="O14" s="286"/>
      <c r="P14" s="286"/>
      <c r="Q14" s="286" t="s">
        <v>1091</v>
      </c>
      <c r="R14" s="286"/>
      <c r="S14" s="286"/>
      <c r="T14" s="286"/>
      <c r="U14" s="286"/>
      <c r="V14" s="286"/>
      <c r="W14" s="286"/>
      <c r="X14" s="286"/>
      <c r="Y14" s="286"/>
      <c r="Z14" s="286"/>
      <c r="AA14" s="286"/>
      <c r="AB14" s="286"/>
      <c r="AC14" s="286" t="s">
        <v>1092</v>
      </c>
      <c r="AD14" s="286"/>
      <c r="AE14" s="286"/>
      <c r="AF14" s="286"/>
      <c r="AG14" s="286"/>
      <c r="AH14" s="286"/>
      <c r="AI14" s="286"/>
      <c r="AJ14" s="286"/>
      <c r="AK14" s="286"/>
      <c r="AL14" s="286"/>
      <c r="AM14" s="286"/>
      <c r="AN14" s="286"/>
      <c r="AO14" s="286"/>
      <c r="AP14" s="286"/>
      <c r="AQ14" s="286"/>
      <c r="AR14" s="286"/>
      <c r="AS14" s="286"/>
      <c r="AT14" s="286"/>
    </row>
    <row r="15" spans="1:46">
      <c r="A15" s="279"/>
      <c r="B15" s="279"/>
      <c r="C15" s="279"/>
      <c r="D15" s="279"/>
      <c r="E15" s="279"/>
      <c r="F15" s="279"/>
      <c r="G15" s="279"/>
      <c r="H15" s="286"/>
      <c r="I15" s="286"/>
      <c r="J15" s="286"/>
      <c r="K15" s="286"/>
      <c r="L15" s="286"/>
      <c r="M15" s="286"/>
      <c r="N15" s="286"/>
      <c r="O15" s="286"/>
      <c r="P15" s="286"/>
      <c r="Q15" s="286"/>
      <c r="R15" s="286"/>
      <c r="S15" s="286"/>
      <c r="T15" s="286"/>
      <c r="U15" s="286"/>
      <c r="V15" s="286"/>
      <c r="W15" s="286"/>
      <c r="X15" s="286"/>
      <c r="Y15" s="286"/>
      <c r="Z15" s="286"/>
      <c r="AA15" s="286"/>
      <c r="AB15" s="286"/>
      <c r="AC15" s="286"/>
      <c r="AD15" s="286"/>
      <c r="AE15" s="286"/>
      <c r="AF15" s="286"/>
      <c r="AG15" s="286"/>
      <c r="AH15" s="286"/>
      <c r="AI15" s="286"/>
      <c r="AJ15" s="286"/>
      <c r="AK15" s="286"/>
      <c r="AL15" s="286"/>
      <c r="AM15" s="286"/>
      <c r="AN15" s="286"/>
      <c r="AO15" s="286"/>
      <c r="AP15" s="286"/>
      <c r="AQ15" s="286"/>
      <c r="AR15" s="286"/>
      <c r="AS15" s="286"/>
      <c r="AT15" s="286"/>
    </row>
    <row r="16" spans="1:46">
      <c r="A16" s="279"/>
      <c r="B16" s="279"/>
      <c r="C16" s="279"/>
      <c r="D16" s="279"/>
      <c r="E16" s="279"/>
      <c r="F16" s="279"/>
      <c r="G16" s="279"/>
      <c r="H16" s="286"/>
      <c r="I16" s="286"/>
      <c r="J16" s="286"/>
      <c r="K16" s="286"/>
      <c r="L16" s="286"/>
      <c r="M16" s="286"/>
      <c r="N16" s="286"/>
      <c r="O16" s="286"/>
      <c r="P16" s="286"/>
      <c r="Q16" s="286"/>
      <c r="R16" s="286"/>
      <c r="S16" s="286"/>
      <c r="T16" s="286"/>
      <c r="U16" s="286"/>
      <c r="V16" s="286"/>
      <c r="W16" s="286"/>
      <c r="X16" s="286"/>
      <c r="Y16" s="286"/>
      <c r="Z16" s="286"/>
      <c r="AA16" s="286"/>
      <c r="AB16" s="286"/>
      <c r="AC16" s="286"/>
      <c r="AD16" s="286"/>
      <c r="AE16" s="286"/>
      <c r="AF16" s="286"/>
      <c r="AG16" s="286"/>
      <c r="AH16" s="286"/>
      <c r="AI16" s="286"/>
      <c r="AJ16" s="286"/>
      <c r="AK16" s="286"/>
      <c r="AL16" s="286"/>
      <c r="AM16" s="286"/>
      <c r="AN16" s="286"/>
      <c r="AO16" s="286"/>
      <c r="AP16" s="286"/>
      <c r="AQ16" s="286"/>
      <c r="AR16" s="286"/>
      <c r="AS16" s="286"/>
      <c r="AT16" s="286"/>
    </row>
    <row r="17" spans="1:46">
      <c r="A17" s="279"/>
      <c r="B17" s="279"/>
      <c r="C17" s="279"/>
      <c r="D17" s="279"/>
      <c r="E17" s="279"/>
      <c r="F17" s="279"/>
      <c r="G17" s="279"/>
      <c r="H17" s="286"/>
      <c r="I17" s="286"/>
      <c r="J17" s="286"/>
      <c r="K17" s="286"/>
      <c r="L17" s="286"/>
      <c r="M17" s="286"/>
      <c r="N17" s="286"/>
      <c r="O17" s="286"/>
      <c r="P17" s="286"/>
      <c r="Q17" s="286"/>
      <c r="R17" s="286"/>
      <c r="S17" s="286"/>
      <c r="T17" s="286"/>
      <c r="U17" s="286"/>
      <c r="V17" s="286"/>
      <c r="W17" s="286"/>
      <c r="X17" s="286"/>
      <c r="Y17" s="286"/>
      <c r="Z17" s="286"/>
      <c r="AA17" s="286"/>
      <c r="AB17" s="286"/>
      <c r="AC17" s="286"/>
      <c r="AD17" s="286"/>
      <c r="AE17" s="286"/>
      <c r="AF17" s="286"/>
      <c r="AG17" s="286"/>
      <c r="AH17" s="286"/>
      <c r="AI17" s="286"/>
      <c r="AJ17" s="286"/>
      <c r="AK17" s="286"/>
      <c r="AL17" s="286"/>
      <c r="AM17" s="286"/>
      <c r="AN17" s="286"/>
      <c r="AO17" s="286"/>
      <c r="AP17" s="286"/>
      <c r="AQ17" s="286"/>
      <c r="AR17" s="286"/>
      <c r="AS17" s="286"/>
      <c r="AT17" s="286"/>
    </row>
    <row r="18" spans="1:46">
      <c r="A18" s="279"/>
      <c r="B18" s="279"/>
      <c r="C18" s="279"/>
      <c r="D18" s="279"/>
      <c r="E18" s="279"/>
      <c r="F18" s="279"/>
      <c r="G18" s="279"/>
      <c r="H18" s="286"/>
      <c r="I18" s="286"/>
      <c r="J18" s="286"/>
      <c r="K18" s="286"/>
      <c r="L18" s="286"/>
      <c r="M18" s="286"/>
      <c r="N18" s="286"/>
      <c r="O18" s="286"/>
      <c r="P18" s="286"/>
      <c r="Q18" s="286"/>
      <c r="R18" s="286"/>
      <c r="S18" s="286"/>
      <c r="T18" s="286"/>
      <c r="U18" s="286"/>
      <c r="V18" s="286"/>
      <c r="W18" s="286"/>
      <c r="X18" s="286"/>
      <c r="Y18" s="286"/>
      <c r="Z18" s="286"/>
      <c r="AA18" s="286"/>
      <c r="AB18" s="286"/>
      <c r="AC18" s="286"/>
      <c r="AD18" s="286"/>
      <c r="AE18" s="286"/>
      <c r="AF18" s="286"/>
      <c r="AG18" s="286"/>
      <c r="AH18" s="286"/>
      <c r="AI18" s="286"/>
      <c r="AJ18" s="286"/>
      <c r="AK18" s="286"/>
      <c r="AL18" s="286"/>
      <c r="AM18" s="286"/>
      <c r="AN18" s="286"/>
      <c r="AO18" s="286"/>
      <c r="AP18" s="286"/>
      <c r="AQ18" s="286"/>
      <c r="AR18" s="286"/>
      <c r="AS18" s="286"/>
      <c r="AT18" s="286"/>
    </row>
    <row r="19" spans="1:46">
      <c r="A19" s="279"/>
      <c r="B19" s="279"/>
      <c r="C19" s="279"/>
      <c r="D19" s="279"/>
      <c r="E19" s="279"/>
      <c r="F19" s="279"/>
      <c r="G19" s="279"/>
      <c r="H19" s="286"/>
      <c r="I19" s="286"/>
      <c r="J19" s="286"/>
      <c r="K19" s="286"/>
      <c r="L19" s="286"/>
      <c r="M19" s="286"/>
      <c r="N19" s="286"/>
      <c r="O19" s="286"/>
      <c r="P19" s="286"/>
      <c r="Q19" s="286"/>
      <c r="R19" s="286"/>
      <c r="S19" s="286"/>
      <c r="T19" s="286"/>
      <c r="U19" s="286"/>
      <c r="V19" s="286"/>
      <c r="W19" s="286"/>
      <c r="X19" s="286"/>
      <c r="Y19" s="286"/>
      <c r="Z19" s="286"/>
      <c r="AA19" s="286"/>
      <c r="AB19" s="286"/>
      <c r="AC19" s="286"/>
      <c r="AD19" s="286"/>
      <c r="AE19" s="286"/>
      <c r="AF19" s="286"/>
      <c r="AG19" s="286"/>
      <c r="AH19" s="286"/>
      <c r="AI19" s="286"/>
      <c r="AJ19" s="286"/>
      <c r="AK19" s="286"/>
      <c r="AL19" s="286"/>
      <c r="AM19" s="286"/>
      <c r="AN19" s="286"/>
      <c r="AO19" s="286"/>
      <c r="AP19" s="286"/>
      <c r="AQ19" s="286"/>
      <c r="AR19" s="286"/>
      <c r="AS19" s="286"/>
      <c r="AT19" s="286"/>
    </row>
    <row r="20" spans="1:46">
      <c r="A20" s="279"/>
      <c r="B20" s="279"/>
      <c r="C20" s="279"/>
      <c r="D20" s="279"/>
      <c r="E20" s="279"/>
      <c r="F20" s="279"/>
      <c r="G20" s="279"/>
      <c r="H20" s="286"/>
      <c r="I20" s="286"/>
      <c r="J20" s="286"/>
      <c r="K20" s="286"/>
      <c r="L20" s="286"/>
      <c r="M20" s="286"/>
      <c r="N20" s="286"/>
      <c r="O20" s="286"/>
      <c r="P20" s="286"/>
      <c r="Q20" s="286"/>
      <c r="R20" s="286"/>
      <c r="S20" s="286"/>
      <c r="T20" s="286"/>
      <c r="U20" s="286"/>
      <c r="V20" s="286"/>
      <c r="W20" s="286"/>
      <c r="X20" s="286"/>
      <c r="Y20" s="286"/>
      <c r="Z20" s="286"/>
      <c r="AA20" s="286"/>
      <c r="AB20" s="286"/>
      <c r="AC20" s="286"/>
      <c r="AD20" s="286"/>
      <c r="AE20" s="286"/>
      <c r="AF20" s="286"/>
      <c r="AG20" s="286"/>
      <c r="AH20" s="286"/>
      <c r="AI20" s="286"/>
      <c r="AJ20" s="286"/>
      <c r="AK20" s="286"/>
      <c r="AL20" s="286"/>
      <c r="AM20" s="286"/>
      <c r="AN20" s="286"/>
      <c r="AO20" s="286"/>
      <c r="AP20" s="286"/>
      <c r="AQ20" s="286"/>
      <c r="AR20" s="286"/>
      <c r="AS20" s="286"/>
      <c r="AT20" s="286"/>
    </row>
    <row r="21" spans="1:46">
      <c r="A21" s="279" t="s">
        <v>1093</v>
      </c>
      <c r="B21" s="279"/>
      <c r="C21" s="279"/>
      <c r="D21" s="279"/>
      <c r="E21" s="279"/>
      <c r="F21" s="279"/>
      <c r="G21" s="279"/>
      <c r="H21" s="286" t="s">
        <v>1094</v>
      </c>
      <c r="I21" s="286"/>
      <c r="J21" s="286"/>
      <c r="K21" s="286"/>
      <c r="L21" s="286"/>
      <c r="M21" s="286"/>
      <c r="N21" s="286"/>
      <c r="O21" s="286"/>
      <c r="P21" s="286"/>
      <c r="Q21" s="286" t="s">
        <v>1095</v>
      </c>
      <c r="R21" s="286"/>
      <c r="S21" s="286"/>
      <c r="T21" s="286"/>
      <c r="U21" s="286"/>
      <c r="V21" s="286"/>
      <c r="W21" s="286"/>
      <c r="X21" s="286"/>
      <c r="Y21" s="286"/>
      <c r="Z21" s="286"/>
      <c r="AA21" s="286"/>
      <c r="AB21" s="286"/>
      <c r="AC21" s="286" t="s">
        <v>1096</v>
      </c>
      <c r="AD21" s="286"/>
      <c r="AE21" s="286"/>
      <c r="AF21" s="286"/>
      <c r="AG21" s="286"/>
      <c r="AH21" s="286"/>
      <c r="AI21" s="286"/>
      <c r="AJ21" s="286"/>
      <c r="AK21" s="286"/>
      <c r="AL21" s="286"/>
      <c r="AM21" s="286"/>
      <c r="AN21" s="286"/>
      <c r="AO21" s="286"/>
      <c r="AP21" s="286"/>
      <c r="AQ21" s="286"/>
      <c r="AR21" s="286"/>
      <c r="AS21" s="286"/>
      <c r="AT21" s="286"/>
    </row>
    <row r="22" spans="1:46">
      <c r="A22" s="279"/>
      <c r="B22" s="279"/>
      <c r="C22" s="279"/>
      <c r="D22" s="279"/>
      <c r="E22" s="279"/>
      <c r="F22" s="279"/>
      <c r="G22" s="279"/>
      <c r="H22" s="286"/>
      <c r="I22" s="286"/>
      <c r="J22" s="286"/>
      <c r="K22" s="286"/>
      <c r="L22" s="286"/>
      <c r="M22" s="286"/>
      <c r="N22" s="286"/>
      <c r="O22" s="286"/>
      <c r="P22" s="286"/>
      <c r="Q22" s="286"/>
      <c r="R22" s="286"/>
      <c r="S22" s="286"/>
      <c r="T22" s="286"/>
      <c r="U22" s="286"/>
      <c r="V22" s="286"/>
      <c r="W22" s="286"/>
      <c r="X22" s="286"/>
      <c r="Y22" s="286"/>
      <c r="Z22" s="286"/>
      <c r="AA22" s="286"/>
      <c r="AB22" s="286"/>
      <c r="AC22" s="286"/>
      <c r="AD22" s="286"/>
      <c r="AE22" s="286"/>
      <c r="AF22" s="286"/>
      <c r="AG22" s="286"/>
      <c r="AH22" s="286"/>
      <c r="AI22" s="286"/>
      <c r="AJ22" s="286"/>
      <c r="AK22" s="286"/>
      <c r="AL22" s="286"/>
      <c r="AM22" s="286"/>
      <c r="AN22" s="286"/>
      <c r="AO22" s="286"/>
      <c r="AP22" s="286"/>
      <c r="AQ22" s="286"/>
      <c r="AR22" s="286"/>
      <c r="AS22" s="286"/>
      <c r="AT22" s="286"/>
    </row>
    <row r="23" spans="1:46">
      <c r="A23" s="279"/>
      <c r="B23" s="279"/>
      <c r="C23" s="279"/>
      <c r="D23" s="279"/>
      <c r="E23" s="279"/>
      <c r="F23" s="279"/>
      <c r="G23" s="279"/>
      <c r="H23" s="286"/>
      <c r="I23" s="286"/>
      <c r="J23" s="286"/>
      <c r="K23" s="286"/>
      <c r="L23" s="286"/>
      <c r="M23" s="286"/>
      <c r="N23" s="286"/>
      <c r="O23" s="286"/>
      <c r="P23" s="286"/>
      <c r="Q23" s="286"/>
      <c r="R23" s="286"/>
      <c r="S23" s="286"/>
      <c r="T23" s="286"/>
      <c r="U23" s="286"/>
      <c r="V23" s="286"/>
      <c r="W23" s="286"/>
      <c r="X23" s="286"/>
      <c r="Y23" s="286"/>
      <c r="Z23" s="286"/>
      <c r="AA23" s="286"/>
      <c r="AB23" s="286"/>
      <c r="AC23" s="286"/>
      <c r="AD23" s="286"/>
      <c r="AE23" s="286"/>
      <c r="AF23" s="286"/>
      <c r="AG23" s="286"/>
      <c r="AH23" s="286"/>
      <c r="AI23" s="286"/>
      <c r="AJ23" s="286"/>
      <c r="AK23" s="286"/>
      <c r="AL23" s="286"/>
      <c r="AM23" s="286"/>
      <c r="AN23" s="286"/>
      <c r="AO23" s="286"/>
      <c r="AP23" s="286"/>
      <c r="AQ23" s="286"/>
      <c r="AR23" s="286"/>
      <c r="AS23" s="286"/>
      <c r="AT23" s="286"/>
    </row>
    <row r="24" spans="1:46">
      <c r="A24" s="279"/>
      <c r="B24" s="279"/>
      <c r="C24" s="279"/>
      <c r="D24" s="279"/>
      <c r="E24" s="279"/>
      <c r="F24" s="279"/>
      <c r="G24" s="279"/>
      <c r="H24" s="286"/>
      <c r="I24" s="286"/>
      <c r="J24" s="286"/>
      <c r="K24" s="286"/>
      <c r="L24" s="286"/>
      <c r="M24" s="286"/>
      <c r="N24" s="286"/>
      <c r="O24" s="286"/>
      <c r="P24" s="286"/>
      <c r="Q24" s="286"/>
      <c r="R24" s="286"/>
      <c r="S24" s="286"/>
      <c r="T24" s="286"/>
      <c r="U24" s="286"/>
      <c r="V24" s="286"/>
      <c r="W24" s="286"/>
      <c r="X24" s="286"/>
      <c r="Y24" s="286"/>
      <c r="Z24" s="286"/>
      <c r="AA24" s="286"/>
      <c r="AB24" s="286"/>
      <c r="AC24" s="286"/>
      <c r="AD24" s="286"/>
      <c r="AE24" s="286"/>
      <c r="AF24" s="286"/>
      <c r="AG24" s="286"/>
      <c r="AH24" s="286"/>
      <c r="AI24" s="286"/>
      <c r="AJ24" s="286"/>
      <c r="AK24" s="286"/>
      <c r="AL24" s="286"/>
      <c r="AM24" s="286"/>
      <c r="AN24" s="286"/>
      <c r="AO24" s="286"/>
      <c r="AP24" s="286"/>
      <c r="AQ24" s="286"/>
      <c r="AR24" s="286"/>
      <c r="AS24" s="286"/>
      <c r="AT24" s="286"/>
    </row>
    <row r="25" spans="1:46">
      <c r="A25" s="279"/>
      <c r="B25" s="279"/>
      <c r="C25" s="279"/>
      <c r="D25" s="279"/>
      <c r="E25" s="279"/>
      <c r="F25" s="279"/>
      <c r="G25" s="279"/>
      <c r="H25" s="286"/>
      <c r="I25" s="286"/>
      <c r="J25" s="286"/>
      <c r="K25" s="286"/>
      <c r="L25" s="286"/>
      <c r="M25" s="286"/>
      <c r="N25" s="286"/>
      <c r="O25" s="286"/>
      <c r="P25" s="286"/>
      <c r="Q25" s="286"/>
      <c r="R25" s="286"/>
      <c r="S25" s="286"/>
      <c r="T25" s="286"/>
      <c r="U25" s="286"/>
      <c r="V25" s="286"/>
      <c r="W25" s="286"/>
      <c r="X25" s="286"/>
      <c r="Y25" s="286"/>
      <c r="Z25" s="286"/>
      <c r="AA25" s="286"/>
      <c r="AB25" s="286"/>
      <c r="AC25" s="286"/>
      <c r="AD25" s="286"/>
      <c r="AE25" s="286"/>
      <c r="AF25" s="286"/>
      <c r="AG25" s="286"/>
      <c r="AH25" s="286"/>
      <c r="AI25" s="286"/>
      <c r="AJ25" s="286"/>
      <c r="AK25" s="286"/>
      <c r="AL25" s="286"/>
      <c r="AM25" s="286"/>
      <c r="AN25" s="286"/>
      <c r="AO25" s="286"/>
      <c r="AP25" s="286"/>
      <c r="AQ25" s="286"/>
      <c r="AR25" s="286"/>
      <c r="AS25" s="286"/>
      <c r="AT25" s="286"/>
    </row>
    <row r="26" spans="1:46">
      <c r="A26" s="279"/>
      <c r="B26" s="279"/>
      <c r="C26" s="279"/>
      <c r="D26" s="279"/>
      <c r="E26" s="279"/>
      <c r="F26" s="279"/>
      <c r="G26" s="279"/>
      <c r="H26" s="286"/>
      <c r="I26" s="286"/>
      <c r="J26" s="286"/>
      <c r="K26" s="286"/>
      <c r="L26" s="286"/>
      <c r="M26" s="286"/>
      <c r="N26" s="286"/>
      <c r="O26" s="286"/>
      <c r="P26" s="286"/>
      <c r="Q26" s="286"/>
      <c r="R26" s="286"/>
      <c r="S26" s="286"/>
      <c r="T26" s="286"/>
      <c r="U26" s="286"/>
      <c r="V26" s="286"/>
      <c r="W26" s="286"/>
      <c r="X26" s="286"/>
      <c r="Y26" s="286"/>
      <c r="Z26" s="286"/>
      <c r="AA26" s="286"/>
      <c r="AB26" s="286"/>
      <c r="AC26" s="286"/>
      <c r="AD26" s="286"/>
      <c r="AE26" s="286"/>
      <c r="AF26" s="286"/>
      <c r="AG26" s="286"/>
      <c r="AH26" s="286"/>
      <c r="AI26" s="286"/>
      <c r="AJ26" s="286"/>
      <c r="AK26" s="286"/>
      <c r="AL26" s="286"/>
      <c r="AM26" s="286"/>
      <c r="AN26" s="286"/>
      <c r="AO26" s="286"/>
      <c r="AP26" s="286"/>
      <c r="AQ26" s="286"/>
      <c r="AR26" s="286"/>
      <c r="AS26" s="286"/>
      <c r="AT26" s="286"/>
    </row>
    <row r="27" spans="1:46">
      <c r="A27" s="279"/>
      <c r="B27" s="279"/>
      <c r="C27" s="279"/>
      <c r="D27" s="279"/>
      <c r="E27" s="279"/>
      <c r="F27" s="279"/>
      <c r="G27" s="279"/>
      <c r="H27" s="286"/>
      <c r="I27" s="286"/>
      <c r="J27" s="286"/>
      <c r="K27" s="286"/>
      <c r="L27" s="286"/>
      <c r="M27" s="286"/>
      <c r="N27" s="286"/>
      <c r="O27" s="286"/>
      <c r="P27" s="286"/>
      <c r="Q27" s="286"/>
      <c r="R27" s="286"/>
      <c r="S27" s="286"/>
      <c r="T27" s="286"/>
      <c r="U27" s="286"/>
      <c r="V27" s="286"/>
      <c r="W27" s="286"/>
      <c r="X27" s="286"/>
      <c r="Y27" s="286"/>
      <c r="Z27" s="286"/>
      <c r="AA27" s="286"/>
      <c r="AB27" s="286"/>
      <c r="AC27" s="286"/>
      <c r="AD27" s="286"/>
      <c r="AE27" s="286"/>
      <c r="AF27" s="286"/>
      <c r="AG27" s="286"/>
      <c r="AH27" s="286"/>
      <c r="AI27" s="286"/>
      <c r="AJ27" s="286"/>
      <c r="AK27" s="286"/>
      <c r="AL27" s="286"/>
      <c r="AM27" s="286"/>
      <c r="AN27" s="286"/>
      <c r="AO27" s="286"/>
      <c r="AP27" s="286"/>
      <c r="AQ27" s="286"/>
      <c r="AR27" s="286"/>
      <c r="AS27" s="286"/>
      <c r="AT27" s="286"/>
    </row>
    <row r="28" spans="1:46">
      <c r="A28" s="279"/>
      <c r="B28" s="279"/>
      <c r="C28" s="279"/>
      <c r="D28" s="279"/>
      <c r="E28" s="279"/>
      <c r="F28" s="279"/>
      <c r="G28" s="279"/>
      <c r="H28" s="286"/>
      <c r="I28" s="286"/>
      <c r="J28" s="286"/>
      <c r="K28" s="286"/>
      <c r="L28" s="286"/>
      <c r="M28" s="286"/>
      <c r="N28" s="286"/>
      <c r="O28" s="286"/>
      <c r="P28" s="286"/>
      <c r="Q28" s="286"/>
      <c r="R28" s="286"/>
      <c r="S28" s="286"/>
      <c r="T28" s="286"/>
      <c r="U28" s="286"/>
      <c r="V28" s="286"/>
      <c r="W28" s="286"/>
      <c r="X28" s="286"/>
      <c r="Y28" s="286"/>
      <c r="Z28" s="286"/>
      <c r="AA28" s="286"/>
      <c r="AB28" s="286"/>
      <c r="AC28" s="286"/>
      <c r="AD28" s="286"/>
      <c r="AE28" s="286"/>
      <c r="AF28" s="286"/>
      <c r="AG28" s="286"/>
      <c r="AH28" s="286"/>
      <c r="AI28" s="286"/>
      <c r="AJ28" s="286"/>
      <c r="AK28" s="286"/>
      <c r="AL28" s="286"/>
      <c r="AM28" s="286"/>
      <c r="AN28" s="286"/>
      <c r="AO28" s="286"/>
      <c r="AP28" s="286"/>
      <c r="AQ28" s="286"/>
      <c r="AR28" s="286"/>
      <c r="AS28" s="286"/>
      <c r="AT28" s="286"/>
    </row>
    <row r="30" spans="1:46">
      <c r="A30" s="291" t="s">
        <v>1097</v>
      </c>
      <c r="B30" s="291"/>
      <c r="C30" s="291"/>
      <c r="D30" s="291"/>
      <c r="E30" s="291"/>
      <c r="F30" s="291"/>
      <c r="G30" s="291"/>
      <c r="H30" s="291"/>
      <c r="I30" s="291"/>
      <c r="J30" s="291"/>
      <c r="K30" s="291"/>
      <c r="L30" s="291"/>
      <c r="M30" s="291"/>
      <c r="N30" s="291"/>
      <c r="O30" s="291"/>
      <c r="P30" s="291"/>
      <c r="Q30" s="291"/>
      <c r="R30" s="291"/>
      <c r="S30" s="291"/>
      <c r="T30" s="291"/>
      <c r="U30" s="291"/>
      <c r="V30" s="291"/>
      <c r="W30" s="291"/>
      <c r="X30" s="291"/>
      <c r="Y30" s="291"/>
      <c r="Z30" s="291"/>
      <c r="AA30" s="291"/>
      <c r="AB30" s="291"/>
      <c r="AC30" s="291"/>
      <c r="AD30" s="291"/>
      <c r="AE30" s="291"/>
      <c r="AF30" s="291"/>
      <c r="AG30" s="291"/>
      <c r="AH30" s="291"/>
      <c r="AI30" s="291"/>
      <c r="AJ30" s="291"/>
      <c r="AK30" s="291"/>
      <c r="AL30" s="291"/>
      <c r="AM30" s="291"/>
      <c r="AN30" s="291"/>
      <c r="AO30" s="291"/>
      <c r="AP30" s="291"/>
      <c r="AQ30" s="291"/>
      <c r="AR30" s="291"/>
      <c r="AS30" s="291"/>
      <c r="AT30" s="291"/>
    </row>
    <row r="31" spans="1:46">
      <c r="A31" s="258" t="s">
        <v>1098</v>
      </c>
      <c r="B31" s="258"/>
      <c r="C31" s="258"/>
      <c r="D31" s="258"/>
      <c r="E31" s="258"/>
      <c r="F31" s="258"/>
      <c r="G31" s="258"/>
      <c r="H31" s="258"/>
      <c r="I31" s="258"/>
      <c r="J31" s="258"/>
      <c r="K31" s="258" t="s">
        <v>1099</v>
      </c>
      <c r="L31" s="258"/>
      <c r="M31" s="258"/>
      <c r="N31" s="258"/>
      <c r="O31" s="258"/>
      <c r="P31" s="258"/>
      <c r="Q31" s="258"/>
      <c r="R31" s="258" t="s">
        <v>1100</v>
      </c>
      <c r="S31" s="258"/>
      <c r="T31" s="258"/>
      <c r="U31" s="258"/>
      <c r="V31" s="258"/>
      <c r="W31" s="258"/>
      <c r="X31" s="258"/>
      <c r="Y31" s="258"/>
      <c r="Z31" s="258"/>
      <c r="AA31" s="258"/>
      <c r="AB31" s="258"/>
      <c r="AC31" s="258"/>
      <c r="AD31" s="258"/>
      <c r="AE31" s="258"/>
      <c r="AF31" s="258"/>
      <c r="AG31" s="258"/>
      <c r="AH31" s="258"/>
      <c r="AI31" s="258"/>
      <c r="AJ31" s="258"/>
      <c r="AK31" s="258"/>
      <c r="AL31" s="258"/>
      <c r="AM31" s="258"/>
      <c r="AN31" s="258"/>
      <c r="AO31" s="258"/>
      <c r="AP31" s="258"/>
      <c r="AQ31" s="258"/>
      <c r="AR31" s="258"/>
      <c r="AS31" s="258"/>
      <c r="AT31" s="258"/>
    </row>
    <row r="32" spans="1:46">
      <c r="A32" s="258"/>
      <c r="B32" s="258"/>
      <c r="C32" s="258"/>
      <c r="D32" s="258"/>
      <c r="E32" s="258"/>
      <c r="F32" s="258"/>
      <c r="G32" s="258"/>
      <c r="H32" s="258"/>
      <c r="I32" s="258"/>
      <c r="J32" s="258"/>
      <c r="K32" s="258"/>
      <c r="L32" s="258"/>
      <c r="M32" s="258"/>
      <c r="N32" s="258"/>
      <c r="O32" s="258"/>
      <c r="P32" s="258"/>
      <c r="Q32" s="258"/>
      <c r="R32" s="258"/>
      <c r="S32" s="258"/>
      <c r="T32" s="258"/>
      <c r="U32" s="258"/>
      <c r="V32" s="258"/>
      <c r="W32" s="258"/>
      <c r="X32" s="258"/>
      <c r="Y32" s="258"/>
      <c r="Z32" s="258"/>
      <c r="AA32" s="258"/>
      <c r="AB32" s="258"/>
      <c r="AC32" s="258"/>
      <c r="AD32" s="258"/>
      <c r="AE32" s="258"/>
      <c r="AF32" s="258"/>
      <c r="AG32" s="258"/>
      <c r="AH32" s="258"/>
      <c r="AI32" s="258"/>
      <c r="AJ32" s="258"/>
      <c r="AK32" s="258"/>
      <c r="AL32" s="258"/>
      <c r="AM32" s="258"/>
      <c r="AN32" s="258"/>
      <c r="AO32" s="258"/>
      <c r="AP32" s="258"/>
      <c r="AQ32" s="258"/>
      <c r="AR32" s="258"/>
      <c r="AS32" s="258"/>
      <c r="AT32" s="258"/>
    </row>
    <row r="33" spans="1:46">
      <c r="A33" s="279" t="s">
        <v>1101</v>
      </c>
      <c r="B33" s="279"/>
      <c r="C33" s="279"/>
      <c r="D33" s="279"/>
      <c r="E33" s="279"/>
      <c r="F33" s="279"/>
      <c r="G33" s="279"/>
      <c r="H33" s="279"/>
      <c r="I33" s="279"/>
      <c r="J33" s="279"/>
      <c r="K33" s="286">
        <v>10</v>
      </c>
      <c r="L33" s="286"/>
      <c r="M33" s="286"/>
      <c r="N33" s="286"/>
      <c r="O33" s="286"/>
      <c r="P33" s="286"/>
      <c r="Q33" s="286"/>
      <c r="R33" s="287" t="s">
        <v>1102</v>
      </c>
      <c r="S33" s="287"/>
      <c r="T33" s="287"/>
      <c r="U33" s="287"/>
      <c r="V33" s="287"/>
      <c r="W33" s="287"/>
      <c r="X33" s="287"/>
      <c r="Y33" s="287"/>
      <c r="Z33" s="287"/>
      <c r="AA33" s="287"/>
      <c r="AB33" s="287"/>
      <c r="AC33" s="287"/>
      <c r="AD33" s="287"/>
      <c r="AE33" s="287"/>
      <c r="AF33" s="287"/>
      <c r="AG33" s="287"/>
      <c r="AH33" s="287"/>
      <c r="AI33" s="287"/>
      <c r="AJ33" s="287"/>
      <c r="AK33" s="287"/>
      <c r="AL33" s="287"/>
      <c r="AM33" s="287"/>
      <c r="AN33" s="287"/>
      <c r="AO33" s="287"/>
      <c r="AP33" s="287"/>
      <c r="AQ33" s="287"/>
      <c r="AR33" s="287"/>
      <c r="AS33" s="287"/>
      <c r="AT33" s="287"/>
    </row>
    <row r="34" spans="1:46">
      <c r="A34" s="279"/>
      <c r="B34" s="279"/>
      <c r="C34" s="279"/>
      <c r="D34" s="279"/>
      <c r="E34" s="279"/>
      <c r="F34" s="279"/>
      <c r="G34" s="279"/>
      <c r="H34" s="279"/>
      <c r="I34" s="279"/>
      <c r="J34" s="279"/>
      <c r="K34" s="286"/>
      <c r="L34" s="286"/>
      <c r="M34" s="286"/>
      <c r="N34" s="286"/>
      <c r="O34" s="286"/>
      <c r="P34" s="286"/>
      <c r="Q34" s="286"/>
      <c r="R34" s="287"/>
      <c r="S34" s="287"/>
      <c r="T34" s="287"/>
      <c r="U34" s="287"/>
      <c r="V34" s="287"/>
      <c r="W34" s="287"/>
      <c r="X34" s="287"/>
      <c r="Y34" s="287"/>
      <c r="Z34" s="287"/>
      <c r="AA34" s="287"/>
      <c r="AB34" s="287"/>
      <c r="AC34" s="287"/>
      <c r="AD34" s="287"/>
      <c r="AE34" s="287"/>
      <c r="AF34" s="287"/>
      <c r="AG34" s="287"/>
      <c r="AH34" s="287"/>
      <c r="AI34" s="287"/>
      <c r="AJ34" s="287"/>
      <c r="AK34" s="287"/>
      <c r="AL34" s="287"/>
      <c r="AM34" s="287"/>
      <c r="AN34" s="287"/>
      <c r="AO34" s="287"/>
      <c r="AP34" s="287"/>
      <c r="AQ34" s="287"/>
      <c r="AR34" s="287"/>
      <c r="AS34" s="287"/>
      <c r="AT34" s="287"/>
    </row>
    <row r="35" spans="1:46">
      <c r="A35" s="279"/>
      <c r="B35" s="279"/>
      <c r="C35" s="279"/>
      <c r="D35" s="279"/>
      <c r="E35" s="279"/>
      <c r="F35" s="279"/>
      <c r="G35" s="279"/>
      <c r="H35" s="279"/>
      <c r="I35" s="279"/>
      <c r="J35" s="279"/>
      <c r="K35" s="286"/>
      <c r="L35" s="286"/>
      <c r="M35" s="286"/>
      <c r="N35" s="286"/>
      <c r="O35" s="286"/>
      <c r="P35" s="286"/>
      <c r="Q35" s="286"/>
      <c r="R35" s="287"/>
      <c r="S35" s="287"/>
      <c r="T35" s="287"/>
      <c r="U35" s="287"/>
      <c r="V35" s="287"/>
      <c r="W35" s="287"/>
      <c r="X35" s="287"/>
      <c r="Y35" s="287"/>
      <c r="Z35" s="287"/>
      <c r="AA35" s="287"/>
      <c r="AB35" s="287"/>
      <c r="AC35" s="287"/>
      <c r="AD35" s="287"/>
      <c r="AE35" s="287"/>
      <c r="AF35" s="287"/>
      <c r="AG35" s="287"/>
      <c r="AH35" s="287"/>
      <c r="AI35" s="287"/>
      <c r="AJ35" s="287"/>
      <c r="AK35" s="287"/>
      <c r="AL35" s="287"/>
      <c r="AM35" s="287"/>
      <c r="AN35" s="287"/>
      <c r="AO35" s="287"/>
      <c r="AP35" s="287"/>
      <c r="AQ35" s="287"/>
      <c r="AR35" s="287"/>
      <c r="AS35" s="287"/>
      <c r="AT35" s="287"/>
    </row>
    <row r="36" spans="1:46">
      <c r="A36" s="279"/>
      <c r="B36" s="279"/>
      <c r="C36" s="279"/>
      <c r="D36" s="279"/>
      <c r="E36" s="279"/>
      <c r="F36" s="279"/>
      <c r="G36" s="279"/>
      <c r="H36" s="279"/>
      <c r="I36" s="279"/>
      <c r="J36" s="279"/>
      <c r="K36" s="286"/>
      <c r="L36" s="286"/>
      <c r="M36" s="286"/>
      <c r="N36" s="286"/>
      <c r="O36" s="286"/>
      <c r="P36" s="286"/>
      <c r="Q36" s="286"/>
      <c r="R36" s="287"/>
      <c r="S36" s="287"/>
      <c r="T36" s="287"/>
      <c r="U36" s="287"/>
      <c r="V36" s="287"/>
      <c r="W36" s="287"/>
      <c r="X36" s="287"/>
      <c r="Y36" s="287"/>
      <c r="Z36" s="287"/>
      <c r="AA36" s="287"/>
      <c r="AB36" s="287"/>
      <c r="AC36" s="287"/>
      <c r="AD36" s="287"/>
      <c r="AE36" s="287"/>
      <c r="AF36" s="287"/>
      <c r="AG36" s="287"/>
      <c r="AH36" s="287"/>
      <c r="AI36" s="287"/>
      <c r="AJ36" s="287"/>
      <c r="AK36" s="287"/>
      <c r="AL36" s="287"/>
      <c r="AM36" s="287"/>
      <c r="AN36" s="287"/>
      <c r="AO36" s="287"/>
      <c r="AP36" s="287"/>
      <c r="AQ36" s="287"/>
      <c r="AR36" s="287"/>
      <c r="AS36" s="287"/>
      <c r="AT36" s="287"/>
    </row>
    <row r="37" spans="1:46">
      <c r="A37" s="279" t="s">
        <v>1103</v>
      </c>
      <c r="B37" s="279"/>
      <c r="C37" s="279"/>
      <c r="D37" s="279"/>
      <c r="E37" s="279"/>
      <c r="F37" s="279"/>
      <c r="G37" s="279"/>
      <c r="H37" s="279"/>
      <c r="I37" s="279"/>
      <c r="J37" s="279"/>
      <c r="K37" s="286">
        <v>6</v>
      </c>
      <c r="L37" s="286"/>
      <c r="M37" s="286"/>
      <c r="N37" s="286"/>
      <c r="O37" s="286"/>
      <c r="P37" s="286"/>
      <c r="Q37" s="286"/>
      <c r="R37" s="287" t="s">
        <v>1104</v>
      </c>
      <c r="S37" s="285"/>
      <c r="T37" s="285"/>
      <c r="U37" s="285"/>
      <c r="V37" s="285"/>
      <c r="W37" s="285"/>
      <c r="X37" s="285"/>
      <c r="Y37" s="285"/>
      <c r="Z37" s="285"/>
      <c r="AA37" s="285"/>
      <c r="AB37" s="285"/>
      <c r="AC37" s="285"/>
      <c r="AD37" s="285"/>
      <c r="AE37" s="285"/>
      <c r="AF37" s="285"/>
      <c r="AG37" s="285"/>
      <c r="AH37" s="285"/>
      <c r="AI37" s="285"/>
      <c r="AJ37" s="285"/>
      <c r="AK37" s="285"/>
      <c r="AL37" s="285"/>
      <c r="AM37" s="285"/>
      <c r="AN37" s="285"/>
      <c r="AO37" s="285"/>
      <c r="AP37" s="285"/>
      <c r="AQ37" s="285"/>
      <c r="AR37" s="285"/>
      <c r="AS37" s="285"/>
      <c r="AT37" s="285"/>
    </row>
    <row r="38" spans="1:46">
      <c r="A38" s="279"/>
      <c r="B38" s="279"/>
      <c r="C38" s="279"/>
      <c r="D38" s="279"/>
      <c r="E38" s="279"/>
      <c r="F38" s="279"/>
      <c r="G38" s="279"/>
      <c r="H38" s="279"/>
      <c r="I38" s="279"/>
      <c r="J38" s="279"/>
      <c r="K38" s="286"/>
      <c r="L38" s="286"/>
      <c r="M38" s="286"/>
      <c r="N38" s="286"/>
      <c r="O38" s="286"/>
      <c r="P38" s="286"/>
      <c r="Q38" s="286"/>
      <c r="R38" s="287"/>
      <c r="S38" s="285"/>
      <c r="T38" s="285"/>
      <c r="U38" s="285"/>
      <c r="V38" s="285"/>
      <c r="W38" s="285"/>
      <c r="X38" s="285"/>
      <c r="Y38" s="285"/>
      <c r="Z38" s="285"/>
      <c r="AA38" s="285"/>
      <c r="AB38" s="285"/>
      <c r="AC38" s="285"/>
      <c r="AD38" s="285"/>
      <c r="AE38" s="285"/>
      <c r="AF38" s="285"/>
      <c r="AG38" s="285"/>
      <c r="AH38" s="285"/>
      <c r="AI38" s="285"/>
      <c r="AJ38" s="285"/>
      <c r="AK38" s="285"/>
      <c r="AL38" s="285"/>
      <c r="AM38" s="285"/>
      <c r="AN38" s="285"/>
      <c r="AO38" s="285"/>
      <c r="AP38" s="285"/>
      <c r="AQ38" s="285"/>
      <c r="AR38" s="285"/>
      <c r="AS38" s="285"/>
      <c r="AT38" s="285"/>
    </row>
    <row r="39" spans="1:46">
      <c r="A39" s="279"/>
      <c r="B39" s="279"/>
      <c r="C39" s="279"/>
      <c r="D39" s="279"/>
      <c r="E39" s="279"/>
      <c r="F39" s="279"/>
      <c r="G39" s="279"/>
      <c r="H39" s="279"/>
      <c r="I39" s="279"/>
      <c r="J39" s="279"/>
      <c r="K39" s="286"/>
      <c r="L39" s="286"/>
      <c r="M39" s="286"/>
      <c r="N39" s="286"/>
      <c r="O39" s="286"/>
      <c r="P39" s="286"/>
      <c r="Q39" s="286"/>
      <c r="R39" s="285"/>
      <c r="S39" s="285"/>
      <c r="T39" s="285"/>
      <c r="U39" s="285"/>
      <c r="V39" s="285"/>
      <c r="W39" s="285"/>
      <c r="X39" s="285"/>
      <c r="Y39" s="285"/>
      <c r="Z39" s="285"/>
      <c r="AA39" s="285"/>
      <c r="AB39" s="285"/>
      <c r="AC39" s="285"/>
      <c r="AD39" s="285"/>
      <c r="AE39" s="285"/>
      <c r="AF39" s="285"/>
      <c r="AG39" s="285"/>
      <c r="AH39" s="285"/>
      <c r="AI39" s="285"/>
      <c r="AJ39" s="285"/>
      <c r="AK39" s="285"/>
      <c r="AL39" s="285"/>
      <c r="AM39" s="285"/>
      <c r="AN39" s="285"/>
      <c r="AO39" s="285"/>
      <c r="AP39" s="285"/>
      <c r="AQ39" s="285"/>
      <c r="AR39" s="285"/>
      <c r="AS39" s="285"/>
      <c r="AT39" s="285"/>
    </row>
    <row r="40" spans="1:46">
      <c r="A40" s="279"/>
      <c r="B40" s="279"/>
      <c r="C40" s="279"/>
      <c r="D40" s="279"/>
      <c r="E40" s="279"/>
      <c r="F40" s="279"/>
      <c r="G40" s="279"/>
      <c r="H40" s="279"/>
      <c r="I40" s="279"/>
      <c r="J40" s="279"/>
      <c r="K40" s="286"/>
      <c r="L40" s="286"/>
      <c r="M40" s="286"/>
      <c r="N40" s="286"/>
      <c r="O40" s="286"/>
      <c r="P40" s="286"/>
      <c r="Q40" s="286"/>
      <c r="R40" s="285"/>
      <c r="S40" s="285"/>
      <c r="T40" s="285"/>
      <c r="U40" s="285"/>
      <c r="V40" s="285"/>
      <c r="W40" s="285"/>
      <c r="X40" s="285"/>
      <c r="Y40" s="285"/>
      <c r="Z40" s="285"/>
      <c r="AA40" s="285"/>
      <c r="AB40" s="285"/>
      <c r="AC40" s="285"/>
      <c r="AD40" s="285"/>
      <c r="AE40" s="285"/>
      <c r="AF40" s="285"/>
      <c r="AG40" s="285"/>
      <c r="AH40" s="285"/>
      <c r="AI40" s="285"/>
      <c r="AJ40" s="285"/>
      <c r="AK40" s="285"/>
      <c r="AL40" s="285"/>
      <c r="AM40" s="285"/>
      <c r="AN40" s="285"/>
      <c r="AO40" s="285"/>
      <c r="AP40" s="285"/>
      <c r="AQ40" s="285"/>
      <c r="AR40" s="285"/>
      <c r="AS40" s="285"/>
      <c r="AT40" s="285"/>
    </row>
    <row r="41" spans="1:46">
      <c r="A41" s="279" t="s">
        <v>1105</v>
      </c>
      <c r="B41" s="279"/>
      <c r="C41" s="279"/>
      <c r="D41" s="279"/>
      <c r="E41" s="279"/>
      <c r="F41" s="279"/>
      <c r="G41" s="279"/>
      <c r="H41" s="279"/>
      <c r="I41" s="279"/>
      <c r="J41" s="279"/>
      <c r="K41" s="288">
        <v>2</v>
      </c>
      <c r="L41" s="289"/>
      <c r="M41" s="289"/>
      <c r="N41" s="289"/>
      <c r="O41" s="289"/>
      <c r="P41" s="289"/>
      <c r="Q41" s="290"/>
      <c r="R41" s="287" t="s">
        <v>1106</v>
      </c>
      <c r="S41" s="285"/>
      <c r="T41" s="285"/>
      <c r="U41" s="285"/>
      <c r="V41" s="285"/>
      <c r="W41" s="285"/>
      <c r="X41" s="285"/>
      <c r="Y41" s="285"/>
      <c r="Z41" s="285"/>
      <c r="AA41" s="285"/>
      <c r="AB41" s="285"/>
      <c r="AC41" s="285"/>
      <c r="AD41" s="285"/>
      <c r="AE41" s="285"/>
      <c r="AF41" s="285"/>
      <c r="AG41" s="285"/>
      <c r="AH41" s="285"/>
      <c r="AI41" s="285"/>
      <c r="AJ41" s="285"/>
      <c r="AK41" s="285"/>
      <c r="AL41" s="285"/>
      <c r="AM41" s="285"/>
      <c r="AN41" s="285"/>
      <c r="AO41" s="285"/>
      <c r="AP41" s="285"/>
      <c r="AQ41" s="285"/>
      <c r="AR41" s="285"/>
      <c r="AS41" s="285"/>
      <c r="AT41" s="285"/>
    </row>
    <row r="42" spans="1:46">
      <c r="A42" s="279"/>
      <c r="B42" s="279"/>
      <c r="C42" s="279"/>
      <c r="D42" s="279"/>
      <c r="E42" s="279"/>
      <c r="F42" s="279"/>
      <c r="G42" s="279"/>
      <c r="H42" s="279"/>
      <c r="I42" s="279"/>
      <c r="J42" s="279"/>
      <c r="K42" s="280"/>
      <c r="L42" s="281"/>
      <c r="M42" s="281"/>
      <c r="N42" s="281"/>
      <c r="O42" s="281"/>
      <c r="P42" s="281"/>
      <c r="Q42" s="282"/>
      <c r="R42" s="287"/>
      <c r="S42" s="285"/>
      <c r="T42" s="285"/>
      <c r="U42" s="285"/>
      <c r="V42" s="285"/>
      <c r="W42" s="285"/>
      <c r="X42" s="285"/>
      <c r="Y42" s="285"/>
      <c r="Z42" s="285"/>
      <c r="AA42" s="285"/>
      <c r="AB42" s="285"/>
      <c r="AC42" s="285"/>
      <c r="AD42" s="285"/>
      <c r="AE42" s="285"/>
      <c r="AF42" s="285"/>
      <c r="AG42" s="285"/>
      <c r="AH42" s="285"/>
      <c r="AI42" s="285"/>
      <c r="AJ42" s="285"/>
      <c r="AK42" s="285"/>
      <c r="AL42" s="285"/>
      <c r="AM42" s="285"/>
      <c r="AN42" s="285"/>
      <c r="AO42" s="285"/>
      <c r="AP42" s="285"/>
      <c r="AQ42" s="285"/>
      <c r="AR42" s="285"/>
      <c r="AS42" s="285"/>
      <c r="AT42" s="285"/>
    </row>
    <row r="43" spans="1:46">
      <c r="A43" s="279"/>
      <c r="B43" s="279"/>
      <c r="C43" s="279"/>
      <c r="D43" s="279"/>
      <c r="E43" s="279"/>
      <c r="F43" s="279"/>
      <c r="G43" s="279"/>
      <c r="H43" s="279"/>
      <c r="I43" s="279"/>
      <c r="J43" s="279"/>
      <c r="K43" s="280"/>
      <c r="L43" s="281"/>
      <c r="M43" s="281"/>
      <c r="N43" s="281"/>
      <c r="O43" s="281"/>
      <c r="P43" s="281"/>
      <c r="Q43" s="282"/>
      <c r="R43" s="285"/>
      <c r="S43" s="285"/>
      <c r="T43" s="285"/>
      <c r="U43" s="285"/>
      <c r="V43" s="285"/>
      <c r="W43" s="285"/>
      <c r="X43" s="285"/>
      <c r="Y43" s="285"/>
      <c r="Z43" s="285"/>
      <c r="AA43" s="285"/>
      <c r="AB43" s="285"/>
      <c r="AC43" s="285"/>
      <c r="AD43" s="285"/>
      <c r="AE43" s="285"/>
      <c r="AF43" s="285"/>
      <c r="AG43" s="285"/>
      <c r="AH43" s="285"/>
      <c r="AI43" s="285"/>
      <c r="AJ43" s="285"/>
      <c r="AK43" s="285"/>
      <c r="AL43" s="285"/>
      <c r="AM43" s="285"/>
      <c r="AN43" s="285"/>
      <c r="AO43" s="285"/>
      <c r="AP43" s="285"/>
      <c r="AQ43" s="285"/>
      <c r="AR43" s="285"/>
      <c r="AS43" s="285"/>
      <c r="AT43" s="285"/>
    </row>
    <row r="44" spans="1:46">
      <c r="A44" s="279"/>
      <c r="B44" s="279"/>
      <c r="C44" s="279"/>
      <c r="D44" s="279"/>
      <c r="E44" s="279"/>
      <c r="F44" s="279"/>
      <c r="G44" s="279"/>
      <c r="H44" s="279"/>
      <c r="I44" s="279"/>
      <c r="J44" s="279"/>
      <c r="K44" s="280"/>
      <c r="L44" s="281"/>
      <c r="M44" s="281"/>
      <c r="N44" s="281"/>
      <c r="O44" s="281"/>
      <c r="P44" s="281"/>
      <c r="Q44" s="282"/>
      <c r="R44" s="285"/>
      <c r="S44" s="285"/>
      <c r="T44" s="285"/>
      <c r="U44" s="285"/>
      <c r="V44" s="285"/>
      <c r="W44" s="285"/>
      <c r="X44" s="285"/>
      <c r="Y44" s="285"/>
      <c r="Z44" s="285"/>
      <c r="AA44" s="285"/>
      <c r="AB44" s="285"/>
      <c r="AC44" s="285"/>
      <c r="AD44" s="285"/>
      <c r="AE44" s="285"/>
      <c r="AF44" s="285"/>
      <c r="AG44" s="285"/>
      <c r="AH44" s="285"/>
      <c r="AI44" s="285"/>
      <c r="AJ44" s="285"/>
      <c r="AK44" s="285"/>
      <c r="AL44" s="285"/>
      <c r="AM44" s="285"/>
      <c r="AN44" s="285"/>
      <c r="AO44" s="285"/>
      <c r="AP44" s="285"/>
      <c r="AQ44" s="285"/>
      <c r="AR44" s="285"/>
      <c r="AS44" s="285"/>
      <c r="AT44" s="285"/>
    </row>
    <row r="45" spans="1:46">
      <c r="A45" s="279" t="s">
        <v>1107</v>
      </c>
      <c r="B45" s="279"/>
      <c r="C45" s="279"/>
      <c r="D45" s="279"/>
      <c r="E45" s="279"/>
      <c r="F45" s="279"/>
      <c r="G45" s="279"/>
      <c r="H45" s="279"/>
      <c r="I45" s="279"/>
      <c r="J45" s="279"/>
      <c r="K45" s="286" t="s">
        <v>1108</v>
      </c>
      <c r="L45" s="286"/>
      <c r="M45" s="286"/>
      <c r="N45" s="286"/>
      <c r="O45" s="286"/>
      <c r="P45" s="286"/>
      <c r="Q45" s="286"/>
      <c r="R45" s="287" t="s">
        <v>1109</v>
      </c>
      <c r="S45" s="287"/>
      <c r="T45" s="287"/>
      <c r="U45" s="287"/>
      <c r="V45" s="287"/>
      <c r="W45" s="287"/>
      <c r="X45" s="287"/>
      <c r="Y45" s="287"/>
      <c r="Z45" s="287"/>
      <c r="AA45" s="287"/>
      <c r="AB45" s="287"/>
      <c r="AC45" s="287"/>
      <c r="AD45" s="287"/>
      <c r="AE45" s="287"/>
      <c r="AF45" s="287"/>
      <c r="AG45" s="287"/>
      <c r="AH45" s="287"/>
      <c r="AI45" s="287"/>
      <c r="AJ45" s="287"/>
      <c r="AK45" s="287"/>
      <c r="AL45" s="287"/>
      <c r="AM45" s="287"/>
      <c r="AN45" s="287"/>
      <c r="AO45" s="287"/>
      <c r="AP45" s="287"/>
      <c r="AQ45" s="287"/>
      <c r="AR45" s="287"/>
      <c r="AS45" s="287"/>
      <c r="AT45" s="287"/>
    </row>
    <row r="46" spans="1:46">
      <c r="A46" s="279"/>
      <c r="B46" s="279"/>
      <c r="C46" s="279"/>
      <c r="D46" s="279"/>
      <c r="E46" s="279"/>
      <c r="F46" s="279"/>
      <c r="G46" s="279"/>
      <c r="H46" s="279"/>
      <c r="I46" s="279"/>
      <c r="J46" s="279"/>
      <c r="K46" s="286"/>
      <c r="L46" s="286"/>
      <c r="M46" s="286"/>
      <c r="N46" s="286"/>
      <c r="O46" s="286"/>
      <c r="P46" s="286"/>
      <c r="Q46" s="286"/>
      <c r="R46" s="287"/>
      <c r="S46" s="287"/>
      <c r="T46" s="287"/>
      <c r="U46" s="287"/>
      <c r="V46" s="287"/>
      <c r="W46" s="287"/>
      <c r="X46" s="287"/>
      <c r="Y46" s="287"/>
      <c r="Z46" s="287"/>
      <c r="AA46" s="287"/>
      <c r="AB46" s="287"/>
      <c r="AC46" s="287"/>
      <c r="AD46" s="287"/>
      <c r="AE46" s="287"/>
      <c r="AF46" s="287"/>
      <c r="AG46" s="287"/>
      <c r="AH46" s="287"/>
      <c r="AI46" s="287"/>
      <c r="AJ46" s="287"/>
      <c r="AK46" s="287"/>
      <c r="AL46" s="287"/>
      <c r="AM46" s="287"/>
      <c r="AN46" s="287"/>
      <c r="AO46" s="287"/>
      <c r="AP46" s="287"/>
      <c r="AQ46" s="287"/>
      <c r="AR46" s="287"/>
      <c r="AS46" s="287"/>
      <c r="AT46" s="287"/>
    </row>
    <row r="47" spans="1:46">
      <c r="A47" s="279"/>
      <c r="B47" s="279"/>
      <c r="C47" s="279"/>
      <c r="D47" s="279"/>
      <c r="E47" s="279"/>
      <c r="F47" s="279"/>
      <c r="G47" s="279"/>
      <c r="H47" s="279"/>
      <c r="I47" s="279"/>
      <c r="J47" s="279"/>
      <c r="K47" s="286"/>
      <c r="L47" s="286"/>
      <c r="M47" s="286"/>
      <c r="N47" s="286"/>
      <c r="O47" s="286"/>
      <c r="P47" s="286"/>
      <c r="Q47" s="286"/>
      <c r="R47" s="287"/>
      <c r="S47" s="287"/>
      <c r="T47" s="287"/>
      <c r="U47" s="287"/>
      <c r="V47" s="287"/>
      <c r="W47" s="287"/>
      <c r="X47" s="287"/>
      <c r="Y47" s="287"/>
      <c r="Z47" s="287"/>
      <c r="AA47" s="287"/>
      <c r="AB47" s="287"/>
      <c r="AC47" s="287"/>
      <c r="AD47" s="287"/>
      <c r="AE47" s="287"/>
      <c r="AF47" s="287"/>
      <c r="AG47" s="287"/>
      <c r="AH47" s="287"/>
      <c r="AI47" s="287"/>
      <c r="AJ47" s="287"/>
      <c r="AK47" s="287"/>
      <c r="AL47" s="287"/>
      <c r="AM47" s="287"/>
      <c r="AN47" s="287"/>
      <c r="AO47" s="287"/>
      <c r="AP47" s="287"/>
      <c r="AQ47" s="287"/>
      <c r="AR47" s="287"/>
      <c r="AS47" s="287"/>
      <c r="AT47" s="287"/>
    </row>
    <row r="56" spans="1:46">
      <c r="A56" s="257" t="s">
        <v>1110</v>
      </c>
      <c r="B56" s="257"/>
      <c r="C56" s="257"/>
      <c r="D56" s="257"/>
      <c r="E56" s="257"/>
      <c r="F56" s="257"/>
      <c r="G56" s="257"/>
      <c r="H56" s="257"/>
      <c r="I56" s="257"/>
      <c r="J56" s="257"/>
      <c r="K56" s="257"/>
      <c r="L56" s="257"/>
      <c r="M56" s="257"/>
      <c r="N56" s="257"/>
      <c r="O56" s="257"/>
      <c r="P56" s="257"/>
      <c r="Q56" s="257"/>
      <c r="R56" s="257"/>
      <c r="S56" s="257"/>
      <c r="T56" s="257"/>
      <c r="U56" s="257"/>
      <c r="V56" s="257"/>
      <c r="W56" s="257"/>
      <c r="X56" s="257"/>
      <c r="Y56" s="257"/>
      <c r="Z56" s="257"/>
      <c r="AA56" s="257"/>
      <c r="AB56" s="257"/>
      <c r="AC56" s="257"/>
      <c r="AD56" s="257"/>
      <c r="AE56" s="257"/>
      <c r="AF56" s="257"/>
      <c r="AG56" s="257"/>
      <c r="AH56" s="257"/>
      <c r="AI56" s="257"/>
      <c r="AJ56" s="257"/>
      <c r="AK56" s="257"/>
      <c r="AL56" s="257"/>
      <c r="AM56" s="257"/>
      <c r="AN56" s="257"/>
      <c r="AO56" s="257"/>
      <c r="AP56" s="257"/>
      <c r="AQ56" s="257"/>
      <c r="AR56" s="257"/>
      <c r="AS56" s="257"/>
      <c r="AT56" s="257"/>
    </row>
    <row r="57" spans="1:46">
      <c r="A57" s="258" t="s">
        <v>1098</v>
      </c>
      <c r="B57" s="258"/>
      <c r="C57" s="258"/>
      <c r="D57" s="258"/>
      <c r="E57" s="258"/>
      <c r="F57" s="258"/>
      <c r="G57" s="258"/>
      <c r="H57" s="258"/>
      <c r="I57" s="258"/>
      <c r="J57" s="258"/>
      <c r="K57" s="258" t="s">
        <v>1099</v>
      </c>
      <c r="L57" s="258"/>
      <c r="M57" s="258"/>
      <c r="N57" s="258"/>
      <c r="O57" s="258"/>
      <c r="P57" s="258"/>
      <c r="Q57" s="258"/>
      <c r="R57" s="258" t="s">
        <v>1100</v>
      </c>
      <c r="S57" s="258"/>
      <c r="T57" s="258"/>
      <c r="U57" s="258"/>
      <c r="V57" s="258"/>
      <c r="W57" s="258"/>
      <c r="X57" s="258"/>
      <c r="Y57" s="258"/>
      <c r="Z57" s="258"/>
      <c r="AA57" s="258"/>
      <c r="AB57" s="258"/>
      <c r="AC57" s="258"/>
      <c r="AD57" s="258"/>
      <c r="AE57" s="258"/>
      <c r="AF57" s="258"/>
      <c r="AG57" s="258"/>
      <c r="AH57" s="258"/>
      <c r="AI57" s="258"/>
      <c r="AJ57" s="258"/>
      <c r="AK57" s="258"/>
      <c r="AL57" s="258"/>
      <c r="AM57" s="258"/>
      <c r="AN57" s="258"/>
      <c r="AO57" s="258"/>
      <c r="AP57" s="258"/>
      <c r="AQ57" s="258"/>
      <c r="AR57" s="258"/>
      <c r="AS57" s="258"/>
      <c r="AT57" s="258"/>
    </row>
    <row r="58" spans="1:46">
      <c r="A58" s="258"/>
      <c r="B58" s="258"/>
      <c r="C58" s="258"/>
      <c r="D58" s="258"/>
      <c r="E58" s="258"/>
      <c r="F58" s="258"/>
      <c r="G58" s="258"/>
      <c r="H58" s="258"/>
      <c r="I58" s="258"/>
      <c r="J58" s="258"/>
      <c r="K58" s="258"/>
      <c r="L58" s="258"/>
      <c r="M58" s="258"/>
      <c r="N58" s="258"/>
      <c r="O58" s="258"/>
      <c r="P58" s="258"/>
      <c r="Q58" s="258"/>
      <c r="R58" s="258"/>
      <c r="S58" s="258"/>
      <c r="T58" s="258"/>
      <c r="U58" s="258"/>
      <c r="V58" s="258"/>
      <c r="W58" s="258"/>
      <c r="X58" s="258"/>
      <c r="Y58" s="258"/>
      <c r="Z58" s="258"/>
      <c r="AA58" s="258"/>
      <c r="AB58" s="258"/>
      <c r="AC58" s="258"/>
      <c r="AD58" s="258"/>
      <c r="AE58" s="258"/>
      <c r="AF58" s="258"/>
      <c r="AG58" s="258"/>
      <c r="AH58" s="258"/>
      <c r="AI58" s="258"/>
      <c r="AJ58" s="258"/>
      <c r="AK58" s="258"/>
      <c r="AL58" s="258"/>
      <c r="AM58" s="258"/>
      <c r="AN58" s="258"/>
      <c r="AO58" s="258"/>
      <c r="AP58" s="258"/>
      <c r="AQ58" s="258"/>
      <c r="AR58" s="258"/>
      <c r="AS58" s="258"/>
      <c r="AT58" s="258"/>
    </row>
    <row r="59" spans="1:46">
      <c r="A59" s="279" t="s">
        <v>1111</v>
      </c>
      <c r="B59" s="279"/>
      <c r="C59" s="279"/>
      <c r="D59" s="279"/>
      <c r="E59" s="279"/>
      <c r="F59" s="279"/>
      <c r="G59" s="279"/>
      <c r="H59" s="279"/>
      <c r="I59" s="279"/>
      <c r="J59" s="279"/>
      <c r="K59" s="286">
        <v>4</v>
      </c>
      <c r="L59" s="286"/>
      <c r="M59" s="286"/>
      <c r="N59" s="286"/>
      <c r="O59" s="286"/>
      <c r="P59" s="286"/>
      <c r="Q59" s="286"/>
      <c r="R59" s="287" t="s">
        <v>1112</v>
      </c>
      <c r="S59" s="287"/>
      <c r="T59" s="287"/>
      <c r="U59" s="287"/>
      <c r="V59" s="287"/>
      <c r="W59" s="287"/>
      <c r="X59" s="287"/>
      <c r="Y59" s="287"/>
      <c r="Z59" s="287"/>
      <c r="AA59" s="287"/>
      <c r="AB59" s="287"/>
      <c r="AC59" s="287"/>
      <c r="AD59" s="287"/>
      <c r="AE59" s="287"/>
      <c r="AF59" s="287"/>
      <c r="AG59" s="287"/>
      <c r="AH59" s="287"/>
      <c r="AI59" s="287"/>
      <c r="AJ59" s="287"/>
      <c r="AK59" s="287"/>
      <c r="AL59" s="287"/>
      <c r="AM59" s="287"/>
      <c r="AN59" s="287"/>
      <c r="AO59" s="287"/>
      <c r="AP59" s="287"/>
      <c r="AQ59" s="287"/>
      <c r="AR59" s="287"/>
      <c r="AS59" s="287"/>
      <c r="AT59" s="287"/>
    </row>
    <row r="60" spans="1:46">
      <c r="A60" s="279"/>
      <c r="B60" s="279"/>
      <c r="C60" s="279"/>
      <c r="D60" s="279"/>
      <c r="E60" s="279"/>
      <c r="F60" s="279"/>
      <c r="G60" s="279"/>
      <c r="H60" s="279"/>
      <c r="I60" s="279"/>
      <c r="J60" s="279"/>
      <c r="K60" s="286"/>
      <c r="L60" s="286"/>
      <c r="M60" s="286"/>
      <c r="N60" s="286"/>
      <c r="O60" s="286"/>
      <c r="P60" s="286"/>
      <c r="Q60" s="286"/>
      <c r="R60" s="287"/>
      <c r="S60" s="287"/>
      <c r="T60" s="287"/>
      <c r="U60" s="287"/>
      <c r="V60" s="287"/>
      <c r="W60" s="287"/>
      <c r="X60" s="287"/>
      <c r="Y60" s="287"/>
      <c r="Z60" s="287"/>
      <c r="AA60" s="287"/>
      <c r="AB60" s="287"/>
      <c r="AC60" s="287"/>
      <c r="AD60" s="287"/>
      <c r="AE60" s="287"/>
      <c r="AF60" s="287"/>
      <c r="AG60" s="287"/>
      <c r="AH60" s="287"/>
      <c r="AI60" s="287"/>
      <c r="AJ60" s="287"/>
      <c r="AK60" s="287"/>
      <c r="AL60" s="287"/>
      <c r="AM60" s="287"/>
      <c r="AN60" s="287"/>
      <c r="AO60" s="287"/>
      <c r="AP60" s="287"/>
      <c r="AQ60" s="287"/>
      <c r="AR60" s="287"/>
      <c r="AS60" s="287"/>
      <c r="AT60" s="287"/>
    </row>
    <row r="61" spans="1:46">
      <c r="A61" s="279"/>
      <c r="B61" s="279"/>
      <c r="C61" s="279"/>
      <c r="D61" s="279"/>
      <c r="E61" s="279"/>
      <c r="F61" s="279"/>
      <c r="G61" s="279"/>
      <c r="H61" s="279"/>
      <c r="I61" s="279"/>
      <c r="J61" s="279"/>
      <c r="K61" s="286"/>
      <c r="L61" s="286"/>
      <c r="M61" s="286"/>
      <c r="N61" s="286"/>
      <c r="O61" s="286"/>
      <c r="P61" s="286"/>
      <c r="Q61" s="286"/>
      <c r="R61" s="287"/>
      <c r="S61" s="287"/>
      <c r="T61" s="287"/>
      <c r="U61" s="287"/>
      <c r="V61" s="287"/>
      <c r="W61" s="287"/>
      <c r="X61" s="287"/>
      <c r="Y61" s="287"/>
      <c r="Z61" s="287"/>
      <c r="AA61" s="287"/>
      <c r="AB61" s="287"/>
      <c r="AC61" s="287"/>
      <c r="AD61" s="287"/>
      <c r="AE61" s="287"/>
      <c r="AF61" s="287"/>
      <c r="AG61" s="287"/>
      <c r="AH61" s="287"/>
      <c r="AI61" s="287"/>
      <c r="AJ61" s="287"/>
      <c r="AK61" s="287"/>
      <c r="AL61" s="287"/>
      <c r="AM61" s="287"/>
      <c r="AN61" s="287"/>
      <c r="AO61" s="287"/>
      <c r="AP61" s="287"/>
      <c r="AQ61" s="287"/>
      <c r="AR61" s="287"/>
      <c r="AS61" s="287"/>
      <c r="AT61" s="287"/>
    </row>
    <row r="62" spans="1:46">
      <c r="A62" s="279" t="s">
        <v>1113</v>
      </c>
      <c r="B62" s="279"/>
      <c r="C62" s="279"/>
      <c r="D62" s="279"/>
      <c r="E62" s="279"/>
      <c r="F62" s="279"/>
      <c r="G62" s="279"/>
      <c r="H62" s="279"/>
      <c r="I62" s="279"/>
      <c r="J62" s="279"/>
      <c r="K62" s="286">
        <v>3</v>
      </c>
      <c r="L62" s="286"/>
      <c r="M62" s="286"/>
      <c r="N62" s="286"/>
      <c r="O62" s="286"/>
      <c r="P62" s="286"/>
      <c r="Q62" s="286"/>
      <c r="R62" s="287" t="s">
        <v>1114</v>
      </c>
      <c r="S62" s="285"/>
      <c r="T62" s="285"/>
      <c r="U62" s="285"/>
      <c r="V62" s="285"/>
      <c r="W62" s="285"/>
      <c r="X62" s="285"/>
      <c r="Y62" s="285"/>
      <c r="Z62" s="285"/>
      <c r="AA62" s="285"/>
      <c r="AB62" s="285"/>
      <c r="AC62" s="285"/>
      <c r="AD62" s="285"/>
      <c r="AE62" s="285"/>
      <c r="AF62" s="285"/>
      <c r="AG62" s="285"/>
      <c r="AH62" s="285"/>
      <c r="AI62" s="285"/>
      <c r="AJ62" s="285"/>
      <c r="AK62" s="285"/>
      <c r="AL62" s="285"/>
      <c r="AM62" s="285"/>
      <c r="AN62" s="285"/>
      <c r="AO62" s="285"/>
      <c r="AP62" s="285"/>
      <c r="AQ62" s="285"/>
      <c r="AR62" s="285"/>
      <c r="AS62" s="285"/>
      <c r="AT62" s="285"/>
    </row>
    <row r="63" spans="1:46">
      <c r="A63" s="279"/>
      <c r="B63" s="279"/>
      <c r="C63" s="279"/>
      <c r="D63" s="279"/>
      <c r="E63" s="279"/>
      <c r="F63" s="279"/>
      <c r="G63" s="279"/>
      <c r="H63" s="279"/>
      <c r="I63" s="279"/>
      <c r="J63" s="279"/>
      <c r="K63" s="286"/>
      <c r="L63" s="286"/>
      <c r="M63" s="286"/>
      <c r="N63" s="286"/>
      <c r="O63" s="286"/>
      <c r="P63" s="286"/>
      <c r="Q63" s="286"/>
      <c r="R63" s="287"/>
      <c r="S63" s="285"/>
      <c r="T63" s="285"/>
      <c r="U63" s="285"/>
      <c r="V63" s="285"/>
      <c r="W63" s="285"/>
      <c r="X63" s="285"/>
      <c r="Y63" s="285"/>
      <c r="Z63" s="285"/>
      <c r="AA63" s="285"/>
      <c r="AB63" s="285"/>
      <c r="AC63" s="285"/>
      <c r="AD63" s="285"/>
      <c r="AE63" s="285"/>
      <c r="AF63" s="285"/>
      <c r="AG63" s="285"/>
      <c r="AH63" s="285"/>
      <c r="AI63" s="285"/>
      <c r="AJ63" s="285"/>
      <c r="AK63" s="285"/>
      <c r="AL63" s="285"/>
      <c r="AM63" s="285"/>
      <c r="AN63" s="285"/>
      <c r="AO63" s="285"/>
      <c r="AP63" s="285"/>
      <c r="AQ63" s="285"/>
      <c r="AR63" s="285"/>
      <c r="AS63" s="285"/>
      <c r="AT63" s="285"/>
    </row>
    <row r="64" spans="1:46">
      <c r="A64" s="279"/>
      <c r="B64" s="279"/>
      <c r="C64" s="279"/>
      <c r="D64" s="279"/>
      <c r="E64" s="279"/>
      <c r="F64" s="279"/>
      <c r="G64" s="279"/>
      <c r="H64" s="279"/>
      <c r="I64" s="279"/>
      <c r="J64" s="279"/>
      <c r="K64" s="286"/>
      <c r="L64" s="286"/>
      <c r="M64" s="286"/>
      <c r="N64" s="286"/>
      <c r="O64" s="286"/>
      <c r="P64" s="286"/>
      <c r="Q64" s="286"/>
      <c r="R64" s="285"/>
      <c r="S64" s="285"/>
      <c r="T64" s="285"/>
      <c r="U64" s="285"/>
      <c r="V64" s="285"/>
      <c r="W64" s="285"/>
      <c r="X64" s="285"/>
      <c r="Y64" s="285"/>
      <c r="Z64" s="285"/>
      <c r="AA64" s="285"/>
      <c r="AB64" s="285"/>
      <c r="AC64" s="285"/>
      <c r="AD64" s="285"/>
      <c r="AE64" s="285"/>
      <c r="AF64" s="285"/>
      <c r="AG64" s="285"/>
      <c r="AH64" s="285"/>
      <c r="AI64" s="285"/>
      <c r="AJ64" s="285"/>
      <c r="AK64" s="285"/>
      <c r="AL64" s="285"/>
      <c r="AM64" s="285"/>
      <c r="AN64" s="285"/>
      <c r="AO64" s="285"/>
      <c r="AP64" s="285"/>
      <c r="AQ64" s="285"/>
      <c r="AR64" s="285"/>
      <c r="AS64" s="285"/>
      <c r="AT64" s="285"/>
    </row>
    <row r="65" spans="1:46">
      <c r="A65" s="278" t="s">
        <v>1115</v>
      </c>
      <c r="B65" s="278"/>
      <c r="C65" s="278"/>
      <c r="D65" s="278"/>
      <c r="E65" s="278"/>
      <c r="F65" s="278"/>
      <c r="G65" s="278"/>
      <c r="H65" s="278"/>
      <c r="I65" s="278"/>
      <c r="J65" s="278"/>
      <c r="K65" s="280">
        <v>2</v>
      </c>
      <c r="L65" s="281"/>
      <c r="M65" s="281"/>
      <c r="N65" s="281"/>
      <c r="O65" s="281"/>
      <c r="P65" s="281"/>
      <c r="Q65" s="282"/>
      <c r="R65" s="283" t="s">
        <v>1116</v>
      </c>
      <c r="S65" s="284"/>
      <c r="T65" s="284"/>
      <c r="U65" s="284"/>
      <c r="V65" s="284"/>
      <c r="W65" s="284"/>
      <c r="X65" s="284"/>
      <c r="Y65" s="284"/>
      <c r="Z65" s="284"/>
      <c r="AA65" s="284"/>
      <c r="AB65" s="284"/>
      <c r="AC65" s="284"/>
      <c r="AD65" s="284"/>
      <c r="AE65" s="284"/>
      <c r="AF65" s="284"/>
      <c r="AG65" s="284"/>
      <c r="AH65" s="284"/>
      <c r="AI65" s="284"/>
      <c r="AJ65" s="284"/>
      <c r="AK65" s="284"/>
      <c r="AL65" s="284"/>
      <c r="AM65" s="284"/>
      <c r="AN65" s="284"/>
      <c r="AO65" s="284"/>
      <c r="AP65" s="284"/>
      <c r="AQ65" s="284"/>
      <c r="AR65" s="284"/>
      <c r="AS65" s="284"/>
      <c r="AT65" s="284"/>
    </row>
    <row r="66" spans="1:46">
      <c r="A66" s="279"/>
      <c r="B66" s="279"/>
      <c r="C66" s="279"/>
      <c r="D66" s="279"/>
      <c r="E66" s="279"/>
      <c r="F66" s="279"/>
      <c r="G66" s="279"/>
      <c r="H66" s="279"/>
      <c r="I66" s="279"/>
      <c r="J66" s="279"/>
      <c r="K66" s="280"/>
      <c r="L66" s="281"/>
      <c r="M66" s="281"/>
      <c r="N66" s="281"/>
      <c r="O66" s="281"/>
      <c r="P66" s="281"/>
      <c r="Q66" s="282"/>
      <c r="R66" s="285"/>
      <c r="S66" s="285"/>
      <c r="T66" s="285"/>
      <c r="U66" s="285"/>
      <c r="V66" s="285"/>
      <c r="W66" s="285"/>
      <c r="X66" s="285"/>
      <c r="Y66" s="285"/>
      <c r="Z66" s="285"/>
      <c r="AA66" s="285"/>
      <c r="AB66" s="285"/>
      <c r="AC66" s="285"/>
      <c r="AD66" s="285"/>
      <c r="AE66" s="285"/>
      <c r="AF66" s="285"/>
      <c r="AG66" s="285"/>
      <c r="AH66" s="285"/>
      <c r="AI66" s="285"/>
      <c r="AJ66" s="285"/>
      <c r="AK66" s="285"/>
      <c r="AL66" s="285"/>
      <c r="AM66" s="285"/>
      <c r="AN66" s="285"/>
      <c r="AO66" s="285"/>
      <c r="AP66" s="285"/>
      <c r="AQ66" s="285"/>
      <c r="AR66" s="285"/>
      <c r="AS66" s="285"/>
      <c r="AT66" s="285"/>
    </row>
    <row r="67" spans="1:46">
      <c r="A67" s="279"/>
      <c r="B67" s="279"/>
      <c r="C67" s="279"/>
      <c r="D67" s="279"/>
      <c r="E67" s="279"/>
      <c r="F67" s="279"/>
      <c r="G67" s="279"/>
      <c r="H67" s="279"/>
      <c r="I67" s="279"/>
      <c r="J67" s="279"/>
      <c r="K67" s="280"/>
      <c r="L67" s="281"/>
      <c r="M67" s="281"/>
      <c r="N67" s="281"/>
      <c r="O67" s="281"/>
      <c r="P67" s="281"/>
      <c r="Q67" s="282"/>
      <c r="R67" s="285"/>
      <c r="S67" s="285"/>
      <c r="T67" s="285"/>
      <c r="U67" s="285"/>
      <c r="V67" s="285"/>
      <c r="W67" s="285"/>
      <c r="X67" s="285"/>
      <c r="Y67" s="285"/>
      <c r="Z67" s="285"/>
      <c r="AA67" s="285"/>
      <c r="AB67" s="285"/>
      <c r="AC67" s="285"/>
      <c r="AD67" s="285"/>
      <c r="AE67" s="285"/>
      <c r="AF67" s="285"/>
      <c r="AG67" s="285"/>
      <c r="AH67" s="285"/>
      <c r="AI67" s="285"/>
      <c r="AJ67" s="285"/>
      <c r="AK67" s="285"/>
      <c r="AL67" s="285"/>
      <c r="AM67" s="285"/>
      <c r="AN67" s="285"/>
      <c r="AO67" s="285"/>
      <c r="AP67" s="285"/>
      <c r="AQ67" s="285"/>
      <c r="AR67" s="285"/>
      <c r="AS67" s="285"/>
      <c r="AT67" s="285"/>
    </row>
    <row r="68" spans="1:46">
      <c r="A68" s="279" t="s">
        <v>1117</v>
      </c>
      <c r="B68" s="279"/>
      <c r="C68" s="279"/>
      <c r="D68" s="279"/>
      <c r="E68" s="279"/>
      <c r="F68" s="279"/>
      <c r="G68" s="279"/>
      <c r="H68" s="279"/>
      <c r="I68" s="279"/>
      <c r="J68" s="279"/>
      <c r="K68" s="286">
        <v>1</v>
      </c>
      <c r="L68" s="286"/>
      <c r="M68" s="286"/>
      <c r="N68" s="286"/>
      <c r="O68" s="286"/>
      <c r="P68" s="286"/>
      <c r="Q68" s="286"/>
      <c r="R68" s="287" t="s">
        <v>1118</v>
      </c>
      <c r="S68" s="287"/>
      <c r="T68" s="287"/>
      <c r="U68" s="287"/>
      <c r="V68" s="287"/>
      <c r="W68" s="287"/>
      <c r="X68" s="287"/>
      <c r="Y68" s="287"/>
      <c r="Z68" s="287"/>
      <c r="AA68" s="287"/>
      <c r="AB68" s="287"/>
      <c r="AC68" s="287"/>
      <c r="AD68" s="287"/>
      <c r="AE68" s="287"/>
      <c r="AF68" s="287"/>
      <c r="AG68" s="287"/>
      <c r="AH68" s="287"/>
      <c r="AI68" s="287"/>
      <c r="AJ68" s="287"/>
      <c r="AK68" s="287"/>
      <c r="AL68" s="287"/>
      <c r="AM68" s="287"/>
      <c r="AN68" s="287"/>
      <c r="AO68" s="287"/>
      <c r="AP68" s="287"/>
      <c r="AQ68" s="287"/>
      <c r="AR68" s="287"/>
      <c r="AS68" s="287"/>
      <c r="AT68" s="287"/>
    </row>
    <row r="69" spans="1:46">
      <c r="A69" s="279"/>
      <c r="B69" s="279"/>
      <c r="C69" s="279"/>
      <c r="D69" s="279"/>
      <c r="E69" s="279"/>
      <c r="F69" s="279"/>
      <c r="G69" s="279"/>
      <c r="H69" s="279"/>
      <c r="I69" s="279"/>
      <c r="J69" s="279"/>
      <c r="K69" s="286"/>
      <c r="L69" s="286"/>
      <c r="M69" s="286"/>
      <c r="N69" s="286"/>
      <c r="O69" s="286"/>
      <c r="P69" s="286"/>
      <c r="Q69" s="286"/>
      <c r="R69" s="287"/>
      <c r="S69" s="287"/>
      <c r="T69" s="287"/>
      <c r="U69" s="287"/>
      <c r="V69" s="287"/>
      <c r="W69" s="287"/>
      <c r="X69" s="287"/>
      <c r="Y69" s="287"/>
      <c r="Z69" s="287"/>
      <c r="AA69" s="287"/>
      <c r="AB69" s="287"/>
      <c r="AC69" s="287"/>
      <c r="AD69" s="287"/>
      <c r="AE69" s="287"/>
      <c r="AF69" s="287"/>
      <c r="AG69" s="287"/>
      <c r="AH69" s="287"/>
      <c r="AI69" s="287"/>
      <c r="AJ69" s="287"/>
      <c r="AK69" s="287"/>
      <c r="AL69" s="287"/>
      <c r="AM69" s="287"/>
      <c r="AN69" s="287"/>
      <c r="AO69" s="287"/>
      <c r="AP69" s="287"/>
      <c r="AQ69" s="287"/>
      <c r="AR69" s="287"/>
      <c r="AS69" s="287"/>
      <c r="AT69" s="287"/>
    </row>
    <row r="70" spans="1:46">
      <c r="A70" s="279"/>
      <c r="B70" s="279"/>
      <c r="C70" s="279"/>
      <c r="D70" s="279"/>
      <c r="E70" s="279"/>
      <c r="F70" s="279"/>
      <c r="G70" s="279"/>
      <c r="H70" s="279"/>
      <c r="I70" s="279"/>
      <c r="J70" s="279"/>
      <c r="K70" s="286"/>
      <c r="L70" s="286"/>
      <c r="M70" s="286"/>
      <c r="N70" s="286"/>
      <c r="O70" s="286"/>
      <c r="P70" s="286"/>
      <c r="Q70" s="286"/>
      <c r="R70" s="287"/>
      <c r="S70" s="287"/>
      <c r="T70" s="287"/>
      <c r="U70" s="287"/>
      <c r="V70" s="287"/>
      <c r="W70" s="287"/>
      <c r="X70" s="287"/>
      <c r="Y70" s="287"/>
      <c r="Z70" s="287"/>
      <c r="AA70" s="287"/>
      <c r="AB70" s="287"/>
      <c r="AC70" s="287"/>
      <c r="AD70" s="287"/>
      <c r="AE70" s="287"/>
      <c r="AF70" s="287"/>
      <c r="AG70" s="287"/>
      <c r="AH70" s="287"/>
      <c r="AI70" s="287"/>
      <c r="AJ70" s="287"/>
      <c r="AK70" s="287"/>
      <c r="AL70" s="287"/>
      <c r="AM70" s="287"/>
      <c r="AN70" s="287"/>
      <c r="AO70" s="287"/>
      <c r="AP70" s="287"/>
      <c r="AQ70" s="287"/>
      <c r="AR70" s="287"/>
      <c r="AS70" s="287"/>
      <c r="AT70" s="287"/>
    </row>
    <row r="72" spans="1:46">
      <c r="A72" s="257" t="s">
        <v>1119</v>
      </c>
      <c r="B72" s="257"/>
      <c r="C72" s="257"/>
      <c r="D72" s="257"/>
      <c r="E72" s="257"/>
      <c r="F72" s="257"/>
      <c r="G72" s="257"/>
      <c r="H72" s="257"/>
      <c r="I72" s="257"/>
      <c r="J72" s="257"/>
      <c r="K72" s="257"/>
      <c r="L72" s="257"/>
      <c r="M72" s="257"/>
      <c r="N72" s="257"/>
      <c r="O72" s="257"/>
      <c r="P72" s="257"/>
      <c r="Q72" s="257"/>
      <c r="R72" s="257"/>
      <c r="S72" s="257"/>
      <c r="T72" s="257"/>
      <c r="U72" s="257"/>
      <c r="V72" s="257"/>
      <c r="W72" s="257"/>
      <c r="X72" s="257"/>
      <c r="Y72" s="257"/>
      <c r="Z72" s="257"/>
      <c r="AA72" s="257"/>
      <c r="AB72" s="257"/>
      <c r="AC72" s="257"/>
      <c r="AD72" s="257"/>
      <c r="AE72" s="257"/>
      <c r="AF72" s="257"/>
      <c r="AG72" s="257"/>
      <c r="AH72" s="257"/>
      <c r="AI72" s="257"/>
      <c r="AJ72" s="257"/>
      <c r="AK72" s="257"/>
      <c r="AL72" s="257"/>
      <c r="AM72" s="257"/>
      <c r="AN72" s="257"/>
      <c r="AO72" s="257"/>
      <c r="AP72" s="257"/>
      <c r="AQ72" s="257"/>
      <c r="AR72" s="257"/>
      <c r="AS72" s="257"/>
      <c r="AT72" s="257"/>
    </row>
    <row r="73" spans="1:46">
      <c r="A73" s="274" t="s">
        <v>1120</v>
      </c>
      <c r="B73" s="274"/>
      <c r="C73" s="274"/>
      <c r="D73" s="274"/>
      <c r="E73" s="274"/>
      <c r="F73" s="274"/>
      <c r="G73" s="274"/>
      <c r="H73" s="274"/>
      <c r="I73" s="274"/>
      <c r="J73" s="274"/>
      <c r="K73" s="274"/>
      <c r="L73" s="274"/>
      <c r="M73" s="274"/>
      <c r="N73" s="274"/>
      <c r="O73" s="274"/>
      <c r="P73" s="274"/>
      <c r="Q73" s="274"/>
      <c r="R73" s="274"/>
      <c r="S73" s="274"/>
      <c r="T73" s="274" t="s">
        <v>1121</v>
      </c>
      <c r="U73" s="274"/>
      <c r="V73" s="274"/>
      <c r="W73" s="274"/>
      <c r="X73" s="274"/>
      <c r="Y73" s="274"/>
      <c r="Z73" s="274"/>
      <c r="AA73" s="274"/>
      <c r="AB73" s="274"/>
      <c r="AC73" s="274"/>
      <c r="AD73" s="274"/>
      <c r="AE73" s="274"/>
      <c r="AF73" s="274"/>
      <c r="AG73" s="274"/>
      <c r="AH73" s="274"/>
      <c r="AI73" s="274"/>
      <c r="AJ73" s="274"/>
      <c r="AK73" s="274"/>
      <c r="AL73" s="274"/>
      <c r="AM73" s="274"/>
      <c r="AN73" s="274"/>
      <c r="AO73" s="274"/>
      <c r="AP73" s="274"/>
      <c r="AQ73" s="274"/>
      <c r="AR73" s="274"/>
      <c r="AS73" s="274"/>
      <c r="AT73" s="274"/>
    </row>
    <row r="74" spans="1:46">
      <c r="A74" s="274"/>
      <c r="B74" s="274"/>
      <c r="C74" s="274"/>
      <c r="D74" s="274"/>
      <c r="E74" s="274"/>
      <c r="F74" s="274"/>
      <c r="G74" s="274"/>
      <c r="H74" s="274"/>
      <c r="I74" s="274"/>
      <c r="J74" s="274"/>
      <c r="K74" s="274"/>
      <c r="L74" s="274"/>
      <c r="M74" s="274"/>
      <c r="N74" s="274"/>
      <c r="O74" s="274"/>
      <c r="P74" s="274"/>
      <c r="Q74" s="274"/>
      <c r="R74" s="274"/>
      <c r="S74" s="274"/>
      <c r="T74" s="258">
        <v>4</v>
      </c>
      <c r="U74" s="258"/>
      <c r="V74" s="258"/>
      <c r="W74" s="258"/>
      <c r="X74" s="258"/>
      <c r="Y74" s="258"/>
      <c r="Z74" s="258"/>
      <c r="AA74" s="258">
        <v>3</v>
      </c>
      <c r="AB74" s="258"/>
      <c r="AC74" s="258"/>
      <c r="AD74" s="258"/>
      <c r="AE74" s="258"/>
      <c r="AF74" s="258"/>
      <c r="AG74" s="258"/>
      <c r="AH74" s="258">
        <v>2</v>
      </c>
      <c r="AI74" s="258"/>
      <c r="AJ74" s="258"/>
      <c r="AK74" s="258"/>
      <c r="AL74" s="258"/>
      <c r="AM74" s="258"/>
      <c r="AN74" s="275">
        <v>1</v>
      </c>
      <c r="AO74" s="276"/>
      <c r="AP74" s="276"/>
      <c r="AQ74" s="276"/>
      <c r="AR74" s="276"/>
      <c r="AS74" s="276"/>
      <c r="AT74" s="277"/>
    </row>
    <row r="75" spans="1:46">
      <c r="A75" s="258" t="s">
        <v>1122</v>
      </c>
      <c r="B75" s="258"/>
      <c r="C75" s="258"/>
      <c r="D75" s="258"/>
      <c r="E75" s="258"/>
      <c r="F75" s="258"/>
      <c r="G75" s="258"/>
      <c r="H75" s="258"/>
      <c r="I75" s="258"/>
      <c r="J75" s="258"/>
      <c r="K75" s="258"/>
      <c r="L75" s="258"/>
      <c r="M75" s="258"/>
      <c r="N75" s="258"/>
      <c r="O75" s="258"/>
      <c r="P75" s="258"/>
      <c r="Q75" s="271">
        <v>10</v>
      </c>
      <c r="R75" s="271"/>
      <c r="S75" s="271"/>
      <c r="T75" s="272" t="s">
        <v>1123</v>
      </c>
      <c r="U75" s="272"/>
      <c r="V75" s="272"/>
      <c r="W75" s="272"/>
      <c r="X75" s="272"/>
      <c r="Y75" s="272"/>
      <c r="Z75" s="272"/>
      <c r="AA75" s="272" t="s">
        <v>1124</v>
      </c>
      <c r="AB75" s="272"/>
      <c r="AC75" s="272"/>
      <c r="AD75" s="272"/>
      <c r="AE75" s="272"/>
      <c r="AF75" s="272"/>
      <c r="AG75" s="272"/>
      <c r="AH75" s="273" t="s">
        <v>1125</v>
      </c>
      <c r="AI75" s="273"/>
      <c r="AJ75" s="273"/>
      <c r="AK75" s="273"/>
      <c r="AL75" s="273"/>
      <c r="AM75" s="273"/>
      <c r="AN75" s="273" t="s">
        <v>1126</v>
      </c>
      <c r="AO75" s="273"/>
      <c r="AP75" s="273"/>
      <c r="AQ75" s="273"/>
      <c r="AR75" s="273"/>
      <c r="AS75" s="273"/>
      <c r="AT75" s="273"/>
    </row>
    <row r="76" spans="1:46">
      <c r="A76" s="258"/>
      <c r="B76" s="258"/>
      <c r="C76" s="258"/>
      <c r="D76" s="258"/>
      <c r="E76" s="258"/>
      <c r="F76" s="258"/>
      <c r="G76" s="258"/>
      <c r="H76" s="258"/>
      <c r="I76" s="258"/>
      <c r="J76" s="258"/>
      <c r="K76" s="258"/>
      <c r="L76" s="258"/>
      <c r="M76" s="258"/>
      <c r="N76" s="258"/>
      <c r="O76" s="258"/>
      <c r="P76" s="258"/>
      <c r="Q76" s="271">
        <v>6</v>
      </c>
      <c r="R76" s="271"/>
      <c r="S76" s="271"/>
      <c r="T76" s="272" t="s">
        <v>1127</v>
      </c>
      <c r="U76" s="272"/>
      <c r="V76" s="272"/>
      <c r="W76" s="272"/>
      <c r="X76" s="272"/>
      <c r="Y76" s="272"/>
      <c r="Z76" s="272"/>
      <c r="AA76" s="273" t="s">
        <v>1128</v>
      </c>
      <c r="AB76" s="273"/>
      <c r="AC76" s="273"/>
      <c r="AD76" s="273"/>
      <c r="AE76" s="273"/>
      <c r="AF76" s="273"/>
      <c r="AG76" s="273"/>
      <c r="AH76" s="273" t="s">
        <v>1129</v>
      </c>
      <c r="AI76" s="273"/>
      <c r="AJ76" s="273"/>
      <c r="AK76" s="273"/>
      <c r="AL76" s="273"/>
      <c r="AM76" s="273"/>
      <c r="AN76" s="270" t="s">
        <v>1130</v>
      </c>
      <c r="AO76" s="270"/>
      <c r="AP76" s="270"/>
      <c r="AQ76" s="270"/>
      <c r="AR76" s="270"/>
      <c r="AS76" s="270"/>
      <c r="AT76" s="270"/>
    </row>
    <row r="77" spans="1:46">
      <c r="A77" s="258"/>
      <c r="B77" s="258"/>
      <c r="C77" s="258"/>
      <c r="D77" s="258"/>
      <c r="E77" s="258"/>
      <c r="F77" s="258"/>
      <c r="G77" s="258"/>
      <c r="H77" s="258"/>
      <c r="I77" s="258"/>
      <c r="J77" s="258"/>
      <c r="K77" s="258"/>
      <c r="L77" s="258"/>
      <c r="M77" s="258"/>
      <c r="N77" s="258"/>
      <c r="O77" s="258"/>
      <c r="P77" s="258"/>
      <c r="Q77" s="271">
        <v>2</v>
      </c>
      <c r="R77" s="271"/>
      <c r="S77" s="271"/>
      <c r="T77" s="270" t="s">
        <v>1131</v>
      </c>
      <c r="U77" s="270"/>
      <c r="V77" s="270"/>
      <c r="W77" s="270"/>
      <c r="X77" s="270"/>
      <c r="Y77" s="270"/>
      <c r="Z77" s="270"/>
      <c r="AA77" s="270" t="s">
        <v>1132</v>
      </c>
      <c r="AB77" s="270"/>
      <c r="AC77" s="270"/>
      <c r="AD77" s="270"/>
      <c r="AE77" s="270"/>
      <c r="AF77" s="270"/>
      <c r="AG77" s="270"/>
      <c r="AH77" s="270" t="s">
        <v>1133</v>
      </c>
      <c r="AI77" s="270"/>
      <c r="AJ77" s="270"/>
      <c r="AK77" s="270"/>
      <c r="AL77" s="270"/>
      <c r="AM77" s="270"/>
      <c r="AN77" s="270" t="s">
        <v>1134</v>
      </c>
      <c r="AO77" s="270"/>
      <c r="AP77" s="270"/>
      <c r="AQ77" s="270"/>
      <c r="AR77" s="270"/>
      <c r="AS77" s="270"/>
      <c r="AT77" s="270"/>
    </row>
    <row r="79" spans="1:46">
      <c r="A79" s="268" t="s">
        <v>1135</v>
      </c>
      <c r="B79" s="269"/>
      <c r="C79" s="269"/>
      <c r="D79" s="269"/>
      <c r="E79" s="269"/>
      <c r="F79" s="269"/>
      <c r="G79" s="269"/>
      <c r="H79" s="269"/>
      <c r="I79" s="269"/>
      <c r="J79" s="269"/>
      <c r="K79" s="269"/>
      <c r="L79" s="269"/>
      <c r="M79" s="269"/>
      <c r="N79" s="269"/>
      <c r="O79" s="269"/>
      <c r="P79" s="269"/>
      <c r="Q79" s="269"/>
      <c r="R79" s="269"/>
      <c r="S79" s="269"/>
      <c r="T79" s="269"/>
      <c r="U79" s="269"/>
      <c r="V79" s="269"/>
      <c r="W79" s="269"/>
      <c r="X79" s="269"/>
      <c r="Y79" s="269"/>
      <c r="Z79" s="269"/>
      <c r="AA79" s="269"/>
      <c r="AB79" s="269"/>
      <c r="AC79" s="269"/>
      <c r="AD79" s="269"/>
      <c r="AE79" s="269"/>
      <c r="AF79" s="269"/>
      <c r="AG79" s="269"/>
      <c r="AH79" s="269"/>
      <c r="AI79" s="269"/>
      <c r="AJ79" s="269"/>
      <c r="AK79" s="269"/>
      <c r="AL79" s="269"/>
      <c r="AM79" s="269"/>
      <c r="AN79" s="269"/>
      <c r="AO79" s="269"/>
      <c r="AP79" s="269"/>
      <c r="AQ79" s="269"/>
      <c r="AR79" s="269"/>
      <c r="AS79" s="269"/>
      <c r="AT79" s="269"/>
    </row>
    <row r="80" spans="1:46">
      <c r="A80" s="258" t="s">
        <v>1136</v>
      </c>
      <c r="B80" s="258"/>
      <c r="C80" s="258"/>
      <c r="D80" s="258"/>
      <c r="E80" s="258"/>
      <c r="F80" s="258"/>
      <c r="G80" s="267" t="s">
        <v>1137</v>
      </c>
      <c r="H80" s="267"/>
      <c r="I80" s="267"/>
      <c r="J80" s="267"/>
      <c r="K80" s="267"/>
      <c r="L80" s="267"/>
      <c r="M80" s="267"/>
      <c r="N80" s="267"/>
      <c r="O80" s="267"/>
      <c r="P80" s="267"/>
      <c r="Q80" s="258" t="s">
        <v>1100</v>
      </c>
      <c r="R80" s="258"/>
      <c r="S80" s="258"/>
      <c r="T80" s="258"/>
      <c r="U80" s="258"/>
      <c r="V80" s="258"/>
      <c r="W80" s="258"/>
      <c r="X80" s="258"/>
      <c r="Y80" s="258"/>
      <c r="Z80" s="258"/>
      <c r="AA80" s="258"/>
      <c r="AB80" s="258"/>
      <c r="AC80" s="258"/>
      <c r="AD80" s="258"/>
      <c r="AE80" s="258"/>
      <c r="AF80" s="258"/>
      <c r="AG80" s="258"/>
      <c r="AH80" s="258"/>
      <c r="AI80" s="258"/>
      <c r="AJ80" s="258"/>
      <c r="AK80" s="258"/>
      <c r="AL80" s="258"/>
      <c r="AM80" s="258"/>
      <c r="AN80" s="258"/>
      <c r="AO80" s="258"/>
      <c r="AP80" s="258"/>
      <c r="AQ80" s="258"/>
      <c r="AR80" s="258"/>
      <c r="AS80" s="258"/>
      <c r="AT80" s="258"/>
    </row>
    <row r="81" spans="1:46">
      <c r="A81" s="258"/>
      <c r="B81" s="258"/>
      <c r="C81" s="258"/>
      <c r="D81" s="258"/>
      <c r="E81" s="258"/>
      <c r="F81" s="258"/>
      <c r="G81" s="267"/>
      <c r="H81" s="267"/>
      <c r="I81" s="267"/>
      <c r="J81" s="267"/>
      <c r="K81" s="267"/>
      <c r="L81" s="267"/>
      <c r="M81" s="267"/>
      <c r="N81" s="267"/>
      <c r="O81" s="267"/>
      <c r="P81" s="267"/>
      <c r="Q81" s="258"/>
      <c r="R81" s="258"/>
      <c r="S81" s="258"/>
      <c r="T81" s="258"/>
      <c r="U81" s="258"/>
      <c r="V81" s="258"/>
      <c r="W81" s="258"/>
      <c r="X81" s="258"/>
      <c r="Y81" s="258"/>
      <c r="Z81" s="258"/>
      <c r="AA81" s="258"/>
      <c r="AB81" s="258"/>
      <c r="AC81" s="258"/>
      <c r="AD81" s="258"/>
      <c r="AE81" s="258"/>
      <c r="AF81" s="258"/>
      <c r="AG81" s="258"/>
      <c r="AH81" s="258"/>
      <c r="AI81" s="258"/>
      <c r="AJ81" s="258"/>
      <c r="AK81" s="258"/>
      <c r="AL81" s="258"/>
      <c r="AM81" s="258"/>
      <c r="AN81" s="258"/>
      <c r="AO81" s="258"/>
      <c r="AP81" s="258"/>
      <c r="AQ81" s="258"/>
      <c r="AR81" s="258"/>
      <c r="AS81" s="258"/>
      <c r="AT81" s="258"/>
    </row>
    <row r="82" spans="1:46">
      <c r="A82" s="246" t="s">
        <v>1138</v>
      </c>
      <c r="B82" s="246"/>
      <c r="C82" s="246"/>
      <c r="D82" s="246"/>
      <c r="E82" s="246"/>
      <c r="F82" s="246"/>
      <c r="G82" s="265" t="s">
        <v>1139</v>
      </c>
      <c r="H82" s="265"/>
      <c r="I82" s="265"/>
      <c r="J82" s="265"/>
      <c r="K82" s="265"/>
      <c r="L82" s="265"/>
      <c r="M82" s="265"/>
      <c r="N82" s="265"/>
      <c r="O82" s="265"/>
      <c r="P82" s="265"/>
      <c r="Q82" s="266" t="s">
        <v>1140</v>
      </c>
      <c r="R82" s="266"/>
      <c r="S82" s="266"/>
      <c r="T82" s="266"/>
      <c r="U82" s="266"/>
      <c r="V82" s="266"/>
      <c r="W82" s="266"/>
      <c r="X82" s="266"/>
      <c r="Y82" s="266"/>
      <c r="Z82" s="266"/>
      <c r="AA82" s="266"/>
      <c r="AB82" s="266"/>
      <c r="AC82" s="266"/>
      <c r="AD82" s="266"/>
      <c r="AE82" s="266"/>
      <c r="AF82" s="266"/>
      <c r="AG82" s="266"/>
      <c r="AH82" s="266"/>
      <c r="AI82" s="266"/>
      <c r="AJ82" s="266"/>
      <c r="AK82" s="266"/>
      <c r="AL82" s="266"/>
      <c r="AM82" s="266"/>
      <c r="AN82" s="266"/>
      <c r="AO82" s="266"/>
      <c r="AP82" s="266"/>
      <c r="AQ82" s="266"/>
      <c r="AR82" s="266"/>
      <c r="AS82" s="266"/>
      <c r="AT82" s="266"/>
    </row>
    <row r="83" spans="1:46">
      <c r="A83" s="246"/>
      <c r="B83" s="246"/>
      <c r="C83" s="246"/>
      <c r="D83" s="246"/>
      <c r="E83" s="246"/>
      <c r="F83" s="246"/>
      <c r="G83" s="265"/>
      <c r="H83" s="265"/>
      <c r="I83" s="265"/>
      <c r="J83" s="265"/>
      <c r="K83" s="265"/>
      <c r="L83" s="265"/>
      <c r="M83" s="265"/>
      <c r="N83" s="265"/>
      <c r="O83" s="265"/>
      <c r="P83" s="265"/>
      <c r="Q83" s="266"/>
      <c r="R83" s="266"/>
      <c r="S83" s="266"/>
      <c r="T83" s="266"/>
      <c r="U83" s="266"/>
      <c r="V83" s="266"/>
      <c r="W83" s="266"/>
      <c r="X83" s="266"/>
      <c r="Y83" s="266"/>
      <c r="Z83" s="266"/>
      <c r="AA83" s="266"/>
      <c r="AB83" s="266"/>
      <c r="AC83" s="266"/>
      <c r="AD83" s="266"/>
      <c r="AE83" s="266"/>
      <c r="AF83" s="266"/>
      <c r="AG83" s="266"/>
      <c r="AH83" s="266"/>
      <c r="AI83" s="266"/>
      <c r="AJ83" s="266"/>
      <c r="AK83" s="266"/>
      <c r="AL83" s="266"/>
      <c r="AM83" s="266"/>
      <c r="AN83" s="266"/>
      <c r="AO83" s="266"/>
      <c r="AP83" s="266"/>
      <c r="AQ83" s="266"/>
      <c r="AR83" s="266"/>
      <c r="AS83" s="266"/>
      <c r="AT83" s="266"/>
    </row>
    <row r="84" spans="1:46">
      <c r="A84" s="246" t="s">
        <v>1103</v>
      </c>
      <c r="B84" s="246"/>
      <c r="C84" s="246"/>
      <c r="D84" s="246"/>
      <c r="E84" s="246"/>
      <c r="F84" s="246"/>
      <c r="G84" s="265" t="s">
        <v>1141</v>
      </c>
      <c r="H84" s="265"/>
      <c r="I84" s="265"/>
      <c r="J84" s="265"/>
      <c r="K84" s="265"/>
      <c r="L84" s="265"/>
      <c r="M84" s="265"/>
      <c r="N84" s="265"/>
      <c r="O84" s="265"/>
      <c r="P84" s="265"/>
      <c r="Q84" s="266" t="s">
        <v>1142</v>
      </c>
      <c r="R84" s="266"/>
      <c r="S84" s="266"/>
      <c r="T84" s="266"/>
      <c r="U84" s="266"/>
      <c r="V84" s="266"/>
      <c r="W84" s="266"/>
      <c r="X84" s="266"/>
      <c r="Y84" s="266"/>
      <c r="Z84" s="266"/>
      <c r="AA84" s="266"/>
      <c r="AB84" s="266"/>
      <c r="AC84" s="266"/>
      <c r="AD84" s="266"/>
      <c r="AE84" s="266"/>
      <c r="AF84" s="266"/>
      <c r="AG84" s="266"/>
      <c r="AH84" s="266"/>
      <c r="AI84" s="266"/>
      <c r="AJ84" s="266"/>
      <c r="AK84" s="266"/>
      <c r="AL84" s="266"/>
      <c r="AM84" s="266"/>
      <c r="AN84" s="266"/>
      <c r="AO84" s="266"/>
      <c r="AP84" s="266"/>
      <c r="AQ84" s="266"/>
      <c r="AR84" s="266"/>
      <c r="AS84" s="266"/>
      <c r="AT84" s="266"/>
    </row>
    <row r="85" spans="1:46">
      <c r="A85" s="246"/>
      <c r="B85" s="246"/>
      <c r="C85" s="246"/>
      <c r="D85" s="246"/>
      <c r="E85" s="246"/>
      <c r="F85" s="246"/>
      <c r="G85" s="265"/>
      <c r="H85" s="265"/>
      <c r="I85" s="265"/>
      <c r="J85" s="265"/>
      <c r="K85" s="265"/>
      <c r="L85" s="265"/>
      <c r="M85" s="265"/>
      <c r="N85" s="265"/>
      <c r="O85" s="265"/>
      <c r="P85" s="265"/>
      <c r="Q85" s="266"/>
      <c r="R85" s="266"/>
      <c r="S85" s="266"/>
      <c r="T85" s="266"/>
      <c r="U85" s="266"/>
      <c r="V85" s="266"/>
      <c r="W85" s="266"/>
      <c r="X85" s="266"/>
      <c r="Y85" s="266"/>
      <c r="Z85" s="266"/>
      <c r="AA85" s="266"/>
      <c r="AB85" s="266"/>
      <c r="AC85" s="266"/>
      <c r="AD85" s="266"/>
      <c r="AE85" s="266"/>
      <c r="AF85" s="266"/>
      <c r="AG85" s="266"/>
      <c r="AH85" s="266"/>
      <c r="AI85" s="266"/>
      <c r="AJ85" s="266"/>
      <c r="AK85" s="266"/>
      <c r="AL85" s="266"/>
      <c r="AM85" s="266"/>
      <c r="AN85" s="266"/>
      <c r="AO85" s="266"/>
      <c r="AP85" s="266"/>
      <c r="AQ85" s="266"/>
      <c r="AR85" s="266"/>
      <c r="AS85" s="266"/>
      <c r="AT85" s="266"/>
    </row>
    <row r="86" spans="1:46">
      <c r="A86" s="246"/>
      <c r="B86" s="246"/>
      <c r="C86" s="246"/>
      <c r="D86" s="246"/>
      <c r="E86" s="246"/>
      <c r="F86" s="246"/>
      <c r="G86" s="265"/>
      <c r="H86" s="265"/>
      <c r="I86" s="265"/>
      <c r="J86" s="265"/>
      <c r="K86" s="265"/>
      <c r="L86" s="265"/>
      <c r="M86" s="265"/>
      <c r="N86" s="265"/>
      <c r="O86" s="265"/>
      <c r="P86" s="265"/>
      <c r="Q86" s="266"/>
      <c r="R86" s="266"/>
      <c r="S86" s="266"/>
      <c r="T86" s="266"/>
      <c r="U86" s="266"/>
      <c r="V86" s="266"/>
      <c r="W86" s="266"/>
      <c r="X86" s="266"/>
      <c r="Y86" s="266"/>
      <c r="Z86" s="266"/>
      <c r="AA86" s="266"/>
      <c r="AB86" s="266"/>
      <c r="AC86" s="266"/>
      <c r="AD86" s="266"/>
      <c r="AE86" s="266"/>
      <c r="AF86" s="266"/>
      <c r="AG86" s="266"/>
      <c r="AH86" s="266"/>
      <c r="AI86" s="266"/>
      <c r="AJ86" s="266"/>
      <c r="AK86" s="266"/>
      <c r="AL86" s="266"/>
      <c r="AM86" s="266"/>
      <c r="AN86" s="266"/>
      <c r="AO86" s="266"/>
      <c r="AP86" s="266"/>
      <c r="AQ86" s="266"/>
      <c r="AR86" s="266"/>
      <c r="AS86" s="266"/>
      <c r="AT86" s="266"/>
    </row>
    <row r="87" spans="1:46">
      <c r="A87" s="246" t="s">
        <v>1143</v>
      </c>
      <c r="B87" s="246"/>
      <c r="C87" s="246"/>
      <c r="D87" s="246"/>
      <c r="E87" s="246"/>
      <c r="F87" s="246"/>
      <c r="G87" s="265" t="s">
        <v>1144</v>
      </c>
      <c r="H87" s="265"/>
      <c r="I87" s="265"/>
      <c r="J87" s="265"/>
      <c r="K87" s="265"/>
      <c r="L87" s="265"/>
      <c r="M87" s="265"/>
      <c r="N87" s="265"/>
      <c r="O87" s="265"/>
      <c r="P87" s="265"/>
      <c r="Q87" s="266" t="s">
        <v>1145</v>
      </c>
      <c r="R87" s="266"/>
      <c r="S87" s="266"/>
      <c r="T87" s="266"/>
      <c r="U87" s="266"/>
      <c r="V87" s="266"/>
      <c r="W87" s="266"/>
      <c r="X87" s="266"/>
      <c r="Y87" s="266"/>
      <c r="Z87" s="266"/>
      <c r="AA87" s="266"/>
      <c r="AB87" s="266"/>
      <c r="AC87" s="266"/>
      <c r="AD87" s="266"/>
      <c r="AE87" s="266"/>
      <c r="AF87" s="266"/>
      <c r="AG87" s="266"/>
      <c r="AH87" s="266"/>
      <c r="AI87" s="266"/>
      <c r="AJ87" s="266"/>
      <c r="AK87" s="266"/>
      <c r="AL87" s="266"/>
      <c r="AM87" s="266"/>
      <c r="AN87" s="266"/>
      <c r="AO87" s="266"/>
      <c r="AP87" s="266"/>
      <c r="AQ87" s="266"/>
      <c r="AR87" s="266"/>
      <c r="AS87" s="266"/>
      <c r="AT87" s="266"/>
    </row>
    <row r="88" spans="1:46">
      <c r="A88" s="246"/>
      <c r="B88" s="246"/>
      <c r="C88" s="246"/>
      <c r="D88" s="246"/>
      <c r="E88" s="246"/>
      <c r="F88" s="246"/>
      <c r="G88" s="265"/>
      <c r="H88" s="265"/>
      <c r="I88" s="265"/>
      <c r="J88" s="265"/>
      <c r="K88" s="265"/>
      <c r="L88" s="265"/>
      <c r="M88" s="265"/>
      <c r="N88" s="265"/>
      <c r="O88" s="265"/>
      <c r="P88" s="265"/>
      <c r="Q88" s="266"/>
      <c r="R88" s="266"/>
      <c r="S88" s="266"/>
      <c r="T88" s="266"/>
      <c r="U88" s="266"/>
      <c r="V88" s="266"/>
      <c r="W88" s="266"/>
      <c r="X88" s="266"/>
      <c r="Y88" s="266"/>
      <c r="Z88" s="266"/>
      <c r="AA88" s="266"/>
      <c r="AB88" s="266"/>
      <c r="AC88" s="266"/>
      <c r="AD88" s="266"/>
      <c r="AE88" s="266"/>
      <c r="AF88" s="266"/>
      <c r="AG88" s="266"/>
      <c r="AH88" s="266"/>
      <c r="AI88" s="266"/>
      <c r="AJ88" s="266"/>
      <c r="AK88" s="266"/>
      <c r="AL88" s="266"/>
      <c r="AM88" s="266"/>
      <c r="AN88" s="266"/>
      <c r="AO88" s="266"/>
      <c r="AP88" s="266"/>
      <c r="AQ88" s="266"/>
      <c r="AR88" s="266"/>
      <c r="AS88" s="266"/>
      <c r="AT88" s="266"/>
    </row>
    <row r="89" spans="1:46">
      <c r="A89" s="246" t="s">
        <v>1146</v>
      </c>
      <c r="B89" s="246"/>
      <c r="C89" s="246"/>
      <c r="D89" s="246"/>
      <c r="E89" s="246"/>
      <c r="F89" s="246"/>
      <c r="G89" s="265" t="s">
        <v>1147</v>
      </c>
      <c r="H89" s="265"/>
      <c r="I89" s="265"/>
      <c r="J89" s="265"/>
      <c r="K89" s="265"/>
      <c r="L89" s="265"/>
      <c r="M89" s="265"/>
      <c r="N89" s="265"/>
      <c r="O89" s="265"/>
      <c r="P89" s="265"/>
      <c r="Q89" s="266" t="s">
        <v>1148</v>
      </c>
      <c r="R89" s="266"/>
      <c r="S89" s="266"/>
      <c r="T89" s="266"/>
      <c r="U89" s="266"/>
      <c r="V89" s="266"/>
      <c r="W89" s="266"/>
      <c r="X89" s="266"/>
      <c r="Y89" s="266"/>
      <c r="Z89" s="266"/>
      <c r="AA89" s="266"/>
      <c r="AB89" s="266"/>
      <c r="AC89" s="266"/>
      <c r="AD89" s="266"/>
      <c r="AE89" s="266"/>
      <c r="AF89" s="266"/>
      <c r="AG89" s="266"/>
      <c r="AH89" s="266"/>
      <c r="AI89" s="266"/>
      <c r="AJ89" s="266"/>
      <c r="AK89" s="266"/>
      <c r="AL89" s="266"/>
      <c r="AM89" s="266"/>
      <c r="AN89" s="266"/>
      <c r="AO89" s="266"/>
      <c r="AP89" s="266"/>
      <c r="AQ89" s="266"/>
      <c r="AR89" s="266"/>
      <c r="AS89" s="266"/>
      <c r="AT89" s="266"/>
    </row>
    <row r="90" spans="1:46">
      <c r="A90" s="246"/>
      <c r="B90" s="246"/>
      <c r="C90" s="246"/>
      <c r="D90" s="246"/>
      <c r="E90" s="246"/>
      <c r="F90" s="246"/>
      <c r="G90" s="265"/>
      <c r="H90" s="265"/>
      <c r="I90" s="265"/>
      <c r="J90" s="265"/>
      <c r="K90" s="265"/>
      <c r="L90" s="265"/>
      <c r="M90" s="265"/>
      <c r="N90" s="265"/>
      <c r="O90" s="265"/>
      <c r="P90" s="265"/>
      <c r="Q90" s="266"/>
      <c r="R90" s="266"/>
      <c r="S90" s="266"/>
      <c r="T90" s="266"/>
      <c r="U90" s="266"/>
      <c r="V90" s="266"/>
      <c r="W90" s="266"/>
      <c r="X90" s="266"/>
      <c r="Y90" s="266"/>
      <c r="Z90" s="266"/>
      <c r="AA90" s="266"/>
      <c r="AB90" s="266"/>
      <c r="AC90" s="266"/>
      <c r="AD90" s="266"/>
      <c r="AE90" s="266"/>
      <c r="AF90" s="266"/>
      <c r="AG90" s="266"/>
      <c r="AH90" s="266"/>
      <c r="AI90" s="266"/>
      <c r="AJ90" s="266"/>
      <c r="AK90" s="266"/>
      <c r="AL90" s="266"/>
      <c r="AM90" s="266"/>
      <c r="AN90" s="266"/>
      <c r="AO90" s="266"/>
      <c r="AP90" s="266"/>
      <c r="AQ90" s="266"/>
      <c r="AR90" s="266"/>
      <c r="AS90" s="266"/>
      <c r="AT90" s="266"/>
    </row>
    <row r="91" spans="1:46">
      <c r="A91" s="246"/>
      <c r="B91" s="246"/>
      <c r="C91" s="246"/>
      <c r="D91" s="246"/>
      <c r="E91" s="246"/>
      <c r="F91" s="246"/>
      <c r="G91" s="265"/>
      <c r="H91" s="265"/>
      <c r="I91" s="265"/>
      <c r="J91" s="265"/>
      <c r="K91" s="265"/>
      <c r="L91" s="265"/>
      <c r="M91" s="265"/>
      <c r="N91" s="265"/>
      <c r="O91" s="265"/>
      <c r="P91" s="265"/>
      <c r="Q91" s="266"/>
      <c r="R91" s="266"/>
      <c r="S91" s="266"/>
      <c r="T91" s="266"/>
      <c r="U91" s="266"/>
      <c r="V91" s="266"/>
      <c r="W91" s="266"/>
      <c r="X91" s="266"/>
      <c r="Y91" s="266"/>
      <c r="Z91" s="266"/>
      <c r="AA91" s="266"/>
      <c r="AB91" s="266"/>
      <c r="AC91" s="266"/>
      <c r="AD91" s="266"/>
      <c r="AE91" s="266"/>
      <c r="AF91" s="266"/>
      <c r="AG91" s="266"/>
      <c r="AH91" s="266"/>
      <c r="AI91" s="266"/>
      <c r="AJ91" s="266"/>
      <c r="AK91" s="266"/>
      <c r="AL91" s="266"/>
      <c r="AM91" s="266"/>
      <c r="AN91" s="266"/>
      <c r="AO91" s="266"/>
      <c r="AP91" s="266"/>
      <c r="AQ91" s="266"/>
      <c r="AR91" s="266"/>
      <c r="AS91" s="266"/>
      <c r="AT91" s="266"/>
    </row>
    <row r="93" spans="1:46">
      <c r="A93" s="257" t="s">
        <v>1149</v>
      </c>
      <c r="B93" s="257"/>
      <c r="C93" s="257"/>
      <c r="D93" s="257"/>
      <c r="E93" s="257"/>
      <c r="F93" s="257"/>
      <c r="G93" s="257"/>
      <c r="H93" s="257"/>
      <c r="I93" s="257"/>
      <c r="J93" s="257"/>
      <c r="K93" s="257"/>
      <c r="L93" s="257"/>
      <c r="M93" s="257"/>
      <c r="N93" s="257"/>
      <c r="O93" s="257"/>
      <c r="P93" s="257"/>
      <c r="Q93" s="257"/>
      <c r="R93" s="257"/>
      <c r="S93" s="257"/>
      <c r="T93" s="257"/>
      <c r="U93" s="257"/>
      <c r="V93" s="257"/>
      <c r="W93" s="257"/>
      <c r="X93" s="257"/>
      <c r="Y93" s="257"/>
      <c r="Z93" s="257"/>
      <c r="AA93" s="257"/>
      <c r="AB93" s="257"/>
      <c r="AC93" s="257"/>
      <c r="AD93" s="257"/>
      <c r="AE93" s="257"/>
      <c r="AF93" s="257"/>
      <c r="AG93" s="257"/>
      <c r="AH93" s="257"/>
      <c r="AI93" s="257"/>
      <c r="AJ93" s="257"/>
      <c r="AK93" s="257"/>
      <c r="AL93" s="257"/>
      <c r="AM93" s="257"/>
      <c r="AN93" s="257"/>
      <c r="AO93" s="257"/>
      <c r="AP93" s="257"/>
      <c r="AQ93" s="257"/>
      <c r="AR93" s="257"/>
      <c r="AS93" s="257"/>
      <c r="AT93" s="257"/>
    </row>
    <row r="94" spans="1:46">
      <c r="A94" s="258" t="s">
        <v>1150</v>
      </c>
      <c r="B94" s="258"/>
      <c r="C94" s="258"/>
      <c r="D94" s="258"/>
      <c r="E94" s="258"/>
      <c r="F94" s="258"/>
      <c r="G94" s="258"/>
      <c r="H94" s="258"/>
      <c r="I94" s="258"/>
      <c r="J94" s="258"/>
      <c r="K94" s="267" t="s">
        <v>1080</v>
      </c>
      <c r="L94" s="267"/>
      <c r="M94" s="267"/>
      <c r="N94" s="267"/>
      <c r="O94" s="267"/>
      <c r="P94" s="267"/>
      <c r="Q94" s="267"/>
      <c r="R94" s="267"/>
      <c r="S94" s="267"/>
      <c r="T94" s="258" t="s">
        <v>1151</v>
      </c>
      <c r="U94" s="258"/>
      <c r="V94" s="258"/>
      <c r="W94" s="258"/>
      <c r="X94" s="258"/>
      <c r="Y94" s="258"/>
      <c r="Z94" s="258"/>
      <c r="AA94" s="258"/>
      <c r="AB94" s="258"/>
      <c r="AC94" s="258"/>
      <c r="AD94" s="258"/>
      <c r="AE94" s="258"/>
      <c r="AF94" s="258"/>
      <c r="AG94" s="258"/>
      <c r="AH94" s="258"/>
      <c r="AI94" s="258"/>
      <c r="AJ94" s="258"/>
      <c r="AK94" s="258"/>
      <c r="AL94" s="258"/>
      <c r="AM94" s="258"/>
      <c r="AN94" s="258"/>
      <c r="AO94" s="258"/>
      <c r="AP94" s="258"/>
      <c r="AQ94" s="258"/>
      <c r="AR94" s="258"/>
      <c r="AS94" s="258"/>
      <c r="AT94" s="258"/>
    </row>
    <row r="95" spans="1:46">
      <c r="A95" s="258"/>
      <c r="B95" s="258"/>
      <c r="C95" s="258"/>
      <c r="D95" s="258"/>
      <c r="E95" s="258"/>
      <c r="F95" s="258"/>
      <c r="G95" s="258"/>
      <c r="H95" s="258"/>
      <c r="I95" s="258"/>
      <c r="J95" s="258"/>
      <c r="K95" s="267"/>
      <c r="L95" s="267"/>
      <c r="M95" s="267"/>
      <c r="N95" s="267"/>
      <c r="O95" s="267"/>
      <c r="P95" s="267"/>
      <c r="Q95" s="267"/>
      <c r="R95" s="267"/>
      <c r="S95" s="267"/>
      <c r="T95" s="258" t="s">
        <v>1152</v>
      </c>
      <c r="U95" s="258"/>
      <c r="V95" s="258"/>
      <c r="W95" s="258"/>
      <c r="X95" s="258"/>
      <c r="Y95" s="258"/>
      <c r="Z95" s="258"/>
      <c r="AA95" s="258"/>
      <c r="AB95" s="258"/>
      <c r="AC95" s="258"/>
      <c r="AD95" s="258"/>
      <c r="AE95" s="258"/>
      <c r="AF95" s="258"/>
      <c r="AG95" s="258"/>
      <c r="AH95" s="258"/>
      <c r="AI95" s="258"/>
      <c r="AJ95" s="258"/>
      <c r="AK95" s="258"/>
      <c r="AL95" s="258"/>
      <c r="AM95" s="258"/>
      <c r="AN95" s="258"/>
      <c r="AO95" s="258"/>
      <c r="AP95" s="258"/>
      <c r="AQ95" s="258"/>
      <c r="AR95" s="258"/>
      <c r="AS95" s="258"/>
      <c r="AT95" s="258"/>
    </row>
    <row r="96" spans="1:46">
      <c r="A96" s="246" t="s">
        <v>1153</v>
      </c>
      <c r="B96" s="246"/>
      <c r="C96" s="246"/>
      <c r="D96" s="246"/>
      <c r="E96" s="246"/>
      <c r="F96" s="246"/>
      <c r="G96" s="246"/>
      <c r="H96" s="246"/>
      <c r="I96" s="246"/>
      <c r="J96" s="246"/>
      <c r="K96" s="265">
        <v>100</v>
      </c>
      <c r="L96" s="265"/>
      <c r="M96" s="265"/>
      <c r="N96" s="265"/>
      <c r="O96" s="265"/>
      <c r="P96" s="265"/>
      <c r="Q96" s="265"/>
      <c r="R96" s="265"/>
      <c r="S96" s="265"/>
      <c r="T96" s="266" t="s">
        <v>1154</v>
      </c>
      <c r="U96" s="266"/>
      <c r="V96" s="266"/>
      <c r="W96" s="266"/>
      <c r="X96" s="266"/>
      <c r="Y96" s="266"/>
      <c r="Z96" s="266"/>
      <c r="AA96" s="266"/>
      <c r="AB96" s="266"/>
      <c r="AC96" s="266"/>
      <c r="AD96" s="266"/>
      <c r="AE96" s="266"/>
      <c r="AF96" s="266"/>
      <c r="AG96" s="266"/>
      <c r="AH96" s="266"/>
      <c r="AI96" s="266"/>
      <c r="AJ96" s="266"/>
      <c r="AK96" s="266"/>
      <c r="AL96" s="266"/>
      <c r="AM96" s="266"/>
      <c r="AN96" s="266"/>
      <c r="AO96" s="266"/>
      <c r="AP96" s="266"/>
      <c r="AQ96" s="266"/>
      <c r="AR96" s="266"/>
      <c r="AS96" s="266"/>
      <c r="AT96" s="266"/>
    </row>
    <row r="97" spans="1:46">
      <c r="A97" s="246"/>
      <c r="B97" s="246"/>
      <c r="C97" s="246"/>
      <c r="D97" s="246"/>
      <c r="E97" s="246"/>
      <c r="F97" s="246"/>
      <c r="G97" s="246"/>
      <c r="H97" s="246"/>
      <c r="I97" s="246"/>
      <c r="J97" s="246"/>
      <c r="K97" s="265"/>
      <c r="L97" s="265"/>
      <c r="M97" s="265"/>
      <c r="N97" s="265"/>
      <c r="O97" s="265"/>
      <c r="P97" s="265"/>
      <c r="Q97" s="265"/>
      <c r="R97" s="265"/>
      <c r="S97" s="265"/>
      <c r="T97" s="266"/>
      <c r="U97" s="266"/>
      <c r="V97" s="266"/>
      <c r="W97" s="266"/>
      <c r="X97" s="266"/>
      <c r="Y97" s="266"/>
      <c r="Z97" s="266"/>
      <c r="AA97" s="266"/>
      <c r="AB97" s="266"/>
      <c r="AC97" s="266"/>
      <c r="AD97" s="266"/>
      <c r="AE97" s="266"/>
      <c r="AF97" s="266"/>
      <c r="AG97" s="266"/>
      <c r="AH97" s="266"/>
      <c r="AI97" s="266"/>
      <c r="AJ97" s="266"/>
      <c r="AK97" s="266"/>
      <c r="AL97" s="266"/>
      <c r="AM97" s="266"/>
      <c r="AN97" s="266"/>
      <c r="AO97" s="266"/>
      <c r="AP97" s="266"/>
      <c r="AQ97" s="266"/>
      <c r="AR97" s="266"/>
      <c r="AS97" s="266"/>
      <c r="AT97" s="266"/>
    </row>
    <row r="98" spans="1:46">
      <c r="A98" s="246" t="s">
        <v>1155</v>
      </c>
      <c r="B98" s="246"/>
      <c r="C98" s="246"/>
      <c r="D98" s="246"/>
      <c r="E98" s="246"/>
      <c r="F98" s="246"/>
      <c r="G98" s="246"/>
      <c r="H98" s="246"/>
      <c r="I98" s="246"/>
      <c r="J98" s="246"/>
      <c r="K98" s="265">
        <v>60</v>
      </c>
      <c r="L98" s="265"/>
      <c r="M98" s="265"/>
      <c r="N98" s="265"/>
      <c r="O98" s="265"/>
      <c r="P98" s="265"/>
      <c r="Q98" s="265"/>
      <c r="R98" s="265"/>
      <c r="S98" s="265"/>
      <c r="T98" s="266" t="s">
        <v>1156</v>
      </c>
      <c r="U98" s="266"/>
      <c r="V98" s="266"/>
      <c r="W98" s="266"/>
      <c r="X98" s="266"/>
      <c r="Y98" s="266"/>
      <c r="Z98" s="266"/>
      <c r="AA98" s="266"/>
      <c r="AB98" s="266"/>
      <c r="AC98" s="266"/>
      <c r="AD98" s="266"/>
      <c r="AE98" s="266"/>
      <c r="AF98" s="266"/>
      <c r="AG98" s="266"/>
      <c r="AH98" s="266"/>
      <c r="AI98" s="266"/>
      <c r="AJ98" s="266"/>
      <c r="AK98" s="266"/>
      <c r="AL98" s="266"/>
      <c r="AM98" s="266"/>
      <c r="AN98" s="266"/>
      <c r="AO98" s="266"/>
      <c r="AP98" s="266"/>
      <c r="AQ98" s="266"/>
      <c r="AR98" s="266"/>
      <c r="AS98" s="266"/>
      <c r="AT98" s="266"/>
    </row>
    <row r="99" spans="1:46">
      <c r="A99" s="246"/>
      <c r="B99" s="246"/>
      <c r="C99" s="246"/>
      <c r="D99" s="246"/>
      <c r="E99" s="246"/>
      <c r="F99" s="246"/>
      <c r="G99" s="246"/>
      <c r="H99" s="246"/>
      <c r="I99" s="246"/>
      <c r="J99" s="246"/>
      <c r="K99" s="265"/>
      <c r="L99" s="265"/>
      <c r="M99" s="265"/>
      <c r="N99" s="265"/>
      <c r="O99" s="265"/>
      <c r="P99" s="265"/>
      <c r="Q99" s="265"/>
      <c r="R99" s="265"/>
      <c r="S99" s="265"/>
      <c r="T99" s="266"/>
      <c r="U99" s="266"/>
      <c r="V99" s="266"/>
      <c r="W99" s="266"/>
      <c r="X99" s="266"/>
      <c r="Y99" s="266"/>
      <c r="Z99" s="266"/>
      <c r="AA99" s="266"/>
      <c r="AB99" s="266"/>
      <c r="AC99" s="266"/>
      <c r="AD99" s="266"/>
      <c r="AE99" s="266"/>
      <c r="AF99" s="266"/>
      <c r="AG99" s="266"/>
      <c r="AH99" s="266"/>
      <c r="AI99" s="266"/>
      <c r="AJ99" s="266"/>
      <c r="AK99" s="266"/>
      <c r="AL99" s="266"/>
      <c r="AM99" s="266"/>
      <c r="AN99" s="266"/>
      <c r="AO99" s="266"/>
      <c r="AP99" s="266"/>
      <c r="AQ99" s="266"/>
      <c r="AR99" s="266"/>
      <c r="AS99" s="266"/>
      <c r="AT99" s="266"/>
    </row>
    <row r="100" spans="1:46">
      <c r="A100" s="246"/>
      <c r="B100" s="246"/>
      <c r="C100" s="246"/>
      <c r="D100" s="246"/>
      <c r="E100" s="246"/>
      <c r="F100" s="246"/>
      <c r="G100" s="246"/>
      <c r="H100" s="246"/>
      <c r="I100" s="246"/>
      <c r="J100" s="246"/>
      <c r="K100" s="265"/>
      <c r="L100" s="265"/>
      <c r="M100" s="265"/>
      <c r="N100" s="265"/>
      <c r="O100" s="265"/>
      <c r="P100" s="265"/>
      <c r="Q100" s="265"/>
      <c r="R100" s="265"/>
      <c r="S100" s="265"/>
      <c r="T100" s="266"/>
      <c r="U100" s="266"/>
      <c r="V100" s="266"/>
      <c r="W100" s="266"/>
      <c r="X100" s="266"/>
      <c r="Y100" s="266"/>
      <c r="Z100" s="266"/>
      <c r="AA100" s="266"/>
      <c r="AB100" s="266"/>
      <c r="AC100" s="266"/>
      <c r="AD100" s="266"/>
      <c r="AE100" s="266"/>
      <c r="AF100" s="266"/>
      <c r="AG100" s="266"/>
      <c r="AH100" s="266"/>
      <c r="AI100" s="266"/>
      <c r="AJ100" s="266"/>
      <c r="AK100" s="266"/>
      <c r="AL100" s="266"/>
      <c r="AM100" s="266"/>
      <c r="AN100" s="266"/>
      <c r="AO100" s="266"/>
      <c r="AP100" s="266"/>
      <c r="AQ100" s="266"/>
      <c r="AR100" s="266"/>
      <c r="AS100" s="266"/>
      <c r="AT100" s="266"/>
    </row>
    <row r="101" spans="1:46">
      <c r="A101" s="246" t="s">
        <v>1157</v>
      </c>
      <c r="B101" s="246"/>
      <c r="C101" s="246"/>
      <c r="D101" s="246"/>
      <c r="E101" s="246"/>
      <c r="F101" s="246"/>
      <c r="G101" s="246"/>
      <c r="H101" s="246"/>
      <c r="I101" s="246"/>
      <c r="J101" s="246"/>
      <c r="K101" s="265">
        <v>25</v>
      </c>
      <c r="L101" s="265"/>
      <c r="M101" s="265"/>
      <c r="N101" s="265"/>
      <c r="O101" s="265"/>
      <c r="P101" s="265"/>
      <c r="Q101" s="265"/>
      <c r="R101" s="265"/>
      <c r="S101" s="265"/>
      <c r="T101" s="266" t="s">
        <v>1158</v>
      </c>
      <c r="U101" s="266"/>
      <c r="V101" s="266"/>
      <c r="W101" s="266"/>
      <c r="X101" s="266"/>
      <c r="Y101" s="266"/>
      <c r="Z101" s="266"/>
      <c r="AA101" s="266"/>
      <c r="AB101" s="266"/>
      <c r="AC101" s="266"/>
      <c r="AD101" s="266"/>
      <c r="AE101" s="266"/>
      <c r="AF101" s="266"/>
      <c r="AG101" s="266"/>
      <c r="AH101" s="266"/>
      <c r="AI101" s="266"/>
      <c r="AJ101" s="266"/>
      <c r="AK101" s="266"/>
      <c r="AL101" s="266"/>
      <c r="AM101" s="266"/>
      <c r="AN101" s="266"/>
      <c r="AO101" s="266"/>
      <c r="AP101" s="266"/>
      <c r="AQ101" s="266"/>
      <c r="AR101" s="266"/>
      <c r="AS101" s="266"/>
      <c r="AT101" s="266"/>
    </row>
    <row r="102" spans="1:46">
      <c r="A102" s="246"/>
      <c r="B102" s="246"/>
      <c r="C102" s="246"/>
      <c r="D102" s="246"/>
      <c r="E102" s="246"/>
      <c r="F102" s="246"/>
      <c r="G102" s="246"/>
      <c r="H102" s="246"/>
      <c r="I102" s="246"/>
      <c r="J102" s="246"/>
      <c r="K102" s="265"/>
      <c r="L102" s="265"/>
      <c r="M102" s="265"/>
      <c r="N102" s="265"/>
      <c r="O102" s="265"/>
      <c r="P102" s="265"/>
      <c r="Q102" s="265"/>
      <c r="R102" s="265"/>
      <c r="S102" s="265"/>
      <c r="T102" s="266"/>
      <c r="U102" s="266"/>
      <c r="V102" s="266"/>
      <c r="W102" s="266"/>
      <c r="X102" s="266"/>
      <c r="Y102" s="266"/>
      <c r="Z102" s="266"/>
      <c r="AA102" s="266"/>
      <c r="AB102" s="266"/>
      <c r="AC102" s="266"/>
      <c r="AD102" s="266"/>
      <c r="AE102" s="266"/>
      <c r="AF102" s="266"/>
      <c r="AG102" s="266"/>
      <c r="AH102" s="266"/>
      <c r="AI102" s="266"/>
      <c r="AJ102" s="266"/>
      <c r="AK102" s="266"/>
      <c r="AL102" s="266"/>
      <c r="AM102" s="266"/>
      <c r="AN102" s="266"/>
      <c r="AO102" s="266"/>
      <c r="AP102" s="266"/>
      <c r="AQ102" s="266"/>
      <c r="AR102" s="266"/>
      <c r="AS102" s="266"/>
      <c r="AT102" s="266"/>
    </row>
    <row r="103" spans="1:46">
      <c r="A103" s="246" t="s">
        <v>1146</v>
      </c>
      <c r="B103" s="246"/>
      <c r="C103" s="246"/>
      <c r="D103" s="246"/>
      <c r="E103" s="246"/>
      <c r="F103" s="246"/>
      <c r="G103" s="246"/>
      <c r="H103" s="246"/>
      <c r="I103" s="246"/>
      <c r="J103" s="246"/>
      <c r="K103" s="265">
        <v>10</v>
      </c>
      <c r="L103" s="265"/>
      <c r="M103" s="265"/>
      <c r="N103" s="265"/>
      <c r="O103" s="265"/>
      <c r="P103" s="265"/>
      <c r="Q103" s="265"/>
      <c r="R103" s="265"/>
      <c r="S103" s="265"/>
      <c r="T103" s="266" t="s">
        <v>1159</v>
      </c>
      <c r="U103" s="266"/>
      <c r="V103" s="266"/>
      <c r="W103" s="266"/>
      <c r="X103" s="266"/>
      <c r="Y103" s="266"/>
      <c r="Z103" s="266"/>
      <c r="AA103" s="266"/>
      <c r="AB103" s="266"/>
      <c r="AC103" s="266"/>
      <c r="AD103" s="266"/>
      <c r="AE103" s="266"/>
      <c r="AF103" s="266"/>
      <c r="AG103" s="266"/>
      <c r="AH103" s="266"/>
      <c r="AI103" s="266"/>
      <c r="AJ103" s="266"/>
      <c r="AK103" s="266"/>
      <c r="AL103" s="266"/>
      <c r="AM103" s="266"/>
      <c r="AN103" s="266"/>
      <c r="AO103" s="266"/>
      <c r="AP103" s="266"/>
      <c r="AQ103" s="266"/>
      <c r="AR103" s="266"/>
      <c r="AS103" s="266"/>
      <c r="AT103" s="266"/>
    </row>
    <row r="104" spans="1:46">
      <c r="A104" s="246"/>
      <c r="B104" s="246"/>
      <c r="C104" s="246"/>
      <c r="D104" s="246"/>
      <c r="E104" s="246"/>
      <c r="F104" s="246"/>
      <c r="G104" s="246"/>
      <c r="H104" s="246"/>
      <c r="I104" s="246"/>
      <c r="J104" s="246"/>
      <c r="K104" s="265"/>
      <c r="L104" s="265"/>
      <c r="M104" s="265"/>
      <c r="N104" s="265"/>
      <c r="O104" s="265"/>
      <c r="P104" s="265"/>
      <c r="Q104" s="265"/>
      <c r="R104" s="265"/>
      <c r="S104" s="265"/>
      <c r="T104" s="266"/>
      <c r="U104" s="266"/>
      <c r="V104" s="266"/>
      <c r="W104" s="266"/>
      <c r="X104" s="266"/>
      <c r="Y104" s="266"/>
      <c r="Z104" s="266"/>
      <c r="AA104" s="266"/>
      <c r="AB104" s="266"/>
      <c r="AC104" s="266"/>
      <c r="AD104" s="266"/>
      <c r="AE104" s="266"/>
      <c r="AF104" s="266"/>
      <c r="AG104" s="266"/>
      <c r="AH104" s="266"/>
      <c r="AI104" s="266"/>
      <c r="AJ104" s="266"/>
      <c r="AK104" s="266"/>
      <c r="AL104" s="266"/>
      <c r="AM104" s="266"/>
      <c r="AN104" s="266"/>
      <c r="AO104" s="266"/>
      <c r="AP104" s="266"/>
      <c r="AQ104" s="266"/>
      <c r="AR104" s="266"/>
      <c r="AS104" s="266"/>
      <c r="AT104" s="266"/>
    </row>
    <row r="111" spans="1:46">
      <c r="A111" s="257" t="s">
        <v>1160</v>
      </c>
      <c r="B111" s="257"/>
      <c r="C111" s="257"/>
      <c r="D111" s="257"/>
      <c r="E111" s="257"/>
      <c r="F111" s="257"/>
      <c r="G111" s="257"/>
      <c r="H111" s="257"/>
      <c r="I111" s="257"/>
      <c r="J111" s="257"/>
      <c r="K111" s="257"/>
      <c r="L111" s="257"/>
      <c r="M111" s="257"/>
      <c r="N111" s="257"/>
      <c r="O111" s="257"/>
      <c r="P111" s="257"/>
      <c r="Q111" s="257"/>
      <c r="R111" s="257"/>
      <c r="S111" s="257"/>
      <c r="T111" s="257"/>
      <c r="U111" s="257"/>
      <c r="V111" s="257"/>
      <c r="W111" s="257"/>
      <c r="X111" s="257"/>
      <c r="Y111" s="257"/>
      <c r="Z111" s="257"/>
      <c r="AA111" s="257"/>
      <c r="AB111" s="257"/>
      <c r="AC111" s="257"/>
      <c r="AD111" s="257"/>
      <c r="AE111" s="257"/>
      <c r="AF111" s="257"/>
      <c r="AG111" s="257"/>
      <c r="AH111" s="257"/>
      <c r="AI111" s="257"/>
      <c r="AJ111" s="257"/>
      <c r="AK111" s="257"/>
      <c r="AL111" s="257"/>
      <c r="AM111" s="257"/>
      <c r="AN111" s="257"/>
      <c r="AO111" s="257"/>
      <c r="AP111" s="257"/>
      <c r="AQ111" s="257"/>
      <c r="AR111" s="257"/>
      <c r="AS111" s="257"/>
      <c r="AT111" s="257"/>
    </row>
    <row r="125" spans="1:46">
      <c r="A125" s="257" t="s">
        <v>1161</v>
      </c>
      <c r="B125" s="257"/>
      <c r="C125" s="257"/>
      <c r="D125" s="257"/>
      <c r="E125" s="257"/>
      <c r="F125" s="257"/>
      <c r="G125" s="257"/>
      <c r="H125" s="257"/>
      <c r="I125" s="257"/>
      <c r="J125" s="257"/>
      <c r="K125" s="257"/>
      <c r="L125" s="257"/>
      <c r="M125" s="257"/>
      <c r="N125" s="257"/>
      <c r="O125" s="257"/>
      <c r="P125" s="257"/>
      <c r="Q125" s="257"/>
      <c r="R125" s="257"/>
      <c r="S125" s="257"/>
      <c r="T125" s="257"/>
      <c r="U125" s="257"/>
      <c r="V125" s="257"/>
      <c r="W125" s="257"/>
      <c r="X125" s="257"/>
      <c r="Y125" s="257"/>
      <c r="Z125" s="257"/>
      <c r="AA125" s="257"/>
      <c r="AB125" s="257"/>
      <c r="AC125" s="257"/>
      <c r="AD125" s="257"/>
      <c r="AE125" s="257"/>
      <c r="AF125" s="257"/>
      <c r="AG125" s="257"/>
      <c r="AH125" s="257"/>
      <c r="AI125" s="257"/>
      <c r="AJ125" s="257"/>
      <c r="AK125" s="257"/>
      <c r="AL125" s="257"/>
      <c r="AM125" s="257"/>
      <c r="AN125" s="257"/>
      <c r="AO125" s="257"/>
      <c r="AP125" s="257"/>
      <c r="AQ125" s="257"/>
      <c r="AR125" s="257"/>
      <c r="AS125" s="257"/>
      <c r="AT125" s="257"/>
    </row>
    <row r="126" spans="1:46" ht="12.75" customHeight="1">
      <c r="A126" s="258" t="s">
        <v>1162</v>
      </c>
      <c r="B126" s="258"/>
      <c r="C126" s="258"/>
      <c r="D126" s="258"/>
      <c r="E126" s="258"/>
      <c r="F126" s="258"/>
      <c r="G126" s="258"/>
      <c r="H126" s="258"/>
      <c r="I126" s="258"/>
      <c r="J126" s="258"/>
      <c r="K126" s="259"/>
      <c r="L126" s="260"/>
      <c r="M126" s="260"/>
      <c r="N126" s="260"/>
      <c r="O126" s="260"/>
      <c r="P126" s="260"/>
      <c r="Q126" s="260"/>
      <c r="R126" s="261"/>
      <c r="S126" s="259" t="s">
        <v>1151</v>
      </c>
      <c r="T126" s="260"/>
      <c r="U126" s="260"/>
      <c r="V126" s="260"/>
      <c r="W126" s="260"/>
      <c r="X126" s="260"/>
      <c r="Y126" s="260"/>
      <c r="Z126" s="260"/>
      <c r="AA126" s="260"/>
      <c r="AB126" s="260"/>
      <c r="AC126" s="260"/>
      <c r="AD126" s="260"/>
      <c r="AE126" s="260"/>
      <c r="AF126" s="260"/>
      <c r="AG126" s="260"/>
      <c r="AH126" s="260"/>
      <c r="AI126" s="260"/>
      <c r="AJ126" s="260"/>
      <c r="AK126" s="260"/>
      <c r="AL126" s="260"/>
      <c r="AM126" s="260"/>
      <c r="AN126" s="260"/>
      <c r="AO126" s="260"/>
      <c r="AP126" s="260"/>
      <c r="AQ126" s="260"/>
      <c r="AR126" s="260"/>
      <c r="AS126" s="260"/>
      <c r="AT126" s="261"/>
    </row>
    <row r="127" spans="1:46">
      <c r="A127" s="258"/>
      <c r="B127" s="258"/>
      <c r="C127" s="258"/>
      <c r="D127" s="258"/>
      <c r="E127" s="258"/>
      <c r="F127" s="258"/>
      <c r="G127" s="258"/>
      <c r="H127" s="258"/>
      <c r="I127" s="258"/>
      <c r="J127" s="258"/>
      <c r="K127" s="262"/>
      <c r="L127" s="263"/>
      <c r="M127" s="263"/>
      <c r="N127" s="263"/>
      <c r="O127" s="263"/>
      <c r="P127" s="263"/>
      <c r="Q127" s="263"/>
      <c r="R127" s="264"/>
      <c r="S127" s="262"/>
      <c r="T127" s="263"/>
      <c r="U127" s="263"/>
      <c r="V127" s="263"/>
      <c r="W127" s="263"/>
      <c r="X127" s="263"/>
      <c r="Y127" s="263"/>
      <c r="Z127" s="263"/>
      <c r="AA127" s="263"/>
      <c r="AB127" s="263"/>
      <c r="AC127" s="263"/>
      <c r="AD127" s="263"/>
      <c r="AE127" s="263"/>
      <c r="AF127" s="263"/>
      <c r="AG127" s="263"/>
      <c r="AH127" s="263"/>
      <c r="AI127" s="263"/>
      <c r="AJ127" s="263"/>
      <c r="AK127" s="263"/>
      <c r="AL127" s="263"/>
      <c r="AM127" s="263"/>
      <c r="AN127" s="263"/>
      <c r="AO127" s="263"/>
      <c r="AP127" s="263"/>
      <c r="AQ127" s="263"/>
      <c r="AR127" s="263"/>
      <c r="AS127" s="263"/>
      <c r="AT127" s="264"/>
    </row>
    <row r="128" spans="1:46" ht="12.75" customHeight="1">
      <c r="A128" s="246" t="s">
        <v>316</v>
      </c>
      <c r="B128" s="246"/>
      <c r="C128" s="246"/>
      <c r="D128" s="246"/>
      <c r="E128" s="246"/>
      <c r="F128" s="246"/>
      <c r="G128" s="246"/>
      <c r="H128" s="246"/>
      <c r="I128" s="246"/>
      <c r="J128" s="246"/>
      <c r="K128" s="248" t="s">
        <v>1163</v>
      </c>
      <c r="L128" s="249"/>
      <c r="M128" s="249"/>
      <c r="N128" s="249"/>
      <c r="O128" s="249"/>
      <c r="P128" s="249"/>
      <c r="Q128" s="249"/>
      <c r="R128" s="250"/>
      <c r="S128" s="248" t="s">
        <v>1164</v>
      </c>
      <c r="T128" s="249"/>
      <c r="U128" s="249"/>
      <c r="V128" s="249"/>
      <c r="W128" s="249"/>
      <c r="X128" s="249"/>
      <c r="Y128" s="249"/>
      <c r="Z128" s="249"/>
      <c r="AA128" s="249"/>
      <c r="AB128" s="249"/>
      <c r="AC128" s="249"/>
      <c r="AD128" s="249"/>
      <c r="AE128" s="249"/>
      <c r="AF128" s="249"/>
      <c r="AG128" s="249"/>
      <c r="AH128" s="249"/>
      <c r="AI128" s="249"/>
      <c r="AJ128" s="249"/>
      <c r="AK128" s="249"/>
      <c r="AL128" s="249"/>
      <c r="AM128" s="249"/>
      <c r="AN128" s="249"/>
      <c r="AO128" s="249"/>
      <c r="AP128" s="249"/>
      <c r="AQ128" s="249"/>
      <c r="AR128" s="249"/>
      <c r="AS128" s="249"/>
      <c r="AT128" s="250"/>
    </row>
    <row r="129" spans="1:46">
      <c r="A129" s="246"/>
      <c r="B129" s="246"/>
      <c r="C129" s="246"/>
      <c r="D129" s="246"/>
      <c r="E129" s="246"/>
      <c r="F129" s="246"/>
      <c r="G129" s="246"/>
      <c r="H129" s="246"/>
      <c r="I129" s="246"/>
      <c r="J129" s="246"/>
      <c r="K129" s="254"/>
      <c r="L129" s="255"/>
      <c r="M129" s="255"/>
      <c r="N129" s="255"/>
      <c r="O129" s="255"/>
      <c r="P129" s="255"/>
      <c r="Q129" s="255"/>
      <c r="R129" s="256"/>
      <c r="S129" s="254"/>
      <c r="T129" s="255"/>
      <c r="U129" s="255"/>
      <c r="V129" s="255"/>
      <c r="W129" s="255"/>
      <c r="X129" s="255"/>
      <c r="Y129" s="255"/>
      <c r="Z129" s="255"/>
      <c r="AA129" s="255"/>
      <c r="AB129" s="255"/>
      <c r="AC129" s="255"/>
      <c r="AD129" s="255"/>
      <c r="AE129" s="255"/>
      <c r="AF129" s="255"/>
      <c r="AG129" s="255"/>
      <c r="AH129" s="255"/>
      <c r="AI129" s="255"/>
      <c r="AJ129" s="255"/>
      <c r="AK129" s="255"/>
      <c r="AL129" s="255"/>
      <c r="AM129" s="255"/>
      <c r="AN129" s="255"/>
      <c r="AO129" s="255"/>
      <c r="AP129" s="255"/>
      <c r="AQ129" s="255"/>
      <c r="AR129" s="255"/>
      <c r="AS129" s="255"/>
      <c r="AT129" s="256"/>
    </row>
    <row r="130" spans="1:46" ht="12.75" customHeight="1">
      <c r="A130" s="246" t="s">
        <v>914</v>
      </c>
      <c r="B130" s="246"/>
      <c r="C130" s="246"/>
      <c r="D130" s="246"/>
      <c r="E130" s="246"/>
      <c r="F130" s="246"/>
      <c r="G130" s="246"/>
      <c r="H130" s="246"/>
      <c r="I130" s="246"/>
      <c r="J130" s="246"/>
      <c r="K130" s="248" t="s">
        <v>1165</v>
      </c>
      <c r="L130" s="249"/>
      <c r="M130" s="249"/>
      <c r="N130" s="249"/>
      <c r="O130" s="249"/>
      <c r="P130" s="249"/>
      <c r="Q130" s="249"/>
      <c r="R130" s="250"/>
      <c r="S130" s="248" t="s">
        <v>1166</v>
      </c>
      <c r="T130" s="249"/>
      <c r="U130" s="249"/>
      <c r="V130" s="249"/>
      <c r="W130" s="249"/>
      <c r="X130" s="249"/>
      <c r="Y130" s="249"/>
      <c r="Z130" s="249"/>
      <c r="AA130" s="249"/>
      <c r="AB130" s="249"/>
      <c r="AC130" s="249"/>
      <c r="AD130" s="249"/>
      <c r="AE130" s="249"/>
      <c r="AF130" s="249"/>
      <c r="AG130" s="249"/>
      <c r="AH130" s="249"/>
      <c r="AI130" s="249"/>
      <c r="AJ130" s="249"/>
      <c r="AK130" s="249"/>
      <c r="AL130" s="249"/>
      <c r="AM130" s="249"/>
      <c r="AN130" s="249"/>
      <c r="AO130" s="249"/>
      <c r="AP130" s="249"/>
      <c r="AQ130" s="249"/>
      <c r="AR130" s="249"/>
      <c r="AS130" s="249"/>
      <c r="AT130" s="250"/>
    </row>
    <row r="131" spans="1:46">
      <c r="A131" s="246"/>
      <c r="B131" s="246"/>
      <c r="C131" s="246"/>
      <c r="D131" s="246"/>
      <c r="E131" s="246"/>
      <c r="F131" s="246"/>
      <c r="G131" s="246"/>
      <c r="H131" s="246"/>
      <c r="I131" s="246"/>
      <c r="J131" s="246"/>
      <c r="K131" s="254"/>
      <c r="L131" s="255"/>
      <c r="M131" s="255"/>
      <c r="N131" s="255"/>
      <c r="O131" s="255"/>
      <c r="P131" s="255"/>
      <c r="Q131" s="255"/>
      <c r="R131" s="256"/>
      <c r="S131" s="254"/>
      <c r="T131" s="255"/>
      <c r="U131" s="255"/>
      <c r="V131" s="255"/>
      <c r="W131" s="255"/>
      <c r="X131" s="255"/>
      <c r="Y131" s="255"/>
      <c r="Z131" s="255"/>
      <c r="AA131" s="255"/>
      <c r="AB131" s="255"/>
      <c r="AC131" s="255"/>
      <c r="AD131" s="255"/>
      <c r="AE131" s="255"/>
      <c r="AF131" s="255"/>
      <c r="AG131" s="255"/>
      <c r="AH131" s="255"/>
      <c r="AI131" s="255"/>
      <c r="AJ131" s="255"/>
      <c r="AK131" s="255"/>
      <c r="AL131" s="255"/>
      <c r="AM131" s="255"/>
      <c r="AN131" s="255"/>
      <c r="AO131" s="255"/>
      <c r="AP131" s="255"/>
      <c r="AQ131" s="255"/>
      <c r="AR131" s="255"/>
      <c r="AS131" s="255"/>
      <c r="AT131" s="256"/>
    </row>
    <row r="132" spans="1:46" ht="12.75" customHeight="1">
      <c r="A132" s="246" t="s">
        <v>892</v>
      </c>
      <c r="B132" s="246"/>
      <c r="C132" s="246"/>
      <c r="D132" s="246"/>
      <c r="E132" s="246"/>
      <c r="F132" s="246"/>
      <c r="G132" s="246"/>
      <c r="H132" s="246"/>
      <c r="I132" s="246"/>
      <c r="J132" s="246"/>
      <c r="K132" s="248" t="s">
        <v>1167</v>
      </c>
      <c r="L132" s="249"/>
      <c r="M132" s="249"/>
      <c r="N132" s="249"/>
      <c r="O132" s="249"/>
      <c r="P132" s="249"/>
      <c r="Q132" s="249"/>
      <c r="R132" s="250"/>
      <c r="S132" s="248" t="s">
        <v>1168</v>
      </c>
      <c r="T132" s="249"/>
      <c r="U132" s="249"/>
      <c r="V132" s="249"/>
      <c r="W132" s="249"/>
      <c r="X132" s="249"/>
      <c r="Y132" s="249"/>
      <c r="Z132" s="249"/>
      <c r="AA132" s="249"/>
      <c r="AB132" s="249"/>
      <c r="AC132" s="249"/>
      <c r="AD132" s="249"/>
      <c r="AE132" s="249"/>
      <c r="AF132" s="249"/>
      <c r="AG132" s="249"/>
      <c r="AH132" s="249"/>
      <c r="AI132" s="249"/>
      <c r="AJ132" s="249"/>
      <c r="AK132" s="249"/>
      <c r="AL132" s="249"/>
      <c r="AM132" s="249"/>
      <c r="AN132" s="249"/>
      <c r="AO132" s="249"/>
      <c r="AP132" s="249"/>
      <c r="AQ132" s="249"/>
      <c r="AR132" s="249"/>
      <c r="AS132" s="249"/>
      <c r="AT132" s="250"/>
    </row>
    <row r="133" spans="1:46">
      <c r="A133" s="246"/>
      <c r="B133" s="246"/>
      <c r="C133" s="246"/>
      <c r="D133" s="246"/>
      <c r="E133" s="246"/>
      <c r="F133" s="246"/>
      <c r="G133" s="246"/>
      <c r="H133" s="246"/>
      <c r="I133" s="246"/>
      <c r="J133" s="246"/>
      <c r="K133" s="254"/>
      <c r="L133" s="255"/>
      <c r="M133" s="255"/>
      <c r="N133" s="255"/>
      <c r="O133" s="255"/>
      <c r="P133" s="255"/>
      <c r="Q133" s="255"/>
      <c r="R133" s="256"/>
      <c r="S133" s="254"/>
      <c r="T133" s="255"/>
      <c r="U133" s="255"/>
      <c r="V133" s="255"/>
      <c r="W133" s="255"/>
      <c r="X133" s="255"/>
      <c r="Y133" s="255"/>
      <c r="Z133" s="255"/>
      <c r="AA133" s="255"/>
      <c r="AB133" s="255"/>
      <c r="AC133" s="255"/>
      <c r="AD133" s="255"/>
      <c r="AE133" s="255"/>
      <c r="AF133" s="255"/>
      <c r="AG133" s="255"/>
      <c r="AH133" s="255"/>
      <c r="AI133" s="255"/>
      <c r="AJ133" s="255"/>
      <c r="AK133" s="255"/>
      <c r="AL133" s="255"/>
      <c r="AM133" s="255"/>
      <c r="AN133" s="255"/>
      <c r="AO133" s="255"/>
      <c r="AP133" s="255"/>
      <c r="AQ133" s="255"/>
      <c r="AR133" s="255"/>
      <c r="AS133" s="255"/>
      <c r="AT133" s="256"/>
    </row>
    <row r="134" spans="1:46" ht="12.75" customHeight="1">
      <c r="A134" s="246" t="s">
        <v>927</v>
      </c>
      <c r="B134" s="246"/>
      <c r="C134" s="246"/>
      <c r="D134" s="246"/>
      <c r="E134" s="246"/>
      <c r="F134" s="246"/>
      <c r="G134" s="246"/>
      <c r="H134" s="246"/>
      <c r="I134" s="246"/>
      <c r="J134" s="246"/>
      <c r="K134" s="248">
        <v>20</v>
      </c>
      <c r="L134" s="249"/>
      <c r="M134" s="249"/>
      <c r="N134" s="249"/>
      <c r="O134" s="249"/>
      <c r="P134" s="249"/>
      <c r="Q134" s="249"/>
      <c r="R134" s="250"/>
      <c r="S134" s="248" t="s">
        <v>1169</v>
      </c>
      <c r="T134" s="249"/>
      <c r="U134" s="249"/>
      <c r="V134" s="249"/>
      <c r="W134" s="249"/>
      <c r="X134" s="249"/>
      <c r="Y134" s="249"/>
      <c r="Z134" s="249"/>
      <c r="AA134" s="249"/>
      <c r="AB134" s="249"/>
      <c r="AC134" s="249"/>
      <c r="AD134" s="249"/>
      <c r="AE134" s="249"/>
      <c r="AF134" s="249"/>
      <c r="AG134" s="249"/>
      <c r="AH134" s="249"/>
      <c r="AI134" s="249"/>
      <c r="AJ134" s="249"/>
      <c r="AK134" s="249"/>
      <c r="AL134" s="249"/>
      <c r="AM134" s="249"/>
      <c r="AN134" s="249"/>
      <c r="AO134" s="249"/>
      <c r="AP134" s="249"/>
      <c r="AQ134" s="249"/>
      <c r="AR134" s="249"/>
      <c r="AS134" s="249"/>
      <c r="AT134" s="250"/>
    </row>
    <row r="135" spans="1:46">
      <c r="A135" s="246"/>
      <c r="B135" s="246"/>
      <c r="C135" s="246"/>
      <c r="D135" s="246"/>
      <c r="E135" s="246"/>
      <c r="F135" s="246"/>
      <c r="G135" s="246"/>
      <c r="H135" s="246"/>
      <c r="I135" s="246"/>
      <c r="J135" s="246"/>
      <c r="K135" s="251"/>
      <c r="L135" s="252"/>
      <c r="M135" s="252"/>
      <c r="N135" s="252"/>
      <c r="O135" s="252"/>
      <c r="P135" s="252"/>
      <c r="Q135" s="252"/>
      <c r="R135" s="253"/>
      <c r="S135" s="251"/>
      <c r="T135" s="252"/>
      <c r="U135" s="252"/>
      <c r="V135" s="252"/>
      <c r="W135" s="252"/>
      <c r="X135" s="252"/>
      <c r="Y135" s="252"/>
      <c r="Z135" s="252"/>
      <c r="AA135" s="252"/>
      <c r="AB135" s="252"/>
      <c r="AC135" s="252"/>
      <c r="AD135" s="252"/>
      <c r="AE135" s="252"/>
      <c r="AF135" s="252"/>
      <c r="AG135" s="252"/>
      <c r="AH135" s="252"/>
      <c r="AI135" s="252"/>
      <c r="AJ135" s="252"/>
      <c r="AK135" s="252"/>
      <c r="AL135" s="252"/>
      <c r="AM135" s="252"/>
      <c r="AN135" s="252"/>
      <c r="AO135" s="252"/>
      <c r="AP135" s="252"/>
      <c r="AQ135" s="252"/>
      <c r="AR135" s="252"/>
      <c r="AS135" s="252"/>
      <c r="AT135" s="253"/>
    </row>
    <row r="136" spans="1:46">
      <c r="A136" s="246"/>
      <c r="B136" s="246"/>
      <c r="C136" s="246"/>
      <c r="D136" s="246"/>
      <c r="E136" s="246"/>
      <c r="F136" s="246"/>
      <c r="G136" s="246"/>
      <c r="H136" s="246"/>
      <c r="I136" s="246"/>
      <c r="J136" s="246"/>
      <c r="K136" s="254"/>
      <c r="L136" s="255"/>
      <c r="M136" s="255"/>
      <c r="N136" s="255"/>
      <c r="O136" s="255"/>
      <c r="P136" s="255"/>
      <c r="Q136" s="255"/>
      <c r="R136" s="256"/>
      <c r="S136" s="254"/>
      <c r="T136" s="255"/>
      <c r="U136" s="255"/>
      <c r="V136" s="255"/>
      <c r="W136" s="255"/>
      <c r="X136" s="255"/>
      <c r="Y136" s="255"/>
      <c r="Z136" s="255"/>
      <c r="AA136" s="255"/>
      <c r="AB136" s="255"/>
      <c r="AC136" s="255"/>
      <c r="AD136" s="255"/>
      <c r="AE136" s="255"/>
      <c r="AF136" s="255"/>
      <c r="AG136" s="255"/>
      <c r="AH136" s="255"/>
      <c r="AI136" s="255"/>
      <c r="AJ136" s="255"/>
      <c r="AK136" s="255"/>
      <c r="AL136" s="255"/>
      <c r="AM136" s="255"/>
      <c r="AN136" s="255"/>
      <c r="AO136" s="255"/>
      <c r="AP136" s="255"/>
      <c r="AQ136" s="255"/>
      <c r="AR136" s="255"/>
      <c r="AS136" s="255"/>
      <c r="AT136" s="256"/>
    </row>
    <row r="138" spans="1:46">
      <c r="A138" s="257" t="s">
        <v>1170</v>
      </c>
      <c r="B138" s="257"/>
      <c r="C138" s="257"/>
      <c r="D138" s="257"/>
      <c r="E138" s="257"/>
      <c r="F138" s="257"/>
      <c r="G138" s="257"/>
      <c r="H138" s="257"/>
      <c r="I138" s="257"/>
      <c r="J138" s="257"/>
      <c r="K138" s="257"/>
      <c r="L138" s="257"/>
      <c r="M138" s="257"/>
      <c r="N138" s="257"/>
      <c r="O138" s="257"/>
      <c r="P138" s="257"/>
      <c r="Q138" s="257"/>
      <c r="R138" s="257"/>
      <c r="S138" s="257"/>
      <c r="T138" s="257"/>
      <c r="U138" s="257"/>
      <c r="V138" s="257"/>
      <c r="W138" s="257"/>
      <c r="X138" s="257"/>
      <c r="Y138" s="257"/>
      <c r="Z138" s="257"/>
      <c r="AA138" s="257"/>
      <c r="AB138" s="257"/>
      <c r="AC138" s="257"/>
      <c r="AD138" s="257"/>
      <c r="AE138" s="257"/>
      <c r="AF138" s="257"/>
      <c r="AG138" s="257"/>
      <c r="AH138" s="257"/>
      <c r="AI138" s="257"/>
      <c r="AJ138" s="257"/>
      <c r="AK138" s="257"/>
      <c r="AL138" s="257"/>
      <c r="AM138" s="257"/>
      <c r="AN138" s="257"/>
      <c r="AO138" s="257"/>
      <c r="AP138" s="257"/>
      <c r="AQ138" s="257"/>
      <c r="AR138" s="257"/>
      <c r="AS138" s="257"/>
      <c r="AT138" s="257"/>
    </row>
    <row r="139" spans="1:46">
      <c r="A139" s="258" t="s">
        <v>1162</v>
      </c>
      <c r="B139" s="258"/>
      <c r="C139" s="258"/>
      <c r="D139" s="258"/>
      <c r="E139" s="258"/>
      <c r="F139" s="258"/>
      <c r="G139" s="258"/>
      <c r="H139" s="258"/>
      <c r="I139" s="258"/>
      <c r="J139" s="258"/>
      <c r="K139" s="258" t="s">
        <v>1151</v>
      </c>
      <c r="L139" s="258"/>
      <c r="M139" s="258"/>
      <c r="N139" s="258"/>
      <c r="O139" s="258"/>
      <c r="P139" s="258"/>
      <c r="Q139" s="258"/>
      <c r="R139" s="258"/>
      <c r="S139" s="258"/>
      <c r="T139" s="258"/>
      <c r="U139" s="258"/>
      <c r="V139" s="258"/>
      <c r="W139" s="258"/>
      <c r="X139" s="258"/>
      <c r="Y139" s="258"/>
      <c r="Z139" s="258"/>
      <c r="AA139" s="258"/>
      <c r="AB139" s="258"/>
      <c r="AC139" s="258"/>
      <c r="AD139" s="258"/>
      <c r="AE139" s="258"/>
      <c r="AF139" s="258"/>
      <c r="AG139" s="258"/>
      <c r="AH139" s="258"/>
      <c r="AI139" s="258"/>
      <c r="AJ139" s="258"/>
      <c r="AK139" s="258"/>
      <c r="AL139" s="258"/>
      <c r="AM139" s="258"/>
      <c r="AN139" s="258"/>
      <c r="AO139" s="258"/>
      <c r="AP139" s="258"/>
      <c r="AQ139" s="258"/>
      <c r="AR139" s="258"/>
      <c r="AS139" s="258"/>
      <c r="AT139" s="258"/>
    </row>
    <row r="140" spans="1:46">
      <c r="A140" s="258"/>
      <c r="B140" s="258"/>
      <c r="C140" s="258"/>
      <c r="D140" s="258"/>
      <c r="E140" s="258"/>
      <c r="F140" s="258"/>
      <c r="G140" s="258"/>
      <c r="H140" s="258"/>
      <c r="I140" s="258"/>
      <c r="J140" s="258"/>
      <c r="K140" s="258"/>
      <c r="L140" s="258"/>
      <c r="M140" s="258"/>
      <c r="N140" s="258"/>
      <c r="O140" s="258"/>
      <c r="P140" s="258"/>
      <c r="Q140" s="258"/>
      <c r="R140" s="258"/>
      <c r="S140" s="258"/>
      <c r="T140" s="258"/>
      <c r="U140" s="258"/>
      <c r="V140" s="258"/>
      <c r="W140" s="258"/>
      <c r="X140" s="258"/>
      <c r="Y140" s="258"/>
      <c r="Z140" s="258"/>
      <c r="AA140" s="258"/>
      <c r="AB140" s="258"/>
      <c r="AC140" s="258"/>
      <c r="AD140" s="258"/>
      <c r="AE140" s="258"/>
      <c r="AF140" s="258"/>
      <c r="AG140" s="258"/>
      <c r="AH140" s="258"/>
      <c r="AI140" s="258"/>
      <c r="AJ140" s="258"/>
      <c r="AK140" s="258"/>
      <c r="AL140" s="258"/>
      <c r="AM140" s="258"/>
      <c r="AN140" s="258"/>
      <c r="AO140" s="258"/>
      <c r="AP140" s="258"/>
      <c r="AQ140" s="258"/>
      <c r="AR140" s="258"/>
      <c r="AS140" s="258"/>
      <c r="AT140" s="258"/>
    </row>
    <row r="141" spans="1:46">
      <c r="A141" s="246" t="s">
        <v>316</v>
      </c>
      <c r="B141" s="246"/>
      <c r="C141" s="246"/>
      <c r="D141" s="246"/>
      <c r="E141" s="246"/>
      <c r="F141" s="246"/>
      <c r="G141" s="246"/>
      <c r="H141" s="246"/>
      <c r="I141" s="246"/>
      <c r="J141" s="246"/>
      <c r="K141" s="247" t="s">
        <v>1171</v>
      </c>
      <c r="L141" s="247"/>
      <c r="M141" s="247"/>
      <c r="N141" s="247"/>
      <c r="O141" s="247"/>
      <c r="P141" s="247"/>
      <c r="Q141" s="247"/>
      <c r="R141" s="247"/>
      <c r="S141" s="247"/>
      <c r="T141" s="247"/>
      <c r="U141" s="247"/>
      <c r="V141" s="247"/>
      <c r="W141" s="247"/>
      <c r="X141" s="247"/>
      <c r="Y141" s="247"/>
      <c r="Z141" s="247"/>
      <c r="AA141" s="247"/>
      <c r="AB141" s="247"/>
      <c r="AC141" s="247"/>
      <c r="AD141" s="247"/>
      <c r="AE141" s="247"/>
      <c r="AF141" s="247"/>
      <c r="AG141" s="247"/>
      <c r="AH141" s="247"/>
      <c r="AI141" s="247"/>
      <c r="AJ141" s="247"/>
      <c r="AK141" s="247"/>
      <c r="AL141" s="247"/>
      <c r="AM141" s="247"/>
      <c r="AN141" s="247"/>
      <c r="AO141" s="247"/>
      <c r="AP141" s="247"/>
      <c r="AQ141" s="247"/>
      <c r="AR141" s="247"/>
      <c r="AS141" s="247"/>
      <c r="AT141" s="247"/>
    </row>
    <row r="142" spans="1:46">
      <c r="A142" s="246"/>
      <c r="B142" s="246"/>
      <c r="C142" s="246"/>
      <c r="D142" s="246"/>
      <c r="E142" s="246"/>
      <c r="F142" s="246"/>
      <c r="G142" s="246"/>
      <c r="H142" s="246"/>
      <c r="I142" s="246"/>
      <c r="J142" s="246"/>
      <c r="K142" s="247"/>
      <c r="L142" s="247"/>
      <c r="M142" s="247"/>
      <c r="N142" s="247"/>
      <c r="O142" s="247"/>
      <c r="P142" s="247"/>
      <c r="Q142" s="247"/>
      <c r="R142" s="247"/>
      <c r="S142" s="247"/>
      <c r="T142" s="247"/>
      <c r="U142" s="247"/>
      <c r="V142" s="247"/>
      <c r="W142" s="247"/>
      <c r="X142" s="247"/>
      <c r="Y142" s="247"/>
      <c r="Z142" s="247"/>
      <c r="AA142" s="247"/>
      <c r="AB142" s="247"/>
      <c r="AC142" s="247"/>
      <c r="AD142" s="247"/>
      <c r="AE142" s="247"/>
      <c r="AF142" s="247"/>
      <c r="AG142" s="247"/>
      <c r="AH142" s="247"/>
      <c r="AI142" s="247"/>
      <c r="AJ142" s="247"/>
      <c r="AK142" s="247"/>
      <c r="AL142" s="247"/>
      <c r="AM142" s="247"/>
      <c r="AN142" s="247"/>
      <c r="AO142" s="247"/>
      <c r="AP142" s="247"/>
      <c r="AQ142" s="247"/>
      <c r="AR142" s="247"/>
      <c r="AS142" s="247"/>
      <c r="AT142" s="247"/>
    </row>
    <row r="143" spans="1:46">
      <c r="A143" s="246" t="s">
        <v>914</v>
      </c>
      <c r="B143" s="246"/>
      <c r="C143" s="246"/>
      <c r="D143" s="246"/>
      <c r="E143" s="246"/>
      <c r="F143" s="246"/>
      <c r="G143" s="246"/>
      <c r="H143" s="246"/>
      <c r="I143" s="246"/>
      <c r="J143" s="246"/>
      <c r="K143" s="247" t="s">
        <v>1172</v>
      </c>
      <c r="L143" s="247"/>
      <c r="M143" s="247"/>
      <c r="N143" s="247"/>
      <c r="O143" s="247"/>
      <c r="P143" s="247"/>
      <c r="Q143" s="247"/>
      <c r="R143" s="247"/>
      <c r="S143" s="247"/>
      <c r="T143" s="247"/>
      <c r="U143" s="247"/>
      <c r="V143" s="247"/>
      <c r="W143" s="247"/>
      <c r="X143" s="247"/>
      <c r="Y143" s="247"/>
      <c r="Z143" s="247"/>
      <c r="AA143" s="247"/>
      <c r="AB143" s="247"/>
      <c r="AC143" s="247"/>
      <c r="AD143" s="247"/>
      <c r="AE143" s="247"/>
      <c r="AF143" s="247"/>
      <c r="AG143" s="247"/>
      <c r="AH143" s="247"/>
      <c r="AI143" s="247"/>
      <c r="AJ143" s="247"/>
      <c r="AK143" s="247"/>
      <c r="AL143" s="247"/>
      <c r="AM143" s="247"/>
      <c r="AN143" s="247"/>
      <c r="AO143" s="247"/>
      <c r="AP143" s="247"/>
      <c r="AQ143" s="247"/>
      <c r="AR143" s="247"/>
      <c r="AS143" s="247"/>
      <c r="AT143" s="247"/>
    </row>
    <row r="144" spans="1:46">
      <c r="A144" s="246"/>
      <c r="B144" s="246"/>
      <c r="C144" s="246"/>
      <c r="D144" s="246"/>
      <c r="E144" s="246"/>
      <c r="F144" s="246"/>
      <c r="G144" s="246"/>
      <c r="H144" s="246"/>
      <c r="I144" s="246"/>
      <c r="J144" s="246"/>
      <c r="K144" s="247"/>
      <c r="L144" s="247"/>
      <c r="M144" s="247"/>
      <c r="N144" s="247"/>
      <c r="O144" s="247"/>
      <c r="P144" s="247"/>
      <c r="Q144" s="247"/>
      <c r="R144" s="247"/>
      <c r="S144" s="247"/>
      <c r="T144" s="247"/>
      <c r="U144" s="247"/>
      <c r="V144" s="247"/>
      <c r="W144" s="247"/>
      <c r="X144" s="247"/>
      <c r="Y144" s="247"/>
      <c r="Z144" s="247"/>
      <c r="AA144" s="247"/>
      <c r="AB144" s="247"/>
      <c r="AC144" s="247"/>
      <c r="AD144" s="247"/>
      <c r="AE144" s="247"/>
      <c r="AF144" s="247"/>
      <c r="AG144" s="247"/>
      <c r="AH144" s="247"/>
      <c r="AI144" s="247"/>
      <c r="AJ144" s="247"/>
      <c r="AK144" s="247"/>
      <c r="AL144" s="247"/>
      <c r="AM144" s="247"/>
      <c r="AN144" s="247"/>
      <c r="AO144" s="247"/>
      <c r="AP144" s="247"/>
      <c r="AQ144" s="247"/>
      <c r="AR144" s="247"/>
      <c r="AS144" s="247"/>
      <c r="AT144" s="247"/>
    </row>
    <row r="145" spans="1:46">
      <c r="A145" s="246" t="s">
        <v>892</v>
      </c>
      <c r="B145" s="246"/>
      <c r="C145" s="246"/>
      <c r="D145" s="246"/>
      <c r="E145" s="246"/>
      <c r="F145" s="246"/>
      <c r="G145" s="246"/>
      <c r="H145" s="246"/>
      <c r="I145" s="246"/>
      <c r="J145" s="246"/>
      <c r="K145" s="247" t="s">
        <v>1173</v>
      </c>
      <c r="L145" s="247"/>
      <c r="M145" s="247"/>
      <c r="N145" s="247"/>
      <c r="O145" s="247"/>
      <c r="P145" s="247"/>
      <c r="Q145" s="247"/>
      <c r="R145" s="247"/>
      <c r="S145" s="247"/>
      <c r="T145" s="247"/>
      <c r="U145" s="247"/>
      <c r="V145" s="247"/>
      <c r="W145" s="247"/>
      <c r="X145" s="247"/>
      <c r="Y145" s="247"/>
      <c r="Z145" s="247"/>
      <c r="AA145" s="247"/>
      <c r="AB145" s="247"/>
      <c r="AC145" s="247"/>
      <c r="AD145" s="247"/>
      <c r="AE145" s="247"/>
      <c r="AF145" s="247"/>
      <c r="AG145" s="247"/>
      <c r="AH145" s="247"/>
      <c r="AI145" s="247"/>
      <c r="AJ145" s="247"/>
      <c r="AK145" s="247"/>
      <c r="AL145" s="247"/>
      <c r="AM145" s="247"/>
      <c r="AN145" s="247"/>
      <c r="AO145" s="247"/>
      <c r="AP145" s="247"/>
      <c r="AQ145" s="247"/>
      <c r="AR145" s="247"/>
      <c r="AS145" s="247"/>
      <c r="AT145" s="247"/>
    </row>
    <row r="146" spans="1:46">
      <c r="A146" s="246"/>
      <c r="B146" s="246"/>
      <c r="C146" s="246"/>
      <c r="D146" s="246"/>
      <c r="E146" s="246"/>
      <c r="F146" s="246"/>
      <c r="G146" s="246"/>
      <c r="H146" s="246"/>
      <c r="I146" s="246"/>
      <c r="J146" s="246"/>
      <c r="K146" s="247"/>
      <c r="L146" s="247"/>
      <c r="M146" s="247"/>
      <c r="N146" s="247"/>
      <c r="O146" s="247"/>
      <c r="P146" s="247"/>
      <c r="Q146" s="247"/>
      <c r="R146" s="247"/>
      <c r="S146" s="247"/>
      <c r="T146" s="247"/>
      <c r="U146" s="247"/>
      <c r="V146" s="247"/>
      <c r="W146" s="247"/>
      <c r="X146" s="247"/>
      <c r="Y146" s="247"/>
      <c r="Z146" s="247"/>
      <c r="AA146" s="247"/>
      <c r="AB146" s="247"/>
      <c r="AC146" s="247"/>
      <c r="AD146" s="247"/>
      <c r="AE146" s="247"/>
      <c r="AF146" s="247"/>
      <c r="AG146" s="247"/>
      <c r="AH146" s="247"/>
      <c r="AI146" s="247"/>
      <c r="AJ146" s="247"/>
      <c r="AK146" s="247"/>
      <c r="AL146" s="247"/>
      <c r="AM146" s="247"/>
      <c r="AN146" s="247"/>
      <c r="AO146" s="247"/>
      <c r="AP146" s="247"/>
      <c r="AQ146" s="247"/>
      <c r="AR146" s="247"/>
      <c r="AS146" s="247"/>
      <c r="AT146" s="247"/>
    </row>
    <row r="147" spans="1:46">
      <c r="A147" s="246" t="s">
        <v>927</v>
      </c>
      <c r="B147" s="246"/>
      <c r="C147" s="246"/>
      <c r="D147" s="246"/>
      <c r="E147" s="246"/>
      <c r="F147" s="246"/>
      <c r="G147" s="246"/>
      <c r="H147" s="246"/>
      <c r="I147" s="246"/>
      <c r="J147" s="246"/>
      <c r="K147" s="247" t="s">
        <v>1174</v>
      </c>
      <c r="L147" s="247"/>
      <c r="M147" s="247"/>
      <c r="N147" s="247"/>
      <c r="O147" s="247"/>
      <c r="P147" s="247"/>
      <c r="Q147" s="247"/>
      <c r="R147" s="247"/>
      <c r="S147" s="247"/>
      <c r="T147" s="247"/>
      <c r="U147" s="247"/>
      <c r="V147" s="247"/>
      <c r="W147" s="247"/>
      <c r="X147" s="247"/>
      <c r="Y147" s="247"/>
      <c r="Z147" s="247"/>
      <c r="AA147" s="247"/>
      <c r="AB147" s="247"/>
      <c r="AC147" s="247"/>
      <c r="AD147" s="247"/>
      <c r="AE147" s="247"/>
      <c r="AF147" s="247"/>
      <c r="AG147" s="247"/>
      <c r="AH147" s="247"/>
      <c r="AI147" s="247"/>
      <c r="AJ147" s="247"/>
      <c r="AK147" s="247"/>
      <c r="AL147" s="247"/>
      <c r="AM147" s="247"/>
      <c r="AN147" s="247"/>
      <c r="AO147" s="247"/>
      <c r="AP147" s="247"/>
      <c r="AQ147" s="247"/>
      <c r="AR147" s="247"/>
      <c r="AS147" s="247"/>
      <c r="AT147" s="247"/>
    </row>
    <row r="148" spans="1:46">
      <c r="A148" s="246"/>
      <c r="B148" s="246"/>
      <c r="C148" s="246"/>
      <c r="D148" s="246"/>
      <c r="E148" s="246"/>
      <c r="F148" s="246"/>
      <c r="G148" s="246"/>
      <c r="H148" s="246"/>
      <c r="I148" s="246"/>
      <c r="J148" s="246"/>
      <c r="K148" s="247"/>
      <c r="L148" s="247"/>
      <c r="M148" s="247"/>
      <c r="N148" s="247"/>
      <c r="O148" s="247"/>
      <c r="P148" s="247"/>
      <c r="Q148" s="247"/>
      <c r="R148" s="247"/>
      <c r="S148" s="247"/>
      <c r="T148" s="247"/>
      <c r="U148" s="247"/>
      <c r="V148" s="247"/>
      <c r="W148" s="247"/>
      <c r="X148" s="247"/>
      <c r="Y148" s="247"/>
      <c r="Z148" s="247"/>
      <c r="AA148" s="247"/>
      <c r="AB148" s="247"/>
      <c r="AC148" s="247"/>
      <c r="AD148" s="247"/>
      <c r="AE148" s="247"/>
      <c r="AF148" s="247"/>
      <c r="AG148" s="247"/>
      <c r="AH148" s="247"/>
      <c r="AI148" s="247"/>
      <c r="AJ148" s="247"/>
      <c r="AK148" s="247"/>
      <c r="AL148" s="247"/>
      <c r="AM148" s="247"/>
      <c r="AN148" s="247"/>
      <c r="AO148" s="247"/>
      <c r="AP148" s="247"/>
      <c r="AQ148" s="247"/>
      <c r="AR148" s="247"/>
      <c r="AS148" s="247"/>
      <c r="AT148" s="247"/>
    </row>
  </sheetData>
  <mergeCells count="139">
    <mergeCell ref="A1:AT3"/>
    <mergeCell ref="O5:AG5"/>
    <mergeCell ref="O6:Q6"/>
    <mergeCell ref="R6:AG6"/>
    <mergeCell ref="O7:Q7"/>
    <mergeCell ref="R7:AG7"/>
    <mergeCell ref="A14:G20"/>
    <mergeCell ref="H14:P20"/>
    <mergeCell ref="Q14:AB20"/>
    <mergeCell ref="AC14:AT20"/>
    <mergeCell ref="A21:G28"/>
    <mergeCell ref="H21:P28"/>
    <mergeCell ref="Q21:AB28"/>
    <mergeCell ref="AC21:AT28"/>
    <mergeCell ref="O8:Q8"/>
    <mergeCell ref="R8:AG8"/>
    <mergeCell ref="O9:Q9"/>
    <mergeCell ref="R9:AG9"/>
    <mergeCell ref="A11:AT11"/>
    <mergeCell ref="A12:G13"/>
    <mergeCell ref="H12:P13"/>
    <mergeCell ref="Q12:AB13"/>
    <mergeCell ref="AC12:AT13"/>
    <mergeCell ref="A37:J40"/>
    <mergeCell ref="K37:Q40"/>
    <mergeCell ref="R37:AT40"/>
    <mergeCell ref="A41:J44"/>
    <mergeCell ref="K41:Q44"/>
    <mergeCell ref="R41:AT44"/>
    <mergeCell ref="A30:AT30"/>
    <mergeCell ref="A31:J32"/>
    <mergeCell ref="K31:Q32"/>
    <mergeCell ref="R31:AT32"/>
    <mergeCell ref="A33:J36"/>
    <mergeCell ref="K33:Q36"/>
    <mergeCell ref="R33:AT36"/>
    <mergeCell ref="A59:J61"/>
    <mergeCell ref="K59:Q61"/>
    <mergeCell ref="R59:AT61"/>
    <mergeCell ref="A62:J64"/>
    <mergeCell ref="K62:Q64"/>
    <mergeCell ref="R62:AT64"/>
    <mergeCell ref="A45:J47"/>
    <mergeCell ref="K45:Q47"/>
    <mergeCell ref="R45:AT47"/>
    <mergeCell ref="A56:AT56"/>
    <mergeCell ref="A57:J58"/>
    <mergeCell ref="K57:Q58"/>
    <mergeCell ref="R57:AT58"/>
    <mergeCell ref="A72:AT72"/>
    <mergeCell ref="A73:S74"/>
    <mergeCell ref="T73:AT73"/>
    <mergeCell ref="T74:Z74"/>
    <mergeCell ref="AA74:AG74"/>
    <mergeCell ref="AH74:AM74"/>
    <mergeCell ref="AN74:AT74"/>
    <mergeCell ref="A65:J67"/>
    <mergeCell ref="K65:Q67"/>
    <mergeCell ref="R65:AT67"/>
    <mergeCell ref="A68:J70"/>
    <mergeCell ref="K68:Q70"/>
    <mergeCell ref="R68:AT70"/>
    <mergeCell ref="A79:AT79"/>
    <mergeCell ref="A80:F81"/>
    <mergeCell ref="G80:P81"/>
    <mergeCell ref="Q80:AT81"/>
    <mergeCell ref="A82:F83"/>
    <mergeCell ref="G82:P83"/>
    <mergeCell ref="Q82:AT83"/>
    <mergeCell ref="AN76:AT76"/>
    <mergeCell ref="Q77:S77"/>
    <mergeCell ref="T77:Z77"/>
    <mergeCell ref="AA77:AG77"/>
    <mergeCell ref="AH77:AM77"/>
    <mergeCell ref="AN77:AT77"/>
    <mergeCell ref="A75:P77"/>
    <mergeCell ref="Q75:S75"/>
    <mergeCell ref="T75:Z75"/>
    <mergeCell ref="AA75:AG75"/>
    <mergeCell ref="AH75:AM75"/>
    <mergeCell ref="AN75:AT75"/>
    <mergeCell ref="Q76:S76"/>
    <mergeCell ref="T76:Z76"/>
    <mergeCell ref="AA76:AG76"/>
    <mergeCell ref="AH76:AM76"/>
    <mergeCell ref="A89:F91"/>
    <mergeCell ref="G89:P91"/>
    <mergeCell ref="Q89:AT91"/>
    <mergeCell ref="A93:AT93"/>
    <mergeCell ref="A94:J95"/>
    <mergeCell ref="K94:S95"/>
    <mergeCell ref="T94:AT94"/>
    <mergeCell ref="T95:AT95"/>
    <mergeCell ref="A84:F86"/>
    <mergeCell ref="G84:P86"/>
    <mergeCell ref="Q84:AT86"/>
    <mergeCell ref="A87:F88"/>
    <mergeCell ref="G87:P88"/>
    <mergeCell ref="Q87:AT88"/>
    <mergeCell ref="A101:J102"/>
    <mergeCell ref="K101:S102"/>
    <mergeCell ref="T101:AT102"/>
    <mergeCell ref="A103:J104"/>
    <mergeCell ref="K103:S104"/>
    <mergeCell ref="T103:AT104"/>
    <mergeCell ref="A96:J97"/>
    <mergeCell ref="K96:S97"/>
    <mergeCell ref="T96:AT97"/>
    <mergeCell ref="A98:J100"/>
    <mergeCell ref="K98:S100"/>
    <mergeCell ref="T98:AT100"/>
    <mergeCell ref="A130:J131"/>
    <mergeCell ref="K130:R131"/>
    <mergeCell ref="S130:AT131"/>
    <mergeCell ref="A132:J133"/>
    <mergeCell ref="K132:R133"/>
    <mergeCell ref="S132:AT133"/>
    <mergeCell ref="A111:AT111"/>
    <mergeCell ref="A125:AT125"/>
    <mergeCell ref="A126:J127"/>
    <mergeCell ref="K126:R127"/>
    <mergeCell ref="S126:AT127"/>
    <mergeCell ref="A128:J129"/>
    <mergeCell ref="K128:R129"/>
    <mergeCell ref="S128:AT129"/>
    <mergeCell ref="A147:J148"/>
    <mergeCell ref="K147:AT148"/>
    <mergeCell ref="A141:J142"/>
    <mergeCell ref="K141:AT142"/>
    <mergeCell ref="A143:J144"/>
    <mergeCell ref="K143:AT144"/>
    <mergeCell ref="A145:J146"/>
    <mergeCell ref="K145:AT146"/>
    <mergeCell ref="A134:J136"/>
    <mergeCell ref="K134:R136"/>
    <mergeCell ref="S134:AT136"/>
    <mergeCell ref="A138:AT138"/>
    <mergeCell ref="A139:J140"/>
    <mergeCell ref="K139:AT140"/>
  </mergeCells>
  <pageMargins left="0.25" right="0.25" top="0.75" bottom="0.75" header="0.3" footer="0.3"/>
  <pageSetup orientation="portrait" r:id="rId1"/>
  <headerFooter scaleWithDoc="0"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W911"/>
  <sheetViews>
    <sheetView view="pageBreakPreview" topLeftCell="A9" zoomScale="60" zoomScaleNormal="70" workbookViewId="0">
      <selection activeCell="C29" sqref="A29:XFD29"/>
    </sheetView>
  </sheetViews>
  <sheetFormatPr baseColWidth="10" defaultColWidth="12.59765625" defaultRowHeight="15" customHeight="1"/>
  <cols>
    <col min="1" max="1" width="23.69921875" style="113" customWidth="1"/>
    <col min="2" max="2" width="29.3984375" style="113" customWidth="1"/>
    <col min="3" max="3" width="68.3984375" style="113" customWidth="1"/>
    <col min="4" max="4" width="13.09765625" style="114" customWidth="1"/>
    <col min="5" max="5" width="33.8984375" style="114" customWidth="1"/>
    <col min="6" max="6" width="28.69921875" style="113" customWidth="1"/>
    <col min="7" max="7" width="10" style="113" customWidth="1"/>
    <col min="8" max="23" width="9.3984375" style="113" customWidth="1"/>
    <col min="24" max="16384" width="12.59765625" style="113"/>
  </cols>
  <sheetData>
    <row r="1" spans="1:23" ht="22.5" customHeight="1">
      <c r="A1" s="326" t="s">
        <v>10</v>
      </c>
      <c r="B1" s="326"/>
      <c r="C1" s="326"/>
      <c r="D1" s="326"/>
      <c r="E1" s="326"/>
    </row>
    <row r="2" spans="1:23" ht="31.5" customHeight="1">
      <c r="A2" s="310" t="s">
        <v>11</v>
      </c>
      <c r="B2" s="310" t="s">
        <v>12</v>
      </c>
      <c r="C2" s="310" t="s">
        <v>13</v>
      </c>
      <c r="D2" s="330" t="s">
        <v>14</v>
      </c>
      <c r="E2" s="330" t="s">
        <v>15</v>
      </c>
      <c r="F2" s="58"/>
      <c r="G2" s="58"/>
      <c r="H2" s="58"/>
      <c r="I2" s="58"/>
      <c r="J2" s="58"/>
      <c r="K2" s="58"/>
      <c r="L2" s="58"/>
      <c r="M2" s="58"/>
      <c r="N2" s="58"/>
      <c r="O2" s="58"/>
      <c r="P2" s="58"/>
      <c r="Q2" s="58"/>
      <c r="R2" s="58"/>
      <c r="S2" s="58"/>
      <c r="T2" s="58"/>
      <c r="U2" s="58"/>
      <c r="V2" s="58"/>
      <c r="W2" s="58"/>
    </row>
    <row r="3" spans="1:23" ht="15.75" customHeight="1">
      <c r="A3" s="311"/>
      <c r="B3" s="311"/>
      <c r="C3" s="311"/>
      <c r="D3" s="331"/>
      <c r="E3" s="331"/>
      <c r="F3" s="58"/>
      <c r="G3" s="58"/>
      <c r="H3" s="58"/>
      <c r="I3" s="58"/>
      <c r="J3" s="58"/>
      <c r="K3" s="58"/>
      <c r="L3" s="58"/>
      <c r="M3" s="58"/>
      <c r="N3" s="58"/>
      <c r="O3" s="58"/>
      <c r="P3" s="58"/>
      <c r="Q3" s="58"/>
      <c r="R3" s="58"/>
      <c r="S3" s="58"/>
      <c r="T3" s="58"/>
      <c r="U3" s="58"/>
      <c r="V3" s="58"/>
      <c r="W3" s="58"/>
    </row>
    <row r="4" spans="1:23" ht="48" customHeight="1">
      <c r="A4" s="332" t="s">
        <v>16</v>
      </c>
      <c r="B4" s="319" t="s">
        <v>17</v>
      </c>
      <c r="C4" s="118" t="s">
        <v>18</v>
      </c>
      <c r="D4" s="117" t="s">
        <v>19</v>
      </c>
      <c r="E4" s="117" t="s">
        <v>20</v>
      </c>
      <c r="F4" s="58"/>
      <c r="G4" s="58"/>
      <c r="H4" s="58"/>
      <c r="I4" s="58"/>
      <c r="J4" s="58"/>
      <c r="K4" s="58"/>
      <c r="L4" s="58"/>
      <c r="M4" s="58"/>
      <c r="N4" s="58"/>
      <c r="O4" s="58"/>
      <c r="P4" s="58"/>
      <c r="Q4" s="58"/>
      <c r="R4" s="58"/>
      <c r="S4" s="58"/>
      <c r="T4" s="58"/>
      <c r="U4" s="58"/>
      <c r="V4" s="58"/>
      <c r="W4" s="58"/>
    </row>
    <row r="5" spans="1:23" ht="48" customHeight="1">
      <c r="A5" s="332"/>
      <c r="B5" s="319"/>
      <c r="C5" s="118" t="s">
        <v>21</v>
      </c>
      <c r="D5" s="117" t="s">
        <v>19</v>
      </c>
      <c r="E5" s="117" t="s">
        <v>20</v>
      </c>
      <c r="F5" s="58"/>
      <c r="G5" s="58"/>
      <c r="H5" s="58"/>
      <c r="I5" s="58"/>
      <c r="J5" s="58"/>
      <c r="K5" s="58"/>
      <c r="L5" s="58"/>
      <c r="M5" s="58"/>
      <c r="N5" s="58"/>
      <c r="O5" s="58"/>
      <c r="P5" s="58"/>
      <c r="Q5" s="58"/>
      <c r="R5" s="58"/>
      <c r="S5" s="58"/>
      <c r="T5" s="58"/>
      <c r="U5" s="58"/>
      <c r="V5" s="58"/>
      <c r="W5" s="58"/>
    </row>
    <row r="6" spans="1:23" ht="48" customHeight="1">
      <c r="A6" s="332"/>
      <c r="B6" s="319"/>
      <c r="C6" s="118" t="s">
        <v>22</v>
      </c>
      <c r="D6" s="117" t="s">
        <v>19</v>
      </c>
      <c r="E6" s="117" t="s">
        <v>20</v>
      </c>
      <c r="F6" s="58"/>
      <c r="G6" s="58"/>
      <c r="H6" s="58"/>
      <c r="I6" s="58"/>
      <c r="J6" s="58"/>
      <c r="K6" s="58"/>
      <c r="L6" s="58"/>
      <c r="M6" s="58"/>
      <c r="N6" s="58"/>
      <c r="O6" s="58"/>
      <c r="P6" s="58"/>
      <c r="Q6" s="58"/>
      <c r="R6" s="58"/>
      <c r="S6" s="58"/>
      <c r="T6" s="58"/>
      <c r="U6" s="58"/>
      <c r="V6" s="58"/>
      <c r="W6" s="58"/>
    </row>
    <row r="7" spans="1:23" ht="48" customHeight="1">
      <c r="A7" s="332"/>
      <c r="B7" s="319"/>
      <c r="C7" s="118" t="s">
        <v>23</v>
      </c>
      <c r="D7" s="117" t="s">
        <v>19</v>
      </c>
      <c r="E7" s="117" t="s">
        <v>20</v>
      </c>
      <c r="F7" s="58"/>
      <c r="G7" s="58"/>
      <c r="H7" s="58"/>
      <c r="I7" s="58"/>
      <c r="J7" s="58"/>
      <c r="K7" s="58"/>
      <c r="L7" s="58"/>
      <c r="M7" s="58"/>
      <c r="N7" s="58"/>
      <c r="O7" s="58"/>
      <c r="P7" s="58"/>
      <c r="Q7" s="58"/>
      <c r="R7" s="58"/>
      <c r="S7" s="58"/>
      <c r="T7" s="58"/>
      <c r="U7" s="58"/>
      <c r="V7" s="58"/>
      <c r="W7" s="58"/>
    </row>
    <row r="8" spans="1:23" ht="48" customHeight="1">
      <c r="A8" s="332"/>
      <c r="B8" s="319"/>
      <c r="C8" s="118" t="s">
        <v>24</v>
      </c>
      <c r="D8" s="117" t="s">
        <v>19</v>
      </c>
      <c r="E8" s="117" t="s">
        <v>20</v>
      </c>
      <c r="F8" s="58"/>
      <c r="G8" s="58"/>
      <c r="H8" s="58"/>
      <c r="I8" s="58"/>
      <c r="J8" s="58"/>
      <c r="K8" s="58"/>
      <c r="L8" s="58"/>
      <c r="M8" s="58"/>
      <c r="N8" s="58"/>
      <c r="O8" s="58"/>
      <c r="P8" s="58"/>
      <c r="Q8" s="58"/>
      <c r="R8" s="58"/>
      <c r="S8" s="58"/>
      <c r="T8" s="58"/>
      <c r="U8" s="58"/>
      <c r="V8" s="58"/>
      <c r="W8" s="58"/>
    </row>
    <row r="9" spans="1:23" ht="48" customHeight="1">
      <c r="A9" s="332"/>
      <c r="B9" s="319" t="s">
        <v>25</v>
      </c>
      <c r="C9" s="118" t="s">
        <v>26</v>
      </c>
      <c r="D9" s="117" t="s">
        <v>19</v>
      </c>
      <c r="E9" s="117" t="s">
        <v>20</v>
      </c>
      <c r="F9" s="58"/>
      <c r="G9" s="58"/>
      <c r="H9" s="58"/>
      <c r="I9" s="58"/>
      <c r="J9" s="58"/>
      <c r="K9" s="58"/>
      <c r="L9" s="58"/>
      <c r="M9" s="58"/>
      <c r="N9" s="58"/>
      <c r="O9" s="58"/>
      <c r="P9" s="58"/>
      <c r="Q9" s="58"/>
      <c r="R9" s="58"/>
      <c r="S9" s="58"/>
      <c r="T9" s="58"/>
      <c r="U9" s="58"/>
      <c r="V9" s="58"/>
      <c r="W9" s="58"/>
    </row>
    <row r="10" spans="1:23" ht="48" customHeight="1">
      <c r="A10" s="332"/>
      <c r="B10" s="319"/>
      <c r="C10" s="118" t="s">
        <v>27</v>
      </c>
      <c r="D10" s="117" t="s">
        <v>19</v>
      </c>
      <c r="E10" s="117" t="s">
        <v>20</v>
      </c>
      <c r="F10" s="58"/>
      <c r="G10" s="58"/>
      <c r="H10" s="58"/>
      <c r="I10" s="58"/>
      <c r="J10" s="58"/>
      <c r="K10" s="58"/>
      <c r="L10" s="58"/>
      <c r="M10" s="58"/>
      <c r="N10" s="58"/>
      <c r="O10" s="58"/>
      <c r="P10" s="58"/>
      <c r="Q10" s="58"/>
      <c r="R10" s="58"/>
      <c r="S10" s="58"/>
      <c r="T10" s="58"/>
      <c r="U10" s="58"/>
      <c r="V10" s="58"/>
      <c r="W10" s="58"/>
    </row>
    <row r="11" spans="1:23" ht="48" customHeight="1">
      <c r="A11" s="332"/>
      <c r="B11" s="319"/>
      <c r="C11" s="118" t="s">
        <v>24</v>
      </c>
      <c r="D11" s="117" t="s">
        <v>19</v>
      </c>
      <c r="E11" s="117" t="s">
        <v>20</v>
      </c>
      <c r="F11" s="58"/>
      <c r="G11" s="58"/>
      <c r="H11" s="58"/>
      <c r="I11" s="58"/>
      <c r="J11" s="58"/>
      <c r="K11" s="58"/>
      <c r="L11" s="58"/>
      <c r="M11" s="58"/>
      <c r="N11" s="58"/>
      <c r="O11" s="58"/>
      <c r="P11" s="58"/>
      <c r="Q11" s="58"/>
      <c r="R11" s="58"/>
      <c r="S11" s="58"/>
      <c r="T11" s="58"/>
      <c r="U11" s="58"/>
      <c r="V11" s="58"/>
      <c r="W11" s="58"/>
    </row>
    <row r="12" spans="1:23" ht="48" customHeight="1">
      <c r="A12" s="332"/>
      <c r="B12" s="319" t="s">
        <v>28</v>
      </c>
      <c r="C12" s="118" t="s">
        <v>26</v>
      </c>
      <c r="D12" s="117" t="s">
        <v>19</v>
      </c>
      <c r="E12" s="117" t="s">
        <v>20</v>
      </c>
      <c r="F12" s="58"/>
      <c r="G12" s="58"/>
      <c r="H12" s="58"/>
      <c r="I12" s="58"/>
      <c r="J12" s="58"/>
      <c r="K12" s="58"/>
      <c r="L12" s="58"/>
      <c r="M12" s="58"/>
      <c r="N12" s="58"/>
      <c r="O12" s="58"/>
      <c r="P12" s="58"/>
      <c r="Q12" s="58"/>
      <c r="R12" s="58"/>
      <c r="S12" s="58"/>
      <c r="T12" s="58"/>
      <c r="U12" s="58"/>
      <c r="V12" s="58"/>
      <c r="W12" s="58"/>
    </row>
    <row r="13" spans="1:23" ht="48" customHeight="1">
      <c r="A13" s="332"/>
      <c r="B13" s="319"/>
      <c r="C13" s="118" t="s">
        <v>29</v>
      </c>
      <c r="D13" s="117" t="s">
        <v>19</v>
      </c>
      <c r="E13" s="117" t="s">
        <v>20</v>
      </c>
      <c r="F13" s="58"/>
      <c r="G13" s="58"/>
      <c r="H13" s="58"/>
      <c r="I13" s="58"/>
      <c r="J13" s="58"/>
      <c r="K13" s="58"/>
      <c r="L13" s="58"/>
      <c r="M13" s="58"/>
      <c r="N13" s="58"/>
      <c r="O13" s="58"/>
      <c r="P13" s="58"/>
      <c r="Q13" s="58"/>
      <c r="R13" s="58"/>
      <c r="S13" s="58"/>
      <c r="T13" s="58"/>
      <c r="U13" s="58"/>
      <c r="V13" s="58"/>
      <c r="W13" s="58"/>
    </row>
    <row r="14" spans="1:23" ht="48" customHeight="1">
      <c r="A14" s="332"/>
      <c r="B14" s="319"/>
      <c r="C14" s="118" t="s">
        <v>24</v>
      </c>
      <c r="D14" s="117" t="s">
        <v>19</v>
      </c>
      <c r="E14" s="117" t="s">
        <v>20</v>
      </c>
      <c r="F14" s="58"/>
      <c r="G14" s="58"/>
      <c r="H14" s="58"/>
      <c r="I14" s="58"/>
      <c r="J14" s="58"/>
      <c r="K14" s="58"/>
      <c r="L14" s="58"/>
      <c r="M14" s="58"/>
      <c r="N14" s="58"/>
      <c r="O14" s="58"/>
      <c r="P14" s="58"/>
      <c r="Q14" s="58"/>
      <c r="R14" s="58"/>
      <c r="S14" s="58"/>
      <c r="T14" s="58"/>
      <c r="U14" s="58"/>
      <c r="V14" s="58"/>
      <c r="W14" s="58"/>
    </row>
    <row r="15" spans="1:23" ht="48" customHeight="1">
      <c r="A15" s="332"/>
      <c r="B15" s="319" t="s">
        <v>30</v>
      </c>
      <c r="C15" s="118" t="s">
        <v>31</v>
      </c>
      <c r="D15" s="117" t="s">
        <v>19</v>
      </c>
      <c r="E15" s="117" t="s">
        <v>20</v>
      </c>
      <c r="F15" s="58"/>
      <c r="G15" s="58"/>
      <c r="H15" s="58"/>
      <c r="I15" s="58"/>
      <c r="J15" s="58"/>
      <c r="K15" s="58"/>
      <c r="L15" s="58"/>
      <c r="M15" s="58"/>
      <c r="N15" s="58"/>
      <c r="O15" s="58"/>
      <c r="P15" s="58"/>
      <c r="Q15" s="58"/>
      <c r="R15" s="58"/>
      <c r="S15" s="58"/>
      <c r="T15" s="58"/>
      <c r="U15" s="58"/>
      <c r="V15" s="58"/>
      <c r="W15" s="58"/>
    </row>
    <row r="16" spans="1:23" ht="48" customHeight="1">
      <c r="A16" s="332"/>
      <c r="B16" s="319"/>
      <c r="C16" s="118" t="s">
        <v>32</v>
      </c>
      <c r="D16" s="117" t="s">
        <v>19</v>
      </c>
      <c r="E16" s="117" t="s">
        <v>20</v>
      </c>
      <c r="F16" s="58"/>
      <c r="G16" s="58"/>
      <c r="H16" s="58"/>
      <c r="I16" s="58"/>
      <c r="J16" s="58"/>
      <c r="K16" s="58"/>
      <c r="L16" s="58"/>
      <c r="M16" s="58"/>
      <c r="N16" s="58"/>
      <c r="O16" s="58"/>
      <c r="P16" s="58"/>
      <c r="Q16" s="58"/>
      <c r="R16" s="58"/>
      <c r="S16" s="58"/>
      <c r="T16" s="58"/>
      <c r="U16" s="58"/>
      <c r="V16" s="58"/>
      <c r="W16" s="58"/>
    </row>
    <row r="17" spans="1:23" ht="48" customHeight="1">
      <c r="A17" s="332"/>
      <c r="B17" s="319"/>
      <c r="C17" s="118" t="s">
        <v>33</v>
      </c>
      <c r="D17" s="117" t="s">
        <v>19</v>
      </c>
      <c r="E17" s="117" t="s">
        <v>20</v>
      </c>
      <c r="F17" s="58"/>
      <c r="G17" s="58"/>
      <c r="H17" s="58"/>
      <c r="I17" s="58"/>
      <c r="J17" s="58"/>
      <c r="K17" s="58"/>
      <c r="L17" s="58"/>
      <c r="M17" s="58"/>
      <c r="N17" s="58"/>
      <c r="O17" s="58"/>
      <c r="P17" s="58"/>
      <c r="Q17" s="58"/>
      <c r="R17" s="58"/>
      <c r="S17" s="58"/>
      <c r="T17" s="58"/>
      <c r="U17" s="58"/>
      <c r="V17" s="58"/>
      <c r="W17" s="58"/>
    </row>
    <row r="18" spans="1:23" ht="48" customHeight="1">
      <c r="A18" s="332"/>
      <c r="B18" s="319"/>
      <c r="C18" s="118" t="s">
        <v>34</v>
      </c>
      <c r="D18" s="117" t="s">
        <v>19</v>
      </c>
      <c r="E18" s="117" t="s">
        <v>20</v>
      </c>
      <c r="F18" s="58"/>
      <c r="G18" s="58"/>
      <c r="H18" s="58"/>
      <c r="I18" s="58"/>
      <c r="J18" s="58"/>
      <c r="K18" s="58"/>
      <c r="L18" s="58"/>
      <c r="M18" s="58"/>
      <c r="N18" s="58"/>
      <c r="O18" s="58"/>
      <c r="P18" s="58"/>
      <c r="Q18" s="58"/>
      <c r="R18" s="58"/>
      <c r="S18" s="58"/>
      <c r="T18" s="58"/>
      <c r="U18" s="58"/>
      <c r="V18" s="58"/>
      <c r="W18" s="58"/>
    </row>
    <row r="19" spans="1:23" ht="15.75" customHeight="1">
      <c r="B19" s="59"/>
      <c r="C19" s="112"/>
      <c r="D19" s="116"/>
      <c r="E19" s="61"/>
      <c r="F19" s="58"/>
      <c r="G19" s="58"/>
      <c r="H19" s="58"/>
      <c r="I19" s="58"/>
      <c r="J19" s="58"/>
      <c r="K19" s="58"/>
      <c r="L19" s="58"/>
      <c r="M19" s="58"/>
      <c r="N19" s="58"/>
      <c r="O19" s="58"/>
      <c r="P19" s="58"/>
      <c r="Q19" s="58"/>
      <c r="R19" s="58"/>
      <c r="S19" s="58"/>
      <c r="T19" s="58"/>
      <c r="U19" s="58"/>
      <c r="V19" s="58"/>
      <c r="W19" s="58"/>
    </row>
    <row r="20" spans="1:23" ht="24" customHeight="1">
      <c r="A20" s="325" t="s">
        <v>35</v>
      </c>
      <c r="B20" s="325"/>
      <c r="C20" s="325"/>
      <c r="D20" s="325"/>
      <c r="E20" s="325"/>
      <c r="F20" s="115"/>
      <c r="G20" s="58"/>
      <c r="H20" s="58"/>
      <c r="I20" s="58"/>
      <c r="J20" s="58"/>
      <c r="K20" s="58"/>
      <c r="L20" s="58"/>
      <c r="M20" s="58"/>
      <c r="N20" s="58"/>
      <c r="O20" s="58"/>
      <c r="P20" s="58"/>
      <c r="Q20" s="58"/>
      <c r="R20" s="58"/>
      <c r="S20" s="58"/>
      <c r="T20" s="58"/>
      <c r="U20" s="58"/>
      <c r="V20" s="58"/>
      <c r="W20" s="58"/>
    </row>
    <row r="21" spans="1:23" ht="15" customHeight="1">
      <c r="A21" s="312" t="s">
        <v>11</v>
      </c>
      <c r="B21" s="312" t="s">
        <v>12</v>
      </c>
      <c r="C21" s="312" t="s">
        <v>13</v>
      </c>
      <c r="D21" s="312" t="s">
        <v>14</v>
      </c>
      <c r="E21" s="312" t="s">
        <v>15</v>
      </c>
      <c r="F21" s="115"/>
      <c r="G21" s="58"/>
      <c r="H21" s="58"/>
      <c r="I21" s="58"/>
      <c r="J21" s="58"/>
      <c r="K21" s="58"/>
      <c r="L21" s="58"/>
      <c r="M21" s="58"/>
      <c r="N21" s="58"/>
      <c r="O21" s="58"/>
      <c r="P21" s="58"/>
      <c r="Q21" s="58"/>
      <c r="R21" s="58"/>
      <c r="S21" s="58"/>
      <c r="T21" s="58"/>
      <c r="U21" s="58"/>
      <c r="V21" s="58"/>
      <c r="W21" s="58"/>
    </row>
    <row r="22" spans="1:23" ht="38.25" customHeight="1">
      <c r="A22" s="313"/>
      <c r="B22" s="313"/>
      <c r="C22" s="313"/>
      <c r="D22" s="313"/>
      <c r="E22" s="313"/>
      <c r="F22" s="115"/>
      <c r="G22" s="58"/>
      <c r="H22" s="58"/>
      <c r="I22" s="58"/>
      <c r="J22" s="58"/>
      <c r="K22" s="58"/>
      <c r="L22" s="58"/>
      <c r="M22" s="58"/>
      <c r="N22" s="58"/>
      <c r="O22" s="58"/>
      <c r="P22" s="58"/>
      <c r="Q22" s="58"/>
      <c r="R22" s="58"/>
      <c r="S22" s="58"/>
      <c r="T22" s="58"/>
      <c r="U22" s="58"/>
      <c r="V22" s="58"/>
      <c r="W22" s="58"/>
    </row>
    <row r="23" spans="1:23" ht="30" customHeight="1">
      <c r="A23" s="323" t="s">
        <v>36</v>
      </c>
      <c r="B23" s="316" t="s">
        <v>37</v>
      </c>
      <c r="C23" s="134" t="s">
        <v>38</v>
      </c>
      <c r="D23" s="135" t="s">
        <v>19</v>
      </c>
      <c r="E23" s="135" t="s">
        <v>39</v>
      </c>
      <c r="F23" s="58"/>
      <c r="G23" s="58"/>
      <c r="H23" s="58"/>
      <c r="I23" s="58"/>
      <c r="J23" s="58"/>
      <c r="K23" s="58"/>
      <c r="L23" s="58"/>
      <c r="M23" s="58"/>
      <c r="N23" s="58"/>
      <c r="O23" s="58"/>
      <c r="P23" s="58"/>
      <c r="Q23" s="58"/>
      <c r="R23" s="58"/>
      <c r="S23" s="58"/>
      <c r="T23" s="58"/>
      <c r="U23" s="58"/>
      <c r="V23" s="58"/>
      <c r="W23" s="58"/>
    </row>
    <row r="24" spans="1:23" ht="211.5" customHeight="1">
      <c r="A24" s="323"/>
      <c r="B24" s="317"/>
      <c r="C24" s="121" t="s">
        <v>40</v>
      </c>
      <c r="D24" s="120" t="s">
        <v>19</v>
      </c>
      <c r="E24" s="120" t="s">
        <v>41</v>
      </c>
      <c r="F24" s="58"/>
      <c r="G24" s="58"/>
      <c r="H24" s="58"/>
      <c r="I24" s="58"/>
      <c r="J24" s="58"/>
      <c r="K24" s="58"/>
      <c r="L24" s="58"/>
      <c r="M24" s="58"/>
      <c r="N24" s="58"/>
      <c r="O24" s="58"/>
      <c r="P24" s="58"/>
      <c r="Q24" s="58"/>
      <c r="R24" s="58"/>
      <c r="S24" s="58"/>
      <c r="T24" s="58"/>
      <c r="U24" s="58"/>
      <c r="V24" s="58"/>
      <c r="W24" s="58"/>
    </row>
    <row r="25" spans="1:23" ht="50.4" customHeight="1">
      <c r="A25" s="323"/>
      <c r="B25" s="317"/>
      <c r="C25" s="121" t="s">
        <v>42</v>
      </c>
      <c r="D25" s="120" t="s">
        <v>19</v>
      </c>
      <c r="E25" s="120" t="s">
        <v>39</v>
      </c>
      <c r="F25" s="58"/>
      <c r="G25" s="58"/>
      <c r="H25" s="58"/>
      <c r="I25" s="58"/>
      <c r="J25" s="58"/>
      <c r="K25" s="58"/>
      <c r="L25" s="58"/>
      <c r="M25" s="58"/>
      <c r="N25" s="58"/>
      <c r="O25" s="58"/>
      <c r="P25" s="58"/>
      <c r="Q25" s="58"/>
      <c r="R25" s="58"/>
      <c r="S25" s="58"/>
      <c r="T25" s="58"/>
      <c r="U25" s="58"/>
      <c r="V25" s="58"/>
      <c r="W25" s="58"/>
    </row>
    <row r="26" spans="1:23" ht="34.5" customHeight="1">
      <c r="A26" s="323"/>
      <c r="B26" s="318"/>
      <c r="C26" s="121" t="s">
        <v>43</v>
      </c>
      <c r="D26" s="120" t="s">
        <v>44</v>
      </c>
      <c r="E26" s="120" t="s">
        <v>45</v>
      </c>
      <c r="F26" s="58"/>
      <c r="G26" s="58"/>
      <c r="H26" s="58"/>
      <c r="I26" s="58"/>
      <c r="J26" s="58"/>
      <c r="K26" s="58"/>
      <c r="L26" s="58"/>
      <c r="M26" s="58"/>
      <c r="N26" s="58"/>
      <c r="O26" s="58"/>
      <c r="P26" s="58"/>
      <c r="Q26" s="58"/>
      <c r="R26" s="58"/>
      <c r="S26" s="58"/>
      <c r="T26" s="58"/>
      <c r="U26" s="58"/>
      <c r="V26" s="58"/>
      <c r="W26" s="58"/>
    </row>
    <row r="27" spans="1:23" ht="48" customHeight="1">
      <c r="A27" s="323"/>
      <c r="B27" s="318"/>
      <c r="C27" s="121" t="s">
        <v>46</v>
      </c>
      <c r="D27" s="120" t="s">
        <v>44</v>
      </c>
      <c r="E27" s="120" t="s">
        <v>47</v>
      </c>
      <c r="F27" s="58"/>
      <c r="G27" s="58"/>
      <c r="H27" s="58"/>
      <c r="I27" s="58"/>
      <c r="J27" s="58"/>
      <c r="K27" s="58"/>
      <c r="L27" s="58"/>
      <c r="M27" s="58"/>
      <c r="N27" s="58"/>
      <c r="O27" s="58"/>
      <c r="P27" s="58"/>
      <c r="Q27" s="58"/>
      <c r="R27" s="58"/>
      <c r="S27" s="58"/>
      <c r="T27" s="58"/>
      <c r="U27" s="58"/>
      <c r="V27" s="58"/>
      <c r="W27" s="58"/>
    </row>
    <row r="28" spans="1:23" ht="48" customHeight="1">
      <c r="A28" s="323"/>
      <c r="B28" s="318"/>
      <c r="C28" s="121" t="s">
        <v>48</v>
      </c>
      <c r="D28" s="120" t="s">
        <v>44</v>
      </c>
      <c r="E28" s="120" t="s">
        <v>49</v>
      </c>
      <c r="F28" s="58"/>
      <c r="G28" s="58"/>
      <c r="H28" s="58"/>
      <c r="I28" s="58"/>
      <c r="J28" s="58"/>
      <c r="K28" s="58"/>
      <c r="L28" s="58"/>
      <c r="M28" s="58"/>
      <c r="N28" s="58"/>
      <c r="O28" s="58"/>
      <c r="P28" s="58"/>
      <c r="Q28" s="58"/>
      <c r="R28" s="58"/>
      <c r="S28" s="58"/>
      <c r="T28" s="58"/>
      <c r="U28" s="58"/>
      <c r="V28" s="58"/>
      <c r="W28" s="58"/>
    </row>
    <row r="29" spans="1:23" ht="35.4" customHeight="1">
      <c r="A29" s="323"/>
      <c r="B29" s="318"/>
      <c r="C29" s="121" t="s">
        <v>50</v>
      </c>
      <c r="D29" s="120" t="s">
        <v>44</v>
      </c>
      <c r="E29" s="120" t="s">
        <v>39</v>
      </c>
      <c r="F29" s="58"/>
      <c r="G29" s="58"/>
      <c r="H29" s="58"/>
      <c r="I29" s="58"/>
      <c r="J29" s="58"/>
      <c r="K29" s="58"/>
      <c r="L29" s="58"/>
      <c r="M29" s="58"/>
      <c r="N29" s="58"/>
      <c r="O29" s="58"/>
      <c r="P29" s="58"/>
      <c r="Q29" s="58"/>
      <c r="R29" s="58"/>
      <c r="S29" s="58"/>
      <c r="T29" s="58"/>
      <c r="U29" s="58"/>
      <c r="V29" s="58"/>
      <c r="W29" s="58"/>
    </row>
    <row r="30" spans="1:23" ht="48" customHeight="1">
      <c r="A30" s="323"/>
      <c r="B30" s="318"/>
      <c r="C30" s="121" t="s">
        <v>51</v>
      </c>
      <c r="D30" s="120" t="s">
        <v>19</v>
      </c>
      <c r="E30" s="120" t="s">
        <v>41</v>
      </c>
      <c r="F30" s="58"/>
      <c r="G30" s="58"/>
      <c r="H30" s="58"/>
      <c r="I30" s="58"/>
      <c r="J30" s="58"/>
      <c r="K30" s="58"/>
      <c r="L30" s="58"/>
      <c r="M30" s="58"/>
      <c r="N30" s="58"/>
      <c r="O30" s="58"/>
      <c r="P30" s="58"/>
      <c r="Q30" s="58"/>
      <c r="R30" s="58"/>
      <c r="S30" s="58"/>
      <c r="T30" s="58"/>
      <c r="U30" s="58"/>
      <c r="V30" s="58"/>
      <c r="W30" s="58"/>
    </row>
    <row r="31" spans="1:23" ht="39.75" customHeight="1">
      <c r="A31" s="323"/>
      <c r="B31" s="317" t="s">
        <v>52</v>
      </c>
      <c r="C31" s="121" t="s">
        <v>53</v>
      </c>
      <c r="D31" s="120" t="s">
        <v>19</v>
      </c>
      <c r="E31" s="120" t="s">
        <v>47</v>
      </c>
      <c r="F31" s="58"/>
      <c r="G31" s="58"/>
      <c r="H31" s="58"/>
      <c r="I31" s="58"/>
      <c r="J31" s="58"/>
      <c r="K31" s="58"/>
      <c r="L31" s="58"/>
      <c r="M31" s="58"/>
      <c r="N31" s="58"/>
      <c r="O31" s="58"/>
      <c r="P31" s="58"/>
      <c r="Q31" s="58"/>
      <c r="R31" s="58"/>
      <c r="S31" s="58"/>
      <c r="T31" s="58"/>
      <c r="U31" s="58"/>
      <c r="V31" s="58"/>
      <c r="W31" s="58"/>
    </row>
    <row r="32" spans="1:23" ht="36.6" customHeight="1">
      <c r="A32" s="323"/>
      <c r="B32" s="317"/>
      <c r="C32" s="121" t="s">
        <v>54</v>
      </c>
      <c r="D32" s="120" t="s">
        <v>19</v>
      </c>
      <c r="E32" s="120" t="s">
        <v>55</v>
      </c>
      <c r="F32" s="58"/>
      <c r="G32" s="58"/>
      <c r="H32" s="58"/>
      <c r="I32" s="58"/>
      <c r="J32" s="58"/>
      <c r="K32" s="58"/>
      <c r="L32" s="58"/>
      <c r="M32" s="58"/>
      <c r="N32" s="58"/>
      <c r="O32" s="58"/>
      <c r="P32" s="58"/>
      <c r="Q32" s="58"/>
      <c r="R32" s="58"/>
      <c r="S32" s="58"/>
      <c r="T32" s="58"/>
      <c r="U32" s="58"/>
      <c r="V32" s="58"/>
      <c r="W32" s="58"/>
    </row>
    <row r="33" spans="1:23" ht="51" customHeight="1">
      <c r="A33" s="323"/>
      <c r="B33" s="317"/>
      <c r="C33" s="121" t="s">
        <v>56</v>
      </c>
      <c r="D33" s="120" t="s">
        <v>19</v>
      </c>
      <c r="E33" s="120" t="s">
        <v>47</v>
      </c>
      <c r="F33" s="58"/>
      <c r="G33" s="58"/>
      <c r="H33" s="58"/>
      <c r="I33" s="58"/>
      <c r="J33" s="58"/>
      <c r="K33" s="58"/>
      <c r="L33" s="58"/>
      <c r="M33" s="58"/>
      <c r="N33" s="58"/>
      <c r="O33" s="58"/>
      <c r="P33" s="58"/>
      <c r="Q33" s="58"/>
      <c r="R33" s="58"/>
      <c r="S33" s="58"/>
      <c r="T33" s="58"/>
      <c r="U33" s="58"/>
      <c r="V33" s="58"/>
      <c r="W33" s="58"/>
    </row>
    <row r="34" spans="1:23" ht="43.5" customHeight="1">
      <c r="A34" s="323"/>
      <c r="B34" s="317"/>
      <c r="C34" s="121" t="s">
        <v>57</v>
      </c>
      <c r="D34" s="120" t="s">
        <v>19</v>
      </c>
      <c r="E34" s="120" t="s">
        <v>47</v>
      </c>
      <c r="F34" s="58"/>
      <c r="G34" s="58"/>
      <c r="H34" s="58"/>
      <c r="I34" s="58"/>
      <c r="J34" s="58"/>
      <c r="K34" s="58"/>
      <c r="L34" s="58"/>
      <c r="M34" s="58"/>
      <c r="N34" s="58"/>
      <c r="O34" s="58"/>
      <c r="P34" s="58"/>
      <c r="Q34" s="58"/>
      <c r="R34" s="58"/>
      <c r="S34" s="58"/>
      <c r="T34" s="58"/>
      <c r="U34" s="58"/>
      <c r="V34" s="58"/>
      <c r="W34" s="58"/>
    </row>
    <row r="35" spans="1:23" ht="54" customHeight="1">
      <c r="A35" s="323"/>
      <c r="B35" s="317"/>
      <c r="C35" s="121" t="s">
        <v>58</v>
      </c>
      <c r="D35" s="120" t="s">
        <v>44</v>
      </c>
      <c r="E35" s="120" t="s">
        <v>59</v>
      </c>
      <c r="F35" s="58"/>
      <c r="G35" s="58"/>
      <c r="H35" s="58"/>
      <c r="I35" s="58"/>
      <c r="J35" s="58"/>
      <c r="K35" s="58"/>
      <c r="L35" s="58"/>
      <c r="M35" s="58"/>
      <c r="N35" s="58"/>
      <c r="O35" s="58"/>
      <c r="P35" s="58"/>
      <c r="Q35" s="58"/>
      <c r="R35" s="58"/>
      <c r="S35" s="58"/>
      <c r="T35" s="58"/>
      <c r="U35" s="58"/>
      <c r="V35" s="58"/>
      <c r="W35" s="58"/>
    </row>
    <row r="36" spans="1:23" ht="41.25" customHeight="1">
      <c r="A36" s="323"/>
      <c r="B36" s="317"/>
      <c r="C36" s="121" t="s">
        <v>60</v>
      </c>
      <c r="D36" s="120" t="s">
        <v>19</v>
      </c>
      <c r="E36" s="120" t="s">
        <v>61</v>
      </c>
      <c r="F36" s="58"/>
      <c r="G36" s="58"/>
      <c r="H36" s="58"/>
      <c r="I36" s="58"/>
      <c r="J36" s="58"/>
      <c r="K36" s="58"/>
      <c r="L36" s="58"/>
      <c r="M36" s="58"/>
      <c r="N36" s="58"/>
      <c r="O36" s="58"/>
      <c r="P36" s="58"/>
      <c r="Q36" s="58"/>
      <c r="R36" s="58"/>
      <c r="S36" s="58"/>
      <c r="T36" s="58"/>
      <c r="U36" s="58"/>
      <c r="V36" s="58"/>
      <c r="W36" s="58"/>
    </row>
    <row r="37" spans="1:23" ht="37.5" customHeight="1">
      <c r="A37" s="323"/>
      <c r="B37" s="327" t="s">
        <v>62</v>
      </c>
      <c r="C37" s="121" t="s">
        <v>63</v>
      </c>
      <c r="D37" s="120" t="s">
        <v>19</v>
      </c>
      <c r="E37" s="120" t="s">
        <v>41</v>
      </c>
      <c r="F37" s="58"/>
      <c r="G37" s="58"/>
      <c r="H37" s="58"/>
      <c r="I37" s="58"/>
      <c r="J37" s="58"/>
      <c r="K37" s="58"/>
      <c r="L37" s="58"/>
      <c r="M37" s="58"/>
      <c r="N37" s="58"/>
      <c r="O37" s="58"/>
      <c r="P37" s="58"/>
      <c r="Q37" s="58"/>
      <c r="R37" s="58"/>
      <c r="S37" s="58"/>
      <c r="T37" s="58"/>
      <c r="U37" s="58"/>
      <c r="V37" s="58"/>
      <c r="W37" s="58"/>
    </row>
    <row r="38" spans="1:23" ht="37.5" customHeight="1">
      <c r="A38" s="323"/>
      <c r="B38" s="328"/>
      <c r="C38" s="121" t="s">
        <v>64</v>
      </c>
      <c r="D38" s="120" t="s">
        <v>19</v>
      </c>
      <c r="E38" s="120" t="s">
        <v>41</v>
      </c>
      <c r="F38" s="58"/>
      <c r="G38" s="58"/>
      <c r="H38" s="58"/>
      <c r="I38" s="58"/>
      <c r="J38" s="58"/>
      <c r="K38" s="58"/>
      <c r="L38" s="58"/>
      <c r="M38" s="58"/>
      <c r="N38" s="58"/>
      <c r="O38" s="58"/>
      <c r="P38" s="58"/>
      <c r="Q38" s="58"/>
      <c r="R38" s="58"/>
      <c r="S38" s="58"/>
      <c r="T38" s="58"/>
      <c r="U38" s="58"/>
      <c r="V38" s="58"/>
      <c r="W38" s="58"/>
    </row>
    <row r="39" spans="1:23" ht="37.5" customHeight="1">
      <c r="A39" s="323"/>
      <c r="B39" s="328"/>
      <c r="C39" s="121" t="s">
        <v>65</v>
      </c>
      <c r="D39" s="120" t="s">
        <v>19</v>
      </c>
      <c r="E39" s="120" t="s">
        <v>49</v>
      </c>
      <c r="F39" s="58"/>
      <c r="G39" s="58"/>
      <c r="H39" s="58"/>
      <c r="I39" s="58"/>
      <c r="J39" s="58"/>
      <c r="K39" s="58"/>
      <c r="L39" s="58"/>
      <c r="M39" s="58"/>
      <c r="N39" s="58"/>
      <c r="O39" s="58"/>
      <c r="P39" s="58"/>
      <c r="Q39" s="58"/>
      <c r="R39" s="58"/>
      <c r="S39" s="58"/>
      <c r="T39" s="58"/>
      <c r="U39" s="58"/>
      <c r="V39" s="58"/>
      <c r="W39" s="58"/>
    </row>
    <row r="40" spans="1:23" ht="32.4" customHeight="1">
      <c r="A40" s="323"/>
      <c r="B40" s="328"/>
      <c r="C40" s="121" t="s">
        <v>66</v>
      </c>
      <c r="D40" s="120" t="s">
        <v>19</v>
      </c>
      <c r="E40" s="120" t="s">
        <v>41</v>
      </c>
      <c r="F40" s="58"/>
      <c r="G40" s="58"/>
      <c r="H40" s="58"/>
      <c r="I40" s="58"/>
      <c r="J40" s="58"/>
      <c r="K40" s="58"/>
      <c r="L40" s="58"/>
      <c r="M40" s="58"/>
      <c r="N40" s="58"/>
      <c r="O40" s="58"/>
      <c r="P40" s="58"/>
      <c r="Q40" s="58"/>
      <c r="R40" s="58"/>
      <c r="S40" s="58"/>
      <c r="T40" s="58"/>
      <c r="U40" s="58"/>
      <c r="V40" s="58"/>
      <c r="W40" s="58"/>
    </row>
    <row r="41" spans="1:23" ht="32.4" customHeight="1">
      <c r="A41" s="323"/>
      <c r="B41" s="328"/>
      <c r="C41" s="121" t="s">
        <v>67</v>
      </c>
      <c r="D41" s="120" t="s">
        <v>19</v>
      </c>
      <c r="E41" s="120" t="s">
        <v>68</v>
      </c>
      <c r="F41" s="58"/>
      <c r="G41" s="58"/>
      <c r="H41" s="58"/>
      <c r="I41" s="58"/>
      <c r="J41" s="58"/>
      <c r="K41" s="58"/>
      <c r="L41" s="58"/>
      <c r="M41" s="58"/>
      <c r="N41" s="58"/>
      <c r="O41" s="58"/>
      <c r="P41" s="58"/>
      <c r="Q41" s="58"/>
      <c r="R41" s="58"/>
      <c r="S41" s="58"/>
      <c r="T41" s="58"/>
      <c r="U41" s="58"/>
      <c r="V41" s="58"/>
      <c r="W41" s="58"/>
    </row>
    <row r="42" spans="1:23" ht="32.4" customHeight="1">
      <c r="A42" s="323"/>
      <c r="B42" s="328"/>
      <c r="C42" s="121" t="s">
        <v>69</v>
      </c>
      <c r="D42" s="120" t="s">
        <v>19</v>
      </c>
      <c r="E42" s="120" t="s">
        <v>49</v>
      </c>
      <c r="F42" s="58"/>
      <c r="G42" s="58"/>
      <c r="H42" s="58"/>
      <c r="I42" s="58"/>
      <c r="J42" s="58"/>
      <c r="K42" s="58"/>
      <c r="L42" s="58"/>
      <c r="M42" s="58"/>
      <c r="N42" s="58"/>
      <c r="O42" s="58"/>
      <c r="P42" s="58"/>
      <c r="Q42" s="58"/>
      <c r="R42" s="58"/>
      <c r="S42" s="58"/>
      <c r="T42" s="58"/>
      <c r="U42" s="58"/>
      <c r="V42" s="58"/>
      <c r="W42" s="58"/>
    </row>
    <row r="43" spans="1:23" ht="33.75" customHeight="1">
      <c r="A43" s="323"/>
      <c r="B43" s="327" t="s">
        <v>70</v>
      </c>
      <c r="C43" s="121" t="s">
        <v>71</v>
      </c>
      <c r="D43" s="120" t="s">
        <v>19</v>
      </c>
      <c r="E43" s="120" t="s">
        <v>41</v>
      </c>
      <c r="F43" s="58"/>
      <c r="G43" s="58"/>
      <c r="H43" s="58"/>
      <c r="I43" s="58"/>
      <c r="J43" s="58"/>
      <c r="K43" s="58"/>
      <c r="L43" s="58"/>
      <c r="M43" s="58"/>
      <c r="N43" s="58"/>
      <c r="O43" s="58"/>
      <c r="P43" s="58"/>
      <c r="Q43" s="58"/>
      <c r="R43" s="58"/>
      <c r="S43" s="58"/>
      <c r="T43" s="58"/>
      <c r="U43" s="58"/>
      <c r="V43" s="58"/>
      <c r="W43" s="58"/>
    </row>
    <row r="44" spans="1:23" ht="33.75" customHeight="1">
      <c r="A44" s="323"/>
      <c r="B44" s="328"/>
      <c r="C44" s="121" t="s">
        <v>72</v>
      </c>
      <c r="D44" s="120" t="s">
        <v>19</v>
      </c>
      <c r="E44" s="120" t="s">
        <v>49</v>
      </c>
      <c r="F44" s="58"/>
      <c r="G44" s="58"/>
      <c r="H44" s="58"/>
      <c r="I44" s="58"/>
      <c r="J44" s="58"/>
      <c r="K44" s="58"/>
      <c r="L44" s="58"/>
      <c r="M44" s="58"/>
      <c r="N44" s="58"/>
      <c r="O44" s="58"/>
      <c r="P44" s="58"/>
      <c r="Q44" s="58"/>
      <c r="R44" s="58"/>
      <c r="S44" s="58"/>
      <c r="T44" s="58"/>
      <c r="U44" s="58"/>
      <c r="V44" s="58"/>
      <c r="W44" s="58"/>
    </row>
    <row r="45" spans="1:23" ht="33.75" customHeight="1">
      <c r="A45" s="323"/>
      <c r="B45" s="328"/>
      <c r="C45" s="119" t="s">
        <v>73</v>
      </c>
      <c r="D45" s="120" t="s">
        <v>19</v>
      </c>
      <c r="E45" s="120" t="s">
        <v>61</v>
      </c>
      <c r="F45" s="58"/>
      <c r="G45" s="58"/>
      <c r="H45" s="58"/>
      <c r="I45" s="58"/>
      <c r="J45" s="58"/>
      <c r="K45" s="58"/>
      <c r="L45" s="58"/>
      <c r="M45" s="58"/>
      <c r="N45" s="58"/>
      <c r="O45" s="58"/>
      <c r="P45" s="58"/>
      <c r="Q45" s="58"/>
      <c r="R45" s="58"/>
      <c r="S45" s="58"/>
      <c r="T45" s="58"/>
      <c r="U45" s="58"/>
      <c r="V45" s="58"/>
      <c r="W45" s="58"/>
    </row>
    <row r="46" spans="1:23" ht="33.75" customHeight="1">
      <c r="A46" s="323"/>
      <c r="B46" s="328"/>
      <c r="C46" s="121" t="s">
        <v>74</v>
      </c>
      <c r="D46" s="120" t="s">
        <v>19</v>
      </c>
      <c r="E46" s="120" t="s">
        <v>61</v>
      </c>
      <c r="F46" s="58"/>
      <c r="G46" s="58"/>
      <c r="H46" s="58"/>
      <c r="I46" s="58"/>
      <c r="J46" s="58"/>
      <c r="K46" s="58"/>
      <c r="L46" s="58"/>
      <c r="M46" s="58"/>
      <c r="N46" s="58"/>
      <c r="O46" s="58"/>
      <c r="P46" s="58"/>
      <c r="Q46" s="58"/>
      <c r="R46" s="58"/>
      <c r="S46" s="58"/>
      <c r="T46" s="58"/>
      <c r="U46" s="58"/>
      <c r="V46" s="58"/>
      <c r="W46" s="58"/>
    </row>
    <row r="47" spans="1:23" ht="33.75" customHeight="1">
      <c r="A47" s="323"/>
      <c r="B47" s="328"/>
      <c r="C47" s="121" t="s">
        <v>75</v>
      </c>
      <c r="D47" s="120" t="s">
        <v>19</v>
      </c>
      <c r="E47" s="120" t="s">
        <v>41</v>
      </c>
      <c r="F47" s="58"/>
      <c r="G47" s="58"/>
      <c r="H47" s="58"/>
      <c r="I47" s="58"/>
      <c r="J47" s="58"/>
      <c r="K47" s="58"/>
      <c r="L47" s="58"/>
      <c r="M47" s="58"/>
      <c r="N47" s="58"/>
      <c r="O47" s="58"/>
      <c r="P47" s="58"/>
      <c r="Q47" s="58"/>
      <c r="R47" s="58"/>
      <c r="S47" s="58"/>
      <c r="T47" s="58"/>
      <c r="U47" s="58"/>
      <c r="V47" s="58"/>
      <c r="W47" s="58"/>
    </row>
    <row r="48" spans="1:23" ht="33.75" customHeight="1">
      <c r="A48" s="323"/>
      <c r="B48" s="329"/>
      <c r="C48" s="121" t="s">
        <v>76</v>
      </c>
      <c r="D48" s="120" t="s">
        <v>19</v>
      </c>
      <c r="E48" s="120" t="s">
        <v>61</v>
      </c>
      <c r="F48" s="58"/>
      <c r="G48" s="58"/>
      <c r="H48" s="58"/>
      <c r="I48" s="58"/>
      <c r="J48" s="58"/>
      <c r="K48" s="58"/>
      <c r="L48" s="58"/>
      <c r="M48" s="58"/>
      <c r="N48" s="58"/>
      <c r="O48" s="58"/>
      <c r="P48" s="58"/>
      <c r="Q48" s="58"/>
      <c r="R48" s="58"/>
      <c r="S48" s="58"/>
      <c r="T48" s="58"/>
      <c r="U48" s="58"/>
      <c r="V48" s="58"/>
      <c r="W48" s="58"/>
    </row>
    <row r="49" spans="1:23" ht="196.5" customHeight="1">
      <c r="A49" s="323"/>
      <c r="B49" s="327" t="s">
        <v>77</v>
      </c>
      <c r="C49" s="121" t="s">
        <v>78</v>
      </c>
      <c r="D49" s="120" t="s">
        <v>19</v>
      </c>
      <c r="E49" s="122" t="s">
        <v>79</v>
      </c>
      <c r="F49" s="58"/>
      <c r="G49" s="58"/>
      <c r="H49" s="58"/>
      <c r="I49" s="58"/>
      <c r="J49" s="58"/>
      <c r="K49" s="58"/>
      <c r="L49" s="58"/>
      <c r="M49" s="58"/>
      <c r="N49" s="58"/>
      <c r="O49" s="58"/>
      <c r="P49" s="58"/>
      <c r="Q49" s="58"/>
      <c r="R49" s="58"/>
      <c r="S49" s="58"/>
      <c r="T49" s="58"/>
      <c r="U49" s="58"/>
      <c r="V49" s="58"/>
      <c r="W49" s="58"/>
    </row>
    <row r="50" spans="1:23" ht="36.6" customHeight="1">
      <c r="A50" s="323"/>
      <c r="B50" s="328"/>
      <c r="C50" s="121" t="s">
        <v>80</v>
      </c>
      <c r="D50" s="120" t="s">
        <v>19</v>
      </c>
      <c r="E50" s="120" t="s">
        <v>41</v>
      </c>
      <c r="F50" s="58"/>
      <c r="G50" s="58"/>
      <c r="H50" s="58"/>
      <c r="I50" s="58"/>
      <c r="J50" s="58"/>
      <c r="K50" s="58"/>
      <c r="L50" s="58"/>
      <c r="M50" s="58"/>
      <c r="N50" s="58"/>
      <c r="O50" s="58"/>
      <c r="P50" s="58"/>
      <c r="Q50" s="58"/>
      <c r="R50" s="58"/>
      <c r="S50" s="58"/>
      <c r="T50" s="58"/>
      <c r="U50" s="58"/>
      <c r="V50" s="58"/>
      <c r="W50" s="58"/>
    </row>
    <row r="51" spans="1:23" ht="33.75" customHeight="1">
      <c r="A51" s="323"/>
      <c r="B51" s="329"/>
      <c r="C51" s="121" t="s">
        <v>81</v>
      </c>
      <c r="D51" s="120" t="s">
        <v>19</v>
      </c>
      <c r="E51" s="120" t="s">
        <v>82</v>
      </c>
      <c r="F51" s="58"/>
      <c r="G51" s="58"/>
      <c r="H51" s="58"/>
      <c r="I51" s="58"/>
      <c r="J51" s="58"/>
      <c r="K51" s="58"/>
      <c r="L51" s="58"/>
      <c r="M51" s="58"/>
      <c r="N51" s="58"/>
      <c r="O51" s="58"/>
      <c r="P51" s="58"/>
      <c r="Q51" s="58"/>
      <c r="R51" s="58"/>
      <c r="S51" s="58"/>
      <c r="T51" s="58"/>
      <c r="U51" s="58"/>
      <c r="V51" s="58"/>
      <c r="W51" s="58"/>
    </row>
    <row r="52" spans="1:23" ht="189" customHeight="1">
      <c r="A52" s="323"/>
      <c r="B52" s="333" t="s">
        <v>83</v>
      </c>
      <c r="C52" s="121" t="s">
        <v>84</v>
      </c>
      <c r="D52" s="120" t="s">
        <v>19</v>
      </c>
      <c r="E52" s="122" t="s">
        <v>79</v>
      </c>
      <c r="F52" s="58"/>
      <c r="G52" s="58"/>
      <c r="H52" s="58"/>
      <c r="I52" s="58"/>
      <c r="J52" s="58"/>
      <c r="K52" s="58"/>
      <c r="L52" s="58"/>
      <c r="M52" s="58"/>
      <c r="N52" s="58"/>
      <c r="O52" s="58"/>
      <c r="P52" s="58"/>
      <c r="Q52" s="58"/>
      <c r="R52" s="58"/>
      <c r="S52" s="58"/>
      <c r="T52" s="58"/>
      <c r="U52" s="58"/>
      <c r="V52" s="58"/>
      <c r="W52" s="58"/>
    </row>
    <row r="53" spans="1:23" ht="39.75" customHeight="1">
      <c r="A53" s="323"/>
      <c r="B53" s="334"/>
      <c r="C53" s="121" t="s">
        <v>85</v>
      </c>
      <c r="D53" s="120" t="s">
        <v>19</v>
      </c>
      <c r="E53" s="120" t="s">
        <v>41</v>
      </c>
      <c r="F53" s="58"/>
      <c r="G53" s="58"/>
      <c r="H53" s="58"/>
      <c r="I53" s="58"/>
      <c r="J53" s="58"/>
      <c r="K53" s="58"/>
      <c r="L53" s="58"/>
      <c r="M53" s="58"/>
      <c r="N53" s="58"/>
      <c r="O53" s="58"/>
      <c r="P53" s="58"/>
      <c r="Q53" s="58"/>
      <c r="R53" s="58"/>
      <c r="S53" s="58"/>
      <c r="T53" s="58"/>
      <c r="U53" s="58"/>
      <c r="V53" s="58"/>
      <c r="W53" s="58"/>
    </row>
    <row r="54" spans="1:23" ht="39.75" customHeight="1">
      <c r="A54" s="323"/>
      <c r="B54" s="334"/>
      <c r="C54" s="121" t="s">
        <v>86</v>
      </c>
      <c r="D54" s="120" t="s">
        <v>19</v>
      </c>
      <c r="E54" s="120" t="s">
        <v>39</v>
      </c>
      <c r="F54" s="58"/>
      <c r="G54" s="58"/>
      <c r="H54" s="58"/>
      <c r="I54" s="58"/>
      <c r="J54" s="58"/>
      <c r="K54" s="58"/>
      <c r="L54" s="58"/>
      <c r="M54" s="58"/>
      <c r="N54" s="58"/>
      <c r="O54" s="58"/>
      <c r="P54" s="58"/>
      <c r="Q54" s="58"/>
      <c r="R54" s="58"/>
      <c r="S54" s="58"/>
      <c r="T54" s="58"/>
      <c r="U54" s="58"/>
      <c r="V54" s="58"/>
      <c r="W54" s="58"/>
    </row>
    <row r="55" spans="1:23" ht="42.9" customHeight="1">
      <c r="A55" s="323"/>
      <c r="B55" s="334"/>
      <c r="C55" s="121" t="s">
        <v>87</v>
      </c>
      <c r="D55" s="120" t="s">
        <v>19</v>
      </c>
      <c r="E55" s="120" t="s">
        <v>41</v>
      </c>
      <c r="F55" s="58"/>
      <c r="G55" s="58"/>
      <c r="H55" s="58"/>
      <c r="I55" s="58"/>
      <c r="J55" s="58"/>
      <c r="K55" s="58"/>
      <c r="L55" s="58"/>
      <c r="M55" s="58"/>
      <c r="N55" s="58"/>
      <c r="O55" s="58"/>
      <c r="P55" s="58"/>
      <c r="Q55" s="58"/>
      <c r="R55" s="58"/>
      <c r="S55" s="58"/>
      <c r="T55" s="58"/>
      <c r="U55" s="58"/>
      <c r="V55" s="58"/>
      <c r="W55" s="58"/>
    </row>
    <row r="56" spans="1:23" ht="99" customHeight="1">
      <c r="A56" s="323"/>
      <c r="B56" s="327" t="s">
        <v>88</v>
      </c>
      <c r="C56" s="124" t="s">
        <v>89</v>
      </c>
      <c r="D56" s="120" t="s">
        <v>19</v>
      </c>
      <c r="E56" s="120" t="s">
        <v>41</v>
      </c>
      <c r="F56" s="58"/>
      <c r="G56" s="58"/>
      <c r="H56" s="58"/>
      <c r="I56" s="58"/>
      <c r="J56" s="58"/>
      <c r="K56" s="58"/>
      <c r="L56" s="58"/>
      <c r="M56" s="58"/>
      <c r="N56" s="58"/>
      <c r="O56" s="58"/>
      <c r="P56" s="58"/>
      <c r="Q56" s="58"/>
      <c r="R56" s="58"/>
      <c r="S56" s="58"/>
      <c r="T56" s="58"/>
      <c r="U56" s="58"/>
      <c r="V56" s="58"/>
      <c r="W56" s="58"/>
    </row>
    <row r="57" spans="1:23" ht="39" customHeight="1">
      <c r="A57" s="323"/>
      <c r="B57" s="328"/>
      <c r="C57" s="124" t="s">
        <v>90</v>
      </c>
      <c r="D57" s="120" t="s">
        <v>19</v>
      </c>
      <c r="E57" s="120" t="s">
        <v>39</v>
      </c>
      <c r="F57" s="58"/>
      <c r="G57" s="58"/>
      <c r="H57" s="58"/>
      <c r="I57" s="58"/>
      <c r="J57" s="58"/>
      <c r="K57" s="58"/>
      <c r="L57" s="58"/>
      <c r="M57" s="58"/>
      <c r="N57" s="58"/>
      <c r="O57" s="58"/>
      <c r="P57" s="58"/>
      <c r="Q57" s="58"/>
      <c r="R57" s="58"/>
      <c r="S57" s="58"/>
      <c r="T57" s="58"/>
      <c r="U57" s="58"/>
      <c r="V57" s="58"/>
      <c r="W57" s="58"/>
    </row>
    <row r="58" spans="1:23" ht="30" customHeight="1">
      <c r="A58" s="323"/>
      <c r="B58" s="328"/>
      <c r="C58" s="124" t="s">
        <v>91</v>
      </c>
      <c r="D58" s="120" t="s">
        <v>19</v>
      </c>
      <c r="E58" s="120" t="s">
        <v>39</v>
      </c>
      <c r="F58" s="58"/>
      <c r="G58" s="58"/>
      <c r="H58" s="58"/>
      <c r="I58" s="58"/>
      <c r="J58" s="58"/>
      <c r="K58" s="58"/>
      <c r="L58" s="58"/>
      <c r="M58" s="58"/>
      <c r="N58" s="58"/>
      <c r="O58" s="58"/>
      <c r="P58" s="58"/>
      <c r="Q58" s="58"/>
      <c r="R58" s="58"/>
      <c r="S58" s="58"/>
      <c r="T58" s="58"/>
      <c r="U58" s="58"/>
      <c r="V58" s="58"/>
      <c r="W58" s="58"/>
    </row>
    <row r="59" spans="1:23" ht="30" customHeight="1">
      <c r="A59" s="323"/>
      <c r="B59" s="328"/>
      <c r="C59" s="124" t="s">
        <v>92</v>
      </c>
      <c r="D59" s="120" t="s">
        <v>19</v>
      </c>
      <c r="E59" s="120" t="s">
        <v>47</v>
      </c>
      <c r="F59" s="58"/>
      <c r="G59" s="58"/>
      <c r="H59" s="58"/>
      <c r="I59" s="58"/>
      <c r="J59" s="58"/>
      <c r="K59" s="58"/>
      <c r="L59" s="58"/>
      <c r="M59" s="58"/>
      <c r="N59" s="58"/>
      <c r="O59" s="58"/>
      <c r="P59" s="58"/>
      <c r="Q59" s="58"/>
      <c r="R59" s="58"/>
      <c r="S59" s="58"/>
      <c r="T59" s="58"/>
      <c r="U59" s="58"/>
      <c r="V59" s="58"/>
      <c r="W59" s="58"/>
    </row>
    <row r="60" spans="1:23" ht="30" customHeight="1">
      <c r="A60" s="323"/>
      <c r="B60" s="328"/>
      <c r="C60" s="124" t="s">
        <v>93</v>
      </c>
      <c r="D60" s="120" t="s">
        <v>19</v>
      </c>
      <c r="E60" s="120" t="s">
        <v>41</v>
      </c>
      <c r="F60" s="58"/>
      <c r="G60" s="58"/>
      <c r="H60" s="58"/>
      <c r="I60" s="58"/>
      <c r="J60" s="58"/>
      <c r="K60" s="58"/>
      <c r="L60" s="58"/>
      <c r="M60" s="58"/>
      <c r="N60" s="58"/>
      <c r="O60" s="58"/>
      <c r="P60" s="58"/>
      <c r="Q60" s="58"/>
      <c r="R60" s="58"/>
      <c r="S60" s="58"/>
      <c r="T60" s="58"/>
      <c r="U60" s="58"/>
      <c r="V60" s="58"/>
      <c r="W60" s="58"/>
    </row>
    <row r="61" spans="1:23" ht="30" customHeight="1">
      <c r="A61" s="323"/>
      <c r="B61" s="328"/>
      <c r="C61" s="124" t="s">
        <v>94</v>
      </c>
      <c r="D61" s="120" t="s">
        <v>19</v>
      </c>
      <c r="E61" s="120" t="s">
        <v>47</v>
      </c>
      <c r="F61" s="58"/>
      <c r="G61" s="58"/>
      <c r="H61" s="58"/>
      <c r="I61" s="58"/>
      <c r="J61" s="58"/>
      <c r="K61" s="58"/>
      <c r="L61" s="58"/>
      <c r="M61" s="58"/>
      <c r="N61" s="58"/>
      <c r="O61" s="58"/>
      <c r="P61" s="58"/>
      <c r="Q61" s="58"/>
      <c r="R61" s="58"/>
      <c r="S61" s="58"/>
      <c r="T61" s="58"/>
      <c r="U61" s="58"/>
      <c r="V61" s="58"/>
      <c r="W61" s="58"/>
    </row>
    <row r="62" spans="1:23" ht="33.9" customHeight="1">
      <c r="A62" s="324"/>
      <c r="B62" s="329"/>
      <c r="C62" s="124" t="s">
        <v>95</v>
      </c>
      <c r="D62" s="120" t="s">
        <v>19</v>
      </c>
      <c r="E62" s="120" t="s">
        <v>49</v>
      </c>
      <c r="F62" s="58"/>
      <c r="G62" s="58"/>
      <c r="H62" s="58"/>
      <c r="I62" s="58"/>
      <c r="J62" s="58"/>
      <c r="K62" s="58"/>
      <c r="L62" s="58"/>
      <c r="M62" s="58"/>
      <c r="N62" s="58"/>
      <c r="O62" s="58"/>
      <c r="P62" s="58"/>
      <c r="Q62" s="58"/>
      <c r="R62" s="58"/>
      <c r="S62" s="58"/>
      <c r="T62" s="58"/>
      <c r="U62" s="58"/>
      <c r="V62" s="58"/>
      <c r="W62" s="58"/>
    </row>
    <row r="63" spans="1:23" ht="33.9" customHeight="1">
      <c r="A63" s="136"/>
      <c r="B63" s="123"/>
      <c r="C63" s="137"/>
      <c r="D63" s="120"/>
      <c r="E63" s="120"/>
      <c r="F63" s="58"/>
      <c r="G63" s="58"/>
      <c r="H63" s="58"/>
      <c r="I63" s="58"/>
      <c r="J63" s="58"/>
      <c r="K63" s="58"/>
      <c r="L63" s="58"/>
      <c r="M63" s="58"/>
      <c r="N63" s="58"/>
      <c r="O63" s="58"/>
      <c r="P63" s="58"/>
      <c r="Q63" s="58"/>
      <c r="R63" s="58"/>
      <c r="S63" s="58"/>
      <c r="T63" s="58"/>
      <c r="U63" s="58"/>
      <c r="V63" s="58"/>
      <c r="W63" s="58"/>
    </row>
    <row r="64" spans="1:23" ht="33.9" customHeight="1">
      <c r="A64" s="325" t="s">
        <v>35</v>
      </c>
      <c r="B64" s="325"/>
      <c r="C64" s="325"/>
      <c r="D64" s="325"/>
      <c r="E64" s="325"/>
      <c r="F64" s="58"/>
      <c r="G64" s="58"/>
      <c r="H64" s="58"/>
      <c r="I64" s="58"/>
      <c r="J64" s="58"/>
      <c r="K64" s="58"/>
      <c r="L64" s="58"/>
      <c r="M64" s="58"/>
      <c r="N64" s="58"/>
      <c r="O64" s="58"/>
      <c r="P64" s="58"/>
      <c r="Q64" s="58"/>
      <c r="R64" s="58"/>
      <c r="S64" s="58"/>
      <c r="T64" s="58"/>
      <c r="U64" s="58"/>
      <c r="V64" s="58"/>
      <c r="W64" s="58"/>
    </row>
    <row r="65" spans="1:23" ht="39.9" customHeight="1">
      <c r="A65" s="312" t="s">
        <v>11</v>
      </c>
      <c r="B65" s="312" t="s">
        <v>12</v>
      </c>
      <c r="C65" s="312" t="s">
        <v>13</v>
      </c>
      <c r="D65" s="312" t="s">
        <v>14</v>
      </c>
      <c r="E65" s="312" t="s">
        <v>15</v>
      </c>
      <c r="F65" s="58"/>
      <c r="G65" s="58"/>
      <c r="H65" s="58"/>
      <c r="I65" s="58"/>
      <c r="J65" s="58"/>
      <c r="K65" s="58"/>
      <c r="L65" s="58"/>
      <c r="M65" s="58"/>
      <c r="N65" s="58"/>
      <c r="O65" s="58"/>
      <c r="P65" s="58"/>
      <c r="Q65" s="58"/>
      <c r="R65" s="58"/>
      <c r="S65" s="58"/>
      <c r="T65" s="58"/>
      <c r="U65" s="58"/>
      <c r="V65" s="58"/>
      <c r="W65" s="58"/>
    </row>
    <row r="66" spans="1:23" ht="38.4" customHeight="1">
      <c r="A66" s="313"/>
      <c r="B66" s="313"/>
      <c r="C66" s="313"/>
      <c r="D66" s="313"/>
      <c r="E66" s="313"/>
      <c r="F66" s="58"/>
      <c r="G66" s="58"/>
      <c r="H66" s="58"/>
      <c r="I66" s="58"/>
      <c r="J66" s="58"/>
      <c r="K66" s="58"/>
      <c r="L66" s="58"/>
      <c r="M66" s="58"/>
      <c r="N66" s="58"/>
      <c r="O66" s="58"/>
      <c r="P66" s="58"/>
      <c r="Q66" s="58"/>
      <c r="R66" s="58"/>
      <c r="S66" s="58"/>
      <c r="T66" s="58"/>
      <c r="U66" s="58"/>
      <c r="V66" s="58"/>
      <c r="W66" s="58"/>
    </row>
    <row r="67" spans="1:23" ht="37.5" customHeight="1">
      <c r="A67" s="314" t="s">
        <v>96</v>
      </c>
      <c r="B67" s="307" t="s">
        <v>97</v>
      </c>
      <c r="C67" s="125" t="s">
        <v>98</v>
      </c>
      <c r="D67" s="126" t="s">
        <v>19</v>
      </c>
      <c r="E67" s="126" t="s">
        <v>99</v>
      </c>
      <c r="F67" s="58"/>
      <c r="G67" s="58"/>
      <c r="H67" s="58"/>
      <c r="I67" s="58"/>
      <c r="J67" s="58"/>
      <c r="K67" s="58"/>
      <c r="L67" s="58"/>
      <c r="M67" s="58"/>
      <c r="N67" s="58"/>
      <c r="O67" s="58"/>
      <c r="P67" s="58"/>
      <c r="Q67" s="58"/>
      <c r="R67" s="58"/>
      <c r="S67" s="58"/>
      <c r="T67" s="58"/>
      <c r="U67" s="58"/>
      <c r="V67" s="58"/>
      <c r="W67" s="58"/>
    </row>
    <row r="68" spans="1:23" ht="37.5" customHeight="1">
      <c r="A68" s="315"/>
      <c r="B68" s="308"/>
      <c r="C68" s="125" t="s">
        <v>100</v>
      </c>
      <c r="D68" s="131" t="s">
        <v>19</v>
      </c>
      <c r="E68" s="126" t="s">
        <v>49</v>
      </c>
      <c r="F68" s="58"/>
      <c r="G68" s="58"/>
      <c r="H68" s="58"/>
      <c r="I68" s="58"/>
      <c r="J68" s="58"/>
      <c r="K68" s="58"/>
      <c r="L68" s="58"/>
      <c r="M68" s="58"/>
      <c r="N68" s="58"/>
      <c r="O68" s="58"/>
      <c r="P68" s="58"/>
      <c r="Q68" s="58"/>
      <c r="R68" s="58"/>
      <c r="S68" s="58"/>
      <c r="T68" s="58"/>
      <c r="U68" s="58"/>
      <c r="V68" s="58"/>
      <c r="W68" s="58"/>
    </row>
    <row r="69" spans="1:23" ht="37.5" customHeight="1">
      <c r="A69" s="315"/>
      <c r="B69" s="308"/>
      <c r="C69" s="125" t="s">
        <v>101</v>
      </c>
      <c r="D69" s="131" t="s">
        <v>19</v>
      </c>
      <c r="E69" s="126" t="s">
        <v>41</v>
      </c>
      <c r="F69" s="58"/>
      <c r="G69" s="58"/>
      <c r="H69" s="58"/>
      <c r="I69" s="58"/>
      <c r="J69" s="58"/>
      <c r="K69" s="58"/>
      <c r="L69" s="58"/>
      <c r="M69" s="58"/>
      <c r="N69" s="58"/>
      <c r="O69" s="58"/>
      <c r="P69" s="58"/>
      <c r="Q69" s="58"/>
      <c r="R69" s="58"/>
      <c r="S69" s="58"/>
      <c r="T69" s="58"/>
      <c r="U69" s="58"/>
      <c r="V69" s="58"/>
      <c r="W69" s="58"/>
    </row>
    <row r="70" spans="1:23" ht="37.5" customHeight="1">
      <c r="A70" s="315"/>
      <c r="B70" s="308"/>
      <c r="C70" s="127" t="s">
        <v>102</v>
      </c>
      <c r="D70" s="132" t="s">
        <v>19</v>
      </c>
      <c r="E70" s="133" t="s">
        <v>103</v>
      </c>
      <c r="F70" s="58"/>
      <c r="G70" s="58"/>
      <c r="H70" s="58"/>
      <c r="I70" s="58"/>
      <c r="J70" s="58"/>
      <c r="K70" s="58"/>
      <c r="L70" s="58"/>
      <c r="M70" s="58"/>
      <c r="N70" s="58"/>
      <c r="O70" s="58"/>
      <c r="P70" s="58"/>
      <c r="Q70" s="58"/>
      <c r="R70" s="58"/>
      <c r="S70" s="58"/>
      <c r="T70" s="58"/>
      <c r="U70" s="58"/>
      <c r="V70" s="58"/>
      <c r="W70" s="58"/>
    </row>
    <row r="71" spans="1:23" ht="207.9" customHeight="1">
      <c r="A71" s="315"/>
      <c r="B71" s="308"/>
      <c r="C71" s="129" t="s">
        <v>104</v>
      </c>
      <c r="D71" s="131" t="s">
        <v>19</v>
      </c>
      <c r="E71" s="126" t="s">
        <v>103</v>
      </c>
      <c r="F71" s="58"/>
      <c r="G71" s="58"/>
      <c r="H71" s="58"/>
      <c r="I71" s="58"/>
      <c r="J71" s="58"/>
      <c r="K71" s="58"/>
      <c r="L71" s="58"/>
      <c r="M71" s="58"/>
      <c r="N71" s="58"/>
      <c r="O71" s="58"/>
      <c r="P71" s="58"/>
      <c r="Q71" s="58"/>
      <c r="R71" s="58"/>
      <c r="S71" s="58"/>
      <c r="T71" s="58"/>
      <c r="U71" s="58"/>
      <c r="V71" s="58"/>
      <c r="W71" s="58"/>
    </row>
    <row r="72" spans="1:23" ht="54.6" customHeight="1">
      <c r="A72" s="315"/>
      <c r="B72" s="308"/>
      <c r="C72" s="125" t="s">
        <v>105</v>
      </c>
      <c r="D72" s="126" t="s">
        <v>44</v>
      </c>
      <c r="E72" s="128" t="s">
        <v>68</v>
      </c>
      <c r="F72" s="58"/>
      <c r="G72" s="58"/>
      <c r="H72" s="58"/>
      <c r="I72" s="58"/>
      <c r="J72" s="58"/>
      <c r="K72" s="58"/>
      <c r="L72" s="58"/>
      <c r="M72" s="58"/>
      <c r="N72" s="58"/>
      <c r="O72" s="58"/>
      <c r="P72" s="58"/>
      <c r="Q72" s="58"/>
      <c r="R72" s="58"/>
      <c r="S72" s="58"/>
      <c r="T72" s="58"/>
      <c r="U72" s="58"/>
      <c r="V72" s="58"/>
      <c r="W72" s="58"/>
    </row>
    <row r="73" spans="1:23" ht="47.4" customHeight="1">
      <c r="A73" s="315"/>
      <c r="B73" s="309"/>
      <c r="C73" s="130" t="s">
        <v>106</v>
      </c>
      <c r="D73" s="126" t="s">
        <v>44</v>
      </c>
      <c r="E73" s="126" t="s">
        <v>49</v>
      </c>
      <c r="F73" s="58"/>
      <c r="G73" s="58"/>
      <c r="H73" s="58"/>
      <c r="I73" s="58"/>
      <c r="J73" s="58"/>
      <c r="K73" s="58"/>
      <c r="L73" s="58"/>
      <c r="M73" s="58"/>
      <c r="N73" s="58"/>
      <c r="O73" s="58"/>
      <c r="P73" s="58"/>
      <c r="Q73" s="58"/>
      <c r="R73" s="58"/>
      <c r="S73" s="58"/>
      <c r="T73" s="58"/>
      <c r="U73" s="58"/>
      <c r="V73" s="58"/>
      <c r="W73" s="58"/>
    </row>
    <row r="74" spans="1:23" ht="45.75" customHeight="1">
      <c r="A74" s="315"/>
      <c r="B74" s="335" t="s">
        <v>107</v>
      </c>
      <c r="C74" s="125" t="s">
        <v>108</v>
      </c>
      <c r="D74" s="126" t="s">
        <v>19</v>
      </c>
      <c r="E74" s="126" t="s">
        <v>47</v>
      </c>
      <c r="F74" s="58"/>
      <c r="G74" s="58"/>
      <c r="H74" s="58"/>
      <c r="I74" s="58"/>
      <c r="J74" s="58"/>
      <c r="K74" s="58"/>
      <c r="L74" s="58"/>
      <c r="M74" s="58"/>
      <c r="N74" s="58"/>
      <c r="O74" s="58"/>
      <c r="P74" s="58"/>
      <c r="Q74" s="58"/>
      <c r="R74" s="58"/>
      <c r="S74" s="58"/>
      <c r="T74" s="58"/>
      <c r="U74" s="58"/>
      <c r="V74" s="58"/>
      <c r="W74" s="58"/>
    </row>
    <row r="75" spans="1:23" ht="45.75" customHeight="1">
      <c r="A75" s="315"/>
      <c r="B75" s="336"/>
      <c r="C75" s="125" t="s">
        <v>109</v>
      </c>
      <c r="D75" s="126" t="s">
        <v>19</v>
      </c>
      <c r="E75" s="126" t="s">
        <v>41</v>
      </c>
      <c r="F75" s="58"/>
      <c r="G75" s="58"/>
      <c r="H75" s="58"/>
      <c r="I75" s="58"/>
      <c r="J75" s="58"/>
      <c r="K75" s="58"/>
      <c r="L75" s="58"/>
      <c r="M75" s="58"/>
      <c r="N75" s="58"/>
      <c r="O75" s="58"/>
      <c r="P75" s="58"/>
      <c r="Q75" s="58"/>
      <c r="R75" s="58"/>
      <c r="S75" s="58"/>
      <c r="T75" s="58"/>
      <c r="U75" s="58"/>
      <c r="V75" s="58"/>
      <c r="W75" s="58"/>
    </row>
    <row r="76" spans="1:23" ht="45.75" customHeight="1">
      <c r="A76" s="315"/>
      <c r="B76" s="336"/>
      <c r="C76" s="130" t="s">
        <v>110</v>
      </c>
      <c r="D76" s="126" t="s">
        <v>19</v>
      </c>
      <c r="E76" s="126" t="s">
        <v>47</v>
      </c>
      <c r="F76" s="58"/>
      <c r="G76" s="58"/>
      <c r="H76" s="58"/>
      <c r="I76" s="58"/>
      <c r="J76" s="58"/>
      <c r="K76" s="58"/>
      <c r="L76" s="58"/>
      <c r="M76" s="58"/>
      <c r="N76" s="58"/>
      <c r="O76" s="58"/>
      <c r="P76" s="58"/>
      <c r="Q76" s="58"/>
      <c r="R76" s="58"/>
      <c r="S76" s="58"/>
      <c r="T76" s="58"/>
      <c r="U76" s="58"/>
      <c r="V76" s="58"/>
      <c r="W76" s="58"/>
    </row>
    <row r="77" spans="1:23" ht="45.75" customHeight="1">
      <c r="A77" s="325" t="s">
        <v>35</v>
      </c>
      <c r="B77" s="325"/>
      <c r="C77" s="325"/>
      <c r="D77" s="325"/>
      <c r="E77" s="325"/>
      <c r="F77" s="58"/>
      <c r="G77" s="58"/>
      <c r="H77" s="58"/>
      <c r="I77" s="58"/>
      <c r="J77" s="58"/>
      <c r="K77" s="58"/>
      <c r="L77" s="58"/>
      <c r="M77" s="58"/>
      <c r="N77" s="58"/>
      <c r="O77" s="58"/>
      <c r="P77" s="58"/>
      <c r="Q77" s="58"/>
      <c r="R77" s="58"/>
      <c r="S77" s="58"/>
      <c r="T77" s="58"/>
      <c r="U77" s="58"/>
      <c r="V77" s="58"/>
      <c r="W77" s="58"/>
    </row>
    <row r="78" spans="1:23" ht="45.75" customHeight="1">
      <c r="A78" s="312" t="s">
        <v>11</v>
      </c>
      <c r="B78" s="312" t="s">
        <v>12</v>
      </c>
      <c r="C78" s="312" t="s">
        <v>13</v>
      </c>
      <c r="D78" s="312" t="s">
        <v>14</v>
      </c>
      <c r="E78" s="312" t="s">
        <v>15</v>
      </c>
      <c r="F78" s="58"/>
      <c r="G78" s="58"/>
      <c r="H78" s="58"/>
      <c r="I78" s="58"/>
      <c r="J78" s="58"/>
      <c r="K78" s="58"/>
      <c r="L78" s="58"/>
      <c r="M78" s="58"/>
      <c r="N78" s="58"/>
      <c r="O78" s="58"/>
      <c r="P78" s="58"/>
      <c r="Q78" s="58"/>
      <c r="R78" s="58"/>
      <c r="S78" s="58"/>
      <c r="T78" s="58"/>
      <c r="U78" s="58"/>
      <c r="V78" s="58"/>
      <c r="W78" s="58"/>
    </row>
    <row r="79" spans="1:23" ht="45.75" customHeight="1">
      <c r="A79" s="313"/>
      <c r="B79" s="313"/>
      <c r="C79" s="313"/>
      <c r="D79" s="313"/>
      <c r="E79" s="313"/>
      <c r="F79" s="58"/>
      <c r="G79" s="58"/>
      <c r="H79" s="58"/>
      <c r="I79" s="58"/>
      <c r="J79" s="58"/>
      <c r="K79" s="58"/>
      <c r="L79" s="58"/>
      <c r="M79" s="58"/>
      <c r="N79" s="58"/>
      <c r="O79" s="58"/>
      <c r="P79" s="58"/>
      <c r="Q79" s="58"/>
      <c r="R79" s="58"/>
      <c r="S79" s="58"/>
      <c r="T79" s="58"/>
      <c r="U79" s="58"/>
      <c r="V79" s="58"/>
      <c r="W79" s="58"/>
    </row>
    <row r="80" spans="1:23" ht="45.75" customHeight="1">
      <c r="A80" s="337" t="s">
        <v>111</v>
      </c>
      <c r="B80" s="320" t="s">
        <v>112</v>
      </c>
      <c r="C80" s="138" t="s">
        <v>113</v>
      </c>
      <c r="D80" s="139" t="s">
        <v>19</v>
      </c>
      <c r="E80" s="139" t="s">
        <v>103</v>
      </c>
      <c r="F80" s="58"/>
      <c r="G80" s="58"/>
      <c r="H80" s="58"/>
      <c r="I80" s="58"/>
      <c r="J80" s="58"/>
      <c r="K80" s="58"/>
      <c r="L80" s="58"/>
      <c r="M80" s="58"/>
      <c r="N80" s="58"/>
      <c r="O80" s="58"/>
      <c r="P80" s="58"/>
      <c r="Q80" s="58"/>
      <c r="R80" s="58"/>
      <c r="S80" s="58"/>
      <c r="T80" s="58"/>
      <c r="U80" s="58"/>
      <c r="V80" s="58"/>
      <c r="W80" s="58"/>
    </row>
    <row r="81" spans="1:23" ht="45.75" customHeight="1">
      <c r="A81" s="338"/>
      <c r="B81" s="321"/>
      <c r="C81" s="138" t="s">
        <v>114</v>
      </c>
      <c r="D81" s="139" t="s">
        <v>19</v>
      </c>
      <c r="E81" s="139" t="s">
        <v>49</v>
      </c>
      <c r="F81" s="58"/>
      <c r="G81" s="58"/>
      <c r="H81" s="58"/>
      <c r="I81" s="58"/>
      <c r="J81" s="58"/>
      <c r="K81" s="58"/>
      <c r="L81" s="58"/>
      <c r="M81" s="58"/>
      <c r="N81" s="58"/>
      <c r="O81" s="58"/>
      <c r="P81" s="58"/>
      <c r="Q81" s="58"/>
      <c r="R81" s="58"/>
      <c r="S81" s="58"/>
      <c r="T81" s="58"/>
      <c r="U81" s="58"/>
      <c r="V81" s="58"/>
      <c r="W81" s="58"/>
    </row>
    <row r="82" spans="1:23" ht="45.75" customHeight="1">
      <c r="A82" s="338"/>
      <c r="B82" s="322"/>
      <c r="C82" s="138" t="s">
        <v>115</v>
      </c>
      <c r="D82" s="139" t="s">
        <v>19</v>
      </c>
      <c r="E82" s="139" t="s">
        <v>47</v>
      </c>
      <c r="F82" s="58"/>
      <c r="G82" s="58"/>
      <c r="H82" s="58"/>
      <c r="I82" s="58"/>
      <c r="J82" s="58"/>
      <c r="K82" s="58"/>
      <c r="L82" s="58"/>
      <c r="M82" s="58"/>
      <c r="N82" s="58"/>
      <c r="O82" s="58"/>
      <c r="P82" s="58"/>
      <c r="Q82" s="58"/>
      <c r="R82" s="58"/>
      <c r="S82" s="58"/>
      <c r="T82" s="58"/>
      <c r="U82" s="58"/>
      <c r="V82" s="58"/>
      <c r="W82" s="58"/>
    </row>
    <row r="83" spans="1:23" ht="45.75" customHeight="1">
      <c r="A83" s="338"/>
      <c r="B83" s="320" t="s">
        <v>116</v>
      </c>
      <c r="C83" s="138" t="s">
        <v>113</v>
      </c>
      <c r="D83" s="139" t="s">
        <v>19</v>
      </c>
      <c r="E83" s="139" t="s">
        <v>103</v>
      </c>
      <c r="F83" s="58"/>
      <c r="G83" s="58"/>
      <c r="H83" s="58"/>
      <c r="I83" s="58"/>
      <c r="J83" s="58"/>
      <c r="K83" s="58"/>
      <c r="L83" s="58"/>
      <c r="M83" s="58"/>
      <c r="N83" s="58"/>
      <c r="O83" s="58"/>
      <c r="P83" s="58"/>
      <c r="Q83" s="58"/>
      <c r="R83" s="58"/>
      <c r="S83" s="58"/>
      <c r="T83" s="58"/>
      <c r="U83" s="58"/>
      <c r="V83" s="58"/>
      <c r="W83" s="58"/>
    </row>
    <row r="84" spans="1:23" ht="45.75" customHeight="1">
      <c r="A84" s="338"/>
      <c r="B84" s="321"/>
      <c r="C84" s="138" t="s">
        <v>114</v>
      </c>
      <c r="D84" s="139" t="s">
        <v>19</v>
      </c>
      <c r="E84" s="139" t="s">
        <v>49</v>
      </c>
      <c r="F84" s="58"/>
      <c r="G84" s="58"/>
      <c r="H84" s="58"/>
      <c r="I84" s="58"/>
      <c r="J84" s="58"/>
      <c r="K84" s="58"/>
      <c r="L84" s="58"/>
      <c r="M84" s="58"/>
      <c r="N84" s="58"/>
      <c r="O84" s="58"/>
      <c r="P84" s="58"/>
      <c r="Q84" s="58"/>
      <c r="R84" s="58"/>
      <c r="S84" s="58"/>
      <c r="T84" s="58"/>
      <c r="U84" s="58"/>
      <c r="V84" s="58"/>
      <c r="W84" s="58"/>
    </row>
    <row r="85" spans="1:23" ht="45.75" customHeight="1">
      <c r="A85" s="338"/>
      <c r="B85" s="322"/>
      <c r="C85" s="138" t="s">
        <v>115</v>
      </c>
      <c r="D85" s="139" t="s">
        <v>19</v>
      </c>
      <c r="E85" s="139" t="s">
        <v>47</v>
      </c>
      <c r="F85" s="58"/>
      <c r="G85" s="58"/>
      <c r="H85" s="58"/>
      <c r="I85" s="58"/>
      <c r="J85" s="58"/>
      <c r="K85" s="58"/>
      <c r="L85" s="58"/>
      <c r="M85" s="58"/>
      <c r="N85" s="58"/>
      <c r="O85" s="58"/>
      <c r="P85" s="58"/>
      <c r="Q85" s="58"/>
      <c r="R85" s="58"/>
      <c r="S85" s="58"/>
      <c r="T85" s="58"/>
      <c r="U85" s="58"/>
      <c r="V85" s="58"/>
      <c r="W85" s="58"/>
    </row>
    <row r="86" spans="1:23" ht="45.75" customHeight="1">
      <c r="A86" s="339"/>
      <c r="B86" s="320" t="s">
        <v>117</v>
      </c>
      <c r="C86" s="138" t="s">
        <v>113</v>
      </c>
      <c r="D86" s="139" t="s">
        <v>19</v>
      </c>
      <c r="E86" s="139" t="s">
        <v>103</v>
      </c>
      <c r="F86" s="58"/>
      <c r="G86" s="58"/>
      <c r="H86" s="58"/>
      <c r="I86" s="58"/>
      <c r="J86" s="58"/>
      <c r="K86" s="58"/>
      <c r="L86" s="58"/>
      <c r="M86" s="58"/>
      <c r="N86" s="58"/>
      <c r="O86" s="58"/>
      <c r="P86" s="58"/>
      <c r="Q86" s="58"/>
      <c r="R86" s="58"/>
      <c r="S86" s="58"/>
      <c r="T86" s="58"/>
      <c r="U86" s="58"/>
      <c r="V86" s="58"/>
      <c r="W86" s="58"/>
    </row>
    <row r="87" spans="1:23" ht="45.75" customHeight="1">
      <c r="A87" s="339"/>
      <c r="B87" s="321"/>
      <c r="C87" s="138" t="s">
        <v>114</v>
      </c>
      <c r="D87" s="139" t="s">
        <v>19</v>
      </c>
      <c r="E87" s="139" t="s">
        <v>49</v>
      </c>
      <c r="F87" s="58"/>
      <c r="G87" s="58"/>
      <c r="H87" s="58"/>
      <c r="I87" s="58"/>
      <c r="J87" s="58"/>
      <c r="K87" s="58"/>
      <c r="L87" s="58"/>
      <c r="M87" s="58"/>
      <c r="N87" s="58"/>
      <c r="O87" s="58"/>
      <c r="P87" s="58"/>
      <c r="Q87" s="58"/>
      <c r="R87" s="58"/>
      <c r="S87" s="58"/>
      <c r="T87" s="58"/>
      <c r="U87" s="58"/>
      <c r="V87" s="58"/>
      <c r="W87" s="58"/>
    </row>
    <row r="88" spans="1:23" ht="45.75" customHeight="1">
      <c r="A88" s="339"/>
      <c r="B88" s="321"/>
      <c r="C88" s="138" t="s">
        <v>115</v>
      </c>
      <c r="D88" s="139" t="s">
        <v>19</v>
      </c>
      <c r="E88" s="139" t="s">
        <v>47</v>
      </c>
      <c r="F88" s="58"/>
      <c r="G88" s="58"/>
      <c r="H88" s="58"/>
      <c r="I88" s="58"/>
      <c r="J88" s="58"/>
      <c r="K88" s="58"/>
      <c r="L88" s="58"/>
      <c r="M88" s="58"/>
      <c r="N88" s="58"/>
      <c r="O88" s="58"/>
      <c r="P88" s="58"/>
      <c r="Q88" s="58"/>
      <c r="R88" s="58"/>
      <c r="S88" s="58"/>
      <c r="T88" s="58"/>
      <c r="U88" s="58"/>
      <c r="V88" s="58"/>
      <c r="W88" s="58"/>
    </row>
    <row r="89" spans="1:23" ht="45.75" customHeight="1">
      <c r="A89" s="339"/>
      <c r="B89" s="322"/>
      <c r="C89" s="140" t="s">
        <v>118</v>
      </c>
      <c r="D89" s="139" t="s">
        <v>19</v>
      </c>
      <c r="E89" s="139" t="s">
        <v>41</v>
      </c>
      <c r="F89" s="58"/>
      <c r="G89" s="58"/>
      <c r="H89" s="58"/>
      <c r="I89" s="58"/>
      <c r="J89" s="58"/>
      <c r="K89" s="58"/>
      <c r="L89" s="58"/>
      <c r="M89" s="58"/>
      <c r="N89" s="58"/>
      <c r="O89" s="58"/>
      <c r="P89" s="58"/>
      <c r="Q89" s="58"/>
      <c r="R89" s="58"/>
      <c r="S89" s="58"/>
      <c r="T89" s="58"/>
      <c r="U89" s="58"/>
      <c r="V89" s="58"/>
      <c r="W89" s="58"/>
    </row>
    <row r="90" spans="1:23" ht="93.75" customHeight="1">
      <c r="A90" s="339"/>
      <c r="B90" s="142" t="s">
        <v>119</v>
      </c>
      <c r="C90" s="141" t="s">
        <v>120</v>
      </c>
      <c r="D90" s="139" t="s">
        <v>19</v>
      </c>
      <c r="E90" s="139" t="s">
        <v>49</v>
      </c>
      <c r="F90" s="58"/>
      <c r="G90" s="58"/>
      <c r="H90" s="58"/>
      <c r="I90" s="58"/>
      <c r="J90" s="58"/>
      <c r="K90" s="58"/>
      <c r="L90" s="58"/>
      <c r="M90" s="58"/>
      <c r="N90" s="58"/>
      <c r="O90" s="58"/>
      <c r="P90" s="58"/>
      <c r="Q90" s="58"/>
      <c r="R90" s="58"/>
      <c r="S90" s="58"/>
      <c r="T90" s="58"/>
      <c r="U90" s="58"/>
      <c r="V90" s="58"/>
      <c r="W90" s="58"/>
    </row>
    <row r="91" spans="1:23" ht="31.5" customHeight="1">
      <c r="A91" s="325" t="s">
        <v>35</v>
      </c>
      <c r="B91" s="325"/>
      <c r="C91" s="325"/>
      <c r="D91" s="325"/>
      <c r="E91" s="325"/>
      <c r="F91" s="58"/>
      <c r="G91" s="58"/>
      <c r="H91" s="58"/>
      <c r="I91" s="58"/>
      <c r="J91" s="58"/>
      <c r="K91" s="58"/>
      <c r="L91" s="58"/>
      <c r="M91" s="58"/>
      <c r="N91" s="58"/>
      <c r="O91" s="58"/>
      <c r="P91" s="58"/>
      <c r="Q91" s="58"/>
      <c r="R91" s="58"/>
      <c r="S91" s="58"/>
      <c r="T91" s="58"/>
      <c r="U91" s="58"/>
      <c r="V91" s="58"/>
      <c r="W91" s="58"/>
    </row>
    <row r="92" spans="1:23" ht="31.5" customHeight="1">
      <c r="A92" s="312" t="s">
        <v>11</v>
      </c>
      <c r="B92" s="312" t="s">
        <v>12</v>
      </c>
      <c r="C92" s="312" t="s">
        <v>13</v>
      </c>
      <c r="D92" s="312" t="s">
        <v>14</v>
      </c>
      <c r="E92" s="312" t="s">
        <v>15</v>
      </c>
      <c r="F92" s="58"/>
      <c r="G92" s="58"/>
      <c r="H92" s="58"/>
      <c r="I92" s="58"/>
      <c r="J92" s="58"/>
      <c r="K92" s="58"/>
      <c r="L92" s="58"/>
      <c r="M92" s="58"/>
      <c r="N92" s="58"/>
      <c r="O92" s="58"/>
      <c r="P92" s="58"/>
      <c r="Q92" s="58"/>
      <c r="R92" s="58"/>
      <c r="S92" s="58"/>
      <c r="T92" s="58"/>
      <c r="U92" s="58"/>
      <c r="V92" s="58"/>
      <c r="W92" s="58"/>
    </row>
    <row r="93" spans="1:23" ht="31.5" customHeight="1">
      <c r="A93" s="313"/>
      <c r="B93" s="313"/>
      <c r="C93" s="313"/>
      <c r="D93" s="313"/>
      <c r="E93" s="313"/>
      <c r="F93" s="58"/>
      <c r="G93" s="58"/>
      <c r="H93" s="58"/>
      <c r="I93" s="58"/>
      <c r="J93" s="58"/>
      <c r="K93" s="58"/>
      <c r="L93" s="58"/>
      <c r="M93" s="58"/>
      <c r="N93" s="58"/>
      <c r="O93" s="58"/>
      <c r="P93" s="58"/>
      <c r="Q93" s="58"/>
      <c r="R93" s="58"/>
      <c r="S93" s="58"/>
      <c r="T93" s="58"/>
      <c r="U93" s="58"/>
      <c r="V93" s="58"/>
      <c r="W93" s="58"/>
    </row>
    <row r="94" spans="1:23" ht="57.75" customHeight="1">
      <c r="A94" s="305" t="s">
        <v>121</v>
      </c>
      <c r="B94" s="145" t="s">
        <v>122</v>
      </c>
      <c r="C94" s="143" t="s">
        <v>123</v>
      </c>
      <c r="D94" s="144" t="s">
        <v>19</v>
      </c>
      <c r="E94" s="144" t="s">
        <v>124</v>
      </c>
      <c r="F94" s="58"/>
      <c r="G94" s="58"/>
      <c r="H94" s="58"/>
      <c r="I94" s="58"/>
      <c r="J94" s="58"/>
      <c r="K94" s="58"/>
      <c r="L94" s="58"/>
      <c r="M94" s="58"/>
      <c r="N94" s="58"/>
      <c r="O94" s="58"/>
      <c r="P94" s="58"/>
      <c r="Q94" s="58"/>
      <c r="R94" s="58"/>
      <c r="S94" s="58"/>
      <c r="T94" s="58"/>
      <c r="U94" s="58"/>
      <c r="V94" s="58"/>
      <c r="W94" s="58"/>
    </row>
    <row r="95" spans="1:23" ht="57.75" customHeight="1">
      <c r="A95" s="306"/>
      <c r="B95" s="145" t="s">
        <v>125</v>
      </c>
      <c r="C95" s="143" t="s">
        <v>126</v>
      </c>
      <c r="D95" s="144" t="s">
        <v>19</v>
      </c>
      <c r="E95" s="144" t="s">
        <v>49</v>
      </c>
      <c r="F95" s="58"/>
      <c r="G95" s="58"/>
      <c r="H95" s="58"/>
      <c r="I95" s="58"/>
      <c r="J95" s="58"/>
      <c r="K95" s="58"/>
      <c r="L95" s="58"/>
      <c r="M95" s="58"/>
      <c r="N95" s="58"/>
      <c r="O95" s="58"/>
      <c r="P95" s="58"/>
      <c r="Q95" s="58"/>
      <c r="R95" s="58"/>
      <c r="S95" s="58"/>
      <c r="T95" s="58"/>
      <c r="U95" s="58"/>
      <c r="V95" s="58"/>
      <c r="W95" s="58"/>
    </row>
    <row r="96" spans="1:23" ht="57.75" customHeight="1">
      <c r="A96" s="306"/>
      <c r="B96" s="145" t="s">
        <v>127</v>
      </c>
      <c r="C96" s="143" t="s">
        <v>128</v>
      </c>
      <c r="D96" s="144" t="s">
        <v>19</v>
      </c>
      <c r="E96" s="144" t="s">
        <v>47</v>
      </c>
      <c r="F96" s="58"/>
      <c r="G96" s="58"/>
      <c r="H96" s="58"/>
      <c r="I96" s="58"/>
      <c r="J96" s="58"/>
      <c r="K96" s="58"/>
      <c r="L96" s="58"/>
      <c r="M96" s="58"/>
      <c r="N96" s="58"/>
      <c r="O96" s="58"/>
      <c r="P96" s="58"/>
      <c r="Q96" s="58"/>
      <c r="R96" s="58"/>
      <c r="S96" s="58"/>
      <c r="T96" s="58"/>
      <c r="U96" s="58"/>
      <c r="V96" s="58"/>
      <c r="W96" s="58"/>
    </row>
    <row r="97" spans="2:23" ht="15.75" customHeight="1">
      <c r="B97" s="59"/>
      <c r="C97" s="58"/>
      <c r="D97" s="61"/>
      <c r="E97" s="61"/>
      <c r="F97" s="58"/>
      <c r="G97" s="58"/>
      <c r="H97" s="58"/>
      <c r="I97" s="58"/>
      <c r="J97" s="58"/>
      <c r="K97" s="58"/>
      <c r="L97" s="58"/>
      <c r="M97" s="58"/>
      <c r="N97" s="58"/>
      <c r="O97" s="58"/>
      <c r="P97" s="58"/>
      <c r="Q97" s="58"/>
      <c r="R97" s="58"/>
      <c r="S97" s="58"/>
      <c r="T97" s="58"/>
      <c r="U97" s="58"/>
      <c r="V97" s="58"/>
      <c r="W97" s="58"/>
    </row>
    <row r="98" spans="2:23" ht="15.75" customHeight="1">
      <c r="B98" s="59"/>
      <c r="C98" s="58"/>
      <c r="D98" s="61"/>
      <c r="E98" s="61"/>
      <c r="F98" s="58"/>
      <c r="G98" s="58"/>
      <c r="H98" s="58"/>
      <c r="I98" s="58"/>
      <c r="J98" s="58"/>
      <c r="K98" s="58"/>
      <c r="L98" s="58"/>
      <c r="M98" s="58"/>
      <c r="N98" s="58"/>
      <c r="O98" s="58"/>
      <c r="P98" s="58"/>
      <c r="Q98" s="58"/>
      <c r="R98" s="58"/>
      <c r="S98" s="58"/>
      <c r="T98" s="58"/>
      <c r="U98" s="58"/>
      <c r="V98" s="58"/>
      <c r="W98" s="58"/>
    </row>
    <row r="99" spans="2:23" ht="15.75" customHeight="1">
      <c r="B99" s="59"/>
      <c r="C99" s="58"/>
      <c r="D99" s="61"/>
      <c r="E99" s="61"/>
      <c r="F99" s="58"/>
      <c r="G99" s="58"/>
      <c r="H99" s="58"/>
      <c r="I99" s="58"/>
      <c r="J99" s="58"/>
      <c r="K99" s="58"/>
      <c r="L99" s="58"/>
      <c r="M99" s="58"/>
      <c r="N99" s="58"/>
      <c r="O99" s="58"/>
      <c r="P99" s="58"/>
      <c r="Q99" s="58"/>
      <c r="R99" s="58"/>
      <c r="S99" s="58"/>
      <c r="T99" s="58"/>
      <c r="U99" s="58"/>
      <c r="V99" s="58"/>
      <c r="W99" s="58"/>
    </row>
    <row r="100" spans="2:23" ht="15.75" customHeight="1">
      <c r="B100" s="59"/>
      <c r="C100" s="58"/>
      <c r="D100" s="61"/>
      <c r="E100" s="61"/>
      <c r="F100" s="58"/>
      <c r="G100" s="58"/>
      <c r="H100" s="58"/>
      <c r="I100" s="58"/>
      <c r="J100" s="58"/>
      <c r="K100" s="58"/>
      <c r="L100" s="58"/>
      <c r="M100" s="58"/>
      <c r="N100" s="58"/>
      <c r="O100" s="58"/>
      <c r="P100" s="58"/>
      <c r="Q100" s="58"/>
      <c r="R100" s="58"/>
      <c r="S100" s="58"/>
      <c r="T100" s="58"/>
      <c r="U100" s="58"/>
      <c r="V100" s="58"/>
      <c r="W100" s="58"/>
    </row>
    <row r="101" spans="2:23" ht="15.75" customHeight="1">
      <c r="B101" s="59"/>
      <c r="C101" s="58"/>
      <c r="D101" s="61"/>
      <c r="E101" s="61"/>
      <c r="F101" s="58"/>
      <c r="G101" s="58"/>
      <c r="H101" s="58"/>
      <c r="I101" s="58"/>
      <c r="J101" s="58"/>
      <c r="K101" s="58"/>
      <c r="L101" s="58"/>
      <c r="M101" s="58"/>
      <c r="N101" s="58"/>
      <c r="O101" s="58"/>
      <c r="P101" s="58"/>
      <c r="Q101" s="58"/>
      <c r="R101" s="58"/>
      <c r="S101" s="58"/>
      <c r="T101" s="58"/>
      <c r="U101" s="58"/>
      <c r="V101" s="58"/>
      <c r="W101" s="58"/>
    </row>
    <row r="102" spans="2:23" ht="15.75" customHeight="1">
      <c r="B102" s="59"/>
      <c r="C102" s="58"/>
      <c r="D102" s="61"/>
      <c r="E102" s="61"/>
      <c r="F102" s="58"/>
      <c r="G102" s="58"/>
      <c r="H102" s="58"/>
      <c r="I102" s="58"/>
      <c r="J102" s="58"/>
      <c r="K102" s="58"/>
      <c r="L102" s="58"/>
      <c r="M102" s="58"/>
      <c r="N102" s="58"/>
      <c r="O102" s="58"/>
      <c r="P102" s="58"/>
      <c r="Q102" s="58"/>
      <c r="R102" s="58"/>
      <c r="S102" s="58"/>
      <c r="T102" s="58"/>
      <c r="U102" s="58"/>
      <c r="V102" s="58"/>
      <c r="W102" s="58"/>
    </row>
    <row r="103" spans="2:23" ht="15.75" customHeight="1">
      <c r="B103" s="59"/>
      <c r="C103" s="58"/>
      <c r="D103" s="61"/>
      <c r="E103" s="61"/>
      <c r="F103" s="58"/>
      <c r="G103" s="58"/>
      <c r="H103" s="58"/>
      <c r="I103" s="58"/>
      <c r="J103" s="58"/>
      <c r="K103" s="58"/>
      <c r="L103" s="58"/>
      <c r="M103" s="58"/>
      <c r="N103" s="58"/>
      <c r="O103" s="58"/>
      <c r="P103" s="58"/>
      <c r="Q103" s="58"/>
      <c r="R103" s="58"/>
      <c r="S103" s="58"/>
      <c r="T103" s="58"/>
      <c r="U103" s="58"/>
      <c r="V103" s="58"/>
      <c r="W103" s="58"/>
    </row>
    <row r="104" spans="2:23" ht="15.75" customHeight="1">
      <c r="B104" s="59"/>
      <c r="C104" s="58"/>
      <c r="D104" s="61"/>
      <c r="E104" s="61"/>
      <c r="F104" s="58"/>
      <c r="G104" s="58"/>
      <c r="H104" s="58"/>
      <c r="I104" s="58"/>
      <c r="J104" s="58"/>
      <c r="K104" s="58"/>
      <c r="L104" s="58"/>
      <c r="M104" s="58"/>
      <c r="N104" s="58"/>
      <c r="O104" s="58"/>
      <c r="P104" s="58"/>
      <c r="Q104" s="58"/>
      <c r="R104" s="58"/>
      <c r="S104" s="58"/>
      <c r="T104" s="58"/>
      <c r="U104" s="58"/>
      <c r="V104" s="58"/>
      <c r="W104" s="58"/>
    </row>
    <row r="105" spans="2:23" ht="15.75" customHeight="1">
      <c r="B105" s="59"/>
      <c r="C105" s="58"/>
      <c r="D105" s="61"/>
      <c r="E105" s="61"/>
      <c r="F105" s="58"/>
      <c r="G105" s="58"/>
      <c r="H105" s="58"/>
      <c r="I105" s="58"/>
      <c r="J105" s="58"/>
      <c r="K105" s="58"/>
      <c r="L105" s="58"/>
      <c r="M105" s="58"/>
      <c r="N105" s="58"/>
      <c r="O105" s="58"/>
      <c r="P105" s="58"/>
      <c r="Q105" s="58"/>
      <c r="R105" s="58"/>
      <c r="S105" s="58"/>
      <c r="T105" s="58"/>
      <c r="U105" s="58"/>
      <c r="V105" s="58"/>
      <c r="W105" s="58"/>
    </row>
    <row r="106" spans="2:23" ht="15.75" customHeight="1">
      <c r="B106" s="59"/>
      <c r="C106" s="58"/>
      <c r="D106" s="61"/>
      <c r="E106" s="61"/>
      <c r="F106" s="58"/>
      <c r="G106" s="58"/>
      <c r="H106" s="58"/>
      <c r="I106" s="58"/>
      <c r="J106" s="58"/>
      <c r="K106" s="58"/>
      <c r="L106" s="58"/>
      <c r="M106" s="58"/>
      <c r="N106" s="58"/>
      <c r="O106" s="58"/>
      <c r="P106" s="58"/>
      <c r="Q106" s="58"/>
      <c r="R106" s="58"/>
      <c r="S106" s="58"/>
      <c r="T106" s="58"/>
      <c r="U106" s="58"/>
      <c r="V106" s="58"/>
      <c r="W106" s="58"/>
    </row>
    <row r="107" spans="2:23" ht="15.75" customHeight="1">
      <c r="B107" s="59"/>
      <c r="C107" s="58"/>
      <c r="D107" s="61"/>
      <c r="E107" s="61"/>
      <c r="F107" s="58"/>
      <c r="G107" s="58"/>
      <c r="H107" s="58"/>
      <c r="I107" s="58"/>
      <c r="J107" s="58"/>
      <c r="K107" s="58"/>
      <c r="L107" s="58"/>
      <c r="M107" s="58"/>
      <c r="N107" s="58"/>
      <c r="O107" s="58"/>
      <c r="P107" s="58"/>
      <c r="Q107" s="58"/>
      <c r="R107" s="58"/>
      <c r="S107" s="58"/>
      <c r="T107" s="58"/>
      <c r="U107" s="58"/>
      <c r="V107" s="58"/>
      <c r="W107" s="58"/>
    </row>
    <row r="108" spans="2:23" ht="15.75" customHeight="1">
      <c r="B108" s="59"/>
      <c r="C108" s="58"/>
      <c r="D108" s="61"/>
      <c r="E108" s="61"/>
      <c r="F108" s="58"/>
      <c r="G108" s="58"/>
      <c r="H108" s="58"/>
      <c r="I108" s="58"/>
      <c r="J108" s="58"/>
      <c r="K108" s="58"/>
      <c r="L108" s="58"/>
      <c r="M108" s="58"/>
      <c r="N108" s="58"/>
      <c r="O108" s="58"/>
      <c r="P108" s="58"/>
      <c r="Q108" s="58"/>
      <c r="R108" s="58"/>
      <c r="S108" s="58"/>
      <c r="T108" s="58"/>
      <c r="U108" s="58"/>
      <c r="V108" s="58"/>
      <c r="W108" s="58"/>
    </row>
    <row r="109" spans="2:23" ht="15.75" customHeight="1">
      <c r="B109" s="59"/>
      <c r="C109" s="58"/>
      <c r="D109" s="61"/>
      <c r="E109" s="61"/>
      <c r="F109" s="58"/>
      <c r="G109" s="58"/>
      <c r="H109" s="58"/>
      <c r="I109" s="58"/>
      <c r="J109" s="58"/>
      <c r="K109" s="58"/>
      <c r="L109" s="58"/>
      <c r="M109" s="58"/>
      <c r="N109" s="58"/>
      <c r="O109" s="58"/>
      <c r="P109" s="58"/>
      <c r="Q109" s="58"/>
      <c r="R109" s="58"/>
      <c r="S109" s="58"/>
      <c r="T109" s="58"/>
      <c r="U109" s="58"/>
      <c r="V109" s="58"/>
      <c r="W109" s="58"/>
    </row>
    <row r="110" spans="2:23" ht="15.75" customHeight="1">
      <c r="B110" s="59"/>
      <c r="C110" s="58"/>
      <c r="D110" s="61"/>
      <c r="E110" s="61"/>
      <c r="F110" s="58"/>
      <c r="G110" s="58"/>
      <c r="H110" s="58"/>
      <c r="I110" s="58"/>
      <c r="J110" s="58"/>
      <c r="K110" s="58"/>
      <c r="L110" s="58"/>
      <c r="M110" s="58"/>
      <c r="N110" s="58"/>
      <c r="O110" s="58"/>
      <c r="P110" s="58"/>
      <c r="Q110" s="58"/>
      <c r="R110" s="58"/>
      <c r="S110" s="58"/>
      <c r="T110" s="58"/>
      <c r="U110" s="58"/>
      <c r="V110" s="58"/>
      <c r="W110" s="58"/>
    </row>
    <row r="111" spans="2:23" ht="15.75" customHeight="1">
      <c r="B111" s="59"/>
      <c r="C111" s="58"/>
      <c r="D111" s="61"/>
      <c r="E111" s="61"/>
      <c r="F111" s="58"/>
      <c r="G111" s="58"/>
      <c r="H111" s="58"/>
      <c r="I111" s="58"/>
      <c r="J111" s="58"/>
      <c r="K111" s="58"/>
      <c r="L111" s="58"/>
      <c r="M111" s="58"/>
      <c r="N111" s="58"/>
      <c r="O111" s="58"/>
      <c r="P111" s="58"/>
      <c r="Q111" s="58"/>
      <c r="R111" s="58"/>
      <c r="S111" s="58"/>
      <c r="T111" s="58"/>
      <c r="U111" s="58"/>
      <c r="V111" s="58"/>
      <c r="W111" s="58"/>
    </row>
    <row r="112" spans="2:23" ht="15.75" customHeight="1">
      <c r="B112" s="59"/>
      <c r="C112" s="58"/>
      <c r="D112" s="61"/>
      <c r="E112" s="61"/>
      <c r="F112" s="58"/>
      <c r="G112" s="58"/>
      <c r="H112" s="58"/>
      <c r="I112" s="58"/>
      <c r="J112" s="58"/>
      <c r="K112" s="58"/>
      <c r="L112" s="58"/>
      <c r="M112" s="58"/>
      <c r="N112" s="58"/>
      <c r="O112" s="58"/>
      <c r="P112" s="58"/>
      <c r="Q112" s="58"/>
      <c r="R112" s="58"/>
      <c r="S112" s="58"/>
      <c r="T112" s="58"/>
      <c r="U112" s="58"/>
      <c r="V112" s="58"/>
      <c r="W112" s="58"/>
    </row>
    <row r="113" spans="2:23" ht="15.75" customHeight="1">
      <c r="B113" s="59"/>
      <c r="C113" s="58"/>
      <c r="D113" s="61"/>
      <c r="E113" s="61"/>
      <c r="F113" s="58"/>
      <c r="G113" s="58"/>
      <c r="H113" s="58"/>
      <c r="I113" s="58"/>
      <c r="J113" s="58"/>
      <c r="K113" s="58"/>
      <c r="L113" s="58"/>
      <c r="M113" s="58"/>
      <c r="N113" s="58"/>
      <c r="O113" s="58"/>
      <c r="P113" s="58"/>
      <c r="Q113" s="58"/>
      <c r="R113" s="58"/>
      <c r="S113" s="58"/>
      <c r="T113" s="58"/>
      <c r="U113" s="58"/>
      <c r="V113" s="58"/>
      <c r="W113" s="58"/>
    </row>
    <row r="114" spans="2:23" ht="15.75" customHeight="1">
      <c r="B114" s="59"/>
      <c r="C114" s="58"/>
      <c r="D114" s="61"/>
      <c r="E114" s="61"/>
      <c r="F114" s="58"/>
      <c r="G114" s="58"/>
      <c r="H114" s="58"/>
      <c r="I114" s="58"/>
      <c r="J114" s="58"/>
      <c r="K114" s="58"/>
      <c r="L114" s="58"/>
      <c r="M114" s="58"/>
      <c r="N114" s="58"/>
      <c r="O114" s="58"/>
      <c r="P114" s="58"/>
      <c r="Q114" s="58"/>
      <c r="R114" s="58"/>
      <c r="S114" s="58"/>
      <c r="T114" s="58"/>
      <c r="U114" s="58"/>
      <c r="V114" s="58"/>
      <c r="W114" s="58"/>
    </row>
    <row r="115" spans="2:23" ht="15.75" customHeight="1">
      <c r="B115" s="59"/>
      <c r="C115" s="58"/>
      <c r="D115" s="61"/>
      <c r="E115" s="61"/>
      <c r="F115" s="58"/>
      <c r="G115" s="58"/>
      <c r="H115" s="58"/>
      <c r="I115" s="58"/>
      <c r="J115" s="58"/>
      <c r="K115" s="58"/>
      <c r="L115" s="58"/>
      <c r="M115" s="58"/>
      <c r="N115" s="58"/>
      <c r="O115" s="58"/>
      <c r="P115" s="58"/>
      <c r="Q115" s="58"/>
      <c r="R115" s="58"/>
      <c r="S115" s="58"/>
      <c r="T115" s="58"/>
      <c r="U115" s="58"/>
      <c r="V115" s="58"/>
      <c r="W115" s="58"/>
    </row>
    <row r="116" spans="2:23" ht="15.75" customHeight="1">
      <c r="B116" s="59"/>
      <c r="C116" s="58"/>
      <c r="D116" s="61"/>
      <c r="E116" s="61"/>
      <c r="F116" s="58"/>
      <c r="G116" s="58"/>
      <c r="H116" s="58"/>
      <c r="I116" s="58"/>
      <c r="J116" s="58"/>
      <c r="K116" s="58"/>
      <c r="L116" s="58"/>
      <c r="M116" s="58"/>
      <c r="N116" s="58"/>
      <c r="O116" s="58"/>
      <c r="P116" s="58"/>
      <c r="Q116" s="58"/>
      <c r="R116" s="58"/>
      <c r="S116" s="58"/>
      <c r="T116" s="58"/>
      <c r="U116" s="58"/>
      <c r="V116" s="58"/>
      <c r="W116" s="58"/>
    </row>
    <row r="117" spans="2:23" ht="15.75" customHeight="1">
      <c r="B117" s="59"/>
      <c r="C117" s="58"/>
      <c r="D117" s="61"/>
      <c r="E117" s="61"/>
      <c r="F117" s="58"/>
      <c r="G117" s="58"/>
      <c r="H117" s="58"/>
      <c r="I117" s="58"/>
      <c r="J117" s="58"/>
      <c r="K117" s="58"/>
      <c r="L117" s="58"/>
      <c r="M117" s="58"/>
      <c r="N117" s="58"/>
      <c r="O117" s="58"/>
      <c r="P117" s="58"/>
      <c r="Q117" s="58"/>
      <c r="R117" s="58"/>
      <c r="S117" s="58"/>
      <c r="T117" s="58"/>
      <c r="U117" s="58"/>
      <c r="V117" s="58"/>
      <c r="W117" s="58"/>
    </row>
    <row r="118" spans="2:23" ht="15.75" customHeight="1">
      <c r="B118" s="59"/>
      <c r="C118" s="58"/>
      <c r="D118" s="61"/>
      <c r="E118" s="61"/>
      <c r="F118" s="58"/>
      <c r="G118" s="58"/>
      <c r="H118" s="58"/>
      <c r="I118" s="58"/>
      <c r="J118" s="58"/>
      <c r="K118" s="58"/>
      <c r="L118" s="58"/>
      <c r="M118" s="58"/>
      <c r="N118" s="58"/>
      <c r="O118" s="58"/>
      <c r="P118" s="58"/>
      <c r="Q118" s="58"/>
      <c r="R118" s="58"/>
      <c r="S118" s="58"/>
      <c r="T118" s="58"/>
      <c r="U118" s="58"/>
      <c r="V118" s="58"/>
      <c r="W118" s="58"/>
    </row>
    <row r="119" spans="2:23" ht="15.75" customHeight="1">
      <c r="B119" s="59"/>
      <c r="C119" s="58"/>
      <c r="D119" s="61"/>
      <c r="E119" s="61"/>
      <c r="F119" s="58"/>
      <c r="G119" s="58"/>
      <c r="H119" s="58"/>
      <c r="I119" s="58"/>
      <c r="J119" s="58"/>
      <c r="K119" s="58"/>
      <c r="L119" s="58"/>
      <c r="M119" s="58"/>
      <c r="N119" s="58"/>
      <c r="O119" s="58"/>
      <c r="P119" s="58"/>
      <c r="Q119" s="58"/>
      <c r="R119" s="58"/>
      <c r="S119" s="58"/>
      <c r="T119" s="58"/>
      <c r="U119" s="58"/>
      <c r="V119" s="58"/>
      <c r="W119" s="58"/>
    </row>
    <row r="120" spans="2:23" ht="15.75" customHeight="1">
      <c r="B120" s="59"/>
      <c r="C120" s="58"/>
      <c r="D120" s="61"/>
      <c r="E120" s="61"/>
      <c r="F120" s="58"/>
      <c r="G120" s="58"/>
      <c r="H120" s="58"/>
      <c r="I120" s="58"/>
      <c r="J120" s="58"/>
      <c r="K120" s="58"/>
      <c r="L120" s="58"/>
      <c r="M120" s="58"/>
      <c r="N120" s="58"/>
      <c r="O120" s="58"/>
      <c r="P120" s="58"/>
      <c r="Q120" s="58"/>
      <c r="R120" s="58"/>
      <c r="S120" s="58"/>
      <c r="T120" s="58"/>
      <c r="U120" s="58"/>
      <c r="V120" s="58"/>
      <c r="W120" s="58"/>
    </row>
    <row r="121" spans="2:23" ht="15.75" customHeight="1">
      <c r="B121" s="59"/>
      <c r="C121" s="58"/>
      <c r="D121" s="61"/>
      <c r="E121" s="61"/>
      <c r="F121" s="58"/>
      <c r="G121" s="58"/>
      <c r="H121" s="58"/>
      <c r="I121" s="58"/>
      <c r="J121" s="58"/>
      <c r="K121" s="58"/>
      <c r="L121" s="58"/>
      <c r="M121" s="58"/>
      <c r="N121" s="58"/>
      <c r="O121" s="58"/>
      <c r="P121" s="58"/>
      <c r="Q121" s="58"/>
      <c r="R121" s="58"/>
      <c r="S121" s="58"/>
      <c r="T121" s="58"/>
      <c r="U121" s="58"/>
      <c r="V121" s="58"/>
      <c r="W121" s="58"/>
    </row>
    <row r="122" spans="2:23" ht="15.75" customHeight="1">
      <c r="B122" s="59"/>
      <c r="C122" s="58"/>
      <c r="D122" s="61"/>
      <c r="E122" s="61"/>
      <c r="F122" s="58"/>
      <c r="G122" s="58"/>
      <c r="H122" s="58"/>
      <c r="I122" s="58"/>
      <c r="J122" s="58"/>
      <c r="K122" s="58"/>
      <c r="L122" s="58"/>
      <c r="M122" s="58"/>
      <c r="N122" s="58"/>
      <c r="O122" s="58"/>
      <c r="P122" s="58"/>
      <c r="Q122" s="58"/>
      <c r="R122" s="58"/>
      <c r="S122" s="58"/>
      <c r="T122" s="58"/>
      <c r="U122" s="58"/>
      <c r="V122" s="58"/>
      <c r="W122" s="58"/>
    </row>
    <row r="123" spans="2:23" ht="15.75" customHeight="1">
      <c r="B123" s="59"/>
      <c r="C123" s="58"/>
      <c r="D123" s="61"/>
      <c r="E123" s="61"/>
      <c r="F123" s="58"/>
      <c r="G123" s="58"/>
      <c r="H123" s="58"/>
      <c r="I123" s="58"/>
      <c r="J123" s="58"/>
      <c r="K123" s="58"/>
      <c r="L123" s="58"/>
      <c r="M123" s="58"/>
      <c r="N123" s="58"/>
      <c r="O123" s="58"/>
      <c r="P123" s="58"/>
      <c r="Q123" s="58"/>
      <c r="R123" s="58"/>
      <c r="S123" s="58"/>
      <c r="T123" s="58"/>
      <c r="U123" s="58"/>
      <c r="V123" s="58"/>
      <c r="W123" s="58"/>
    </row>
    <row r="124" spans="2:23" ht="15.75" customHeight="1">
      <c r="B124" s="59"/>
      <c r="C124" s="58"/>
      <c r="D124" s="61"/>
      <c r="E124" s="61"/>
      <c r="F124" s="58"/>
      <c r="G124" s="58"/>
      <c r="H124" s="58"/>
      <c r="I124" s="58"/>
      <c r="J124" s="58"/>
      <c r="K124" s="58"/>
      <c r="L124" s="58"/>
      <c r="M124" s="58"/>
      <c r="N124" s="58"/>
      <c r="O124" s="58"/>
      <c r="P124" s="58"/>
      <c r="Q124" s="58"/>
      <c r="R124" s="58"/>
      <c r="S124" s="58"/>
      <c r="T124" s="58"/>
      <c r="U124" s="58"/>
      <c r="V124" s="58"/>
      <c r="W124" s="58"/>
    </row>
    <row r="125" spans="2:23" ht="15.75" customHeight="1">
      <c r="B125" s="59"/>
      <c r="C125" s="58"/>
      <c r="D125" s="61"/>
      <c r="E125" s="61"/>
      <c r="F125" s="58"/>
      <c r="G125" s="58"/>
      <c r="H125" s="58"/>
      <c r="I125" s="58"/>
      <c r="J125" s="58"/>
      <c r="K125" s="58"/>
      <c r="L125" s="58"/>
      <c r="M125" s="58"/>
      <c r="N125" s="58"/>
      <c r="O125" s="58"/>
      <c r="P125" s="58"/>
      <c r="Q125" s="58"/>
      <c r="R125" s="58"/>
      <c r="S125" s="58"/>
      <c r="T125" s="58"/>
      <c r="U125" s="58"/>
      <c r="V125" s="58"/>
      <c r="W125" s="58"/>
    </row>
    <row r="126" spans="2:23" ht="15.75" customHeight="1">
      <c r="B126" s="59"/>
      <c r="C126" s="58"/>
      <c r="D126" s="61"/>
      <c r="E126" s="61"/>
      <c r="F126" s="58"/>
      <c r="G126" s="58"/>
      <c r="H126" s="58"/>
      <c r="I126" s="58"/>
      <c r="J126" s="58"/>
      <c r="K126" s="58"/>
      <c r="L126" s="58"/>
      <c r="M126" s="58"/>
      <c r="N126" s="58"/>
      <c r="O126" s="58"/>
      <c r="P126" s="58"/>
      <c r="Q126" s="58"/>
      <c r="R126" s="58"/>
      <c r="S126" s="58"/>
      <c r="T126" s="58"/>
      <c r="U126" s="58"/>
      <c r="V126" s="58"/>
      <c r="W126" s="58"/>
    </row>
    <row r="127" spans="2:23" ht="15.75" customHeight="1">
      <c r="B127" s="59"/>
      <c r="C127" s="58"/>
      <c r="D127" s="61"/>
      <c r="E127" s="61"/>
      <c r="F127" s="58"/>
      <c r="G127" s="58"/>
      <c r="H127" s="58"/>
      <c r="I127" s="58"/>
      <c r="J127" s="58"/>
      <c r="K127" s="58"/>
      <c r="L127" s="58"/>
      <c r="M127" s="58"/>
      <c r="N127" s="58"/>
      <c r="O127" s="58"/>
      <c r="P127" s="58"/>
      <c r="Q127" s="58"/>
      <c r="R127" s="58"/>
      <c r="S127" s="58"/>
      <c r="T127" s="58"/>
      <c r="U127" s="58"/>
      <c r="V127" s="58"/>
      <c r="W127" s="58"/>
    </row>
    <row r="128" spans="2:23" ht="15.75" customHeight="1">
      <c r="B128" s="59"/>
      <c r="C128" s="58"/>
      <c r="D128" s="61"/>
      <c r="E128" s="61"/>
      <c r="F128" s="58"/>
      <c r="G128" s="58"/>
      <c r="H128" s="58"/>
      <c r="I128" s="58"/>
      <c r="J128" s="58"/>
      <c r="K128" s="58"/>
      <c r="L128" s="58"/>
      <c r="M128" s="58"/>
      <c r="N128" s="58"/>
      <c r="O128" s="58"/>
      <c r="P128" s="58"/>
      <c r="Q128" s="58"/>
      <c r="R128" s="58"/>
      <c r="S128" s="58"/>
      <c r="T128" s="58"/>
      <c r="U128" s="58"/>
      <c r="V128" s="58"/>
      <c r="W128" s="58"/>
    </row>
    <row r="129" spans="2:23" ht="15.75" customHeight="1">
      <c r="B129" s="59"/>
      <c r="C129" s="58"/>
      <c r="D129" s="61"/>
      <c r="E129" s="61"/>
      <c r="F129" s="58"/>
      <c r="G129" s="58"/>
      <c r="H129" s="58"/>
      <c r="I129" s="58"/>
      <c r="J129" s="58"/>
      <c r="K129" s="58"/>
      <c r="L129" s="58"/>
      <c r="M129" s="58"/>
      <c r="N129" s="58"/>
      <c r="O129" s="58"/>
      <c r="P129" s="58"/>
      <c r="Q129" s="58"/>
      <c r="R129" s="58"/>
      <c r="S129" s="58"/>
      <c r="T129" s="58"/>
      <c r="U129" s="58"/>
      <c r="V129" s="58"/>
      <c r="W129" s="58"/>
    </row>
    <row r="130" spans="2:23" ht="15.75" customHeight="1">
      <c r="B130" s="59"/>
      <c r="C130" s="58"/>
      <c r="D130" s="61"/>
      <c r="E130" s="61"/>
      <c r="F130" s="58"/>
      <c r="G130" s="58"/>
      <c r="H130" s="58"/>
      <c r="I130" s="58"/>
      <c r="J130" s="58"/>
      <c r="K130" s="58"/>
      <c r="L130" s="58"/>
      <c r="M130" s="58"/>
      <c r="N130" s="58"/>
      <c r="O130" s="58"/>
      <c r="P130" s="58"/>
      <c r="Q130" s="58"/>
      <c r="R130" s="58"/>
      <c r="S130" s="58"/>
      <c r="T130" s="58"/>
      <c r="U130" s="58"/>
      <c r="V130" s="58"/>
      <c r="W130" s="58"/>
    </row>
    <row r="131" spans="2:23" ht="15.75" customHeight="1">
      <c r="B131" s="59"/>
      <c r="C131" s="58"/>
      <c r="D131" s="61"/>
      <c r="E131" s="61"/>
      <c r="F131" s="58"/>
      <c r="G131" s="58"/>
      <c r="H131" s="58"/>
      <c r="I131" s="58"/>
      <c r="J131" s="58"/>
      <c r="K131" s="58"/>
      <c r="L131" s="58"/>
      <c r="M131" s="58"/>
      <c r="N131" s="58"/>
      <c r="O131" s="58"/>
      <c r="P131" s="58"/>
      <c r="Q131" s="58"/>
      <c r="R131" s="58"/>
      <c r="S131" s="58"/>
      <c r="T131" s="58"/>
      <c r="U131" s="58"/>
      <c r="V131" s="58"/>
      <c r="W131" s="58"/>
    </row>
    <row r="132" spans="2:23" ht="15.75" customHeight="1">
      <c r="B132" s="59"/>
      <c r="C132" s="58"/>
      <c r="D132" s="61"/>
      <c r="E132" s="61"/>
      <c r="F132" s="58"/>
      <c r="G132" s="58"/>
      <c r="H132" s="58"/>
      <c r="I132" s="58"/>
      <c r="J132" s="58"/>
      <c r="K132" s="58"/>
      <c r="L132" s="58"/>
      <c r="M132" s="58"/>
      <c r="N132" s="58"/>
      <c r="O132" s="58"/>
      <c r="P132" s="58"/>
      <c r="Q132" s="58"/>
      <c r="R132" s="58"/>
      <c r="S132" s="58"/>
      <c r="T132" s="58"/>
      <c r="U132" s="58"/>
      <c r="V132" s="58"/>
      <c r="W132" s="58"/>
    </row>
    <row r="133" spans="2:23" ht="15.75" customHeight="1">
      <c r="B133" s="59"/>
      <c r="C133" s="58"/>
      <c r="D133" s="61"/>
      <c r="E133" s="61"/>
      <c r="F133" s="58"/>
      <c r="G133" s="58"/>
      <c r="H133" s="58"/>
      <c r="I133" s="58"/>
      <c r="J133" s="58"/>
      <c r="K133" s="58"/>
      <c r="L133" s="58"/>
      <c r="M133" s="58"/>
      <c r="N133" s="58"/>
      <c r="O133" s="58"/>
      <c r="P133" s="58"/>
      <c r="Q133" s="58"/>
      <c r="R133" s="58"/>
      <c r="S133" s="58"/>
      <c r="T133" s="58"/>
      <c r="U133" s="58"/>
      <c r="V133" s="58"/>
      <c r="W133" s="58"/>
    </row>
    <row r="134" spans="2:23" ht="15.75" customHeight="1">
      <c r="B134" s="59"/>
      <c r="C134" s="58"/>
      <c r="D134" s="61"/>
      <c r="E134" s="61"/>
      <c r="F134" s="58"/>
      <c r="G134" s="58"/>
      <c r="H134" s="58"/>
      <c r="I134" s="58"/>
      <c r="J134" s="58"/>
      <c r="K134" s="58"/>
      <c r="L134" s="58"/>
      <c r="M134" s="58"/>
      <c r="N134" s="58"/>
      <c r="O134" s="58"/>
      <c r="P134" s="58"/>
      <c r="Q134" s="58"/>
      <c r="R134" s="58"/>
      <c r="S134" s="58"/>
      <c r="T134" s="58"/>
      <c r="U134" s="58"/>
      <c r="V134" s="58"/>
      <c r="W134" s="58"/>
    </row>
    <row r="135" spans="2:23" ht="15.75" customHeight="1">
      <c r="B135" s="59"/>
      <c r="C135" s="58"/>
      <c r="D135" s="61"/>
      <c r="E135" s="61"/>
      <c r="F135" s="58"/>
      <c r="G135" s="58"/>
      <c r="H135" s="58"/>
      <c r="I135" s="58"/>
      <c r="J135" s="58"/>
      <c r="K135" s="58"/>
      <c r="L135" s="58"/>
      <c r="M135" s="58"/>
      <c r="N135" s="58"/>
      <c r="O135" s="58"/>
      <c r="P135" s="58"/>
      <c r="Q135" s="58"/>
      <c r="R135" s="58"/>
      <c r="S135" s="58"/>
      <c r="T135" s="58"/>
      <c r="U135" s="58"/>
      <c r="V135" s="58"/>
      <c r="W135" s="58"/>
    </row>
    <row r="136" spans="2:23" ht="15.75" customHeight="1">
      <c r="B136" s="59"/>
      <c r="C136" s="58"/>
      <c r="D136" s="61"/>
      <c r="E136" s="61"/>
      <c r="F136" s="58"/>
      <c r="G136" s="58"/>
      <c r="H136" s="58"/>
      <c r="I136" s="58"/>
      <c r="J136" s="58"/>
      <c r="K136" s="58"/>
      <c r="L136" s="58"/>
      <c r="M136" s="58"/>
      <c r="N136" s="58"/>
      <c r="O136" s="58"/>
      <c r="P136" s="58"/>
      <c r="Q136" s="58"/>
      <c r="R136" s="58"/>
      <c r="S136" s="58"/>
      <c r="T136" s="58"/>
      <c r="U136" s="58"/>
      <c r="V136" s="58"/>
      <c r="W136" s="58"/>
    </row>
    <row r="137" spans="2:23" ht="15.75" customHeight="1">
      <c r="B137" s="59"/>
      <c r="C137" s="58"/>
      <c r="D137" s="61"/>
      <c r="E137" s="61"/>
      <c r="F137" s="58"/>
      <c r="G137" s="58"/>
      <c r="H137" s="58"/>
      <c r="I137" s="58"/>
      <c r="J137" s="58"/>
      <c r="K137" s="58"/>
      <c r="L137" s="58"/>
      <c r="M137" s="58"/>
      <c r="N137" s="58"/>
      <c r="O137" s="58"/>
      <c r="P137" s="58"/>
      <c r="Q137" s="58"/>
      <c r="R137" s="58"/>
      <c r="S137" s="58"/>
      <c r="T137" s="58"/>
      <c r="U137" s="58"/>
      <c r="V137" s="58"/>
      <c r="W137" s="58"/>
    </row>
    <row r="138" spans="2:23" ht="15.75" customHeight="1">
      <c r="B138" s="59"/>
      <c r="C138" s="58"/>
      <c r="D138" s="61"/>
      <c r="E138" s="61"/>
      <c r="F138" s="58"/>
      <c r="G138" s="58"/>
      <c r="H138" s="58"/>
      <c r="I138" s="58"/>
      <c r="J138" s="58"/>
      <c r="K138" s="58"/>
      <c r="L138" s="58"/>
      <c r="M138" s="58"/>
      <c r="N138" s="58"/>
      <c r="O138" s="58"/>
      <c r="P138" s="58"/>
      <c r="Q138" s="58"/>
      <c r="R138" s="58"/>
      <c r="S138" s="58"/>
      <c r="T138" s="58"/>
      <c r="U138" s="58"/>
      <c r="V138" s="58"/>
      <c r="W138" s="58"/>
    </row>
    <row r="139" spans="2:23" ht="15.75" customHeight="1">
      <c r="B139" s="59"/>
      <c r="C139" s="58"/>
      <c r="D139" s="61"/>
      <c r="E139" s="61"/>
      <c r="F139" s="58"/>
      <c r="G139" s="58"/>
      <c r="H139" s="58"/>
      <c r="I139" s="58"/>
      <c r="J139" s="58"/>
      <c r="K139" s="58"/>
      <c r="L139" s="58"/>
      <c r="M139" s="58"/>
      <c r="N139" s="58"/>
      <c r="O139" s="58"/>
      <c r="P139" s="58"/>
      <c r="Q139" s="58"/>
      <c r="R139" s="58"/>
      <c r="S139" s="58"/>
      <c r="T139" s="58"/>
      <c r="U139" s="58"/>
      <c r="V139" s="58"/>
      <c r="W139" s="58"/>
    </row>
    <row r="140" spans="2:23" ht="15.75" customHeight="1">
      <c r="B140" s="59"/>
      <c r="C140" s="58"/>
      <c r="D140" s="61"/>
      <c r="E140" s="61"/>
      <c r="F140" s="58"/>
      <c r="G140" s="58"/>
      <c r="H140" s="58"/>
      <c r="I140" s="58"/>
      <c r="J140" s="58"/>
      <c r="K140" s="58"/>
      <c r="L140" s="58"/>
      <c r="M140" s="58"/>
      <c r="N140" s="58"/>
      <c r="O140" s="58"/>
      <c r="P140" s="58"/>
      <c r="Q140" s="58"/>
      <c r="R140" s="58"/>
      <c r="S140" s="58"/>
      <c r="T140" s="58"/>
      <c r="U140" s="58"/>
      <c r="V140" s="58"/>
      <c r="W140" s="58"/>
    </row>
    <row r="141" spans="2:23" ht="15.75" customHeight="1">
      <c r="B141" s="59"/>
      <c r="C141" s="58"/>
      <c r="D141" s="61"/>
      <c r="E141" s="61"/>
      <c r="F141" s="58"/>
      <c r="G141" s="58"/>
      <c r="H141" s="58"/>
      <c r="I141" s="58"/>
      <c r="J141" s="58"/>
      <c r="K141" s="58"/>
      <c r="L141" s="58"/>
      <c r="M141" s="58"/>
      <c r="N141" s="58"/>
      <c r="O141" s="58"/>
      <c r="P141" s="58"/>
      <c r="Q141" s="58"/>
      <c r="R141" s="58"/>
      <c r="S141" s="58"/>
      <c r="T141" s="58"/>
      <c r="U141" s="58"/>
      <c r="V141" s="58"/>
      <c r="W141" s="58"/>
    </row>
    <row r="142" spans="2:23" ht="15.75" customHeight="1">
      <c r="B142" s="59"/>
      <c r="C142" s="58"/>
      <c r="D142" s="61"/>
      <c r="E142" s="61"/>
      <c r="F142" s="58"/>
      <c r="G142" s="58"/>
      <c r="H142" s="58"/>
      <c r="I142" s="58"/>
      <c r="J142" s="58"/>
      <c r="K142" s="58"/>
      <c r="L142" s="58"/>
      <c r="M142" s="58"/>
      <c r="N142" s="58"/>
      <c r="O142" s="58"/>
      <c r="P142" s="58"/>
      <c r="Q142" s="58"/>
      <c r="R142" s="58"/>
      <c r="S142" s="58"/>
      <c r="T142" s="58"/>
      <c r="U142" s="58"/>
      <c r="V142" s="58"/>
      <c r="W142" s="58"/>
    </row>
    <row r="143" spans="2:23" ht="15.75" customHeight="1">
      <c r="B143" s="59"/>
      <c r="C143" s="58"/>
      <c r="D143" s="61"/>
      <c r="E143" s="61"/>
      <c r="F143" s="58"/>
      <c r="G143" s="58"/>
      <c r="H143" s="58"/>
      <c r="I143" s="58"/>
      <c r="J143" s="58"/>
      <c r="K143" s="58"/>
      <c r="L143" s="58"/>
      <c r="M143" s="58"/>
      <c r="N143" s="58"/>
      <c r="O143" s="58"/>
      <c r="P143" s="58"/>
      <c r="Q143" s="58"/>
      <c r="R143" s="58"/>
      <c r="S143" s="58"/>
      <c r="T143" s="58"/>
      <c r="U143" s="58"/>
      <c r="V143" s="58"/>
      <c r="W143" s="58"/>
    </row>
    <row r="144" spans="2:23" ht="15.75" customHeight="1">
      <c r="B144" s="59"/>
      <c r="C144" s="58"/>
      <c r="D144" s="61"/>
      <c r="E144" s="61"/>
      <c r="F144" s="58"/>
      <c r="G144" s="58"/>
      <c r="H144" s="58"/>
      <c r="I144" s="58"/>
      <c r="J144" s="58"/>
      <c r="K144" s="58"/>
      <c r="L144" s="58"/>
      <c r="M144" s="58"/>
      <c r="N144" s="58"/>
      <c r="O144" s="58"/>
      <c r="P144" s="58"/>
      <c r="Q144" s="58"/>
      <c r="R144" s="58"/>
      <c r="S144" s="58"/>
      <c r="T144" s="58"/>
      <c r="U144" s="58"/>
      <c r="V144" s="58"/>
      <c r="W144" s="58"/>
    </row>
    <row r="145" spans="2:23" ht="15.75" customHeight="1">
      <c r="B145" s="59"/>
      <c r="C145" s="58"/>
      <c r="D145" s="61"/>
      <c r="E145" s="61"/>
      <c r="F145" s="58"/>
      <c r="G145" s="58"/>
      <c r="H145" s="58"/>
      <c r="I145" s="58"/>
      <c r="J145" s="58"/>
      <c r="K145" s="58"/>
      <c r="L145" s="58"/>
      <c r="M145" s="58"/>
      <c r="N145" s="58"/>
      <c r="O145" s="58"/>
      <c r="P145" s="58"/>
      <c r="Q145" s="58"/>
      <c r="R145" s="58"/>
      <c r="S145" s="58"/>
      <c r="T145" s="58"/>
      <c r="U145" s="58"/>
      <c r="V145" s="58"/>
      <c r="W145" s="58"/>
    </row>
    <row r="146" spans="2:23" ht="15.75" customHeight="1">
      <c r="B146" s="59"/>
      <c r="C146" s="58"/>
      <c r="D146" s="61"/>
      <c r="E146" s="61"/>
      <c r="F146" s="58"/>
      <c r="G146" s="58"/>
      <c r="H146" s="58"/>
      <c r="I146" s="58"/>
      <c r="J146" s="58"/>
      <c r="K146" s="58"/>
      <c r="L146" s="58"/>
      <c r="M146" s="58"/>
      <c r="N146" s="58"/>
      <c r="O146" s="58"/>
      <c r="P146" s="58"/>
      <c r="Q146" s="58"/>
      <c r="R146" s="58"/>
      <c r="S146" s="58"/>
      <c r="T146" s="58"/>
      <c r="U146" s="58"/>
      <c r="V146" s="58"/>
      <c r="W146" s="58"/>
    </row>
    <row r="147" spans="2:23" ht="15.75" customHeight="1">
      <c r="B147" s="59"/>
      <c r="C147" s="58"/>
      <c r="D147" s="61"/>
      <c r="E147" s="61"/>
      <c r="F147" s="58"/>
      <c r="G147" s="58"/>
      <c r="H147" s="58"/>
      <c r="I147" s="58"/>
      <c r="J147" s="58"/>
      <c r="K147" s="58"/>
      <c r="L147" s="58"/>
      <c r="M147" s="58"/>
      <c r="N147" s="58"/>
      <c r="O147" s="58"/>
      <c r="P147" s="58"/>
      <c r="Q147" s="58"/>
      <c r="R147" s="58"/>
      <c r="S147" s="58"/>
      <c r="T147" s="58"/>
      <c r="U147" s="58"/>
      <c r="V147" s="58"/>
      <c r="W147" s="58"/>
    </row>
    <row r="148" spans="2:23" ht="15.75" customHeight="1">
      <c r="B148" s="59"/>
      <c r="C148" s="58"/>
      <c r="D148" s="61"/>
      <c r="E148" s="61"/>
      <c r="F148" s="58"/>
      <c r="G148" s="58"/>
      <c r="H148" s="58"/>
      <c r="I148" s="58"/>
      <c r="J148" s="58"/>
      <c r="K148" s="58"/>
      <c r="L148" s="58"/>
      <c r="M148" s="58"/>
      <c r="N148" s="58"/>
      <c r="O148" s="58"/>
      <c r="P148" s="58"/>
      <c r="Q148" s="58"/>
      <c r="R148" s="58"/>
      <c r="S148" s="58"/>
      <c r="T148" s="58"/>
      <c r="U148" s="58"/>
      <c r="V148" s="58"/>
      <c r="W148" s="58"/>
    </row>
    <row r="149" spans="2:23" ht="15.75" customHeight="1">
      <c r="B149" s="59"/>
      <c r="C149" s="58"/>
      <c r="D149" s="61"/>
      <c r="E149" s="61"/>
      <c r="F149" s="58"/>
      <c r="G149" s="58"/>
      <c r="H149" s="58"/>
      <c r="I149" s="58"/>
      <c r="J149" s="58"/>
      <c r="K149" s="58"/>
      <c r="L149" s="58"/>
      <c r="M149" s="58"/>
      <c r="N149" s="58"/>
      <c r="O149" s="58"/>
      <c r="P149" s="58"/>
      <c r="Q149" s="58"/>
      <c r="R149" s="58"/>
      <c r="S149" s="58"/>
      <c r="T149" s="58"/>
      <c r="U149" s="58"/>
      <c r="V149" s="58"/>
      <c r="W149" s="58"/>
    </row>
    <row r="150" spans="2:23" ht="15.75" customHeight="1">
      <c r="B150" s="59"/>
      <c r="C150" s="58"/>
      <c r="D150" s="61"/>
      <c r="E150" s="61"/>
      <c r="F150" s="58"/>
      <c r="G150" s="58"/>
      <c r="H150" s="58"/>
      <c r="I150" s="58"/>
      <c r="J150" s="58"/>
      <c r="K150" s="58"/>
      <c r="L150" s="58"/>
      <c r="M150" s="58"/>
      <c r="N150" s="58"/>
      <c r="O150" s="58"/>
      <c r="P150" s="58"/>
      <c r="Q150" s="58"/>
      <c r="R150" s="58"/>
      <c r="S150" s="58"/>
      <c r="T150" s="58"/>
      <c r="U150" s="58"/>
      <c r="V150" s="58"/>
      <c r="W150" s="58"/>
    </row>
    <row r="151" spans="2:23" ht="15.75" customHeight="1">
      <c r="B151" s="59"/>
      <c r="C151" s="58"/>
      <c r="D151" s="61"/>
      <c r="E151" s="61"/>
      <c r="F151" s="58"/>
      <c r="G151" s="58"/>
      <c r="H151" s="58"/>
      <c r="I151" s="58"/>
      <c r="J151" s="58"/>
      <c r="K151" s="58"/>
      <c r="L151" s="58"/>
      <c r="M151" s="58"/>
      <c r="N151" s="58"/>
      <c r="O151" s="58"/>
      <c r="P151" s="58"/>
      <c r="Q151" s="58"/>
      <c r="R151" s="58"/>
      <c r="S151" s="58"/>
      <c r="T151" s="58"/>
      <c r="U151" s="58"/>
      <c r="V151" s="58"/>
      <c r="W151" s="58"/>
    </row>
    <row r="152" spans="2:23" ht="15.75" customHeight="1">
      <c r="B152" s="59"/>
      <c r="C152" s="58"/>
      <c r="D152" s="61"/>
      <c r="E152" s="61"/>
      <c r="F152" s="58"/>
      <c r="G152" s="58"/>
      <c r="H152" s="58"/>
      <c r="I152" s="58"/>
      <c r="J152" s="58"/>
      <c r="K152" s="58"/>
      <c r="L152" s="58"/>
      <c r="M152" s="58"/>
      <c r="N152" s="58"/>
      <c r="O152" s="58"/>
      <c r="P152" s="58"/>
      <c r="Q152" s="58"/>
      <c r="R152" s="58"/>
      <c r="S152" s="58"/>
      <c r="T152" s="58"/>
      <c r="U152" s="58"/>
      <c r="V152" s="58"/>
      <c r="W152" s="58"/>
    </row>
    <row r="153" spans="2:23" ht="15.75" customHeight="1">
      <c r="B153" s="59"/>
      <c r="C153" s="58"/>
      <c r="D153" s="61"/>
      <c r="E153" s="61"/>
      <c r="F153" s="58"/>
      <c r="G153" s="58"/>
      <c r="H153" s="58"/>
      <c r="I153" s="58"/>
      <c r="J153" s="58"/>
      <c r="K153" s="58"/>
      <c r="L153" s="58"/>
      <c r="M153" s="58"/>
      <c r="N153" s="58"/>
      <c r="O153" s="58"/>
      <c r="P153" s="58"/>
      <c r="Q153" s="58"/>
      <c r="R153" s="58"/>
      <c r="S153" s="58"/>
      <c r="T153" s="58"/>
      <c r="U153" s="58"/>
      <c r="V153" s="58"/>
      <c r="W153" s="58"/>
    </row>
    <row r="154" spans="2:23" ht="15.75" customHeight="1">
      <c r="B154" s="59"/>
      <c r="C154" s="58"/>
      <c r="D154" s="61"/>
      <c r="E154" s="61"/>
      <c r="F154" s="58"/>
      <c r="G154" s="58"/>
      <c r="H154" s="58"/>
      <c r="I154" s="58"/>
      <c r="J154" s="58"/>
      <c r="K154" s="58"/>
      <c r="L154" s="58"/>
      <c r="M154" s="58"/>
      <c r="N154" s="58"/>
      <c r="O154" s="58"/>
      <c r="P154" s="58"/>
      <c r="Q154" s="58"/>
      <c r="R154" s="58"/>
      <c r="S154" s="58"/>
      <c r="T154" s="58"/>
      <c r="U154" s="58"/>
      <c r="V154" s="58"/>
      <c r="W154" s="58"/>
    </row>
    <row r="155" spans="2:23" ht="15.75" customHeight="1">
      <c r="B155" s="59"/>
      <c r="C155" s="58"/>
      <c r="D155" s="61"/>
      <c r="E155" s="61"/>
      <c r="F155" s="58"/>
      <c r="G155" s="58"/>
      <c r="H155" s="58"/>
      <c r="I155" s="58"/>
      <c r="J155" s="58"/>
      <c r="K155" s="58"/>
      <c r="L155" s="58"/>
      <c r="M155" s="58"/>
      <c r="N155" s="58"/>
      <c r="O155" s="58"/>
      <c r="P155" s="58"/>
      <c r="Q155" s="58"/>
      <c r="R155" s="58"/>
      <c r="S155" s="58"/>
      <c r="T155" s="58"/>
      <c r="U155" s="58"/>
      <c r="V155" s="58"/>
      <c r="W155" s="58"/>
    </row>
    <row r="156" spans="2:23" ht="15.75" customHeight="1">
      <c r="B156" s="59"/>
      <c r="C156" s="58"/>
      <c r="D156" s="61"/>
      <c r="E156" s="61"/>
      <c r="F156" s="58"/>
      <c r="G156" s="58"/>
      <c r="H156" s="58"/>
      <c r="I156" s="58"/>
      <c r="J156" s="58"/>
      <c r="K156" s="58"/>
      <c r="L156" s="58"/>
      <c r="M156" s="58"/>
      <c r="N156" s="58"/>
      <c r="O156" s="58"/>
      <c r="P156" s="58"/>
      <c r="Q156" s="58"/>
      <c r="R156" s="58"/>
      <c r="S156" s="58"/>
      <c r="T156" s="58"/>
      <c r="U156" s="58"/>
      <c r="V156" s="58"/>
      <c r="W156" s="58"/>
    </row>
    <row r="157" spans="2:23" ht="15.75" customHeight="1">
      <c r="B157" s="59"/>
      <c r="C157" s="58"/>
      <c r="D157" s="61"/>
      <c r="E157" s="61"/>
      <c r="F157" s="58"/>
      <c r="G157" s="58"/>
      <c r="H157" s="58"/>
      <c r="I157" s="58"/>
      <c r="J157" s="58"/>
      <c r="K157" s="58"/>
      <c r="L157" s="58"/>
      <c r="M157" s="58"/>
      <c r="N157" s="58"/>
      <c r="O157" s="58"/>
      <c r="P157" s="58"/>
      <c r="Q157" s="58"/>
      <c r="R157" s="58"/>
      <c r="S157" s="58"/>
      <c r="T157" s="58"/>
      <c r="U157" s="58"/>
      <c r="V157" s="58"/>
      <c r="W157" s="58"/>
    </row>
    <row r="158" spans="2:23" ht="15.75" customHeight="1">
      <c r="B158" s="59"/>
      <c r="C158" s="58"/>
      <c r="D158" s="61"/>
      <c r="E158" s="61"/>
      <c r="F158" s="58"/>
      <c r="G158" s="58"/>
      <c r="H158" s="58"/>
      <c r="I158" s="58"/>
      <c r="J158" s="58"/>
      <c r="K158" s="58"/>
      <c r="L158" s="58"/>
      <c r="M158" s="58"/>
      <c r="N158" s="58"/>
      <c r="O158" s="58"/>
      <c r="P158" s="58"/>
      <c r="Q158" s="58"/>
      <c r="R158" s="58"/>
      <c r="S158" s="58"/>
      <c r="T158" s="58"/>
      <c r="U158" s="58"/>
      <c r="V158" s="58"/>
      <c r="W158" s="58"/>
    </row>
    <row r="159" spans="2:23" ht="15.75" customHeight="1">
      <c r="B159" s="59"/>
      <c r="C159" s="58"/>
      <c r="D159" s="61"/>
      <c r="E159" s="61"/>
      <c r="F159" s="58"/>
      <c r="G159" s="58"/>
      <c r="H159" s="58"/>
      <c r="I159" s="58"/>
      <c r="J159" s="58"/>
      <c r="K159" s="58"/>
      <c r="L159" s="58"/>
      <c r="M159" s="58"/>
      <c r="N159" s="58"/>
      <c r="O159" s="58"/>
      <c r="P159" s="58"/>
      <c r="Q159" s="58"/>
      <c r="R159" s="58"/>
      <c r="S159" s="58"/>
      <c r="T159" s="58"/>
      <c r="U159" s="58"/>
      <c r="V159" s="58"/>
      <c r="W159" s="58"/>
    </row>
    <row r="160" spans="2:23" ht="15.75" customHeight="1">
      <c r="B160" s="59"/>
      <c r="C160" s="58"/>
      <c r="D160" s="61"/>
      <c r="E160" s="61"/>
      <c r="F160" s="58"/>
      <c r="G160" s="58"/>
      <c r="H160" s="58"/>
      <c r="I160" s="58"/>
      <c r="J160" s="58"/>
      <c r="K160" s="58"/>
      <c r="L160" s="58"/>
      <c r="M160" s="58"/>
      <c r="N160" s="58"/>
      <c r="O160" s="58"/>
      <c r="P160" s="58"/>
      <c r="Q160" s="58"/>
      <c r="R160" s="58"/>
      <c r="S160" s="58"/>
      <c r="T160" s="58"/>
      <c r="U160" s="58"/>
      <c r="V160" s="58"/>
      <c r="W160" s="58"/>
    </row>
    <row r="161" spans="2:23" ht="15.75" customHeight="1">
      <c r="B161" s="59"/>
      <c r="C161" s="58"/>
      <c r="D161" s="61"/>
      <c r="E161" s="61"/>
      <c r="F161" s="58"/>
      <c r="G161" s="58"/>
      <c r="H161" s="58"/>
      <c r="I161" s="58"/>
      <c r="J161" s="58"/>
      <c r="K161" s="58"/>
      <c r="L161" s="58"/>
      <c r="M161" s="58"/>
      <c r="N161" s="58"/>
      <c r="O161" s="58"/>
      <c r="P161" s="58"/>
      <c r="Q161" s="58"/>
      <c r="R161" s="58"/>
      <c r="S161" s="58"/>
      <c r="T161" s="58"/>
      <c r="U161" s="58"/>
      <c r="V161" s="58"/>
      <c r="W161" s="58"/>
    </row>
    <row r="162" spans="2:23" ht="15.75" customHeight="1">
      <c r="B162" s="59"/>
      <c r="C162" s="58"/>
      <c r="D162" s="61"/>
      <c r="E162" s="61"/>
      <c r="F162" s="58"/>
      <c r="G162" s="58"/>
      <c r="H162" s="58"/>
      <c r="I162" s="58"/>
      <c r="J162" s="58"/>
      <c r="K162" s="58"/>
      <c r="L162" s="58"/>
      <c r="M162" s="58"/>
      <c r="N162" s="58"/>
      <c r="O162" s="58"/>
      <c r="P162" s="58"/>
      <c r="Q162" s="58"/>
      <c r="R162" s="58"/>
      <c r="S162" s="58"/>
      <c r="T162" s="58"/>
      <c r="U162" s="58"/>
      <c r="V162" s="58"/>
      <c r="W162" s="58"/>
    </row>
    <row r="163" spans="2:23" ht="15.75" customHeight="1">
      <c r="B163" s="59"/>
      <c r="C163" s="58"/>
      <c r="D163" s="61"/>
      <c r="E163" s="61"/>
      <c r="F163" s="58"/>
      <c r="G163" s="58"/>
      <c r="H163" s="58"/>
      <c r="I163" s="58"/>
      <c r="J163" s="58"/>
      <c r="K163" s="58"/>
      <c r="L163" s="58"/>
      <c r="M163" s="58"/>
      <c r="N163" s="58"/>
      <c r="O163" s="58"/>
      <c r="P163" s="58"/>
      <c r="Q163" s="58"/>
      <c r="R163" s="58"/>
      <c r="S163" s="58"/>
      <c r="T163" s="58"/>
      <c r="U163" s="58"/>
      <c r="V163" s="58"/>
      <c r="W163" s="58"/>
    </row>
    <row r="164" spans="2:23" ht="15.75" customHeight="1">
      <c r="B164" s="59"/>
      <c r="C164" s="58"/>
      <c r="D164" s="61"/>
      <c r="E164" s="61"/>
      <c r="F164" s="58"/>
      <c r="G164" s="58"/>
      <c r="H164" s="58"/>
      <c r="I164" s="58"/>
      <c r="J164" s="58"/>
      <c r="K164" s="58"/>
      <c r="L164" s="58"/>
      <c r="M164" s="58"/>
      <c r="N164" s="58"/>
      <c r="O164" s="58"/>
      <c r="P164" s="58"/>
      <c r="Q164" s="58"/>
      <c r="R164" s="58"/>
      <c r="S164" s="58"/>
      <c r="T164" s="58"/>
      <c r="U164" s="58"/>
      <c r="V164" s="58"/>
      <c r="W164" s="58"/>
    </row>
    <row r="165" spans="2:23" ht="15.75" customHeight="1">
      <c r="B165" s="59"/>
      <c r="C165" s="58"/>
      <c r="D165" s="61"/>
      <c r="E165" s="61"/>
      <c r="F165" s="58"/>
      <c r="G165" s="58"/>
      <c r="H165" s="58"/>
      <c r="I165" s="58"/>
      <c r="J165" s="58"/>
      <c r="K165" s="58"/>
      <c r="L165" s="58"/>
      <c r="M165" s="58"/>
      <c r="N165" s="58"/>
      <c r="O165" s="58"/>
      <c r="P165" s="58"/>
      <c r="Q165" s="58"/>
      <c r="R165" s="58"/>
      <c r="S165" s="58"/>
      <c r="T165" s="58"/>
      <c r="U165" s="58"/>
      <c r="V165" s="58"/>
      <c r="W165" s="58"/>
    </row>
    <row r="166" spans="2:23" ht="15.75" customHeight="1">
      <c r="B166" s="59"/>
      <c r="C166" s="58"/>
      <c r="D166" s="61"/>
      <c r="E166" s="61"/>
      <c r="F166" s="58"/>
      <c r="G166" s="58"/>
      <c r="H166" s="58"/>
      <c r="I166" s="58"/>
      <c r="J166" s="58"/>
      <c r="K166" s="58"/>
      <c r="L166" s="58"/>
      <c r="M166" s="58"/>
      <c r="N166" s="58"/>
      <c r="O166" s="58"/>
      <c r="P166" s="58"/>
      <c r="Q166" s="58"/>
      <c r="R166" s="58"/>
      <c r="S166" s="58"/>
      <c r="T166" s="58"/>
      <c r="U166" s="58"/>
      <c r="V166" s="58"/>
      <c r="W166" s="58"/>
    </row>
    <row r="167" spans="2:23" ht="15.75" customHeight="1">
      <c r="B167" s="59"/>
      <c r="C167" s="58"/>
      <c r="D167" s="61"/>
      <c r="E167" s="61"/>
      <c r="F167" s="58"/>
      <c r="G167" s="58"/>
      <c r="H167" s="58"/>
      <c r="I167" s="58"/>
      <c r="J167" s="58"/>
      <c r="K167" s="58"/>
      <c r="L167" s="58"/>
      <c r="M167" s="58"/>
      <c r="N167" s="58"/>
      <c r="O167" s="58"/>
      <c r="P167" s="58"/>
      <c r="Q167" s="58"/>
      <c r="R167" s="58"/>
      <c r="S167" s="58"/>
      <c r="T167" s="58"/>
      <c r="U167" s="58"/>
      <c r="V167" s="58"/>
      <c r="W167" s="58"/>
    </row>
    <row r="168" spans="2:23" ht="15.75" customHeight="1">
      <c r="B168" s="59"/>
      <c r="C168" s="58"/>
      <c r="D168" s="61"/>
      <c r="E168" s="61"/>
      <c r="F168" s="58"/>
      <c r="G168" s="58"/>
      <c r="H168" s="58"/>
      <c r="I168" s="58"/>
      <c r="J168" s="58"/>
      <c r="K168" s="58"/>
      <c r="L168" s="58"/>
      <c r="M168" s="58"/>
      <c r="N168" s="58"/>
      <c r="O168" s="58"/>
      <c r="P168" s="58"/>
      <c r="Q168" s="58"/>
      <c r="R168" s="58"/>
      <c r="S168" s="58"/>
      <c r="T168" s="58"/>
      <c r="U168" s="58"/>
      <c r="V168" s="58"/>
      <c r="W168" s="58"/>
    </row>
    <row r="169" spans="2:23" ht="15.75" customHeight="1">
      <c r="B169" s="59"/>
      <c r="C169" s="58"/>
      <c r="D169" s="61"/>
      <c r="E169" s="61"/>
      <c r="F169" s="58"/>
      <c r="G169" s="58"/>
      <c r="H169" s="58"/>
      <c r="I169" s="58"/>
      <c r="J169" s="58"/>
      <c r="K169" s="58"/>
      <c r="L169" s="58"/>
      <c r="M169" s="58"/>
      <c r="N169" s="58"/>
      <c r="O169" s="58"/>
      <c r="P169" s="58"/>
      <c r="Q169" s="58"/>
      <c r="R169" s="58"/>
      <c r="S169" s="58"/>
      <c r="T169" s="58"/>
      <c r="U169" s="58"/>
      <c r="V169" s="58"/>
      <c r="W169" s="58"/>
    </row>
    <row r="170" spans="2:23" ht="15.75" customHeight="1">
      <c r="B170" s="59"/>
      <c r="C170" s="58"/>
      <c r="D170" s="61"/>
      <c r="E170" s="61"/>
      <c r="F170" s="58"/>
      <c r="G170" s="58"/>
      <c r="H170" s="58"/>
      <c r="I170" s="58"/>
      <c r="J170" s="58"/>
      <c r="K170" s="58"/>
      <c r="L170" s="58"/>
      <c r="M170" s="58"/>
      <c r="N170" s="58"/>
      <c r="O170" s="58"/>
      <c r="P170" s="58"/>
      <c r="Q170" s="58"/>
      <c r="R170" s="58"/>
      <c r="S170" s="58"/>
      <c r="T170" s="58"/>
      <c r="U170" s="58"/>
      <c r="V170" s="58"/>
      <c r="W170" s="58"/>
    </row>
    <row r="171" spans="2:23" ht="15.75" customHeight="1">
      <c r="B171" s="59"/>
      <c r="C171" s="58"/>
      <c r="D171" s="61"/>
      <c r="E171" s="61"/>
      <c r="F171" s="58"/>
      <c r="G171" s="58"/>
      <c r="H171" s="58"/>
      <c r="I171" s="58"/>
      <c r="J171" s="58"/>
      <c r="K171" s="58"/>
      <c r="L171" s="58"/>
      <c r="M171" s="58"/>
      <c r="N171" s="58"/>
      <c r="O171" s="58"/>
      <c r="P171" s="58"/>
      <c r="Q171" s="58"/>
      <c r="R171" s="58"/>
      <c r="S171" s="58"/>
      <c r="T171" s="58"/>
      <c r="U171" s="58"/>
      <c r="V171" s="58"/>
      <c r="W171" s="58"/>
    </row>
    <row r="172" spans="2:23" ht="15.75" customHeight="1">
      <c r="B172" s="59"/>
      <c r="C172" s="58"/>
      <c r="D172" s="61"/>
      <c r="E172" s="61"/>
      <c r="F172" s="58"/>
      <c r="G172" s="58"/>
      <c r="H172" s="58"/>
      <c r="I172" s="58"/>
      <c r="J172" s="58"/>
      <c r="K172" s="58"/>
      <c r="L172" s="58"/>
      <c r="M172" s="58"/>
      <c r="N172" s="58"/>
      <c r="O172" s="58"/>
      <c r="P172" s="58"/>
      <c r="Q172" s="58"/>
      <c r="R172" s="58"/>
      <c r="S172" s="58"/>
      <c r="T172" s="58"/>
      <c r="U172" s="58"/>
      <c r="V172" s="58"/>
      <c r="W172" s="58"/>
    </row>
    <row r="173" spans="2:23" ht="15.75" customHeight="1">
      <c r="B173" s="59"/>
      <c r="C173" s="58"/>
      <c r="D173" s="61"/>
      <c r="E173" s="61"/>
      <c r="F173" s="58"/>
      <c r="G173" s="58"/>
      <c r="H173" s="58"/>
      <c r="I173" s="58"/>
      <c r="J173" s="58"/>
      <c r="K173" s="58"/>
      <c r="L173" s="58"/>
      <c r="M173" s="58"/>
      <c r="N173" s="58"/>
      <c r="O173" s="58"/>
      <c r="P173" s="58"/>
      <c r="Q173" s="58"/>
      <c r="R173" s="58"/>
      <c r="S173" s="58"/>
      <c r="T173" s="58"/>
      <c r="U173" s="58"/>
      <c r="V173" s="58"/>
      <c r="W173" s="58"/>
    </row>
    <row r="174" spans="2:23" ht="15.75" customHeight="1">
      <c r="B174" s="59"/>
      <c r="C174" s="58"/>
      <c r="D174" s="61"/>
      <c r="E174" s="61"/>
      <c r="F174" s="58"/>
      <c r="G174" s="58"/>
      <c r="H174" s="58"/>
      <c r="I174" s="58"/>
      <c r="J174" s="58"/>
      <c r="K174" s="58"/>
      <c r="L174" s="58"/>
      <c r="M174" s="58"/>
      <c r="N174" s="58"/>
      <c r="O174" s="58"/>
      <c r="P174" s="58"/>
      <c r="Q174" s="58"/>
      <c r="R174" s="58"/>
      <c r="S174" s="58"/>
      <c r="T174" s="58"/>
      <c r="U174" s="58"/>
      <c r="V174" s="58"/>
      <c r="W174" s="58"/>
    </row>
    <row r="175" spans="2:23" ht="15.75" customHeight="1">
      <c r="B175" s="59"/>
      <c r="C175" s="58"/>
      <c r="D175" s="61"/>
      <c r="E175" s="61"/>
      <c r="F175" s="58"/>
      <c r="G175" s="58"/>
      <c r="H175" s="58"/>
      <c r="I175" s="58"/>
      <c r="J175" s="58"/>
      <c r="K175" s="58"/>
      <c r="L175" s="58"/>
      <c r="M175" s="58"/>
      <c r="N175" s="58"/>
      <c r="O175" s="58"/>
      <c r="P175" s="58"/>
      <c r="Q175" s="58"/>
      <c r="R175" s="58"/>
      <c r="S175" s="58"/>
      <c r="T175" s="58"/>
      <c r="U175" s="58"/>
      <c r="V175" s="58"/>
      <c r="W175" s="58"/>
    </row>
    <row r="176" spans="2:23" ht="15.75" customHeight="1">
      <c r="B176" s="59"/>
      <c r="C176" s="58"/>
      <c r="D176" s="61"/>
      <c r="E176" s="61"/>
      <c r="F176" s="58"/>
      <c r="G176" s="58"/>
      <c r="H176" s="58"/>
      <c r="I176" s="58"/>
      <c r="J176" s="58"/>
      <c r="K176" s="58"/>
      <c r="L176" s="58"/>
      <c r="M176" s="58"/>
      <c r="N176" s="58"/>
      <c r="O176" s="58"/>
      <c r="P176" s="58"/>
      <c r="Q176" s="58"/>
      <c r="R176" s="58"/>
      <c r="S176" s="58"/>
      <c r="T176" s="58"/>
      <c r="U176" s="58"/>
      <c r="V176" s="58"/>
      <c r="W176" s="58"/>
    </row>
    <row r="177" spans="2:23" ht="15.75" customHeight="1">
      <c r="B177" s="59"/>
      <c r="C177" s="58"/>
      <c r="D177" s="61"/>
      <c r="E177" s="61"/>
      <c r="F177" s="58"/>
      <c r="G177" s="58"/>
      <c r="H177" s="58"/>
      <c r="I177" s="58"/>
      <c r="J177" s="58"/>
      <c r="K177" s="58"/>
      <c r="L177" s="58"/>
      <c r="M177" s="58"/>
      <c r="N177" s="58"/>
      <c r="O177" s="58"/>
      <c r="P177" s="58"/>
      <c r="Q177" s="58"/>
      <c r="R177" s="58"/>
      <c r="S177" s="58"/>
      <c r="T177" s="58"/>
      <c r="U177" s="58"/>
      <c r="V177" s="58"/>
      <c r="W177" s="58"/>
    </row>
    <row r="178" spans="2:23" ht="15.75" customHeight="1">
      <c r="B178" s="59"/>
      <c r="C178" s="58"/>
      <c r="D178" s="61"/>
      <c r="E178" s="61"/>
      <c r="F178" s="58"/>
      <c r="G178" s="58"/>
      <c r="H178" s="58"/>
      <c r="I178" s="58"/>
      <c r="J178" s="58"/>
      <c r="K178" s="58"/>
      <c r="L178" s="58"/>
      <c r="M178" s="58"/>
      <c r="N178" s="58"/>
      <c r="O178" s="58"/>
      <c r="P178" s="58"/>
      <c r="Q178" s="58"/>
      <c r="R178" s="58"/>
      <c r="S178" s="58"/>
      <c r="T178" s="58"/>
      <c r="U178" s="58"/>
      <c r="V178" s="58"/>
      <c r="W178" s="58"/>
    </row>
    <row r="179" spans="2:23" ht="15.75" customHeight="1">
      <c r="B179" s="59"/>
      <c r="C179" s="58"/>
      <c r="D179" s="61"/>
      <c r="E179" s="61"/>
      <c r="F179" s="58"/>
      <c r="G179" s="58"/>
      <c r="H179" s="58"/>
      <c r="I179" s="58"/>
      <c r="J179" s="58"/>
      <c r="K179" s="58"/>
      <c r="L179" s="58"/>
      <c r="M179" s="58"/>
      <c r="N179" s="58"/>
      <c r="O179" s="58"/>
      <c r="P179" s="58"/>
      <c r="Q179" s="58"/>
      <c r="R179" s="58"/>
      <c r="S179" s="58"/>
      <c r="T179" s="58"/>
      <c r="U179" s="58"/>
      <c r="V179" s="58"/>
      <c r="W179" s="58"/>
    </row>
    <row r="180" spans="2:23" ht="15.75" customHeight="1">
      <c r="B180" s="59"/>
      <c r="C180" s="58"/>
      <c r="D180" s="61"/>
      <c r="E180" s="61"/>
      <c r="F180" s="58"/>
      <c r="G180" s="58"/>
      <c r="H180" s="58"/>
      <c r="I180" s="58"/>
      <c r="J180" s="58"/>
      <c r="K180" s="58"/>
      <c r="L180" s="58"/>
      <c r="M180" s="58"/>
      <c r="N180" s="58"/>
      <c r="O180" s="58"/>
      <c r="P180" s="58"/>
      <c r="Q180" s="58"/>
      <c r="R180" s="58"/>
      <c r="S180" s="58"/>
      <c r="T180" s="58"/>
      <c r="U180" s="58"/>
      <c r="V180" s="58"/>
      <c r="W180" s="58"/>
    </row>
    <row r="181" spans="2:23" ht="15.75" customHeight="1">
      <c r="B181" s="59"/>
      <c r="C181" s="58"/>
      <c r="D181" s="61"/>
      <c r="E181" s="61"/>
      <c r="F181" s="58"/>
      <c r="G181" s="58"/>
      <c r="H181" s="58"/>
      <c r="I181" s="58"/>
      <c r="J181" s="58"/>
      <c r="K181" s="58"/>
      <c r="L181" s="58"/>
      <c r="M181" s="58"/>
      <c r="N181" s="58"/>
      <c r="O181" s="58"/>
      <c r="P181" s="58"/>
      <c r="Q181" s="58"/>
      <c r="R181" s="58"/>
      <c r="S181" s="58"/>
      <c r="T181" s="58"/>
      <c r="U181" s="58"/>
      <c r="V181" s="58"/>
      <c r="W181" s="58"/>
    </row>
    <row r="182" spans="2:23" ht="15.75" customHeight="1">
      <c r="B182" s="59"/>
      <c r="C182" s="58"/>
      <c r="D182" s="61"/>
      <c r="E182" s="61"/>
      <c r="F182" s="58"/>
      <c r="G182" s="58"/>
      <c r="H182" s="58"/>
      <c r="I182" s="58"/>
      <c r="J182" s="58"/>
      <c r="K182" s="58"/>
      <c r="L182" s="58"/>
      <c r="M182" s="58"/>
      <c r="N182" s="58"/>
      <c r="O182" s="58"/>
      <c r="P182" s="58"/>
      <c r="Q182" s="58"/>
      <c r="R182" s="58"/>
      <c r="S182" s="58"/>
      <c r="T182" s="58"/>
      <c r="U182" s="58"/>
      <c r="V182" s="58"/>
      <c r="W182" s="58"/>
    </row>
    <row r="183" spans="2:23" ht="15.75" customHeight="1">
      <c r="B183" s="59"/>
      <c r="C183" s="58"/>
      <c r="D183" s="61"/>
      <c r="E183" s="61"/>
      <c r="F183" s="58"/>
      <c r="G183" s="58"/>
      <c r="H183" s="58"/>
      <c r="I183" s="58"/>
      <c r="J183" s="58"/>
      <c r="K183" s="58"/>
      <c r="L183" s="58"/>
      <c r="M183" s="58"/>
      <c r="N183" s="58"/>
      <c r="O183" s="58"/>
      <c r="P183" s="58"/>
      <c r="Q183" s="58"/>
      <c r="R183" s="58"/>
      <c r="S183" s="58"/>
      <c r="T183" s="58"/>
      <c r="U183" s="58"/>
      <c r="V183" s="58"/>
      <c r="W183" s="58"/>
    </row>
    <row r="184" spans="2:23" ht="15.75" customHeight="1">
      <c r="B184" s="59"/>
      <c r="C184" s="58"/>
      <c r="D184" s="61"/>
      <c r="E184" s="61"/>
      <c r="F184" s="58"/>
      <c r="G184" s="58"/>
      <c r="H184" s="58"/>
      <c r="I184" s="58"/>
      <c r="J184" s="58"/>
      <c r="K184" s="58"/>
      <c r="L184" s="58"/>
      <c r="M184" s="58"/>
      <c r="N184" s="58"/>
      <c r="O184" s="58"/>
      <c r="P184" s="58"/>
      <c r="Q184" s="58"/>
      <c r="R184" s="58"/>
      <c r="S184" s="58"/>
      <c r="T184" s="58"/>
      <c r="U184" s="58"/>
      <c r="V184" s="58"/>
      <c r="W184" s="58"/>
    </row>
    <row r="185" spans="2:23" ht="15.75" customHeight="1">
      <c r="B185" s="59"/>
      <c r="C185" s="58"/>
      <c r="D185" s="61"/>
      <c r="E185" s="61"/>
      <c r="F185" s="58"/>
      <c r="G185" s="58"/>
      <c r="H185" s="58"/>
      <c r="I185" s="58"/>
      <c r="J185" s="58"/>
      <c r="K185" s="58"/>
      <c r="L185" s="58"/>
      <c r="M185" s="58"/>
      <c r="N185" s="58"/>
      <c r="O185" s="58"/>
      <c r="P185" s="58"/>
      <c r="Q185" s="58"/>
      <c r="R185" s="58"/>
      <c r="S185" s="58"/>
      <c r="T185" s="58"/>
      <c r="U185" s="58"/>
      <c r="V185" s="58"/>
      <c r="W185" s="58"/>
    </row>
    <row r="186" spans="2:23" ht="15.75" customHeight="1">
      <c r="B186" s="59"/>
      <c r="C186" s="58"/>
      <c r="D186" s="61"/>
      <c r="E186" s="61"/>
      <c r="F186" s="58"/>
      <c r="G186" s="58"/>
      <c r="H186" s="58"/>
      <c r="I186" s="58"/>
      <c r="J186" s="58"/>
      <c r="K186" s="58"/>
      <c r="L186" s="58"/>
      <c r="M186" s="58"/>
      <c r="N186" s="58"/>
      <c r="O186" s="58"/>
      <c r="P186" s="58"/>
      <c r="Q186" s="58"/>
      <c r="R186" s="58"/>
      <c r="S186" s="58"/>
      <c r="T186" s="58"/>
      <c r="U186" s="58"/>
      <c r="V186" s="58"/>
      <c r="W186" s="58"/>
    </row>
    <row r="187" spans="2:23" ht="15.75" customHeight="1">
      <c r="B187" s="59"/>
      <c r="C187" s="58"/>
      <c r="D187" s="61"/>
      <c r="E187" s="61"/>
      <c r="F187" s="58"/>
      <c r="G187" s="58"/>
      <c r="H187" s="58"/>
      <c r="I187" s="58"/>
      <c r="J187" s="58"/>
      <c r="K187" s="58"/>
      <c r="L187" s="58"/>
      <c r="M187" s="58"/>
      <c r="N187" s="58"/>
      <c r="O187" s="58"/>
      <c r="P187" s="58"/>
      <c r="Q187" s="58"/>
      <c r="R187" s="58"/>
      <c r="S187" s="58"/>
      <c r="T187" s="58"/>
      <c r="U187" s="58"/>
      <c r="V187" s="58"/>
      <c r="W187" s="58"/>
    </row>
    <row r="188" spans="2:23" ht="15.75" customHeight="1">
      <c r="B188" s="59"/>
      <c r="C188" s="58"/>
      <c r="D188" s="61"/>
      <c r="E188" s="61"/>
      <c r="F188" s="58"/>
      <c r="G188" s="58"/>
      <c r="H188" s="58"/>
      <c r="I188" s="58"/>
      <c r="J188" s="58"/>
      <c r="K188" s="58"/>
      <c r="L188" s="58"/>
      <c r="M188" s="58"/>
      <c r="N188" s="58"/>
      <c r="O188" s="58"/>
      <c r="P188" s="58"/>
      <c r="Q188" s="58"/>
      <c r="R188" s="58"/>
      <c r="S188" s="58"/>
      <c r="T188" s="58"/>
      <c r="U188" s="58"/>
      <c r="V188" s="58"/>
      <c r="W188" s="58"/>
    </row>
    <row r="189" spans="2:23" ht="15.75" customHeight="1">
      <c r="B189" s="59"/>
      <c r="C189" s="58"/>
      <c r="D189" s="61"/>
      <c r="E189" s="61"/>
      <c r="F189" s="58"/>
      <c r="G189" s="58"/>
      <c r="H189" s="58"/>
      <c r="I189" s="58"/>
      <c r="J189" s="58"/>
      <c r="K189" s="58"/>
      <c r="L189" s="58"/>
      <c r="M189" s="58"/>
      <c r="N189" s="58"/>
      <c r="O189" s="58"/>
      <c r="P189" s="58"/>
      <c r="Q189" s="58"/>
      <c r="R189" s="58"/>
      <c r="S189" s="58"/>
      <c r="T189" s="58"/>
      <c r="U189" s="58"/>
      <c r="V189" s="58"/>
      <c r="W189" s="58"/>
    </row>
    <row r="190" spans="2:23" ht="15.75" customHeight="1">
      <c r="B190" s="59"/>
      <c r="C190" s="58"/>
      <c r="D190" s="61"/>
      <c r="E190" s="61"/>
      <c r="F190" s="58"/>
      <c r="G190" s="58"/>
      <c r="H190" s="58"/>
      <c r="I190" s="58"/>
      <c r="J190" s="58"/>
      <c r="K190" s="58"/>
      <c r="L190" s="58"/>
      <c r="M190" s="58"/>
      <c r="N190" s="58"/>
      <c r="O190" s="58"/>
      <c r="P190" s="58"/>
      <c r="Q190" s="58"/>
      <c r="R190" s="58"/>
      <c r="S190" s="58"/>
      <c r="T190" s="58"/>
      <c r="U190" s="58"/>
      <c r="V190" s="58"/>
      <c r="W190" s="58"/>
    </row>
    <row r="191" spans="2:23" ht="15.75" customHeight="1">
      <c r="B191" s="59"/>
      <c r="C191" s="58"/>
      <c r="D191" s="61"/>
      <c r="E191" s="61"/>
      <c r="F191" s="58"/>
      <c r="G191" s="58"/>
      <c r="H191" s="58"/>
      <c r="I191" s="58"/>
      <c r="J191" s="58"/>
      <c r="K191" s="58"/>
      <c r="L191" s="58"/>
      <c r="M191" s="58"/>
      <c r="N191" s="58"/>
      <c r="O191" s="58"/>
      <c r="P191" s="58"/>
      <c r="Q191" s="58"/>
      <c r="R191" s="58"/>
      <c r="S191" s="58"/>
      <c r="T191" s="58"/>
      <c r="U191" s="58"/>
      <c r="V191" s="58"/>
      <c r="W191" s="58"/>
    </row>
    <row r="192" spans="2:23" ht="15.75" customHeight="1">
      <c r="B192" s="59"/>
      <c r="C192" s="58"/>
      <c r="D192" s="61"/>
      <c r="E192" s="61"/>
      <c r="F192" s="58"/>
      <c r="G192" s="58"/>
      <c r="H192" s="58"/>
      <c r="I192" s="58"/>
      <c r="J192" s="58"/>
      <c r="K192" s="58"/>
      <c r="L192" s="58"/>
      <c r="M192" s="58"/>
      <c r="N192" s="58"/>
      <c r="O192" s="58"/>
      <c r="P192" s="58"/>
      <c r="Q192" s="58"/>
      <c r="R192" s="58"/>
      <c r="S192" s="58"/>
      <c r="T192" s="58"/>
      <c r="U192" s="58"/>
      <c r="V192" s="58"/>
      <c r="W192" s="58"/>
    </row>
    <row r="193" spans="2:23" ht="15.75" customHeight="1">
      <c r="B193" s="59"/>
      <c r="C193" s="58"/>
      <c r="D193" s="61"/>
      <c r="E193" s="61"/>
      <c r="F193" s="58"/>
      <c r="G193" s="58"/>
      <c r="H193" s="58"/>
      <c r="I193" s="58"/>
      <c r="J193" s="58"/>
      <c r="K193" s="58"/>
      <c r="L193" s="58"/>
      <c r="M193" s="58"/>
      <c r="N193" s="58"/>
      <c r="O193" s="58"/>
      <c r="P193" s="58"/>
      <c r="Q193" s="58"/>
      <c r="R193" s="58"/>
      <c r="S193" s="58"/>
      <c r="T193" s="58"/>
      <c r="U193" s="58"/>
      <c r="V193" s="58"/>
      <c r="W193" s="58"/>
    </row>
    <row r="194" spans="2:23" ht="15.75" customHeight="1">
      <c r="B194" s="59"/>
      <c r="C194" s="58"/>
      <c r="D194" s="61"/>
      <c r="E194" s="61"/>
      <c r="F194" s="58"/>
      <c r="G194" s="58"/>
      <c r="H194" s="58"/>
      <c r="I194" s="58"/>
      <c r="J194" s="58"/>
      <c r="K194" s="58"/>
      <c r="L194" s="58"/>
      <c r="M194" s="58"/>
      <c r="N194" s="58"/>
      <c r="O194" s="58"/>
      <c r="P194" s="58"/>
      <c r="Q194" s="58"/>
      <c r="R194" s="58"/>
      <c r="S194" s="58"/>
      <c r="T194" s="58"/>
      <c r="U194" s="58"/>
      <c r="V194" s="58"/>
      <c r="W194" s="58"/>
    </row>
    <row r="195" spans="2:23" ht="15.75" customHeight="1">
      <c r="B195" s="59"/>
      <c r="C195" s="58"/>
      <c r="D195" s="61"/>
      <c r="E195" s="61"/>
      <c r="F195" s="58"/>
      <c r="G195" s="58"/>
      <c r="H195" s="58"/>
      <c r="I195" s="58"/>
      <c r="J195" s="58"/>
      <c r="K195" s="58"/>
      <c r="L195" s="58"/>
      <c r="M195" s="58"/>
      <c r="N195" s="58"/>
      <c r="O195" s="58"/>
      <c r="P195" s="58"/>
      <c r="Q195" s="58"/>
      <c r="R195" s="58"/>
      <c r="S195" s="58"/>
      <c r="T195" s="58"/>
      <c r="U195" s="58"/>
      <c r="V195" s="58"/>
      <c r="W195" s="58"/>
    </row>
    <row r="196" spans="2:23" ht="15.75" customHeight="1">
      <c r="B196" s="59"/>
      <c r="C196" s="58"/>
      <c r="D196" s="61"/>
      <c r="E196" s="61"/>
      <c r="F196" s="58"/>
      <c r="G196" s="58"/>
      <c r="H196" s="58"/>
      <c r="I196" s="58"/>
      <c r="J196" s="58"/>
      <c r="K196" s="58"/>
      <c r="L196" s="58"/>
      <c r="M196" s="58"/>
      <c r="N196" s="58"/>
      <c r="O196" s="58"/>
      <c r="P196" s="58"/>
      <c r="Q196" s="58"/>
      <c r="R196" s="58"/>
      <c r="S196" s="58"/>
      <c r="T196" s="58"/>
      <c r="U196" s="58"/>
      <c r="V196" s="58"/>
      <c r="W196" s="58"/>
    </row>
    <row r="197" spans="2:23" ht="15.75" customHeight="1">
      <c r="B197" s="59"/>
      <c r="C197" s="58"/>
      <c r="D197" s="61"/>
      <c r="E197" s="61"/>
      <c r="F197" s="58"/>
      <c r="G197" s="58"/>
      <c r="H197" s="58"/>
      <c r="I197" s="58"/>
      <c r="J197" s="58"/>
      <c r="K197" s="58"/>
      <c r="L197" s="58"/>
      <c r="M197" s="58"/>
      <c r="N197" s="58"/>
      <c r="O197" s="58"/>
      <c r="P197" s="58"/>
      <c r="Q197" s="58"/>
      <c r="R197" s="58"/>
      <c r="S197" s="58"/>
      <c r="T197" s="58"/>
      <c r="U197" s="58"/>
      <c r="V197" s="58"/>
      <c r="W197" s="58"/>
    </row>
    <row r="198" spans="2:23" ht="15.75" customHeight="1">
      <c r="B198" s="59"/>
      <c r="C198" s="58"/>
      <c r="D198" s="61"/>
      <c r="E198" s="61"/>
      <c r="F198" s="58"/>
      <c r="G198" s="58"/>
      <c r="H198" s="58"/>
      <c r="I198" s="58"/>
      <c r="J198" s="58"/>
      <c r="K198" s="58"/>
      <c r="L198" s="58"/>
      <c r="M198" s="58"/>
      <c r="N198" s="58"/>
      <c r="O198" s="58"/>
      <c r="P198" s="58"/>
      <c r="Q198" s="58"/>
      <c r="R198" s="58"/>
      <c r="S198" s="58"/>
      <c r="T198" s="58"/>
      <c r="U198" s="58"/>
      <c r="V198" s="58"/>
      <c r="W198" s="58"/>
    </row>
    <row r="199" spans="2:23" ht="15.75" customHeight="1">
      <c r="B199" s="59"/>
      <c r="C199" s="58"/>
      <c r="D199" s="61"/>
      <c r="E199" s="61"/>
      <c r="F199" s="58"/>
      <c r="G199" s="58"/>
      <c r="H199" s="58"/>
      <c r="I199" s="58"/>
      <c r="J199" s="58"/>
      <c r="K199" s="58"/>
      <c r="L199" s="58"/>
      <c r="M199" s="58"/>
      <c r="N199" s="58"/>
      <c r="O199" s="58"/>
      <c r="P199" s="58"/>
      <c r="Q199" s="58"/>
      <c r="R199" s="58"/>
      <c r="S199" s="58"/>
      <c r="T199" s="58"/>
      <c r="U199" s="58"/>
      <c r="V199" s="58"/>
      <c r="W199" s="58"/>
    </row>
    <row r="200" spans="2:23" ht="15.75" customHeight="1">
      <c r="B200" s="59"/>
      <c r="C200" s="58"/>
      <c r="D200" s="61"/>
      <c r="E200" s="61"/>
      <c r="F200" s="58"/>
      <c r="G200" s="58"/>
      <c r="H200" s="58"/>
      <c r="I200" s="58"/>
      <c r="J200" s="58"/>
      <c r="K200" s="58"/>
      <c r="L200" s="58"/>
      <c r="M200" s="58"/>
      <c r="N200" s="58"/>
      <c r="O200" s="58"/>
      <c r="P200" s="58"/>
      <c r="Q200" s="58"/>
      <c r="R200" s="58"/>
      <c r="S200" s="58"/>
      <c r="T200" s="58"/>
      <c r="U200" s="58"/>
      <c r="V200" s="58"/>
      <c r="W200" s="58"/>
    </row>
    <row r="201" spans="2:23" ht="15.75" customHeight="1">
      <c r="B201" s="59"/>
      <c r="C201" s="58"/>
      <c r="D201" s="61"/>
      <c r="E201" s="61"/>
      <c r="F201" s="58"/>
      <c r="G201" s="58"/>
      <c r="H201" s="58"/>
      <c r="I201" s="58"/>
      <c r="J201" s="58"/>
      <c r="K201" s="58"/>
      <c r="L201" s="58"/>
      <c r="M201" s="58"/>
      <c r="N201" s="58"/>
      <c r="O201" s="58"/>
      <c r="P201" s="58"/>
      <c r="Q201" s="58"/>
      <c r="R201" s="58"/>
      <c r="S201" s="58"/>
      <c r="T201" s="58"/>
      <c r="U201" s="58"/>
      <c r="V201" s="58"/>
      <c r="W201" s="58"/>
    </row>
    <row r="202" spans="2:23" ht="15.75" customHeight="1">
      <c r="B202" s="59"/>
      <c r="C202" s="58"/>
      <c r="D202" s="61"/>
      <c r="E202" s="61"/>
      <c r="F202" s="58"/>
      <c r="G202" s="58"/>
      <c r="H202" s="58"/>
      <c r="I202" s="58"/>
      <c r="J202" s="58"/>
      <c r="K202" s="58"/>
      <c r="L202" s="58"/>
      <c r="M202" s="58"/>
      <c r="N202" s="58"/>
      <c r="O202" s="58"/>
      <c r="P202" s="58"/>
      <c r="Q202" s="58"/>
      <c r="R202" s="58"/>
      <c r="S202" s="58"/>
      <c r="T202" s="58"/>
      <c r="U202" s="58"/>
      <c r="V202" s="58"/>
      <c r="W202" s="58"/>
    </row>
    <row r="203" spans="2:23" ht="15.75" customHeight="1">
      <c r="B203" s="59"/>
      <c r="C203" s="58"/>
      <c r="D203" s="61"/>
      <c r="E203" s="61"/>
      <c r="F203" s="58"/>
      <c r="G203" s="58"/>
      <c r="H203" s="58"/>
      <c r="I203" s="58"/>
      <c r="J203" s="58"/>
      <c r="K203" s="58"/>
      <c r="L203" s="58"/>
      <c r="M203" s="58"/>
      <c r="N203" s="58"/>
      <c r="O203" s="58"/>
      <c r="P203" s="58"/>
      <c r="Q203" s="58"/>
      <c r="R203" s="58"/>
      <c r="S203" s="58"/>
      <c r="T203" s="58"/>
      <c r="U203" s="58"/>
      <c r="V203" s="58"/>
      <c r="W203" s="58"/>
    </row>
    <row r="204" spans="2:23" ht="15.75" customHeight="1">
      <c r="B204" s="59"/>
      <c r="C204" s="58"/>
      <c r="D204" s="61"/>
      <c r="E204" s="61"/>
      <c r="F204" s="58"/>
      <c r="G204" s="58"/>
      <c r="H204" s="58"/>
      <c r="I204" s="58"/>
      <c r="J204" s="58"/>
      <c r="K204" s="58"/>
      <c r="L204" s="58"/>
      <c r="M204" s="58"/>
      <c r="N204" s="58"/>
      <c r="O204" s="58"/>
      <c r="P204" s="58"/>
      <c r="Q204" s="58"/>
      <c r="R204" s="58"/>
      <c r="S204" s="58"/>
      <c r="T204" s="58"/>
      <c r="U204" s="58"/>
      <c r="V204" s="58"/>
      <c r="W204" s="58"/>
    </row>
    <row r="205" spans="2:23" ht="15.75" customHeight="1">
      <c r="B205" s="59"/>
      <c r="C205" s="58"/>
      <c r="D205" s="61"/>
      <c r="E205" s="61"/>
      <c r="F205" s="58"/>
      <c r="G205" s="58"/>
      <c r="H205" s="58"/>
      <c r="I205" s="58"/>
      <c r="J205" s="58"/>
      <c r="K205" s="58"/>
      <c r="L205" s="58"/>
      <c r="M205" s="58"/>
      <c r="N205" s="58"/>
      <c r="O205" s="58"/>
      <c r="P205" s="58"/>
      <c r="Q205" s="58"/>
      <c r="R205" s="58"/>
      <c r="S205" s="58"/>
      <c r="T205" s="58"/>
      <c r="U205" s="58"/>
      <c r="V205" s="58"/>
      <c r="W205" s="58"/>
    </row>
    <row r="206" spans="2:23" ht="15.75" customHeight="1">
      <c r="B206" s="59"/>
      <c r="C206" s="58"/>
      <c r="D206" s="61"/>
      <c r="E206" s="61"/>
      <c r="F206" s="58"/>
      <c r="G206" s="58"/>
      <c r="H206" s="58"/>
      <c r="I206" s="58"/>
      <c r="J206" s="58"/>
      <c r="K206" s="58"/>
      <c r="L206" s="58"/>
      <c r="M206" s="58"/>
      <c r="N206" s="58"/>
      <c r="O206" s="58"/>
      <c r="P206" s="58"/>
      <c r="Q206" s="58"/>
      <c r="R206" s="58"/>
      <c r="S206" s="58"/>
      <c r="T206" s="58"/>
      <c r="U206" s="58"/>
      <c r="V206" s="58"/>
      <c r="W206" s="58"/>
    </row>
    <row r="207" spans="2:23" ht="15.75" customHeight="1">
      <c r="B207" s="59"/>
      <c r="C207" s="58"/>
      <c r="D207" s="61"/>
      <c r="E207" s="61"/>
      <c r="F207" s="58"/>
      <c r="G207" s="58"/>
      <c r="H207" s="58"/>
      <c r="I207" s="58"/>
      <c r="J207" s="58"/>
      <c r="K207" s="58"/>
      <c r="L207" s="58"/>
      <c r="M207" s="58"/>
      <c r="N207" s="58"/>
      <c r="O207" s="58"/>
      <c r="P207" s="58"/>
      <c r="Q207" s="58"/>
      <c r="R207" s="58"/>
      <c r="S207" s="58"/>
      <c r="T207" s="58"/>
      <c r="U207" s="58"/>
      <c r="V207" s="58"/>
      <c r="W207" s="58"/>
    </row>
    <row r="208" spans="2:23" ht="15.75" customHeight="1">
      <c r="B208" s="59"/>
      <c r="C208" s="58"/>
      <c r="D208" s="61"/>
      <c r="E208" s="61"/>
      <c r="F208" s="58"/>
      <c r="G208" s="58"/>
      <c r="H208" s="58"/>
      <c r="I208" s="58"/>
      <c r="J208" s="58"/>
      <c r="K208" s="58"/>
      <c r="L208" s="58"/>
      <c r="M208" s="58"/>
      <c r="N208" s="58"/>
      <c r="O208" s="58"/>
      <c r="P208" s="58"/>
      <c r="Q208" s="58"/>
      <c r="R208" s="58"/>
      <c r="S208" s="58"/>
      <c r="T208" s="58"/>
      <c r="U208" s="58"/>
      <c r="V208" s="58"/>
      <c r="W208" s="58"/>
    </row>
    <row r="209" spans="2:23" ht="15.75" customHeight="1">
      <c r="B209" s="59"/>
      <c r="C209" s="58"/>
      <c r="D209" s="61"/>
      <c r="E209" s="61"/>
      <c r="F209" s="58"/>
      <c r="G209" s="58"/>
      <c r="H209" s="58"/>
      <c r="I209" s="58"/>
      <c r="J209" s="58"/>
      <c r="K209" s="58"/>
      <c r="L209" s="58"/>
      <c r="M209" s="58"/>
      <c r="N209" s="58"/>
      <c r="O209" s="58"/>
      <c r="P209" s="58"/>
      <c r="Q209" s="58"/>
      <c r="R209" s="58"/>
      <c r="S209" s="58"/>
      <c r="T209" s="58"/>
      <c r="U209" s="58"/>
      <c r="V209" s="58"/>
      <c r="W209" s="58"/>
    </row>
    <row r="210" spans="2:23" ht="15.75" customHeight="1">
      <c r="B210" s="59"/>
      <c r="C210" s="58"/>
      <c r="D210" s="61"/>
      <c r="E210" s="61"/>
      <c r="F210" s="58"/>
      <c r="G210" s="58"/>
      <c r="H210" s="58"/>
      <c r="I210" s="58"/>
      <c r="J210" s="58"/>
      <c r="K210" s="58"/>
      <c r="L210" s="58"/>
      <c r="M210" s="58"/>
      <c r="N210" s="58"/>
      <c r="O210" s="58"/>
      <c r="P210" s="58"/>
      <c r="Q210" s="58"/>
      <c r="R210" s="58"/>
      <c r="S210" s="58"/>
      <c r="T210" s="58"/>
      <c r="U210" s="58"/>
      <c r="V210" s="58"/>
      <c r="W210" s="58"/>
    </row>
    <row r="211" spans="2:23" ht="15.75" customHeight="1">
      <c r="B211" s="59"/>
      <c r="C211" s="58"/>
      <c r="D211" s="61"/>
      <c r="E211" s="61"/>
      <c r="F211" s="58"/>
      <c r="G211" s="58"/>
      <c r="H211" s="58"/>
      <c r="I211" s="58"/>
      <c r="J211" s="58"/>
      <c r="K211" s="58"/>
      <c r="L211" s="58"/>
      <c r="M211" s="58"/>
      <c r="N211" s="58"/>
      <c r="O211" s="58"/>
      <c r="P211" s="58"/>
      <c r="Q211" s="58"/>
      <c r="R211" s="58"/>
      <c r="S211" s="58"/>
      <c r="T211" s="58"/>
      <c r="U211" s="58"/>
      <c r="V211" s="58"/>
      <c r="W211" s="58"/>
    </row>
    <row r="212" spans="2:23" ht="15.75" customHeight="1">
      <c r="B212" s="59"/>
      <c r="C212" s="58"/>
      <c r="D212" s="61"/>
      <c r="E212" s="61"/>
      <c r="F212" s="58"/>
      <c r="G212" s="58"/>
      <c r="H212" s="58"/>
      <c r="I212" s="58"/>
      <c r="J212" s="58"/>
      <c r="K212" s="58"/>
      <c r="L212" s="58"/>
      <c r="M212" s="58"/>
      <c r="N212" s="58"/>
      <c r="O212" s="58"/>
      <c r="P212" s="58"/>
      <c r="Q212" s="58"/>
      <c r="R212" s="58"/>
      <c r="S212" s="58"/>
      <c r="T212" s="58"/>
      <c r="U212" s="58"/>
      <c r="V212" s="58"/>
      <c r="W212" s="58"/>
    </row>
    <row r="213" spans="2:23" ht="15.75" customHeight="1">
      <c r="B213" s="59"/>
      <c r="C213" s="58"/>
      <c r="D213" s="61"/>
      <c r="E213" s="61"/>
      <c r="F213" s="58"/>
      <c r="G213" s="58"/>
      <c r="H213" s="58"/>
      <c r="I213" s="58"/>
      <c r="J213" s="58"/>
      <c r="K213" s="58"/>
      <c r="L213" s="58"/>
      <c r="M213" s="58"/>
      <c r="N213" s="58"/>
      <c r="O213" s="58"/>
      <c r="P213" s="58"/>
      <c r="Q213" s="58"/>
      <c r="R213" s="58"/>
      <c r="S213" s="58"/>
      <c r="T213" s="58"/>
      <c r="U213" s="58"/>
      <c r="V213" s="58"/>
      <c r="W213" s="58"/>
    </row>
    <row r="214" spans="2:23" ht="15.75" customHeight="1">
      <c r="B214" s="59"/>
      <c r="C214" s="58"/>
      <c r="D214" s="61"/>
      <c r="E214" s="61"/>
      <c r="F214" s="58"/>
      <c r="G214" s="58"/>
      <c r="H214" s="58"/>
      <c r="I214" s="58"/>
      <c r="J214" s="58"/>
      <c r="K214" s="58"/>
      <c r="L214" s="58"/>
      <c r="M214" s="58"/>
      <c r="N214" s="58"/>
      <c r="O214" s="58"/>
      <c r="P214" s="58"/>
      <c r="Q214" s="58"/>
      <c r="R214" s="58"/>
      <c r="S214" s="58"/>
      <c r="T214" s="58"/>
      <c r="U214" s="58"/>
      <c r="V214" s="58"/>
      <c r="W214" s="58"/>
    </row>
    <row r="215" spans="2:23" ht="15.75" customHeight="1">
      <c r="B215" s="59"/>
      <c r="C215" s="58"/>
      <c r="D215" s="61"/>
      <c r="E215" s="61"/>
      <c r="F215" s="58"/>
      <c r="G215" s="58"/>
      <c r="H215" s="58"/>
      <c r="I215" s="58"/>
      <c r="J215" s="58"/>
      <c r="K215" s="58"/>
      <c r="L215" s="58"/>
      <c r="M215" s="58"/>
      <c r="N215" s="58"/>
      <c r="O215" s="58"/>
      <c r="P215" s="58"/>
      <c r="Q215" s="58"/>
      <c r="R215" s="58"/>
      <c r="S215" s="58"/>
      <c r="T215" s="58"/>
      <c r="U215" s="58"/>
      <c r="V215" s="58"/>
      <c r="W215" s="58"/>
    </row>
    <row r="216" spans="2:23" ht="15.75" customHeight="1">
      <c r="B216" s="59"/>
      <c r="C216" s="58"/>
      <c r="D216" s="61"/>
      <c r="E216" s="61"/>
      <c r="F216" s="58"/>
      <c r="G216" s="58"/>
      <c r="H216" s="58"/>
      <c r="I216" s="58"/>
      <c r="J216" s="58"/>
      <c r="K216" s="58"/>
      <c r="L216" s="58"/>
      <c r="M216" s="58"/>
      <c r="N216" s="58"/>
      <c r="O216" s="58"/>
      <c r="P216" s="58"/>
      <c r="Q216" s="58"/>
      <c r="R216" s="58"/>
      <c r="S216" s="58"/>
      <c r="T216" s="58"/>
      <c r="U216" s="58"/>
      <c r="V216" s="58"/>
      <c r="W216" s="58"/>
    </row>
    <row r="217" spans="2:23" ht="15.75" customHeight="1">
      <c r="B217" s="59"/>
      <c r="C217" s="58"/>
      <c r="D217" s="61"/>
      <c r="E217" s="61"/>
      <c r="F217" s="58"/>
      <c r="G217" s="58"/>
      <c r="H217" s="58"/>
      <c r="I217" s="58"/>
      <c r="J217" s="58"/>
      <c r="K217" s="58"/>
      <c r="L217" s="58"/>
      <c r="M217" s="58"/>
      <c r="N217" s="58"/>
      <c r="O217" s="58"/>
      <c r="P217" s="58"/>
      <c r="Q217" s="58"/>
      <c r="R217" s="58"/>
      <c r="S217" s="58"/>
      <c r="T217" s="58"/>
      <c r="U217" s="58"/>
      <c r="V217" s="58"/>
      <c r="W217" s="58"/>
    </row>
    <row r="218" spans="2:23" ht="15.75" customHeight="1">
      <c r="B218" s="59"/>
      <c r="C218" s="58"/>
      <c r="D218" s="61"/>
      <c r="E218" s="61"/>
      <c r="F218" s="58"/>
      <c r="G218" s="58"/>
      <c r="H218" s="58"/>
      <c r="I218" s="58"/>
      <c r="J218" s="58"/>
      <c r="K218" s="58"/>
      <c r="L218" s="58"/>
      <c r="M218" s="58"/>
      <c r="N218" s="58"/>
      <c r="O218" s="58"/>
      <c r="P218" s="58"/>
      <c r="Q218" s="58"/>
      <c r="R218" s="58"/>
      <c r="S218" s="58"/>
      <c r="T218" s="58"/>
      <c r="U218" s="58"/>
      <c r="V218" s="58"/>
      <c r="W218" s="58"/>
    </row>
    <row r="219" spans="2:23" ht="15.75" customHeight="1">
      <c r="B219" s="59"/>
      <c r="C219" s="58"/>
      <c r="D219" s="61"/>
      <c r="E219" s="61"/>
      <c r="F219" s="58"/>
      <c r="G219" s="58"/>
      <c r="H219" s="58"/>
      <c r="I219" s="58"/>
      <c r="J219" s="58"/>
      <c r="K219" s="58"/>
      <c r="L219" s="58"/>
      <c r="M219" s="58"/>
      <c r="N219" s="58"/>
      <c r="O219" s="58"/>
      <c r="P219" s="58"/>
      <c r="Q219" s="58"/>
      <c r="R219" s="58"/>
      <c r="S219" s="58"/>
      <c r="T219" s="58"/>
      <c r="U219" s="58"/>
      <c r="V219" s="58"/>
      <c r="W219" s="58"/>
    </row>
    <row r="220" spans="2:23" ht="15.75" customHeight="1">
      <c r="B220" s="59"/>
      <c r="C220" s="58"/>
      <c r="D220" s="61"/>
      <c r="E220" s="61"/>
      <c r="F220" s="58"/>
      <c r="G220" s="58"/>
      <c r="H220" s="58"/>
      <c r="I220" s="58"/>
      <c r="J220" s="58"/>
      <c r="K220" s="58"/>
      <c r="L220" s="58"/>
      <c r="M220" s="58"/>
      <c r="N220" s="58"/>
      <c r="O220" s="58"/>
      <c r="P220" s="58"/>
      <c r="Q220" s="58"/>
      <c r="R220" s="58"/>
      <c r="S220" s="58"/>
      <c r="T220" s="58"/>
      <c r="U220" s="58"/>
      <c r="V220" s="58"/>
      <c r="W220" s="58"/>
    </row>
    <row r="221" spans="2:23" ht="15.75" customHeight="1">
      <c r="B221" s="59"/>
      <c r="C221" s="58"/>
      <c r="D221" s="61"/>
      <c r="E221" s="61"/>
      <c r="F221" s="58"/>
      <c r="G221" s="58"/>
      <c r="H221" s="58"/>
      <c r="I221" s="58"/>
      <c r="J221" s="58"/>
      <c r="K221" s="58"/>
      <c r="L221" s="58"/>
      <c r="M221" s="58"/>
      <c r="N221" s="58"/>
      <c r="O221" s="58"/>
      <c r="P221" s="58"/>
      <c r="Q221" s="58"/>
      <c r="R221" s="58"/>
      <c r="S221" s="58"/>
      <c r="T221" s="58"/>
      <c r="U221" s="58"/>
      <c r="V221" s="58"/>
      <c r="W221" s="58"/>
    </row>
    <row r="222" spans="2:23" ht="15.75" customHeight="1">
      <c r="B222" s="59"/>
      <c r="C222" s="58"/>
      <c r="D222" s="61"/>
      <c r="E222" s="61"/>
      <c r="F222" s="58"/>
      <c r="G222" s="58"/>
      <c r="H222" s="58"/>
      <c r="I222" s="58"/>
      <c r="J222" s="58"/>
      <c r="K222" s="58"/>
      <c r="L222" s="58"/>
      <c r="M222" s="58"/>
      <c r="N222" s="58"/>
      <c r="O222" s="58"/>
      <c r="P222" s="58"/>
      <c r="Q222" s="58"/>
      <c r="R222" s="58"/>
      <c r="S222" s="58"/>
      <c r="T222" s="58"/>
      <c r="U222" s="58"/>
      <c r="V222" s="58"/>
      <c r="W222" s="58"/>
    </row>
    <row r="223" spans="2:23" ht="15.75" customHeight="1">
      <c r="B223" s="59"/>
      <c r="C223" s="58"/>
      <c r="D223" s="61"/>
      <c r="E223" s="61"/>
      <c r="F223" s="58"/>
      <c r="G223" s="58"/>
      <c r="H223" s="58"/>
      <c r="I223" s="58"/>
      <c r="J223" s="58"/>
      <c r="K223" s="58"/>
      <c r="L223" s="58"/>
      <c r="M223" s="58"/>
      <c r="N223" s="58"/>
      <c r="O223" s="58"/>
      <c r="P223" s="58"/>
      <c r="Q223" s="58"/>
      <c r="R223" s="58"/>
      <c r="S223" s="58"/>
      <c r="T223" s="58"/>
      <c r="U223" s="58"/>
      <c r="V223" s="58"/>
      <c r="W223" s="58"/>
    </row>
    <row r="224" spans="2:23" ht="15.75" customHeight="1">
      <c r="B224" s="59"/>
      <c r="C224" s="58"/>
      <c r="D224" s="61"/>
      <c r="E224" s="61"/>
      <c r="F224" s="58"/>
      <c r="G224" s="58"/>
      <c r="H224" s="58"/>
      <c r="I224" s="58"/>
      <c r="J224" s="58"/>
      <c r="K224" s="58"/>
      <c r="L224" s="58"/>
      <c r="M224" s="58"/>
      <c r="N224" s="58"/>
      <c r="O224" s="58"/>
      <c r="P224" s="58"/>
      <c r="Q224" s="58"/>
      <c r="R224" s="58"/>
      <c r="S224" s="58"/>
      <c r="T224" s="58"/>
      <c r="U224" s="58"/>
      <c r="V224" s="58"/>
      <c r="W224" s="58"/>
    </row>
    <row r="225" spans="2:23" ht="15.75" customHeight="1">
      <c r="B225" s="59"/>
      <c r="C225" s="58"/>
      <c r="D225" s="61"/>
      <c r="E225" s="61"/>
      <c r="F225" s="58"/>
      <c r="G225" s="58"/>
      <c r="H225" s="58"/>
      <c r="I225" s="58"/>
      <c r="J225" s="58"/>
      <c r="K225" s="58"/>
      <c r="L225" s="58"/>
      <c r="M225" s="58"/>
      <c r="N225" s="58"/>
      <c r="O225" s="58"/>
      <c r="P225" s="58"/>
      <c r="Q225" s="58"/>
      <c r="R225" s="58"/>
      <c r="S225" s="58"/>
      <c r="T225" s="58"/>
      <c r="U225" s="58"/>
      <c r="V225" s="58"/>
      <c r="W225" s="58"/>
    </row>
    <row r="226" spans="2:23" ht="15.75" customHeight="1">
      <c r="B226" s="59"/>
      <c r="C226" s="58"/>
      <c r="D226" s="61"/>
      <c r="E226" s="61"/>
      <c r="F226" s="58"/>
      <c r="G226" s="58"/>
      <c r="H226" s="58"/>
      <c r="I226" s="58"/>
      <c r="J226" s="58"/>
      <c r="K226" s="58"/>
      <c r="L226" s="58"/>
      <c r="M226" s="58"/>
      <c r="N226" s="58"/>
      <c r="O226" s="58"/>
      <c r="P226" s="58"/>
      <c r="Q226" s="58"/>
      <c r="R226" s="58"/>
      <c r="S226" s="58"/>
      <c r="T226" s="58"/>
      <c r="U226" s="58"/>
      <c r="V226" s="58"/>
      <c r="W226" s="58"/>
    </row>
    <row r="227" spans="2:23" ht="15.75" customHeight="1">
      <c r="B227" s="59"/>
      <c r="C227" s="58"/>
      <c r="D227" s="61"/>
      <c r="E227" s="61"/>
      <c r="F227" s="58"/>
      <c r="G227" s="58"/>
      <c r="H227" s="58"/>
      <c r="I227" s="58"/>
      <c r="J227" s="58"/>
      <c r="K227" s="58"/>
      <c r="L227" s="58"/>
      <c r="M227" s="58"/>
      <c r="N227" s="58"/>
      <c r="O227" s="58"/>
      <c r="P227" s="58"/>
      <c r="Q227" s="58"/>
      <c r="R227" s="58"/>
      <c r="S227" s="58"/>
      <c r="T227" s="58"/>
      <c r="U227" s="58"/>
      <c r="V227" s="58"/>
      <c r="W227" s="58"/>
    </row>
    <row r="228" spans="2:23" ht="15.75" customHeight="1">
      <c r="B228" s="59"/>
      <c r="C228" s="58"/>
      <c r="D228" s="61"/>
      <c r="E228" s="61"/>
      <c r="F228" s="58"/>
      <c r="G228" s="58"/>
      <c r="H228" s="58"/>
      <c r="I228" s="58"/>
      <c r="J228" s="58"/>
      <c r="K228" s="58"/>
      <c r="L228" s="58"/>
      <c r="M228" s="58"/>
      <c r="N228" s="58"/>
      <c r="O228" s="58"/>
      <c r="P228" s="58"/>
      <c r="Q228" s="58"/>
      <c r="R228" s="58"/>
      <c r="S228" s="58"/>
      <c r="T228" s="58"/>
      <c r="U228" s="58"/>
      <c r="V228" s="58"/>
      <c r="W228" s="58"/>
    </row>
    <row r="229" spans="2:23" ht="15.75" customHeight="1">
      <c r="B229" s="59"/>
      <c r="C229" s="58"/>
      <c r="D229" s="61"/>
      <c r="E229" s="61"/>
      <c r="F229" s="58"/>
      <c r="G229" s="58"/>
      <c r="H229" s="58"/>
      <c r="I229" s="58"/>
      <c r="J229" s="58"/>
      <c r="K229" s="58"/>
      <c r="L229" s="58"/>
      <c r="M229" s="58"/>
      <c r="N229" s="58"/>
      <c r="O229" s="58"/>
      <c r="P229" s="58"/>
      <c r="Q229" s="58"/>
      <c r="R229" s="58"/>
      <c r="S229" s="58"/>
      <c r="T229" s="58"/>
      <c r="U229" s="58"/>
      <c r="V229" s="58"/>
      <c r="W229" s="58"/>
    </row>
    <row r="230" spans="2:23" ht="15.75" customHeight="1">
      <c r="B230" s="59"/>
      <c r="C230" s="58"/>
      <c r="D230" s="61"/>
      <c r="E230" s="61"/>
      <c r="F230" s="58"/>
      <c r="G230" s="58"/>
      <c r="H230" s="58"/>
      <c r="I230" s="58"/>
      <c r="J230" s="58"/>
      <c r="K230" s="58"/>
      <c r="L230" s="58"/>
      <c r="M230" s="58"/>
      <c r="N230" s="58"/>
      <c r="O230" s="58"/>
      <c r="P230" s="58"/>
      <c r="Q230" s="58"/>
      <c r="R230" s="58"/>
      <c r="S230" s="58"/>
      <c r="T230" s="58"/>
      <c r="U230" s="58"/>
      <c r="V230" s="58"/>
      <c r="W230" s="58"/>
    </row>
    <row r="231" spans="2:23" ht="15.75" customHeight="1">
      <c r="B231" s="59"/>
      <c r="C231" s="58"/>
      <c r="D231" s="61"/>
      <c r="E231" s="61"/>
      <c r="F231" s="58"/>
      <c r="G231" s="58"/>
      <c r="H231" s="58"/>
      <c r="I231" s="58"/>
      <c r="J231" s="58"/>
      <c r="K231" s="58"/>
      <c r="L231" s="58"/>
      <c r="M231" s="58"/>
      <c r="N231" s="58"/>
      <c r="O231" s="58"/>
      <c r="P231" s="58"/>
      <c r="Q231" s="58"/>
      <c r="R231" s="58"/>
      <c r="S231" s="58"/>
      <c r="T231" s="58"/>
      <c r="U231" s="58"/>
      <c r="V231" s="58"/>
      <c r="W231" s="58"/>
    </row>
    <row r="232" spans="2:23" ht="15.75" customHeight="1">
      <c r="B232" s="59"/>
      <c r="C232" s="58"/>
      <c r="D232" s="61"/>
      <c r="E232" s="61"/>
      <c r="F232" s="58"/>
      <c r="G232" s="58"/>
      <c r="H232" s="58"/>
      <c r="I232" s="58"/>
      <c r="J232" s="58"/>
      <c r="K232" s="58"/>
      <c r="L232" s="58"/>
      <c r="M232" s="58"/>
      <c r="N232" s="58"/>
      <c r="O232" s="58"/>
      <c r="P232" s="58"/>
      <c r="Q232" s="58"/>
      <c r="R232" s="58"/>
      <c r="S232" s="58"/>
      <c r="T232" s="58"/>
      <c r="U232" s="58"/>
      <c r="V232" s="58"/>
      <c r="W232" s="58"/>
    </row>
    <row r="233" spans="2:23" ht="15.75" customHeight="1">
      <c r="B233" s="59"/>
      <c r="C233" s="58"/>
      <c r="D233" s="61"/>
      <c r="E233" s="61"/>
      <c r="F233" s="58"/>
      <c r="G233" s="58"/>
      <c r="H233" s="58"/>
      <c r="I233" s="58"/>
      <c r="J233" s="58"/>
      <c r="K233" s="58"/>
      <c r="L233" s="58"/>
      <c r="M233" s="58"/>
      <c r="N233" s="58"/>
      <c r="O233" s="58"/>
      <c r="P233" s="58"/>
      <c r="Q233" s="58"/>
      <c r="R233" s="58"/>
      <c r="S233" s="58"/>
      <c r="T233" s="58"/>
      <c r="U233" s="58"/>
      <c r="V233" s="58"/>
      <c r="W233" s="58"/>
    </row>
    <row r="234" spans="2:23" ht="15.75" customHeight="1">
      <c r="B234" s="59"/>
      <c r="C234" s="58"/>
      <c r="D234" s="61"/>
      <c r="E234" s="61"/>
      <c r="F234" s="58"/>
      <c r="G234" s="58"/>
      <c r="H234" s="58"/>
      <c r="I234" s="58"/>
      <c r="J234" s="58"/>
      <c r="K234" s="58"/>
      <c r="L234" s="58"/>
      <c r="M234" s="58"/>
      <c r="N234" s="58"/>
      <c r="O234" s="58"/>
      <c r="P234" s="58"/>
      <c r="Q234" s="58"/>
      <c r="R234" s="58"/>
      <c r="S234" s="58"/>
      <c r="T234" s="58"/>
      <c r="U234" s="58"/>
      <c r="V234" s="58"/>
      <c r="W234" s="58"/>
    </row>
    <row r="235" spans="2:23" ht="15.75" customHeight="1">
      <c r="B235" s="59"/>
      <c r="C235" s="58"/>
      <c r="D235" s="61"/>
      <c r="E235" s="61"/>
      <c r="F235" s="58"/>
      <c r="G235" s="58"/>
      <c r="H235" s="58"/>
      <c r="I235" s="58"/>
      <c r="J235" s="58"/>
      <c r="K235" s="58"/>
      <c r="L235" s="58"/>
      <c r="M235" s="58"/>
      <c r="N235" s="58"/>
      <c r="O235" s="58"/>
      <c r="P235" s="58"/>
      <c r="Q235" s="58"/>
      <c r="R235" s="58"/>
      <c r="S235" s="58"/>
      <c r="T235" s="58"/>
      <c r="U235" s="58"/>
      <c r="V235" s="58"/>
      <c r="W235" s="58"/>
    </row>
    <row r="236" spans="2:23" ht="15.75" customHeight="1">
      <c r="B236" s="59"/>
      <c r="C236" s="58"/>
      <c r="D236" s="61"/>
      <c r="E236" s="61"/>
      <c r="F236" s="58"/>
      <c r="G236" s="58"/>
      <c r="H236" s="58"/>
      <c r="I236" s="58"/>
      <c r="J236" s="58"/>
      <c r="K236" s="58"/>
      <c r="L236" s="58"/>
      <c r="M236" s="58"/>
      <c r="N236" s="58"/>
      <c r="O236" s="58"/>
      <c r="P236" s="58"/>
      <c r="Q236" s="58"/>
      <c r="R236" s="58"/>
      <c r="S236" s="58"/>
      <c r="T236" s="58"/>
      <c r="U236" s="58"/>
      <c r="V236" s="58"/>
      <c r="W236" s="58"/>
    </row>
    <row r="237" spans="2:23" ht="15.75" customHeight="1">
      <c r="B237" s="59"/>
      <c r="C237" s="58"/>
      <c r="D237" s="61"/>
      <c r="E237" s="61"/>
      <c r="F237" s="58"/>
      <c r="G237" s="58"/>
      <c r="H237" s="58"/>
      <c r="I237" s="58"/>
      <c r="J237" s="58"/>
      <c r="K237" s="58"/>
      <c r="L237" s="58"/>
      <c r="M237" s="58"/>
      <c r="N237" s="58"/>
      <c r="O237" s="58"/>
      <c r="P237" s="58"/>
      <c r="Q237" s="58"/>
      <c r="R237" s="58"/>
      <c r="S237" s="58"/>
      <c r="T237" s="58"/>
      <c r="U237" s="58"/>
      <c r="V237" s="58"/>
      <c r="W237" s="58"/>
    </row>
    <row r="238" spans="2:23" ht="15.75" customHeight="1">
      <c r="B238" s="59"/>
      <c r="C238" s="58"/>
      <c r="D238" s="61"/>
      <c r="E238" s="61"/>
      <c r="F238" s="58"/>
      <c r="G238" s="58"/>
      <c r="H238" s="58"/>
      <c r="I238" s="58"/>
      <c r="J238" s="58"/>
      <c r="K238" s="58"/>
      <c r="L238" s="58"/>
      <c r="M238" s="58"/>
      <c r="N238" s="58"/>
      <c r="O238" s="58"/>
      <c r="P238" s="58"/>
      <c r="Q238" s="58"/>
      <c r="R238" s="58"/>
      <c r="S238" s="58"/>
      <c r="T238" s="58"/>
      <c r="U238" s="58"/>
      <c r="V238" s="58"/>
      <c r="W238" s="58"/>
    </row>
    <row r="239" spans="2:23" ht="15.75" customHeight="1">
      <c r="B239" s="59"/>
      <c r="C239" s="58"/>
      <c r="D239" s="61"/>
      <c r="E239" s="61"/>
      <c r="F239" s="58"/>
      <c r="G239" s="58"/>
      <c r="H239" s="58"/>
      <c r="I239" s="58"/>
      <c r="J239" s="58"/>
      <c r="K239" s="58"/>
      <c r="L239" s="58"/>
      <c r="M239" s="58"/>
      <c r="N239" s="58"/>
      <c r="O239" s="58"/>
      <c r="P239" s="58"/>
      <c r="Q239" s="58"/>
      <c r="R239" s="58"/>
      <c r="S239" s="58"/>
      <c r="T239" s="58"/>
      <c r="U239" s="58"/>
      <c r="V239" s="58"/>
      <c r="W239" s="58"/>
    </row>
    <row r="240" spans="2:23" ht="15.75" customHeight="1">
      <c r="B240" s="59"/>
      <c r="C240" s="58"/>
      <c r="D240" s="61"/>
      <c r="E240" s="61"/>
      <c r="F240" s="58"/>
      <c r="G240" s="58"/>
      <c r="H240" s="58"/>
      <c r="I240" s="58"/>
      <c r="J240" s="58"/>
      <c r="K240" s="58"/>
      <c r="L240" s="58"/>
      <c r="M240" s="58"/>
      <c r="N240" s="58"/>
      <c r="O240" s="58"/>
      <c r="P240" s="58"/>
      <c r="Q240" s="58"/>
      <c r="R240" s="58"/>
      <c r="S240" s="58"/>
      <c r="T240" s="58"/>
      <c r="U240" s="58"/>
      <c r="V240" s="58"/>
      <c r="W240" s="58"/>
    </row>
    <row r="241" spans="2:23" ht="15.75" customHeight="1">
      <c r="B241" s="59"/>
      <c r="C241" s="58"/>
      <c r="D241" s="61"/>
      <c r="E241" s="61"/>
      <c r="F241" s="58"/>
      <c r="G241" s="58"/>
      <c r="H241" s="58"/>
      <c r="I241" s="58"/>
      <c r="J241" s="58"/>
      <c r="K241" s="58"/>
      <c r="L241" s="58"/>
      <c r="M241" s="58"/>
      <c r="N241" s="58"/>
      <c r="O241" s="58"/>
      <c r="P241" s="58"/>
      <c r="Q241" s="58"/>
      <c r="R241" s="58"/>
      <c r="S241" s="58"/>
      <c r="T241" s="58"/>
      <c r="U241" s="58"/>
      <c r="V241" s="58"/>
      <c r="W241" s="58"/>
    </row>
    <row r="242" spans="2:23" ht="15.75" customHeight="1">
      <c r="B242" s="59"/>
      <c r="C242" s="58"/>
      <c r="D242" s="61"/>
      <c r="E242" s="61"/>
      <c r="F242" s="58"/>
      <c r="G242" s="58"/>
      <c r="H242" s="58"/>
      <c r="I242" s="58"/>
      <c r="J242" s="58"/>
      <c r="K242" s="58"/>
      <c r="L242" s="58"/>
      <c r="M242" s="58"/>
      <c r="N242" s="58"/>
      <c r="O242" s="58"/>
      <c r="P242" s="58"/>
      <c r="Q242" s="58"/>
      <c r="R242" s="58"/>
      <c r="S242" s="58"/>
      <c r="T242" s="58"/>
      <c r="U242" s="58"/>
      <c r="V242" s="58"/>
      <c r="W242" s="58"/>
    </row>
    <row r="243" spans="2:23" ht="15.75" customHeight="1">
      <c r="B243" s="59"/>
      <c r="C243" s="58"/>
      <c r="D243" s="61"/>
      <c r="E243" s="61"/>
      <c r="F243" s="58"/>
      <c r="G243" s="58"/>
      <c r="H243" s="58"/>
      <c r="I243" s="58"/>
      <c r="J243" s="58"/>
      <c r="K243" s="58"/>
      <c r="L243" s="58"/>
      <c r="M243" s="58"/>
      <c r="N243" s="58"/>
      <c r="O243" s="58"/>
      <c r="P243" s="58"/>
      <c r="Q243" s="58"/>
      <c r="R243" s="58"/>
      <c r="S243" s="58"/>
      <c r="T243" s="58"/>
      <c r="U243" s="58"/>
      <c r="V243" s="58"/>
      <c r="W243" s="58"/>
    </row>
    <row r="244" spans="2:23" ht="15.75" customHeight="1">
      <c r="B244" s="59"/>
      <c r="C244" s="58"/>
      <c r="D244" s="61"/>
      <c r="E244" s="61"/>
      <c r="F244" s="58"/>
      <c r="G244" s="58"/>
      <c r="H244" s="58"/>
      <c r="I244" s="58"/>
      <c r="J244" s="58"/>
      <c r="K244" s="58"/>
      <c r="L244" s="58"/>
      <c r="M244" s="58"/>
      <c r="N244" s="58"/>
      <c r="O244" s="58"/>
      <c r="P244" s="58"/>
      <c r="Q244" s="58"/>
      <c r="R244" s="58"/>
      <c r="S244" s="58"/>
      <c r="T244" s="58"/>
      <c r="U244" s="58"/>
      <c r="V244" s="58"/>
      <c r="W244" s="58"/>
    </row>
    <row r="245" spans="2:23" ht="15.75" customHeight="1">
      <c r="B245" s="59"/>
      <c r="C245" s="58"/>
      <c r="D245" s="61"/>
      <c r="E245" s="61"/>
      <c r="F245" s="58"/>
      <c r="G245" s="58"/>
      <c r="H245" s="58"/>
      <c r="I245" s="58"/>
      <c r="J245" s="58"/>
      <c r="K245" s="58"/>
      <c r="L245" s="58"/>
      <c r="M245" s="58"/>
      <c r="N245" s="58"/>
      <c r="O245" s="58"/>
      <c r="P245" s="58"/>
      <c r="Q245" s="58"/>
      <c r="R245" s="58"/>
      <c r="S245" s="58"/>
      <c r="T245" s="58"/>
      <c r="U245" s="58"/>
      <c r="V245" s="58"/>
      <c r="W245" s="58"/>
    </row>
    <row r="246" spans="2:23" ht="15.75" customHeight="1">
      <c r="B246" s="59"/>
      <c r="C246" s="58"/>
      <c r="D246" s="61"/>
      <c r="E246" s="61"/>
      <c r="F246" s="58"/>
      <c r="G246" s="58"/>
      <c r="H246" s="58"/>
      <c r="I246" s="58"/>
      <c r="J246" s="58"/>
      <c r="K246" s="58"/>
      <c r="L246" s="58"/>
      <c r="M246" s="58"/>
      <c r="N246" s="58"/>
      <c r="O246" s="58"/>
      <c r="P246" s="58"/>
      <c r="Q246" s="58"/>
      <c r="R246" s="58"/>
      <c r="S246" s="58"/>
      <c r="T246" s="58"/>
      <c r="U246" s="58"/>
      <c r="V246" s="58"/>
      <c r="W246" s="58"/>
    </row>
    <row r="247" spans="2:23" ht="15.75" customHeight="1">
      <c r="B247" s="59"/>
      <c r="C247" s="58"/>
      <c r="D247" s="61"/>
      <c r="E247" s="61"/>
      <c r="F247" s="58"/>
      <c r="G247" s="58"/>
      <c r="H247" s="58"/>
      <c r="I247" s="58"/>
      <c r="J247" s="58"/>
      <c r="K247" s="58"/>
      <c r="L247" s="58"/>
      <c r="M247" s="58"/>
      <c r="N247" s="58"/>
      <c r="O247" s="58"/>
      <c r="P247" s="58"/>
      <c r="Q247" s="58"/>
      <c r="R247" s="58"/>
      <c r="S247" s="58"/>
      <c r="T247" s="58"/>
      <c r="U247" s="58"/>
      <c r="V247" s="58"/>
      <c r="W247" s="58"/>
    </row>
    <row r="248" spans="2:23" ht="15.75" customHeight="1">
      <c r="B248" s="59"/>
      <c r="C248" s="58"/>
      <c r="D248" s="61"/>
      <c r="E248" s="61"/>
      <c r="F248" s="58"/>
      <c r="G248" s="58"/>
      <c r="H248" s="58"/>
      <c r="I248" s="58"/>
      <c r="J248" s="58"/>
      <c r="K248" s="58"/>
      <c r="L248" s="58"/>
      <c r="M248" s="58"/>
      <c r="N248" s="58"/>
      <c r="O248" s="58"/>
      <c r="P248" s="58"/>
      <c r="Q248" s="58"/>
      <c r="R248" s="58"/>
      <c r="S248" s="58"/>
      <c r="T248" s="58"/>
      <c r="U248" s="58"/>
      <c r="V248" s="58"/>
      <c r="W248" s="58"/>
    </row>
    <row r="249" spans="2:23" ht="15.75" customHeight="1">
      <c r="B249" s="59"/>
      <c r="C249" s="58"/>
      <c r="D249" s="61"/>
      <c r="E249" s="61"/>
      <c r="F249" s="58"/>
      <c r="G249" s="58"/>
      <c r="H249" s="58"/>
      <c r="I249" s="58"/>
      <c r="J249" s="58"/>
      <c r="K249" s="58"/>
      <c r="L249" s="58"/>
      <c r="M249" s="58"/>
      <c r="N249" s="58"/>
      <c r="O249" s="58"/>
      <c r="P249" s="58"/>
      <c r="Q249" s="58"/>
      <c r="R249" s="58"/>
      <c r="S249" s="58"/>
      <c r="T249" s="58"/>
      <c r="U249" s="58"/>
      <c r="V249" s="58"/>
      <c r="W249" s="58"/>
    </row>
    <row r="250" spans="2:23" ht="15.75" customHeight="1">
      <c r="B250" s="59"/>
      <c r="C250" s="58"/>
      <c r="D250" s="61"/>
      <c r="E250" s="61"/>
      <c r="F250" s="58"/>
      <c r="G250" s="58"/>
      <c r="H250" s="58"/>
      <c r="I250" s="58"/>
      <c r="J250" s="58"/>
      <c r="K250" s="58"/>
      <c r="L250" s="58"/>
      <c r="M250" s="58"/>
      <c r="N250" s="58"/>
      <c r="O250" s="58"/>
      <c r="P250" s="58"/>
      <c r="Q250" s="58"/>
      <c r="R250" s="58"/>
      <c r="S250" s="58"/>
      <c r="T250" s="58"/>
      <c r="U250" s="58"/>
      <c r="V250" s="58"/>
      <c r="W250" s="58"/>
    </row>
    <row r="251" spans="2:23" ht="15.75" customHeight="1">
      <c r="B251" s="59"/>
      <c r="C251" s="58"/>
      <c r="D251" s="61"/>
      <c r="E251" s="61"/>
      <c r="F251" s="58"/>
      <c r="G251" s="58"/>
      <c r="H251" s="58"/>
      <c r="I251" s="58"/>
      <c r="J251" s="58"/>
      <c r="K251" s="58"/>
      <c r="L251" s="58"/>
      <c r="M251" s="58"/>
      <c r="N251" s="58"/>
      <c r="O251" s="58"/>
      <c r="P251" s="58"/>
      <c r="Q251" s="58"/>
      <c r="R251" s="58"/>
      <c r="S251" s="58"/>
      <c r="T251" s="58"/>
      <c r="U251" s="58"/>
      <c r="V251" s="58"/>
      <c r="W251" s="58"/>
    </row>
    <row r="252" spans="2:23" ht="15.75" customHeight="1">
      <c r="B252" s="59"/>
      <c r="C252" s="58"/>
      <c r="D252" s="61"/>
      <c r="E252" s="61"/>
      <c r="F252" s="58"/>
      <c r="G252" s="58"/>
      <c r="H252" s="58"/>
      <c r="I252" s="58"/>
      <c r="J252" s="58"/>
      <c r="K252" s="58"/>
      <c r="L252" s="58"/>
      <c r="M252" s="58"/>
      <c r="N252" s="58"/>
      <c r="O252" s="58"/>
      <c r="P252" s="58"/>
      <c r="Q252" s="58"/>
      <c r="R252" s="58"/>
      <c r="S252" s="58"/>
      <c r="T252" s="58"/>
      <c r="U252" s="58"/>
      <c r="V252" s="58"/>
      <c r="W252" s="58"/>
    </row>
    <row r="253" spans="2:23" ht="15.75" customHeight="1">
      <c r="B253" s="59"/>
      <c r="C253" s="58"/>
      <c r="D253" s="61"/>
      <c r="E253" s="61"/>
      <c r="F253" s="58"/>
      <c r="G253" s="58"/>
      <c r="H253" s="58"/>
      <c r="I253" s="58"/>
      <c r="J253" s="58"/>
      <c r="K253" s="58"/>
      <c r="L253" s="58"/>
      <c r="M253" s="58"/>
      <c r="N253" s="58"/>
      <c r="O253" s="58"/>
      <c r="P253" s="58"/>
      <c r="Q253" s="58"/>
      <c r="R253" s="58"/>
      <c r="S253" s="58"/>
      <c r="T253" s="58"/>
      <c r="U253" s="58"/>
      <c r="V253" s="58"/>
      <c r="W253" s="58"/>
    </row>
    <row r="254" spans="2:23" ht="15.75" customHeight="1">
      <c r="B254" s="59"/>
      <c r="C254" s="58"/>
      <c r="D254" s="61"/>
      <c r="E254" s="61"/>
      <c r="F254" s="58"/>
      <c r="G254" s="58"/>
      <c r="H254" s="58"/>
      <c r="I254" s="58"/>
      <c r="J254" s="58"/>
      <c r="K254" s="58"/>
      <c r="L254" s="58"/>
      <c r="M254" s="58"/>
      <c r="N254" s="58"/>
      <c r="O254" s="58"/>
      <c r="P254" s="58"/>
      <c r="Q254" s="58"/>
      <c r="R254" s="58"/>
      <c r="S254" s="58"/>
      <c r="T254" s="58"/>
      <c r="U254" s="58"/>
      <c r="V254" s="58"/>
      <c r="W254" s="58"/>
    </row>
    <row r="255" spans="2:23" ht="15.75" customHeight="1">
      <c r="B255" s="59"/>
      <c r="C255" s="58"/>
      <c r="D255" s="61"/>
      <c r="E255" s="61"/>
      <c r="F255" s="58"/>
      <c r="G255" s="58"/>
      <c r="H255" s="58"/>
      <c r="I255" s="58"/>
      <c r="J255" s="58"/>
      <c r="K255" s="58"/>
      <c r="L255" s="58"/>
      <c r="M255" s="58"/>
      <c r="N255" s="58"/>
      <c r="O255" s="58"/>
      <c r="P255" s="58"/>
      <c r="Q255" s="58"/>
      <c r="R255" s="58"/>
      <c r="S255" s="58"/>
      <c r="T255" s="58"/>
      <c r="U255" s="58"/>
      <c r="V255" s="58"/>
      <c r="W255" s="58"/>
    </row>
    <row r="256" spans="2:23" ht="15.75" customHeight="1">
      <c r="B256" s="59"/>
      <c r="C256" s="58"/>
      <c r="D256" s="61"/>
      <c r="E256" s="61"/>
      <c r="F256" s="58"/>
      <c r="G256" s="58"/>
      <c r="H256" s="58"/>
      <c r="I256" s="58"/>
      <c r="J256" s="58"/>
      <c r="K256" s="58"/>
      <c r="L256" s="58"/>
      <c r="M256" s="58"/>
      <c r="N256" s="58"/>
      <c r="O256" s="58"/>
      <c r="P256" s="58"/>
      <c r="Q256" s="58"/>
      <c r="R256" s="58"/>
      <c r="S256" s="58"/>
      <c r="T256" s="58"/>
      <c r="U256" s="58"/>
      <c r="V256" s="58"/>
      <c r="W256" s="58"/>
    </row>
    <row r="257" spans="2:23" ht="15.75" customHeight="1">
      <c r="B257" s="59"/>
      <c r="C257" s="58"/>
      <c r="D257" s="61"/>
      <c r="E257" s="61"/>
      <c r="F257" s="58"/>
      <c r="G257" s="58"/>
      <c r="H257" s="58"/>
      <c r="I257" s="58"/>
      <c r="J257" s="58"/>
      <c r="K257" s="58"/>
      <c r="L257" s="58"/>
      <c r="M257" s="58"/>
      <c r="N257" s="58"/>
      <c r="O257" s="58"/>
      <c r="P257" s="58"/>
      <c r="Q257" s="58"/>
      <c r="R257" s="58"/>
      <c r="S257" s="58"/>
      <c r="T257" s="58"/>
      <c r="U257" s="58"/>
      <c r="V257" s="58"/>
      <c r="W257" s="58"/>
    </row>
    <row r="258" spans="2:23" ht="15.75" customHeight="1">
      <c r="B258" s="59"/>
      <c r="C258" s="58"/>
      <c r="D258" s="61"/>
      <c r="E258" s="61"/>
    </row>
    <row r="259" spans="2:23" ht="15.75" customHeight="1">
      <c r="B259" s="59"/>
      <c r="C259" s="58"/>
      <c r="D259" s="61"/>
      <c r="E259" s="61"/>
    </row>
    <row r="260" spans="2:23" ht="15.75" customHeight="1">
      <c r="B260" s="59"/>
      <c r="C260" s="58"/>
      <c r="D260" s="61"/>
      <c r="E260" s="61"/>
    </row>
    <row r="261" spans="2:23" ht="15.75" customHeight="1"/>
    <row r="262" spans="2:23" ht="15.75" customHeight="1"/>
    <row r="263" spans="2:23" ht="15.75" customHeight="1"/>
    <row r="264" spans="2:23" ht="15.75" customHeight="1"/>
    <row r="265" spans="2:23" ht="15.75" customHeight="1"/>
    <row r="266" spans="2:23" ht="15.75" customHeight="1"/>
    <row r="267" spans="2:23" ht="15.75" customHeight="1"/>
    <row r="268" spans="2:23" ht="15.75" customHeight="1"/>
    <row r="269" spans="2:23" ht="15.75" customHeight="1"/>
    <row r="270" spans="2:23" ht="15.75" customHeight="1"/>
    <row r="271" spans="2:23" ht="15.75" customHeight="1"/>
    <row r="272" spans="2:23"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sheetData>
  <mergeCells count="51">
    <mergeCell ref="A91:E91"/>
    <mergeCell ref="A92:A93"/>
    <mergeCell ref="B92:B93"/>
    <mergeCell ref="C92:C93"/>
    <mergeCell ref="D92:D93"/>
    <mergeCell ref="E92:E93"/>
    <mergeCell ref="B74:B76"/>
    <mergeCell ref="A80:A90"/>
    <mergeCell ref="A77:E77"/>
    <mergeCell ref="A78:A79"/>
    <mergeCell ref="B78:B79"/>
    <mergeCell ref="C78:C79"/>
    <mergeCell ref="D78:D79"/>
    <mergeCell ref="E78:E79"/>
    <mergeCell ref="C65:C66"/>
    <mergeCell ref="D65:D66"/>
    <mergeCell ref="E65:E66"/>
    <mergeCell ref="B56:B62"/>
    <mergeCell ref="B52:B55"/>
    <mergeCell ref="A1:E1"/>
    <mergeCell ref="D21:D22"/>
    <mergeCell ref="E21:E22"/>
    <mergeCell ref="B43:B48"/>
    <mergeCell ref="B49:B51"/>
    <mergeCell ref="D2:D3"/>
    <mergeCell ref="E2:E3"/>
    <mergeCell ref="A20:E20"/>
    <mergeCell ref="B37:B42"/>
    <mergeCell ref="B31:B36"/>
    <mergeCell ref="C2:C3"/>
    <mergeCell ref="C21:C22"/>
    <mergeCell ref="A4:A18"/>
    <mergeCell ref="B4:B8"/>
    <mergeCell ref="B9:B11"/>
    <mergeCell ref="B12:B14"/>
    <mergeCell ref="A94:A96"/>
    <mergeCell ref="B67:B73"/>
    <mergeCell ref="A2:A3"/>
    <mergeCell ref="A21:A22"/>
    <mergeCell ref="B2:B3"/>
    <mergeCell ref="A67:A76"/>
    <mergeCell ref="B21:B22"/>
    <mergeCell ref="B23:B30"/>
    <mergeCell ref="B15:B18"/>
    <mergeCell ref="B80:B82"/>
    <mergeCell ref="B83:B85"/>
    <mergeCell ref="B86:B89"/>
    <mergeCell ref="A23:A62"/>
    <mergeCell ref="A64:E64"/>
    <mergeCell ref="A65:A66"/>
    <mergeCell ref="B65:B66"/>
  </mergeCells>
  <phoneticPr fontId="24" type="noConversion"/>
  <pageMargins left="0.7" right="0.7" top="0.75" bottom="0.75" header="0" footer="0"/>
  <pageSetup scale="43" orientation="portrait" r:id="rId1"/>
  <colBreaks count="1" manualBreakCount="1">
    <brk id="5" max="1048575" man="1"/>
  </col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V1000"/>
  <sheetViews>
    <sheetView topLeftCell="A3" workbookViewId="0">
      <selection activeCell="V1" sqref="V1:X1"/>
    </sheetView>
  </sheetViews>
  <sheetFormatPr baseColWidth="10" defaultColWidth="12.59765625" defaultRowHeight="15" customHeight="1"/>
  <cols>
    <col min="1" max="1" width="3.3984375" customWidth="1"/>
    <col min="2" max="2" width="15.3984375" customWidth="1"/>
    <col min="3" max="3" width="1.5" customWidth="1"/>
    <col min="4" max="4" width="9.3984375" customWidth="1"/>
    <col min="5" max="5" width="1.5" customWidth="1"/>
    <col min="6" max="6" width="9.3984375" customWidth="1"/>
    <col min="7" max="7" width="1.5" customWidth="1"/>
    <col min="8" max="8" width="9.3984375" customWidth="1"/>
    <col min="9" max="9" width="1.3984375" customWidth="1"/>
    <col min="10" max="10" width="19.09765625" customWidth="1"/>
    <col min="11" max="11" width="1.5" customWidth="1"/>
    <col min="12" max="12" width="24.59765625" customWidth="1"/>
    <col min="13" max="13" width="1.5" customWidth="1"/>
    <col min="14" max="14" width="38.09765625" customWidth="1"/>
    <col min="15" max="15" width="1.5" customWidth="1"/>
    <col min="16" max="16" width="28" customWidth="1"/>
    <col min="17" max="17" width="1.5" customWidth="1"/>
    <col min="18" max="18" width="48.09765625" customWidth="1"/>
    <col min="19" max="19" width="1.5" customWidth="1"/>
    <col min="20" max="20" width="55.69921875" customWidth="1"/>
    <col min="21" max="21" width="4.09765625" customWidth="1"/>
    <col min="22" max="22" width="56.8984375" customWidth="1"/>
    <col min="23" max="23" width="1.5" customWidth="1"/>
    <col min="24" max="24" width="66.3984375" customWidth="1"/>
    <col min="25" max="25" width="4.09765625" customWidth="1"/>
    <col min="26" max="26" width="59.19921875" customWidth="1"/>
    <col min="27" max="27" width="2.3984375" customWidth="1"/>
    <col min="28" max="28" width="59.19921875" customWidth="1"/>
    <col min="29" max="48" width="9.3984375" customWidth="1"/>
  </cols>
  <sheetData>
    <row r="1" spans="1:48" ht="30.75" customHeight="1">
      <c r="A1" s="1"/>
      <c r="B1" s="1"/>
      <c r="C1" s="1"/>
      <c r="D1" s="1"/>
      <c r="E1" s="1"/>
      <c r="F1" s="1"/>
      <c r="G1" s="1"/>
      <c r="H1" s="1"/>
      <c r="I1" s="1"/>
      <c r="J1" s="1"/>
      <c r="K1" s="1"/>
      <c r="L1" s="1"/>
      <c r="M1" s="1"/>
      <c r="N1" s="1"/>
      <c r="O1" s="1"/>
      <c r="P1" s="1"/>
      <c r="Q1" s="1"/>
      <c r="R1" s="1"/>
      <c r="S1" s="1"/>
      <c r="T1" s="1"/>
      <c r="U1" s="1"/>
      <c r="V1" s="340" t="s">
        <v>325</v>
      </c>
      <c r="W1" s="341"/>
      <c r="X1" s="342"/>
      <c r="Y1" s="1"/>
      <c r="Z1" s="343" t="s">
        <v>326</v>
      </c>
      <c r="AA1" s="341"/>
      <c r="AB1" s="342"/>
      <c r="AC1" s="1"/>
      <c r="AD1" s="1"/>
      <c r="AE1" s="1"/>
      <c r="AF1" s="1"/>
      <c r="AG1" s="1"/>
      <c r="AH1" s="1"/>
      <c r="AI1" s="1"/>
      <c r="AJ1" s="1"/>
      <c r="AK1" s="1"/>
      <c r="AL1" s="1"/>
      <c r="AM1" s="1"/>
      <c r="AN1" s="1"/>
      <c r="AO1" s="1"/>
      <c r="AP1" s="1"/>
      <c r="AQ1" s="1"/>
      <c r="AR1" s="1"/>
      <c r="AS1" s="1"/>
      <c r="AT1" s="1"/>
      <c r="AU1" s="1"/>
      <c r="AV1" s="1"/>
    </row>
    <row r="2" spans="1:48" ht="9" customHeight="1">
      <c r="A2" s="1"/>
      <c r="B2" s="1"/>
      <c r="C2" s="1"/>
      <c r="D2" s="1"/>
      <c r="E2" s="1"/>
      <c r="F2" s="1"/>
      <c r="G2" s="1"/>
      <c r="H2" s="1"/>
      <c r="I2" s="1"/>
      <c r="J2" s="1"/>
      <c r="K2" s="1"/>
      <c r="L2" s="1"/>
      <c r="M2" s="1"/>
      <c r="N2" s="1"/>
      <c r="O2" s="1"/>
      <c r="P2" s="1"/>
      <c r="Q2" s="1"/>
      <c r="R2" s="1"/>
      <c r="S2" s="1"/>
      <c r="T2" s="1"/>
      <c r="U2" s="1"/>
      <c r="V2" s="2"/>
      <c r="W2" s="2"/>
      <c r="X2" s="2"/>
      <c r="Y2" s="1"/>
      <c r="Z2" s="2"/>
      <c r="AA2" s="2"/>
      <c r="AB2" s="2"/>
      <c r="AC2" s="1"/>
      <c r="AD2" s="1"/>
      <c r="AE2" s="1"/>
      <c r="AF2" s="1"/>
      <c r="AG2" s="1"/>
      <c r="AH2" s="1"/>
      <c r="AI2" s="1"/>
      <c r="AJ2" s="1"/>
      <c r="AK2" s="1"/>
      <c r="AL2" s="1"/>
      <c r="AM2" s="1"/>
      <c r="AN2" s="1"/>
      <c r="AO2" s="1"/>
      <c r="AP2" s="1"/>
      <c r="AQ2" s="1"/>
      <c r="AR2" s="1"/>
      <c r="AS2" s="1"/>
      <c r="AT2" s="1"/>
      <c r="AU2" s="1"/>
      <c r="AV2" s="1"/>
    </row>
    <row r="3" spans="1:48" ht="33.75" customHeight="1">
      <c r="A3" s="1"/>
      <c r="B3" s="3" t="s">
        <v>327</v>
      </c>
      <c r="C3" s="4"/>
      <c r="D3" s="5" t="s">
        <v>328</v>
      </c>
      <c r="E3" s="6"/>
      <c r="F3" s="3" t="s">
        <v>329</v>
      </c>
      <c r="G3" s="7"/>
      <c r="H3" s="8" t="s">
        <v>330</v>
      </c>
      <c r="I3" s="7"/>
      <c r="J3" s="3" t="s">
        <v>331</v>
      </c>
      <c r="K3" s="7"/>
      <c r="L3" s="8" t="s">
        <v>332</v>
      </c>
      <c r="M3" s="7"/>
      <c r="N3" s="3" t="s">
        <v>333</v>
      </c>
      <c r="O3" s="7"/>
      <c r="P3" s="8" t="s">
        <v>334</v>
      </c>
      <c r="Q3" s="7"/>
      <c r="R3" s="3" t="s">
        <v>335</v>
      </c>
      <c r="S3" s="7"/>
      <c r="T3" s="8" t="s">
        <v>336</v>
      </c>
      <c r="U3" s="7"/>
      <c r="V3" s="3" t="s">
        <v>337</v>
      </c>
      <c r="W3" s="7"/>
      <c r="X3" s="3" t="s">
        <v>338</v>
      </c>
      <c r="Y3" s="7"/>
      <c r="Z3" s="8" t="s">
        <v>339</v>
      </c>
      <c r="AA3" s="7"/>
      <c r="AB3" s="8" t="s">
        <v>340</v>
      </c>
      <c r="AC3" s="6"/>
      <c r="AD3" s="6"/>
      <c r="AE3" s="6"/>
      <c r="AF3" s="6"/>
      <c r="AG3" s="6"/>
      <c r="AH3" s="6"/>
      <c r="AI3" s="6"/>
      <c r="AJ3" s="6"/>
      <c r="AK3" s="6"/>
      <c r="AL3" s="6"/>
      <c r="AM3" s="6"/>
      <c r="AN3" s="6"/>
      <c r="AO3" s="6"/>
      <c r="AP3" s="6"/>
      <c r="AQ3" s="6"/>
      <c r="AR3" s="6"/>
      <c r="AS3" s="6"/>
      <c r="AT3" s="6"/>
      <c r="AU3" s="6"/>
      <c r="AV3" s="6"/>
    </row>
    <row r="4" spans="1:48" ht="30.75" customHeight="1">
      <c r="A4" s="1"/>
      <c r="B4" s="9" t="s">
        <v>341</v>
      </c>
      <c r="C4" s="10"/>
      <c r="D4" s="9"/>
      <c r="E4" s="11"/>
      <c r="F4" s="12" t="s">
        <v>342</v>
      </c>
      <c r="G4" s="13"/>
      <c r="H4" s="12" t="s">
        <v>343</v>
      </c>
      <c r="I4" s="13"/>
      <c r="J4" s="12" t="s">
        <v>344</v>
      </c>
      <c r="K4" s="13"/>
      <c r="L4" s="12" t="s">
        <v>345</v>
      </c>
      <c r="M4" s="13"/>
      <c r="N4" s="12" t="s">
        <v>346</v>
      </c>
      <c r="O4" s="13"/>
      <c r="P4" s="12" t="s">
        <v>347</v>
      </c>
      <c r="Q4" s="13"/>
      <c r="R4" s="14" t="s">
        <v>348</v>
      </c>
      <c r="S4" s="15"/>
      <c r="T4" s="12" t="s">
        <v>349</v>
      </c>
      <c r="U4" s="1"/>
      <c r="V4" s="16" t="s">
        <v>350</v>
      </c>
      <c r="W4" s="1"/>
      <c r="X4" s="16" t="s">
        <v>351</v>
      </c>
      <c r="Y4" s="1"/>
      <c r="Z4" s="16" t="s">
        <v>352</v>
      </c>
      <c r="AA4" s="1"/>
      <c r="AB4" s="16" t="s">
        <v>353</v>
      </c>
      <c r="AC4" s="1"/>
      <c r="AD4" s="1"/>
      <c r="AE4" s="1"/>
      <c r="AF4" s="1"/>
      <c r="AG4" s="1"/>
      <c r="AH4" s="1"/>
      <c r="AI4" s="1"/>
      <c r="AJ4" s="1"/>
      <c r="AK4" s="1"/>
      <c r="AL4" s="1"/>
      <c r="AM4" s="1"/>
      <c r="AN4" s="1"/>
      <c r="AO4" s="1"/>
      <c r="AP4" s="1"/>
      <c r="AQ4" s="1"/>
      <c r="AR4" s="1"/>
      <c r="AS4" s="1"/>
      <c r="AT4" s="1"/>
      <c r="AU4" s="1"/>
      <c r="AV4" s="1"/>
    </row>
    <row r="5" spans="1:48" ht="39.75" customHeight="1">
      <c r="A5" s="1"/>
      <c r="B5" s="9" t="s">
        <v>354</v>
      </c>
      <c r="C5" s="10"/>
      <c r="D5" s="9"/>
      <c r="E5" s="11"/>
      <c r="F5" s="12" t="s">
        <v>355</v>
      </c>
      <c r="G5" s="13"/>
      <c r="H5" s="12" t="s">
        <v>356</v>
      </c>
      <c r="I5" s="13"/>
      <c r="J5" s="12" t="s">
        <v>357</v>
      </c>
      <c r="K5" s="13"/>
      <c r="L5" s="12" t="s">
        <v>358</v>
      </c>
      <c r="M5" s="13"/>
      <c r="N5" s="12" t="s">
        <v>359</v>
      </c>
      <c r="O5" s="13"/>
      <c r="P5" s="12" t="s">
        <v>360</v>
      </c>
      <c r="Q5" s="13"/>
      <c r="R5" s="17" t="s">
        <v>361</v>
      </c>
      <c r="S5" s="15"/>
      <c r="T5" s="12" t="s">
        <v>362</v>
      </c>
      <c r="U5" s="1"/>
      <c r="V5" s="18" t="s">
        <v>363</v>
      </c>
      <c r="W5" s="1"/>
      <c r="X5" s="18" t="s">
        <v>364</v>
      </c>
      <c r="Y5" s="1"/>
      <c r="Z5" s="18" t="s">
        <v>365</v>
      </c>
      <c r="AA5" s="1"/>
      <c r="AB5" s="18" t="s">
        <v>366</v>
      </c>
      <c r="AC5" s="1"/>
      <c r="AD5" s="1"/>
      <c r="AE5" s="1"/>
      <c r="AF5" s="1"/>
      <c r="AG5" s="1"/>
      <c r="AH5" s="1"/>
      <c r="AI5" s="1"/>
      <c r="AJ5" s="1"/>
      <c r="AK5" s="1"/>
      <c r="AL5" s="1"/>
      <c r="AM5" s="1"/>
      <c r="AN5" s="1"/>
      <c r="AO5" s="1"/>
      <c r="AP5" s="1"/>
      <c r="AQ5" s="1"/>
      <c r="AR5" s="1"/>
      <c r="AS5" s="1"/>
      <c r="AT5" s="1"/>
      <c r="AU5" s="1"/>
      <c r="AV5" s="1"/>
    </row>
    <row r="6" spans="1:48" ht="30.75" customHeight="1">
      <c r="A6" s="1"/>
      <c r="B6" s="1"/>
      <c r="C6" s="19"/>
      <c r="D6" s="20"/>
      <c r="E6" s="11"/>
      <c r="F6" s="13"/>
      <c r="G6" s="13"/>
      <c r="H6" s="12" t="s">
        <v>367</v>
      </c>
      <c r="I6" s="13"/>
      <c r="J6" s="12" t="s">
        <v>368</v>
      </c>
      <c r="K6" s="13"/>
      <c r="L6" s="12" t="s">
        <v>369</v>
      </c>
      <c r="M6" s="13"/>
      <c r="N6" s="12" t="s">
        <v>370</v>
      </c>
      <c r="O6" s="13"/>
      <c r="P6" s="12" t="s">
        <v>371</v>
      </c>
      <c r="Q6" s="13"/>
      <c r="R6" s="17" t="s">
        <v>372</v>
      </c>
      <c r="S6" s="15"/>
      <c r="T6" s="12" t="s">
        <v>373</v>
      </c>
      <c r="U6" s="1"/>
      <c r="V6" s="18" t="s">
        <v>374</v>
      </c>
      <c r="W6" s="1"/>
      <c r="X6" s="18" t="s">
        <v>375</v>
      </c>
      <c r="Y6" s="1"/>
      <c r="Z6" s="18" t="s">
        <v>376</v>
      </c>
      <c r="AA6" s="1"/>
      <c r="AB6" s="18" t="s">
        <v>377</v>
      </c>
      <c r="AC6" s="1"/>
      <c r="AD6" s="1"/>
      <c r="AE6" s="1"/>
      <c r="AF6" s="1"/>
      <c r="AG6" s="1"/>
      <c r="AH6" s="1"/>
      <c r="AI6" s="1"/>
      <c r="AJ6" s="1"/>
      <c r="AK6" s="1"/>
      <c r="AL6" s="1"/>
      <c r="AM6" s="1"/>
      <c r="AN6" s="1"/>
      <c r="AO6" s="1"/>
      <c r="AP6" s="1"/>
      <c r="AQ6" s="1"/>
      <c r="AR6" s="1"/>
      <c r="AS6" s="1"/>
      <c r="AT6" s="1"/>
      <c r="AU6" s="1"/>
      <c r="AV6" s="1"/>
    </row>
    <row r="7" spans="1:48" ht="30.75" customHeight="1">
      <c r="A7" s="1"/>
      <c r="B7" s="1"/>
      <c r="C7" s="19"/>
      <c r="D7" s="20"/>
      <c r="E7" s="11"/>
      <c r="F7" s="13"/>
      <c r="G7" s="13"/>
      <c r="H7" s="12" t="s">
        <v>378</v>
      </c>
      <c r="I7" s="13"/>
      <c r="J7" s="12" t="s">
        <v>379</v>
      </c>
      <c r="K7" s="13"/>
      <c r="L7" s="12" t="s">
        <v>380</v>
      </c>
      <c r="M7" s="13"/>
      <c r="N7" s="12" t="s">
        <v>381</v>
      </c>
      <c r="O7" s="13"/>
      <c r="P7" s="12" t="s">
        <v>382</v>
      </c>
      <c r="Q7" s="13"/>
      <c r="R7" s="17" t="s">
        <v>383</v>
      </c>
      <c r="S7" s="15"/>
      <c r="T7" s="12" t="s">
        <v>384</v>
      </c>
      <c r="U7" s="1"/>
      <c r="V7" s="18" t="s">
        <v>385</v>
      </c>
      <c r="W7" s="1"/>
      <c r="X7" s="18" t="s">
        <v>386</v>
      </c>
      <c r="Y7" s="1"/>
      <c r="Z7" s="18" t="s">
        <v>387</v>
      </c>
      <c r="AA7" s="1"/>
      <c r="AB7" s="18" t="s">
        <v>388</v>
      </c>
      <c r="AC7" s="1"/>
      <c r="AD7" s="1"/>
      <c r="AE7" s="1"/>
      <c r="AF7" s="1"/>
      <c r="AG7" s="1"/>
      <c r="AH7" s="1"/>
      <c r="AI7" s="1"/>
      <c r="AJ7" s="1"/>
      <c r="AK7" s="1"/>
      <c r="AL7" s="1"/>
      <c r="AM7" s="1"/>
      <c r="AN7" s="1"/>
      <c r="AO7" s="1"/>
      <c r="AP7" s="1"/>
      <c r="AQ7" s="1"/>
      <c r="AR7" s="1"/>
      <c r="AS7" s="1"/>
      <c r="AT7" s="1"/>
      <c r="AU7" s="1"/>
      <c r="AV7" s="1"/>
    </row>
    <row r="8" spans="1:48" ht="49.5" customHeight="1">
      <c r="A8" s="1"/>
      <c r="B8" s="1"/>
      <c r="C8" s="19"/>
      <c r="D8" s="9"/>
      <c r="E8" s="11"/>
      <c r="F8" s="13"/>
      <c r="G8" s="13"/>
      <c r="H8" s="12" t="s">
        <v>389</v>
      </c>
      <c r="I8" s="13"/>
      <c r="J8" s="12" t="s">
        <v>390</v>
      </c>
      <c r="K8" s="13"/>
      <c r="L8" s="12" t="s">
        <v>391</v>
      </c>
      <c r="M8" s="13"/>
      <c r="N8" s="12" t="s">
        <v>392</v>
      </c>
      <c r="O8" s="13"/>
      <c r="P8" s="12" t="s">
        <v>393</v>
      </c>
      <c r="Q8" s="13"/>
      <c r="R8" s="14" t="s">
        <v>394</v>
      </c>
      <c r="S8" s="15"/>
      <c r="T8" s="12" t="s">
        <v>395</v>
      </c>
      <c r="U8" s="1"/>
      <c r="V8" s="18" t="s">
        <v>396</v>
      </c>
      <c r="W8" s="1"/>
      <c r="X8" s="18" t="s">
        <v>397</v>
      </c>
      <c r="Y8" s="1"/>
      <c r="Z8" s="18" t="s">
        <v>398</v>
      </c>
      <c r="AA8" s="1"/>
      <c r="AB8" s="18" t="s">
        <v>399</v>
      </c>
      <c r="AC8" s="1"/>
      <c r="AD8" s="1"/>
      <c r="AE8" s="1"/>
      <c r="AF8" s="1"/>
      <c r="AG8" s="1"/>
      <c r="AH8" s="1"/>
      <c r="AI8" s="1"/>
      <c r="AJ8" s="1"/>
      <c r="AK8" s="1"/>
      <c r="AL8" s="1"/>
      <c r="AM8" s="1"/>
      <c r="AN8" s="1"/>
      <c r="AO8" s="1"/>
      <c r="AP8" s="1"/>
      <c r="AQ8" s="1"/>
      <c r="AR8" s="1"/>
      <c r="AS8" s="1"/>
      <c r="AT8" s="1"/>
      <c r="AU8" s="1"/>
      <c r="AV8" s="1"/>
    </row>
    <row r="9" spans="1:48" ht="30.75" customHeight="1">
      <c r="A9" s="1"/>
      <c r="B9" s="1"/>
      <c r="C9" s="19"/>
      <c r="D9" s="1"/>
      <c r="E9" s="11"/>
      <c r="F9" s="13"/>
      <c r="G9" s="13"/>
      <c r="H9" s="12" t="s">
        <v>400</v>
      </c>
      <c r="I9" s="13"/>
      <c r="J9" s="13"/>
      <c r="K9" s="13"/>
      <c r="L9" s="12" t="s">
        <v>401</v>
      </c>
      <c r="M9" s="13"/>
      <c r="N9" s="12" t="s">
        <v>402</v>
      </c>
      <c r="O9" s="13"/>
      <c r="P9" s="12" t="s">
        <v>403</v>
      </c>
      <c r="Q9" s="13"/>
      <c r="R9" s="17" t="s">
        <v>404</v>
      </c>
      <c r="S9" s="15"/>
      <c r="T9" s="12" t="s">
        <v>405</v>
      </c>
      <c r="U9" s="1"/>
      <c r="V9" s="18" t="s">
        <v>406</v>
      </c>
      <c r="W9" s="1"/>
      <c r="X9" s="18" t="s">
        <v>407</v>
      </c>
      <c r="Y9" s="1"/>
      <c r="Z9" s="18" t="s">
        <v>408</v>
      </c>
      <c r="AA9" s="1"/>
      <c r="AB9" s="18" t="s">
        <v>409</v>
      </c>
      <c r="AC9" s="1"/>
      <c r="AD9" s="1"/>
      <c r="AE9" s="1"/>
      <c r="AF9" s="1"/>
      <c r="AG9" s="1"/>
      <c r="AH9" s="1"/>
      <c r="AI9" s="1"/>
      <c r="AJ9" s="1"/>
      <c r="AK9" s="1"/>
      <c r="AL9" s="1"/>
      <c r="AM9" s="1"/>
      <c r="AN9" s="1"/>
      <c r="AO9" s="1"/>
      <c r="AP9" s="1"/>
      <c r="AQ9" s="1"/>
      <c r="AR9" s="1"/>
      <c r="AS9" s="1"/>
      <c r="AT9" s="1"/>
      <c r="AU9" s="1"/>
      <c r="AV9" s="1"/>
    </row>
    <row r="10" spans="1:48" ht="30.75" customHeight="1">
      <c r="A10" s="1"/>
      <c r="B10" s="1"/>
      <c r="C10" s="19"/>
      <c r="D10" s="1"/>
      <c r="E10" s="11"/>
      <c r="F10" s="13"/>
      <c r="G10" s="13"/>
      <c r="H10" s="12" t="s">
        <v>410</v>
      </c>
      <c r="I10" s="13"/>
      <c r="J10" s="13"/>
      <c r="K10" s="13"/>
      <c r="L10" s="12" t="s">
        <v>411</v>
      </c>
      <c r="M10" s="13"/>
      <c r="N10" s="12" t="s">
        <v>412</v>
      </c>
      <c r="O10" s="13"/>
      <c r="P10" s="12" t="s">
        <v>413</v>
      </c>
      <c r="Q10" s="13"/>
      <c r="R10" s="17" t="s">
        <v>414</v>
      </c>
      <c r="S10" s="15"/>
      <c r="T10" s="12" t="s">
        <v>415</v>
      </c>
      <c r="U10" s="1"/>
      <c r="V10" s="18" t="s">
        <v>416</v>
      </c>
      <c r="W10" s="1"/>
      <c r="X10" s="16" t="s">
        <v>417</v>
      </c>
      <c r="Y10" s="1"/>
      <c r="Z10" s="18" t="s">
        <v>418</v>
      </c>
      <c r="AA10" s="1"/>
      <c r="AB10" s="18" t="s">
        <v>419</v>
      </c>
      <c r="AC10" s="1"/>
      <c r="AD10" s="1"/>
      <c r="AE10" s="1"/>
      <c r="AF10" s="1"/>
      <c r="AG10" s="1"/>
      <c r="AH10" s="1"/>
      <c r="AI10" s="1"/>
      <c r="AJ10" s="1"/>
      <c r="AK10" s="1"/>
      <c r="AL10" s="1"/>
      <c r="AM10" s="1"/>
      <c r="AN10" s="1"/>
      <c r="AO10" s="1"/>
      <c r="AP10" s="1"/>
      <c r="AQ10" s="1"/>
      <c r="AR10" s="1"/>
      <c r="AS10" s="1"/>
      <c r="AT10" s="1"/>
      <c r="AU10" s="1"/>
      <c r="AV10" s="1"/>
    </row>
    <row r="11" spans="1:48" ht="30.75" customHeight="1">
      <c r="A11" s="1"/>
      <c r="B11" s="1"/>
      <c r="C11" s="19"/>
      <c r="D11" s="1"/>
      <c r="E11" s="11"/>
      <c r="F11" s="13"/>
      <c r="G11" s="13"/>
      <c r="H11" s="13"/>
      <c r="I11" s="13"/>
      <c r="J11" s="13"/>
      <c r="K11" s="13"/>
      <c r="L11" s="12" t="s">
        <v>420</v>
      </c>
      <c r="M11" s="13"/>
      <c r="N11" s="12" t="s">
        <v>421</v>
      </c>
      <c r="O11" s="13"/>
      <c r="P11" s="12" t="s">
        <v>422</v>
      </c>
      <c r="Q11" s="13"/>
      <c r="R11" s="14" t="s">
        <v>423</v>
      </c>
      <c r="S11" s="21"/>
      <c r="T11" s="12" t="s">
        <v>424</v>
      </c>
      <c r="U11" s="1"/>
      <c r="V11" s="18" t="s">
        <v>425</v>
      </c>
      <c r="W11" s="1"/>
      <c r="X11" s="16" t="s">
        <v>426</v>
      </c>
      <c r="Y11" s="1"/>
      <c r="Z11" s="18" t="s">
        <v>427</v>
      </c>
      <c r="AA11" s="1"/>
      <c r="AB11" s="18" t="s">
        <v>428</v>
      </c>
      <c r="AC11" s="1"/>
      <c r="AD11" s="1"/>
      <c r="AE11" s="1"/>
      <c r="AF11" s="1"/>
      <c r="AG11" s="1"/>
      <c r="AH11" s="1"/>
      <c r="AI11" s="1"/>
      <c r="AJ11" s="1"/>
      <c r="AK11" s="1"/>
      <c r="AL11" s="1"/>
      <c r="AM11" s="1"/>
      <c r="AN11" s="1"/>
      <c r="AO11" s="1"/>
      <c r="AP11" s="1"/>
      <c r="AQ11" s="1"/>
      <c r="AR11" s="1"/>
      <c r="AS11" s="1"/>
      <c r="AT11" s="1"/>
      <c r="AU11" s="1"/>
      <c r="AV11" s="1"/>
    </row>
    <row r="12" spans="1:48" ht="30.75" customHeight="1">
      <c r="A12" s="1"/>
      <c r="B12" s="1"/>
      <c r="C12" s="19"/>
      <c r="D12" s="1"/>
      <c r="E12" s="11"/>
      <c r="F12" s="13"/>
      <c r="G12" s="13"/>
      <c r="H12" s="13"/>
      <c r="I12" s="13"/>
      <c r="J12" s="13"/>
      <c r="K12" s="13"/>
      <c r="L12" s="12" t="s">
        <v>1203</v>
      </c>
      <c r="M12" s="13"/>
      <c r="N12" s="12" t="s">
        <v>429</v>
      </c>
      <c r="O12" s="13"/>
      <c r="P12" s="12" t="s">
        <v>430</v>
      </c>
      <c r="Q12" s="13"/>
      <c r="R12" s="17" t="s">
        <v>431</v>
      </c>
      <c r="S12" s="21"/>
      <c r="T12" s="12" t="s">
        <v>432</v>
      </c>
      <c r="U12" s="1"/>
      <c r="V12" s="18" t="s">
        <v>433</v>
      </c>
      <c r="W12" s="1"/>
      <c r="X12" s="16" t="s">
        <v>434</v>
      </c>
      <c r="Y12" s="1"/>
      <c r="Z12" s="18" t="s">
        <v>435</v>
      </c>
      <c r="AA12" s="1"/>
      <c r="AB12" s="18" t="s">
        <v>436</v>
      </c>
      <c r="AC12" s="1"/>
      <c r="AD12" s="1"/>
      <c r="AE12" s="1"/>
      <c r="AF12" s="1"/>
      <c r="AG12" s="1"/>
      <c r="AH12" s="1"/>
      <c r="AI12" s="1"/>
      <c r="AJ12" s="1"/>
      <c r="AK12" s="1"/>
      <c r="AL12" s="1"/>
      <c r="AM12" s="1"/>
      <c r="AN12" s="1"/>
      <c r="AO12" s="1"/>
      <c r="AP12" s="1"/>
      <c r="AQ12" s="1"/>
      <c r="AR12" s="1"/>
      <c r="AS12" s="1"/>
      <c r="AT12" s="1"/>
      <c r="AU12" s="1"/>
      <c r="AV12" s="1"/>
    </row>
    <row r="13" spans="1:48" ht="39.75" customHeight="1">
      <c r="A13" s="1"/>
      <c r="B13" s="1"/>
      <c r="C13" s="19"/>
      <c r="D13" s="1"/>
      <c r="E13" s="11"/>
      <c r="F13" s="13"/>
      <c r="G13" s="13"/>
      <c r="H13" s="13"/>
      <c r="I13" s="13"/>
      <c r="J13" s="13"/>
      <c r="K13" s="13"/>
      <c r="L13" s="13"/>
      <c r="M13" s="13"/>
      <c r="N13" s="12" t="s">
        <v>437</v>
      </c>
      <c r="O13" s="13"/>
      <c r="P13" s="12" t="s">
        <v>438</v>
      </c>
      <c r="Q13" s="13"/>
      <c r="R13" s="17" t="s">
        <v>439</v>
      </c>
      <c r="S13" s="21"/>
      <c r="T13" s="12" t="s">
        <v>440</v>
      </c>
      <c r="U13" s="1"/>
      <c r="V13" s="18" t="s">
        <v>441</v>
      </c>
      <c r="W13" s="13"/>
      <c r="X13" s="18" t="s">
        <v>442</v>
      </c>
      <c r="Y13" s="1"/>
      <c r="Z13" s="18" t="s">
        <v>443</v>
      </c>
      <c r="AA13" s="1"/>
      <c r="AB13" s="18" t="s">
        <v>444</v>
      </c>
      <c r="AC13" s="1"/>
      <c r="AD13" s="1"/>
      <c r="AE13" s="1"/>
      <c r="AF13" s="1"/>
      <c r="AG13" s="1"/>
      <c r="AH13" s="1"/>
      <c r="AI13" s="1"/>
      <c r="AJ13" s="1"/>
      <c r="AK13" s="1"/>
      <c r="AL13" s="1"/>
      <c r="AM13" s="1"/>
      <c r="AN13" s="1"/>
      <c r="AO13" s="1"/>
      <c r="AP13" s="1"/>
      <c r="AQ13" s="1"/>
      <c r="AR13" s="1"/>
      <c r="AS13" s="1"/>
      <c r="AT13" s="1"/>
      <c r="AU13" s="1"/>
      <c r="AV13" s="1"/>
    </row>
    <row r="14" spans="1:48" ht="36.75" customHeight="1">
      <c r="A14" s="1"/>
      <c r="B14" s="1"/>
      <c r="C14" s="19"/>
      <c r="D14" s="1"/>
      <c r="E14" s="11"/>
      <c r="F14" s="13"/>
      <c r="G14" s="13"/>
      <c r="H14" s="13"/>
      <c r="I14" s="13"/>
      <c r="J14" s="13"/>
      <c r="K14" s="13"/>
      <c r="L14" s="13"/>
      <c r="M14" s="13"/>
      <c r="N14" s="12" t="s">
        <v>445</v>
      </c>
      <c r="O14" s="13"/>
      <c r="P14" s="12" t="s">
        <v>446</v>
      </c>
      <c r="Q14" s="13"/>
      <c r="R14" s="17" t="s">
        <v>447</v>
      </c>
      <c r="S14" s="21"/>
      <c r="T14" s="12" t="s">
        <v>448</v>
      </c>
      <c r="U14" s="1"/>
      <c r="V14" s="16" t="s">
        <v>449</v>
      </c>
      <c r="W14" s="13"/>
      <c r="X14" s="18" t="s">
        <v>450</v>
      </c>
      <c r="Y14" s="1"/>
      <c r="Z14" s="18" t="s">
        <v>451</v>
      </c>
      <c r="AA14" s="1"/>
      <c r="AB14" s="18" t="s">
        <v>452</v>
      </c>
      <c r="AC14" s="1"/>
      <c r="AD14" s="1"/>
      <c r="AE14" s="1"/>
      <c r="AF14" s="1"/>
      <c r="AG14" s="1"/>
      <c r="AH14" s="1"/>
      <c r="AI14" s="1"/>
      <c r="AJ14" s="1"/>
      <c r="AK14" s="1"/>
      <c r="AL14" s="1"/>
      <c r="AM14" s="1"/>
      <c r="AN14" s="1"/>
      <c r="AO14" s="1"/>
      <c r="AP14" s="1"/>
      <c r="AQ14" s="1"/>
      <c r="AR14" s="1"/>
      <c r="AS14" s="1"/>
      <c r="AT14" s="1"/>
      <c r="AU14" s="1"/>
      <c r="AV14" s="1"/>
    </row>
    <row r="15" spans="1:48" ht="30.75" customHeight="1">
      <c r="A15" s="1"/>
      <c r="B15" s="1"/>
      <c r="C15" s="19"/>
      <c r="D15" s="1"/>
      <c r="E15" s="11"/>
      <c r="F15" s="13"/>
      <c r="G15" s="13"/>
      <c r="H15" s="13"/>
      <c r="I15" s="13"/>
      <c r="J15" s="13"/>
      <c r="K15" s="13"/>
      <c r="L15" s="13"/>
      <c r="M15" s="13"/>
      <c r="N15" s="12" t="s">
        <v>453</v>
      </c>
      <c r="O15" s="13"/>
      <c r="P15" s="12" t="s">
        <v>454</v>
      </c>
      <c r="Q15" s="13"/>
      <c r="R15" s="17" t="s">
        <v>455</v>
      </c>
      <c r="S15" s="21"/>
      <c r="T15" s="12" t="s">
        <v>456</v>
      </c>
      <c r="U15" s="1"/>
      <c r="V15" s="18" t="s">
        <v>457</v>
      </c>
      <c r="W15" s="13"/>
      <c r="X15" s="18" t="s">
        <v>458</v>
      </c>
      <c r="Y15" s="1"/>
      <c r="Z15" s="18" t="s">
        <v>459</v>
      </c>
      <c r="AA15" s="1"/>
      <c r="AB15" s="18" t="s">
        <v>460</v>
      </c>
      <c r="AC15" s="1"/>
      <c r="AD15" s="1"/>
      <c r="AE15" s="1"/>
      <c r="AF15" s="1"/>
      <c r="AG15" s="1"/>
      <c r="AH15" s="1"/>
      <c r="AI15" s="1"/>
      <c r="AJ15" s="1"/>
      <c r="AK15" s="1"/>
      <c r="AL15" s="1"/>
      <c r="AM15" s="1"/>
      <c r="AN15" s="1"/>
      <c r="AO15" s="1"/>
      <c r="AP15" s="1"/>
      <c r="AQ15" s="1"/>
      <c r="AR15" s="1"/>
      <c r="AS15" s="1"/>
      <c r="AT15" s="1"/>
      <c r="AU15" s="1"/>
      <c r="AV15" s="1"/>
    </row>
    <row r="16" spans="1:48" ht="30.75" customHeight="1">
      <c r="A16" s="1"/>
      <c r="B16" s="1"/>
      <c r="C16" s="19"/>
      <c r="D16" s="1"/>
      <c r="E16" s="11"/>
      <c r="F16" s="13"/>
      <c r="G16" s="13"/>
      <c r="H16" s="13"/>
      <c r="I16" s="13"/>
      <c r="J16" s="13"/>
      <c r="K16" s="13"/>
      <c r="L16" s="13"/>
      <c r="M16" s="13"/>
      <c r="N16" s="12" t="s">
        <v>461</v>
      </c>
      <c r="O16" s="13"/>
      <c r="P16" s="12" t="s">
        <v>462</v>
      </c>
      <c r="Q16" s="13"/>
      <c r="R16" s="17" t="s">
        <v>463</v>
      </c>
      <c r="S16" s="21"/>
      <c r="T16" s="13"/>
      <c r="U16" s="1"/>
      <c r="V16" s="18" t="s">
        <v>464</v>
      </c>
      <c r="W16" s="13"/>
      <c r="X16" s="18" t="s">
        <v>465</v>
      </c>
      <c r="Y16" s="1"/>
      <c r="Z16" s="18" t="s">
        <v>466</v>
      </c>
      <c r="AA16" s="1"/>
      <c r="AB16" s="14" t="s">
        <v>467</v>
      </c>
      <c r="AC16" s="1"/>
      <c r="AD16" s="1"/>
      <c r="AE16" s="1"/>
      <c r="AF16" s="1"/>
      <c r="AG16" s="1"/>
      <c r="AH16" s="1"/>
      <c r="AI16" s="1"/>
      <c r="AJ16" s="1"/>
      <c r="AK16" s="1"/>
      <c r="AL16" s="1"/>
      <c r="AM16" s="1"/>
      <c r="AN16" s="1"/>
      <c r="AO16" s="1"/>
      <c r="AP16" s="1"/>
      <c r="AQ16" s="1"/>
      <c r="AR16" s="1"/>
      <c r="AS16" s="1"/>
      <c r="AT16" s="1"/>
      <c r="AU16" s="1"/>
      <c r="AV16" s="1"/>
    </row>
    <row r="17" spans="1:48" ht="30.75" customHeight="1">
      <c r="A17" s="1"/>
      <c r="B17" s="1"/>
      <c r="C17" s="19"/>
      <c r="D17" s="1"/>
      <c r="E17" s="11"/>
      <c r="F17" s="13"/>
      <c r="G17" s="13"/>
      <c r="H17" s="13"/>
      <c r="I17" s="13"/>
      <c r="J17" s="13"/>
      <c r="K17" s="13"/>
      <c r="L17" s="13"/>
      <c r="M17" s="13"/>
      <c r="N17" s="12" t="s">
        <v>468</v>
      </c>
      <c r="O17" s="13"/>
      <c r="P17" s="12" t="s">
        <v>469</v>
      </c>
      <c r="Q17" s="13"/>
      <c r="R17" s="17" t="s">
        <v>470</v>
      </c>
      <c r="S17" s="21"/>
      <c r="T17" s="13"/>
      <c r="U17" s="1"/>
      <c r="V17" s="18" t="s">
        <v>471</v>
      </c>
      <c r="W17" s="13"/>
      <c r="X17" s="18" t="s">
        <v>472</v>
      </c>
      <c r="Y17" s="1"/>
      <c r="Z17" s="18" t="s">
        <v>473</v>
      </c>
      <c r="AA17" s="1"/>
      <c r="AB17" s="18" t="s">
        <v>474</v>
      </c>
      <c r="AC17" s="1"/>
      <c r="AD17" s="1"/>
      <c r="AE17" s="1"/>
      <c r="AF17" s="1"/>
      <c r="AG17" s="1"/>
      <c r="AH17" s="1"/>
      <c r="AI17" s="1"/>
      <c r="AJ17" s="1"/>
      <c r="AK17" s="1"/>
      <c r="AL17" s="1"/>
      <c r="AM17" s="1"/>
      <c r="AN17" s="1"/>
      <c r="AO17" s="1"/>
      <c r="AP17" s="1"/>
      <c r="AQ17" s="1"/>
      <c r="AR17" s="1"/>
      <c r="AS17" s="1"/>
      <c r="AT17" s="1"/>
      <c r="AU17" s="1"/>
      <c r="AV17" s="1"/>
    </row>
    <row r="18" spans="1:48" ht="30.75" customHeight="1">
      <c r="A18" s="1"/>
      <c r="B18" s="1"/>
      <c r="C18" s="19"/>
      <c r="D18" s="1"/>
      <c r="E18" s="11"/>
      <c r="F18" s="13"/>
      <c r="G18" s="13"/>
      <c r="H18" s="13"/>
      <c r="I18" s="13"/>
      <c r="J18" s="13"/>
      <c r="K18" s="13"/>
      <c r="L18" s="13"/>
      <c r="M18" s="13"/>
      <c r="N18" s="12" t="s">
        <v>475</v>
      </c>
      <c r="O18" s="13"/>
      <c r="P18" s="12" t="s">
        <v>476</v>
      </c>
      <c r="Q18" s="13"/>
      <c r="R18" s="17" t="s">
        <v>477</v>
      </c>
      <c r="S18" s="21"/>
      <c r="T18" s="13"/>
      <c r="U18" s="13"/>
      <c r="V18" s="16" t="s">
        <v>478</v>
      </c>
      <c r="W18" s="13"/>
      <c r="X18" s="18" t="s">
        <v>479</v>
      </c>
      <c r="Y18" s="13"/>
      <c r="Z18" s="16" t="s">
        <v>480</v>
      </c>
      <c r="AA18" s="1"/>
      <c r="AB18" s="18" t="s">
        <v>481</v>
      </c>
      <c r="AC18" s="1"/>
      <c r="AD18" s="1"/>
      <c r="AE18" s="1"/>
      <c r="AF18" s="1"/>
      <c r="AG18" s="1"/>
      <c r="AH18" s="1"/>
      <c r="AI18" s="1"/>
      <c r="AJ18" s="1"/>
      <c r="AK18" s="1"/>
      <c r="AL18" s="1"/>
      <c r="AM18" s="1"/>
      <c r="AN18" s="1"/>
      <c r="AO18" s="1"/>
      <c r="AP18" s="1"/>
      <c r="AQ18" s="1"/>
      <c r="AR18" s="1"/>
      <c r="AS18" s="1"/>
      <c r="AT18" s="1"/>
      <c r="AU18" s="1"/>
      <c r="AV18" s="1"/>
    </row>
    <row r="19" spans="1:48" ht="30.75" customHeight="1">
      <c r="A19" s="1"/>
      <c r="B19" s="1"/>
      <c r="C19" s="19"/>
      <c r="D19" s="1"/>
      <c r="E19" s="11"/>
      <c r="F19" s="13"/>
      <c r="G19" s="13"/>
      <c r="H19" s="13"/>
      <c r="I19" s="13"/>
      <c r="J19" s="13"/>
      <c r="K19" s="13"/>
      <c r="L19" s="13"/>
      <c r="M19" s="13"/>
      <c r="N19" s="12" t="s">
        <v>482</v>
      </c>
      <c r="O19" s="13"/>
      <c r="P19" s="12" t="s">
        <v>483</v>
      </c>
      <c r="Q19" s="13"/>
      <c r="R19" s="14" t="s">
        <v>484</v>
      </c>
      <c r="S19" s="15"/>
      <c r="T19" s="13"/>
      <c r="U19" s="13"/>
      <c r="V19" s="18" t="s">
        <v>485</v>
      </c>
      <c r="W19" s="13"/>
      <c r="X19" s="16" t="s">
        <v>486</v>
      </c>
      <c r="Y19" s="13"/>
      <c r="Z19" s="18" t="s">
        <v>487</v>
      </c>
      <c r="AA19" s="1"/>
      <c r="AB19" s="18" t="s">
        <v>488</v>
      </c>
      <c r="AC19" s="1"/>
      <c r="AD19" s="1"/>
      <c r="AE19" s="1"/>
      <c r="AF19" s="1"/>
      <c r="AG19" s="1"/>
      <c r="AH19" s="1"/>
      <c r="AI19" s="1"/>
      <c r="AJ19" s="1"/>
      <c r="AK19" s="1"/>
      <c r="AL19" s="1"/>
      <c r="AM19" s="1"/>
      <c r="AN19" s="1"/>
      <c r="AO19" s="1"/>
      <c r="AP19" s="1"/>
      <c r="AQ19" s="1"/>
      <c r="AR19" s="1"/>
      <c r="AS19" s="1"/>
      <c r="AT19" s="1"/>
      <c r="AU19" s="1"/>
      <c r="AV19" s="1"/>
    </row>
    <row r="20" spans="1:48" ht="30.75" customHeight="1">
      <c r="A20" s="1"/>
      <c r="B20" s="1"/>
      <c r="C20" s="19"/>
      <c r="D20" s="1"/>
      <c r="E20" s="11"/>
      <c r="F20" s="13"/>
      <c r="G20" s="13"/>
      <c r="H20" s="13"/>
      <c r="I20" s="13"/>
      <c r="J20" s="13"/>
      <c r="K20" s="13"/>
      <c r="L20" s="13"/>
      <c r="M20" s="13"/>
      <c r="N20" s="12" t="s">
        <v>489</v>
      </c>
      <c r="O20" s="13"/>
      <c r="P20" s="12" t="s">
        <v>490</v>
      </c>
      <c r="Q20" s="13"/>
      <c r="R20" s="17" t="s">
        <v>491</v>
      </c>
      <c r="S20" s="21"/>
      <c r="T20" s="13"/>
      <c r="U20" s="13"/>
      <c r="V20" s="18" t="s">
        <v>492</v>
      </c>
      <c r="W20" s="13"/>
      <c r="X20" s="16" t="s">
        <v>493</v>
      </c>
      <c r="Y20" s="13"/>
      <c r="Z20" s="18" t="s">
        <v>494</v>
      </c>
      <c r="AA20" s="1"/>
      <c r="AB20" s="18" t="s">
        <v>495</v>
      </c>
      <c r="AC20" s="1"/>
      <c r="AD20" s="1"/>
      <c r="AE20" s="1"/>
      <c r="AF20" s="1"/>
      <c r="AG20" s="1"/>
      <c r="AH20" s="1"/>
      <c r="AI20" s="1"/>
      <c r="AJ20" s="1"/>
      <c r="AK20" s="1"/>
      <c r="AL20" s="1"/>
      <c r="AM20" s="1"/>
      <c r="AN20" s="1"/>
      <c r="AO20" s="1"/>
      <c r="AP20" s="1"/>
      <c r="AQ20" s="1"/>
      <c r="AR20" s="1"/>
      <c r="AS20" s="1"/>
      <c r="AT20" s="1"/>
      <c r="AU20" s="1"/>
      <c r="AV20" s="1"/>
    </row>
    <row r="21" spans="1:48" ht="30.75" customHeight="1">
      <c r="A21" s="1"/>
      <c r="B21" s="1"/>
      <c r="C21" s="19"/>
      <c r="D21" s="1"/>
      <c r="E21" s="11"/>
      <c r="F21" s="13"/>
      <c r="G21" s="13"/>
      <c r="H21" s="13"/>
      <c r="I21" s="13"/>
      <c r="J21" s="13"/>
      <c r="K21" s="13"/>
      <c r="L21" s="13"/>
      <c r="M21" s="13"/>
      <c r="N21" s="13"/>
      <c r="O21" s="13"/>
      <c r="P21" s="12" t="s">
        <v>496</v>
      </c>
      <c r="Q21" s="13"/>
      <c r="R21" s="17" t="s">
        <v>497</v>
      </c>
      <c r="S21" s="21"/>
      <c r="T21" s="1"/>
      <c r="U21" s="13"/>
      <c r="V21" s="18" t="s">
        <v>498</v>
      </c>
      <c r="W21" s="13"/>
      <c r="X21" s="18" t="s">
        <v>499</v>
      </c>
      <c r="Y21" s="13"/>
      <c r="Z21" s="18" t="s">
        <v>500</v>
      </c>
      <c r="AA21" s="1"/>
      <c r="AB21" s="18" t="s">
        <v>501</v>
      </c>
      <c r="AC21" s="1"/>
      <c r="AD21" s="1"/>
      <c r="AE21" s="1"/>
      <c r="AF21" s="1"/>
      <c r="AG21" s="1"/>
      <c r="AH21" s="1"/>
      <c r="AI21" s="1"/>
      <c r="AJ21" s="1"/>
      <c r="AK21" s="1"/>
      <c r="AL21" s="1"/>
      <c r="AM21" s="1"/>
      <c r="AN21" s="1"/>
      <c r="AO21" s="1"/>
      <c r="AP21" s="1"/>
      <c r="AQ21" s="1"/>
      <c r="AR21" s="1"/>
      <c r="AS21" s="1"/>
      <c r="AT21" s="1"/>
      <c r="AU21" s="1"/>
      <c r="AV21" s="1"/>
    </row>
    <row r="22" spans="1:48" ht="30.75" customHeight="1">
      <c r="A22" s="1"/>
      <c r="B22" s="1"/>
      <c r="C22" s="19"/>
      <c r="D22" s="1"/>
      <c r="E22" s="11"/>
      <c r="F22" s="13"/>
      <c r="G22" s="13"/>
      <c r="H22" s="13"/>
      <c r="I22" s="13"/>
      <c r="J22" s="13"/>
      <c r="K22" s="13"/>
      <c r="L22" s="13"/>
      <c r="M22" s="13"/>
      <c r="N22" s="13"/>
      <c r="O22" s="13"/>
      <c r="P22" s="12" t="s">
        <v>502</v>
      </c>
      <c r="Q22" s="13"/>
      <c r="R22" s="17" t="s">
        <v>503</v>
      </c>
      <c r="S22" s="15"/>
      <c r="T22" s="1"/>
      <c r="U22" s="13"/>
      <c r="V22" s="18" t="s">
        <v>504</v>
      </c>
      <c r="W22" s="13"/>
      <c r="X22" s="18" t="s">
        <v>505</v>
      </c>
      <c r="Y22" s="13"/>
      <c r="Z22" s="18" t="s">
        <v>506</v>
      </c>
      <c r="AA22" s="1"/>
      <c r="AB22" s="18" t="s">
        <v>507</v>
      </c>
      <c r="AC22" s="1"/>
      <c r="AD22" s="1"/>
      <c r="AE22" s="1"/>
      <c r="AF22" s="1"/>
      <c r="AG22" s="1"/>
      <c r="AH22" s="1"/>
      <c r="AI22" s="1"/>
      <c r="AJ22" s="1"/>
      <c r="AK22" s="1"/>
      <c r="AL22" s="1"/>
      <c r="AM22" s="1"/>
      <c r="AN22" s="1"/>
      <c r="AO22" s="1"/>
      <c r="AP22" s="1"/>
      <c r="AQ22" s="1"/>
      <c r="AR22" s="1"/>
      <c r="AS22" s="1"/>
      <c r="AT22" s="1"/>
      <c r="AU22" s="1"/>
      <c r="AV22" s="1"/>
    </row>
    <row r="23" spans="1:48" ht="30.75" customHeight="1">
      <c r="A23" s="1"/>
      <c r="B23" s="1"/>
      <c r="C23" s="19"/>
      <c r="D23" s="1"/>
      <c r="E23" s="11"/>
      <c r="F23" s="13"/>
      <c r="G23" s="13"/>
      <c r="H23" s="13"/>
      <c r="I23" s="13"/>
      <c r="J23" s="13"/>
      <c r="K23" s="13"/>
      <c r="L23" s="13"/>
      <c r="M23" s="13"/>
      <c r="N23" s="13"/>
      <c r="O23" s="13"/>
      <c r="P23" s="12" t="s">
        <v>508</v>
      </c>
      <c r="Q23" s="13"/>
      <c r="R23" s="17" t="s">
        <v>509</v>
      </c>
      <c r="S23" s="15"/>
      <c r="T23" s="1"/>
      <c r="U23" s="13"/>
      <c r="V23" s="18" t="s">
        <v>510</v>
      </c>
      <c r="W23" s="13"/>
      <c r="X23" s="22" t="s">
        <v>479</v>
      </c>
      <c r="Y23" s="13"/>
      <c r="Z23" s="18" t="s">
        <v>511</v>
      </c>
      <c r="AA23" s="1"/>
      <c r="AB23" s="18" t="s">
        <v>512</v>
      </c>
      <c r="AC23" s="1"/>
      <c r="AD23" s="1"/>
      <c r="AE23" s="1"/>
      <c r="AF23" s="1"/>
      <c r="AG23" s="1"/>
      <c r="AH23" s="1"/>
      <c r="AI23" s="1"/>
      <c r="AJ23" s="1"/>
      <c r="AK23" s="1"/>
      <c r="AL23" s="1"/>
      <c r="AM23" s="1"/>
      <c r="AN23" s="1"/>
      <c r="AO23" s="1"/>
      <c r="AP23" s="1"/>
      <c r="AQ23" s="1"/>
      <c r="AR23" s="1"/>
      <c r="AS23" s="1"/>
      <c r="AT23" s="1"/>
      <c r="AU23" s="1"/>
      <c r="AV23" s="1"/>
    </row>
    <row r="24" spans="1:48" ht="30.75" customHeight="1">
      <c r="A24" s="1"/>
      <c r="B24" s="1"/>
      <c r="C24" s="19"/>
      <c r="D24" s="1"/>
      <c r="E24" s="11"/>
      <c r="F24" s="13"/>
      <c r="G24" s="13"/>
      <c r="H24" s="13"/>
      <c r="I24" s="13"/>
      <c r="J24" s="13"/>
      <c r="K24" s="13"/>
      <c r="L24" s="13"/>
      <c r="M24" s="13"/>
      <c r="N24" s="13"/>
      <c r="O24" s="13"/>
      <c r="P24" s="12" t="s">
        <v>513</v>
      </c>
      <c r="Q24" s="13"/>
      <c r="R24" s="14" t="s">
        <v>514</v>
      </c>
      <c r="S24" s="15"/>
      <c r="T24" s="13"/>
      <c r="U24" s="13"/>
      <c r="V24" s="18" t="s">
        <v>515</v>
      </c>
      <c r="W24" s="13"/>
      <c r="X24" s="16" t="s">
        <v>516</v>
      </c>
      <c r="Y24" s="13"/>
      <c r="Z24" s="18" t="s">
        <v>517</v>
      </c>
      <c r="AA24" s="1"/>
      <c r="AB24" s="18" t="s">
        <v>518</v>
      </c>
      <c r="AC24" s="1"/>
      <c r="AD24" s="1"/>
      <c r="AE24" s="1"/>
      <c r="AF24" s="1"/>
      <c r="AG24" s="1"/>
      <c r="AH24" s="1"/>
      <c r="AI24" s="1"/>
      <c r="AJ24" s="1"/>
      <c r="AK24" s="1"/>
      <c r="AL24" s="1"/>
      <c r="AM24" s="1"/>
      <c r="AN24" s="1"/>
      <c r="AO24" s="1"/>
      <c r="AP24" s="1"/>
      <c r="AQ24" s="1"/>
      <c r="AR24" s="1"/>
      <c r="AS24" s="1"/>
      <c r="AT24" s="1"/>
      <c r="AU24" s="1"/>
      <c r="AV24" s="1"/>
    </row>
    <row r="25" spans="1:48" ht="30.75" customHeight="1">
      <c r="A25" s="1"/>
      <c r="B25" s="1"/>
      <c r="C25" s="19"/>
      <c r="D25" s="1"/>
      <c r="E25" s="11"/>
      <c r="F25" s="13"/>
      <c r="G25" s="13"/>
      <c r="H25" s="13"/>
      <c r="I25" s="13"/>
      <c r="J25" s="13"/>
      <c r="K25" s="13"/>
      <c r="L25" s="13"/>
      <c r="M25" s="13"/>
      <c r="N25" s="13"/>
      <c r="O25" s="13"/>
      <c r="P25" s="12" t="s">
        <v>519</v>
      </c>
      <c r="Q25" s="13"/>
      <c r="R25" s="17" t="s">
        <v>520</v>
      </c>
      <c r="S25" s="21"/>
      <c r="T25" s="13"/>
      <c r="U25" s="13"/>
      <c r="V25" s="18" t="s">
        <v>521</v>
      </c>
      <c r="W25" s="13"/>
      <c r="X25" s="18" t="s">
        <v>522</v>
      </c>
      <c r="Y25" s="13"/>
      <c r="Z25" s="18" t="s">
        <v>523</v>
      </c>
      <c r="AA25" s="1"/>
      <c r="AB25" s="18" t="s">
        <v>524</v>
      </c>
      <c r="AC25" s="1"/>
      <c r="AD25" s="1"/>
      <c r="AE25" s="1"/>
      <c r="AF25" s="1"/>
      <c r="AG25" s="1"/>
      <c r="AH25" s="1"/>
      <c r="AI25" s="1"/>
      <c r="AJ25" s="1"/>
      <c r="AK25" s="1"/>
      <c r="AL25" s="1"/>
      <c r="AM25" s="1"/>
      <c r="AN25" s="1"/>
      <c r="AO25" s="1"/>
      <c r="AP25" s="1"/>
      <c r="AQ25" s="1"/>
      <c r="AR25" s="1"/>
      <c r="AS25" s="1"/>
      <c r="AT25" s="1"/>
      <c r="AU25" s="1"/>
      <c r="AV25" s="1"/>
    </row>
    <row r="26" spans="1:48" ht="30.75" customHeight="1">
      <c r="A26" s="1"/>
      <c r="B26" s="1"/>
      <c r="C26" s="19"/>
      <c r="D26" s="1"/>
      <c r="E26" s="11"/>
      <c r="F26" s="13"/>
      <c r="G26" s="13"/>
      <c r="H26" s="13"/>
      <c r="I26" s="13"/>
      <c r="J26" s="13"/>
      <c r="K26" s="13"/>
      <c r="L26" s="13"/>
      <c r="M26" s="13"/>
      <c r="N26" s="13"/>
      <c r="O26" s="13"/>
      <c r="P26" s="12" t="s">
        <v>525</v>
      </c>
      <c r="Q26" s="13"/>
      <c r="R26" s="17" t="s">
        <v>526</v>
      </c>
      <c r="S26" s="15"/>
      <c r="T26" s="13"/>
      <c r="U26" s="13"/>
      <c r="V26" s="18" t="s">
        <v>527</v>
      </c>
      <c r="W26" s="13"/>
      <c r="X26" s="18" t="s">
        <v>528</v>
      </c>
      <c r="Y26" s="13"/>
      <c r="Z26" s="16" t="s">
        <v>529</v>
      </c>
      <c r="AA26" s="1"/>
      <c r="AB26" s="18" t="s">
        <v>530</v>
      </c>
      <c r="AC26" s="1"/>
      <c r="AD26" s="1"/>
      <c r="AE26" s="1"/>
      <c r="AF26" s="1"/>
      <c r="AG26" s="1"/>
      <c r="AH26" s="1"/>
      <c r="AI26" s="1"/>
      <c r="AJ26" s="1"/>
      <c r="AK26" s="1"/>
      <c r="AL26" s="1"/>
      <c r="AM26" s="1"/>
      <c r="AN26" s="1"/>
      <c r="AO26" s="1"/>
      <c r="AP26" s="1"/>
      <c r="AQ26" s="1"/>
      <c r="AR26" s="1"/>
      <c r="AS26" s="1"/>
      <c r="AT26" s="1"/>
      <c r="AU26" s="1"/>
      <c r="AV26" s="1"/>
    </row>
    <row r="27" spans="1:48" ht="30.75" customHeight="1">
      <c r="A27" s="1"/>
      <c r="B27" s="1"/>
      <c r="C27" s="19"/>
      <c r="D27" s="1"/>
      <c r="E27" s="11"/>
      <c r="F27" s="13"/>
      <c r="G27" s="13"/>
      <c r="H27" s="13"/>
      <c r="I27" s="13"/>
      <c r="J27" s="13"/>
      <c r="K27" s="13"/>
      <c r="L27" s="13"/>
      <c r="M27" s="13"/>
      <c r="N27" s="13"/>
      <c r="O27" s="13"/>
      <c r="P27" s="12" t="s">
        <v>531</v>
      </c>
      <c r="Q27" s="13"/>
      <c r="R27" s="14" t="s">
        <v>532</v>
      </c>
      <c r="S27" s="15"/>
      <c r="T27" s="13"/>
      <c r="U27" s="13"/>
      <c r="V27" s="16" t="s">
        <v>533</v>
      </c>
      <c r="W27" s="13"/>
      <c r="X27" s="18" t="s">
        <v>534</v>
      </c>
      <c r="Y27" s="13"/>
      <c r="Z27" s="18" t="s">
        <v>535</v>
      </c>
      <c r="AA27" s="1"/>
      <c r="AB27" s="18" t="s">
        <v>536</v>
      </c>
      <c r="AC27" s="1"/>
      <c r="AD27" s="1"/>
      <c r="AE27" s="1"/>
      <c r="AF27" s="1"/>
      <c r="AG27" s="1"/>
      <c r="AH27" s="1"/>
      <c r="AI27" s="1"/>
      <c r="AJ27" s="1"/>
      <c r="AK27" s="1"/>
      <c r="AL27" s="1"/>
      <c r="AM27" s="1"/>
      <c r="AN27" s="1"/>
      <c r="AO27" s="1"/>
      <c r="AP27" s="1"/>
      <c r="AQ27" s="1"/>
      <c r="AR27" s="1"/>
      <c r="AS27" s="1"/>
      <c r="AT27" s="1"/>
      <c r="AU27" s="1"/>
      <c r="AV27" s="1"/>
    </row>
    <row r="28" spans="1:48" ht="30.75" customHeight="1">
      <c r="A28" s="1"/>
      <c r="B28" s="1"/>
      <c r="C28" s="19"/>
      <c r="D28" s="1"/>
      <c r="E28" s="11"/>
      <c r="F28" s="13"/>
      <c r="G28" s="13"/>
      <c r="H28" s="13"/>
      <c r="I28" s="13"/>
      <c r="J28" s="13"/>
      <c r="K28" s="13"/>
      <c r="L28" s="13"/>
      <c r="M28" s="13"/>
      <c r="N28" s="13"/>
      <c r="O28" s="13"/>
      <c r="P28" s="12" t="s">
        <v>537</v>
      </c>
      <c r="Q28" s="13"/>
      <c r="R28" s="17" t="s">
        <v>538</v>
      </c>
      <c r="S28" s="21"/>
      <c r="T28" s="13"/>
      <c r="U28" s="13"/>
      <c r="V28" s="18" t="s">
        <v>539</v>
      </c>
      <c r="W28" s="13"/>
      <c r="X28" s="18" t="s">
        <v>540</v>
      </c>
      <c r="Y28" s="13"/>
      <c r="Z28" s="18" t="s">
        <v>541</v>
      </c>
      <c r="AA28" s="1"/>
      <c r="AB28" s="14" t="s">
        <v>542</v>
      </c>
      <c r="AC28" s="1"/>
      <c r="AD28" s="1"/>
      <c r="AE28" s="1"/>
      <c r="AF28" s="1"/>
      <c r="AG28" s="1"/>
      <c r="AH28" s="1"/>
      <c r="AI28" s="1"/>
      <c r="AJ28" s="1"/>
      <c r="AK28" s="1"/>
      <c r="AL28" s="1"/>
      <c r="AM28" s="1"/>
      <c r="AN28" s="1"/>
      <c r="AO28" s="1"/>
      <c r="AP28" s="1"/>
      <c r="AQ28" s="1"/>
      <c r="AR28" s="1"/>
      <c r="AS28" s="1"/>
      <c r="AT28" s="1"/>
      <c r="AU28" s="1"/>
      <c r="AV28" s="1"/>
    </row>
    <row r="29" spans="1:48" ht="30.75" customHeight="1">
      <c r="A29" s="1"/>
      <c r="B29" s="1"/>
      <c r="C29" s="19"/>
      <c r="D29" s="1"/>
      <c r="E29" s="11"/>
      <c r="F29" s="13"/>
      <c r="G29" s="13"/>
      <c r="H29" s="13"/>
      <c r="I29" s="13"/>
      <c r="J29" s="13"/>
      <c r="K29" s="13"/>
      <c r="L29" s="13"/>
      <c r="M29" s="13"/>
      <c r="N29" s="13"/>
      <c r="O29" s="13"/>
      <c r="P29" s="12" t="s">
        <v>543</v>
      </c>
      <c r="Q29" s="13"/>
      <c r="R29" s="14" t="s">
        <v>544</v>
      </c>
      <c r="S29" s="21"/>
      <c r="T29" s="13"/>
      <c r="U29" s="13"/>
      <c r="V29" s="18" t="s">
        <v>545</v>
      </c>
      <c r="W29" s="13"/>
      <c r="X29" s="16" t="s">
        <v>546</v>
      </c>
      <c r="Y29" s="13"/>
      <c r="Z29" s="18" t="s">
        <v>547</v>
      </c>
      <c r="AA29" s="1"/>
      <c r="AB29" s="22" t="s">
        <v>548</v>
      </c>
      <c r="AC29" s="13"/>
      <c r="AD29" s="1"/>
      <c r="AE29" s="1"/>
      <c r="AF29" s="1"/>
      <c r="AG29" s="1"/>
      <c r="AH29" s="1"/>
      <c r="AI29" s="1"/>
      <c r="AJ29" s="1"/>
      <c r="AK29" s="1"/>
      <c r="AL29" s="1"/>
      <c r="AM29" s="1"/>
      <c r="AN29" s="1"/>
      <c r="AO29" s="1"/>
      <c r="AP29" s="1"/>
      <c r="AQ29" s="1"/>
      <c r="AR29" s="1"/>
      <c r="AS29" s="1"/>
      <c r="AT29" s="1"/>
      <c r="AU29" s="1"/>
      <c r="AV29" s="1"/>
    </row>
    <row r="30" spans="1:48" ht="30.75" customHeight="1">
      <c r="A30" s="1"/>
      <c r="B30" s="1"/>
      <c r="C30" s="19"/>
      <c r="D30" s="1"/>
      <c r="E30" s="11"/>
      <c r="F30" s="13"/>
      <c r="G30" s="13"/>
      <c r="H30" s="13"/>
      <c r="I30" s="13"/>
      <c r="J30" s="13"/>
      <c r="K30" s="13"/>
      <c r="L30" s="13"/>
      <c r="M30" s="13"/>
      <c r="N30" s="23"/>
      <c r="O30" s="23"/>
      <c r="P30" s="12" t="s">
        <v>549</v>
      </c>
      <c r="Q30" s="13"/>
      <c r="R30" s="17" t="s">
        <v>550</v>
      </c>
      <c r="S30" s="15"/>
      <c r="T30" s="13"/>
      <c r="U30" s="13"/>
      <c r="V30" s="18" t="s">
        <v>551</v>
      </c>
      <c r="W30" s="13"/>
      <c r="X30" s="16" t="s">
        <v>552</v>
      </c>
      <c r="Y30" s="13"/>
      <c r="Z30" s="18" t="s">
        <v>553</v>
      </c>
      <c r="AA30" s="1"/>
      <c r="AB30" s="22" t="s">
        <v>554</v>
      </c>
      <c r="AC30" s="7"/>
      <c r="AD30" s="1"/>
      <c r="AE30" s="1"/>
      <c r="AF30" s="1"/>
      <c r="AG30" s="1"/>
      <c r="AH30" s="1"/>
      <c r="AI30" s="1"/>
      <c r="AJ30" s="1"/>
      <c r="AK30" s="1"/>
      <c r="AL30" s="1"/>
      <c r="AM30" s="1"/>
      <c r="AN30" s="1"/>
      <c r="AO30" s="1"/>
      <c r="AP30" s="1"/>
      <c r="AQ30" s="1"/>
      <c r="AR30" s="1"/>
      <c r="AS30" s="1"/>
      <c r="AT30" s="1"/>
      <c r="AU30" s="1"/>
      <c r="AV30" s="1"/>
    </row>
    <row r="31" spans="1:48" ht="30.75" customHeight="1">
      <c r="A31" s="1"/>
      <c r="B31" s="1"/>
      <c r="C31" s="19"/>
      <c r="D31" s="1"/>
      <c r="E31" s="11"/>
      <c r="F31" s="13"/>
      <c r="G31" s="13"/>
      <c r="H31" s="13"/>
      <c r="I31" s="13"/>
      <c r="J31" s="13"/>
      <c r="K31" s="13"/>
      <c r="L31" s="13"/>
      <c r="M31" s="13"/>
      <c r="N31" s="13"/>
      <c r="O31" s="13"/>
      <c r="P31" s="12" t="s">
        <v>555</v>
      </c>
      <c r="Q31" s="13"/>
      <c r="R31" s="17" t="s">
        <v>556</v>
      </c>
      <c r="S31" s="21"/>
      <c r="T31" s="13"/>
      <c r="U31" s="13"/>
      <c r="V31" s="18" t="s">
        <v>557</v>
      </c>
      <c r="W31" s="13"/>
      <c r="X31" s="18" t="s">
        <v>558</v>
      </c>
      <c r="Y31" s="13"/>
      <c r="Z31" s="18" t="s">
        <v>559</v>
      </c>
      <c r="AA31" s="1"/>
      <c r="AB31" s="22" t="s">
        <v>560</v>
      </c>
      <c r="AC31" s="13"/>
      <c r="AD31" s="1"/>
      <c r="AE31" s="1"/>
      <c r="AF31" s="1"/>
      <c r="AG31" s="1"/>
      <c r="AH31" s="1"/>
      <c r="AI31" s="1"/>
      <c r="AJ31" s="1"/>
      <c r="AK31" s="1"/>
      <c r="AL31" s="1"/>
      <c r="AM31" s="1"/>
      <c r="AN31" s="1"/>
      <c r="AO31" s="1"/>
      <c r="AP31" s="1"/>
      <c r="AQ31" s="1"/>
      <c r="AR31" s="1"/>
      <c r="AS31" s="1"/>
      <c r="AT31" s="1"/>
      <c r="AU31" s="1"/>
      <c r="AV31" s="1"/>
    </row>
    <row r="32" spans="1:48" ht="30.75" customHeight="1">
      <c r="A32" s="1"/>
      <c r="B32" s="1"/>
      <c r="C32" s="19"/>
      <c r="D32" s="1"/>
      <c r="E32" s="11"/>
      <c r="F32" s="13"/>
      <c r="G32" s="13"/>
      <c r="H32" s="13"/>
      <c r="I32" s="13"/>
      <c r="J32" s="13"/>
      <c r="K32" s="13"/>
      <c r="L32" s="13"/>
      <c r="M32" s="13"/>
      <c r="N32" s="13"/>
      <c r="O32" s="13"/>
      <c r="P32" s="24" t="s">
        <v>561</v>
      </c>
      <c r="Q32" s="13"/>
      <c r="R32" s="17" t="s">
        <v>562</v>
      </c>
      <c r="S32" s="21"/>
      <c r="T32" s="13"/>
      <c r="U32" s="13"/>
      <c r="V32" s="18" t="s">
        <v>563</v>
      </c>
      <c r="W32" s="13"/>
      <c r="X32" s="18" t="s">
        <v>564</v>
      </c>
      <c r="Y32" s="13"/>
      <c r="Z32" s="18" t="s">
        <v>565</v>
      </c>
      <c r="AA32" s="13" t="s">
        <v>566</v>
      </c>
      <c r="AB32" s="22" t="s">
        <v>567</v>
      </c>
      <c r="AC32" s="13"/>
      <c r="AD32" s="1"/>
      <c r="AE32" s="1"/>
      <c r="AF32" s="1"/>
      <c r="AG32" s="1"/>
      <c r="AH32" s="1"/>
      <c r="AI32" s="1"/>
      <c r="AJ32" s="1"/>
      <c r="AK32" s="1"/>
      <c r="AL32" s="1"/>
      <c r="AM32" s="1"/>
      <c r="AN32" s="1"/>
      <c r="AO32" s="1"/>
      <c r="AP32" s="1"/>
      <c r="AQ32" s="1"/>
      <c r="AR32" s="1"/>
      <c r="AS32" s="1"/>
      <c r="AT32" s="1"/>
      <c r="AU32" s="1"/>
      <c r="AV32" s="1"/>
    </row>
    <row r="33" spans="1:48" ht="30.75" customHeight="1">
      <c r="A33" s="1"/>
      <c r="B33" s="1"/>
      <c r="C33" s="19"/>
      <c r="D33" s="1"/>
      <c r="E33" s="11"/>
      <c r="F33" s="13"/>
      <c r="G33" s="13"/>
      <c r="H33" s="13"/>
      <c r="I33" s="13"/>
      <c r="J33" s="13"/>
      <c r="K33" s="13"/>
      <c r="L33" s="13"/>
      <c r="M33" s="13"/>
      <c r="N33" s="13"/>
      <c r="O33" s="13"/>
      <c r="P33" s="12" t="s">
        <v>568</v>
      </c>
      <c r="Q33" s="13"/>
      <c r="R33" s="17" t="s">
        <v>569</v>
      </c>
      <c r="S33" s="21"/>
      <c r="T33" s="13"/>
      <c r="U33" s="13"/>
      <c r="V33" s="18" t="s">
        <v>570</v>
      </c>
      <c r="W33" s="13"/>
      <c r="X33" s="18" t="s">
        <v>571</v>
      </c>
      <c r="Y33" s="13"/>
      <c r="Z33" s="18" t="s">
        <v>572</v>
      </c>
      <c r="AA33" s="13"/>
      <c r="AB33" s="22" t="s">
        <v>573</v>
      </c>
      <c r="AC33" s="13"/>
      <c r="AD33" s="1"/>
      <c r="AE33" s="1"/>
      <c r="AF33" s="1"/>
      <c r="AG33" s="1"/>
      <c r="AH33" s="1"/>
      <c r="AI33" s="1"/>
      <c r="AJ33" s="1"/>
      <c r="AK33" s="1"/>
      <c r="AL33" s="1"/>
      <c r="AM33" s="1"/>
      <c r="AN33" s="1"/>
      <c r="AO33" s="1"/>
      <c r="AP33" s="1"/>
      <c r="AQ33" s="1"/>
      <c r="AR33" s="1"/>
      <c r="AS33" s="1"/>
      <c r="AT33" s="1"/>
      <c r="AU33" s="1"/>
      <c r="AV33" s="1"/>
    </row>
    <row r="34" spans="1:48" ht="40.5" customHeight="1">
      <c r="A34" s="1"/>
      <c r="B34" s="1"/>
      <c r="C34" s="19"/>
      <c r="D34" s="1"/>
      <c r="E34" s="11"/>
      <c r="F34" s="13"/>
      <c r="G34" s="13"/>
      <c r="H34" s="13"/>
      <c r="I34" s="13"/>
      <c r="J34" s="13"/>
      <c r="K34" s="13"/>
      <c r="L34" s="13"/>
      <c r="M34" s="13"/>
      <c r="N34" s="13"/>
      <c r="O34" s="13"/>
      <c r="P34" s="12" t="s">
        <v>574</v>
      </c>
      <c r="Q34" s="13"/>
      <c r="R34" s="17" t="s">
        <v>575</v>
      </c>
      <c r="S34" s="21"/>
      <c r="T34" s="13"/>
      <c r="U34" s="13"/>
      <c r="V34" s="16" t="s">
        <v>576</v>
      </c>
      <c r="W34" s="13"/>
      <c r="X34" s="18" t="s">
        <v>577</v>
      </c>
      <c r="Y34" s="13"/>
      <c r="Z34" s="18" t="s">
        <v>578</v>
      </c>
      <c r="AA34" s="13"/>
      <c r="AB34" s="22" t="s">
        <v>579</v>
      </c>
      <c r="AC34" s="13"/>
      <c r="AD34" s="1"/>
      <c r="AE34" s="1"/>
      <c r="AF34" s="1"/>
      <c r="AG34" s="1"/>
      <c r="AH34" s="1"/>
      <c r="AI34" s="1"/>
      <c r="AJ34" s="1"/>
      <c r="AK34" s="1"/>
      <c r="AL34" s="1"/>
      <c r="AM34" s="1"/>
      <c r="AN34" s="1"/>
      <c r="AO34" s="1"/>
      <c r="AP34" s="1"/>
      <c r="AQ34" s="1"/>
      <c r="AR34" s="1"/>
      <c r="AS34" s="1"/>
      <c r="AT34" s="1"/>
      <c r="AU34" s="1"/>
      <c r="AV34" s="1"/>
    </row>
    <row r="35" spans="1:48" ht="30.75" customHeight="1">
      <c r="A35" s="1"/>
      <c r="B35" s="1"/>
      <c r="C35" s="19"/>
      <c r="D35" s="1"/>
      <c r="E35" s="11"/>
      <c r="F35" s="13"/>
      <c r="G35" s="13"/>
      <c r="H35" s="13"/>
      <c r="I35" s="13"/>
      <c r="J35" s="13"/>
      <c r="K35" s="13"/>
      <c r="L35" s="13"/>
      <c r="M35" s="13"/>
      <c r="N35" s="13"/>
      <c r="O35" s="13"/>
      <c r="P35" s="12" t="s">
        <v>580</v>
      </c>
      <c r="Q35" s="13"/>
      <c r="R35" s="14" t="s">
        <v>581</v>
      </c>
      <c r="S35" s="15"/>
      <c r="T35" s="13"/>
      <c r="U35" s="13"/>
      <c r="V35" s="18" t="s">
        <v>582</v>
      </c>
      <c r="W35" s="13"/>
      <c r="X35" s="18" t="s">
        <v>479</v>
      </c>
      <c r="Y35" s="13"/>
      <c r="Z35" s="18" t="s">
        <v>583</v>
      </c>
      <c r="AA35" s="13"/>
      <c r="AB35" s="22" t="s">
        <v>584</v>
      </c>
      <c r="AC35" s="13"/>
      <c r="AD35" s="1"/>
      <c r="AE35" s="1"/>
      <c r="AF35" s="1"/>
      <c r="AG35" s="1"/>
      <c r="AH35" s="1"/>
      <c r="AI35" s="1"/>
      <c r="AJ35" s="1"/>
      <c r="AK35" s="1"/>
      <c r="AL35" s="1"/>
      <c r="AM35" s="1"/>
      <c r="AN35" s="1"/>
      <c r="AO35" s="1"/>
      <c r="AP35" s="1"/>
      <c r="AQ35" s="1"/>
      <c r="AR35" s="1"/>
      <c r="AS35" s="1"/>
      <c r="AT35" s="1"/>
      <c r="AU35" s="1"/>
      <c r="AV35" s="1"/>
    </row>
    <row r="36" spans="1:48" ht="30.75" customHeight="1">
      <c r="A36" s="1"/>
      <c r="B36" s="1"/>
      <c r="C36" s="19"/>
      <c r="D36" s="1"/>
      <c r="E36" s="11"/>
      <c r="F36" s="13"/>
      <c r="G36" s="13"/>
      <c r="H36" s="13"/>
      <c r="I36" s="13"/>
      <c r="J36" s="13"/>
      <c r="K36" s="13"/>
      <c r="L36" s="13"/>
      <c r="M36" s="13"/>
      <c r="N36" s="13"/>
      <c r="O36" s="13"/>
      <c r="P36" s="12" t="s">
        <v>585</v>
      </c>
      <c r="Q36" s="13"/>
      <c r="R36" s="17" t="s">
        <v>586</v>
      </c>
      <c r="S36" s="15"/>
      <c r="T36" s="13"/>
      <c r="U36" s="13"/>
      <c r="V36" s="18" t="s">
        <v>587</v>
      </c>
      <c r="W36" s="13"/>
      <c r="X36" s="16" t="s">
        <v>588</v>
      </c>
      <c r="Y36" s="13"/>
      <c r="Z36" s="18" t="s">
        <v>589</v>
      </c>
      <c r="AA36" s="13"/>
      <c r="AB36" s="22" t="s">
        <v>590</v>
      </c>
      <c r="AC36" s="13"/>
      <c r="AD36" s="1"/>
      <c r="AE36" s="1"/>
      <c r="AF36" s="1"/>
      <c r="AG36" s="1"/>
      <c r="AH36" s="1"/>
      <c r="AI36" s="1"/>
      <c r="AJ36" s="1"/>
      <c r="AK36" s="1"/>
      <c r="AL36" s="1"/>
      <c r="AM36" s="1"/>
      <c r="AN36" s="1"/>
      <c r="AO36" s="1"/>
      <c r="AP36" s="1"/>
      <c r="AQ36" s="1"/>
      <c r="AR36" s="1"/>
      <c r="AS36" s="1"/>
      <c r="AT36" s="1"/>
      <c r="AU36" s="1"/>
      <c r="AV36" s="1"/>
    </row>
    <row r="37" spans="1:48" ht="30.75" customHeight="1">
      <c r="A37" s="1"/>
      <c r="B37" s="1"/>
      <c r="C37" s="19"/>
      <c r="D37" s="1"/>
      <c r="E37" s="11"/>
      <c r="F37" s="13"/>
      <c r="G37" s="13"/>
      <c r="H37" s="13"/>
      <c r="I37" s="13"/>
      <c r="J37" s="13"/>
      <c r="K37" s="13"/>
      <c r="L37" s="13"/>
      <c r="M37" s="13"/>
      <c r="N37" s="13"/>
      <c r="O37" s="13"/>
      <c r="P37" s="12" t="s">
        <v>591</v>
      </c>
      <c r="Q37" s="13"/>
      <c r="R37" s="17" t="s">
        <v>592</v>
      </c>
      <c r="S37" s="21"/>
      <c r="T37" s="13"/>
      <c r="U37" s="13"/>
      <c r="V37" s="18" t="s">
        <v>593</v>
      </c>
      <c r="W37" s="13"/>
      <c r="X37" s="16" t="s">
        <v>594</v>
      </c>
      <c r="Y37" s="13"/>
      <c r="Z37" s="18" t="s">
        <v>595</v>
      </c>
      <c r="AA37" s="13"/>
      <c r="AB37" s="22" t="s">
        <v>596</v>
      </c>
      <c r="AC37" s="13"/>
      <c r="AD37" s="1"/>
      <c r="AE37" s="1"/>
      <c r="AF37" s="1"/>
      <c r="AG37" s="1"/>
      <c r="AH37" s="1"/>
      <c r="AI37" s="1"/>
      <c r="AJ37" s="1"/>
      <c r="AK37" s="1"/>
      <c r="AL37" s="1"/>
      <c r="AM37" s="1"/>
      <c r="AN37" s="1"/>
      <c r="AO37" s="1"/>
      <c r="AP37" s="1"/>
      <c r="AQ37" s="1"/>
      <c r="AR37" s="1"/>
      <c r="AS37" s="1"/>
      <c r="AT37" s="1"/>
      <c r="AU37" s="1"/>
      <c r="AV37" s="1"/>
    </row>
    <row r="38" spans="1:48" ht="30.75" customHeight="1">
      <c r="A38" s="1"/>
      <c r="B38" s="1"/>
      <c r="C38" s="19"/>
      <c r="D38" s="1"/>
      <c r="E38" s="11"/>
      <c r="F38" s="13"/>
      <c r="G38" s="13"/>
      <c r="H38" s="13"/>
      <c r="I38" s="13"/>
      <c r="J38" s="13"/>
      <c r="K38" s="13"/>
      <c r="L38" s="13"/>
      <c r="M38" s="13"/>
      <c r="N38" s="13"/>
      <c r="O38" s="13"/>
      <c r="P38" s="12" t="s">
        <v>597</v>
      </c>
      <c r="Q38" s="13"/>
      <c r="R38" s="17" t="s">
        <v>598</v>
      </c>
      <c r="S38" s="21"/>
      <c r="T38" s="13"/>
      <c r="U38" s="13"/>
      <c r="V38" s="16" t="s">
        <v>599</v>
      </c>
      <c r="W38" s="13"/>
      <c r="X38" s="18" t="s">
        <v>600</v>
      </c>
      <c r="Y38" s="13"/>
      <c r="Z38" s="16" t="s">
        <v>601</v>
      </c>
      <c r="AA38" s="13"/>
      <c r="AB38" s="22" t="s">
        <v>602</v>
      </c>
      <c r="AC38" s="13"/>
      <c r="AD38" s="1"/>
      <c r="AE38" s="1"/>
      <c r="AF38" s="1"/>
      <c r="AG38" s="1"/>
      <c r="AH38" s="1"/>
      <c r="AI38" s="1"/>
      <c r="AJ38" s="1"/>
      <c r="AK38" s="1"/>
      <c r="AL38" s="1"/>
      <c r="AM38" s="1"/>
      <c r="AN38" s="1"/>
      <c r="AO38" s="1"/>
      <c r="AP38" s="1"/>
      <c r="AQ38" s="1"/>
      <c r="AR38" s="1"/>
      <c r="AS38" s="1"/>
      <c r="AT38" s="1"/>
      <c r="AU38" s="1"/>
      <c r="AV38" s="1"/>
    </row>
    <row r="39" spans="1:48" ht="30.75" customHeight="1">
      <c r="A39" s="1"/>
      <c r="B39" s="1"/>
      <c r="C39" s="19"/>
      <c r="D39" s="1"/>
      <c r="E39" s="11"/>
      <c r="F39" s="13"/>
      <c r="G39" s="13"/>
      <c r="H39" s="13"/>
      <c r="I39" s="13"/>
      <c r="J39" s="13"/>
      <c r="K39" s="13"/>
      <c r="L39" s="13"/>
      <c r="M39" s="13"/>
      <c r="N39" s="13"/>
      <c r="O39" s="13"/>
      <c r="P39" s="12" t="s">
        <v>603</v>
      </c>
      <c r="Q39" s="13"/>
      <c r="R39" s="17" t="s">
        <v>604</v>
      </c>
      <c r="S39" s="15"/>
      <c r="T39" s="13"/>
      <c r="U39" s="13"/>
      <c r="V39" s="18" t="s">
        <v>605</v>
      </c>
      <c r="W39" s="13"/>
      <c r="X39" s="18" t="s">
        <v>606</v>
      </c>
      <c r="Y39" s="13"/>
      <c r="Z39" s="18" t="s">
        <v>607</v>
      </c>
      <c r="AA39" s="13"/>
      <c r="AB39" s="22" t="s">
        <v>608</v>
      </c>
      <c r="AC39" s="13"/>
      <c r="AD39" s="1"/>
      <c r="AE39" s="1"/>
      <c r="AF39" s="1"/>
      <c r="AG39" s="1"/>
      <c r="AH39" s="1"/>
      <c r="AI39" s="1"/>
      <c r="AJ39" s="1"/>
      <c r="AK39" s="1"/>
      <c r="AL39" s="1"/>
      <c r="AM39" s="1"/>
      <c r="AN39" s="1"/>
      <c r="AO39" s="1"/>
      <c r="AP39" s="1"/>
      <c r="AQ39" s="1"/>
      <c r="AR39" s="1"/>
      <c r="AS39" s="1"/>
      <c r="AT39" s="1"/>
      <c r="AU39" s="1"/>
      <c r="AV39" s="1"/>
    </row>
    <row r="40" spans="1:48" ht="30.75" customHeight="1">
      <c r="A40" s="1"/>
      <c r="B40" s="1"/>
      <c r="C40" s="19"/>
      <c r="D40" s="1"/>
      <c r="E40" s="11"/>
      <c r="F40" s="13"/>
      <c r="G40" s="13"/>
      <c r="H40" s="13"/>
      <c r="I40" s="13"/>
      <c r="J40" s="13"/>
      <c r="K40" s="13"/>
      <c r="L40" s="13"/>
      <c r="M40" s="13"/>
      <c r="N40" s="13"/>
      <c r="O40" s="13"/>
      <c r="P40" s="13"/>
      <c r="Q40" s="24"/>
      <c r="R40" s="17" t="s">
        <v>609</v>
      </c>
      <c r="S40" s="21"/>
      <c r="T40" s="13"/>
      <c r="U40" s="13"/>
      <c r="V40" s="18" t="s">
        <v>610</v>
      </c>
      <c r="W40" s="13"/>
      <c r="X40" s="18" t="s">
        <v>611</v>
      </c>
      <c r="Y40" s="13"/>
      <c r="Z40" s="18" t="s">
        <v>612</v>
      </c>
      <c r="AA40" s="13"/>
      <c r="AB40" s="14" t="s">
        <v>613</v>
      </c>
      <c r="AC40" s="7"/>
      <c r="AD40" s="1"/>
      <c r="AE40" s="1"/>
      <c r="AF40" s="1"/>
      <c r="AG40" s="1"/>
      <c r="AH40" s="1"/>
      <c r="AI40" s="1"/>
      <c r="AJ40" s="1"/>
      <c r="AK40" s="1"/>
      <c r="AL40" s="1"/>
      <c r="AM40" s="1"/>
      <c r="AN40" s="1"/>
      <c r="AO40" s="1"/>
      <c r="AP40" s="1"/>
      <c r="AQ40" s="1"/>
      <c r="AR40" s="1"/>
      <c r="AS40" s="1"/>
      <c r="AT40" s="1"/>
      <c r="AU40" s="1"/>
      <c r="AV40" s="1"/>
    </row>
    <row r="41" spans="1:48" ht="30.75" customHeight="1">
      <c r="A41" s="1"/>
      <c r="B41" s="1"/>
      <c r="C41" s="19"/>
      <c r="D41" s="1"/>
      <c r="E41" s="11"/>
      <c r="F41" s="13"/>
      <c r="G41" s="13"/>
      <c r="H41" s="13"/>
      <c r="I41" s="13"/>
      <c r="J41" s="13"/>
      <c r="K41" s="13"/>
      <c r="L41" s="13"/>
      <c r="M41" s="13"/>
      <c r="N41" s="13"/>
      <c r="O41" s="13"/>
      <c r="P41" s="24"/>
      <c r="Q41" s="24"/>
      <c r="R41" s="14" t="s">
        <v>614</v>
      </c>
      <c r="S41" s="21"/>
      <c r="T41" s="13"/>
      <c r="U41" s="13"/>
      <c r="V41" s="18" t="s">
        <v>615</v>
      </c>
      <c r="W41" s="13"/>
      <c r="X41" s="18" t="s">
        <v>616</v>
      </c>
      <c r="Y41" s="13"/>
      <c r="Z41" s="18" t="s">
        <v>617</v>
      </c>
      <c r="AA41" s="13"/>
      <c r="AB41" s="22" t="s">
        <v>618</v>
      </c>
      <c r="AC41" s="13"/>
      <c r="AD41" s="1"/>
      <c r="AE41" s="1"/>
      <c r="AF41" s="1"/>
      <c r="AG41" s="1"/>
      <c r="AH41" s="1"/>
      <c r="AI41" s="1"/>
      <c r="AJ41" s="1"/>
      <c r="AK41" s="1"/>
      <c r="AL41" s="1"/>
      <c r="AM41" s="1"/>
      <c r="AN41" s="1"/>
      <c r="AO41" s="1"/>
      <c r="AP41" s="1"/>
      <c r="AQ41" s="1"/>
      <c r="AR41" s="1"/>
      <c r="AS41" s="1"/>
      <c r="AT41" s="1"/>
      <c r="AU41" s="1"/>
      <c r="AV41" s="1"/>
    </row>
    <row r="42" spans="1:48" ht="30.75" customHeight="1">
      <c r="A42" s="1"/>
      <c r="B42" s="1"/>
      <c r="C42" s="19"/>
      <c r="D42" s="1"/>
      <c r="E42" s="11"/>
      <c r="F42" s="13"/>
      <c r="G42" s="13"/>
      <c r="H42" s="13"/>
      <c r="I42" s="13"/>
      <c r="J42" s="13"/>
      <c r="K42" s="13"/>
      <c r="L42" s="13"/>
      <c r="M42" s="13"/>
      <c r="N42" s="13"/>
      <c r="O42" s="13"/>
      <c r="P42" s="24"/>
      <c r="Q42" s="24"/>
      <c r="R42" s="17" t="s">
        <v>619</v>
      </c>
      <c r="S42" s="21"/>
      <c r="T42" s="13"/>
      <c r="U42" s="13"/>
      <c r="V42" s="18" t="s">
        <v>620</v>
      </c>
      <c r="W42" s="13"/>
      <c r="X42" s="18" t="s">
        <v>479</v>
      </c>
      <c r="Y42" s="13"/>
      <c r="Z42" s="18" t="s">
        <v>621</v>
      </c>
      <c r="AA42" s="13"/>
      <c r="AB42" s="22" t="s">
        <v>622</v>
      </c>
      <c r="AC42" s="13"/>
      <c r="AD42" s="1"/>
      <c r="AE42" s="1"/>
      <c r="AF42" s="1"/>
      <c r="AG42" s="1"/>
      <c r="AH42" s="1"/>
      <c r="AI42" s="1"/>
      <c r="AJ42" s="1"/>
      <c r="AK42" s="1"/>
      <c r="AL42" s="1"/>
      <c r="AM42" s="1"/>
      <c r="AN42" s="1"/>
      <c r="AO42" s="1"/>
      <c r="AP42" s="1"/>
      <c r="AQ42" s="1"/>
      <c r="AR42" s="1"/>
      <c r="AS42" s="1"/>
      <c r="AT42" s="1"/>
      <c r="AU42" s="1"/>
      <c r="AV42" s="1"/>
    </row>
    <row r="43" spans="1:48" ht="39.75" customHeight="1">
      <c r="A43" s="1"/>
      <c r="B43" s="1"/>
      <c r="C43" s="19"/>
      <c r="D43" s="1"/>
      <c r="E43" s="11"/>
      <c r="F43" s="13"/>
      <c r="G43" s="13"/>
      <c r="H43" s="13"/>
      <c r="I43" s="13"/>
      <c r="J43" s="13"/>
      <c r="K43" s="13"/>
      <c r="L43" s="13"/>
      <c r="M43" s="13"/>
      <c r="N43" s="13"/>
      <c r="O43" s="13"/>
      <c r="P43" s="24"/>
      <c r="Q43" s="24"/>
      <c r="R43" s="17" t="s">
        <v>623</v>
      </c>
      <c r="S43" s="15"/>
      <c r="T43" s="13"/>
      <c r="U43" s="13"/>
      <c r="V43" s="18" t="s">
        <v>624</v>
      </c>
      <c r="W43" s="13"/>
      <c r="X43" s="16" t="s">
        <v>625</v>
      </c>
      <c r="Y43" s="13"/>
      <c r="Z43" s="18" t="s">
        <v>626</v>
      </c>
      <c r="AA43" s="13"/>
      <c r="AB43" s="22" t="s">
        <v>627</v>
      </c>
      <c r="AC43" s="13"/>
      <c r="AD43" s="1"/>
      <c r="AE43" s="1"/>
      <c r="AF43" s="1"/>
      <c r="AG43" s="1"/>
      <c r="AH43" s="1"/>
      <c r="AI43" s="1"/>
      <c r="AJ43" s="1"/>
      <c r="AK43" s="1"/>
      <c r="AL43" s="1"/>
      <c r="AM43" s="1"/>
      <c r="AN43" s="1"/>
      <c r="AO43" s="1"/>
      <c r="AP43" s="1"/>
      <c r="AQ43" s="1"/>
      <c r="AR43" s="1"/>
      <c r="AS43" s="1"/>
      <c r="AT43" s="1"/>
      <c r="AU43" s="1"/>
      <c r="AV43" s="1"/>
    </row>
    <row r="44" spans="1:48" ht="15.75" customHeight="1">
      <c r="A44" s="1"/>
      <c r="B44" s="1"/>
      <c r="C44" s="19"/>
      <c r="D44" s="1"/>
      <c r="E44" s="11"/>
      <c r="F44" s="13"/>
      <c r="G44" s="13"/>
      <c r="H44" s="13"/>
      <c r="I44" s="13"/>
      <c r="J44" s="13"/>
      <c r="K44" s="13"/>
      <c r="L44" s="13"/>
      <c r="M44" s="13"/>
      <c r="N44" s="13"/>
      <c r="O44" s="13"/>
      <c r="P44" s="24"/>
      <c r="Q44" s="24"/>
      <c r="R44" s="14" t="s">
        <v>628</v>
      </c>
      <c r="S44" s="21"/>
      <c r="T44" s="13"/>
      <c r="U44" s="13"/>
      <c r="V44" s="18" t="s">
        <v>629</v>
      </c>
      <c r="W44" s="13"/>
      <c r="X44" s="18" t="s">
        <v>630</v>
      </c>
      <c r="Y44" s="13"/>
      <c r="Z44" s="18" t="s">
        <v>631</v>
      </c>
      <c r="AA44" s="13"/>
      <c r="AB44" s="22" t="s">
        <v>632</v>
      </c>
      <c r="AC44" s="13"/>
      <c r="AD44" s="1"/>
      <c r="AE44" s="1"/>
      <c r="AF44" s="1"/>
      <c r="AG44" s="1"/>
      <c r="AH44" s="1"/>
      <c r="AI44" s="1"/>
      <c r="AJ44" s="1"/>
      <c r="AK44" s="1"/>
      <c r="AL44" s="1"/>
      <c r="AM44" s="1"/>
      <c r="AN44" s="1"/>
      <c r="AO44" s="1"/>
      <c r="AP44" s="1"/>
      <c r="AQ44" s="1"/>
      <c r="AR44" s="1"/>
      <c r="AS44" s="1"/>
      <c r="AT44" s="1"/>
      <c r="AU44" s="1"/>
      <c r="AV44" s="1"/>
    </row>
    <row r="45" spans="1:48" ht="30.75" customHeight="1">
      <c r="A45" s="1"/>
      <c r="B45" s="1"/>
      <c r="C45" s="19"/>
      <c r="D45" s="1"/>
      <c r="E45" s="11"/>
      <c r="F45" s="13"/>
      <c r="G45" s="13"/>
      <c r="H45" s="13"/>
      <c r="I45" s="13"/>
      <c r="J45" s="13"/>
      <c r="K45" s="13"/>
      <c r="L45" s="13"/>
      <c r="M45" s="13"/>
      <c r="N45" s="13"/>
      <c r="O45" s="13"/>
      <c r="P45" s="24"/>
      <c r="Q45" s="24"/>
      <c r="R45" s="17" t="s">
        <v>633</v>
      </c>
      <c r="S45" s="15"/>
      <c r="T45" s="13"/>
      <c r="U45" s="13"/>
      <c r="V45" s="18" t="s">
        <v>634</v>
      </c>
      <c r="W45" s="23"/>
      <c r="X45" s="18" t="s">
        <v>635</v>
      </c>
      <c r="Y45" s="13"/>
      <c r="Z45" s="18" t="s">
        <v>636</v>
      </c>
      <c r="AA45" s="13"/>
      <c r="AB45" s="22" t="s">
        <v>637</v>
      </c>
      <c r="AC45" s="13"/>
      <c r="AD45" s="1"/>
      <c r="AE45" s="1"/>
      <c r="AF45" s="1"/>
      <c r="AG45" s="1"/>
      <c r="AH45" s="1"/>
      <c r="AI45" s="1"/>
      <c r="AJ45" s="1"/>
      <c r="AK45" s="1"/>
      <c r="AL45" s="1"/>
      <c r="AM45" s="1"/>
      <c r="AN45" s="1"/>
      <c r="AO45" s="1"/>
      <c r="AP45" s="1"/>
      <c r="AQ45" s="1"/>
      <c r="AR45" s="1"/>
      <c r="AS45" s="1"/>
      <c r="AT45" s="1"/>
      <c r="AU45" s="1"/>
      <c r="AV45" s="1"/>
    </row>
    <row r="46" spans="1:48" ht="30.75" customHeight="1">
      <c r="A46" s="1"/>
      <c r="B46" s="1"/>
      <c r="C46" s="19"/>
      <c r="D46" s="1"/>
      <c r="E46" s="11"/>
      <c r="F46" s="13"/>
      <c r="G46" s="13"/>
      <c r="H46" s="13"/>
      <c r="I46" s="13"/>
      <c r="J46" s="13"/>
      <c r="K46" s="13"/>
      <c r="L46" s="13"/>
      <c r="M46" s="13"/>
      <c r="N46" s="13"/>
      <c r="O46" s="13"/>
      <c r="P46" s="13"/>
      <c r="Q46" s="13"/>
      <c r="R46" s="17" t="s">
        <v>638</v>
      </c>
      <c r="S46" s="15"/>
      <c r="T46" s="13"/>
      <c r="U46" s="13"/>
      <c r="V46" s="18" t="s">
        <v>639</v>
      </c>
      <c r="W46" s="23"/>
      <c r="X46" s="18" t="s">
        <v>640</v>
      </c>
      <c r="Y46" s="13"/>
      <c r="Z46" s="18" t="s">
        <v>641</v>
      </c>
      <c r="AA46" s="13"/>
      <c r="AB46" s="22" t="s">
        <v>642</v>
      </c>
      <c r="AC46" s="7"/>
      <c r="AD46" s="1"/>
      <c r="AE46" s="1"/>
      <c r="AF46" s="1"/>
      <c r="AG46" s="1"/>
      <c r="AH46" s="1"/>
      <c r="AI46" s="1"/>
      <c r="AJ46" s="1"/>
      <c r="AK46" s="1"/>
      <c r="AL46" s="1"/>
      <c r="AM46" s="1"/>
      <c r="AN46" s="1"/>
      <c r="AO46" s="1"/>
      <c r="AP46" s="1"/>
      <c r="AQ46" s="1"/>
      <c r="AR46" s="1"/>
      <c r="AS46" s="1"/>
      <c r="AT46" s="1"/>
      <c r="AU46" s="1"/>
      <c r="AV46" s="1"/>
    </row>
    <row r="47" spans="1:48" ht="30.75" customHeight="1">
      <c r="A47" s="1"/>
      <c r="B47" s="1"/>
      <c r="C47" s="19"/>
      <c r="D47" s="1"/>
      <c r="E47" s="11"/>
      <c r="F47" s="13"/>
      <c r="G47" s="13"/>
      <c r="H47" s="13"/>
      <c r="I47" s="13"/>
      <c r="J47" s="13"/>
      <c r="K47" s="13"/>
      <c r="L47" s="13"/>
      <c r="M47" s="13"/>
      <c r="N47" s="13"/>
      <c r="O47" s="13"/>
      <c r="P47" s="13"/>
      <c r="Q47" s="13"/>
      <c r="R47" s="17" t="s">
        <v>643</v>
      </c>
      <c r="S47" s="21"/>
      <c r="T47" s="13"/>
      <c r="U47" s="13"/>
      <c r="V47" s="18" t="s">
        <v>644</v>
      </c>
      <c r="W47" s="23"/>
      <c r="X47" s="18" t="s">
        <v>645</v>
      </c>
      <c r="Y47" s="13"/>
      <c r="Z47" s="16" t="s">
        <v>646</v>
      </c>
      <c r="AA47" s="13"/>
      <c r="AB47" s="22" t="s">
        <v>647</v>
      </c>
      <c r="AC47" s="13"/>
      <c r="AD47" s="1"/>
      <c r="AE47" s="1"/>
      <c r="AF47" s="1"/>
      <c r="AG47" s="1"/>
      <c r="AH47" s="1"/>
      <c r="AI47" s="1"/>
      <c r="AJ47" s="1"/>
      <c r="AK47" s="1"/>
      <c r="AL47" s="1"/>
      <c r="AM47" s="1"/>
      <c r="AN47" s="1"/>
      <c r="AO47" s="1"/>
      <c r="AP47" s="1"/>
      <c r="AQ47" s="1"/>
      <c r="AR47" s="1"/>
      <c r="AS47" s="1"/>
      <c r="AT47" s="1"/>
      <c r="AU47" s="1"/>
      <c r="AV47" s="1"/>
    </row>
    <row r="48" spans="1:48" ht="30.75" customHeight="1">
      <c r="A48" s="1"/>
      <c r="B48" s="1"/>
      <c r="C48" s="19"/>
      <c r="D48" s="1"/>
      <c r="E48" s="11"/>
      <c r="F48" s="13"/>
      <c r="G48" s="13"/>
      <c r="H48" s="13"/>
      <c r="I48" s="13"/>
      <c r="J48" s="13"/>
      <c r="K48" s="13"/>
      <c r="L48" s="13"/>
      <c r="M48" s="13"/>
      <c r="N48" s="13"/>
      <c r="O48" s="13"/>
      <c r="P48" s="13"/>
      <c r="Q48" s="13"/>
      <c r="R48" s="17" t="s">
        <v>648</v>
      </c>
      <c r="S48" s="15"/>
      <c r="T48" s="13"/>
      <c r="U48" s="13"/>
      <c r="V48" s="18" t="s">
        <v>649</v>
      </c>
      <c r="W48" s="23"/>
      <c r="X48" s="18" t="s">
        <v>650</v>
      </c>
      <c r="Y48" s="13"/>
      <c r="Z48" s="18" t="s">
        <v>651</v>
      </c>
      <c r="AA48" s="13"/>
      <c r="AB48" s="22" t="s">
        <v>652</v>
      </c>
      <c r="AC48" s="13"/>
      <c r="AD48" s="1"/>
      <c r="AE48" s="1"/>
      <c r="AF48" s="1"/>
      <c r="AG48" s="1"/>
      <c r="AH48" s="1"/>
      <c r="AI48" s="1"/>
      <c r="AJ48" s="1"/>
      <c r="AK48" s="1"/>
      <c r="AL48" s="1"/>
      <c r="AM48" s="1"/>
      <c r="AN48" s="1"/>
      <c r="AO48" s="1"/>
      <c r="AP48" s="1"/>
      <c r="AQ48" s="1"/>
      <c r="AR48" s="1"/>
      <c r="AS48" s="1"/>
      <c r="AT48" s="1"/>
      <c r="AU48" s="1"/>
      <c r="AV48" s="1"/>
    </row>
    <row r="49" spans="1:48" ht="30.75" customHeight="1">
      <c r="A49" s="1"/>
      <c r="B49" s="1"/>
      <c r="C49" s="19"/>
      <c r="D49" s="1"/>
      <c r="E49" s="11"/>
      <c r="F49" s="13"/>
      <c r="G49" s="13"/>
      <c r="H49" s="13"/>
      <c r="I49" s="13"/>
      <c r="J49" s="13"/>
      <c r="K49" s="13"/>
      <c r="L49" s="13"/>
      <c r="M49" s="13"/>
      <c r="N49" s="13"/>
      <c r="O49" s="13"/>
      <c r="P49" s="24"/>
      <c r="Q49" s="24"/>
      <c r="R49" s="17" t="s">
        <v>653</v>
      </c>
      <c r="S49" s="15"/>
      <c r="T49" s="13"/>
      <c r="U49" s="13"/>
      <c r="V49" s="16" t="s">
        <v>654</v>
      </c>
      <c r="W49" s="23"/>
      <c r="X49" s="18" t="s">
        <v>479</v>
      </c>
      <c r="Y49" s="13"/>
      <c r="Z49" s="18" t="s">
        <v>494</v>
      </c>
      <c r="AA49" s="13"/>
      <c r="AB49" s="22" t="s">
        <v>655</v>
      </c>
      <c r="AC49" s="13"/>
      <c r="AD49" s="1"/>
      <c r="AE49" s="1"/>
      <c r="AF49" s="1"/>
      <c r="AG49" s="1"/>
      <c r="AH49" s="1"/>
      <c r="AI49" s="1"/>
      <c r="AJ49" s="1"/>
      <c r="AK49" s="1"/>
      <c r="AL49" s="1"/>
      <c r="AM49" s="1"/>
      <c r="AN49" s="1"/>
      <c r="AO49" s="1"/>
      <c r="AP49" s="1"/>
      <c r="AQ49" s="1"/>
      <c r="AR49" s="1"/>
      <c r="AS49" s="1"/>
      <c r="AT49" s="1"/>
      <c r="AU49" s="1"/>
      <c r="AV49" s="1"/>
    </row>
    <row r="50" spans="1:48" ht="30.75" customHeight="1">
      <c r="A50" s="1"/>
      <c r="B50" s="1"/>
      <c r="C50" s="19"/>
      <c r="D50" s="1"/>
      <c r="E50" s="11"/>
      <c r="F50" s="13"/>
      <c r="G50" s="13"/>
      <c r="H50" s="13"/>
      <c r="I50" s="13"/>
      <c r="J50" s="13"/>
      <c r="K50" s="13"/>
      <c r="L50" s="13"/>
      <c r="M50" s="13"/>
      <c r="N50" s="13"/>
      <c r="O50" s="13"/>
      <c r="P50" s="24"/>
      <c r="Q50" s="24"/>
      <c r="R50" s="17" t="s">
        <v>656</v>
      </c>
      <c r="S50" s="15"/>
      <c r="T50" s="13"/>
      <c r="U50" s="13"/>
      <c r="V50" s="18" t="s">
        <v>657</v>
      </c>
      <c r="W50" s="13"/>
      <c r="X50" s="16" t="s">
        <v>658</v>
      </c>
      <c r="Y50" s="13"/>
      <c r="Z50" s="18" t="s">
        <v>659</v>
      </c>
      <c r="AA50" s="13"/>
      <c r="AB50" s="22" t="s">
        <v>660</v>
      </c>
      <c r="AC50" s="13"/>
      <c r="AD50" s="1"/>
      <c r="AE50" s="1"/>
      <c r="AF50" s="1"/>
      <c r="AG50" s="1"/>
      <c r="AH50" s="1"/>
      <c r="AI50" s="1"/>
      <c r="AJ50" s="1"/>
      <c r="AK50" s="1"/>
      <c r="AL50" s="1"/>
      <c r="AM50" s="1"/>
      <c r="AN50" s="1"/>
      <c r="AO50" s="1"/>
      <c r="AP50" s="1"/>
      <c r="AQ50" s="1"/>
      <c r="AR50" s="1"/>
      <c r="AS50" s="1"/>
      <c r="AT50" s="1"/>
      <c r="AU50" s="1"/>
      <c r="AV50" s="1"/>
    </row>
    <row r="51" spans="1:48" ht="30.75" customHeight="1">
      <c r="A51" s="1"/>
      <c r="B51" s="1"/>
      <c r="C51" s="19"/>
      <c r="D51" s="1"/>
      <c r="E51" s="11"/>
      <c r="F51" s="13"/>
      <c r="G51" s="13"/>
      <c r="H51" s="13"/>
      <c r="I51" s="13"/>
      <c r="J51" s="13"/>
      <c r="K51" s="13"/>
      <c r="L51" s="13"/>
      <c r="M51" s="13"/>
      <c r="N51" s="13"/>
      <c r="O51" s="13"/>
      <c r="P51" s="24"/>
      <c r="Q51" s="24"/>
      <c r="R51" s="14" t="s">
        <v>661</v>
      </c>
      <c r="S51" s="15"/>
      <c r="T51" s="13"/>
      <c r="U51" s="13"/>
      <c r="V51" s="18" t="s">
        <v>662</v>
      </c>
      <c r="W51" s="13"/>
      <c r="X51" s="18" t="s">
        <v>663</v>
      </c>
      <c r="Y51" s="13"/>
      <c r="Z51" s="18" t="s">
        <v>664</v>
      </c>
      <c r="AA51" s="13"/>
      <c r="AB51" s="22" t="s">
        <v>488</v>
      </c>
      <c r="AC51" s="7"/>
      <c r="AD51" s="1"/>
      <c r="AE51" s="1"/>
      <c r="AF51" s="1"/>
      <c r="AG51" s="1"/>
      <c r="AH51" s="1"/>
      <c r="AI51" s="1"/>
      <c r="AJ51" s="1"/>
      <c r="AK51" s="1"/>
      <c r="AL51" s="1"/>
      <c r="AM51" s="1"/>
      <c r="AN51" s="1"/>
      <c r="AO51" s="1"/>
      <c r="AP51" s="1"/>
      <c r="AQ51" s="1"/>
      <c r="AR51" s="1"/>
      <c r="AS51" s="1"/>
      <c r="AT51" s="1"/>
      <c r="AU51" s="1"/>
      <c r="AV51" s="1"/>
    </row>
    <row r="52" spans="1:48" ht="30.75" customHeight="1">
      <c r="A52" s="1"/>
      <c r="B52" s="1"/>
      <c r="C52" s="19"/>
      <c r="D52" s="1"/>
      <c r="E52" s="11"/>
      <c r="F52" s="13"/>
      <c r="G52" s="13"/>
      <c r="H52" s="13"/>
      <c r="I52" s="13"/>
      <c r="J52" s="13"/>
      <c r="K52" s="13"/>
      <c r="L52" s="13"/>
      <c r="M52" s="13"/>
      <c r="N52" s="13"/>
      <c r="O52" s="13"/>
      <c r="P52" s="24"/>
      <c r="Q52" s="24"/>
      <c r="R52" s="14" t="s">
        <v>665</v>
      </c>
      <c r="S52" s="15"/>
      <c r="T52" s="13"/>
      <c r="U52" s="24"/>
      <c r="V52" s="18" t="s">
        <v>666</v>
      </c>
      <c r="W52" s="23"/>
      <c r="X52" s="18" t="s">
        <v>667</v>
      </c>
      <c r="Y52" s="13"/>
      <c r="Z52" s="18" t="s">
        <v>668</v>
      </c>
      <c r="AA52" s="13"/>
      <c r="AB52" s="25" t="s">
        <v>669</v>
      </c>
      <c r="AC52" s="13"/>
      <c r="AD52" s="1"/>
      <c r="AE52" s="1"/>
      <c r="AF52" s="1"/>
      <c r="AG52" s="1"/>
      <c r="AH52" s="1"/>
      <c r="AI52" s="1"/>
      <c r="AJ52" s="1"/>
      <c r="AK52" s="1"/>
      <c r="AL52" s="1"/>
      <c r="AM52" s="1"/>
      <c r="AN52" s="1"/>
      <c r="AO52" s="1"/>
      <c r="AP52" s="1"/>
      <c r="AQ52" s="1"/>
      <c r="AR52" s="1"/>
      <c r="AS52" s="1"/>
      <c r="AT52" s="1"/>
      <c r="AU52" s="1"/>
      <c r="AV52" s="1"/>
    </row>
    <row r="53" spans="1:48" ht="44.25" customHeight="1">
      <c r="A53" s="1"/>
      <c r="B53" s="1"/>
      <c r="C53" s="19"/>
      <c r="D53" s="1"/>
      <c r="E53" s="11"/>
      <c r="F53" s="13"/>
      <c r="G53" s="13"/>
      <c r="H53" s="13"/>
      <c r="I53" s="13"/>
      <c r="J53" s="13"/>
      <c r="K53" s="13"/>
      <c r="L53" s="13"/>
      <c r="M53" s="13"/>
      <c r="N53" s="13"/>
      <c r="O53" s="13"/>
      <c r="P53" s="24"/>
      <c r="Q53" s="24"/>
      <c r="R53" s="14" t="s">
        <v>670</v>
      </c>
      <c r="S53" s="21"/>
      <c r="T53" s="13"/>
      <c r="U53" s="13"/>
      <c r="V53" s="18" t="s">
        <v>671</v>
      </c>
      <c r="W53" s="23"/>
      <c r="X53" s="18" t="s">
        <v>672</v>
      </c>
      <c r="Y53" s="13"/>
      <c r="Z53" s="18" t="s">
        <v>673</v>
      </c>
      <c r="AA53" s="26"/>
      <c r="AB53" s="22" t="s">
        <v>674</v>
      </c>
      <c r="AC53" s="13"/>
      <c r="AD53" s="1"/>
      <c r="AE53" s="1"/>
      <c r="AF53" s="1"/>
      <c r="AG53" s="1"/>
      <c r="AH53" s="1"/>
      <c r="AI53" s="1"/>
      <c r="AJ53" s="1"/>
      <c r="AK53" s="1"/>
      <c r="AL53" s="1"/>
      <c r="AM53" s="1"/>
      <c r="AN53" s="1"/>
      <c r="AO53" s="1"/>
      <c r="AP53" s="1"/>
      <c r="AQ53" s="1"/>
      <c r="AR53" s="1"/>
      <c r="AS53" s="1"/>
      <c r="AT53" s="1"/>
      <c r="AU53" s="1"/>
      <c r="AV53" s="1"/>
    </row>
    <row r="54" spans="1:48" ht="35.25" customHeight="1">
      <c r="A54" s="1"/>
      <c r="B54" s="1"/>
      <c r="C54" s="19"/>
      <c r="D54" s="1"/>
      <c r="E54" s="11"/>
      <c r="F54" s="13"/>
      <c r="G54" s="13"/>
      <c r="H54" s="13"/>
      <c r="I54" s="13"/>
      <c r="J54" s="13"/>
      <c r="K54" s="13"/>
      <c r="L54" s="13"/>
      <c r="M54" s="13"/>
      <c r="N54" s="13"/>
      <c r="O54" s="13"/>
      <c r="P54" s="24"/>
      <c r="Q54" s="24"/>
      <c r="R54" s="17" t="s">
        <v>675</v>
      </c>
      <c r="S54" s="21"/>
      <c r="T54" s="13"/>
      <c r="U54" s="13"/>
      <c r="V54" s="16" t="s">
        <v>676</v>
      </c>
      <c r="W54" s="23"/>
      <c r="X54" s="18" t="s">
        <v>677</v>
      </c>
      <c r="Y54" s="13"/>
      <c r="Z54" s="18" t="s">
        <v>678</v>
      </c>
      <c r="AA54" s="26"/>
      <c r="AB54" s="22" t="s">
        <v>679</v>
      </c>
      <c r="AC54" s="13"/>
      <c r="AD54" s="1"/>
      <c r="AE54" s="1"/>
      <c r="AF54" s="1"/>
      <c r="AG54" s="1"/>
      <c r="AH54" s="1"/>
      <c r="AI54" s="1"/>
      <c r="AJ54" s="1"/>
      <c r="AK54" s="1"/>
      <c r="AL54" s="1"/>
      <c r="AM54" s="1"/>
      <c r="AN54" s="1"/>
      <c r="AO54" s="1"/>
      <c r="AP54" s="1"/>
      <c r="AQ54" s="1"/>
      <c r="AR54" s="1"/>
      <c r="AS54" s="1"/>
      <c r="AT54" s="1"/>
      <c r="AU54" s="1"/>
      <c r="AV54" s="1"/>
    </row>
    <row r="55" spans="1:48" ht="30.75" customHeight="1">
      <c r="A55" s="1"/>
      <c r="B55" s="1"/>
      <c r="C55" s="19"/>
      <c r="D55" s="1"/>
      <c r="E55" s="11"/>
      <c r="F55" s="13"/>
      <c r="G55" s="13"/>
      <c r="H55" s="13"/>
      <c r="I55" s="13"/>
      <c r="J55" s="13"/>
      <c r="K55" s="13"/>
      <c r="L55" s="13"/>
      <c r="M55" s="13"/>
      <c r="N55" s="13"/>
      <c r="O55" s="13"/>
      <c r="P55" s="24"/>
      <c r="Q55" s="24"/>
      <c r="R55" s="17" t="s">
        <v>680</v>
      </c>
      <c r="S55" s="21"/>
      <c r="T55" s="13"/>
      <c r="U55" s="13"/>
      <c r="V55" s="18" t="s">
        <v>681</v>
      </c>
      <c r="W55" s="23"/>
      <c r="X55" s="18" t="s">
        <v>682</v>
      </c>
      <c r="Y55" s="13"/>
      <c r="Z55" s="16" t="s">
        <v>683</v>
      </c>
      <c r="AA55" s="26"/>
      <c r="AB55" s="22" t="s">
        <v>684</v>
      </c>
      <c r="AC55" s="13"/>
      <c r="AD55" s="1"/>
      <c r="AE55" s="1"/>
      <c r="AF55" s="1"/>
      <c r="AG55" s="1"/>
      <c r="AH55" s="1"/>
      <c r="AI55" s="1"/>
      <c r="AJ55" s="1"/>
      <c r="AK55" s="1"/>
      <c r="AL55" s="1"/>
      <c r="AM55" s="1"/>
      <c r="AN55" s="1"/>
      <c r="AO55" s="1"/>
      <c r="AP55" s="1"/>
      <c r="AQ55" s="1"/>
      <c r="AR55" s="1"/>
      <c r="AS55" s="1"/>
      <c r="AT55" s="1"/>
      <c r="AU55" s="1"/>
      <c r="AV55" s="1"/>
    </row>
    <row r="56" spans="1:48" ht="30.75" customHeight="1">
      <c r="A56" s="1"/>
      <c r="B56" s="1"/>
      <c r="C56" s="19"/>
      <c r="D56" s="1"/>
      <c r="E56" s="11"/>
      <c r="F56" s="13"/>
      <c r="G56" s="13"/>
      <c r="H56" s="13"/>
      <c r="I56" s="13"/>
      <c r="J56" s="13"/>
      <c r="K56" s="13"/>
      <c r="L56" s="13"/>
      <c r="M56" s="13"/>
      <c r="N56" s="13"/>
      <c r="O56" s="13"/>
      <c r="P56" s="24"/>
      <c r="Q56" s="24"/>
      <c r="R56" s="17" t="s">
        <v>685</v>
      </c>
      <c r="S56" s="21"/>
      <c r="T56" s="13"/>
      <c r="U56" s="13"/>
      <c r="V56" s="18" t="s">
        <v>686</v>
      </c>
      <c r="W56" s="23"/>
      <c r="X56" s="18" t="s">
        <v>687</v>
      </c>
      <c r="Y56" s="26"/>
      <c r="Z56" s="18" t="s">
        <v>688</v>
      </c>
      <c r="AA56" s="26"/>
      <c r="AB56" s="22" t="s">
        <v>689</v>
      </c>
      <c r="AC56" s="13"/>
      <c r="AD56" s="1"/>
      <c r="AE56" s="1"/>
      <c r="AF56" s="1"/>
      <c r="AG56" s="1"/>
      <c r="AH56" s="1"/>
      <c r="AI56" s="1"/>
      <c r="AJ56" s="1"/>
      <c r="AK56" s="1"/>
      <c r="AL56" s="1"/>
      <c r="AM56" s="1"/>
      <c r="AN56" s="1"/>
      <c r="AO56" s="1"/>
      <c r="AP56" s="1"/>
      <c r="AQ56" s="1"/>
      <c r="AR56" s="1"/>
      <c r="AS56" s="1"/>
      <c r="AT56" s="1"/>
      <c r="AU56" s="1"/>
      <c r="AV56" s="1"/>
    </row>
    <row r="57" spans="1:48" ht="30.75" customHeight="1">
      <c r="A57" s="1"/>
      <c r="B57" s="1"/>
      <c r="C57" s="19"/>
      <c r="D57" s="1"/>
      <c r="E57" s="11"/>
      <c r="F57" s="13"/>
      <c r="G57" s="13"/>
      <c r="H57" s="13"/>
      <c r="I57" s="13"/>
      <c r="J57" s="13"/>
      <c r="K57" s="13"/>
      <c r="L57" s="13"/>
      <c r="M57" s="13"/>
      <c r="N57" s="13"/>
      <c r="O57" s="13"/>
      <c r="P57" s="24"/>
      <c r="Q57" s="24"/>
      <c r="R57" s="17" t="s">
        <v>690</v>
      </c>
      <c r="S57" s="21"/>
      <c r="T57" s="13"/>
      <c r="U57" s="13"/>
      <c r="V57" s="18" t="s">
        <v>691</v>
      </c>
      <c r="W57" s="23"/>
      <c r="X57" s="18" t="s">
        <v>692</v>
      </c>
      <c r="Y57" s="26"/>
      <c r="Z57" s="18" t="s">
        <v>693</v>
      </c>
      <c r="AA57" s="26"/>
      <c r="AB57" s="22" t="s">
        <v>694</v>
      </c>
      <c r="AC57" s="13"/>
      <c r="AD57" s="1"/>
      <c r="AE57" s="1"/>
      <c r="AF57" s="1"/>
      <c r="AG57" s="1"/>
      <c r="AH57" s="1"/>
      <c r="AI57" s="1"/>
      <c r="AJ57" s="1"/>
      <c r="AK57" s="1"/>
      <c r="AL57" s="1"/>
      <c r="AM57" s="1"/>
      <c r="AN57" s="1"/>
      <c r="AO57" s="1"/>
      <c r="AP57" s="1"/>
      <c r="AQ57" s="1"/>
      <c r="AR57" s="1"/>
      <c r="AS57" s="1"/>
      <c r="AT57" s="1"/>
      <c r="AU57" s="1"/>
      <c r="AV57" s="1"/>
    </row>
    <row r="58" spans="1:48" ht="30.75" customHeight="1">
      <c r="A58" s="1"/>
      <c r="B58" s="1"/>
      <c r="C58" s="19"/>
      <c r="D58" s="1"/>
      <c r="E58" s="11"/>
      <c r="F58" s="13"/>
      <c r="G58" s="13"/>
      <c r="H58" s="13"/>
      <c r="I58" s="13"/>
      <c r="J58" s="13"/>
      <c r="K58" s="13"/>
      <c r="L58" s="13"/>
      <c r="M58" s="13"/>
      <c r="N58" s="13"/>
      <c r="O58" s="13"/>
      <c r="P58" s="24"/>
      <c r="Q58" s="24"/>
      <c r="R58" s="17" t="s">
        <v>695</v>
      </c>
      <c r="S58" s="21"/>
      <c r="T58" s="13"/>
      <c r="U58" s="13"/>
      <c r="V58" s="16" t="s">
        <v>696</v>
      </c>
      <c r="W58" s="23"/>
      <c r="X58" s="18" t="s">
        <v>697</v>
      </c>
      <c r="Y58" s="26"/>
      <c r="Z58" s="18" t="s">
        <v>698</v>
      </c>
      <c r="AA58" s="26"/>
      <c r="AB58" s="14" t="s">
        <v>699</v>
      </c>
      <c r="AC58" s="13"/>
      <c r="AD58" s="1"/>
      <c r="AE58" s="1"/>
      <c r="AF58" s="1"/>
      <c r="AG58" s="1"/>
      <c r="AH58" s="1"/>
      <c r="AI58" s="1"/>
      <c r="AJ58" s="1"/>
      <c r="AK58" s="1"/>
      <c r="AL58" s="1"/>
      <c r="AM58" s="1"/>
      <c r="AN58" s="1"/>
      <c r="AO58" s="1"/>
      <c r="AP58" s="1"/>
      <c r="AQ58" s="1"/>
      <c r="AR58" s="1"/>
      <c r="AS58" s="1"/>
      <c r="AT58" s="1"/>
      <c r="AU58" s="1"/>
      <c r="AV58" s="1"/>
    </row>
    <row r="59" spans="1:48" ht="30.75" customHeight="1">
      <c r="A59" s="1"/>
      <c r="B59" s="1"/>
      <c r="C59" s="19"/>
      <c r="D59" s="1"/>
      <c r="E59" s="11"/>
      <c r="F59" s="13"/>
      <c r="G59" s="13"/>
      <c r="H59" s="13"/>
      <c r="I59" s="13"/>
      <c r="J59" s="13"/>
      <c r="K59" s="13"/>
      <c r="L59" s="13"/>
      <c r="M59" s="13"/>
      <c r="N59" s="13"/>
      <c r="O59" s="13"/>
      <c r="P59" s="24"/>
      <c r="Q59" s="24"/>
      <c r="R59" s="14" t="s">
        <v>700</v>
      </c>
      <c r="S59" s="21"/>
      <c r="T59" s="13"/>
      <c r="U59" s="13"/>
      <c r="V59" s="18" t="s">
        <v>701</v>
      </c>
      <c r="W59" s="23"/>
      <c r="X59" s="18" t="s">
        <v>479</v>
      </c>
      <c r="Y59" s="26"/>
      <c r="Z59" s="18" t="s">
        <v>702</v>
      </c>
      <c r="AA59" s="26"/>
      <c r="AB59" s="22" t="s">
        <v>703</v>
      </c>
      <c r="AC59" s="13"/>
      <c r="AD59" s="1"/>
      <c r="AE59" s="1"/>
      <c r="AF59" s="1"/>
      <c r="AG59" s="1"/>
      <c r="AH59" s="1"/>
      <c r="AI59" s="1"/>
      <c r="AJ59" s="1"/>
      <c r="AK59" s="1"/>
      <c r="AL59" s="1"/>
      <c r="AM59" s="1"/>
      <c r="AN59" s="1"/>
      <c r="AO59" s="1"/>
      <c r="AP59" s="1"/>
      <c r="AQ59" s="1"/>
      <c r="AR59" s="1"/>
      <c r="AS59" s="1"/>
      <c r="AT59" s="1"/>
      <c r="AU59" s="1"/>
      <c r="AV59" s="1"/>
    </row>
    <row r="60" spans="1:48" ht="30.75" customHeight="1">
      <c r="A60" s="1"/>
      <c r="B60" s="1"/>
      <c r="C60" s="19"/>
      <c r="D60" s="1"/>
      <c r="E60" s="11"/>
      <c r="F60" s="13"/>
      <c r="G60" s="13"/>
      <c r="H60" s="13"/>
      <c r="I60" s="13"/>
      <c r="J60" s="13"/>
      <c r="K60" s="13"/>
      <c r="L60" s="13"/>
      <c r="M60" s="13"/>
      <c r="N60" s="13"/>
      <c r="O60" s="13"/>
      <c r="P60" s="24"/>
      <c r="Q60" s="24"/>
      <c r="R60" s="17" t="s">
        <v>704</v>
      </c>
      <c r="S60" s="15"/>
      <c r="T60" s="13"/>
      <c r="U60" s="13"/>
      <c r="V60" s="18" t="s">
        <v>705</v>
      </c>
      <c r="W60" s="23"/>
      <c r="X60" s="16" t="s">
        <v>706</v>
      </c>
      <c r="Y60" s="26"/>
      <c r="Z60" s="18" t="s">
        <v>707</v>
      </c>
      <c r="AA60" s="26"/>
      <c r="AB60" s="22" t="s">
        <v>708</v>
      </c>
      <c r="AC60" s="13"/>
      <c r="AD60" s="1"/>
      <c r="AE60" s="1"/>
      <c r="AF60" s="1"/>
      <c r="AG60" s="1"/>
      <c r="AH60" s="1"/>
      <c r="AI60" s="1"/>
      <c r="AJ60" s="1"/>
      <c r="AK60" s="1"/>
      <c r="AL60" s="1"/>
      <c r="AM60" s="1"/>
      <c r="AN60" s="1"/>
      <c r="AO60" s="1"/>
      <c r="AP60" s="1"/>
      <c r="AQ60" s="1"/>
      <c r="AR60" s="1"/>
      <c r="AS60" s="1"/>
      <c r="AT60" s="1"/>
      <c r="AU60" s="1"/>
      <c r="AV60" s="1"/>
    </row>
    <row r="61" spans="1:48" ht="39" customHeight="1">
      <c r="A61" s="1"/>
      <c r="B61" s="1"/>
      <c r="C61" s="19"/>
      <c r="D61" s="1"/>
      <c r="E61" s="11"/>
      <c r="F61" s="13"/>
      <c r="G61" s="13"/>
      <c r="H61" s="13"/>
      <c r="I61" s="13"/>
      <c r="J61" s="13"/>
      <c r="K61" s="13"/>
      <c r="L61" s="13"/>
      <c r="M61" s="13"/>
      <c r="N61" s="13"/>
      <c r="O61" s="13"/>
      <c r="P61" s="24"/>
      <c r="Q61" s="24"/>
      <c r="R61" s="17" t="s">
        <v>709</v>
      </c>
      <c r="S61" s="21"/>
      <c r="T61" s="13"/>
      <c r="U61" s="13"/>
      <c r="V61" s="18" t="s">
        <v>710</v>
      </c>
      <c r="W61" s="23"/>
      <c r="X61" s="18" t="s">
        <v>711</v>
      </c>
      <c r="Y61" s="26"/>
      <c r="Z61" s="18" t="s">
        <v>712</v>
      </c>
      <c r="AA61" s="26"/>
      <c r="AB61" s="22" t="s">
        <v>713</v>
      </c>
      <c r="AC61" s="13"/>
      <c r="AD61" s="1"/>
      <c r="AE61" s="1"/>
      <c r="AF61" s="1"/>
      <c r="AG61" s="1"/>
      <c r="AH61" s="1"/>
      <c r="AI61" s="1"/>
      <c r="AJ61" s="1"/>
      <c r="AK61" s="1"/>
      <c r="AL61" s="1"/>
      <c r="AM61" s="1"/>
      <c r="AN61" s="1"/>
      <c r="AO61" s="1"/>
      <c r="AP61" s="1"/>
      <c r="AQ61" s="1"/>
      <c r="AR61" s="1"/>
      <c r="AS61" s="1"/>
      <c r="AT61" s="1"/>
      <c r="AU61" s="1"/>
      <c r="AV61" s="1"/>
    </row>
    <row r="62" spans="1:48" ht="39" customHeight="1">
      <c r="A62" s="1"/>
      <c r="B62" s="1"/>
      <c r="C62" s="19"/>
      <c r="D62" s="1"/>
      <c r="E62" s="11"/>
      <c r="F62" s="13"/>
      <c r="G62" s="13"/>
      <c r="H62" s="13"/>
      <c r="I62" s="13"/>
      <c r="J62" s="13"/>
      <c r="K62" s="13"/>
      <c r="L62" s="13"/>
      <c r="M62" s="13"/>
      <c r="N62" s="13"/>
      <c r="O62" s="13"/>
      <c r="P62" s="24"/>
      <c r="Q62" s="24"/>
      <c r="R62" s="17" t="s">
        <v>714</v>
      </c>
      <c r="S62" s="21"/>
      <c r="T62" s="13"/>
      <c r="U62" s="13"/>
      <c r="V62" s="23"/>
      <c r="W62" s="23"/>
      <c r="X62" s="18" t="s">
        <v>715</v>
      </c>
      <c r="Y62" s="13"/>
      <c r="Z62" s="18" t="s">
        <v>716</v>
      </c>
      <c r="AA62" s="26"/>
      <c r="AB62" s="22" t="s">
        <v>717</v>
      </c>
      <c r="AC62" s="27"/>
      <c r="AD62" s="1"/>
      <c r="AE62" s="1"/>
      <c r="AF62" s="1"/>
      <c r="AG62" s="1"/>
      <c r="AH62" s="1"/>
      <c r="AI62" s="1"/>
      <c r="AJ62" s="1"/>
      <c r="AK62" s="1"/>
      <c r="AL62" s="1"/>
      <c r="AM62" s="1"/>
      <c r="AN62" s="1"/>
      <c r="AO62" s="1"/>
      <c r="AP62" s="1"/>
      <c r="AQ62" s="1"/>
      <c r="AR62" s="1"/>
      <c r="AS62" s="1"/>
      <c r="AT62" s="1"/>
      <c r="AU62" s="1"/>
      <c r="AV62" s="1"/>
    </row>
    <row r="63" spans="1:48" ht="39" customHeight="1">
      <c r="A63" s="1"/>
      <c r="B63" s="1"/>
      <c r="C63" s="19"/>
      <c r="D63" s="1"/>
      <c r="E63" s="11"/>
      <c r="F63" s="13"/>
      <c r="G63" s="13"/>
      <c r="H63" s="13"/>
      <c r="I63" s="13"/>
      <c r="J63" s="13"/>
      <c r="K63" s="13"/>
      <c r="L63" s="13"/>
      <c r="M63" s="13"/>
      <c r="N63" s="13"/>
      <c r="O63" s="13"/>
      <c r="P63" s="13"/>
      <c r="Q63" s="13"/>
      <c r="R63" s="17" t="s">
        <v>718</v>
      </c>
      <c r="S63" s="21"/>
      <c r="T63" s="13"/>
      <c r="U63" s="13"/>
      <c r="V63" s="23"/>
      <c r="W63" s="23"/>
      <c r="X63" s="18" t="s">
        <v>719</v>
      </c>
      <c r="Y63" s="13"/>
      <c r="Z63" s="18" t="s">
        <v>720</v>
      </c>
      <c r="AA63" s="26"/>
      <c r="AB63" s="14" t="s">
        <v>721</v>
      </c>
      <c r="AC63" s="26"/>
      <c r="AD63" s="1"/>
      <c r="AE63" s="1"/>
      <c r="AF63" s="1"/>
      <c r="AG63" s="1"/>
      <c r="AH63" s="1"/>
      <c r="AI63" s="1"/>
      <c r="AJ63" s="1"/>
      <c r="AK63" s="1"/>
      <c r="AL63" s="1"/>
      <c r="AM63" s="1"/>
      <c r="AN63" s="1"/>
      <c r="AO63" s="1"/>
      <c r="AP63" s="1"/>
      <c r="AQ63" s="1"/>
      <c r="AR63" s="1"/>
      <c r="AS63" s="1"/>
      <c r="AT63" s="1"/>
      <c r="AU63" s="1"/>
      <c r="AV63" s="1"/>
    </row>
    <row r="64" spans="1:48" ht="30.75" customHeight="1">
      <c r="A64" s="1"/>
      <c r="B64" s="1"/>
      <c r="C64" s="19"/>
      <c r="D64" s="1"/>
      <c r="E64" s="11"/>
      <c r="F64" s="13"/>
      <c r="G64" s="13"/>
      <c r="H64" s="13"/>
      <c r="I64" s="13"/>
      <c r="J64" s="13"/>
      <c r="K64" s="13"/>
      <c r="L64" s="13"/>
      <c r="M64" s="13"/>
      <c r="N64" s="13"/>
      <c r="O64" s="13"/>
      <c r="P64" s="13"/>
      <c r="Q64" s="13"/>
      <c r="R64" s="17" t="s">
        <v>722</v>
      </c>
      <c r="S64" s="21"/>
      <c r="T64" s="13"/>
      <c r="U64" s="13"/>
      <c r="V64" s="23"/>
      <c r="W64" s="23"/>
      <c r="X64" s="18" t="s">
        <v>479</v>
      </c>
      <c r="Y64" s="13"/>
      <c r="Z64" s="18" t="s">
        <v>723</v>
      </c>
      <c r="AA64" s="26"/>
      <c r="AB64" s="22" t="s">
        <v>724</v>
      </c>
      <c r="AC64" s="26"/>
      <c r="AD64" s="1"/>
      <c r="AE64" s="1"/>
      <c r="AF64" s="1"/>
      <c r="AG64" s="1"/>
      <c r="AH64" s="1"/>
      <c r="AI64" s="1"/>
      <c r="AJ64" s="1"/>
      <c r="AK64" s="1"/>
      <c r="AL64" s="1"/>
      <c r="AM64" s="1"/>
      <c r="AN64" s="1"/>
      <c r="AO64" s="1"/>
      <c r="AP64" s="1"/>
      <c r="AQ64" s="1"/>
      <c r="AR64" s="1"/>
      <c r="AS64" s="1"/>
      <c r="AT64" s="1"/>
      <c r="AU64" s="1"/>
      <c r="AV64" s="1"/>
    </row>
    <row r="65" spans="1:48" ht="30.75" customHeight="1">
      <c r="A65" s="1"/>
      <c r="B65" s="1"/>
      <c r="C65" s="19"/>
      <c r="D65" s="1"/>
      <c r="E65" s="11"/>
      <c r="F65" s="13"/>
      <c r="G65" s="13"/>
      <c r="H65" s="13"/>
      <c r="I65" s="13"/>
      <c r="J65" s="13"/>
      <c r="K65" s="13"/>
      <c r="L65" s="13"/>
      <c r="M65" s="13"/>
      <c r="N65" s="13"/>
      <c r="O65" s="13"/>
      <c r="P65" s="13"/>
      <c r="Q65" s="13"/>
      <c r="R65" s="14" t="s">
        <v>725</v>
      </c>
      <c r="S65" s="21"/>
      <c r="T65" s="13"/>
      <c r="U65" s="13"/>
      <c r="V65" s="23"/>
      <c r="W65" s="23"/>
      <c r="X65" s="16" t="s">
        <v>726</v>
      </c>
      <c r="Y65" s="13"/>
      <c r="Z65" s="18" t="s">
        <v>727</v>
      </c>
      <c r="AA65" s="26"/>
      <c r="AB65" s="22" t="s">
        <v>728</v>
      </c>
      <c r="AC65" s="13"/>
      <c r="AD65" s="1"/>
      <c r="AE65" s="1"/>
      <c r="AF65" s="1"/>
      <c r="AG65" s="1"/>
      <c r="AH65" s="1"/>
      <c r="AI65" s="1"/>
      <c r="AJ65" s="1"/>
      <c r="AK65" s="1"/>
      <c r="AL65" s="1"/>
      <c r="AM65" s="1"/>
      <c r="AN65" s="1"/>
      <c r="AO65" s="1"/>
      <c r="AP65" s="1"/>
      <c r="AQ65" s="1"/>
      <c r="AR65" s="1"/>
      <c r="AS65" s="1"/>
      <c r="AT65" s="1"/>
      <c r="AU65" s="1"/>
      <c r="AV65" s="1"/>
    </row>
    <row r="66" spans="1:48" ht="42" customHeight="1">
      <c r="A66" s="1"/>
      <c r="B66" s="1"/>
      <c r="C66" s="19"/>
      <c r="D66" s="1"/>
      <c r="E66" s="11"/>
      <c r="F66" s="13"/>
      <c r="G66" s="13"/>
      <c r="H66" s="13"/>
      <c r="I66" s="13"/>
      <c r="J66" s="13"/>
      <c r="K66" s="13"/>
      <c r="L66" s="13"/>
      <c r="M66" s="13"/>
      <c r="N66" s="13"/>
      <c r="O66" s="13"/>
      <c r="P66" s="13"/>
      <c r="Q66" s="13"/>
      <c r="R66" s="14" t="s">
        <v>729</v>
      </c>
      <c r="S66" s="15"/>
      <c r="T66" s="13"/>
      <c r="U66" s="13"/>
      <c r="V66" s="23"/>
      <c r="W66" s="23"/>
      <c r="X66" s="16" t="s">
        <v>730</v>
      </c>
      <c r="Y66" s="13"/>
      <c r="Z66" s="18" t="s">
        <v>731</v>
      </c>
      <c r="AA66" s="26"/>
      <c r="AB66" s="22" t="s">
        <v>732</v>
      </c>
      <c r="AC66" s="13"/>
      <c r="AD66" s="1"/>
      <c r="AE66" s="1"/>
      <c r="AF66" s="1"/>
      <c r="AG66" s="1"/>
      <c r="AH66" s="1"/>
      <c r="AI66" s="1"/>
      <c r="AJ66" s="1"/>
      <c r="AK66" s="1"/>
      <c r="AL66" s="1"/>
      <c r="AM66" s="1"/>
      <c r="AN66" s="1"/>
      <c r="AO66" s="1"/>
      <c r="AP66" s="1"/>
      <c r="AQ66" s="1"/>
      <c r="AR66" s="1"/>
      <c r="AS66" s="1"/>
      <c r="AT66" s="1"/>
      <c r="AU66" s="1"/>
      <c r="AV66" s="1"/>
    </row>
    <row r="67" spans="1:48" ht="30.75" customHeight="1">
      <c r="A67" s="1"/>
      <c r="B67" s="1"/>
      <c r="C67" s="19"/>
      <c r="D67" s="1"/>
      <c r="E67" s="11"/>
      <c r="F67" s="13"/>
      <c r="G67" s="13"/>
      <c r="H67" s="13"/>
      <c r="I67" s="13"/>
      <c r="J67" s="13"/>
      <c r="K67" s="13"/>
      <c r="L67" s="13"/>
      <c r="M67" s="13"/>
      <c r="N67" s="13"/>
      <c r="O67" s="13"/>
      <c r="P67" s="13"/>
      <c r="Q67" s="13"/>
      <c r="R67" s="14" t="s">
        <v>733</v>
      </c>
      <c r="S67" s="15"/>
      <c r="T67" s="13"/>
      <c r="U67" s="13"/>
      <c r="V67" s="23"/>
      <c r="W67" s="23"/>
      <c r="X67" s="18" t="s">
        <v>734</v>
      </c>
      <c r="Y67" s="13"/>
      <c r="Z67" s="18" t="s">
        <v>735</v>
      </c>
      <c r="AA67" s="13"/>
      <c r="AB67" s="22" t="s">
        <v>736</v>
      </c>
      <c r="AC67" s="13"/>
      <c r="AD67" s="1"/>
      <c r="AE67" s="1"/>
      <c r="AF67" s="1"/>
      <c r="AG67" s="1"/>
      <c r="AH67" s="1"/>
      <c r="AI67" s="1"/>
      <c r="AJ67" s="1"/>
      <c r="AK67" s="1"/>
      <c r="AL67" s="1"/>
      <c r="AM67" s="1"/>
      <c r="AN67" s="1"/>
      <c r="AO67" s="1"/>
      <c r="AP67" s="1"/>
      <c r="AQ67" s="1"/>
      <c r="AR67" s="1"/>
      <c r="AS67" s="1"/>
      <c r="AT67" s="1"/>
      <c r="AU67" s="1"/>
      <c r="AV67" s="1"/>
    </row>
    <row r="68" spans="1:48" ht="30.75" customHeight="1">
      <c r="A68" s="1"/>
      <c r="B68" s="1"/>
      <c r="C68" s="19"/>
      <c r="D68" s="1"/>
      <c r="E68" s="11"/>
      <c r="F68" s="13"/>
      <c r="G68" s="13"/>
      <c r="H68" s="13"/>
      <c r="I68" s="13"/>
      <c r="J68" s="13"/>
      <c r="K68" s="13"/>
      <c r="L68" s="13"/>
      <c r="M68" s="13"/>
      <c r="N68" s="13"/>
      <c r="O68" s="13"/>
      <c r="P68" s="13"/>
      <c r="Q68" s="13"/>
      <c r="R68" s="1" t="s">
        <v>737</v>
      </c>
      <c r="S68" s="15"/>
      <c r="T68" s="13"/>
      <c r="U68" s="24"/>
      <c r="V68" s="23"/>
      <c r="W68" s="23"/>
      <c r="X68" s="18" t="s">
        <v>738</v>
      </c>
      <c r="Y68" s="13"/>
      <c r="Z68" s="16" t="s">
        <v>739</v>
      </c>
      <c r="AA68" s="13"/>
      <c r="AB68" s="22" t="s">
        <v>740</v>
      </c>
      <c r="AC68" s="26"/>
      <c r="AD68" s="1"/>
      <c r="AE68" s="1"/>
      <c r="AF68" s="1"/>
      <c r="AG68" s="1"/>
      <c r="AH68" s="1"/>
      <c r="AI68" s="1"/>
      <c r="AJ68" s="1"/>
      <c r="AK68" s="1"/>
      <c r="AL68" s="1"/>
      <c r="AM68" s="1"/>
      <c r="AN68" s="1"/>
      <c r="AO68" s="1"/>
      <c r="AP68" s="1"/>
      <c r="AQ68" s="1"/>
      <c r="AR68" s="1"/>
      <c r="AS68" s="1"/>
      <c r="AT68" s="1"/>
      <c r="AU68" s="1"/>
      <c r="AV68" s="1"/>
    </row>
    <row r="69" spans="1:48" ht="30.75" customHeight="1">
      <c r="A69" s="1"/>
      <c r="B69" s="1"/>
      <c r="C69" s="19"/>
      <c r="D69" s="1"/>
      <c r="E69" s="11"/>
      <c r="F69" s="13"/>
      <c r="G69" s="13"/>
      <c r="H69" s="13"/>
      <c r="I69" s="13"/>
      <c r="J69" s="13"/>
      <c r="K69" s="13"/>
      <c r="L69" s="13"/>
      <c r="M69" s="13"/>
      <c r="N69" s="13"/>
      <c r="O69" s="13"/>
      <c r="P69" s="13"/>
      <c r="Q69" s="13"/>
      <c r="R69" s="1" t="s">
        <v>741</v>
      </c>
      <c r="S69" s="15"/>
      <c r="T69" s="13"/>
      <c r="U69" s="13"/>
      <c r="V69" s="23"/>
      <c r="W69" s="23"/>
      <c r="X69" s="18" t="s">
        <v>710</v>
      </c>
      <c r="Y69" s="13"/>
      <c r="Z69" s="18" t="s">
        <v>742</v>
      </c>
      <c r="AA69" s="13"/>
      <c r="AB69" s="22" t="s">
        <v>743</v>
      </c>
      <c r="AC69" s="26"/>
      <c r="AD69" s="1"/>
      <c r="AE69" s="1"/>
      <c r="AF69" s="1"/>
      <c r="AG69" s="1"/>
      <c r="AH69" s="1"/>
      <c r="AI69" s="1"/>
      <c r="AJ69" s="1"/>
      <c r="AK69" s="1"/>
      <c r="AL69" s="1"/>
      <c r="AM69" s="1"/>
      <c r="AN69" s="1"/>
      <c r="AO69" s="1"/>
      <c r="AP69" s="1"/>
      <c r="AQ69" s="1"/>
      <c r="AR69" s="1"/>
      <c r="AS69" s="1"/>
      <c r="AT69" s="1"/>
      <c r="AU69" s="1"/>
      <c r="AV69" s="1"/>
    </row>
    <row r="70" spans="1:48" ht="30.75" customHeight="1">
      <c r="A70" s="1"/>
      <c r="B70" s="1"/>
      <c r="C70" s="19"/>
      <c r="D70" s="1"/>
      <c r="E70" s="11"/>
      <c r="F70" s="13"/>
      <c r="G70" s="13"/>
      <c r="H70" s="13"/>
      <c r="I70" s="13"/>
      <c r="J70" s="13"/>
      <c r="K70" s="13"/>
      <c r="L70" s="13"/>
      <c r="M70" s="13"/>
      <c r="N70" s="13"/>
      <c r="O70" s="13"/>
      <c r="P70" s="13"/>
      <c r="Q70" s="13"/>
      <c r="R70" s="1"/>
      <c r="S70" s="21"/>
      <c r="T70" s="13"/>
      <c r="U70" s="13"/>
      <c r="V70" s="23"/>
      <c r="W70" s="23"/>
      <c r="X70" s="13"/>
      <c r="Y70" s="13"/>
      <c r="Z70" s="18" t="s">
        <v>744</v>
      </c>
      <c r="AA70" s="13"/>
      <c r="AB70" s="22" t="s">
        <v>745</v>
      </c>
      <c r="AC70" s="26"/>
      <c r="AD70" s="1"/>
      <c r="AE70" s="1"/>
      <c r="AF70" s="1"/>
      <c r="AG70" s="1"/>
      <c r="AH70" s="1"/>
      <c r="AI70" s="1"/>
      <c r="AJ70" s="1"/>
      <c r="AK70" s="1"/>
      <c r="AL70" s="1"/>
      <c r="AM70" s="1"/>
      <c r="AN70" s="1"/>
      <c r="AO70" s="1"/>
      <c r="AP70" s="1"/>
      <c r="AQ70" s="1"/>
      <c r="AR70" s="1"/>
      <c r="AS70" s="1"/>
      <c r="AT70" s="1"/>
      <c r="AU70" s="1"/>
      <c r="AV70" s="1"/>
    </row>
    <row r="71" spans="1:48" ht="30.75" customHeight="1">
      <c r="A71" s="1"/>
      <c r="B71" s="1"/>
      <c r="C71" s="19"/>
      <c r="D71" s="1"/>
      <c r="E71" s="11"/>
      <c r="F71" s="13"/>
      <c r="G71" s="13"/>
      <c r="H71" s="13"/>
      <c r="I71" s="13"/>
      <c r="J71" s="13"/>
      <c r="K71" s="13"/>
      <c r="L71" s="13"/>
      <c r="M71" s="13"/>
      <c r="N71" s="13"/>
      <c r="O71" s="13"/>
      <c r="P71" s="13"/>
      <c r="Q71" s="13"/>
      <c r="R71" s="1"/>
      <c r="S71" s="15"/>
      <c r="T71" s="13"/>
      <c r="U71" s="13"/>
      <c r="V71" s="23"/>
      <c r="W71" s="23"/>
      <c r="X71" s="13"/>
      <c r="Y71" s="13"/>
      <c r="Z71" s="18" t="s">
        <v>746</v>
      </c>
      <c r="AA71" s="13"/>
      <c r="AB71" s="22" t="s">
        <v>747</v>
      </c>
      <c r="AC71" s="26"/>
      <c r="AD71" s="1"/>
      <c r="AE71" s="1"/>
      <c r="AF71" s="1"/>
      <c r="AG71" s="1"/>
      <c r="AH71" s="1"/>
      <c r="AI71" s="1"/>
      <c r="AJ71" s="1"/>
      <c r="AK71" s="1"/>
      <c r="AL71" s="1"/>
      <c r="AM71" s="1"/>
      <c r="AN71" s="1"/>
      <c r="AO71" s="1"/>
      <c r="AP71" s="1"/>
      <c r="AQ71" s="1"/>
      <c r="AR71" s="1"/>
      <c r="AS71" s="1"/>
      <c r="AT71" s="1"/>
      <c r="AU71" s="1"/>
      <c r="AV71" s="1"/>
    </row>
    <row r="72" spans="1:48" ht="30.75" customHeight="1">
      <c r="A72" s="1"/>
      <c r="B72" s="1"/>
      <c r="C72" s="19"/>
      <c r="D72" s="1"/>
      <c r="E72" s="11"/>
      <c r="F72" s="13"/>
      <c r="G72" s="13"/>
      <c r="H72" s="13"/>
      <c r="I72" s="13"/>
      <c r="J72" s="13"/>
      <c r="K72" s="13"/>
      <c r="L72" s="13"/>
      <c r="M72" s="13"/>
      <c r="N72" s="13"/>
      <c r="O72" s="13"/>
      <c r="P72" s="13"/>
      <c r="Q72" s="13"/>
      <c r="R72" s="1"/>
      <c r="S72" s="15"/>
      <c r="T72" s="13"/>
      <c r="U72" s="13"/>
      <c r="V72" s="23"/>
      <c r="W72" s="23"/>
      <c r="X72" s="13"/>
      <c r="Y72" s="13"/>
      <c r="Z72" s="18" t="s">
        <v>748</v>
      </c>
      <c r="AA72" s="13"/>
      <c r="AB72" s="22" t="s">
        <v>749</v>
      </c>
      <c r="AC72" s="26"/>
      <c r="AD72" s="1"/>
      <c r="AE72" s="1"/>
      <c r="AF72" s="1"/>
      <c r="AG72" s="1"/>
      <c r="AH72" s="1"/>
      <c r="AI72" s="1"/>
      <c r="AJ72" s="1"/>
      <c r="AK72" s="1"/>
      <c r="AL72" s="1"/>
      <c r="AM72" s="1"/>
      <c r="AN72" s="1"/>
      <c r="AO72" s="1"/>
      <c r="AP72" s="1"/>
      <c r="AQ72" s="1"/>
      <c r="AR72" s="1"/>
      <c r="AS72" s="1"/>
      <c r="AT72" s="1"/>
      <c r="AU72" s="1"/>
      <c r="AV72" s="1"/>
    </row>
    <row r="73" spans="1:48" ht="30.75" customHeight="1">
      <c r="A73" s="1"/>
      <c r="B73" s="1"/>
      <c r="C73" s="19"/>
      <c r="D73" s="1"/>
      <c r="E73" s="11"/>
      <c r="F73" s="13"/>
      <c r="G73" s="13"/>
      <c r="H73" s="13"/>
      <c r="I73" s="13"/>
      <c r="J73" s="13"/>
      <c r="K73" s="13"/>
      <c r="L73" s="13"/>
      <c r="M73" s="13"/>
      <c r="N73" s="13"/>
      <c r="O73" s="13"/>
      <c r="P73" s="13"/>
      <c r="Q73" s="13"/>
      <c r="R73" s="14" t="s">
        <v>750</v>
      </c>
      <c r="S73" s="21"/>
      <c r="T73" s="13"/>
      <c r="U73" s="13"/>
      <c r="V73" s="23"/>
      <c r="W73" s="23"/>
      <c r="X73" s="13"/>
      <c r="Y73" s="13"/>
      <c r="Z73" s="18" t="s">
        <v>751</v>
      </c>
      <c r="AA73" s="13"/>
      <c r="AB73" s="22" t="s">
        <v>752</v>
      </c>
      <c r="AC73" s="26"/>
      <c r="AD73" s="1"/>
      <c r="AE73" s="1"/>
      <c r="AF73" s="1"/>
      <c r="AG73" s="1"/>
      <c r="AH73" s="1"/>
      <c r="AI73" s="1"/>
      <c r="AJ73" s="1"/>
      <c r="AK73" s="1"/>
      <c r="AL73" s="1"/>
      <c r="AM73" s="1"/>
      <c r="AN73" s="1"/>
      <c r="AO73" s="1"/>
      <c r="AP73" s="1"/>
      <c r="AQ73" s="1"/>
      <c r="AR73" s="1"/>
      <c r="AS73" s="1"/>
      <c r="AT73" s="1"/>
      <c r="AU73" s="1"/>
      <c r="AV73" s="1"/>
    </row>
    <row r="74" spans="1:48" ht="30.75" customHeight="1">
      <c r="A74" s="1"/>
      <c r="B74" s="1"/>
      <c r="C74" s="19"/>
      <c r="D74" s="1"/>
      <c r="E74" s="11"/>
      <c r="F74" s="13"/>
      <c r="G74" s="13"/>
      <c r="H74" s="13"/>
      <c r="I74" s="13"/>
      <c r="J74" s="13"/>
      <c r="K74" s="13"/>
      <c r="L74" s="13"/>
      <c r="M74" s="13"/>
      <c r="N74" s="13"/>
      <c r="O74" s="13"/>
      <c r="P74" s="13"/>
      <c r="Q74" s="13"/>
      <c r="R74" s="14" t="s">
        <v>753</v>
      </c>
      <c r="S74" s="21"/>
      <c r="T74" s="13"/>
      <c r="U74" s="13"/>
      <c r="V74" s="23"/>
      <c r="W74" s="23"/>
      <c r="X74" s="13"/>
      <c r="Y74" s="13"/>
      <c r="Z74" s="18" t="s">
        <v>754</v>
      </c>
      <c r="AA74" s="13"/>
      <c r="AB74" s="22" t="s">
        <v>755</v>
      </c>
      <c r="AC74" s="26"/>
      <c r="AD74" s="1"/>
      <c r="AE74" s="1"/>
      <c r="AF74" s="1"/>
      <c r="AG74" s="1"/>
      <c r="AH74" s="1"/>
      <c r="AI74" s="1"/>
      <c r="AJ74" s="1"/>
      <c r="AK74" s="1"/>
      <c r="AL74" s="1"/>
      <c r="AM74" s="1"/>
      <c r="AN74" s="1"/>
      <c r="AO74" s="1"/>
      <c r="AP74" s="1"/>
      <c r="AQ74" s="1"/>
      <c r="AR74" s="1"/>
      <c r="AS74" s="1"/>
      <c r="AT74" s="1"/>
      <c r="AU74" s="1"/>
      <c r="AV74" s="1"/>
    </row>
    <row r="75" spans="1:48" ht="30.75" customHeight="1">
      <c r="A75" s="1"/>
      <c r="B75" s="1"/>
      <c r="C75" s="19"/>
      <c r="D75" s="1"/>
      <c r="E75" s="11"/>
      <c r="F75" s="13"/>
      <c r="G75" s="13"/>
      <c r="H75" s="13"/>
      <c r="I75" s="13"/>
      <c r="J75" s="13"/>
      <c r="K75" s="13"/>
      <c r="L75" s="13"/>
      <c r="M75" s="13"/>
      <c r="N75" s="13"/>
      <c r="O75" s="13"/>
      <c r="P75" s="13"/>
      <c r="Q75" s="13"/>
      <c r="R75" s="17" t="s">
        <v>756</v>
      </c>
      <c r="S75" s="21"/>
      <c r="T75" s="13"/>
      <c r="U75" s="13"/>
      <c r="V75" s="23"/>
      <c r="W75" s="23"/>
      <c r="X75" s="13"/>
      <c r="Y75" s="13"/>
      <c r="Z75" s="18" t="s">
        <v>757</v>
      </c>
      <c r="AA75" s="13"/>
      <c r="AB75" s="22" t="s">
        <v>758</v>
      </c>
      <c r="AC75" s="26"/>
      <c r="AD75" s="1"/>
      <c r="AE75" s="1"/>
      <c r="AF75" s="1"/>
      <c r="AG75" s="1"/>
      <c r="AH75" s="1"/>
      <c r="AI75" s="1"/>
      <c r="AJ75" s="1"/>
      <c r="AK75" s="1"/>
      <c r="AL75" s="1"/>
      <c r="AM75" s="1"/>
      <c r="AN75" s="1"/>
      <c r="AO75" s="1"/>
      <c r="AP75" s="1"/>
      <c r="AQ75" s="1"/>
      <c r="AR75" s="1"/>
      <c r="AS75" s="1"/>
      <c r="AT75" s="1"/>
      <c r="AU75" s="1"/>
      <c r="AV75" s="1"/>
    </row>
    <row r="76" spans="1:48" ht="30.75" customHeight="1">
      <c r="A76" s="1"/>
      <c r="B76" s="1"/>
      <c r="C76" s="19"/>
      <c r="D76" s="1"/>
      <c r="E76" s="11"/>
      <c r="F76" s="13"/>
      <c r="G76" s="13"/>
      <c r="H76" s="13"/>
      <c r="I76" s="13"/>
      <c r="J76" s="13"/>
      <c r="K76" s="13"/>
      <c r="L76" s="13"/>
      <c r="M76" s="13"/>
      <c r="N76" s="13"/>
      <c r="O76" s="13"/>
      <c r="P76" s="13"/>
      <c r="Q76" s="13"/>
      <c r="R76" s="14" t="s">
        <v>759</v>
      </c>
      <c r="S76" s="21"/>
      <c r="T76" s="13"/>
      <c r="U76" s="13"/>
      <c r="V76" s="23"/>
      <c r="W76" s="23"/>
      <c r="X76" s="13"/>
      <c r="Y76" s="13"/>
      <c r="Z76" s="16" t="s">
        <v>760</v>
      </c>
      <c r="AA76" s="13"/>
      <c r="AB76" s="22" t="s">
        <v>761</v>
      </c>
      <c r="AC76" s="26"/>
      <c r="AD76" s="1"/>
      <c r="AE76" s="1"/>
      <c r="AF76" s="1"/>
      <c r="AG76" s="1"/>
      <c r="AH76" s="1"/>
      <c r="AI76" s="1"/>
      <c r="AJ76" s="1"/>
      <c r="AK76" s="1"/>
      <c r="AL76" s="1"/>
      <c r="AM76" s="1"/>
      <c r="AN76" s="1"/>
      <c r="AO76" s="1"/>
      <c r="AP76" s="1"/>
      <c r="AQ76" s="1"/>
      <c r="AR76" s="1"/>
      <c r="AS76" s="1"/>
      <c r="AT76" s="1"/>
      <c r="AU76" s="1"/>
      <c r="AV76" s="1"/>
    </row>
    <row r="77" spans="1:48" ht="30.75" customHeight="1">
      <c r="A77" s="1"/>
      <c r="B77" s="1"/>
      <c r="C77" s="19"/>
      <c r="D77" s="1"/>
      <c r="E77" s="11"/>
      <c r="F77" s="13"/>
      <c r="G77" s="13"/>
      <c r="H77" s="13"/>
      <c r="I77" s="13"/>
      <c r="J77" s="13"/>
      <c r="K77" s="13"/>
      <c r="L77" s="13"/>
      <c r="M77" s="13"/>
      <c r="N77" s="13"/>
      <c r="O77" s="13"/>
      <c r="P77" s="13"/>
      <c r="Q77" s="13"/>
      <c r="R77" s="14" t="s">
        <v>762</v>
      </c>
      <c r="S77" s="21"/>
      <c r="T77" s="13"/>
      <c r="U77" s="13"/>
      <c r="V77" s="23"/>
      <c r="W77" s="23"/>
      <c r="X77" s="13"/>
      <c r="Y77" s="13"/>
      <c r="Z77" s="18" t="s">
        <v>763</v>
      </c>
      <c r="AA77" s="13"/>
      <c r="AB77" s="14" t="s">
        <v>764</v>
      </c>
      <c r="AC77" s="26"/>
      <c r="AD77" s="1"/>
      <c r="AE77" s="1"/>
      <c r="AF77" s="1"/>
      <c r="AG77" s="1"/>
      <c r="AH77" s="1"/>
      <c r="AI77" s="1"/>
      <c r="AJ77" s="1"/>
      <c r="AK77" s="1"/>
      <c r="AL77" s="1"/>
      <c r="AM77" s="1"/>
      <c r="AN77" s="1"/>
      <c r="AO77" s="1"/>
      <c r="AP77" s="1"/>
      <c r="AQ77" s="1"/>
      <c r="AR77" s="1"/>
      <c r="AS77" s="1"/>
      <c r="AT77" s="1"/>
      <c r="AU77" s="1"/>
      <c r="AV77" s="1"/>
    </row>
    <row r="78" spans="1:48" ht="30.75" customHeight="1">
      <c r="A78" s="1"/>
      <c r="B78" s="1"/>
      <c r="C78" s="19"/>
      <c r="D78" s="1"/>
      <c r="E78" s="11"/>
      <c r="F78" s="13"/>
      <c r="G78" s="13"/>
      <c r="H78" s="13"/>
      <c r="I78" s="13"/>
      <c r="J78" s="13"/>
      <c r="K78" s="13"/>
      <c r="L78" s="13"/>
      <c r="M78" s="13"/>
      <c r="N78" s="13"/>
      <c r="O78" s="13"/>
      <c r="P78" s="13"/>
      <c r="Q78" s="13"/>
      <c r="R78" s="14" t="s">
        <v>765</v>
      </c>
      <c r="S78" s="21"/>
      <c r="T78" s="13"/>
      <c r="U78" s="13"/>
      <c r="V78" s="23"/>
      <c r="W78" s="23"/>
      <c r="X78" s="13"/>
      <c r="Y78" s="13"/>
      <c r="Z78" s="18" t="s">
        <v>766</v>
      </c>
      <c r="AA78" s="13"/>
      <c r="AB78" s="18" t="s">
        <v>767</v>
      </c>
      <c r="AC78" s="26"/>
      <c r="AD78" s="1"/>
      <c r="AE78" s="1"/>
      <c r="AF78" s="1"/>
      <c r="AG78" s="1"/>
      <c r="AH78" s="1"/>
      <c r="AI78" s="1"/>
      <c r="AJ78" s="1"/>
      <c r="AK78" s="1"/>
      <c r="AL78" s="1"/>
      <c r="AM78" s="1"/>
      <c r="AN78" s="1"/>
      <c r="AO78" s="1"/>
      <c r="AP78" s="1"/>
      <c r="AQ78" s="1"/>
      <c r="AR78" s="1"/>
      <c r="AS78" s="1"/>
      <c r="AT78" s="1"/>
      <c r="AU78" s="1"/>
      <c r="AV78" s="1"/>
    </row>
    <row r="79" spans="1:48" ht="30.75" customHeight="1">
      <c r="A79" s="1"/>
      <c r="B79" s="1"/>
      <c r="C79" s="19"/>
      <c r="D79" s="1"/>
      <c r="E79" s="11"/>
      <c r="F79" s="13"/>
      <c r="G79" s="13"/>
      <c r="H79" s="13"/>
      <c r="I79" s="13"/>
      <c r="J79" s="13"/>
      <c r="K79" s="13"/>
      <c r="L79" s="13"/>
      <c r="M79" s="13"/>
      <c r="N79" s="13"/>
      <c r="O79" s="13"/>
      <c r="P79" s="13"/>
      <c r="Q79" s="13"/>
      <c r="R79" s="14" t="s">
        <v>768</v>
      </c>
      <c r="S79" s="21"/>
      <c r="T79" s="13"/>
      <c r="U79" s="13"/>
      <c r="V79" s="13"/>
      <c r="W79" s="13"/>
      <c r="X79" s="13"/>
      <c r="Y79" s="13"/>
      <c r="Z79" s="18" t="s">
        <v>769</v>
      </c>
      <c r="AA79" s="13"/>
      <c r="AB79" s="18" t="s">
        <v>738</v>
      </c>
      <c r="AC79" s="26"/>
      <c r="AD79" s="1"/>
      <c r="AE79" s="1"/>
      <c r="AF79" s="1"/>
      <c r="AG79" s="1"/>
      <c r="AH79" s="1"/>
      <c r="AI79" s="1"/>
      <c r="AJ79" s="1"/>
      <c r="AK79" s="1"/>
      <c r="AL79" s="1"/>
      <c r="AM79" s="1"/>
      <c r="AN79" s="1"/>
      <c r="AO79" s="1"/>
      <c r="AP79" s="1"/>
      <c r="AQ79" s="1"/>
      <c r="AR79" s="1"/>
      <c r="AS79" s="1"/>
      <c r="AT79" s="1"/>
      <c r="AU79" s="1"/>
      <c r="AV79" s="1"/>
    </row>
    <row r="80" spans="1:48" ht="30.75" customHeight="1">
      <c r="A80" s="1"/>
      <c r="B80" s="1"/>
      <c r="C80" s="19"/>
      <c r="D80" s="1"/>
      <c r="E80" s="11"/>
      <c r="F80" s="13"/>
      <c r="G80" s="13"/>
      <c r="H80" s="13"/>
      <c r="I80" s="13"/>
      <c r="J80" s="13"/>
      <c r="K80" s="13"/>
      <c r="L80" s="13"/>
      <c r="M80" s="13"/>
      <c r="N80" s="13"/>
      <c r="O80" s="13"/>
      <c r="P80" s="13"/>
      <c r="Q80" s="13"/>
      <c r="R80" s="14" t="s">
        <v>770</v>
      </c>
      <c r="S80" s="21"/>
      <c r="T80" s="13"/>
      <c r="U80" s="13"/>
      <c r="V80" s="13"/>
      <c r="W80" s="13"/>
      <c r="X80" s="13"/>
      <c r="Y80" s="13"/>
      <c r="Z80" s="18" t="s">
        <v>771</v>
      </c>
      <c r="AA80" s="13"/>
      <c r="AB80" s="18" t="s">
        <v>710</v>
      </c>
      <c r="AC80" s="26"/>
      <c r="AD80" s="1"/>
      <c r="AE80" s="1"/>
      <c r="AF80" s="1"/>
      <c r="AG80" s="1"/>
      <c r="AH80" s="1"/>
      <c r="AI80" s="1"/>
      <c r="AJ80" s="1"/>
      <c r="AK80" s="1"/>
      <c r="AL80" s="1"/>
      <c r="AM80" s="1"/>
      <c r="AN80" s="1"/>
      <c r="AO80" s="1"/>
      <c r="AP80" s="1"/>
      <c r="AQ80" s="1"/>
      <c r="AR80" s="1"/>
      <c r="AS80" s="1"/>
      <c r="AT80" s="1"/>
      <c r="AU80" s="1"/>
      <c r="AV80" s="1"/>
    </row>
    <row r="81" spans="1:48" ht="30.75" customHeight="1">
      <c r="A81" s="1"/>
      <c r="B81" s="1"/>
      <c r="C81" s="19"/>
      <c r="D81" s="1"/>
      <c r="E81" s="11"/>
      <c r="F81" s="13"/>
      <c r="G81" s="13"/>
      <c r="H81" s="13"/>
      <c r="I81" s="13"/>
      <c r="J81" s="13"/>
      <c r="K81" s="13"/>
      <c r="L81" s="13"/>
      <c r="M81" s="13"/>
      <c r="N81" s="13"/>
      <c r="O81" s="13"/>
      <c r="P81" s="13"/>
      <c r="Q81" s="13"/>
      <c r="R81" s="28" t="s">
        <v>772</v>
      </c>
      <c r="S81" s="15"/>
      <c r="T81" s="13"/>
      <c r="U81" s="13"/>
      <c r="V81" s="13"/>
      <c r="W81" s="13"/>
      <c r="X81" s="13"/>
      <c r="Y81" s="13"/>
      <c r="Z81" s="16" t="s">
        <v>773</v>
      </c>
      <c r="AA81" s="13"/>
      <c r="AB81" s="26"/>
      <c r="AC81" s="26"/>
      <c r="AD81" s="1"/>
      <c r="AE81" s="1"/>
      <c r="AF81" s="1"/>
      <c r="AG81" s="1"/>
      <c r="AH81" s="1"/>
      <c r="AI81" s="1"/>
      <c r="AJ81" s="1"/>
      <c r="AK81" s="1"/>
      <c r="AL81" s="1"/>
      <c r="AM81" s="1"/>
      <c r="AN81" s="1"/>
      <c r="AO81" s="1"/>
      <c r="AP81" s="1"/>
      <c r="AQ81" s="1"/>
      <c r="AR81" s="1"/>
      <c r="AS81" s="1"/>
      <c r="AT81" s="1"/>
      <c r="AU81" s="1"/>
      <c r="AV81" s="1"/>
    </row>
    <row r="82" spans="1:48" ht="30.75" customHeight="1">
      <c r="A82" s="1"/>
      <c r="B82" s="1"/>
      <c r="C82" s="19"/>
      <c r="D82" s="1"/>
      <c r="E82" s="11"/>
      <c r="F82" s="13"/>
      <c r="G82" s="13"/>
      <c r="H82" s="13"/>
      <c r="I82" s="13"/>
      <c r="J82" s="13"/>
      <c r="K82" s="13"/>
      <c r="L82" s="13"/>
      <c r="M82" s="13"/>
      <c r="N82" s="13"/>
      <c r="O82" s="13"/>
      <c r="P82" s="13"/>
      <c r="Q82" s="13"/>
      <c r="R82" s="29" t="s">
        <v>774</v>
      </c>
      <c r="S82" s="21"/>
      <c r="T82" s="13"/>
      <c r="U82" s="13"/>
      <c r="V82" s="13"/>
      <c r="W82" s="13"/>
      <c r="X82" s="13"/>
      <c r="Y82" s="13"/>
      <c r="Z82" s="18" t="s">
        <v>775</v>
      </c>
      <c r="AA82" s="13"/>
      <c r="AB82" s="26"/>
      <c r="AC82" s="26"/>
      <c r="AD82" s="1"/>
      <c r="AE82" s="1"/>
      <c r="AF82" s="1"/>
      <c r="AG82" s="1"/>
      <c r="AH82" s="1"/>
      <c r="AI82" s="1"/>
      <c r="AJ82" s="1"/>
      <c r="AK82" s="1"/>
      <c r="AL82" s="1"/>
      <c r="AM82" s="1"/>
      <c r="AN82" s="1"/>
      <c r="AO82" s="1"/>
      <c r="AP82" s="1"/>
      <c r="AQ82" s="1"/>
      <c r="AR82" s="1"/>
      <c r="AS82" s="1"/>
      <c r="AT82" s="1"/>
      <c r="AU82" s="1"/>
      <c r="AV82" s="1"/>
    </row>
    <row r="83" spans="1:48" ht="30.75" customHeight="1">
      <c r="A83" s="1"/>
      <c r="B83" s="1"/>
      <c r="C83" s="19"/>
      <c r="D83" s="1"/>
      <c r="E83" s="11"/>
      <c r="F83" s="13"/>
      <c r="G83" s="13"/>
      <c r="H83" s="13"/>
      <c r="I83" s="13"/>
      <c r="J83" s="13"/>
      <c r="K83" s="13"/>
      <c r="L83" s="13"/>
      <c r="M83" s="13"/>
      <c r="N83" s="13"/>
      <c r="O83" s="13"/>
      <c r="P83" s="13"/>
      <c r="Q83" s="13"/>
      <c r="R83" s="29" t="s">
        <v>776</v>
      </c>
      <c r="S83" s="21"/>
      <c r="T83" s="13"/>
      <c r="U83" s="13"/>
      <c r="V83" s="13"/>
      <c r="W83" s="13"/>
      <c r="X83" s="13"/>
      <c r="Y83" s="13"/>
      <c r="Z83" s="18" t="s">
        <v>738</v>
      </c>
      <c r="AA83" s="13"/>
      <c r="AB83" s="26"/>
      <c r="AC83" s="26"/>
      <c r="AD83" s="1"/>
      <c r="AE83" s="1"/>
      <c r="AF83" s="1"/>
      <c r="AG83" s="1"/>
      <c r="AH83" s="1"/>
      <c r="AI83" s="1"/>
      <c r="AJ83" s="1"/>
      <c r="AK83" s="1"/>
      <c r="AL83" s="1"/>
      <c r="AM83" s="1"/>
      <c r="AN83" s="1"/>
      <c r="AO83" s="1"/>
      <c r="AP83" s="1"/>
      <c r="AQ83" s="1"/>
      <c r="AR83" s="1"/>
      <c r="AS83" s="1"/>
      <c r="AT83" s="1"/>
      <c r="AU83" s="1"/>
      <c r="AV83" s="1"/>
    </row>
    <row r="84" spans="1:48" ht="30.75" customHeight="1">
      <c r="A84" s="1"/>
      <c r="B84" s="1"/>
      <c r="C84" s="19"/>
      <c r="D84" s="1"/>
      <c r="E84" s="11"/>
      <c r="F84" s="13"/>
      <c r="G84" s="13"/>
      <c r="H84" s="13"/>
      <c r="I84" s="13"/>
      <c r="J84" s="13"/>
      <c r="K84" s="13"/>
      <c r="L84" s="13"/>
      <c r="M84" s="13"/>
      <c r="N84" s="13"/>
      <c r="O84" s="13"/>
      <c r="P84" s="13"/>
      <c r="Q84" s="13"/>
      <c r="R84" s="29" t="s">
        <v>777</v>
      </c>
      <c r="S84" s="21"/>
      <c r="T84" s="13"/>
      <c r="U84" s="13"/>
      <c r="V84" s="13"/>
      <c r="W84" s="13"/>
      <c r="X84" s="13"/>
      <c r="Y84" s="13"/>
      <c r="Z84" s="18" t="s">
        <v>710</v>
      </c>
      <c r="AA84" s="13"/>
      <c r="AB84" s="26"/>
      <c r="AC84" s="26"/>
      <c r="AD84" s="1"/>
      <c r="AE84" s="1"/>
      <c r="AF84" s="1"/>
      <c r="AG84" s="1"/>
      <c r="AH84" s="1"/>
      <c r="AI84" s="1"/>
      <c r="AJ84" s="1"/>
      <c r="AK84" s="1"/>
      <c r="AL84" s="1"/>
      <c r="AM84" s="1"/>
      <c r="AN84" s="1"/>
      <c r="AO84" s="1"/>
      <c r="AP84" s="1"/>
      <c r="AQ84" s="1"/>
      <c r="AR84" s="1"/>
      <c r="AS84" s="1"/>
      <c r="AT84" s="1"/>
      <c r="AU84" s="1"/>
      <c r="AV84" s="1"/>
    </row>
    <row r="85" spans="1:48" ht="30.75" customHeight="1">
      <c r="B85" s="1"/>
      <c r="C85" s="19"/>
      <c r="D85" s="1"/>
      <c r="E85" s="11"/>
      <c r="F85" s="13"/>
      <c r="G85" s="13"/>
      <c r="H85" s="13"/>
      <c r="I85" s="13"/>
      <c r="J85" s="13"/>
      <c r="K85" s="13"/>
      <c r="L85" s="13"/>
      <c r="M85" s="13"/>
      <c r="N85" s="13"/>
      <c r="O85" s="13"/>
      <c r="P85" s="13"/>
      <c r="Q85" s="13"/>
      <c r="R85" s="28" t="s">
        <v>778</v>
      </c>
      <c r="S85" s="21"/>
      <c r="T85" s="13"/>
      <c r="U85" s="13"/>
      <c r="V85" s="13"/>
      <c r="W85" s="13"/>
      <c r="X85" s="26"/>
      <c r="Y85" s="26"/>
      <c r="Z85" s="13"/>
      <c r="AA85" s="13"/>
      <c r="AB85" s="26"/>
      <c r="AC85" s="26"/>
      <c r="AD85" s="1"/>
      <c r="AE85" s="1"/>
      <c r="AF85" s="1"/>
      <c r="AG85" s="1"/>
      <c r="AH85" s="1"/>
      <c r="AI85" s="1"/>
      <c r="AJ85" s="1"/>
      <c r="AK85" s="1"/>
      <c r="AL85" s="1"/>
      <c r="AM85" s="1"/>
      <c r="AN85" s="1"/>
      <c r="AO85" s="1"/>
      <c r="AP85" s="1"/>
      <c r="AQ85" s="1"/>
      <c r="AR85" s="1"/>
      <c r="AS85" s="1"/>
      <c r="AT85" s="1"/>
      <c r="AU85" s="1"/>
      <c r="AV85" s="1"/>
    </row>
    <row r="86" spans="1:48" ht="30.75" customHeight="1">
      <c r="B86" s="1"/>
      <c r="C86" s="19"/>
      <c r="D86" s="1"/>
      <c r="E86" s="11"/>
      <c r="F86" s="13"/>
      <c r="G86" s="13"/>
      <c r="H86" s="13"/>
      <c r="I86" s="13"/>
      <c r="J86" s="13"/>
      <c r="K86" s="13"/>
      <c r="L86" s="13"/>
      <c r="M86" s="13"/>
      <c r="N86" s="13"/>
      <c r="O86" s="13"/>
      <c r="P86" s="13"/>
      <c r="Q86" s="13"/>
      <c r="R86" s="29" t="s">
        <v>779</v>
      </c>
      <c r="S86" s="21"/>
      <c r="T86" s="13"/>
      <c r="U86" s="13"/>
      <c r="V86" s="13"/>
      <c r="W86" s="13"/>
      <c r="X86" s="26"/>
      <c r="Y86" s="26"/>
      <c r="Z86" s="13"/>
      <c r="AA86" s="13"/>
      <c r="AB86" s="26"/>
      <c r="AC86" s="26"/>
      <c r="AD86" s="1"/>
      <c r="AE86" s="1"/>
      <c r="AF86" s="1"/>
      <c r="AG86" s="1"/>
      <c r="AH86" s="1"/>
      <c r="AI86" s="1"/>
      <c r="AJ86" s="1"/>
      <c r="AK86" s="1"/>
      <c r="AL86" s="1"/>
      <c r="AM86" s="1"/>
      <c r="AN86" s="1"/>
      <c r="AO86" s="1"/>
      <c r="AP86" s="1"/>
      <c r="AQ86" s="1"/>
      <c r="AR86" s="1"/>
      <c r="AS86" s="1"/>
      <c r="AT86" s="1"/>
      <c r="AU86" s="1"/>
      <c r="AV86" s="1"/>
    </row>
    <row r="87" spans="1:48" ht="30.75" customHeight="1">
      <c r="B87" s="1"/>
      <c r="C87" s="19"/>
      <c r="D87" s="1"/>
      <c r="E87" s="11"/>
      <c r="F87" s="13"/>
      <c r="G87" s="13"/>
      <c r="H87" s="13"/>
      <c r="I87" s="13"/>
      <c r="J87" s="13"/>
      <c r="K87" s="13"/>
      <c r="L87" s="13"/>
      <c r="M87" s="13"/>
      <c r="N87" s="13"/>
      <c r="O87" s="13"/>
      <c r="P87" s="13"/>
      <c r="Q87" s="13"/>
      <c r="R87" s="29" t="s">
        <v>780</v>
      </c>
      <c r="S87" s="21"/>
      <c r="T87" s="13"/>
      <c r="U87" s="13"/>
      <c r="V87" s="13"/>
      <c r="W87" s="13"/>
      <c r="X87" s="26"/>
      <c r="Y87" s="26"/>
      <c r="Z87" s="13"/>
      <c r="AA87" s="13"/>
      <c r="AB87" s="26"/>
      <c r="AC87" s="26"/>
      <c r="AD87" s="1"/>
      <c r="AE87" s="1"/>
      <c r="AF87" s="1"/>
      <c r="AG87" s="1"/>
      <c r="AH87" s="1"/>
      <c r="AI87" s="1"/>
      <c r="AJ87" s="1"/>
      <c r="AK87" s="1"/>
      <c r="AL87" s="1"/>
      <c r="AM87" s="1"/>
      <c r="AN87" s="1"/>
      <c r="AO87" s="1"/>
      <c r="AP87" s="1"/>
      <c r="AQ87" s="1"/>
      <c r="AR87" s="1"/>
      <c r="AS87" s="1"/>
      <c r="AT87" s="1"/>
      <c r="AU87" s="1"/>
      <c r="AV87" s="1"/>
    </row>
    <row r="88" spans="1:48" ht="30.75" customHeight="1">
      <c r="B88" s="1"/>
      <c r="C88" s="19"/>
      <c r="D88" s="1"/>
      <c r="E88" s="11"/>
      <c r="F88" s="13"/>
      <c r="G88" s="13"/>
      <c r="H88" s="13"/>
      <c r="I88" s="13"/>
      <c r="J88" s="13"/>
      <c r="K88" s="13"/>
      <c r="L88" s="13"/>
      <c r="M88" s="13"/>
      <c r="N88" s="13"/>
      <c r="O88" s="13"/>
      <c r="P88" s="13"/>
      <c r="Q88" s="13"/>
      <c r="R88" s="29" t="s">
        <v>391</v>
      </c>
      <c r="S88" s="21"/>
      <c r="T88" s="13"/>
      <c r="U88" s="13"/>
      <c r="V88" s="13"/>
      <c r="W88" s="13"/>
      <c r="X88" s="26"/>
      <c r="Y88" s="26"/>
      <c r="Z88" s="13"/>
      <c r="AA88" s="13"/>
      <c r="AB88" s="26"/>
      <c r="AC88" s="26"/>
      <c r="AD88" s="1"/>
      <c r="AE88" s="1"/>
      <c r="AF88" s="1"/>
      <c r="AG88" s="1"/>
      <c r="AH88" s="1"/>
      <c r="AI88" s="1"/>
      <c r="AJ88" s="1"/>
      <c r="AK88" s="1"/>
      <c r="AL88" s="1"/>
      <c r="AM88" s="1"/>
      <c r="AN88" s="1"/>
      <c r="AO88" s="1"/>
      <c r="AP88" s="1"/>
      <c r="AQ88" s="1"/>
      <c r="AR88" s="1"/>
      <c r="AS88" s="1"/>
      <c r="AT88" s="1"/>
      <c r="AU88" s="1"/>
      <c r="AV88" s="1"/>
    </row>
    <row r="89" spans="1:48" ht="30.75" customHeight="1">
      <c r="B89" s="1"/>
      <c r="C89" s="19"/>
      <c r="D89" s="1"/>
      <c r="E89" s="11"/>
      <c r="F89" s="13"/>
      <c r="G89" s="13"/>
      <c r="H89" s="13"/>
      <c r="I89" s="13"/>
      <c r="J89" s="13"/>
      <c r="K89" s="13"/>
      <c r="L89" s="13"/>
      <c r="M89" s="13"/>
      <c r="N89" s="13"/>
      <c r="O89" s="13"/>
      <c r="P89" s="13"/>
      <c r="Q89" s="13"/>
      <c r="R89" s="29" t="s">
        <v>781</v>
      </c>
      <c r="S89" s="21"/>
      <c r="T89" s="13"/>
      <c r="U89" s="13"/>
      <c r="V89" s="13"/>
      <c r="W89" s="13"/>
      <c r="X89" s="26"/>
      <c r="Y89" s="26"/>
      <c r="Z89" s="13"/>
      <c r="AA89" s="13"/>
      <c r="AB89" s="26"/>
      <c r="AC89" s="26"/>
      <c r="AD89" s="1"/>
      <c r="AE89" s="1"/>
      <c r="AF89" s="1"/>
      <c r="AG89" s="1"/>
      <c r="AH89" s="1"/>
      <c r="AI89" s="1"/>
      <c r="AJ89" s="1"/>
      <c r="AK89" s="1"/>
      <c r="AL89" s="1"/>
      <c r="AM89" s="1"/>
      <c r="AN89" s="1"/>
      <c r="AO89" s="1"/>
      <c r="AP89" s="1"/>
      <c r="AQ89" s="1"/>
      <c r="AR89" s="1"/>
      <c r="AS89" s="1"/>
      <c r="AT89" s="1"/>
      <c r="AU89" s="1"/>
      <c r="AV89" s="1"/>
    </row>
    <row r="90" spans="1:48" ht="30.75" customHeight="1">
      <c r="B90" s="1"/>
      <c r="C90" s="19"/>
      <c r="D90" s="1"/>
      <c r="E90" s="11"/>
      <c r="F90" s="13"/>
      <c r="G90" s="13"/>
      <c r="H90" s="13"/>
      <c r="I90" s="13"/>
      <c r="J90" s="13"/>
      <c r="K90" s="13"/>
      <c r="L90" s="13"/>
      <c r="M90" s="13"/>
      <c r="N90" s="13"/>
      <c r="O90" s="13"/>
      <c r="P90" s="13"/>
      <c r="Q90" s="13"/>
      <c r="R90" s="29" t="s">
        <v>782</v>
      </c>
      <c r="S90" s="21"/>
      <c r="T90" s="13"/>
      <c r="U90" s="13"/>
      <c r="V90" s="13"/>
      <c r="W90" s="13"/>
      <c r="X90" s="26"/>
      <c r="Y90" s="26"/>
      <c r="Z90" s="13"/>
      <c r="AA90" s="13"/>
      <c r="AB90" s="26"/>
      <c r="AC90" s="26"/>
      <c r="AD90" s="1"/>
      <c r="AE90" s="1"/>
      <c r="AF90" s="1"/>
      <c r="AG90" s="1"/>
      <c r="AH90" s="1"/>
      <c r="AI90" s="1"/>
      <c r="AJ90" s="1"/>
      <c r="AK90" s="1"/>
      <c r="AL90" s="1"/>
      <c r="AM90" s="1"/>
      <c r="AN90" s="1"/>
      <c r="AO90" s="1"/>
      <c r="AP90" s="1"/>
      <c r="AQ90" s="1"/>
      <c r="AR90" s="1"/>
      <c r="AS90" s="1"/>
      <c r="AT90" s="1"/>
      <c r="AU90" s="1"/>
      <c r="AV90" s="1"/>
    </row>
    <row r="91" spans="1:48" ht="30.75" customHeight="1">
      <c r="B91" s="1"/>
      <c r="C91" s="19"/>
      <c r="D91" s="1"/>
      <c r="E91" s="11"/>
      <c r="F91" s="13"/>
      <c r="G91" s="13"/>
      <c r="H91" s="13"/>
      <c r="I91" s="13"/>
      <c r="J91" s="13"/>
      <c r="K91" s="13"/>
      <c r="L91" s="13"/>
      <c r="M91" s="13"/>
      <c r="N91" s="13"/>
      <c r="O91" s="13"/>
      <c r="P91" s="13"/>
      <c r="Q91" s="13"/>
      <c r="R91" s="29" t="s">
        <v>783</v>
      </c>
      <c r="S91" s="21"/>
      <c r="T91" s="30"/>
      <c r="U91" s="13"/>
      <c r="V91" s="13"/>
      <c r="W91" s="13"/>
      <c r="X91" s="26"/>
      <c r="Y91" s="26"/>
      <c r="Z91" s="13"/>
      <c r="AA91" s="13"/>
      <c r="AB91" s="26"/>
      <c r="AC91" s="26"/>
      <c r="AD91" s="1"/>
      <c r="AE91" s="1"/>
      <c r="AF91" s="1"/>
      <c r="AG91" s="1"/>
      <c r="AH91" s="1"/>
      <c r="AI91" s="1"/>
      <c r="AJ91" s="1"/>
      <c r="AK91" s="1"/>
      <c r="AL91" s="1"/>
      <c r="AM91" s="1"/>
      <c r="AN91" s="1"/>
      <c r="AO91" s="1"/>
      <c r="AP91" s="1"/>
      <c r="AQ91" s="1"/>
      <c r="AR91" s="1"/>
      <c r="AS91" s="1"/>
      <c r="AT91" s="1"/>
      <c r="AU91" s="1"/>
      <c r="AV91" s="1"/>
    </row>
    <row r="92" spans="1:48" ht="30.75" customHeight="1">
      <c r="B92" s="1"/>
      <c r="C92" s="19"/>
      <c r="D92" s="1"/>
      <c r="E92" s="11"/>
      <c r="F92" s="13"/>
      <c r="G92" s="13"/>
      <c r="H92" s="13"/>
      <c r="I92" s="13"/>
      <c r="J92" s="13"/>
      <c r="K92" s="13"/>
      <c r="L92" s="13"/>
      <c r="M92" s="13"/>
      <c r="N92" s="13"/>
      <c r="O92" s="13"/>
      <c r="P92" s="13"/>
      <c r="Q92" s="13"/>
      <c r="R92" s="28" t="s">
        <v>784</v>
      </c>
      <c r="S92" s="21"/>
      <c r="T92" s="30"/>
      <c r="U92" s="13"/>
      <c r="V92" s="13"/>
      <c r="W92" s="13"/>
      <c r="X92" s="26"/>
      <c r="Y92" s="26"/>
      <c r="Z92" s="13"/>
      <c r="AA92" s="13"/>
      <c r="AB92" s="26"/>
      <c r="AC92" s="26"/>
      <c r="AD92" s="1"/>
      <c r="AE92" s="1"/>
      <c r="AF92" s="1"/>
      <c r="AG92" s="1"/>
      <c r="AH92" s="1"/>
      <c r="AI92" s="1"/>
      <c r="AJ92" s="1"/>
      <c r="AK92" s="1"/>
      <c r="AL92" s="1"/>
      <c r="AM92" s="1"/>
      <c r="AN92" s="1"/>
      <c r="AO92" s="1"/>
      <c r="AP92" s="1"/>
      <c r="AQ92" s="1"/>
      <c r="AR92" s="1"/>
      <c r="AS92" s="1"/>
      <c r="AT92" s="1"/>
      <c r="AU92" s="1"/>
      <c r="AV92" s="1"/>
    </row>
    <row r="93" spans="1:48" ht="30.75" customHeight="1">
      <c r="B93" s="1"/>
      <c r="C93" s="19"/>
      <c r="D93" s="1"/>
      <c r="E93" s="11"/>
      <c r="F93" s="13"/>
      <c r="G93" s="13"/>
      <c r="H93" s="13"/>
      <c r="I93" s="13"/>
      <c r="J93" s="13"/>
      <c r="K93" s="13"/>
      <c r="L93" s="13"/>
      <c r="M93" s="13"/>
      <c r="N93" s="13"/>
      <c r="O93" s="13"/>
      <c r="P93" s="13"/>
      <c r="Q93" s="13"/>
      <c r="R93" s="29" t="s">
        <v>785</v>
      </c>
      <c r="S93" s="21"/>
      <c r="T93" s="31"/>
      <c r="U93" s="13"/>
      <c r="V93" s="13"/>
      <c r="W93" s="13"/>
      <c r="X93" s="26"/>
      <c r="Y93" s="26"/>
      <c r="Z93" s="13"/>
      <c r="AA93" s="13"/>
      <c r="AB93" s="26"/>
      <c r="AC93" s="26"/>
      <c r="AD93" s="1"/>
      <c r="AE93" s="1"/>
      <c r="AF93" s="1"/>
      <c r="AG93" s="1"/>
      <c r="AH93" s="1"/>
      <c r="AI93" s="1"/>
      <c r="AJ93" s="1"/>
      <c r="AK93" s="1"/>
      <c r="AL93" s="1"/>
      <c r="AM93" s="1"/>
      <c r="AN93" s="1"/>
      <c r="AO93" s="1"/>
      <c r="AP93" s="1"/>
      <c r="AQ93" s="1"/>
      <c r="AR93" s="1"/>
      <c r="AS93" s="1"/>
      <c r="AT93" s="1"/>
      <c r="AU93" s="1"/>
      <c r="AV93" s="1"/>
    </row>
    <row r="94" spans="1:48" ht="30.75" customHeight="1">
      <c r="B94" s="1"/>
      <c r="C94" s="19"/>
      <c r="D94" s="1"/>
      <c r="E94" s="11"/>
      <c r="F94" s="23"/>
      <c r="G94" s="23"/>
      <c r="H94" s="23"/>
      <c r="I94" s="23"/>
      <c r="J94" s="23"/>
      <c r="K94" s="23"/>
      <c r="L94" s="23"/>
      <c r="M94" s="23"/>
      <c r="N94" s="23"/>
      <c r="O94" s="23"/>
      <c r="P94" s="23"/>
      <c r="Q94" s="23"/>
      <c r="R94" s="29" t="s">
        <v>786</v>
      </c>
      <c r="S94" s="21"/>
      <c r="T94" s="31"/>
      <c r="U94" s="13"/>
      <c r="V94" s="23"/>
      <c r="W94" s="23"/>
      <c r="X94" s="26"/>
      <c r="Y94" s="26"/>
      <c r="Z94" s="26"/>
      <c r="AA94" s="26"/>
      <c r="AB94" s="26"/>
      <c r="AC94" s="26"/>
      <c r="AD94" s="1"/>
      <c r="AE94" s="1"/>
      <c r="AF94" s="1"/>
      <c r="AG94" s="1"/>
      <c r="AH94" s="1"/>
      <c r="AI94" s="1"/>
      <c r="AJ94" s="1"/>
      <c r="AK94" s="1"/>
      <c r="AL94" s="1"/>
      <c r="AM94" s="1"/>
      <c r="AN94" s="1"/>
      <c r="AO94" s="1"/>
      <c r="AP94" s="1"/>
      <c r="AQ94" s="1"/>
      <c r="AR94" s="1"/>
      <c r="AS94" s="1"/>
      <c r="AT94" s="1"/>
      <c r="AU94" s="1"/>
      <c r="AV94" s="1"/>
    </row>
    <row r="95" spans="1:48" ht="30.75" customHeight="1">
      <c r="B95" s="1"/>
      <c r="C95" s="19"/>
      <c r="D95" s="1"/>
      <c r="E95" s="11"/>
      <c r="F95" s="23"/>
      <c r="G95" s="23"/>
      <c r="H95" s="23"/>
      <c r="I95" s="23"/>
      <c r="J95" s="23"/>
      <c r="K95" s="23"/>
      <c r="L95" s="23"/>
      <c r="M95" s="23"/>
      <c r="N95" s="23"/>
      <c r="O95" s="23"/>
      <c r="P95" s="23"/>
      <c r="Q95" s="23"/>
      <c r="R95" s="29" t="s">
        <v>787</v>
      </c>
      <c r="S95" s="21"/>
      <c r="T95" s="31"/>
      <c r="U95" s="13"/>
      <c r="V95" s="23"/>
      <c r="W95" s="23"/>
      <c r="X95" s="26"/>
      <c r="Y95" s="26"/>
      <c r="Z95" s="26"/>
      <c r="AA95" s="26"/>
      <c r="AB95" s="26"/>
      <c r="AC95" s="26"/>
      <c r="AD95" s="1"/>
      <c r="AE95" s="1"/>
      <c r="AF95" s="1"/>
      <c r="AG95" s="1"/>
      <c r="AH95" s="1"/>
      <c r="AI95" s="1"/>
      <c r="AJ95" s="1"/>
      <c r="AK95" s="1"/>
      <c r="AL95" s="1"/>
      <c r="AM95" s="1"/>
      <c r="AN95" s="1"/>
      <c r="AO95" s="1"/>
      <c r="AP95" s="1"/>
      <c r="AQ95" s="1"/>
      <c r="AR95" s="1"/>
      <c r="AS95" s="1"/>
      <c r="AT95" s="1"/>
      <c r="AU95" s="1"/>
      <c r="AV95" s="1"/>
    </row>
    <row r="96" spans="1:48" ht="30.75" customHeight="1">
      <c r="B96" s="1"/>
      <c r="C96" s="19"/>
      <c r="D96" s="1"/>
      <c r="E96" s="11"/>
      <c r="F96" s="23"/>
      <c r="G96" s="23"/>
      <c r="H96" s="23"/>
      <c r="I96" s="23"/>
      <c r="J96" s="23"/>
      <c r="K96" s="23"/>
      <c r="L96" s="23"/>
      <c r="M96" s="23"/>
      <c r="N96" s="23"/>
      <c r="O96" s="23"/>
      <c r="P96" s="23"/>
      <c r="Q96" s="23"/>
      <c r="R96" s="29" t="s">
        <v>788</v>
      </c>
      <c r="S96" s="21"/>
      <c r="T96" s="31"/>
      <c r="U96" s="13"/>
      <c r="V96" s="23"/>
      <c r="W96" s="23"/>
      <c r="X96" s="26"/>
      <c r="Y96" s="26"/>
      <c r="Z96" s="26"/>
      <c r="AA96" s="26"/>
      <c r="AB96" s="26"/>
      <c r="AC96" s="26"/>
      <c r="AD96" s="1"/>
      <c r="AE96" s="1"/>
      <c r="AF96" s="1"/>
      <c r="AG96" s="1"/>
      <c r="AH96" s="1"/>
      <c r="AI96" s="1"/>
      <c r="AJ96" s="1"/>
      <c r="AK96" s="1"/>
      <c r="AL96" s="1"/>
      <c r="AM96" s="1"/>
      <c r="AN96" s="1"/>
      <c r="AO96" s="1"/>
      <c r="AP96" s="1"/>
      <c r="AQ96" s="1"/>
      <c r="AR96" s="1"/>
      <c r="AS96" s="1"/>
      <c r="AT96" s="1"/>
      <c r="AU96" s="1"/>
      <c r="AV96" s="1"/>
    </row>
    <row r="97" spans="2:48" ht="30.75" customHeight="1">
      <c r="B97" s="1"/>
      <c r="C97" s="19"/>
      <c r="D97" s="1"/>
      <c r="E97" s="11"/>
      <c r="F97" s="23"/>
      <c r="G97" s="23"/>
      <c r="H97" s="23"/>
      <c r="I97" s="23"/>
      <c r="J97" s="23"/>
      <c r="K97" s="23"/>
      <c r="L97" s="23"/>
      <c r="M97" s="23"/>
      <c r="N97" s="23"/>
      <c r="O97" s="23"/>
      <c r="P97" s="23"/>
      <c r="Q97" s="23"/>
      <c r="R97" s="29" t="s">
        <v>789</v>
      </c>
      <c r="S97" s="21"/>
      <c r="T97" s="31"/>
      <c r="U97" s="13"/>
      <c r="V97" s="23"/>
      <c r="W97" s="23"/>
      <c r="X97" s="26"/>
      <c r="Y97" s="26"/>
      <c r="Z97" s="26"/>
      <c r="AA97" s="26"/>
      <c r="AB97" s="26"/>
      <c r="AC97" s="26"/>
      <c r="AD97" s="1"/>
      <c r="AE97" s="1"/>
      <c r="AF97" s="1"/>
      <c r="AG97" s="1"/>
      <c r="AH97" s="1"/>
      <c r="AI97" s="1"/>
      <c r="AJ97" s="1"/>
      <c r="AK97" s="1"/>
      <c r="AL97" s="1"/>
      <c r="AM97" s="1"/>
      <c r="AN97" s="1"/>
      <c r="AO97" s="1"/>
      <c r="AP97" s="1"/>
      <c r="AQ97" s="1"/>
      <c r="AR97" s="1"/>
      <c r="AS97" s="1"/>
      <c r="AT97" s="1"/>
      <c r="AU97" s="1"/>
      <c r="AV97" s="1"/>
    </row>
    <row r="98" spans="2:48" ht="30.75" customHeight="1">
      <c r="B98" s="1"/>
      <c r="C98" s="19"/>
      <c r="D98" s="1"/>
      <c r="E98" s="11"/>
      <c r="F98" s="23"/>
      <c r="G98" s="23"/>
      <c r="H98" s="23"/>
      <c r="I98" s="23"/>
      <c r="J98" s="23"/>
      <c r="K98" s="23"/>
      <c r="L98" s="23"/>
      <c r="M98" s="23"/>
      <c r="N98" s="23"/>
      <c r="O98" s="23"/>
      <c r="P98" s="23"/>
      <c r="Q98" s="23"/>
      <c r="R98" s="29" t="s">
        <v>777</v>
      </c>
      <c r="S98" s="21"/>
      <c r="T98" s="31"/>
      <c r="U98" s="13"/>
      <c r="V98" s="23"/>
      <c r="W98" s="23"/>
      <c r="X98" s="26"/>
      <c r="Y98" s="26"/>
      <c r="Z98" s="26"/>
      <c r="AA98" s="26"/>
      <c r="AB98" s="26"/>
      <c r="AC98" s="26"/>
      <c r="AD98" s="1"/>
      <c r="AE98" s="1"/>
      <c r="AF98" s="1"/>
      <c r="AG98" s="1"/>
      <c r="AH98" s="1"/>
      <c r="AI98" s="1"/>
      <c r="AJ98" s="1"/>
      <c r="AK98" s="1"/>
      <c r="AL98" s="1"/>
      <c r="AM98" s="1"/>
      <c r="AN98" s="1"/>
      <c r="AO98" s="1"/>
      <c r="AP98" s="1"/>
      <c r="AQ98" s="1"/>
      <c r="AR98" s="1"/>
      <c r="AS98" s="1"/>
      <c r="AT98" s="1"/>
      <c r="AU98" s="1"/>
      <c r="AV98" s="1"/>
    </row>
    <row r="99" spans="2:48" ht="30.75" customHeight="1">
      <c r="B99" s="1"/>
      <c r="C99" s="19"/>
      <c r="D99" s="1"/>
      <c r="E99" s="11"/>
      <c r="F99" s="32"/>
      <c r="G99" s="32"/>
      <c r="H99" s="32"/>
      <c r="I99" s="32"/>
      <c r="J99" s="32"/>
      <c r="K99" s="32"/>
      <c r="L99" s="32"/>
      <c r="M99" s="32"/>
      <c r="N99" s="32"/>
      <c r="O99" s="32"/>
      <c r="P99" s="32"/>
      <c r="Q99" s="32"/>
      <c r="R99" s="14" t="s">
        <v>790</v>
      </c>
      <c r="S99" s="21"/>
      <c r="T99" s="31"/>
      <c r="U99" s="32"/>
      <c r="V99" s="32"/>
      <c r="W99" s="32"/>
      <c r="X99" s="30"/>
      <c r="Y99" s="30"/>
      <c r="Z99" s="30"/>
      <c r="AA99" s="30"/>
      <c r="AB99" s="30"/>
      <c r="AC99" s="30"/>
      <c r="AD99" s="1"/>
      <c r="AE99" s="1"/>
      <c r="AF99" s="1"/>
      <c r="AG99" s="1"/>
      <c r="AH99" s="1"/>
      <c r="AI99" s="1"/>
      <c r="AJ99" s="1"/>
      <c r="AK99" s="1"/>
      <c r="AL99" s="1"/>
      <c r="AM99" s="1"/>
      <c r="AN99" s="1"/>
      <c r="AO99" s="1"/>
      <c r="AP99" s="1"/>
      <c r="AQ99" s="1"/>
      <c r="AR99" s="1"/>
      <c r="AS99" s="1"/>
      <c r="AT99" s="1"/>
      <c r="AU99" s="1"/>
      <c r="AV99" s="1"/>
    </row>
    <row r="100" spans="2:48" ht="30.75" customHeight="1">
      <c r="B100" s="1"/>
      <c r="C100" s="19"/>
      <c r="D100" s="1"/>
      <c r="E100" s="11"/>
      <c r="F100" s="32"/>
      <c r="G100" s="32"/>
      <c r="H100" s="32"/>
      <c r="I100" s="32"/>
      <c r="J100" s="32"/>
      <c r="K100" s="32"/>
      <c r="L100" s="32"/>
      <c r="M100" s="32"/>
      <c r="N100" s="32"/>
      <c r="O100" s="32"/>
      <c r="P100" s="32"/>
      <c r="Q100" s="32"/>
      <c r="R100" s="28" t="s">
        <v>791</v>
      </c>
      <c r="S100" s="21"/>
      <c r="T100" s="31"/>
      <c r="U100" s="32"/>
      <c r="V100" s="32"/>
      <c r="W100" s="32"/>
      <c r="X100" s="30"/>
      <c r="Y100" s="30"/>
      <c r="Z100" s="30"/>
      <c r="AA100" s="30"/>
      <c r="AB100" s="30"/>
      <c r="AC100" s="30"/>
      <c r="AD100" s="1"/>
      <c r="AE100" s="1"/>
      <c r="AF100" s="1"/>
      <c r="AG100" s="1"/>
      <c r="AH100" s="1"/>
      <c r="AI100" s="1"/>
      <c r="AJ100" s="1"/>
      <c r="AK100" s="1"/>
      <c r="AL100" s="1"/>
      <c r="AM100" s="1"/>
      <c r="AN100" s="1"/>
      <c r="AO100" s="1"/>
      <c r="AP100" s="1"/>
      <c r="AQ100" s="1"/>
      <c r="AR100" s="1"/>
      <c r="AS100" s="1"/>
      <c r="AT100" s="1"/>
      <c r="AU100" s="1"/>
      <c r="AV100" s="1"/>
    </row>
    <row r="101" spans="2:48" ht="30.75" customHeight="1">
      <c r="R101" s="29" t="s">
        <v>792</v>
      </c>
    </row>
    <row r="102" spans="2:48" ht="30.75" customHeight="1">
      <c r="R102" s="29" t="s">
        <v>793</v>
      </c>
    </row>
    <row r="103" spans="2:48" ht="30.75" customHeight="1">
      <c r="R103" s="14" t="s">
        <v>794</v>
      </c>
    </row>
    <row r="104" spans="2:48" ht="15.75" customHeight="1">
      <c r="R104" s="29" t="s">
        <v>795</v>
      </c>
    </row>
    <row r="105" spans="2:48" ht="15.75" customHeight="1">
      <c r="R105" s="29" t="s">
        <v>796</v>
      </c>
    </row>
    <row r="106" spans="2:48" ht="15.75" customHeight="1">
      <c r="R106" s="29" t="s">
        <v>797</v>
      </c>
    </row>
    <row r="107" spans="2:48" ht="15.75" customHeight="1">
      <c r="R107" s="14" t="s">
        <v>790</v>
      </c>
    </row>
    <row r="108" spans="2:48" ht="15.75" customHeight="1">
      <c r="R108" s="14" t="s">
        <v>798</v>
      </c>
    </row>
    <row r="109" spans="2:48" ht="15.75" customHeight="1"/>
    <row r="110" spans="2:48" ht="15.75" customHeight="1"/>
    <row r="111" spans="2:48" ht="15.75" customHeight="1"/>
    <row r="112" spans="2:48"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2">
    <mergeCell ref="V1:X1"/>
    <mergeCell ref="Z1:AB1"/>
  </mergeCells>
  <pageMargins left="0.7" right="0.7" top="0.75" bottom="0.75" header="0" footer="0"/>
  <pageSetup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Z1000"/>
  <sheetViews>
    <sheetView zoomScale="70" zoomScaleNormal="70" workbookViewId="0">
      <selection activeCell="D36" sqref="D36"/>
    </sheetView>
  </sheetViews>
  <sheetFormatPr baseColWidth="10" defaultColWidth="12.59765625" defaultRowHeight="15" customHeight="1"/>
  <cols>
    <col min="1" max="1" width="26.19921875" style="57" customWidth="1"/>
    <col min="2" max="2" width="20" style="57" customWidth="1"/>
    <col min="3" max="3" width="33.8984375" style="57" customWidth="1"/>
    <col min="4" max="4" width="39.5" style="57" customWidth="1"/>
    <col min="5" max="5" width="10" style="57" customWidth="1"/>
    <col min="6" max="6" width="31.69921875" style="57" customWidth="1"/>
    <col min="7" max="7" width="28.09765625" style="57" customWidth="1"/>
    <col min="8" max="8" width="26.09765625" style="57" customWidth="1"/>
    <col min="9" max="26" width="9.3984375" style="57" customWidth="1"/>
    <col min="27" max="16384" width="12.59765625" style="57"/>
  </cols>
  <sheetData>
    <row r="1" spans="1:26" ht="33" customHeight="1">
      <c r="A1" s="60" t="s">
        <v>129</v>
      </c>
      <c r="B1" s="60" t="s">
        <v>130</v>
      </c>
      <c r="C1" s="60" t="s">
        <v>131</v>
      </c>
      <c r="D1" s="60" t="s">
        <v>132</v>
      </c>
      <c r="E1" s="60"/>
      <c r="F1" s="60" t="s">
        <v>133</v>
      </c>
      <c r="G1" s="60" t="s">
        <v>134</v>
      </c>
      <c r="H1" s="60" t="s">
        <v>132</v>
      </c>
      <c r="I1" s="61"/>
      <c r="J1" s="61"/>
      <c r="K1" s="61"/>
      <c r="L1" s="61"/>
      <c r="M1" s="61"/>
      <c r="N1" s="61"/>
      <c r="O1" s="61"/>
      <c r="P1" s="61"/>
      <c r="Q1" s="61"/>
      <c r="R1" s="61"/>
      <c r="S1" s="61"/>
      <c r="T1" s="61"/>
      <c r="U1" s="61"/>
      <c r="V1" s="61"/>
      <c r="W1" s="61"/>
      <c r="X1" s="61"/>
      <c r="Y1" s="61"/>
      <c r="Z1" s="61"/>
    </row>
    <row r="2" spans="1:26" ht="9" customHeight="1">
      <c r="A2" s="54"/>
      <c r="B2" s="54"/>
      <c r="C2" s="62"/>
      <c r="D2" s="54"/>
      <c r="E2" s="54"/>
      <c r="F2" s="54"/>
      <c r="G2" s="54"/>
      <c r="H2" s="54"/>
      <c r="I2" s="54"/>
      <c r="J2" s="54"/>
      <c r="K2" s="54"/>
      <c r="L2" s="54"/>
      <c r="M2" s="54"/>
      <c r="N2" s="54"/>
      <c r="O2" s="54"/>
      <c r="P2" s="54"/>
      <c r="Q2" s="54"/>
      <c r="R2" s="54"/>
      <c r="S2" s="54"/>
      <c r="T2" s="54"/>
      <c r="U2" s="54"/>
      <c r="V2" s="54"/>
      <c r="W2" s="54"/>
      <c r="X2" s="54"/>
      <c r="Y2" s="54"/>
      <c r="Z2" s="54"/>
    </row>
    <row r="3" spans="1:26" ht="142.5" customHeight="1">
      <c r="A3" s="352" t="s">
        <v>135</v>
      </c>
      <c r="B3" s="63" t="s">
        <v>136</v>
      </c>
      <c r="C3" s="64" t="s">
        <v>137</v>
      </c>
      <c r="D3" s="64" t="s">
        <v>138</v>
      </c>
      <c r="E3" s="54"/>
      <c r="F3" s="65" t="s">
        <v>139</v>
      </c>
      <c r="G3" s="65" t="s">
        <v>140</v>
      </c>
      <c r="H3" s="54"/>
      <c r="I3" s="54"/>
      <c r="J3" s="54"/>
      <c r="K3" s="54"/>
      <c r="L3" s="54"/>
      <c r="M3" s="54"/>
      <c r="N3" s="54"/>
      <c r="O3" s="54"/>
      <c r="P3" s="54"/>
      <c r="Q3" s="54"/>
      <c r="R3" s="54"/>
      <c r="S3" s="54"/>
      <c r="T3" s="54"/>
      <c r="U3" s="54"/>
      <c r="V3" s="54"/>
      <c r="W3" s="54"/>
      <c r="X3" s="54"/>
      <c r="Y3" s="54"/>
      <c r="Z3" s="54"/>
    </row>
    <row r="4" spans="1:26" ht="142.5" customHeight="1">
      <c r="A4" s="353"/>
      <c r="B4" s="63" t="s">
        <v>141</v>
      </c>
      <c r="C4" s="64" t="s">
        <v>142</v>
      </c>
      <c r="D4" s="64" t="s">
        <v>143</v>
      </c>
      <c r="E4" s="54"/>
      <c r="F4" s="65"/>
      <c r="G4" s="65"/>
      <c r="H4" s="54"/>
      <c r="I4" s="54"/>
      <c r="J4" s="54"/>
      <c r="K4" s="54"/>
      <c r="L4" s="54"/>
      <c r="M4" s="54"/>
      <c r="N4" s="54"/>
      <c r="O4" s="54"/>
      <c r="P4" s="54"/>
      <c r="Q4" s="54"/>
      <c r="R4" s="54"/>
      <c r="S4" s="54"/>
      <c r="T4" s="54"/>
      <c r="U4" s="54"/>
      <c r="V4" s="54"/>
      <c r="W4" s="54"/>
      <c r="X4" s="54"/>
      <c r="Y4" s="54"/>
      <c r="Z4" s="54"/>
    </row>
    <row r="5" spans="1:26" ht="84.75" customHeight="1">
      <c r="A5" s="353"/>
      <c r="B5" s="63" t="s">
        <v>144</v>
      </c>
      <c r="C5" s="64" t="s">
        <v>145</v>
      </c>
      <c r="D5" s="64" t="s">
        <v>146</v>
      </c>
      <c r="E5" s="54"/>
      <c r="F5" s="65" t="s">
        <v>139</v>
      </c>
      <c r="G5" s="65" t="s">
        <v>147</v>
      </c>
      <c r="H5" s="54"/>
      <c r="I5" s="54"/>
      <c r="J5" s="54"/>
      <c r="K5" s="54"/>
      <c r="L5" s="54"/>
      <c r="M5" s="54"/>
      <c r="N5" s="54"/>
      <c r="O5" s="54"/>
      <c r="P5" s="54"/>
      <c r="Q5" s="54"/>
      <c r="R5" s="54"/>
      <c r="S5" s="54"/>
      <c r="T5" s="54"/>
      <c r="U5" s="54"/>
      <c r="V5" s="54"/>
      <c r="W5" s="54"/>
      <c r="X5" s="54"/>
      <c r="Y5" s="54"/>
      <c r="Z5" s="54"/>
    </row>
    <row r="6" spans="1:26" ht="40.799999999999997">
      <c r="A6" s="353"/>
      <c r="B6" s="63" t="s">
        <v>148</v>
      </c>
      <c r="C6" s="64" t="s">
        <v>149</v>
      </c>
      <c r="D6" s="64" t="s">
        <v>150</v>
      </c>
      <c r="E6" s="54"/>
      <c r="F6" s="65" t="s">
        <v>151</v>
      </c>
      <c r="G6" s="65" t="s">
        <v>152</v>
      </c>
      <c r="H6" s="54"/>
      <c r="I6" s="54"/>
      <c r="J6" s="54"/>
      <c r="K6" s="54"/>
      <c r="L6" s="54"/>
      <c r="M6" s="54"/>
      <c r="N6" s="54"/>
      <c r="O6" s="54"/>
      <c r="P6" s="54"/>
      <c r="Q6" s="54"/>
      <c r="R6" s="54"/>
      <c r="S6" s="54"/>
      <c r="T6" s="54"/>
      <c r="U6" s="54"/>
      <c r="V6" s="54"/>
      <c r="W6" s="54"/>
      <c r="X6" s="54"/>
      <c r="Y6" s="54"/>
      <c r="Z6" s="54"/>
    </row>
    <row r="7" spans="1:26" ht="81.599999999999994">
      <c r="A7" s="353"/>
      <c r="B7" s="63" t="s">
        <v>153</v>
      </c>
      <c r="C7" s="64" t="s">
        <v>154</v>
      </c>
      <c r="D7" s="64" t="s">
        <v>155</v>
      </c>
      <c r="E7" s="54"/>
      <c r="F7" s="65" t="s">
        <v>156</v>
      </c>
      <c r="G7" s="65" t="s">
        <v>152</v>
      </c>
      <c r="H7" s="54"/>
      <c r="I7" s="54"/>
      <c r="J7" s="54"/>
      <c r="K7" s="54"/>
      <c r="L7" s="54"/>
      <c r="M7" s="54"/>
      <c r="N7" s="54"/>
      <c r="O7" s="54"/>
      <c r="P7" s="54"/>
      <c r="Q7" s="54"/>
      <c r="R7" s="54"/>
      <c r="S7" s="54"/>
      <c r="T7" s="54"/>
      <c r="U7" s="54"/>
      <c r="V7" s="54"/>
      <c r="W7" s="54"/>
      <c r="X7" s="54"/>
      <c r="Y7" s="54"/>
      <c r="Z7" s="54"/>
    </row>
    <row r="8" spans="1:26" ht="81.599999999999994">
      <c r="A8" s="353"/>
      <c r="B8" s="63" t="s">
        <v>157</v>
      </c>
      <c r="C8" s="64" t="s">
        <v>158</v>
      </c>
      <c r="D8" s="64" t="s">
        <v>159</v>
      </c>
      <c r="E8" s="54"/>
      <c r="F8" s="65" t="s">
        <v>156</v>
      </c>
      <c r="G8" s="65" t="s">
        <v>152</v>
      </c>
      <c r="H8" s="54"/>
      <c r="I8" s="54"/>
      <c r="J8" s="54"/>
      <c r="K8" s="54"/>
      <c r="L8" s="54"/>
      <c r="M8" s="54"/>
      <c r="N8" s="54"/>
      <c r="O8" s="54"/>
      <c r="P8" s="54"/>
      <c r="Q8" s="54"/>
      <c r="R8" s="54"/>
      <c r="S8" s="54"/>
      <c r="T8" s="54"/>
      <c r="U8" s="54"/>
      <c r="V8" s="54"/>
      <c r="W8" s="54"/>
      <c r="X8" s="54"/>
      <c r="Y8" s="54"/>
      <c r="Z8" s="54"/>
    </row>
    <row r="9" spans="1:26" ht="105.6">
      <c r="A9" s="354"/>
      <c r="B9" s="66" t="s">
        <v>160</v>
      </c>
      <c r="C9" s="67" t="s">
        <v>161</v>
      </c>
      <c r="D9" s="67" t="s">
        <v>162</v>
      </c>
      <c r="E9" s="54"/>
      <c r="F9" s="65" t="s">
        <v>163</v>
      </c>
      <c r="G9" s="65" t="s">
        <v>140</v>
      </c>
      <c r="H9" s="54"/>
      <c r="I9" s="54"/>
      <c r="J9" s="54"/>
      <c r="K9" s="54"/>
      <c r="L9" s="54"/>
      <c r="M9" s="54"/>
      <c r="N9" s="54"/>
      <c r="O9" s="54"/>
      <c r="P9" s="54"/>
      <c r="Q9" s="54"/>
      <c r="R9" s="54"/>
      <c r="S9" s="54"/>
      <c r="T9" s="54"/>
      <c r="U9" s="54"/>
      <c r="V9" s="54"/>
      <c r="W9" s="54"/>
      <c r="X9" s="54"/>
      <c r="Y9" s="54"/>
      <c r="Z9" s="54"/>
    </row>
    <row r="10" spans="1:26" ht="105.6">
      <c r="A10" s="68"/>
      <c r="B10" s="68"/>
      <c r="C10" s="69"/>
      <c r="D10" s="69"/>
      <c r="E10" s="54"/>
      <c r="F10" s="65" t="s">
        <v>163</v>
      </c>
      <c r="G10" s="65" t="s">
        <v>147</v>
      </c>
      <c r="H10" s="54"/>
      <c r="I10" s="54"/>
      <c r="J10" s="54"/>
      <c r="K10" s="54"/>
      <c r="L10" s="54"/>
      <c r="M10" s="54"/>
      <c r="N10" s="54"/>
      <c r="O10" s="54"/>
      <c r="P10" s="54"/>
      <c r="Q10" s="54"/>
      <c r="R10" s="54"/>
      <c r="S10" s="54"/>
      <c r="T10" s="54"/>
      <c r="U10" s="54"/>
      <c r="V10" s="54"/>
      <c r="W10" s="54"/>
      <c r="X10" s="54"/>
      <c r="Y10" s="54"/>
      <c r="Z10" s="54"/>
    </row>
    <row r="11" spans="1:26" ht="26.4">
      <c r="A11" s="54"/>
      <c r="B11" s="68"/>
      <c r="C11" s="69"/>
      <c r="D11" s="69"/>
      <c r="E11" s="54"/>
      <c r="F11" s="65" t="s">
        <v>164</v>
      </c>
      <c r="G11" s="65" t="s">
        <v>152</v>
      </c>
      <c r="H11" s="54"/>
      <c r="I11" s="54"/>
      <c r="J11" s="54"/>
      <c r="K11" s="54"/>
      <c r="L11" s="54"/>
      <c r="M11" s="54"/>
      <c r="N11" s="54"/>
      <c r="O11" s="54"/>
      <c r="P11" s="54"/>
      <c r="Q11" s="54"/>
      <c r="R11" s="54"/>
      <c r="S11" s="54"/>
      <c r="T11" s="54"/>
      <c r="U11" s="54"/>
      <c r="V11" s="54"/>
      <c r="W11" s="54"/>
      <c r="X11" s="54"/>
      <c r="Y11" s="54"/>
      <c r="Z11" s="54"/>
    </row>
    <row r="12" spans="1:26" ht="79.2">
      <c r="A12" s="54"/>
      <c r="B12" s="68"/>
      <c r="C12" s="69"/>
      <c r="D12" s="69"/>
      <c r="E12" s="54"/>
      <c r="F12" s="65" t="s">
        <v>139</v>
      </c>
      <c r="G12" s="65" t="s">
        <v>140</v>
      </c>
      <c r="H12" s="54"/>
      <c r="I12" s="54"/>
      <c r="J12" s="54"/>
      <c r="K12" s="54"/>
      <c r="L12" s="54"/>
      <c r="M12" s="54"/>
      <c r="N12" s="54"/>
      <c r="O12" s="54"/>
      <c r="P12" s="54"/>
      <c r="Q12" s="54"/>
      <c r="R12" s="54"/>
      <c r="S12" s="54"/>
      <c r="T12" s="54"/>
      <c r="U12" s="54"/>
      <c r="V12" s="54"/>
      <c r="W12" s="54"/>
      <c r="X12" s="54"/>
      <c r="Y12" s="54"/>
      <c r="Z12" s="54"/>
    </row>
    <row r="13" spans="1:26" ht="26.4">
      <c r="A13" s="54"/>
      <c r="B13" s="68"/>
      <c r="C13" s="69"/>
      <c r="D13" s="69"/>
      <c r="E13" s="54"/>
      <c r="F13" s="65" t="s">
        <v>151</v>
      </c>
      <c r="G13" s="65" t="s">
        <v>152</v>
      </c>
      <c r="H13" s="54"/>
      <c r="I13" s="54"/>
      <c r="J13" s="54"/>
      <c r="K13" s="54"/>
      <c r="L13" s="54"/>
      <c r="M13" s="54"/>
      <c r="N13" s="54"/>
      <c r="O13" s="54"/>
      <c r="P13" s="54"/>
      <c r="Q13" s="54"/>
      <c r="R13" s="54"/>
      <c r="S13" s="54"/>
      <c r="T13" s="54"/>
      <c r="U13" s="54"/>
      <c r="V13" s="54"/>
      <c r="W13" s="54"/>
      <c r="X13" s="54"/>
      <c r="Y13" s="54"/>
      <c r="Z13" s="54"/>
    </row>
    <row r="14" spans="1:26" ht="79.2">
      <c r="A14" s="68"/>
      <c r="B14" s="68"/>
      <c r="C14" s="69"/>
      <c r="D14" s="69"/>
      <c r="E14" s="54"/>
      <c r="F14" s="65" t="s">
        <v>139</v>
      </c>
      <c r="G14" s="65" t="s">
        <v>147</v>
      </c>
      <c r="H14" s="54"/>
      <c r="I14" s="54"/>
      <c r="J14" s="54"/>
      <c r="K14" s="54"/>
      <c r="L14" s="54"/>
      <c r="M14" s="54"/>
      <c r="N14" s="54"/>
      <c r="O14" s="54"/>
      <c r="P14" s="54"/>
      <c r="Q14" s="54"/>
      <c r="R14" s="54"/>
      <c r="S14" s="54"/>
      <c r="T14" s="54"/>
      <c r="U14" s="54"/>
      <c r="V14" s="54"/>
      <c r="W14" s="54"/>
      <c r="X14" s="54"/>
      <c r="Y14" s="54"/>
      <c r="Z14" s="54"/>
    </row>
    <row r="15" spans="1:26" ht="214.2">
      <c r="A15" s="355" t="s">
        <v>165</v>
      </c>
      <c r="B15" s="70" t="s">
        <v>166</v>
      </c>
      <c r="C15" s="71" t="s">
        <v>167</v>
      </c>
      <c r="D15" s="72" t="s">
        <v>168</v>
      </c>
      <c r="E15" s="54"/>
      <c r="F15" s="54"/>
      <c r="G15" s="54"/>
      <c r="H15" s="54"/>
      <c r="I15" s="54"/>
      <c r="J15" s="54"/>
      <c r="K15" s="54"/>
      <c r="L15" s="54"/>
      <c r="M15" s="54"/>
      <c r="N15" s="54"/>
      <c r="O15" s="54"/>
      <c r="P15" s="54"/>
      <c r="Q15" s="54"/>
      <c r="R15" s="54"/>
      <c r="S15" s="54"/>
      <c r="T15" s="54"/>
      <c r="U15" s="54"/>
      <c r="V15" s="54"/>
      <c r="W15" s="54"/>
      <c r="X15" s="54"/>
      <c r="Y15" s="54"/>
      <c r="Z15" s="54"/>
    </row>
    <row r="16" spans="1:26" ht="61.2">
      <c r="A16" s="356"/>
      <c r="B16" s="73" t="s">
        <v>169</v>
      </c>
      <c r="C16" s="74" t="s">
        <v>170</v>
      </c>
      <c r="D16" s="75" t="s">
        <v>171</v>
      </c>
      <c r="E16" s="54"/>
      <c r="F16" s="54"/>
      <c r="G16" s="54"/>
      <c r="H16" s="54"/>
      <c r="I16" s="54"/>
      <c r="J16" s="54"/>
      <c r="K16" s="54"/>
      <c r="L16" s="54"/>
      <c r="M16" s="54"/>
      <c r="N16" s="54"/>
      <c r="O16" s="54"/>
      <c r="P16" s="54"/>
      <c r="Q16" s="54"/>
      <c r="R16" s="54"/>
      <c r="S16" s="54"/>
      <c r="T16" s="54"/>
      <c r="U16" s="54"/>
      <c r="V16" s="54"/>
      <c r="W16" s="54"/>
      <c r="X16" s="54"/>
      <c r="Y16" s="54"/>
      <c r="Z16" s="54"/>
    </row>
    <row r="17" spans="1:26" ht="105" customHeight="1">
      <c r="A17" s="356"/>
      <c r="B17" s="73" t="s">
        <v>172</v>
      </c>
      <c r="C17" s="74" t="s">
        <v>173</v>
      </c>
      <c r="D17" s="75" t="s">
        <v>174</v>
      </c>
      <c r="E17" s="54"/>
      <c r="F17" s="54"/>
      <c r="G17" s="54"/>
      <c r="H17" s="54"/>
      <c r="I17" s="54"/>
      <c r="J17" s="54"/>
      <c r="K17" s="54"/>
      <c r="L17" s="54"/>
      <c r="M17" s="54"/>
      <c r="N17" s="54"/>
      <c r="O17" s="54"/>
      <c r="P17" s="54"/>
      <c r="Q17" s="54"/>
      <c r="R17" s="54"/>
      <c r="S17" s="54"/>
      <c r="T17" s="54"/>
      <c r="U17" s="54"/>
      <c r="V17" s="54"/>
      <c r="W17" s="54"/>
      <c r="X17" s="54"/>
      <c r="Y17" s="54"/>
      <c r="Z17" s="54"/>
    </row>
    <row r="18" spans="1:26" ht="79.5" customHeight="1">
      <c r="A18" s="356"/>
      <c r="B18" s="73" t="s">
        <v>175</v>
      </c>
      <c r="C18" s="74" t="s">
        <v>176</v>
      </c>
      <c r="D18" s="75" t="s">
        <v>177</v>
      </c>
      <c r="E18" s="54"/>
      <c r="F18" s="54"/>
      <c r="G18" s="54"/>
      <c r="H18" s="54"/>
      <c r="I18" s="54"/>
      <c r="J18" s="54"/>
      <c r="K18" s="54"/>
      <c r="L18" s="54"/>
      <c r="M18" s="54"/>
      <c r="N18" s="54"/>
      <c r="O18" s="54"/>
      <c r="P18" s="54"/>
      <c r="Q18" s="54"/>
      <c r="R18" s="54"/>
      <c r="S18" s="54"/>
      <c r="T18" s="54"/>
      <c r="U18" s="54"/>
      <c r="V18" s="54"/>
      <c r="W18" s="54"/>
      <c r="X18" s="54"/>
      <c r="Y18" s="54"/>
      <c r="Z18" s="54"/>
    </row>
    <row r="19" spans="1:26" ht="75" customHeight="1">
      <c r="A19" s="356"/>
      <c r="B19" s="73" t="s">
        <v>178</v>
      </c>
      <c r="C19" s="74" t="s">
        <v>179</v>
      </c>
      <c r="D19" s="75" t="s">
        <v>180</v>
      </c>
      <c r="E19" s="54"/>
      <c r="F19" s="54"/>
      <c r="G19" s="54"/>
      <c r="H19" s="54"/>
      <c r="I19" s="54"/>
      <c r="J19" s="54"/>
      <c r="K19" s="54"/>
      <c r="L19" s="54"/>
      <c r="M19" s="54"/>
      <c r="N19" s="54"/>
      <c r="O19" s="54"/>
      <c r="P19" s="54"/>
      <c r="Q19" s="54"/>
      <c r="R19" s="54"/>
      <c r="S19" s="54"/>
      <c r="T19" s="54"/>
      <c r="U19" s="54"/>
      <c r="V19" s="54"/>
      <c r="W19" s="54"/>
      <c r="X19" s="54"/>
      <c r="Y19" s="54"/>
      <c r="Z19" s="54"/>
    </row>
    <row r="20" spans="1:26" ht="94.5" customHeight="1">
      <c r="A20" s="356"/>
      <c r="B20" s="73" t="s">
        <v>181</v>
      </c>
      <c r="C20" s="75" t="s">
        <v>182</v>
      </c>
      <c r="D20" s="75" t="s">
        <v>183</v>
      </c>
      <c r="E20" s="54"/>
      <c r="F20" s="54"/>
      <c r="G20" s="54"/>
      <c r="H20" s="54"/>
      <c r="I20" s="54"/>
      <c r="J20" s="54"/>
      <c r="K20" s="54"/>
      <c r="L20" s="54"/>
      <c r="M20" s="54"/>
      <c r="N20" s="54"/>
      <c r="O20" s="54"/>
      <c r="P20" s="54"/>
      <c r="Q20" s="54"/>
      <c r="R20" s="54"/>
      <c r="S20" s="54"/>
      <c r="T20" s="54"/>
      <c r="U20" s="54"/>
      <c r="V20" s="54"/>
      <c r="W20" s="54"/>
      <c r="X20" s="54"/>
      <c r="Y20" s="54"/>
      <c r="Z20" s="54"/>
    </row>
    <row r="21" spans="1:26" ht="78" customHeight="1">
      <c r="A21" s="356"/>
      <c r="B21" s="76" t="s">
        <v>184</v>
      </c>
      <c r="C21" s="77" t="s">
        <v>185</v>
      </c>
      <c r="D21" s="77" t="s">
        <v>186</v>
      </c>
      <c r="E21" s="54"/>
      <c r="F21" s="54"/>
      <c r="G21" s="54"/>
      <c r="H21" s="54"/>
      <c r="I21" s="54"/>
      <c r="J21" s="54"/>
      <c r="K21" s="54"/>
      <c r="L21" s="54"/>
      <c r="M21" s="54"/>
      <c r="N21" s="54"/>
      <c r="O21" s="54"/>
      <c r="P21" s="54"/>
      <c r="Q21" s="54"/>
      <c r="R21" s="54"/>
      <c r="S21" s="54"/>
      <c r="T21" s="54"/>
      <c r="U21" s="54"/>
      <c r="V21" s="54"/>
      <c r="W21" s="54"/>
      <c r="X21" s="54"/>
      <c r="Y21" s="54"/>
      <c r="Z21" s="54"/>
    </row>
    <row r="22" spans="1:26" ht="51.75" customHeight="1">
      <c r="A22" s="357" t="s">
        <v>187</v>
      </c>
      <c r="B22" s="78" t="s">
        <v>188</v>
      </c>
      <c r="C22" s="79" t="s">
        <v>189</v>
      </c>
      <c r="D22" s="78" t="s">
        <v>190</v>
      </c>
      <c r="E22" s="54"/>
      <c r="F22" s="54"/>
      <c r="G22" s="54"/>
      <c r="H22" s="54"/>
      <c r="I22" s="54"/>
      <c r="J22" s="54"/>
      <c r="K22" s="54"/>
      <c r="L22" s="54"/>
      <c r="M22" s="54"/>
      <c r="N22" s="54"/>
      <c r="O22" s="54"/>
      <c r="P22" s="54"/>
      <c r="Q22" s="54"/>
      <c r="R22" s="54"/>
      <c r="S22" s="54"/>
      <c r="T22" s="54"/>
      <c r="U22" s="54"/>
      <c r="V22" s="54"/>
      <c r="W22" s="54"/>
      <c r="X22" s="54"/>
      <c r="Y22" s="54"/>
      <c r="Z22" s="54"/>
    </row>
    <row r="23" spans="1:26" ht="46.5" customHeight="1">
      <c r="A23" s="358"/>
      <c r="B23" s="78" t="s">
        <v>191</v>
      </c>
      <c r="C23" s="79" t="s">
        <v>192</v>
      </c>
      <c r="D23" s="79" t="s">
        <v>193</v>
      </c>
      <c r="E23" s="54"/>
      <c r="F23" s="54"/>
      <c r="G23" s="54"/>
      <c r="H23" s="54"/>
      <c r="I23" s="54"/>
      <c r="J23" s="54"/>
      <c r="K23" s="54"/>
      <c r="L23" s="54"/>
      <c r="M23" s="54"/>
      <c r="N23" s="54"/>
      <c r="O23" s="54"/>
      <c r="P23" s="54"/>
      <c r="Q23" s="54"/>
      <c r="R23" s="54"/>
      <c r="S23" s="54"/>
      <c r="T23" s="54"/>
      <c r="U23" s="54"/>
      <c r="V23" s="54"/>
      <c r="W23" s="54"/>
      <c r="X23" s="54"/>
      <c r="Y23" s="54"/>
      <c r="Z23" s="54"/>
    </row>
    <row r="24" spans="1:26" ht="33" customHeight="1">
      <c r="A24" s="358"/>
      <c r="B24" s="78" t="s">
        <v>194</v>
      </c>
      <c r="C24" s="80" t="s">
        <v>195</v>
      </c>
      <c r="D24" s="79" t="s">
        <v>196</v>
      </c>
      <c r="E24" s="54"/>
      <c r="F24" s="54"/>
      <c r="G24" s="54"/>
      <c r="H24" s="54"/>
      <c r="I24" s="54"/>
      <c r="J24" s="54"/>
      <c r="K24" s="54"/>
      <c r="L24" s="54"/>
      <c r="M24" s="54"/>
      <c r="N24" s="54"/>
      <c r="O24" s="54"/>
      <c r="P24" s="54"/>
      <c r="Q24" s="54"/>
      <c r="R24" s="54"/>
      <c r="S24" s="54"/>
      <c r="T24" s="54"/>
      <c r="U24" s="54"/>
      <c r="V24" s="54"/>
      <c r="W24" s="54"/>
      <c r="X24" s="54"/>
      <c r="Y24" s="54"/>
      <c r="Z24" s="54"/>
    </row>
    <row r="25" spans="1:26" ht="78.75" customHeight="1">
      <c r="A25" s="358"/>
      <c r="B25" s="78" t="s">
        <v>197</v>
      </c>
      <c r="C25" s="79" t="s">
        <v>198</v>
      </c>
      <c r="D25" s="79" t="s">
        <v>199</v>
      </c>
      <c r="E25" s="54"/>
      <c r="F25" s="54"/>
      <c r="G25" s="54"/>
      <c r="H25" s="54"/>
      <c r="I25" s="54"/>
      <c r="J25" s="54"/>
      <c r="K25" s="54"/>
      <c r="L25" s="54"/>
      <c r="M25" s="54"/>
      <c r="N25" s="54"/>
      <c r="O25" s="54"/>
      <c r="P25" s="54"/>
      <c r="Q25" s="54"/>
      <c r="R25" s="54"/>
      <c r="S25" s="54"/>
      <c r="T25" s="54"/>
      <c r="U25" s="54"/>
      <c r="V25" s="54"/>
      <c r="W25" s="54"/>
      <c r="X25" s="54"/>
      <c r="Y25" s="54"/>
      <c r="Z25" s="54"/>
    </row>
    <row r="26" spans="1:26" ht="78.75" customHeight="1">
      <c r="A26" s="358"/>
      <c r="B26" s="78" t="s">
        <v>200</v>
      </c>
      <c r="C26" s="79" t="s">
        <v>201</v>
      </c>
      <c r="D26" s="79" t="s">
        <v>199</v>
      </c>
      <c r="E26" s="54"/>
      <c r="F26" s="54"/>
      <c r="G26" s="54"/>
      <c r="H26" s="54"/>
      <c r="I26" s="54"/>
      <c r="J26" s="54"/>
      <c r="K26" s="54"/>
      <c r="L26" s="54"/>
      <c r="M26" s="54"/>
      <c r="N26" s="54"/>
      <c r="O26" s="54"/>
      <c r="P26" s="54"/>
      <c r="Q26" s="54"/>
      <c r="R26" s="54"/>
      <c r="S26" s="54"/>
      <c r="T26" s="54"/>
      <c r="U26" s="54"/>
      <c r="V26" s="54"/>
      <c r="W26" s="54"/>
      <c r="X26" s="54"/>
      <c r="Y26" s="54"/>
      <c r="Z26" s="54"/>
    </row>
    <row r="27" spans="1:26" ht="47.25" customHeight="1">
      <c r="A27" s="359"/>
      <c r="B27" s="81" t="s">
        <v>202</v>
      </c>
      <c r="C27" s="82" t="s">
        <v>203</v>
      </c>
      <c r="D27" s="80" t="s">
        <v>204</v>
      </c>
      <c r="E27" s="54"/>
      <c r="F27" s="54"/>
      <c r="G27" s="54"/>
      <c r="H27" s="54"/>
      <c r="I27" s="54"/>
      <c r="J27" s="54"/>
      <c r="K27" s="54"/>
      <c r="L27" s="54"/>
      <c r="M27" s="54"/>
      <c r="N27" s="54"/>
      <c r="O27" s="54"/>
      <c r="P27" s="54"/>
      <c r="Q27" s="54"/>
      <c r="R27" s="54"/>
      <c r="S27" s="54"/>
      <c r="T27" s="54"/>
      <c r="U27" s="54"/>
      <c r="V27" s="54"/>
      <c r="W27" s="54"/>
      <c r="X27" s="54"/>
      <c r="Y27" s="54"/>
      <c r="Z27" s="54"/>
    </row>
    <row r="28" spans="1:26" ht="143.25" customHeight="1">
      <c r="A28" s="360" t="s">
        <v>205</v>
      </c>
      <c r="B28" s="83" t="s">
        <v>206</v>
      </c>
      <c r="C28" s="84" t="s">
        <v>207</v>
      </c>
      <c r="D28" s="85" t="s">
        <v>208</v>
      </c>
      <c r="E28" s="54"/>
      <c r="F28" s="54"/>
      <c r="G28" s="54"/>
      <c r="H28" s="54"/>
      <c r="I28" s="54"/>
      <c r="J28" s="54"/>
      <c r="K28" s="54"/>
      <c r="L28" s="54"/>
      <c r="M28" s="54"/>
      <c r="N28" s="54"/>
      <c r="O28" s="54"/>
      <c r="P28" s="54"/>
      <c r="Q28" s="54"/>
      <c r="R28" s="54"/>
      <c r="S28" s="54"/>
      <c r="T28" s="54"/>
      <c r="U28" s="54"/>
      <c r="V28" s="54"/>
      <c r="W28" s="54"/>
      <c r="X28" s="54"/>
      <c r="Y28" s="54"/>
      <c r="Z28" s="54"/>
    </row>
    <row r="29" spans="1:26" ht="98.25" customHeight="1">
      <c r="A29" s="361"/>
      <c r="B29" s="83" t="s">
        <v>209</v>
      </c>
      <c r="C29" s="84" t="s">
        <v>210</v>
      </c>
      <c r="D29" s="86" t="s">
        <v>211</v>
      </c>
      <c r="E29" s="54"/>
      <c r="F29" s="54"/>
      <c r="G29" s="54"/>
      <c r="H29" s="54"/>
      <c r="I29" s="54"/>
      <c r="J29" s="54"/>
      <c r="K29" s="54"/>
      <c r="L29" s="54"/>
      <c r="M29" s="54"/>
      <c r="N29" s="54"/>
      <c r="O29" s="54"/>
      <c r="P29" s="54"/>
      <c r="Q29" s="54"/>
      <c r="R29" s="54"/>
      <c r="S29" s="54"/>
      <c r="T29" s="54"/>
      <c r="U29" s="54"/>
      <c r="V29" s="54"/>
      <c r="W29" s="54"/>
      <c r="X29" s="54"/>
      <c r="Y29" s="54"/>
      <c r="Z29" s="54"/>
    </row>
    <row r="30" spans="1:26" ht="102" customHeight="1">
      <c r="A30" s="361"/>
      <c r="B30" s="83" t="s">
        <v>212</v>
      </c>
      <c r="C30" s="86" t="s">
        <v>213</v>
      </c>
      <c r="D30" s="86" t="s">
        <v>208</v>
      </c>
      <c r="E30" s="54"/>
      <c r="F30" s="54"/>
      <c r="G30" s="54"/>
      <c r="H30" s="54"/>
      <c r="I30" s="54"/>
      <c r="J30" s="54"/>
      <c r="K30" s="54"/>
      <c r="L30" s="54"/>
      <c r="M30" s="54"/>
      <c r="N30" s="54"/>
      <c r="O30" s="54"/>
      <c r="P30" s="54"/>
      <c r="Q30" s="54"/>
      <c r="R30" s="54"/>
      <c r="S30" s="54"/>
      <c r="T30" s="54"/>
      <c r="U30" s="54"/>
      <c r="V30" s="54"/>
      <c r="W30" s="54"/>
      <c r="X30" s="54"/>
      <c r="Y30" s="54"/>
      <c r="Z30" s="54"/>
    </row>
    <row r="31" spans="1:26" ht="124.5" customHeight="1">
      <c r="A31" s="361"/>
      <c r="B31" s="83" t="s">
        <v>214</v>
      </c>
      <c r="C31" s="84" t="s">
        <v>215</v>
      </c>
      <c r="D31" s="86" t="s">
        <v>211</v>
      </c>
      <c r="E31" s="54"/>
      <c r="F31" s="54"/>
      <c r="G31" s="54"/>
      <c r="H31" s="54"/>
      <c r="I31" s="54"/>
      <c r="J31" s="54"/>
      <c r="K31" s="54"/>
      <c r="L31" s="54"/>
      <c r="M31" s="54"/>
      <c r="N31" s="54"/>
      <c r="O31" s="54"/>
      <c r="P31" s="54"/>
      <c r="Q31" s="54"/>
      <c r="R31" s="54"/>
      <c r="S31" s="54"/>
      <c r="T31" s="54"/>
      <c r="U31" s="54"/>
      <c r="V31" s="54"/>
      <c r="W31" s="54"/>
      <c r="X31" s="54"/>
      <c r="Y31" s="54"/>
      <c r="Z31" s="54"/>
    </row>
    <row r="32" spans="1:26" ht="95.25" customHeight="1">
      <c r="A32" s="361"/>
      <c r="B32" s="83" t="s">
        <v>216</v>
      </c>
      <c r="C32" s="86" t="s">
        <v>217</v>
      </c>
      <c r="D32" s="86" t="s">
        <v>208</v>
      </c>
      <c r="E32" s="54"/>
      <c r="F32" s="54"/>
      <c r="G32" s="54"/>
      <c r="H32" s="54"/>
      <c r="I32" s="54"/>
      <c r="J32" s="54"/>
      <c r="K32" s="54"/>
      <c r="L32" s="54"/>
      <c r="M32" s="54"/>
      <c r="N32" s="54"/>
      <c r="O32" s="54"/>
      <c r="P32" s="54"/>
      <c r="Q32" s="54"/>
      <c r="R32" s="54"/>
      <c r="S32" s="54"/>
      <c r="T32" s="54"/>
      <c r="U32" s="54"/>
      <c r="V32" s="54"/>
      <c r="W32" s="54"/>
      <c r="X32" s="54"/>
      <c r="Y32" s="54"/>
      <c r="Z32" s="54"/>
    </row>
    <row r="33" spans="1:26" ht="90" customHeight="1">
      <c r="A33" s="362"/>
      <c r="B33" s="87" t="s">
        <v>218</v>
      </c>
      <c r="C33" s="88" t="s">
        <v>219</v>
      </c>
      <c r="D33" s="88" t="s">
        <v>211</v>
      </c>
      <c r="E33" s="54"/>
      <c r="F33" s="54"/>
      <c r="G33" s="54"/>
      <c r="H33" s="54"/>
      <c r="I33" s="54"/>
      <c r="J33" s="54"/>
      <c r="K33" s="54"/>
      <c r="L33" s="54"/>
      <c r="M33" s="54"/>
      <c r="N33" s="54"/>
      <c r="O33" s="54"/>
      <c r="P33" s="54"/>
      <c r="Q33" s="54"/>
      <c r="R33" s="54"/>
      <c r="S33" s="54"/>
      <c r="T33" s="54"/>
      <c r="U33" s="54"/>
      <c r="V33" s="54"/>
      <c r="W33" s="54"/>
      <c r="X33" s="54"/>
      <c r="Y33" s="54"/>
      <c r="Z33" s="54"/>
    </row>
    <row r="34" spans="1:26" ht="177" customHeight="1">
      <c r="A34" s="363" t="s">
        <v>220</v>
      </c>
      <c r="B34" s="89" t="s">
        <v>221</v>
      </c>
      <c r="C34" s="90" t="s">
        <v>222</v>
      </c>
      <c r="D34" s="90" t="s">
        <v>223</v>
      </c>
      <c r="E34" s="54"/>
      <c r="F34" s="54"/>
      <c r="G34" s="54"/>
      <c r="H34" s="54"/>
      <c r="I34" s="54"/>
      <c r="J34" s="54"/>
      <c r="K34" s="54"/>
      <c r="L34" s="54"/>
      <c r="M34" s="54"/>
      <c r="N34" s="54"/>
      <c r="O34" s="54"/>
      <c r="P34" s="54"/>
      <c r="Q34" s="54"/>
      <c r="R34" s="54"/>
      <c r="S34" s="54"/>
      <c r="T34" s="54"/>
      <c r="U34" s="54"/>
      <c r="V34" s="54"/>
      <c r="W34" s="54"/>
      <c r="X34" s="54"/>
      <c r="Y34" s="54"/>
      <c r="Z34" s="54"/>
    </row>
    <row r="35" spans="1:26" ht="79.5" customHeight="1">
      <c r="A35" s="364"/>
      <c r="B35" s="89" t="s">
        <v>224</v>
      </c>
      <c r="C35" s="90" t="s">
        <v>225</v>
      </c>
      <c r="D35" s="90" t="s">
        <v>226</v>
      </c>
      <c r="E35" s="54"/>
      <c r="F35" s="54"/>
      <c r="G35" s="54"/>
      <c r="H35" s="54"/>
      <c r="I35" s="54"/>
      <c r="J35" s="54"/>
      <c r="K35" s="54"/>
      <c r="L35" s="54"/>
      <c r="M35" s="54"/>
      <c r="N35" s="54"/>
      <c r="O35" s="54"/>
      <c r="P35" s="54"/>
      <c r="Q35" s="54"/>
      <c r="R35" s="54"/>
      <c r="S35" s="54"/>
      <c r="T35" s="54"/>
      <c r="U35" s="54"/>
      <c r="V35" s="54"/>
      <c r="W35" s="54"/>
      <c r="X35" s="54"/>
      <c r="Y35" s="54"/>
      <c r="Z35" s="54"/>
    </row>
    <row r="36" spans="1:26" ht="86.25" customHeight="1">
      <c r="A36" s="364"/>
      <c r="B36" s="89" t="s">
        <v>227</v>
      </c>
      <c r="C36" s="90" t="s">
        <v>228</v>
      </c>
      <c r="D36" s="90" t="s">
        <v>226</v>
      </c>
      <c r="E36" s="54"/>
      <c r="F36" s="54"/>
      <c r="G36" s="54"/>
      <c r="H36" s="54"/>
      <c r="I36" s="54"/>
      <c r="J36" s="54"/>
      <c r="K36" s="54"/>
      <c r="L36" s="54"/>
      <c r="M36" s="54"/>
      <c r="N36" s="54"/>
      <c r="O36" s="54"/>
      <c r="P36" s="54"/>
      <c r="Q36" s="54"/>
      <c r="R36" s="54"/>
      <c r="S36" s="54"/>
      <c r="T36" s="54"/>
      <c r="U36" s="54"/>
      <c r="V36" s="54"/>
      <c r="W36" s="54"/>
      <c r="X36" s="54"/>
      <c r="Y36" s="54"/>
      <c r="Z36" s="54"/>
    </row>
    <row r="37" spans="1:26" ht="44.25" customHeight="1">
      <c r="A37" s="364"/>
      <c r="B37" s="91" t="s">
        <v>229</v>
      </c>
      <c r="C37" s="92" t="s">
        <v>230</v>
      </c>
      <c r="D37" s="92" t="s">
        <v>231</v>
      </c>
      <c r="E37" s="54"/>
      <c r="F37" s="54"/>
      <c r="G37" s="54"/>
      <c r="H37" s="54"/>
      <c r="I37" s="54"/>
      <c r="J37" s="54"/>
      <c r="K37" s="54"/>
      <c r="L37" s="54"/>
      <c r="M37" s="54"/>
      <c r="N37" s="54"/>
      <c r="O37" s="54"/>
      <c r="P37" s="54"/>
      <c r="Q37" s="54"/>
      <c r="R37" s="54"/>
      <c r="S37" s="54"/>
      <c r="T37" s="54"/>
      <c r="U37" s="54"/>
      <c r="V37" s="54"/>
      <c r="W37" s="54"/>
      <c r="X37" s="54"/>
      <c r="Y37" s="54"/>
      <c r="Z37" s="54"/>
    </row>
    <row r="38" spans="1:26" ht="124.5" customHeight="1">
      <c r="A38" s="344" t="s">
        <v>232</v>
      </c>
      <c r="B38" s="93" t="s">
        <v>233</v>
      </c>
      <c r="C38" s="94" t="s">
        <v>234</v>
      </c>
      <c r="D38" s="93" t="s">
        <v>235</v>
      </c>
      <c r="E38" s="54"/>
      <c r="F38" s="54"/>
      <c r="G38" s="54"/>
      <c r="H38" s="54"/>
      <c r="I38" s="54"/>
      <c r="J38" s="54"/>
      <c r="K38" s="54"/>
      <c r="L38" s="54"/>
      <c r="M38" s="54"/>
      <c r="N38" s="54"/>
      <c r="O38" s="54"/>
      <c r="P38" s="54"/>
      <c r="Q38" s="54"/>
      <c r="R38" s="54"/>
      <c r="S38" s="54"/>
      <c r="T38" s="54"/>
      <c r="U38" s="54"/>
      <c r="V38" s="54"/>
      <c r="W38" s="54"/>
      <c r="X38" s="54"/>
      <c r="Y38" s="54"/>
      <c r="Z38" s="54"/>
    </row>
    <row r="39" spans="1:26" ht="75" customHeight="1">
      <c r="A39" s="345"/>
      <c r="B39" s="93" t="s">
        <v>236</v>
      </c>
      <c r="C39" s="94" t="s">
        <v>237</v>
      </c>
      <c r="D39" s="93" t="s">
        <v>238</v>
      </c>
      <c r="E39" s="54"/>
      <c r="F39" s="54"/>
      <c r="G39" s="54"/>
      <c r="H39" s="54"/>
      <c r="I39" s="54"/>
      <c r="J39" s="54"/>
      <c r="K39" s="54"/>
      <c r="L39" s="54"/>
      <c r="M39" s="54"/>
      <c r="N39" s="54"/>
      <c r="O39" s="54"/>
      <c r="P39" s="54"/>
      <c r="Q39" s="54"/>
      <c r="R39" s="54"/>
      <c r="S39" s="54"/>
      <c r="T39" s="54"/>
      <c r="U39" s="54"/>
      <c r="V39" s="54"/>
      <c r="W39" s="54"/>
      <c r="X39" s="54"/>
      <c r="Y39" s="54"/>
      <c r="Z39" s="54"/>
    </row>
    <row r="40" spans="1:26" ht="72" customHeight="1">
      <c r="A40" s="345"/>
      <c r="B40" s="93" t="s">
        <v>239</v>
      </c>
      <c r="C40" s="94" t="s">
        <v>240</v>
      </c>
      <c r="D40" s="93" t="s">
        <v>241</v>
      </c>
      <c r="E40" s="54"/>
      <c r="F40" s="54"/>
      <c r="G40" s="54"/>
      <c r="H40" s="54"/>
      <c r="I40" s="54"/>
      <c r="J40" s="54"/>
      <c r="K40" s="54"/>
      <c r="L40" s="54"/>
      <c r="M40" s="54"/>
      <c r="N40" s="54"/>
      <c r="O40" s="54"/>
      <c r="P40" s="54"/>
      <c r="Q40" s="54"/>
      <c r="R40" s="54"/>
      <c r="S40" s="54"/>
      <c r="T40" s="54"/>
      <c r="U40" s="54"/>
      <c r="V40" s="54"/>
      <c r="W40" s="54"/>
      <c r="X40" s="54"/>
      <c r="Y40" s="54"/>
      <c r="Z40" s="54"/>
    </row>
    <row r="41" spans="1:26" ht="54.75" customHeight="1">
      <c r="A41" s="345"/>
      <c r="B41" s="93" t="s">
        <v>242</v>
      </c>
      <c r="C41" s="94" t="s">
        <v>243</v>
      </c>
      <c r="D41" s="93" t="s">
        <v>244</v>
      </c>
      <c r="E41" s="54"/>
      <c r="F41" s="54"/>
      <c r="G41" s="54"/>
      <c r="H41" s="54"/>
      <c r="I41" s="54"/>
      <c r="J41" s="54"/>
      <c r="K41" s="54"/>
      <c r="L41" s="54"/>
      <c r="M41" s="54"/>
      <c r="N41" s="54"/>
      <c r="O41" s="54"/>
      <c r="P41" s="54"/>
      <c r="Q41" s="54"/>
      <c r="R41" s="54"/>
      <c r="S41" s="54"/>
      <c r="T41" s="54"/>
      <c r="U41" s="54"/>
      <c r="V41" s="54"/>
      <c r="W41" s="54"/>
      <c r="X41" s="54"/>
      <c r="Y41" s="54"/>
      <c r="Z41" s="54"/>
    </row>
    <row r="42" spans="1:26" ht="132" customHeight="1">
      <c r="A42" s="345"/>
      <c r="B42" s="93" t="s">
        <v>245</v>
      </c>
      <c r="C42" s="94" t="s">
        <v>246</v>
      </c>
      <c r="D42" s="93" t="s">
        <v>247</v>
      </c>
      <c r="E42" s="54"/>
      <c r="F42" s="54"/>
      <c r="G42" s="54"/>
      <c r="H42" s="54"/>
      <c r="I42" s="54"/>
      <c r="J42" s="54"/>
      <c r="K42" s="54"/>
      <c r="L42" s="54"/>
      <c r="M42" s="54"/>
      <c r="N42" s="54"/>
      <c r="O42" s="54"/>
      <c r="P42" s="54"/>
      <c r="Q42" s="54"/>
      <c r="R42" s="54"/>
      <c r="S42" s="54"/>
      <c r="T42" s="54"/>
      <c r="U42" s="54"/>
      <c r="V42" s="54"/>
      <c r="W42" s="54"/>
      <c r="X42" s="54"/>
      <c r="Y42" s="54"/>
      <c r="Z42" s="54"/>
    </row>
    <row r="43" spans="1:26" ht="72.75" customHeight="1">
      <c r="A43" s="345"/>
      <c r="B43" s="93" t="s">
        <v>248</v>
      </c>
      <c r="C43" s="94" t="s">
        <v>249</v>
      </c>
      <c r="D43" s="93" t="s">
        <v>250</v>
      </c>
      <c r="E43" s="54"/>
      <c r="F43" s="54"/>
      <c r="G43" s="54"/>
      <c r="H43" s="54"/>
      <c r="I43" s="54"/>
      <c r="J43" s="54"/>
      <c r="K43" s="54"/>
      <c r="L43" s="54"/>
      <c r="M43" s="54"/>
      <c r="N43" s="54"/>
      <c r="O43" s="54"/>
      <c r="P43" s="54"/>
      <c r="Q43" s="54"/>
      <c r="R43" s="54"/>
      <c r="S43" s="54"/>
      <c r="T43" s="54"/>
      <c r="U43" s="54"/>
      <c r="V43" s="54"/>
      <c r="W43" s="54"/>
      <c r="X43" s="54"/>
      <c r="Y43" s="54"/>
      <c r="Z43" s="54"/>
    </row>
    <row r="44" spans="1:26" ht="96" customHeight="1">
      <c r="A44" s="345"/>
      <c r="B44" s="95" t="s">
        <v>251</v>
      </c>
      <c r="C44" s="96" t="s">
        <v>252</v>
      </c>
      <c r="D44" s="95" t="s">
        <v>250</v>
      </c>
      <c r="E44" s="54"/>
      <c r="F44" s="54"/>
      <c r="G44" s="54"/>
      <c r="H44" s="54"/>
      <c r="I44" s="54"/>
      <c r="J44" s="54"/>
      <c r="K44" s="54"/>
      <c r="L44" s="54"/>
      <c r="M44" s="54"/>
      <c r="N44" s="54"/>
      <c r="O44" s="54"/>
      <c r="P44" s="54"/>
      <c r="Q44" s="54"/>
      <c r="R44" s="54"/>
      <c r="S44" s="54"/>
      <c r="T44" s="54"/>
      <c r="U44" s="54"/>
      <c r="V44" s="54"/>
      <c r="W44" s="54"/>
      <c r="X44" s="54"/>
      <c r="Y44" s="54"/>
      <c r="Z44" s="54"/>
    </row>
    <row r="45" spans="1:26" ht="147.75" customHeight="1">
      <c r="A45" s="346" t="s">
        <v>253</v>
      </c>
      <c r="B45" s="97" t="s">
        <v>254</v>
      </c>
      <c r="C45" s="98" t="s">
        <v>255</v>
      </c>
      <c r="D45" s="349" t="s">
        <v>888</v>
      </c>
      <c r="E45" s="54"/>
      <c r="F45" s="54"/>
      <c r="G45" s="54"/>
      <c r="H45" s="54"/>
      <c r="I45" s="54"/>
      <c r="J45" s="54"/>
      <c r="K45" s="54"/>
      <c r="L45" s="54"/>
      <c r="M45" s="54"/>
      <c r="N45" s="54"/>
      <c r="O45" s="54"/>
      <c r="P45" s="54"/>
      <c r="Q45" s="54"/>
      <c r="R45" s="54"/>
      <c r="S45" s="54"/>
      <c r="T45" s="54"/>
      <c r="U45" s="54"/>
      <c r="V45" s="54"/>
      <c r="W45" s="54"/>
      <c r="X45" s="54"/>
      <c r="Y45" s="54"/>
      <c r="Z45" s="54"/>
    </row>
    <row r="46" spans="1:26" ht="90" customHeight="1">
      <c r="A46" s="347"/>
      <c r="B46" s="97" t="s">
        <v>256</v>
      </c>
      <c r="C46" s="98" t="s">
        <v>257</v>
      </c>
      <c r="D46" s="350"/>
      <c r="E46" s="54"/>
      <c r="F46" s="54"/>
      <c r="G46" s="54"/>
      <c r="H46" s="54"/>
      <c r="I46" s="54"/>
      <c r="J46" s="54"/>
      <c r="K46" s="54"/>
      <c r="L46" s="54"/>
      <c r="M46" s="54"/>
      <c r="N46" s="54"/>
      <c r="O46" s="54"/>
      <c r="P46" s="54"/>
      <c r="Q46" s="54"/>
      <c r="R46" s="54"/>
      <c r="S46" s="54"/>
      <c r="T46" s="54"/>
      <c r="U46" s="54"/>
      <c r="V46" s="54"/>
      <c r="W46" s="54"/>
      <c r="X46" s="54"/>
      <c r="Y46" s="54"/>
      <c r="Z46" s="54"/>
    </row>
    <row r="47" spans="1:26" ht="66.75" customHeight="1">
      <c r="A47" s="348"/>
      <c r="B47" s="99" t="s">
        <v>258</v>
      </c>
      <c r="C47" s="98" t="s">
        <v>259</v>
      </c>
      <c r="D47" s="351"/>
      <c r="E47" s="54"/>
      <c r="F47" s="54"/>
      <c r="G47" s="54"/>
      <c r="H47" s="54"/>
      <c r="I47" s="54"/>
      <c r="J47" s="54"/>
      <c r="K47" s="54"/>
      <c r="L47" s="54"/>
      <c r="M47" s="54"/>
      <c r="N47" s="54"/>
      <c r="O47" s="54"/>
      <c r="P47" s="54"/>
      <c r="Q47" s="54"/>
      <c r="R47" s="54"/>
      <c r="S47" s="54"/>
      <c r="T47" s="54"/>
      <c r="U47" s="54"/>
      <c r="V47" s="54"/>
      <c r="W47" s="54"/>
      <c r="X47" s="54"/>
      <c r="Y47" s="54"/>
      <c r="Z47" s="54"/>
    </row>
    <row r="48" spans="1:26" ht="15.75" customHeight="1">
      <c r="A48" s="54"/>
      <c r="B48" s="54"/>
      <c r="C48" s="62"/>
      <c r="D48" s="54"/>
      <c r="E48" s="54"/>
      <c r="F48" s="54"/>
      <c r="G48" s="54"/>
      <c r="H48" s="54"/>
      <c r="I48" s="54"/>
      <c r="J48" s="54"/>
      <c r="K48" s="54"/>
      <c r="L48" s="54"/>
      <c r="M48" s="54"/>
      <c r="N48" s="54"/>
      <c r="O48" s="54"/>
      <c r="P48" s="54"/>
      <c r="Q48" s="54"/>
      <c r="R48" s="54"/>
      <c r="S48" s="54"/>
      <c r="T48" s="54"/>
      <c r="U48" s="54"/>
      <c r="V48" s="54"/>
      <c r="W48" s="54"/>
      <c r="X48" s="54"/>
      <c r="Y48" s="54"/>
      <c r="Z48" s="54"/>
    </row>
    <row r="49" spans="1:26" ht="15.75" customHeight="1">
      <c r="A49" s="54"/>
      <c r="B49" s="54"/>
      <c r="C49" s="62"/>
      <c r="D49" s="54"/>
      <c r="E49" s="54"/>
      <c r="F49" s="54"/>
      <c r="G49" s="54"/>
      <c r="H49" s="54"/>
      <c r="I49" s="54"/>
      <c r="J49" s="54"/>
      <c r="K49" s="54"/>
      <c r="L49" s="54"/>
      <c r="M49" s="54"/>
      <c r="N49" s="54"/>
      <c r="O49" s="54"/>
      <c r="P49" s="54"/>
      <c r="Q49" s="54"/>
      <c r="R49" s="54"/>
      <c r="S49" s="54"/>
      <c r="T49" s="54"/>
      <c r="U49" s="54"/>
      <c r="V49" s="54"/>
      <c r="W49" s="54"/>
      <c r="X49" s="54"/>
      <c r="Y49" s="54"/>
      <c r="Z49" s="54"/>
    </row>
    <row r="50" spans="1:26" ht="15.75" customHeight="1">
      <c r="A50" s="54"/>
      <c r="B50" s="54"/>
      <c r="C50" s="62"/>
      <c r="D50" s="54"/>
      <c r="E50" s="54"/>
      <c r="F50" s="54"/>
      <c r="G50" s="54"/>
      <c r="H50" s="54"/>
      <c r="I50" s="54"/>
      <c r="J50" s="54"/>
      <c r="K50" s="54"/>
      <c r="L50" s="54"/>
      <c r="M50" s="54"/>
      <c r="N50" s="54"/>
      <c r="O50" s="54"/>
      <c r="P50" s="54"/>
      <c r="Q50" s="54"/>
      <c r="R50" s="54"/>
      <c r="S50" s="54"/>
      <c r="T50" s="54"/>
      <c r="U50" s="54"/>
      <c r="V50" s="54"/>
      <c r="W50" s="54"/>
      <c r="X50" s="54"/>
      <c r="Y50" s="54"/>
      <c r="Z50" s="54"/>
    </row>
    <row r="51" spans="1:26" ht="15.75" customHeight="1">
      <c r="A51" s="54"/>
      <c r="B51" s="54"/>
      <c r="C51" s="62"/>
      <c r="D51" s="54"/>
      <c r="E51" s="54"/>
      <c r="F51" s="54"/>
      <c r="G51" s="54"/>
      <c r="H51" s="54"/>
      <c r="I51" s="54"/>
      <c r="J51" s="54"/>
      <c r="K51" s="54"/>
      <c r="L51" s="54"/>
      <c r="M51" s="54"/>
      <c r="N51" s="54"/>
      <c r="O51" s="54"/>
      <c r="P51" s="54"/>
      <c r="Q51" s="54"/>
      <c r="R51" s="54"/>
      <c r="S51" s="54"/>
      <c r="T51" s="54"/>
      <c r="U51" s="54"/>
      <c r="V51" s="54"/>
      <c r="W51" s="54"/>
      <c r="X51" s="54"/>
      <c r="Y51" s="54"/>
      <c r="Z51" s="54"/>
    </row>
    <row r="52" spans="1:26" ht="15.75" customHeight="1">
      <c r="A52" s="54"/>
      <c r="B52" s="54"/>
      <c r="C52" s="62"/>
      <c r="D52" s="54"/>
      <c r="E52" s="54"/>
      <c r="F52" s="54"/>
      <c r="G52" s="54"/>
      <c r="H52" s="54"/>
      <c r="I52" s="54"/>
      <c r="J52" s="54"/>
      <c r="K52" s="54"/>
      <c r="L52" s="54"/>
      <c r="M52" s="54"/>
      <c r="N52" s="54"/>
      <c r="O52" s="54"/>
      <c r="P52" s="54"/>
      <c r="Q52" s="54"/>
      <c r="R52" s="54"/>
      <c r="S52" s="54"/>
      <c r="T52" s="54"/>
      <c r="U52" s="54"/>
      <c r="V52" s="54"/>
      <c r="W52" s="54"/>
      <c r="X52" s="54"/>
      <c r="Y52" s="54"/>
      <c r="Z52" s="54"/>
    </row>
    <row r="53" spans="1:26" ht="15.75" customHeight="1">
      <c r="A53" s="54"/>
      <c r="B53" s="54"/>
      <c r="C53" s="62"/>
      <c r="D53" s="54"/>
      <c r="E53" s="54"/>
      <c r="F53" s="54"/>
      <c r="G53" s="54"/>
      <c r="H53" s="54"/>
      <c r="I53" s="54"/>
      <c r="J53" s="54"/>
      <c r="K53" s="54"/>
      <c r="L53" s="54"/>
      <c r="M53" s="54"/>
      <c r="N53" s="54"/>
      <c r="O53" s="54"/>
      <c r="P53" s="54"/>
      <c r="Q53" s="54"/>
      <c r="R53" s="54"/>
      <c r="S53" s="54"/>
      <c r="T53" s="54"/>
      <c r="U53" s="54"/>
      <c r="V53" s="54"/>
      <c r="W53" s="54"/>
      <c r="X53" s="54"/>
      <c r="Y53" s="54"/>
      <c r="Z53" s="54"/>
    </row>
    <row r="54" spans="1:26" ht="15.75" customHeight="1">
      <c r="A54" s="54"/>
      <c r="B54" s="54"/>
      <c r="C54" s="62"/>
      <c r="D54" s="54"/>
      <c r="E54" s="54"/>
      <c r="F54" s="54"/>
      <c r="G54" s="54"/>
      <c r="H54" s="54"/>
      <c r="I54" s="54"/>
      <c r="J54" s="54"/>
      <c r="K54" s="54"/>
      <c r="L54" s="54"/>
      <c r="M54" s="54"/>
      <c r="N54" s="54"/>
      <c r="O54" s="54"/>
      <c r="P54" s="54"/>
      <c r="Q54" s="54"/>
      <c r="R54" s="54"/>
      <c r="S54" s="54"/>
      <c r="T54" s="54"/>
      <c r="U54" s="54"/>
      <c r="V54" s="54"/>
      <c r="W54" s="54"/>
      <c r="X54" s="54"/>
      <c r="Y54" s="54"/>
      <c r="Z54" s="54"/>
    </row>
    <row r="55" spans="1:26" ht="15.75" customHeight="1">
      <c r="A55" s="54"/>
      <c r="B55" s="54"/>
      <c r="C55" s="62"/>
      <c r="D55" s="54"/>
      <c r="E55" s="54"/>
      <c r="F55" s="54"/>
      <c r="G55" s="54"/>
      <c r="H55" s="54"/>
      <c r="I55" s="54"/>
      <c r="J55" s="54"/>
      <c r="K55" s="54"/>
      <c r="L55" s="54"/>
      <c r="M55" s="54"/>
      <c r="N55" s="54"/>
      <c r="O55" s="54"/>
      <c r="P55" s="54"/>
      <c r="Q55" s="54"/>
      <c r="R55" s="54"/>
      <c r="S55" s="54"/>
      <c r="T55" s="54"/>
      <c r="U55" s="54"/>
      <c r="V55" s="54"/>
      <c r="W55" s="54"/>
      <c r="X55" s="54"/>
      <c r="Y55" s="54"/>
      <c r="Z55" s="54"/>
    </row>
    <row r="56" spans="1:26" ht="15.75" customHeight="1">
      <c r="A56" s="54"/>
      <c r="B56" s="54"/>
      <c r="C56" s="62"/>
      <c r="D56" s="54"/>
      <c r="E56" s="54"/>
      <c r="F56" s="54"/>
      <c r="G56" s="54"/>
      <c r="H56" s="54"/>
      <c r="I56" s="54"/>
      <c r="J56" s="54"/>
      <c r="K56" s="54"/>
      <c r="L56" s="54"/>
      <c r="M56" s="54"/>
      <c r="N56" s="54"/>
      <c r="O56" s="54"/>
      <c r="P56" s="54"/>
      <c r="Q56" s="54"/>
      <c r="R56" s="54"/>
      <c r="S56" s="54"/>
      <c r="T56" s="54"/>
      <c r="U56" s="54"/>
      <c r="V56" s="54"/>
      <c r="W56" s="54"/>
      <c r="X56" s="54"/>
      <c r="Y56" s="54"/>
      <c r="Z56" s="54"/>
    </row>
    <row r="57" spans="1:26" ht="15.75" customHeight="1">
      <c r="A57" s="54"/>
      <c r="B57" s="54"/>
      <c r="C57" s="62"/>
      <c r="D57" s="54"/>
      <c r="E57" s="54"/>
      <c r="F57" s="54"/>
      <c r="G57" s="54"/>
      <c r="H57" s="54"/>
      <c r="I57" s="54"/>
      <c r="J57" s="54"/>
      <c r="K57" s="54"/>
      <c r="L57" s="54"/>
      <c r="M57" s="54"/>
      <c r="N57" s="54"/>
      <c r="O57" s="54"/>
      <c r="P57" s="54"/>
      <c r="Q57" s="54"/>
      <c r="R57" s="54"/>
      <c r="S57" s="54"/>
      <c r="T57" s="54"/>
      <c r="U57" s="54"/>
      <c r="V57" s="54"/>
      <c r="W57" s="54"/>
      <c r="X57" s="54"/>
      <c r="Y57" s="54"/>
      <c r="Z57" s="54"/>
    </row>
    <row r="58" spans="1:26" ht="15.75" customHeight="1">
      <c r="A58" s="54"/>
      <c r="B58" s="54"/>
      <c r="C58" s="62"/>
      <c r="D58" s="54"/>
      <c r="E58" s="54"/>
      <c r="F58" s="54"/>
      <c r="G58" s="54"/>
      <c r="H58" s="54"/>
      <c r="I58" s="54"/>
      <c r="J58" s="54"/>
      <c r="K58" s="54"/>
      <c r="L58" s="54"/>
      <c r="M58" s="54"/>
      <c r="N58" s="54"/>
      <c r="O58" s="54"/>
      <c r="P58" s="54"/>
      <c r="Q58" s="54"/>
      <c r="R58" s="54"/>
      <c r="S58" s="54"/>
      <c r="T58" s="54"/>
      <c r="U58" s="54"/>
      <c r="V58" s="54"/>
      <c r="W58" s="54"/>
      <c r="X58" s="54"/>
      <c r="Y58" s="54"/>
      <c r="Z58" s="54"/>
    </row>
    <row r="59" spans="1:26" ht="15.75" customHeight="1">
      <c r="A59" s="54"/>
      <c r="B59" s="54"/>
      <c r="C59" s="62"/>
      <c r="D59" s="54"/>
      <c r="E59" s="54"/>
      <c r="F59" s="54"/>
      <c r="G59" s="54"/>
      <c r="H59" s="54"/>
      <c r="I59" s="54"/>
      <c r="J59" s="54"/>
      <c r="K59" s="54"/>
      <c r="L59" s="54"/>
      <c r="M59" s="54"/>
      <c r="N59" s="54"/>
      <c r="O59" s="54"/>
      <c r="P59" s="54"/>
      <c r="Q59" s="54"/>
      <c r="R59" s="54"/>
      <c r="S59" s="54"/>
      <c r="T59" s="54"/>
      <c r="U59" s="54"/>
      <c r="V59" s="54"/>
      <c r="W59" s="54"/>
      <c r="X59" s="54"/>
      <c r="Y59" s="54"/>
      <c r="Z59" s="54"/>
    </row>
    <row r="60" spans="1:26" ht="15.75" customHeight="1">
      <c r="A60" s="54"/>
      <c r="B60" s="54"/>
      <c r="C60" s="62"/>
      <c r="D60" s="54"/>
      <c r="E60" s="54"/>
      <c r="F60" s="54"/>
      <c r="G60" s="54"/>
      <c r="H60" s="54"/>
      <c r="I60" s="54"/>
      <c r="J60" s="54"/>
      <c r="K60" s="54"/>
      <c r="L60" s="54"/>
      <c r="M60" s="54"/>
      <c r="N60" s="54"/>
      <c r="O60" s="54"/>
      <c r="P60" s="54"/>
      <c r="Q60" s="54"/>
      <c r="R60" s="54"/>
      <c r="S60" s="54"/>
      <c r="T60" s="54"/>
      <c r="U60" s="54"/>
      <c r="V60" s="54"/>
      <c r="W60" s="54"/>
      <c r="X60" s="54"/>
      <c r="Y60" s="54"/>
      <c r="Z60" s="54"/>
    </row>
    <row r="61" spans="1:26" ht="15.75" customHeight="1">
      <c r="A61" s="54"/>
      <c r="B61" s="54"/>
      <c r="C61" s="62"/>
      <c r="D61" s="54"/>
      <c r="E61" s="54"/>
      <c r="F61" s="54"/>
      <c r="G61" s="54"/>
      <c r="H61" s="54"/>
      <c r="I61" s="54"/>
      <c r="J61" s="54"/>
      <c r="K61" s="54"/>
      <c r="L61" s="54"/>
      <c r="M61" s="54"/>
      <c r="N61" s="54"/>
      <c r="O61" s="54"/>
      <c r="P61" s="54"/>
      <c r="Q61" s="54"/>
      <c r="R61" s="54"/>
      <c r="S61" s="54"/>
      <c r="T61" s="54"/>
      <c r="U61" s="54"/>
      <c r="V61" s="54"/>
      <c r="W61" s="54"/>
      <c r="X61" s="54"/>
      <c r="Y61" s="54"/>
      <c r="Z61" s="54"/>
    </row>
    <row r="62" spans="1:26" ht="15.75" customHeight="1">
      <c r="A62" s="54"/>
      <c r="B62" s="54"/>
      <c r="C62" s="62"/>
      <c r="D62" s="54"/>
      <c r="E62" s="54"/>
      <c r="F62" s="54"/>
      <c r="G62" s="54"/>
      <c r="H62" s="54"/>
      <c r="I62" s="54"/>
      <c r="J62" s="54"/>
      <c r="K62" s="54"/>
      <c r="L62" s="54"/>
      <c r="M62" s="54"/>
      <c r="N62" s="54"/>
      <c r="O62" s="54"/>
      <c r="P62" s="54"/>
      <c r="Q62" s="54"/>
      <c r="R62" s="54"/>
      <c r="S62" s="54"/>
      <c r="T62" s="54"/>
      <c r="U62" s="54"/>
      <c r="V62" s="54"/>
      <c r="W62" s="54"/>
      <c r="X62" s="54"/>
      <c r="Y62" s="54"/>
      <c r="Z62" s="54"/>
    </row>
    <row r="63" spans="1:26" ht="15.75" customHeight="1">
      <c r="A63" s="54"/>
      <c r="B63" s="54"/>
      <c r="C63" s="62"/>
      <c r="D63" s="54"/>
      <c r="E63" s="54"/>
      <c r="F63" s="54"/>
      <c r="G63" s="54"/>
      <c r="H63" s="54"/>
      <c r="I63" s="54"/>
      <c r="J63" s="54"/>
      <c r="K63" s="54"/>
      <c r="L63" s="54"/>
      <c r="M63" s="54"/>
      <c r="N63" s="54"/>
      <c r="O63" s="54"/>
      <c r="P63" s="54"/>
      <c r="Q63" s="54"/>
      <c r="R63" s="54"/>
      <c r="S63" s="54"/>
      <c r="T63" s="54"/>
      <c r="U63" s="54"/>
      <c r="V63" s="54"/>
      <c r="W63" s="54"/>
      <c r="X63" s="54"/>
      <c r="Y63" s="54"/>
      <c r="Z63" s="54"/>
    </row>
    <row r="64" spans="1:26" ht="15.75" customHeight="1">
      <c r="A64" s="54"/>
      <c r="B64" s="54"/>
      <c r="C64" s="62"/>
      <c r="D64" s="54"/>
      <c r="E64" s="54"/>
      <c r="F64" s="54"/>
      <c r="G64" s="54"/>
      <c r="H64" s="54"/>
      <c r="I64" s="54"/>
      <c r="J64" s="54"/>
      <c r="K64" s="54"/>
      <c r="L64" s="54"/>
      <c r="M64" s="54"/>
      <c r="N64" s="54"/>
      <c r="O64" s="54"/>
      <c r="P64" s="54"/>
      <c r="Q64" s="54"/>
      <c r="R64" s="54"/>
      <c r="S64" s="54"/>
      <c r="T64" s="54"/>
      <c r="U64" s="54"/>
      <c r="V64" s="54"/>
      <c r="W64" s="54"/>
      <c r="X64" s="54"/>
      <c r="Y64" s="54"/>
      <c r="Z64" s="54"/>
    </row>
    <row r="65" spans="1:26" ht="15.75" customHeight="1">
      <c r="A65" s="54"/>
      <c r="B65" s="54"/>
      <c r="C65" s="62"/>
      <c r="D65" s="54"/>
      <c r="E65" s="54"/>
      <c r="F65" s="54"/>
      <c r="G65" s="54"/>
      <c r="H65" s="54"/>
      <c r="I65" s="54"/>
      <c r="J65" s="54"/>
      <c r="K65" s="54"/>
      <c r="L65" s="54"/>
      <c r="M65" s="54"/>
      <c r="N65" s="54"/>
      <c r="O65" s="54"/>
      <c r="P65" s="54"/>
      <c r="Q65" s="54"/>
      <c r="R65" s="54"/>
      <c r="S65" s="54"/>
      <c r="T65" s="54"/>
      <c r="U65" s="54"/>
      <c r="V65" s="54"/>
      <c r="W65" s="54"/>
      <c r="X65" s="54"/>
      <c r="Y65" s="54"/>
      <c r="Z65" s="54"/>
    </row>
    <row r="66" spans="1:26" ht="15.75" customHeight="1">
      <c r="A66" s="54"/>
      <c r="B66" s="54"/>
      <c r="C66" s="62"/>
      <c r="D66" s="54"/>
      <c r="E66" s="54"/>
      <c r="F66" s="54"/>
      <c r="G66" s="54"/>
      <c r="H66" s="54"/>
      <c r="I66" s="54"/>
      <c r="J66" s="54"/>
      <c r="K66" s="54"/>
      <c r="L66" s="54"/>
      <c r="M66" s="54"/>
      <c r="N66" s="54"/>
      <c r="O66" s="54"/>
      <c r="P66" s="54"/>
      <c r="Q66" s="54"/>
      <c r="R66" s="54"/>
      <c r="S66" s="54"/>
      <c r="T66" s="54"/>
      <c r="U66" s="54"/>
      <c r="V66" s="54"/>
      <c r="W66" s="54"/>
      <c r="X66" s="54"/>
      <c r="Y66" s="54"/>
      <c r="Z66" s="54"/>
    </row>
    <row r="67" spans="1:26" ht="15.75" customHeight="1">
      <c r="A67" s="54"/>
      <c r="B67" s="54"/>
      <c r="C67" s="62"/>
      <c r="D67" s="54"/>
      <c r="E67" s="54"/>
      <c r="F67" s="54"/>
      <c r="G67" s="54"/>
      <c r="H67" s="54"/>
      <c r="I67" s="54"/>
      <c r="J67" s="54"/>
      <c r="K67" s="54"/>
      <c r="L67" s="54"/>
      <c r="M67" s="54"/>
      <c r="N67" s="54"/>
      <c r="O67" s="54"/>
      <c r="P67" s="54"/>
      <c r="Q67" s="54"/>
      <c r="R67" s="54"/>
      <c r="S67" s="54"/>
      <c r="T67" s="54"/>
      <c r="U67" s="54"/>
      <c r="V67" s="54"/>
      <c r="W67" s="54"/>
      <c r="X67" s="54"/>
      <c r="Y67" s="54"/>
      <c r="Z67" s="54"/>
    </row>
    <row r="68" spans="1:26" ht="15.75" customHeight="1">
      <c r="A68" s="54"/>
      <c r="B68" s="54"/>
      <c r="C68" s="62"/>
      <c r="D68" s="54"/>
      <c r="E68" s="54"/>
      <c r="F68" s="54"/>
      <c r="G68" s="54"/>
      <c r="H68" s="54"/>
      <c r="I68" s="54"/>
      <c r="J68" s="54"/>
      <c r="K68" s="54"/>
      <c r="L68" s="54"/>
      <c r="M68" s="54"/>
      <c r="N68" s="54"/>
      <c r="O68" s="54"/>
      <c r="P68" s="54"/>
      <c r="Q68" s="54"/>
      <c r="R68" s="54"/>
      <c r="S68" s="54"/>
      <c r="T68" s="54"/>
      <c r="U68" s="54"/>
      <c r="V68" s="54"/>
      <c r="W68" s="54"/>
      <c r="X68" s="54"/>
      <c r="Y68" s="54"/>
      <c r="Z68" s="54"/>
    </row>
    <row r="69" spans="1:26" ht="15.75" customHeight="1">
      <c r="A69" s="54"/>
      <c r="B69" s="54"/>
      <c r="C69" s="62"/>
      <c r="D69" s="54"/>
      <c r="E69" s="54"/>
      <c r="F69" s="54"/>
      <c r="G69" s="54"/>
      <c r="H69" s="54"/>
      <c r="I69" s="54"/>
      <c r="J69" s="54"/>
      <c r="K69" s="54"/>
      <c r="L69" s="54"/>
      <c r="M69" s="54"/>
      <c r="N69" s="54"/>
      <c r="O69" s="54"/>
      <c r="P69" s="54"/>
      <c r="Q69" s="54"/>
      <c r="R69" s="54"/>
      <c r="S69" s="54"/>
      <c r="T69" s="54"/>
      <c r="U69" s="54"/>
      <c r="V69" s="54"/>
      <c r="W69" s="54"/>
      <c r="X69" s="54"/>
      <c r="Y69" s="54"/>
      <c r="Z69" s="54"/>
    </row>
    <row r="70" spans="1:26" ht="15.75" customHeight="1">
      <c r="A70" s="54"/>
      <c r="B70" s="54"/>
      <c r="C70" s="62"/>
      <c r="D70" s="54"/>
      <c r="E70" s="54"/>
      <c r="F70" s="54"/>
      <c r="G70" s="54"/>
      <c r="H70" s="54"/>
      <c r="I70" s="54"/>
      <c r="J70" s="54"/>
      <c r="K70" s="54"/>
      <c r="L70" s="54"/>
      <c r="M70" s="54"/>
      <c r="N70" s="54"/>
      <c r="O70" s="54"/>
      <c r="P70" s="54"/>
      <c r="Q70" s="54"/>
      <c r="R70" s="54"/>
      <c r="S70" s="54"/>
      <c r="T70" s="54"/>
      <c r="U70" s="54"/>
      <c r="V70" s="54"/>
      <c r="W70" s="54"/>
      <c r="X70" s="54"/>
      <c r="Y70" s="54"/>
      <c r="Z70" s="54"/>
    </row>
    <row r="71" spans="1:26" ht="15.75" customHeight="1">
      <c r="A71" s="54"/>
      <c r="B71" s="54"/>
      <c r="C71" s="62"/>
      <c r="D71" s="54"/>
      <c r="E71" s="54"/>
      <c r="F71" s="54"/>
      <c r="G71" s="54"/>
      <c r="H71" s="54"/>
      <c r="I71" s="54"/>
      <c r="J71" s="54"/>
      <c r="K71" s="54"/>
      <c r="L71" s="54"/>
      <c r="M71" s="54"/>
      <c r="N71" s="54"/>
      <c r="O71" s="54"/>
      <c r="P71" s="54"/>
      <c r="Q71" s="54"/>
      <c r="R71" s="54"/>
      <c r="S71" s="54"/>
      <c r="T71" s="54"/>
      <c r="U71" s="54"/>
      <c r="V71" s="54"/>
      <c r="W71" s="54"/>
      <c r="X71" s="54"/>
      <c r="Y71" s="54"/>
      <c r="Z71" s="54"/>
    </row>
    <row r="72" spans="1:26" ht="15.75" customHeight="1">
      <c r="A72" s="54"/>
      <c r="B72" s="54"/>
      <c r="C72" s="62"/>
      <c r="D72" s="54"/>
      <c r="E72" s="54"/>
      <c r="F72" s="54"/>
      <c r="G72" s="54"/>
      <c r="H72" s="54"/>
      <c r="I72" s="54"/>
      <c r="J72" s="54"/>
      <c r="K72" s="54"/>
      <c r="L72" s="54"/>
      <c r="M72" s="54"/>
      <c r="N72" s="54"/>
      <c r="O72" s="54"/>
      <c r="P72" s="54"/>
      <c r="Q72" s="54"/>
      <c r="R72" s="54"/>
      <c r="S72" s="54"/>
      <c r="T72" s="54"/>
      <c r="U72" s="54"/>
      <c r="V72" s="54"/>
      <c r="W72" s="54"/>
      <c r="X72" s="54"/>
      <c r="Y72" s="54"/>
      <c r="Z72" s="54"/>
    </row>
    <row r="73" spans="1:26" ht="15.75" customHeight="1">
      <c r="A73" s="54"/>
      <c r="B73" s="54"/>
      <c r="C73" s="62"/>
      <c r="D73" s="54"/>
      <c r="E73" s="54"/>
      <c r="F73" s="54"/>
      <c r="G73" s="54"/>
      <c r="H73" s="54"/>
      <c r="I73" s="54"/>
      <c r="J73" s="54"/>
      <c r="K73" s="54"/>
      <c r="L73" s="54"/>
      <c r="M73" s="54"/>
      <c r="N73" s="54"/>
      <c r="O73" s="54"/>
      <c r="P73" s="54"/>
      <c r="Q73" s="54"/>
      <c r="R73" s="54"/>
      <c r="S73" s="54"/>
      <c r="T73" s="54"/>
      <c r="U73" s="54"/>
      <c r="V73" s="54"/>
      <c r="W73" s="54"/>
      <c r="X73" s="54"/>
      <c r="Y73" s="54"/>
      <c r="Z73" s="54"/>
    </row>
    <row r="74" spans="1:26" ht="15.75" customHeight="1">
      <c r="A74" s="54"/>
      <c r="B74" s="54"/>
      <c r="C74" s="62"/>
      <c r="D74" s="54"/>
      <c r="E74" s="54"/>
      <c r="F74" s="54"/>
      <c r="G74" s="54"/>
      <c r="H74" s="54"/>
      <c r="I74" s="54"/>
      <c r="J74" s="54"/>
      <c r="K74" s="54"/>
      <c r="L74" s="54"/>
      <c r="M74" s="54"/>
      <c r="N74" s="54"/>
      <c r="O74" s="54"/>
      <c r="P74" s="54"/>
      <c r="Q74" s="54"/>
      <c r="R74" s="54"/>
      <c r="S74" s="54"/>
      <c r="T74" s="54"/>
      <c r="U74" s="54"/>
      <c r="V74" s="54"/>
      <c r="W74" s="54"/>
      <c r="X74" s="54"/>
      <c r="Y74" s="54"/>
      <c r="Z74" s="54"/>
    </row>
    <row r="75" spans="1:26" ht="15.75" customHeight="1">
      <c r="A75" s="54"/>
      <c r="B75" s="54"/>
      <c r="C75" s="62"/>
      <c r="D75" s="54"/>
      <c r="E75" s="54"/>
      <c r="F75" s="54"/>
      <c r="G75" s="54"/>
      <c r="H75" s="54"/>
      <c r="I75" s="54"/>
      <c r="J75" s="54"/>
      <c r="K75" s="54"/>
      <c r="L75" s="54"/>
      <c r="M75" s="54"/>
      <c r="N75" s="54"/>
      <c r="O75" s="54"/>
      <c r="P75" s="54"/>
      <c r="Q75" s="54"/>
      <c r="R75" s="54"/>
      <c r="S75" s="54"/>
      <c r="T75" s="54"/>
      <c r="U75" s="54"/>
      <c r="V75" s="54"/>
      <c r="W75" s="54"/>
      <c r="X75" s="54"/>
      <c r="Y75" s="54"/>
      <c r="Z75" s="54"/>
    </row>
    <row r="76" spans="1:26" ht="15.75" customHeight="1">
      <c r="A76" s="54"/>
      <c r="B76" s="54"/>
      <c r="C76" s="62"/>
      <c r="D76" s="54"/>
      <c r="E76" s="54"/>
      <c r="F76" s="54"/>
      <c r="G76" s="54"/>
      <c r="H76" s="54"/>
      <c r="I76" s="54"/>
      <c r="J76" s="54"/>
      <c r="K76" s="54"/>
      <c r="L76" s="54"/>
      <c r="M76" s="54"/>
      <c r="N76" s="54"/>
      <c r="O76" s="54"/>
      <c r="P76" s="54"/>
      <c r="Q76" s="54"/>
      <c r="R76" s="54"/>
      <c r="S76" s="54"/>
      <c r="T76" s="54"/>
      <c r="U76" s="54"/>
      <c r="V76" s="54"/>
      <c r="W76" s="54"/>
      <c r="X76" s="54"/>
      <c r="Y76" s="54"/>
      <c r="Z76" s="54"/>
    </row>
    <row r="77" spans="1:26" ht="15.75" customHeight="1">
      <c r="A77" s="54"/>
      <c r="B77" s="54"/>
      <c r="C77" s="62"/>
      <c r="D77" s="54"/>
      <c r="E77" s="54"/>
      <c r="F77" s="54"/>
      <c r="G77" s="54"/>
      <c r="H77" s="54"/>
      <c r="I77" s="54"/>
      <c r="J77" s="54"/>
      <c r="K77" s="54"/>
      <c r="L77" s="54"/>
      <c r="M77" s="54"/>
      <c r="N77" s="54"/>
      <c r="O77" s="54"/>
      <c r="P77" s="54"/>
      <c r="Q77" s="54"/>
      <c r="R77" s="54"/>
      <c r="S77" s="54"/>
      <c r="T77" s="54"/>
      <c r="U77" s="54"/>
      <c r="V77" s="54"/>
      <c r="W77" s="54"/>
      <c r="X77" s="54"/>
      <c r="Y77" s="54"/>
      <c r="Z77" s="54"/>
    </row>
    <row r="78" spans="1:26" ht="15.75" customHeight="1">
      <c r="A78" s="54"/>
      <c r="B78" s="54"/>
      <c r="C78" s="62"/>
      <c r="D78" s="54"/>
      <c r="E78" s="54"/>
      <c r="F78" s="54"/>
      <c r="G78" s="54"/>
      <c r="H78" s="54"/>
      <c r="I78" s="54"/>
      <c r="J78" s="54"/>
      <c r="K78" s="54"/>
      <c r="L78" s="54"/>
      <c r="M78" s="54"/>
      <c r="N78" s="54"/>
      <c r="O78" s="54"/>
      <c r="P78" s="54"/>
      <c r="Q78" s="54"/>
      <c r="R78" s="54"/>
      <c r="S78" s="54"/>
      <c r="T78" s="54"/>
      <c r="U78" s="54"/>
      <c r="V78" s="54"/>
      <c r="W78" s="54"/>
      <c r="X78" s="54"/>
      <c r="Y78" s="54"/>
      <c r="Z78" s="54"/>
    </row>
    <row r="79" spans="1:26" ht="15.75" customHeight="1">
      <c r="A79" s="54"/>
      <c r="B79" s="54"/>
      <c r="C79" s="62"/>
      <c r="D79" s="54"/>
      <c r="E79" s="54"/>
      <c r="F79" s="54"/>
      <c r="G79" s="54"/>
      <c r="H79" s="54"/>
      <c r="I79" s="54"/>
      <c r="J79" s="54"/>
      <c r="K79" s="54"/>
      <c r="L79" s="54"/>
      <c r="M79" s="54"/>
      <c r="N79" s="54"/>
      <c r="O79" s="54"/>
      <c r="P79" s="54"/>
      <c r="Q79" s="54"/>
      <c r="R79" s="54"/>
      <c r="S79" s="54"/>
      <c r="T79" s="54"/>
      <c r="U79" s="54"/>
      <c r="V79" s="54"/>
      <c r="W79" s="54"/>
      <c r="X79" s="54"/>
      <c r="Y79" s="54"/>
      <c r="Z79" s="54"/>
    </row>
    <row r="80" spans="1:26" ht="15.75" customHeight="1">
      <c r="A80" s="54"/>
      <c r="B80" s="54"/>
      <c r="C80" s="62"/>
      <c r="D80" s="54"/>
      <c r="E80" s="54"/>
      <c r="F80" s="54"/>
      <c r="G80" s="54"/>
      <c r="H80" s="54"/>
      <c r="I80" s="54"/>
      <c r="J80" s="54"/>
      <c r="K80" s="54"/>
      <c r="L80" s="54"/>
      <c r="M80" s="54"/>
      <c r="N80" s="54"/>
      <c r="O80" s="54"/>
      <c r="P80" s="54"/>
      <c r="Q80" s="54"/>
      <c r="R80" s="54"/>
      <c r="S80" s="54"/>
      <c r="T80" s="54"/>
      <c r="U80" s="54"/>
      <c r="V80" s="54"/>
      <c r="W80" s="54"/>
      <c r="X80" s="54"/>
      <c r="Y80" s="54"/>
      <c r="Z80" s="54"/>
    </row>
    <row r="81" spans="1:26" ht="15.75" customHeight="1">
      <c r="A81" s="54"/>
      <c r="B81" s="54"/>
      <c r="C81" s="62"/>
      <c r="D81" s="54"/>
      <c r="E81" s="54"/>
      <c r="F81" s="54"/>
      <c r="G81" s="54"/>
      <c r="H81" s="54"/>
      <c r="I81" s="54"/>
      <c r="J81" s="54"/>
      <c r="K81" s="54"/>
      <c r="L81" s="54"/>
      <c r="M81" s="54"/>
      <c r="N81" s="54"/>
      <c r="O81" s="54"/>
      <c r="P81" s="54"/>
      <c r="Q81" s="54"/>
      <c r="R81" s="54"/>
      <c r="S81" s="54"/>
      <c r="T81" s="54"/>
      <c r="U81" s="54"/>
      <c r="V81" s="54"/>
      <c r="W81" s="54"/>
      <c r="X81" s="54"/>
      <c r="Y81" s="54"/>
      <c r="Z81" s="54"/>
    </row>
    <row r="82" spans="1:26" ht="15.75" customHeight="1">
      <c r="A82" s="54"/>
      <c r="B82" s="54"/>
      <c r="C82" s="62"/>
      <c r="D82" s="54"/>
      <c r="E82" s="54"/>
      <c r="F82" s="54"/>
      <c r="G82" s="54"/>
      <c r="H82" s="54"/>
      <c r="I82" s="54"/>
      <c r="J82" s="54"/>
      <c r="K82" s="54"/>
      <c r="L82" s="54"/>
      <c r="M82" s="54"/>
      <c r="N82" s="54"/>
      <c r="O82" s="54"/>
      <c r="P82" s="54"/>
      <c r="Q82" s="54"/>
      <c r="R82" s="54"/>
      <c r="S82" s="54"/>
      <c r="T82" s="54"/>
      <c r="U82" s="54"/>
      <c r="V82" s="54"/>
      <c r="W82" s="54"/>
      <c r="X82" s="54"/>
      <c r="Y82" s="54"/>
      <c r="Z82" s="54"/>
    </row>
    <row r="83" spans="1:26" ht="15.75" customHeight="1">
      <c r="A83" s="54"/>
      <c r="B83" s="54"/>
      <c r="C83" s="62"/>
      <c r="D83" s="54"/>
      <c r="E83" s="54"/>
      <c r="F83" s="54"/>
      <c r="G83" s="54"/>
      <c r="H83" s="54"/>
      <c r="I83" s="54"/>
      <c r="J83" s="54"/>
      <c r="K83" s="54"/>
      <c r="L83" s="54"/>
      <c r="M83" s="54"/>
      <c r="N83" s="54"/>
      <c r="O83" s="54"/>
      <c r="P83" s="54"/>
      <c r="Q83" s="54"/>
      <c r="R83" s="54"/>
      <c r="S83" s="54"/>
      <c r="T83" s="54"/>
      <c r="U83" s="54"/>
      <c r="V83" s="54"/>
      <c r="W83" s="54"/>
      <c r="X83" s="54"/>
      <c r="Y83" s="54"/>
      <c r="Z83" s="54"/>
    </row>
    <row r="84" spans="1:26" ht="15.75" customHeight="1">
      <c r="A84" s="54"/>
      <c r="B84" s="54"/>
      <c r="C84" s="62"/>
      <c r="D84" s="54"/>
      <c r="E84" s="54"/>
      <c r="F84" s="54"/>
      <c r="G84" s="54"/>
      <c r="H84" s="54"/>
      <c r="I84" s="54"/>
      <c r="J84" s="54"/>
      <c r="K84" s="54"/>
      <c r="L84" s="54"/>
      <c r="M84" s="54"/>
      <c r="N84" s="54"/>
      <c r="O84" s="54"/>
      <c r="P84" s="54"/>
      <c r="Q84" s="54"/>
      <c r="R84" s="54"/>
      <c r="S84" s="54"/>
      <c r="T84" s="54"/>
      <c r="U84" s="54"/>
      <c r="V84" s="54"/>
      <c r="W84" s="54"/>
      <c r="X84" s="54"/>
      <c r="Y84" s="54"/>
      <c r="Z84" s="54"/>
    </row>
    <row r="85" spans="1:26" ht="15.75" customHeight="1">
      <c r="A85" s="54"/>
      <c r="B85" s="54"/>
      <c r="C85" s="62"/>
      <c r="D85" s="54"/>
      <c r="E85" s="54"/>
      <c r="F85" s="54"/>
      <c r="G85" s="54"/>
      <c r="H85" s="54"/>
      <c r="I85" s="54"/>
      <c r="J85" s="54"/>
      <c r="K85" s="54"/>
      <c r="L85" s="54"/>
      <c r="M85" s="54"/>
      <c r="N85" s="54"/>
      <c r="O85" s="54"/>
      <c r="P85" s="54"/>
      <c r="Q85" s="54"/>
      <c r="R85" s="54"/>
      <c r="S85" s="54"/>
      <c r="T85" s="54"/>
      <c r="U85" s="54"/>
      <c r="V85" s="54"/>
      <c r="W85" s="54"/>
      <c r="X85" s="54"/>
      <c r="Y85" s="54"/>
      <c r="Z85" s="54"/>
    </row>
    <row r="86" spans="1:26" ht="15.75" customHeight="1">
      <c r="A86" s="54"/>
      <c r="B86" s="54"/>
      <c r="C86" s="62"/>
      <c r="D86" s="54"/>
      <c r="E86" s="54"/>
      <c r="F86" s="54"/>
      <c r="G86" s="54"/>
      <c r="H86" s="54"/>
      <c r="I86" s="54"/>
      <c r="J86" s="54"/>
      <c r="K86" s="54"/>
      <c r="L86" s="54"/>
      <c r="M86" s="54"/>
      <c r="N86" s="54"/>
      <c r="O86" s="54"/>
      <c r="P86" s="54"/>
      <c r="Q86" s="54"/>
      <c r="R86" s="54"/>
      <c r="S86" s="54"/>
      <c r="T86" s="54"/>
      <c r="U86" s="54"/>
      <c r="V86" s="54"/>
      <c r="W86" s="54"/>
      <c r="X86" s="54"/>
      <c r="Y86" s="54"/>
      <c r="Z86" s="54"/>
    </row>
    <row r="87" spans="1:26" ht="15.75" customHeight="1">
      <c r="A87" s="54"/>
      <c r="B87" s="54"/>
      <c r="C87" s="62"/>
      <c r="D87" s="54"/>
      <c r="E87" s="54"/>
      <c r="F87" s="54"/>
      <c r="G87" s="54"/>
      <c r="H87" s="54"/>
      <c r="I87" s="54"/>
      <c r="J87" s="54"/>
      <c r="K87" s="54"/>
      <c r="L87" s="54"/>
      <c r="M87" s="54"/>
      <c r="N87" s="54"/>
      <c r="O87" s="54"/>
      <c r="P87" s="54"/>
      <c r="Q87" s="54"/>
      <c r="R87" s="54"/>
      <c r="S87" s="54"/>
      <c r="T87" s="54"/>
      <c r="U87" s="54"/>
      <c r="V87" s="54"/>
      <c r="W87" s="54"/>
      <c r="X87" s="54"/>
      <c r="Y87" s="54"/>
      <c r="Z87" s="54"/>
    </row>
    <row r="88" spans="1:26" ht="15.75" customHeight="1">
      <c r="A88" s="54"/>
      <c r="B88" s="54"/>
      <c r="C88" s="62"/>
      <c r="D88" s="54"/>
      <c r="E88" s="54"/>
      <c r="F88" s="54"/>
      <c r="G88" s="54"/>
      <c r="H88" s="54"/>
      <c r="I88" s="54"/>
      <c r="J88" s="54"/>
      <c r="K88" s="54"/>
      <c r="L88" s="54"/>
      <c r="M88" s="54"/>
      <c r="N88" s="54"/>
      <c r="O88" s="54"/>
      <c r="P88" s="54"/>
      <c r="Q88" s="54"/>
      <c r="R88" s="54"/>
      <c r="S88" s="54"/>
      <c r="T88" s="54"/>
      <c r="U88" s="54"/>
      <c r="V88" s="54"/>
      <c r="W88" s="54"/>
      <c r="X88" s="54"/>
      <c r="Y88" s="54"/>
      <c r="Z88" s="54"/>
    </row>
    <row r="89" spans="1:26" ht="15.75" customHeight="1">
      <c r="A89" s="54"/>
      <c r="B89" s="54"/>
      <c r="C89" s="62"/>
      <c r="D89" s="54"/>
      <c r="E89" s="54"/>
      <c r="F89" s="54"/>
      <c r="G89" s="54"/>
      <c r="H89" s="54"/>
      <c r="I89" s="54"/>
      <c r="J89" s="54"/>
      <c r="K89" s="54"/>
      <c r="L89" s="54"/>
      <c r="M89" s="54"/>
      <c r="N89" s="54"/>
      <c r="O89" s="54"/>
      <c r="P89" s="54"/>
      <c r="Q89" s="54"/>
      <c r="R89" s="54"/>
      <c r="S89" s="54"/>
      <c r="T89" s="54"/>
      <c r="U89" s="54"/>
      <c r="V89" s="54"/>
      <c r="W89" s="54"/>
      <c r="X89" s="54"/>
      <c r="Y89" s="54"/>
      <c r="Z89" s="54"/>
    </row>
    <row r="90" spans="1:26" ht="15.75" customHeight="1">
      <c r="A90" s="54"/>
      <c r="B90" s="54"/>
      <c r="C90" s="62"/>
      <c r="D90" s="54"/>
      <c r="E90" s="54"/>
      <c r="F90" s="54"/>
      <c r="G90" s="54"/>
      <c r="H90" s="54"/>
      <c r="I90" s="54"/>
      <c r="J90" s="54"/>
      <c r="K90" s="54"/>
      <c r="L90" s="54"/>
      <c r="M90" s="54"/>
      <c r="N90" s="54"/>
      <c r="O90" s="54"/>
      <c r="P90" s="54"/>
      <c r="Q90" s="54"/>
      <c r="R90" s="54"/>
      <c r="S90" s="54"/>
      <c r="T90" s="54"/>
      <c r="U90" s="54"/>
      <c r="V90" s="54"/>
      <c r="W90" s="54"/>
      <c r="X90" s="54"/>
      <c r="Y90" s="54"/>
      <c r="Z90" s="54"/>
    </row>
    <row r="91" spans="1:26" ht="15.75" customHeight="1">
      <c r="A91" s="54"/>
      <c r="B91" s="54"/>
      <c r="C91" s="62"/>
      <c r="D91" s="54"/>
      <c r="E91" s="54"/>
      <c r="F91" s="54"/>
      <c r="G91" s="54"/>
      <c r="H91" s="54"/>
      <c r="I91" s="54"/>
      <c r="J91" s="54"/>
      <c r="K91" s="54"/>
      <c r="L91" s="54"/>
      <c r="M91" s="54"/>
      <c r="N91" s="54"/>
      <c r="O91" s="54"/>
      <c r="P91" s="54"/>
      <c r="Q91" s="54"/>
      <c r="R91" s="54"/>
      <c r="S91" s="54"/>
      <c r="T91" s="54"/>
      <c r="U91" s="54"/>
      <c r="V91" s="54"/>
      <c r="W91" s="54"/>
      <c r="X91" s="54"/>
      <c r="Y91" s="54"/>
      <c r="Z91" s="54"/>
    </row>
    <row r="92" spans="1:26" ht="15.75" customHeight="1">
      <c r="A92" s="54"/>
      <c r="B92" s="54"/>
      <c r="C92" s="62"/>
      <c r="D92" s="54"/>
      <c r="E92" s="54"/>
      <c r="F92" s="54"/>
      <c r="G92" s="54"/>
      <c r="H92" s="54"/>
      <c r="I92" s="54"/>
      <c r="J92" s="54"/>
      <c r="K92" s="54"/>
      <c r="L92" s="54"/>
      <c r="M92" s="54"/>
      <c r="N92" s="54"/>
      <c r="O92" s="54"/>
      <c r="P92" s="54"/>
      <c r="Q92" s="54"/>
      <c r="R92" s="54"/>
      <c r="S92" s="54"/>
      <c r="T92" s="54"/>
      <c r="U92" s="54"/>
      <c r="V92" s="54"/>
      <c r="W92" s="54"/>
      <c r="X92" s="54"/>
      <c r="Y92" s="54"/>
      <c r="Z92" s="54"/>
    </row>
    <row r="93" spans="1:26" ht="15.75" customHeight="1">
      <c r="A93" s="54"/>
      <c r="B93" s="54"/>
      <c r="C93" s="62"/>
      <c r="D93" s="54"/>
      <c r="E93" s="54"/>
      <c r="F93" s="54"/>
      <c r="G93" s="54"/>
      <c r="H93" s="54"/>
      <c r="I93" s="54"/>
      <c r="J93" s="54"/>
      <c r="K93" s="54"/>
      <c r="L93" s="54"/>
      <c r="M93" s="54"/>
      <c r="N93" s="54"/>
      <c r="O93" s="54"/>
      <c r="P93" s="54"/>
      <c r="Q93" s="54"/>
      <c r="R93" s="54"/>
      <c r="S93" s="54"/>
      <c r="T93" s="54"/>
      <c r="U93" s="54"/>
      <c r="V93" s="54"/>
      <c r="W93" s="54"/>
      <c r="X93" s="54"/>
      <c r="Y93" s="54"/>
      <c r="Z93" s="54"/>
    </row>
    <row r="94" spans="1:26" ht="15.75" customHeight="1">
      <c r="A94" s="54"/>
      <c r="B94" s="54"/>
      <c r="C94" s="62"/>
      <c r="D94" s="54"/>
      <c r="E94" s="54"/>
      <c r="F94" s="54"/>
      <c r="G94" s="54"/>
      <c r="H94" s="54"/>
      <c r="I94" s="54"/>
      <c r="J94" s="54"/>
      <c r="K94" s="54"/>
      <c r="L94" s="54"/>
      <c r="M94" s="54"/>
      <c r="N94" s="54"/>
      <c r="O94" s="54"/>
      <c r="P94" s="54"/>
      <c r="Q94" s="54"/>
      <c r="R94" s="54"/>
      <c r="S94" s="54"/>
      <c r="T94" s="54"/>
      <c r="U94" s="54"/>
      <c r="V94" s="54"/>
      <c r="W94" s="54"/>
      <c r="X94" s="54"/>
      <c r="Y94" s="54"/>
      <c r="Z94" s="54"/>
    </row>
    <row r="95" spans="1:26" ht="15.75" customHeight="1">
      <c r="A95" s="54"/>
      <c r="B95" s="54"/>
      <c r="C95" s="62"/>
      <c r="D95" s="54"/>
      <c r="E95" s="54"/>
      <c r="F95" s="54"/>
      <c r="G95" s="54"/>
      <c r="H95" s="54"/>
      <c r="I95" s="54"/>
      <c r="J95" s="54"/>
      <c r="K95" s="54"/>
      <c r="L95" s="54"/>
      <c r="M95" s="54"/>
      <c r="N95" s="54"/>
      <c r="O95" s="54"/>
      <c r="P95" s="54"/>
      <c r="Q95" s="54"/>
      <c r="R95" s="54"/>
      <c r="S95" s="54"/>
      <c r="T95" s="54"/>
      <c r="U95" s="54"/>
      <c r="V95" s="54"/>
      <c r="W95" s="54"/>
      <c r="X95" s="54"/>
      <c r="Y95" s="54"/>
      <c r="Z95" s="54"/>
    </row>
    <row r="96" spans="1:26" ht="15.75" customHeight="1">
      <c r="A96" s="54"/>
      <c r="B96" s="54"/>
      <c r="C96" s="62"/>
      <c r="D96" s="54"/>
      <c r="E96" s="54"/>
      <c r="F96" s="54"/>
      <c r="G96" s="54"/>
      <c r="H96" s="54"/>
      <c r="I96" s="54"/>
      <c r="J96" s="54"/>
      <c r="K96" s="54"/>
      <c r="L96" s="54"/>
      <c r="M96" s="54"/>
      <c r="N96" s="54"/>
      <c r="O96" s="54"/>
      <c r="P96" s="54"/>
      <c r="Q96" s="54"/>
      <c r="R96" s="54"/>
      <c r="S96" s="54"/>
      <c r="T96" s="54"/>
      <c r="U96" s="54"/>
      <c r="V96" s="54"/>
      <c r="W96" s="54"/>
      <c r="X96" s="54"/>
      <c r="Y96" s="54"/>
      <c r="Z96" s="54"/>
    </row>
    <row r="97" spans="1:26" ht="15.75" customHeight="1">
      <c r="A97" s="54"/>
      <c r="B97" s="54"/>
      <c r="C97" s="62"/>
      <c r="D97" s="54"/>
      <c r="E97" s="54"/>
      <c r="F97" s="54"/>
      <c r="G97" s="54"/>
      <c r="H97" s="54"/>
      <c r="I97" s="54"/>
      <c r="J97" s="54"/>
      <c r="K97" s="54"/>
      <c r="L97" s="54"/>
      <c r="M97" s="54"/>
      <c r="N97" s="54"/>
      <c r="O97" s="54"/>
      <c r="P97" s="54"/>
      <c r="Q97" s="54"/>
      <c r="R97" s="54"/>
      <c r="S97" s="54"/>
      <c r="T97" s="54"/>
      <c r="U97" s="54"/>
      <c r="V97" s="54"/>
      <c r="W97" s="54"/>
      <c r="X97" s="54"/>
      <c r="Y97" s="54"/>
      <c r="Z97" s="54"/>
    </row>
    <row r="98" spans="1:26" ht="15.75" customHeight="1">
      <c r="A98" s="54"/>
      <c r="B98" s="54"/>
      <c r="C98" s="62"/>
      <c r="D98" s="54"/>
      <c r="E98" s="54"/>
      <c r="F98" s="54"/>
      <c r="G98" s="54"/>
      <c r="H98" s="54"/>
      <c r="I98" s="54"/>
      <c r="J98" s="54"/>
      <c r="K98" s="54"/>
      <c r="L98" s="54"/>
      <c r="M98" s="54"/>
      <c r="N98" s="54"/>
      <c r="O98" s="54"/>
      <c r="P98" s="54"/>
      <c r="Q98" s="54"/>
      <c r="R98" s="54"/>
      <c r="S98" s="54"/>
      <c r="T98" s="54"/>
      <c r="U98" s="54"/>
      <c r="V98" s="54"/>
      <c r="W98" s="54"/>
      <c r="X98" s="54"/>
      <c r="Y98" s="54"/>
      <c r="Z98" s="54"/>
    </row>
    <row r="99" spans="1:26" ht="15.75" customHeight="1">
      <c r="A99" s="54"/>
      <c r="B99" s="54"/>
      <c r="C99" s="62"/>
      <c r="D99" s="54"/>
      <c r="E99" s="54"/>
      <c r="F99" s="54"/>
      <c r="G99" s="54"/>
      <c r="H99" s="54"/>
      <c r="I99" s="54"/>
      <c r="J99" s="54"/>
      <c r="K99" s="54"/>
      <c r="L99" s="54"/>
      <c r="M99" s="54"/>
      <c r="N99" s="54"/>
      <c r="O99" s="54"/>
      <c r="P99" s="54"/>
      <c r="Q99" s="54"/>
      <c r="R99" s="54"/>
      <c r="S99" s="54"/>
      <c r="T99" s="54"/>
      <c r="U99" s="54"/>
      <c r="V99" s="54"/>
      <c r="W99" s="54"/>
      <c r="X99" s="54"/>
      <c r="Y99" s="54"/>
      <c r="Z99" s="54"/>
    </row>
    <row r="100" spans="1:26" ht="15.75" customHeight="1">
      <c r="A100" s="54"/>
      <c r="B100" s="54"/>
      <c r="C100" s="62"/>
      <c r="D100" s="54"/>
      <c r="E100" s="54"/>
      <c r="F100" s="54"/>
      <c r="G100" s="54"/>
      <c r="H100" s="54"/>
      <c r="I100" s="54"/>
      <c r="J100" s="54"/>
      <c r="K100" s="54"/>
      <c r="L100" s="54"/>
      <c r="M100" s="54"/>
      <c r="N100" s="54"/>
      <c r="O100" s="54"/>
      <c r="P100" s="54"/>
      <c r="Q100" s="54"/>
      <c r="R100" s="54"/>
      <c r="S100" s="54"/>
      <c r="T100" s="54"/>
      <c r="U100" s="54"/>
      <c r="V100" s="54"/>
      <c r="W100" s="54"/>
      <c r="X100" s="54"/>
      <c r="Y100" s="54"/>
      <c r="Z100" s="54"/>
    </row>
    <row r="101" spans="1:26" ht="15.75" customHeight="1">
      <c r="A101" s="54"/>
      <c r="B101" s="54"/>
      <c r="C101" s="62"/>
      <c r="D101" s="54"/>
      <c r="E101" s="54"/>
      <c r="F101" s="54"/>
      <c r="G101" s="54"/>
      <c r="H101" s="54"/>
      <c r="I101" s="54"/>
      <c r="J101" s="54"/>
      <c r="K101" s="54"/>
      <c r="L101" s="54"/>
      <c r="M101" s="54"/>
      <c r="N101" s="54"/>
      <c r="O101" s="54"/>
      <c r="P101" s="54"/>
      <c r="Q101" s="54"/>
      <c r="R101" s="54"/>
      <c r="S101" s="54"/>
      <c r="T101" s="54"/>
      <c r="U101" s="54"/>
      <c r="V101" s="54"/>
      <c r="W101" s="54"/>
      <c r="X101" s="54"/>
      <c r="Y101" s="54"/>
      <c r="Z101" s="54"/>
    </row>
    <row r="102" spans="1:26" ht="15.75" customHeight="1">
      <c r="A102" s="54"/>
      <c r="B102" s="54"/>
      <c r="C102" s="62"/>
      <c r="D102" s="54"/>
      <c r="E102" s="54"/>
      <c r="F102" s="54"/>
      <c r="G102" s="54"/>
      <c r="H102" s="54"/>
      <c r="I102" s="54"/>
      <c r="J102" s="54"/>
      <c r="K102" s="54"/>
      <c r="L102" s="54"/>
      <c r="M102" s="54"/>
      <c r="N102" s="54"/>
      <c r="O102" s="54"/>
      <c r="P102" s="54"/>
      <c r="Q102" s="54"/>
      <c r="R102" s="54"/>
      <c r="S102" s="54"/>
      <c r="T102" s="54"/>
      <c r="U102" s="54"/>
      <c r="V102" s="54"/>
      <c r="W102" s="54"/>
      <c r="X102" s="54"/>
      <c r="Y102" s="54"/>
      <c r="Z102" s="54"/>
    </row>
    <row r="103" spans="1:26" ht="15.75" customHeight="1">
      <c r="A103" s="54"/>
      <c r="B103" s="54"/>
      <c r="C103" s="62"/>
      <c r="D103" s="54"/>
      <c r="E103" s="54"/>
      <c r="F103" s="54"/>
      <c r="G103" s="54"/>
      <c r="H103" s="54"/>
      <c r="I103" s="54"/>
      <c r="J103" s="54"/>
      <c r="K103" s="54"/>
      <c r="L103" s="54"/>
      <c r="M103" s="54"/>
      <c r="N103" s="54"/>
      <c r="O103" s="54"/>
      <c r="P103" s="54"/>
      <c r="Q103" s="54"/>
      <c r="R103" s="54"/>
      <c r="S103" s="54"/>
      <c r="T103" s="54"/>
      <c r="U103" s="54"/>
      <c r="V103" s="54"/>
      <c r="W103" s="54"/>
      <c r="X103" s="54"/>
      <c r="Y103" s="54"/>
      <c r="Z103" s="54"/>
    </row>
    <row r="104" spans="1:26" ht="15.75" customHeight="1">
      <c r="A104" s="54"/>
      <c r="B104" s="54"/>
      <c r="C104" s="62"/>
      <c r="D104" s="54"/>
      <c r="E104" s="54"/>
      <c r="F104" s="54"/>
      <c r="G104" s="54"/>
      <c r="H104" s="54"/>
      <c r="I104" s="54"/>
      <c r="J104" s="54"/>
      <c r="K104" s="54"/>
      <c r="L104" s="54"/>
      <c r="M104" s="54"/>
      <c r="N104" s="54"/>
      <c r="O104" s="54"/>
      <c r="P104" s="54"/>
      <c r="Q104" s="54"/>
      <c r="R104" s="54"/>
      <c r="S104" s="54"/>
      <c r="T104" s="54"/>
      <c r="U104" s="54"/>
      <c r="V104" s="54"/>
      <c r="W104" s="54"/>
      <c r="X104" s="54"/>
      <c r="Y104" s="54"/>
      <c r="Z104" s="54"/>
    </row>
    <row r="105" spans="1:26" ht="15.75" customHeight="1">
      <c r="A105" s="54"/>
      <c r="B105" s="54"/>
      <c r="C105" s="62"/>
      <c r="D105" s="54"/>
      <c r="E105" s="54"/>
      <c r="F105" s="54"/>
      <c r="G105" s="54"/>
      <c r="H105" s="54"/>
      <c r="I105" s="54"/>
      <c r="J105" s="54"/>
      <c r="K105" s="54"/>
      <c r="L105" s="54"/>
      <c r="M105" s="54"/>
      <c r="N105" s="54"/>
      <c r="O105" s="54"/>
      <c r="P105" s="54"/>
      <c r="Q105" s="54"/>
      <c r="R105" s="54"/>
      <c r="S105" s="54"/>
      <c r="T105" s="54"/>
      <c r="U105" s="54"/>
      <c r="V105" s="54"/>
      <c r="W105" s="54"/>
      <c r="X105" s="54"/>
      <c r="Y105" s="54"/>
      <c r="Z105" s="54"/>
    </row>
    <row r="106" spans="1:26" ht="15.75" customHeight="1">
      <c r="A106" s="54"/>
      <c r="B106" s="54"/>
      <c r="C106" s="62"/>
      <c r="D106" s="54"/>
      <c r="E106" s="54"/>
      <c r="F106" s="54"/>
      <c r="G106" s="54"/>
      <c r="H106" s="54"/>
      <c r="I106" s="54"/>
      <c r="J106" s="54"/>
      <c r="K106" s="54"/>
      <c r="L106" s="54"/>
      <c r="M106" s="54"/>
      <c r="N106" s="54"/>
      <c r="O106" s="54"/>
      <c r="P106" s="54"/>
      <c r="Q106" s="54"/>
      <c r="R106" s="54"/>
      <c r="S106" s="54"/>
      <c r="T106" s="54"/>
      <c r="U106" s="54"/>
      <c r="V106" s="54"/>
      <c r="W106" s="54"/>
      <c r="X106" s="54"/>
      <c r="Y106" s="54"/>
      <c r="Z106" s="54"/>
    </row>
    <row r="107" spans="1:26" ht="15.75" customHeight="1">
      <c r="A107" s="54"/>
      <c r="B107" s="54"/>
      <c r="C107" s="62"/>
      <c r="D107" s="54"/>
      <c r="E107" s="54"/>
      <c r="F107" s="54"/>
      <c r="G107" s="54"/>
      <c r="H107" s="54"/>
      <c r="I107" s="54"/>
      <c r="J107" s="54"/>
      <c r="K107" s="54"/>
      <c r="L107" s="54"/>
      <c r="M107" s="54"/>
      <c r="N107" s="54"/>
      <c r="O107" s="54"/>
      <c r="P107" s="54"/>
      <c r="Q107" s="54"/>
      <c r="R107" s="54"/>
      <c r="S107" s="54"/>
      <c r="T107" s="54"/>
      <c r="U107" s="54"/>
      <c r="V107" s="54"/>
      <c r="W107" s="54"/>
      <c r="X107" s="54"/>
      <c r="Y107" s="54"/>
      <c r="Z107" s="54"/>
    </row>
    <row r="108" spans="1:26" ht="15.75" customHeight="1">
      <c r="A108" s="54"/>
      <c r="B108" s="54"/>
      <c r="C108" s="62"/>
      <c r="D108" s="54"/>
      <c r="E108" s="54"/>
      <c r="F108" s="54"/>
      <c r="G108" s="54"/>
      <c r="H108" s="54"/>
      <c r="I108" s="54"/>
      <c r="J108" s="54"/>
      <c r="K108" s="54"/>
      <c r="L108" s="54"/>
      <c r="M108" s="54"/>
      <c r="N108" s="54"/>
      <c r="O108" s="54"/>
      <c r="P108" s="54"/>
      <c r="Q108" s="54"/>
      <c r="R108" s="54"/>
      <c r="S108" s="54"/>
      <c r="T108" s="54"/>
      <c r="U108" s="54"/>
      <c r="V108" s="54"/>
      <c r="W108" s="54"/>
      <c r="X108" s="54"/>
      <c r="Y108" s="54"/>
      <c r="Z108" s="54"/>
    </row>
    <row r="109" spans="1:26" ht="15.75" customHeight="1">
      <c r="A109" s="54"/>
      <c r="B109" s="54"/>
      <c r="C109" s="62"/>
      <c r="D109" s="54"/>
      <c r="E109" s="54"/>
      <c r="F109" s="54"/>
      <c r="G109" s="54"/>
      <c r="H109" s="54"/>
      <c r="I109" s="54"/>
      <c r="J109" s="54"/>
      <c r="K109" s="54"/>
      <c r="L109" s="54"/>
      <c r="M109" s="54"/>
      <c r="N109" s="54"/>
      <c r="O109" s="54"/>
      <c r="P109" s="54"/>
      <c r="Q109" s="54"/>
      <c r="R109" s="54"/>
      <c r="S109" s="54"/>
      <c r="T109" s="54"/>
      <c r="U109" s="54"/>
      <c r="V109" s="54"/>
      <c r="W109" s="54"/>
      <c r="X109" s="54"/>
      <c r="Y109" s="54"/>
      <c r="Z109" s="54"/>
    </row>
    <row r="110" spans="1:26" ht="15.75" customHeight="1">
      <c r="A110" s="54"/>
      <c r="B110" s="54"/>
      <c r="C110" s="62"/>
      <c r="D110" s="54"/>
      <c r="E110" s="54"/>
      <c r="F110" s="54"/>
      <c r="G110" s="54"/>
      <c r="H110" s="54"/>
      <c r="I110" s="54"/>
      <c r="J110" s="54"/>
      <c r="K110" s="54"/>
      <c r="L110" s="54"/>
      <c r="M110" s="54"/>
      <c r="N110" s="54"/>
      <c r="O110" s="54"/>
      <c r="P110" s="54"/>
      <c r="Q110" s="54"/>
      <c r="R110" s="54"/>
      <c r="S110" s="54"/>
      <c r="T110" s="54"/>
      <c r="U110" s="54"/>
      <c r="V110" s="54"/>
      <c r="W110" s="54"/>
      <c r="X110" s="54"/>
      <c r="Y110" s="54"/>
      <c r="Z110" s="54"/>
    </row>
    <row r="111" spans="1:26" ht="15.75" customHeight="1">
      <c r="A111" s="54"/>
      <c r="B111" s="54"/>
      <c r="C111" s="62"/>
      <c r="D111" s="54"/>
      <c r="E111" s="54"/>
      <c r="F111" s="54"/>
      <c r="G111" s="54"/>
      <c r="H111" s="54"/>
      <c r="I111" s="54"/>
      <c r="J111" s="54"/>
      <c r="K111" s="54"/>
      <c r="L111" s="54"/>
      <c r="M111" s="54"/>
      <c r="N111" s="54"/>
      <c r="O111" s="54"/>
      <c r="P111" s="54"/>
      <c r="Q111" s="54"/>
      <c r="R111" s="54"/>
      <c r="S111" s="54"/>
      <c r="T111" s="54"/>
      <c r="U111" s="54"/>
      <c r="V111" s="54"/>
      <c r="W111" s="54"/>
      <c r="X111" s="54"/>
      <c r="Y111" s="54"/>
      <c r="Z111" s="54"/>
    </row>
    <row r="112" spans="1:26" ht="15.75" customHeight="1">
      <c r="A112" s="54"/>
      <c r="B112" s="54"/>
      <c r="C112" s="62"/>
      <c r="D112" s="54"/>
      <c r="E112" s="54"/>
      <c r="F112" s="54"/>
      <c r="G112" s="54"/>
      <c r="H112" s="54"/>
      <c r="I112" s="54"/>
      <c r="J112" s="54"/>
      <c r="K112" s="54"/>
      <c r="L112" s="54"/>
      <c r="M112" s="54"/>
      <c r="N112" s="54"/>
      <c r="O112" s="54"/>
      <c r="P112" s="54"/>
      <c r="Q112" s="54"/>
      <c r="R112" s="54"/>
      <c r="S112" s="54"/>
      <c r="T112" s="54"/>
      <c r="U112" s="54"/>
      <c r="V112" s="54"/>
      <c r="W112" s="54"/>
      <c r="X112" s="54"/>
      <c r="Y112" s="54"/>
      <c r="Z112" s="54"/>
    </row>
    <row r="113" spans="1:26" ht="15.75" customHeight="1">
      <c r="A113" s="54"/>
      <c r="B113" s="54"/>
      <c r="C113" s="62"/>
      <c r="D113" s="54"/>
      <c r="E113" s="54"/>
      <c r="F113" s="54"/>
      <c r="G113" s="54"/>
      <c r="H113" s="54"/>
      <c r="I113" s="54"/>
      <c r="J113" s="54"/>
      <c r="K113" s="54"/>
      <c r="L113" s="54"/>
      <c r="M113" s="54"/>
      <c r="N113" s="54"/>
      <c r="O113" s="54"/>
      <c r="P113" s="54"/>
      <c r="Q113" s="54"/>
      <c r="R113" s="54"/>
      <c r="S113" s="54"/>
      <c r="T113" s="54"/>
      <c r="U113" s="54"/>
      <c r="V113" s="54"/>
      <c r="W113" s="54"/>
      <c r="X113" s="54"/>
      <c r="Y113" s="54"/>
      <c r="Z113" s="54"/>
    </row>
    <row r="114" spans="1:26" ht="15.75" customHeight="1">
      <c r="A114" s="54"/>
      <c r="B114" s="54"/>
      <c r="C114" s="62"/>
      <c r="D114" s="54"/>
      <c r="E114" s="54"/>
      <c r="F114" s="54"/>
      <c r="G114" s="54"/>
      <c r="H114" s="54"/>
      <c r="I114" s="54"/>
      <c r="J114" s="54"/>
      <c r="K114" s="54"/>
      <c r="L114" s="54"/>
      <c r="M114" s="54"/>
      <c r="N114" s="54"/>
      <c r="O114" s="54"/>
      <c r="P114" s="54"/>
      <c r="Q114" s="54"/>
      <c r="R114" s="54"/>
      <c r="S114" s="54"/>
      <c r="T114" s="54"/>
      <c r="U114" s="54"/>
      <c r="V114" s="54"/>
      <c r="W114" s="54"/>
      <c r="X114" s="54"/>
      <c r="Y114" s="54"/>
      <c r="Z114" s="54"/>
    </row>
    <row r="115" spans="1:26" ht="15.75" customHeight="1">
      <c r="A115" s="54"/>
      <c r="B115" s="54"/>
      <c r="C115" s="62"/>
      <c r="D115" s="54"/>
      <c r="E115" s="54"/>
      <c r="F115" s="54"/>
      <c r="G115" s="54"/>
      <c r="H115" s="54"/>
      <c r="I115" s="54"/>
      <c r="J115" s="54"/>
      <c r="K115" s="54"/>
      <c r="L115" s="54"/>
      <c r="M115" s="54"/>
      <c r="N115" s="54"/>
      <c r="O115" s="54"/>
      <c r="P115" s="54"/>
      <c r="Q115" s="54"/>
      <c r="R115" s="54"/>
      <c r="S115" s="54"/>
      <c r="T115" s="54"/>
      <c r="U115" s="54"/>
      <c r="V115" s="54"/>
      <c r="W115" s="54"/>
      <c r="X115" s="54"/>
      <c r="Y115" s="54"/>
      <c r="Z115" s="54"/>
    </row>
    <row r="116" spans="1:26" ht="15.75" customHeight="1">
      <c r="A116" s="54"/>
      <c r="B116" s="54"/>
      <c r="C116" s="62"/>
      <c r="D116" s="54"/>
      <c r="E116" s="54"/>
      <c r="F116" s="54"/>
      <c r="G116" s="54"/>
      <c r="H116" s="54"/>
      <c r="I116" s="54"/>
      <c r="J116" s="54"/>
      <c r="K116" s="54"/>
      <c r="L116" s="54"/>
      <c r="M116" s="54"/>
      <c r="N116" s="54"/>
      <c r="O116" s="54"/>
      <c r="P116" s="54"/>
      <c r="Q116" s="54"/>
      <c r="R116" s="54"/>
      <c r="S116" s="54"/>
      <c r="T116" s="54"/>
      <c r="U116" s="54"/>
      <c r="V116" s="54"/>
      <c r="W116" s="54"/>
      <c r="X116" s="54"/>
      <c r="Y116" s="54"/>
      <c r="Z116" s="54"/>
    </row>
    <row r="117" spans="1:26" ht="15.75" customHeight="1">
      <c r="A117" s="54"/>
      <c r="B117" s="54"/>
      <c r="C117" s="62"/>
      <c r="D117" s="54"/>
      <c r="E117" s="54"/>
      <c r="F117" s="54"/>
      <c r="G117" s="54"/>
      <c r="H117" s="54"/>
      <c r="I117" s="54"/>
      <c r="J117" s="54"/>
      <c r="K117" s="54"/>
      <c r="L117" s="54"/>
      <c r="M117" s="54"/>
      <c r="N117" s="54"/>
      <c r="O117" s="54"/>
      <c r="P117" s="54"/>
      <c r="Q117" s="54"/>
      <c r="R117" s="54"/>
      <c r="S117" s="54"/>
      <c r="T117" s="54"/>
      <c r="U117" s="54"/>
      <c r="V117" s="54"/>
      <c r="W117" s="54"/>
      <c r="X117" s="54"/>
      <c r="Y117" s="54"/>
      <c r="Z117" s="54"/>
    </row>
    <row r="118" spans="1:26" ht="15.75" customHeight="1">
      <c r="A118" s="54"/>
      <c r="B118" s="54"/>
      <c r="C118" s="62"/>
      <c r="D118" s="54"/>
      <c r="E118" s="54"/>
      <c r="F118" s="54"/>
      <c r="G118" s="54"/>
      <c r="H118" s="54"/>
      <c r="I118" s="54"/>
      <c r="J118" s="54"/>
      <c r="K118" s="54"/>
      <c r="L118" s="54"/>
      <c r="M118" s="54"/>
      <c r="N118" s="54"/>
      <c r="O118" s="54"/>
      <c r="P118" s="54"/>
      <c r="Q118" s="54"/>
      <c r="R118" s="54"/>
      <c r="S118" s="54"/>
      <c r="T118" s="54"/>
      <c r="U118" s="54"/>
      <c r="V118" s="54"/>
      <c r="W118" s="54"/>
      <c r="X118" s="54"/>
      <c r="Y118" s="54"/>
      <c r="Z118" s="54"/>
    </row>
    <row r="119" spans="1:26" ht="15.75" customHeight="1">
      <c r="A119" s="54"/>
      <c r="B119" s="54"/>
      <c r="C119" s="62"/>
      <c r="D119" s="54"/>
      <c r="E119" s="54"/>
      <c r="F119" s="54"/>
      <c r="G119" s="54"/>
      <c r="H119" s="54"/>
      <c r="I119" s="54"/>
      <c r="J119" s="54"/>
      <c r="K119" s="54"/>
      <c r="L119" s="54"/>
      <c r="M119" s="54"/>
      <c r="N119" s="54"/>
      <c r="O119" s="54"/>
      <c r="P119" s="54"/>
      <c r="Q119" s="54"/>
      <c r="R119" s="54"/>
      <c r="S119" s="54"/>
      <c r="T119" s="54"/>
      <c r="U119" s="54"/>
      <c r="V119" s="54"/>
      <c r="W119" s="54"/>
      <c r="X119" s="54"/>
      <c r="Y119" s="54"/>
      <c r="Z119" s="54"/>
    </row>
    <row r="120" spans="1:26" ht="15.75" customHeight="1">
      <c r="A120" s="54"/>
      <c r="B120" s="54"/>
      <c r="C120" s="62"/>
      <c r="D120" s="54"/>
      <c r="E120" s="54"/>
      <c r="F120" s="54"/>
      <c r="G120" s="54"/>
      <c r="H120" s="54"/>
      <c r="I120" s="54"/>
      <c r="J120" s="54"/>
      <c r="K120" s="54"/>
      <c r="L120" s="54"/>
      <c r="M120" s="54"/>
      <c r="N120" s="54"/>
      <c r="O120" s="54"/>
      <c r="P120" s="54"/>
      <c r="Q120" s="54"/>
      <c r="R120" s="54"/>
      <c r="S120" s="54"/>
      <c r="T120" s="54"/>
      <c r="U120" s="54"/>
      <c r="V120" s="54"/>
      <c r="W120" s="54"/>
      <c r="X120" s="54"/>
      <c r="Y120" s="54"/>
      <c r="Z120" s="54"/>
    </row>
    <row r="121" spans="1:26" ht="15.75" customHeight="1">
      <c r="A121" s="54"/>
      <c r="B121" s="54"/>
      <c r="C121" s="62"/>
      <c r="D121" s="54"/>
      <c r="E121" s="54"/>
      <c r="F121" s="54"/>
      <c r="G121" s="54"/>
      <c r="H121" s="54"/>
      <c r="I121" s="54"/>
      <c r="J121" s="54"/>
      <c r="K121" s="54"/>
      <c r="L121" s="54"/>
      <c r="M121" s="54"/>
      <c r="N121" s="54"/>
      <c r="O121" s="54"/>
      <c r="P121" s="54"/>
      <c r="Q121" s="54"/>
      <c r="R121" s="54"/>
      <c r="S121" s="54"/>
      <c r="T121" s="54"/>
      <c r="U121" s="54"/>
      <c r="V121" s="54"/>
      <c r="W121" s="54"/>
      <c r="X121" s="54"/>
      <c r="Y121" s="54"/>
      <c r="Z121" s="54"/>
    </row>
    <row r="122" spans="1:26" ht="15.75" customHeight="1">
      <c r="A122" s="54"/>
      <c r="B122" s="54"/>
      <c r="C122" s="62"/>
      <c r="D122" s="54"/>
      <c r="E122" s="54"/>
      <c r="F122" s="54"/>
      <c r="G122" s="54"/>
      <c r="H122" s="54"/>
      <c r="I122" s="54"/>
      <c r="J122" s="54"/>
      <c r="K122" s="54"/>
      <c r="L122" s="54"/>
      <c r="M122" s="54"/>
      <c r="N122" s="54"/>
      <c r="O122" s="54"/>
      <c r="P122" s="54"/>
      <c r="Q122" s="54"/>
      <c r="R122" s="54"/>
      <c r="S122" s="54"/>
      <c r="T122" s="54"/>
      <c r="U122" s="54"/>
      <c r="V122" s="54"/>
      <c r="W122" s="54"/>
      <c r="X122" s="54"/>
      <c r="Y122" s="54"/>
      <c r="Z122" s="54"/>
    </row>
    <row r="123" spans="1:26" ht="15.75" customHeight="1">
      <c r="A123" s="54"/>
      <c r="B123" s="54"/>
      <c r="C123" s="62"/>
      <c r="D123" s="54"/>
      <c r="E123" s="54"/>
      <c r="F123" s="54"/>
      <c r="G123" s="54"/>
      <c r="H123" s="54"/>
      <c r="I123" s="54"/>
      <c r="J123" s="54"/>
      <c r="K123" s="54"/>
      <c r="L123" s="54"/>
      <c r="M123" s="54"/>
      <c r="N123" s="54"/>
      <c r="O123" s="54"/>
      <c r="P123" s="54"/>
      <c r="Q123" s="54"/>
      <c r="R123" s="54"/>
      <c r="S123" s="54"/>
      <c r="T123" s="54"/>
      <c r="U123" s="54"/>
      <c r="V123" s="54"/>
      <c r="W123" s="54"/>
      <c r="X123" s="54"/>
      <c r="Y123" s="54"/>
      <c r="Z123" s="54"/>
    </row>
    <row r="124" spans="1:26" ht="15.75" customHeight="1">
      <c r="A124" s="54"/>
      <c r="B124" s="54"/>
      <c r="C124" s="62"/>
      <c r="D124" s="54"/>
      <c r="E124" s="54"/>
      <c r="F124" s="54"/>
      <c r="G124" s="54"/>
      <c r="H124" s="54"/>
      <c r="I124" s="54"/>
      <c r="J124" s="54"/>
      <c r="K124" s="54"/>
      <c r="L124" s="54"/>
      <c r="M124" s="54"/>
      <c r="N124" s="54"/>
      <c r="O124" s="54"/>
      <c r="P124" s="54"/>
      <c r="Q124" s="54"/>
      <c r="R124" s="54"/>
      <c r="S124" s="54"/>
      <c r="T124" s="54"/>
      <c r="U124" s="54"/>
      <c r="V124" s="54"/>
      <c r="W124" s="54"/>
      <c r="X124" s="54"/>
      <c r="Y124" s="54"/>
      <c r="Z124" s="54"/>
    </row>
    <row r="125" spans="1:26" ht="15.75" customHeight="1">
      <c r="A125" s="54"/>
      <c r="B125" s="54"/>
      <c r="C125" s="62"/>
      <c r="D125" s="54"/>
      <c r="E125" s="54"/>
      <c r="F125" s="54"/>
      <c r="G125" s="54"/>
      <c r="H125" s="54"/>
      <c r="I125" s="54"/>
      <c r="J125" s="54"/>
      <c r="K125" s="54"/>
      <c r="L125" s="54"/>
      <c r="M125" s="54"/>
      <c r="N125" s="54"/>
      <c r="O125" s="54"/>
      <c r="P125" s="54"/>
      <c r="Q125" s="54"/>
      <c r="R125" s="54"/>
      <c r="S125" s="54"/>
      <c r="T125" s="54"/>
      <c r="U125" s="54"/>
      <c r="V125" s="54"/>
      <c r="W125" s="54"/>
      <c r="X125" s="54"/>
      <c r="Y125" s="54"/>
      <c r="Z125" s="54"/>
    </row>
    <row r="126" spans="1:26" ht="15.75" customHeight="1">
      <c r="A126" s="54"/>
      <c r="B126" s="54"/>
      <c r="C126" s="62"/>
      <c r="D126" s="54"/>
      <c r="E126" s="54"/>
      <c r="F126" s="54"/>
      <c r="G126" s="54"/>
      <c r="H126" s="54"/>
      <c r="I126" s="54"/>
      <c r="J126" s="54"/>
      <c r="K126" s="54"/>
      <c r="L126" s="54"/>
      <c r="M126" s="54"/>
      <c r="N126" s="54"/>
      <c r="O126" s="54"/>
      <c r="P126" s="54"/>
      <c r="Q126" s="54"/>
      <c r="R126" s="54"/>
      <c r="S126" s="54"/>
      <c r="T126" s="54"/>
      <c r="U126" s="54"/>
      <c r="V126" s="54"/>
      <c r="W126" s="54"/>
      <c r="X126" s="54"/>
      <c r="Y126" s="54"/>
      <c r="Z126" s="54"/>
    </row>
    <row r="127" spans="1:26" ht="15.75" customHeight="1">
      <c r="A127" s="54"/>
      <c r="B127" s="54"/>
      <c r="C127" s="62"/>
      <c r="D127" s="54"/>
      <c r="E127" s="54"/>
      <c r="F127" s="54"/>
      <c r="G127" s="54"/>
      <c r="H127" s="54"/>
      <c r="I127" s="54"/>
      <c r="J127" s="54"/>
      <c r="K127" s="54"/>
      <c r="L127" s="54"/>
      <c r="M127" s="54"/>
      <c r="N127" s="54"/>
      <c r="O127" s="54"/>
      <c r="P127" s="54"/>
      <c r="Q127" s="54"/>
      <c r="R127" s="54"/>
      <c r="S127" s="54"/>
      <c r="T127" s="54"/>
      <c r="U127" s="54"/>
      <c r="V127" s="54"/>
      <c r="W127" s="54"/>
      <c r="X127" s="54"/>
      <c r="Y127" s="54"/>
      <c r="Z127" s="54"/>
    </row>
    <row r="128" spans="1:26" ht="15.75" customHeight="1">
      <c r="A128" s="54"/>
      <c r="B128" s="54"/>
      <c r="C128" s="62"/>
      <c r="D128" s="54"/>
      <c r="E128" s="54"/>
      <c r="F128" s="54"/>
      <c r="G128" s="54"/>
      <c r="H128" s="54"/>
      <c r="I128" s="54"/>
      <c r="J128" s="54"/>
      <c r="K128" s="54"/>
      <c r="L128" s="54"/>
      <c r="M128" s="54"/>
      <c r="N128" s="54"/>
      <c r="O128" s="54"/>
      <c r="P128" s="54"/>
      <c r="Q128" s="54"/>
      <c r="R128" s="54"/>
      <c r="S128" s="54"/>
      <c r="T128" s="54"/>
      <c r="U128" s="54"/>
      <c r="V128" s="54"/>
      <c r="W128" s="54"/>
      <c r="X128" s="54"/>
      <c r="Y128" s="54"/>
      <c r="Z128" s="54"/>
    </row>
    <row r="129" spans="1:26" ht="15.75" customHeight="1">
      <c r="A129" s="54"/>
      <c r="B129" s="54"/>
      <c r="C129" s="62"/>
      <c r="D129" s="54"/>
      <c r="E129" s="54"/>
      <c r="F129" s="54"/>
      <c r="G129" s="54"/>
      <c r="H129" s="54"/>
      <c r="I129" s="54"/>
      <c r="J129" s="54"/>
      <c r="K129" s="54"/>
      <c r="L129" s="54"/>
      <c r="M129" s="54"/>
      <c r="N129" s="54"/>
      <c r="O129" s="54"/>
      <c r="P129" s="54"/>
      <c r="Q129" s="54"/>
      <c r="R129" s="54"/>
      <c r="S129" s="54"/>
      <c r="T129" s="54"/>
      <c r="U129" s="54"/>
      <c r="V129" s="54"/>
      <c r="W129" s="54"/>
      <c r="X129" s="54"/>
      <c r="Y129" s="54"/>
      <c r="Z129" s="54"/>
    </row>
    <row r="130" spans="1:26" ht="15.75" customHeight="1">
      <c r="A130" s="54"/>
      <c r="B130" s="54"/>
      <c r="C130" s="62"/>
      <c r="D130" s="54"/>
      <c r="E130" s="54"/>
      <c r="F130" s="54"/>
      <c r="G130" s="54"/>
      <c r="H130" s="54"/>
      <c r="I130" s="54"/>
      <c r="J130" s="54"/>
      <c r="K130" s="54"/>
      <c r="L130" s="54"/>
      <c r="M130" s="54"/>
      <c r="N130" s="54"/>
      <c r="O130" s="54"/>
      <c r="P130" s="54"/>
      <c r="Q130" s="54"/>
      <c r="R130" s="54"/>
      <c r="S130" s="54"/>
      <c r="T130" s="54"/>
      <c r="U130" s="54"/>
      <c r="V130" s="54"/>
      <c r="W130" s="54"/>
      <c r="X130" s="54"/>
      <c r="Y130" s="54"/>
      <c r="Z130" s="54"/>
    </row>
    <row r="131" spans="1:26" ht="15.75" customHeight="1">
      <c r="A131" s="54"/>
      <c r="B131" s="54"/>
      <c r="C131" s="62"/>
      <c r="D131" s="54"/>
      <c r="E131" s="54"/>
      <c r="F131" s="54"/>
      <c r="G131" s="54"/>
      <c r="H131" s="54"/>
      <c r="I131" s="54"/>
      <c r="J131" s="54"/>
      <c r="K131" s="54"/>
      <c r="L131" s="54"/>
      <c r="M131" s="54"/>
      <c r="N131" s="54"/>
      <c r="O131" s="54"/>
      <c r="P131" s="54"/>
      <c r="Q131" s="54"/>
      <c r="R131" s="54"/>
      <c r="S131" s="54"/>
      <c r="T131" s="54"/>
      <c r="U131" s="54"/>
      <c r="V131" s="54"/>
      <c r="W131" s="54"/>
      <c r="X131" s="54"/>
      <c r="Y131" s="54"/>
      <c r="Z131" s="54"/>
    </row>
    <row r="132" spans="1:26" ht="15.75" customHeight="1">
      <c r="A132" s="54"/>
      <c r="B132" s="54"/>
      <c r="C132" s="62"/>
      <c r="D132" s="54"/>
      <c r="E132" s="54"/>
      <c r="F132" s="54"/>
      <c r="G132" s="54"/>
      <c r="H132" s="54"/>
      <c r="I132" s="54"/>
      <c r="J132" s="54"/>
      <c r="K132" s="54"/>
      <c r="L132" s="54"/>
      <c r="M132" s="54"/>
      <c r="N132" s="54"/>
      <c r="O132" s="54"/>
      <c r="P132" s="54"/>
      <c r="Q132" s="54"/>
      <c r="R132" s="54"/>
      <c r="S132" s="54"/>
      <c r="T132" s="54"/>
      <c r="U132" s="54"/>
      <c r="V132" s="54"/>
      <c r="W132" s="54"/>
      <c r="X132" s="54"/>
      <c r="Y132" s="54"/>
      <c r="Z132" s="54"/>
    </row>
    <row r="133" spans="1:26" ht="15.75" customHeight="1">
      <c r="A133" s="54"/>
      <c r="B133" s="54"/>
      <c r="C133" s="62"/>
      <c r="D133" s="54"/>
      <c r="E133" s="54"/>
      <c r="F133" s="54"/>
      <c r="G133" s="54"/>
      <c r="H133" s="54"/>
      <c r="I133" s="54"/>
      <c r="J133" s="54"/>
      <c r="K133" s="54"/>
      <c r="L133" s="54"/>
      <c r="M133" s="54"/>
      <c r="N133" s="54"/>
      <c r="O133" s="54"/>
      <c r="P133" s="54"/>
      <c r="Q133" s="54"/>
      <c r="R133" s="54"/>
      <c r="S133" s="54"/>
      <c r="T133" s="54"/>
      <c r="U133" s="54"/>
      <c r="V133" s="54"/>
      <c r="W133" s="54"/>
      <c r="X133" s="54"/>
      <c r="Y133" s="54"/>
      <c r="Z133" s="54"/>
    </row>
    <row r="134" spans="1:26" ht="15.75" customHeight="1">
      <c r="A134" s="54"/>
      <c r="B134" s="54"/>
      <c r="C134" s="62"/>
      <c r="D134" s="54"/>
      <c r="E134" s="54"/>
      <c r="F134" s="54"/>
      <c r="G134" s="54"/>
      <c r="H134" s="54"/>
      <c r="I134" s="54"/>
      <c r="J134" s="54"/>
      <c r="K134" s="54"/>
      <c r="L134" s="54"/>
      <c r="M134" s="54"/>
      <c r="N134" s="54"/>
      <c r="O134" s="54"/>
      <c r="P134" s="54"/>
      <c r="Q134" s="54"/>
      <c r="R134" s="54"/>
      <c r="S134" s="54"/>
      <c r="T134" s="54"/>
      <c r="U134" s="54"/>
      <c r="V134" s="54"/>
      <c r="W134" s="54"/>
      <c r="X134" s="54"/>
      <c r="Y134" s="54"/>
      <c r="Z134" s="54"/>
    </row>
    <row r="135" spans="1:26" ht="15.75" customHeight="1">
      <c r="A135" s="54"/>
      <c r="B135" s="54"/>
      <c r="C135" s="62"/>
      <c r="D135" s="54"/>
      <c r="E135" s="54"/>
      <c r="F135" s="54"/>
      <c r="G135" s="54"/>
      <c r="H135" s="54"/>
      <c r="I135" s="54"/>
      <c r="J135" s="54"/>
      <c r="K135" s="54"/>
      <c r="L135" s="54"/>
      <c r="M135" s="54"/>
      <c r="N135" s="54"/>
      <c r="O135" s="54"/>
      <c r="P135" s="54"/>
      <c r="Q135" s="54"/>
      <c r="R135" s="54"/>
      <c r="S135" s="54"/>
      <c r="T135" s="54"/>
      <c r="U135" s="54"/>
      <c r="V135" s="54"/>
      <c r="W135" s="54"/>
      <c r="X135" s="54"/>
      <c r="Y135" s="54"/>
      <c r="Z135" s="54"/>
    </row>
    <row r="136" spans="1:26" ht="15.75" customHeight="1">
      <c r="A136" s="54"/>
      <c r="B136" s="54"/>
      <c r="C136" s="62"/>
      <c r="D136" s="54"/>
      <c r="E136" s="54"/>
      <c r="F136" s="54"/>
      <c r="G136" s="54"/>
      <c r="H136" s="54"/>
      <c r="I136" s="54"/>
      <c r="J136" s="54"/>
      <c r="K136" s="54"/>
      <c r="L136" s="54"/>
      <c r="M136" s="54"/>
      <c r="N136" s="54"/>
      <c r="O136" s="54"/>
      <c r="P136" s="54"/>
      <c r="Q136" s="54"/>
      <c r="R136" s="54"/>
      <c r="S136" s="54"/>
      <c r="T136" s="54"/>
      <c r="U136" s="54"/>
      <c r="V136" s="54"/>
      <c r="W136" s="54"/>
      <c r="X136" s="54"/>
      <c r="Y136" s="54"/>
      <c r="Z136" s="54"/>
    </row>
    <row r="137" spans="1:26" ht="15.75" customHeight="1">
      <c r="A137" s="54"/>
      <c r="B137" s="54"/>
      <c r="C137" s="62"/>
      <c r="D137" s="54"/>
      <c r="E137" s="54"/>
      <c r="F137" s="54"/>
      <c r="G137" s="54"/>
      <c r="H137" s="54"/>
      <c r="I137" s="54"/>
      <c r="J137" s="54"/>
      <c r="K137" s="54"/>
      <c r="L137" s="54"/>
      <c r="M137" s="54"/>
      <c r="N137" s="54"/>
      <c r="O137" s="54"/>
      <c r="P137" s="54"/>
      <c r="Q137" s="54"/>
      <c r="R137" s="54"/>
      <c r="S137" s="54"/>
      <c r="T137" s="54"/>
      <c r="U137" s="54"/>
      <c r="V137" s="54"/>
      <c r="W137" s="54"/>
      <c r="X137" s="54"/>
      <c r="Y137" s="54"/>
      <c r="Z137" s="54"/>
    </row>
    <row r="138" spans="1:26" ht="15.75" customHeight="1">
      <c r="A138" s="54"/>
      <c r="B138" s="54"/>
      <c r="C138" s="62"/>
      <c r="D138" s="54"/>
      <c r="E138" s="54"/>
      <c r="F138" s="54"/>
      <c r="G138" s="54"/>
      <c r="H138" s="54"/>
      <c r="I138" s="54"/>
      <c r="J138" s="54"/>
      <c r="K138" s="54"/>
      <c r="L138" s="54"/>
      <c r="M138" s="54"/>
      <c r="N138" s="54"/>
      <c r="O138" s="54"/>
      <c r="P138" s="54"/>
      <c r="Q138" s="54"/>
      <c r="R138" s="54"/>
      <c r="S138" s="54"/>
      <c r="T138" s="54"/>
      <c r="U138" s="54"/>
      <c r="V138" s="54"/>
      <c r="W138" s="54"/>
      <c r="X138" s="54"/>
      <c r="Y138" s="54"/>
      <c r="Z138" s="54"/>
    </row>
    <row r="139" spans="1:26" ht="15.75" customHeight="1">
      <c r="A139" s="54"/>
      <c r="B139" s="54"/>
      <c r="C139" s="62"/>
      <c r="D139" s="54"/>
      <c r="E139" s="54"/>
      <c r="F139" s="54"/>
      <c r="G139" s="54"/>
      <c r="H139" s="54"/>
      <c r="I139" s="54"/>
      <c r="J139" s="54"/>
      <c r="K139" s="54"/>
      <c r="L139" s="54"/>
      <c r="M139" s="54"/>
      <c r="N139" s="54"/>
      <c r="O139" s="54"/>
      <c r="P139" s="54"/>
      <c r="Q139" s="54"/>
      <c r="R139" s="54"/>
      <c r="S139" s="54"/>
      <c r="T139" s="54"/>
      <c r="U139" s="54"/>
      <c r="V139" s="54"/>
      <c r="W139" s="54"/>
      <c r="X139" s="54"/>
      <c r="Y139" s="54"/>
      <c r="Z139" s="54"/>
    </row>
    <row r="140" spans="1:26" ht="15.75" customHeight="1">
      <c r="A140" s="54"/>
      <c r="B140" s="54"/>
      <c r="C140" s="62"/>
      <c r="D140" s="54"/>
      <c r="E140" s="54"/>
      <c r="F140" s="54"/>
      <c r="G140" s="54"/>
      <c r="H140" s="54"/>
      <c r="I140" s="54"/>
      <c r="J140" s="54"/>
      <c r="K140" s="54"/>
      <c r="L140" s="54"/>
      <c r="M140" s="54"/>
      <c r="N140" s="54"/>
      <c r="O140" s="54"/>
      <c r="P140" s="54"/>
      <c r="Q140" s="54"/>
      <c r="R140" s="54"/>
      <c r="S140" s="54"/>
      <c r="T140" s="54"/>
      <c r="U140" s="54"/>
      <c r="V140" s="54"/>
      <c r="W140" s="54"/>
      <c r="X140" s="54"/>
      <c r="Y140" s="54"/>
      <c r="Z140" s="54"/>
    </row>
    <row r="141" spans="1:26" ht="15.75" customHeight="1">
      <c r="A141" s="54"/>
      <c r="B141" s="54"/>
      <c r="C141" s="62"/>
      <c r="D141" s="54"/>
      <c r="E141" s="54"/>
      <c r="F141" s="54"/>
      <c r="G141" s="54"/>
      <c r="H141" s="54"/>
      <c r="I141" s="54"/>
      <c r="J141" s="54"/>
      <c r="K141" s="54"/>
      <c r="L141" s="54"/>
      <c r="M141" s="54"/>
      <c r="N141" s="54"/>
      <c r="O141" s="54"/>
      <c r="P141" s="54"/>
      <c r="Q141" s="54"/>
      <c r="R141" s="54"/>
      <c r="S141" s="54"/>
      <c r="T141" s="54"/>
      <c r="U141" s="54"/>
      <c r="V141" s="54"/>
      <c r="W141" s="54"/>
      <c r="X141" s="54"/>
      <c r="Y141" s="54"/>
      <c r="Z141" s="54"/>
    </row>
    <row r="142" spans="1:26" ht="15.75" customHeight="1">
      <c r="A142" s="54"/>
      <c r="B142" s="54"/>
      <c r="C142" s="62"/>
      <c r="D142" s="54"/>
      <c r="E142" s="54"/>
      <c r="F142" s="54"/>
      <c r="G142" s="54"/>
      <c r="H142" s="54"/>
      <c r="I142" s="54"/>
      <c r="J142" s="54"/>
      <c r="K142" s="54"/>
      <c r="L142" s="54"/>
      <c r="M142" s="54"/>
      <c r="N142" s="54"/>
      <c r="O142" s="54"/>
      <c r="P142" s="54"/>
      <c r="Q142" s="54"/>
      <c r="R142" s="54"/>
      <c r="S142" s="54"/>
      <c r="T142" s="54"/>
      <c r="U142" s="54"/>
      <c r="V142" s="54"/>
      <c r="W142" s="54"/>
      <c r="X142" s="54"/>
      <c r="Y142" s="54"/>
      <c r="Z142" s="54"/>
    </row>
    <row r="143" spans="1:26" ht="15.75" customHeight="1">
      <c r="A143" s="54"/>
      <c r="B143" s="54"/>
      <c r="C143" s="62"/>
      <c r="D143" s="54"/>
      <c r="E143" s="54"/>
      <c r="F143" s="54"/>
      <c r="G143" s="54"/>
      <c r="H143" s="54"/>
      <c r="I143" s="54"/>
      <c r="J143" s="54"/>
      <c r="K143" s="54"/>
      <c r="L143" s="54"/>
      <c r="M143" s="54"/>
      <c r="N143" s="54"/>
      <c r="O143" s="54"/>
      <c r="P143" s="54"/>
      <c r="Q143" s="54"/>
      <c r="R143" s="54"/>
      <c r="S143" s="54"/>
      <c r="T143" s="54"/>
      <c r="U143" s="54"/>
      <c r="V143" s="54"/>
      <c r="W143" s="54"/>
      <c r="X143" s="54"/>
      <c r="Y143" s="54"/>
      <c r="Z143" s="54"/>
    </row>
    <row r="144" spans="1:26" ht="15.75" customHeight="1">
      <c r="A144" s="54"/>
      <c r="B144" s="54"/>
      <c r="C144" s="62"/>
      <c r="D144" s="54"/>
      <c r="E144" s="54"/>
      <c r="F144" s="54"/>
      <c r="G144" s="54"/>
      <c r="H144" s="54"/>
      <c r="I144" s="54"/>
      <c r="J144" s="54"/>
      <c r="K144" s="54"/>
      <c r="L144" s="54"/>
      <c r="M144" s="54"/>
      <c r="N144" s="54"/>
      <c r="O144" s="54"/>
      <c r="P144" s="54"/>
      <c r="Q144" s="54"/>
      <c r="R144" s="54"/>
      <c r="S144" s="54"/>
      <c r="T144" s="54"/>
      <c r="U144" s="54"/>
      <c r="V144" s="54"/>
      <c r="W144" s="54"/>
      <c r="X144" s="54"/>
      <c r="Y144" s="54"/>
      <c r="Z144" s="54"/>
    </row>
    <row r="145" spans="1:26" ht="15.75" customHeight="1">
      <c r="A145" s="54"/>
      <c r="B145" s="54"/>
      <c r="C145" s="62"/>
      <c r="D145" s="54"/>
      <c r="E145" s="54"/>
      <c r="F145" s="54"/>
      <c r="G145" s="54"/>
      <c r="H145" s="54"/>
      <c r="I145" s="54"/>
      <c r="J145" s="54"/>
      <c r="K145" s="54"/>
      <c r="L145" s="54"/>
      <c r="M145" s="54"/>
      <c r="N145" s="54"/>
      <c r="O145" s="54"/>
      <c r="P145" s="54"/>
      <c r="Q145" s="54"/>
      <c r="R145" s="54"/>
      <c r="S145" s="54"/>
      <c r="T145" s="54"/>
      <c r="U145" s="54"/>
      <c r="V145" s="54"/>
      <c r="W145" s="54"/>
      <c r="X145" s="54"/>
      <c r="Y145" s="54"/>
      <c r="Z145" s="54"/>
    </row>
    <row r="146" spans="1:26" ht="15.75" customHeight="1">
      <c r="A146" s="54"/>
      <c r="B146" s="54"/>
      <c r="C146" s="62"/>
      <c r="D146" s="54"/>
      <c r="E146" s="54"/>
      <c r="F146" s="54"/>
      <c r="G146" s="54"/>
      <c r="H146" s="54"/>
      <c r="I146" s="54"/>
      <c r="J146" s="54"/>
      <c r="K146" s="54"/>
      <c r="L146" s="54"/>
      <c r="M146" s="54"/>
      <c r="N146" s="54"/>
      <c r="O146" s="54"/>
      <c r="P146" s="54"/>
      <c r="Q146" s="54"/>
      <c r="R146" s="54"/>
      <c r="S146" s="54"/>
      <c r="T146" s="54"/>
      <c r="U146" s="54"/>
      <c r="V146" s="54"/>
      <c r="W146" s="54"/>
      <c r="X146" s="54"/>
      <c r="Y146" s="54"/>
      <c r="Z146" s="54"/>
    </row>
    <row r="147" spans="1:26" ht="15.75" customHeight="1">
      <c r="A147" s="54"/>
      <c r="B147" s="54"/>
      <c r="C147" s="62"/>
      <c r="D147" s="54"/>
      <c r="E147" s="54"/>
      <c r="F147" s="54"/>
      <c r="G147" s="54"/>
      <c r="H147" s="54"/>
      <c r="I147" s="54"/>
      <c r="J147" s="54"/>
      <c r="K147" s="54"/>
      <c r="L147" s="54"/>
      <c r="M147" s="54"/>
      <c r="N147" s="54"/>
      <c r="O147" s="54"/>
      <c r="P147" s="54"/>
      <c r="Q147" s="54"/>
      <c r="R147" s="54"/>
      <c r="S147" s="54"/>
      <c r="T147" s="54"/>
      <c r="U147" s="54"/>
      <c r="V147" s="54"/>
      <c r="W147" s="54"/>
      <c r="X147" s="54"/>
      <c r="Y147" s="54"/>
      <c r="Z147" s="54"/>
    </row>
    <row r="148" spans="1:26" ht="15.75" customHeight="1">
      <c r="A148" s="54"/>
      <c r="B148" s="54"/>
      <c r="C148" s="62"/>
      <c r="D148" s="54"/>
      <c r="E148" s="54"/>
      <c r="F148" s="54"/>
      <c r="G148" s="54"/>
      <c r="H148" s="54"/>
      <c r="I148" s="54"/>
      <c r="J148" s="54"/>
      <c r="K148" s="54"/>
      <c r="L148" s="54"/>
      <c r="M148" s="54"/>
      <c r="N148" s="54"/>
      <c r="O148" s="54"/>
      <c r="P148" s="54"/>
      <c r="Q148" s="54"/>
      <c r="R148" s="54"/>
      <c r="S148" s="54"/>
      <c r="T148" s="54"/>
      <c r="U148" s="54"/>
      <c r="V148" s="54"/>
      <c r="W148" s="54"/>
      <c r="X148" s="54"/>
      <c r="Y148" s="54"/>
      <c r="Z148" s="54"/>
    </row>
    <row r="149" spans="1:26" ht="15.75" customHeight="1">
      <c r="A149" s="54"/>
      <c r="B149" s="54"/>
      <c r="C149" s="62"/>
      <c r="D149" s="54"/>
      <c r="E149" s="54"/>
      <c r="F149" s="54"/>
      <c r="G149" s="54"/>
      <c r="H149" s="54"/>
      <c r="I149" s="54"/>
      <c r="J149" s="54"/>
      <c r="K149" s="54"/>
      <c r="L149" s="54"/>
      <c r="M149" s="54"/>
      <c r="N149" s="54"/>
      <c r="O149" s="54"/>
      <c r="P149" s="54"/>
      <c r="Q149" s="54"/>
      <c r="R149" s="54"/>
      <c r="S149" s="54"/>
      <c r="T149" s="54"/>
      <c r="U149" s="54"/>
      <c r="V149" s="54"/>
      <c r="W149" s="54"/>
      <c r="X149" s="54"/>
      <c r="Y149" s="54"/>
      <c r="Z149" s="54"/>
    </row>
    <row r="150" spans="1:26" ht="15.75" customHeight="1">
      <c r="A150" s="54"/>
      <c r="B150" s="54"/>
      <c r="C150" s="62"/>
      <c r="D150" s="54"/>
      <c r="E150" s="54"/>
      <c r="F150" s="54"/>
      <c r="G150" s="54"/>
      <c r="H150" s="54"/>
      <c r="I150" s="54"/>
      <c r="J150" s="54"/>
      <c r="K150" s="54"/>
      <c r="L150" s="54"/>
      <c r="M150" s="54"/>
      <c r="N150" s="54"/>
      <c r="O150" s="54"/>
      <c r="P150" s="54"/>
      <c r="Q150" s="54"/>
      <c r="R150" s="54"/>
      <c r="S150" s="54"/>
      <c r="T150" s="54"/>
      <c r="U150" s="54"/>
      <c r="V150" s="54"/>
      <c r="W150" s="54"/>
      <c r="X150" s="54"/>
      <c r="Y150" s="54"/>
      <c r="Z150" s="54"/>
    </row>
    <row r="151" spans="1:26" ht="15.75" customHeight="1">
      <c r="A151" s="54"/>
      <c r="B151" s="54"/>
      <c r="C151" s="62"/>
      <c r="D151" s="54"/>
      <c r="E151" s="54"/>
      <c r="F151" s="54"/>
      <c r="G151" s="54"/>
      <c r="H151" s="54"/>
      <c r="I151" s="54"/>
      <c r="J151" s="54"/>
      <c r="K151" s="54"/>
      <c r="L151" s="54"/>
      <c r="M151" s="54"/>
      <c r="N151" s="54"/>
      <c r="O151" s="54"/>
      <c r="P151" s="54"/>
      <c r="Q151" s="54"/>
      <c r="R151" s="54"/>
      <c r="S151" s="54"/>
      <c r="T151" s="54"/>
      <c r="U151" s="54"/>
      <c r="V151" s="54"/>
      <c r="W151" s="54"/>
      <c r="X151" s="54"/>
      <c r="Y151" s="54"/>
      <c r="Z151" s="54"/>
    </row>
    <row r="152" spans="1:26" ht="15.75" customHeight="1">
      <c r="A152" s="54"/>
      <c r="B152" s="54"/>
      <c r="C152" s="62"/>
      <c r="D152" s="54"/>
      <c r="E152" s="54"/>
      <c r="F152" s="54"/>
      <c r="G152" s="54"/>
      <c r="H152" s="54"/>
      <c r="I152" s="54"/>
      <c r="J152" s="54"/>
      <c r="K152" s="54"/>
      <c r="L152" s="54"/>
      <c r="M152" s="54"/>
      <c r="N152" s="54"/>
      <c r="O152" s="54"/>
      <c r="P152" s="54"/>
      <c r="Q152" s="54"/>
      <c r="R152" s="54"/>
      <c r="S152" s="54"/>
      <c r="T152" s="54"/>
      <c r="U152" s="54"/>
      <c r="V152" s="54"/>
      <c r="W152" s="54"/>
      <c r="X152" s="54"/>
      <c r="Y152" s="54"/>
      <c r="Z152" s="54"/>
    </row>
    <row r="153" spans="1:26" ht="15.75" customHeight="1">
      <c r="A153" s="54"/>
      <c r="B153" s="54"/>
      <c r="C153" s="62"/>
      <c r="D153" s="54"/>
      <c r="E153" s="54"/>
      <c r="F153" s="54"/>
      <c r="G153" s="54"/>
      <c r="H153" s="54"/>
      <c r="I153" s="54"/>
      <c r="J153" s="54"/>
      <c r="K153" s="54"/>
      <c r="L153" s="54"/>
      <c r="M153" s="54"/>
      <c r="N153" s="54"/>
      <c r="O153" s="54"/>
      <c r="P153" s="54"/>
      <c r="Q153" s="54"/>
      <c r="R153" s="54"/>
      <c r="S153" s="54"/>
      <c r="T153" s="54"/>
      <c r="U153" s="54"/>
      <c r="V153" s="54"/>
      <c r="W153" s="54"/>
      <c r="X153" s="54"/>
      <c r="Y153" s="54"/>
      <c r="Z153" s="54"/>
    </row>
    <row r="154" spans="1:26" ht="15.75" customHeight="1">
      <c r="A154" s="54"/>
      <c r="B154" s="54"/>
      <c r="C154" s="62"/>
      <c r="D154" s="54"/>
      <c r="E154" s="54"/>
      <c r="F154" s="54"/>
      <c r="G154" s="54"/>
      <c r="H154" s="54"/>
      <c r="I154" s="54"/>
      <c r="J154" s="54"/>
      <c r="K154" s="54"/>
      <c r="L154" s="54"/>
      <c r="M154" s="54"/>
      <c r="N154" s="54"/>
      <c r="O154" s="54"/>
      <c r="P154" s="54"/>
      <c r="Q154" s="54"/>
      <c r="R154" s="54"/>
      <c r="S154" s="54"/>
      <c r="T154" s="54"/>
      <c r="U154" s="54"/>
      <c r="V154" s="54"/>
      <c r="W154" s="54"/>
      <c r="X154" s="54"/>
      <c r="Y154" s="54"/>
      <c r="Z154" s="54"/>
    </row>
    <row r="155" spans="1:26" ht="15.75" customHeight="1">
      <c r="A155" s="54"/>
      <c r="B155" s="54"/>
      <c r="C155" s="62"/>
      <c r="D155" s="54"/>
      <c r="E155" s="54"/>
      <c r="F155" s="54"/>
      <c r="G155" s="54"/>
      <c r="H155" s="54"/>
      <c r="I155" s="54"/>
      <c r="J155" s="54"/>
      <c r="K155" s="54"/>
      <c r="L155" s="54"/>
      <c r="M155" s="54"/>
      <c r="N155" s="54"/>
      <c r="O155" s="54"/>
      <c r="P155" s="54"/>
      <c r="Q155" s="54"/>
      <c r="R155" s="54"/>
      <c r="S155" s="54"/>
      <c r="T155" s="54"/>
      <c r="U155" s="54"/>
      <c r="V155" s="54"/>
      <c r="W155" s="54"/>
      <c r="X155" s="54"/>
      <c r="Y155" s="54"/>
      <c r="Z155" s="54"/>
    </row>
    <row r="156" spans="1:26" ht="15.75" customHeight="1">
      <c r="A156" s="54"/>
      <c r="B156" s="54"/>
      <c r="C156" s="62"/>
      <c r="D156" s="54"/>
      <c r="E156" s="54"/>
      <c r="F156" s="54"/>
      <c r="G156" s="54"/>
      <c r="H156" s="54"/>
      <c r="I156" s="54"/>
      <c r="J156" s="54"/>
      <c r="K156" s="54"/>
      <c r="L156" s="54"/>
      <c r="M156" s="54"/>
      <c r="N156" s="54"/>
      <c r="O156" s="54"/>
      <c r="P156" s="54"/>
      <c r="Q156" s="54"/>
      <c r="R156" s="54"/>
      <c r="S156" s="54"/>
      <c r="T156" s="54"/>
      <c r="U156" s="54"/>
      <c r="V156" s="54"/>
      <c r="W156" s="54"/>
      <c r="X156" s="54"/>
      <c r="Y156" s="54"/>
      <c r="Z156" s="54"/>
    </row>
    <row r="157" spans="1:26" ht="15.75" customHeight="1">
      <c r="A157" s="54"/>
      <c r="B157" s="54"/>
      <c r="C157" s="62"/>
      <c r="D157" s="54"/>
      <c r="E157" s="54"/>
      <c r="F157" s="54"/>
      <c r="G157" s="54"/>
      <c r="H157" s="54"/>
      <c r="I157" s="54"/>
      <c r="J157" s="54"/>
      <c r="K157" s="54"/>
      <c r="L157" s="54"/>
      <c r="M157" s="54"/>
      <c r="N157" s="54"/>
      <c r="O157" s="54"/>
      <c r="P157" s="54"/>
      <c r="Q157" s="54"/>
      <c r="R157" s="54"/>
      <c r="S157" s="54"/>
      <c r="T157" s="54"/>
      <c r="U157" s="54"/>
      <c r="V157" s="54"/>
      <c r="W157" s="54"/>
      <c r="X157" s="54"/>
      <c r="Y157" s="54"/>
      <c r="Z157" s="54"/>
    </row>
    <row r="158" spans="1:26" ht="15.75" customHeight="1">
      <c r="A158" s="54"/>
      <c r="B158" s="54"/>
      <c r="C158" s="62"/>
      <c r="D158" s="54"/>
      <c r="E158" s="54"/>
      <c r="F158" s="54"/>
      <c r="G158" s="54"/>
      <c r="H158" s="54"/>
      <c r="I158" s="54"/>
      <c r="J158" s="54"/>
      <c r="K158" s="54"/>
      <c r="L158" s="54"/>
      <c r="M158" s="54"/>
      <c r="N158" s="54"/>
      <c r="O158" s="54"/>
      <c r="P158" s="54"/>
      <c r="Q158" s="54"/>
      <c r="R158" s="54"/>
      <c r="S158" s="54"/>
      <c r="T158" s="54"/>
      <c r="U158" s="54"/>
      <c r="V158" s="54"/>
      <c r="W158" s="54"/>
      <c r="X158" s="54"/>
      <c r="Y158" s="54"/>
      <c r="Z158" s="54"/>
    </row>
    <row r="159" spans="1:26" ht="15.75" customHeight="1">
      <c r="A159" s="54"/>
      <c r="B159" s="54"/>
      <c r="C159" s="62"/>
      <c r="D159" s="54"/>
      <c r="E159" s="54"/>
      <c r="F159" s="54"/>
      <c r="G159" s="54"/>
      <c r="H159" s="54"/>
      <c r="I159" s="54"/>
      <c r="J159" s="54"/>
      <c r="K159" s="54"/>
      <c r="L159" s="54"/>
      <c r="M159" s="54"/>
      <c r="N159" s="54"/>
      <c r="O159" s="54"/>
      <c r="P159" s="54"/>
      <c r="Q159" s="54"/>
      <c r="R159" s="54"/>
      <c r="S159" s="54"/>
      <c r="T159" s="54"/>
      <c r="U159" s="54"/>
      <c r="V159" s="54"/>
      <c r="W159" s="54"/>
      <c r="X159" s="54"/>
      <c r="Y159" s="54"/>
      <c r="Z159" s="54"/>
    </row>
    <row r="160" spans="1:26" ht="15.75" customHeight="1">
      <c r="A160" s="54"/>
      <c r="B160" s="54"/>
      <c r="C160" s="62"/>
      <c r="D160" s="54"/>
      <c r="E160" s="54"/>
      <c r="F160" s="54"/>
      <c r="G160" s="54"/>
      <c r="H160" s="54"/>
      <c r="I160" s="54"/>
      <c r="J160" s="54"/>
      <c r="K160" s="54"/>
      <c r="L160" s="54"/>
      <c r="M160" s="54"/>
      <c r="N160" s="54"/>
      <c r="O160" s="54"/>
      <c r="P160" s="54"/>
      <c r="Q160" s="54"/>
      <c r="R160" s="54"/>
      <c r="S160" s="54"/>
      <c r="T160" s="54"/>
      <c r="U160" s="54"/>
      <c r="V160" s="54"/>
      <c r="W160" s="54"/>
      <c r="X160" s="54"/>
      <c r="Y160" s="54"/>
      <c r="Z160" s="54"/>
    </row>
    <row r="161" spans="1:26" ht="15.75" customHeight="1">
      <c r="A161" s="54"/>
      <c r="B161" s="54"/>
      <c r="C161" s="62"/>
      <c r="D161" s="54"/>
      <c r="E161" s="54"/>
      <c r="F161" s="54"/>
      <c r="G161" s="54"/>
      <c r="H161" s="54"/>
      <c r="I161" s="54"/>
      <c r="J161" s="54"/>
      <c r="K161" s="54"/>
      <c r="L161" s="54"/>
      <c r="M161" s="54"/>
      <c r="N161" s="54"/>
      <c r="O161" s="54"/>
      <c r="P161" s="54"/>
      <c r="Q161" s="54"/>
      <c r="R161" s="54"/>
      <c r="S161" s="54"/>
      <c r="T161" s="54"/>
      <c r="U161" s="54"/>
      <c r="V161" s="54"/>
      <c r="W161" s="54"/>
      <c r="X161" s="54"/>
      <c r="Y161" s="54"/>
      <c r="Z161" s="54"/>
    </row>
    <row r="162" spans="1:26" ht="15.75" customHeight="1">
      <c r="A162" s="54"/>
      <c r="B162" s="54"/>
      <c r="C162" s="62"/>
      <c r="D162" s="54"/>
      <c r="E162" s="54"/>
      <c r="F162" s="54"/>
      <c r="G162" s="54"/>
      <c r="H162" s="54"/>
      <c r="I162" s="54"/>
      <c r="J162" s="54"/>
      <c r="K162" s="54"/>
      <c r="L162" s="54"/>
      <c r="M162" s="54"/>
      <c r="N162" s="54"/>
      <c r="O162" s="54"/>
      <c r="P162" s="54"/>
      <c r="Q162" s="54"/>
      <c r="R162" s="54"/>
      <c r="S162" s="54"/>
      <c r="T162" s="54"/>
      <c r="U162" s="54"/>
      <c r="V162" s="54"/>
      <c r="W162" s="54"/>
      <c r="X162" s="54"/>
      <c r="Y162" s="54"/>
      <c r="Z162" s="54"/>
    </row>
    <row r="163" spans="1:26" ht="15.75" customHeight="1">
      <c r="A163" s="54"/>
      <c r="B163" s="54"/>
      <c r="C163" s="62"/>
      <c r="D163" s="54"/>
      <c r="E163" s="54"/>
      <c r="F163" s="54"/>
      <c r="G163" s="54"/>
      <c r="H163" s="54"/>
      <c r="I163" s="54"/>
      <c r="J163" s="54"/>
      <c r="K163" s="54"/>
      <c r="L163" s="54"/>
      <c r="M163" s="54"/>
      <c r="N163" s="54"/>
      <c r="O163" s="54"/>
      <c r="P163" s="54"/>
      <c r="Q163" s="54"/>
      <c r="R163" s="54"/>
      <c r="S163" s="54"/>
      <c r="T163" s="54"/>
      <c r="U163" s="54"/>
      <c r="V163" s="54"/>
      <c r="W163" s="54"/>
      <c r="X163" s="54"/>
      <c r="Y163" s="54"/>
      <c r="Z163" s="54"/>
    </row>
    <row r="164" spans="1:26" ht="15.75" customHeight="1">
      <c r="A164" s="54"/>
      <c r="B164" s="54"/>
      <c r="C164" s="62"/>
      <c r="D164" s="54"/>
      <c r="E164" s="54"/>
      <c r="F164" s="54"/>
      <c r="G164" s="54"/>
      <c r="H164" s="54"/>
      <c r="I164" s="54"/>
      <c r="J164" s="54"/>
      <c r="K164" s="54"/>
      <c r="L164" s="54"/>
      <c r="M164" s="54"/>
      <c r="N164" s="54"/>
      <c r="O164" s="54"/>
      <c r="P164" s="54"/>
      <c r="Q164" s="54"/>
      <c r="R164" s="54"/>
      <c r="S164" s="54"/>
      <c r="T164" s="54"/>
      <c r="U164" s="54"/>
      <c r="V164" s="54"/>
      <c r="W164" s="54"/>
      <c r="X164" s="54"/>
      <c r="Y164" s="54"/>
      <c r="Z164" s="54"/>
    </row>
    <row r="165" spans="1:26" ht="15.75" customHeight="1">
      <c r="A165" s="54"/>
      <c r="B165" s="54"/>
      <c r="C165" s="62"/>
      <c r="D165" s="54"/>
      <c r="E165" s="54"/>
      <c r="F165" s="54"/>
      <c r="G165" s="54"/>
      <c r="H165" s="54"/>
      <c r="I165" s="54"/>
      <c r="J165" s="54"/>
      <c r="K165" s="54"/>
      <c r="L165" s="54"/>
      <c r="M165" s="54"/>
      <c r="N165" s="54"/>
      <c r="O165" s="54"/>
      <c r="P165" s="54"/>
      <c r="Q165" s="54"/>
      <c r="R165" s="54"/>
      <c r="S165" s="54"/>
      <c r="T165" s="54"/>
      <c r="U165" s="54"/>
      <c r="V165" s="54"/>
      <c r="W165" s="54"/>
      <c r="X165" s="54"/>
      <c r="Y165" s="54"/>
      <c r="Z165" s="54"/>
    </row>
    <row r="166" spans="1:26" ht="15.75" customHeight="1">
      <c r="A166" s="54"/>
      <c r="B166" s="54"/>
      <c r="C166" s="62"/>
      <c r="D166" s="54"/>
      <c r="E166" s="54"/>
      <c r="F166" s="54"/>
      <c r="G166" s="54"/>
      <c r="H166" s="54"/>
      <c r="I166" s="54"/>
      <c r="J166" s="54"/>
      <c r="K166" s="54"/>
      <c r="L166" s="54"/>
      <c r="M166" s="54"/>
      <c r="N166" s="54"/>
      <c r="O166" s="54"/>
      <c r="P166" s="54"/>
      <c r="Q166" s="54"/>
      <c r="R166" s="54"/>
      <c r="S166" s="54"/>
      <c r="T166" s="54"/>
      <c r="U166" s="54"/>
      <c r="V166" s="54"/>
      <c r="W166" s="54"/>
      <c r="X166" s="54"/>
      <c r="Y166" s="54"/>
      <c r="Z166" s="54"/>
    </row>
    <row r="167" spans="1:26" ht="15.75" customHeight="1">
      <c r="A167" s="54"/>
      <c r="B167" s="54"/>
      <c r="C167" s="62"/>
      <c r="D167" s="54"/>
      <c r="E167" s="54"/>
      <c r="F167" s="54"/>
      <c r="G167" s="54"/>
      <c r="H167" s="54"/>
      <c r="I167" s="54"/>
      <c r="J167" s="54"/>
      <c r="K167" s="54"/>
      <c r="L167" s="54"/>
      <c r="M167" s="54"/>
      <c r="N167" s="54"/>
      <c r="O167" s="54"/>
      <c r="P167" s="54"/>
      <c r="Q167" s="54"/>
      <c r="R167" s="54"/>
      <c r="S167" s="54"/>
      <c r="T167" s="54"/>
      <c r="U167" s="54"/>
      <c r="V167" s="54"/>
      <c r="W167" s="54"/>
      <c r="X167" s="54"/>
      <c r="Y167" s="54"/>
      <c r="Z167" s="54"/>
    </row>
    <row r="168" spans="1:26" ht="15.75" customHeight="1">
      <c r="A168" s="54"/>
      <c r="B168" s="54"/>
      <c r="C168" s="62"/>
      <c r="D168" s="54"/>
      <c r="E168" s="54"/>
      <c r="F168" s="54"/>
      <c r="G168" s="54"/>
      <c r="H168" s="54"/>
      <c r="I168" s="54"/>
      <c r="J168" s="54"/>
      <c r="K168" s="54"/>
      <c r="L168" s="54"/>
      <c r="M168" s="54"/>
      <c r="N168" s="54"/>
      <c r="O168" s="54"/>
      <c r="P168" s="54"/>
      <c r="Q168" s="54"/>
      <c r="R168" s="54"/>
      <c r="S168" s="54"/>
      <c r="T168" s="54"/>
      <c r="U168" s="54"/>
      <c r="V168" s="54"/>
      <c r="W168" s="54"/>
      <c r="X168" s="54"/>
      <c r="Y168" s="54"/>
      <c r="Z168" s="54"/>
    </row>
    <row r="169" spans="1:26" ht="15.75" customHeight="1">
      <c r="A169" s="54"/>
      <c r="B169" s="54"/>
      <c r="C169" s="62"/>
      <c r="D169" s="54"/>
      <c r="E169" s="54"/>
      <c r="F169" s="54"/>
      <c r="G169" s="54"/>
      <c r="H169" s="54"/>
      <c r="I169" s="54"/>
      <c r="J169" s="54"/>
      <c r="K169" s="54"/>
      <c r="L169" s="54"/>
      <c r="M169" s="54"/>
      <c r="N169" s="54"/>
      <c r="O169" s="54"/>
      <c r="P169" s="54"/>
      <c r="Q169" s="54"/>
      <c r="R169" s="54"/>
      <c r="S169" s="54"/>
      <c r="T169" s="54"/>
      <c r="U169" s="54"/>
      <c r="V169" s="54"/>
      <c r="W169" s="54"/>
      <c r="X169" s="54"/>
      <c r="Y169" s="54"/>
      <c r="Z169" s="54"/>
    </row>
    <row r="170" spans="1:26" ht="15.75" customHeight="1">
      <c r="A170" s="54"/>
      <c r="B170" s="54"/>
      <c r="C170" s="62"/>
      <c r="D170" s="54"/>
      <c r="E170" s="54"/>
      <c r="F170" s="54"/>
      <c r="G170" s="54"/>
      <c r="H170" s="54"/>
      <c r="I170" s="54"/>
      <c r="J170" s="54"/>
      <c r="K170" s="54"/>
      <c r="L170" s="54"/>
      <c r="M170" s="54"/>
      <c r="N170" s="54"/>
      <c r="O170" s="54"/>
      <c r="P170" s="54"/>
      <c r="Q170" s="54"/>
      <c r="R170" s="54"/>
      <c r="S170" s="54"/>
      <c r="T170" s="54"/>
      <c r="U170" s="54"/>
      <c r="V170" s="54"/>
      <c r="W170" s="54"/>
      <c r="X170" s="54"/>
      <c r="Y170" s="54"/>
      <c r="Z170" s="54"/>
    </row>
    <row r="171" spans="1:26" ht="15.75" customHeight="1">
      <c r="A171" s="54"/>
      <c r="B171" s="54"/>
      <c r="C171" s="62"/>
      <c r="D171" s="54"/>
      <c r="E171" s="54"/>
      <c r="F171" s="54"/>
      <c r="G171" s="54"/>
      <c r="H171" s="54"/>
      <c r="I171" s="54"/>
      <c r="J171" s="54"/>
      <c r="K171" s="54"/>
      <c r="L171" s="54"/>
      <c r="M171" s="54"/>
      <c r="N171" s="54"/>
      <c r="O171" s="54"/>
      <c r="P171" s="54"/>
      <c r="Q171" s="54"/>
      <c r="R171" s="54"/>
      <c r="S171" s="54"/>
      <c r="T171" s="54"/>
      <c r="U171" s="54"/>
      <c r="V171" s="54"/>
      <c r="W171" s="54"/>
      <c r="X171" s="54"/>
      <c r="Y171" s="54"/>
      <c r="Z171" s="54"/>
    </row>
    <row r="172" spans="1:26" ht="15.75" customHeight="1">
      <c r="A172" s="54"/>
      <c r="B172" s="54"/>
      <c r="C172" s="62"/>
      <c r="D172" s="54"/>
      <c r="E172" s="54"/>
      <c r="F172" s="54"/>
      <c r="G172" s="54"/>
      <c r="H172" s="54"/>
      <c r="I172" s="54"/>
      <c r="J172" s="54"/>
      <c r="K172" s="54"/>
      <c r="L172" s="54"/>
      <c r="M172" s="54"/>
      <c r="N172" s="54"/>
      <c r="O172" s="54"/>
      <c r="P172" s="54"/>
      <c r="Q172" s="54"/>
      <c r="R172" s="54"/>
      <c r="S172" s="54"/>
      <c r="T172" s="54"/>
      <c r="U172" s="54"/>
      <c r="V172" s="54"/>
      <c r="W172" s="54"/>
      <c r="X172" s="54"/>
      <c r="Y172" s="54"/>
      <c r="Z172" s="54"/>
    </row>
    <row r="173" spans="1:26" ht="15.75" customHeight="1">
      <c r="A173" s="54"/>
      <c r="B173" s="54"/>
      <c r="C173" s="62"/>
      <c r="D173" s="54"/>
      <c r="E173" s="54"/>
      <c r="F173" s="54"/>
      <c r="G173" s="54"/>
      <c r="H173" s="54"/>
      <c r="I173" s="54"/>
      <c r="J173" s="54"/>
      <c r="K173" s="54"/>
      <c r="L173" s="54"/>
      <c r="M173" s="54"/>
      <c r="N173" s="54"/>
      <c r="O173" s="54"/>
      <c r="P173" s="54"/>
      <c r="Q173" s="54"/>
      <c r="R173" s="54"/>
      <c r="S173" s="54"/>
      <c r="T173" s="54"/>
      <c r="U173" s="54"/>
      <c r="V173" s="54"/>
      <c r="W173" s="54"/>
      <c r="X173" s="54"/>
      <c r="Y173" s="54"/>
      <c r="Z173" s="54"/>
    </row>
    <row r="174" spans="1:26" ht="15.75" customHeight="1">
      <c r="A174" s="54"/>
      <c r="B174" s="54"/>
      <c r="C174" s="62"/>
      <c r="D174" s="54"/>
      <c r="E174" s="54"/>
      <c r="F174" s="54"/>
      <c r="G174" s="54"/>
      <c r="H174" s="54"/>
      <c r="I174" s="54"/>
      <c r="J174" s="54"/>
      <c r="K174" s="54"/>
      <c r="L174" s="54"/>
      <c r="M174" s="54"/>
      <c r="N174" s="54"/>
      <c r="O174" s="54"/>
      <c r="P174" s="54"/>
      <c r="Q174" s="54"/>
      <c r="R174" s="54"/>
      <c r="S174" s="54"/>
      <c r="T174" s="54"/>
      <c r="U174" s="54"/>
      <c r="V174" s="54"/>
      <c r="W174" s="54"/>
      <c r="X174" s="54"/>
      <c r="Y174" s="54"/>
      <c r="Z174" s="54"/>
    </row>
    <row r="175" spans="1:26" ht="15.75" customHeight="1">
      <c r="A175" s="54"/>
      <c r="B175" s="54"/>
      <c r="C175" s="62"/>
      <c r="D175" s="54"/>
      <c r="E175" s="54"/>
      <c r="F175" s="54"/>
      <c r="G175" s="54"/>
      <c r="H175" s="54"/>
      <c r="I175" s="54"/>
      <c r="J175" s="54"/>
      <c r="K175" s="54"/>
      <c r="L175" s="54"/>
      <c r="M175" s="54"/>
      <c r="N175" s="54"/>
      <c r="O175" s="54"/>
      <c r="P175" s="54"/>
      <c r="Q175" s="54"/>
      <c r="R175" s="54"/>
      <c r="S175" s="54"/>
      <c r="T175" s="54"/>
      <c r="U175" s="54"/>
      <c r="V175" s="54"/>
      <c r="W175" s="54"/>
      <c r="X175" s="54"/>
      <c r="Y175" s="54"/>
      <c r="Z175" s="54"/>
    </row>
    <row r="176" spans="1:26" ht="15.75" customHeight="1">
      <c r="A176" s="54"/>
      <c r="B176" s="54"/>
      <c r="C176" s="62"/>
      <c r="D176" s="54"/>
      <c r="E176" s="54"/>
      <c r="F176" s="54"/>
      <c r="G176" s="54"/>
      <c r="H176" s="54"/>
      <c r="I176" s="54"/>
      <c r="J176" s="54"/>
      <c r="K176" s="54"/>
      <c r="L176" s="54"/>
      <c r="M176" s="54"/>
      <c r="N176" s="54"/>
      <c r="O176" s="54"/>
      <c r="P176" s="54"/>
      <c r="Q176" s="54"/>
      <c r="R176" s="54"/>
      <c r="S176" s="54"/>
      <c r="T176" s="54"/>
      <c r="U176" s="54"/>
      <c r="V176" s="54"/>
      <c r="W176" s="54"/>
      <c r="X176" s="54"/>
      <c r="Y176" s="54"/>
      <c r="Z176" s="54"/>
    </row>
    <row r="177" spans="1:26" ht="15.75" customHeight="1">
      <c r="A177" s="54"/>
      <c r="B177" s="54"/>
      <c r="C177" s="62"/>
      <c r="D177" s="54"/>
      <c r="E177" s="54"/>
      <c r="F177" s="54"/>
      <c r="G177" s="54"/>
      <c r="H177" s="54"/>
      <c r="I177" s="54"/>
      <c r="J177" s="54"/>
      <c r="K177" s="54"/>
      <c r="L177" s="54"/>
      <c r="M177" s="54"/>
      <c r="N177" s="54"/>
      <c r="O177" s="54"/>
      <c r="P177" s="54"/>
      <c r="Q177" s="54"/>
      <c r="R177" s="54"/>
      <c r="S177" s="54"/>
      <c r="T177" s="54"/>
      <c r="U177" s="54"/>
      <c r="V177" s="54"/>
      <c r="W177" s="54"/>
      <c r="X177" s="54"/>
      <c r="Y177" s="54"/>
      <c r="Z177" s="54"/>
    </row>
    <row r="178" spans="1:26" ht="15.75" customHeight="1">
      <c r="A178" s="54"/>
      <c r="B178" s="54"/>
      <c r="C178" s="62"/>
      <c r="D178" s="54"/>
      <c r="E178" s="54"/>
      <c r="F178" s="54"/>
      <c r="G178" s="54"/>
      <c r="H178" s="54"/>
      <c r="I178" s="54"/>
      <c r="J178" s="54"/>
      <c r="K178" s="54"/>
      <c r="L178" s="54"/>
      <c r="M178" s="54"/>
      <c r="N178" s="54"/>
      <c r="O178" s="54"/>
      <c r="P178" s="54"/>
      <c r="Q178" s="54"/>
      <c r="R178" s="54"/>
      <c r="S178" s="54"/>
      <c r="T178" s="54"/>
      <c r="U178" s="54"/>
      <c r="V178" s="54"/>
      <c r="W178" s="54"/>
      <c r="X178" s="54"/>
      <c r="Y178" s="54"/>
      <c r="Z178" s="54"/>
    </row>
    <row r="179" spans="1:26" ht="15.75" customHeight="1">
      <c r="A179" s="54"/>
      <c r="B179" s="54"/>
      <c r="C179" s="62"/>
      <c r="D179" s="54"/>
      <c r="E179" s="54"/>
      <c r="F179" s="54"/>
      <c r="G179" s="54"/>
      <c r="H179" s="54"/>
      <c r="I179" s="54"/>
      <c r="J179" s="54"/>
      <c r="K179" s="54"/>
      <c r="L179" s="54"/>
      <c r="M179" s="54"/>
      <c r="N179" s="54"/>
      <c r="O179" s="54"/>
      <c r="P179" s="54"/>
      <c r="Q179" s="54"/>
      <c r="R179" s="54"/>
      <c r="S179" s="54"/>
      <c r="T179" s="54"/>
      <c r="U179" s="54"/>
      <c r="V179" s="54"/>
      <c r="W179" s="54"/>
      <c r="X179" s="54"/>
      <c r="Y179" s="54"/>
      <c r="Z179" s="54"/>
    </row>
    <row r="180" spans="1:26" ht="15.75" customHeight="1">
      <c r="A180" s="54"/>
      <c r="B180" s="54"/>
      <c r="C180" s="62"/>
      <c r="D180" s="54"/>
      <c r="E180" s="54"/>
      <c r="F180" s="54"/>
      <c r="G180" s="54"/>
      <c r="H180" s="54"/>
      <c r="I180" s="54"/>
      <c r="J180" s="54"/>
      <c r="K180" s="54"/>
      <c r="L180" s="54"/>
      <c r="M180" s="54"/>
      <c r="N180" s="54"/>
      <c r="O180" s="54"/>
      <c r="P180" s="54"/>
      <c r="Q180" s="54"/>
      <c r="R180" s="54"/>
      <c r="S180" s="54"/>
      <c r="T180" s="54"/>
      <c r="U180" s="54"/>
      <c r="V180" s="54"/>
      <c r="W180" s="54"/>
      <c r="X180" s="54"/>
      <c r="Y180" s="54"/>
      <c r="Z180" s="54"/>
    </row>
    <row r="181" spans="1:26" ht="15.75" customHeight="1">
      <c r="A181" s="54"/>
      <c r="B181" s="54"/>
      <c r="C181" s="62"/>
      <c r="D181" s="54"/>
      <c r="E181" s="54"/>
      <c r="F181" s="54"/>
      <c r="G181" s="54"/>
      <c r="H181" s="54"/>
      <c r="I181" s="54"/>
      <c r="J181" s="54"/>
      <c r="K181" s="54"/>
      <c r="L181" s="54"/>
      <c r="M181" s="54"/>
      <c r="N181" s="54"/>
      <c r="O181" s="54"/>
      <c r="P181" s="54"/>
      <c r="Q181" s="54"/>
      <c r="R181" s="54"/>
      <c r="S181" s="54"/>
      <c r="T181" s="54"/>
      <c r="U181" s="54"/>
      <c r="V181" s="54"/>
      <c r="W181" s="54"/>
      <c r="X181" s="54"/>
      <c r="Y181" s="54"/>
      <c r="Z181" s="54"/>
    </row>
    <row r="182" spans="1:26" ht="15.75" customHeight="1">
      <c r="A182" s="54"/>
      <c r="B182" s="54"/>
      <c r="C182" s="62"/>
      <c r="D182" s="54"/>
      <c r="E182" s="54"/>
      <c r="F182" s="54"/>
      <c r="G182" s="54"/>
      <c r="H182" s="54"/>
      <c r="I182" s="54"/>
      <c r="J182" s="54"/>
      <c r="K182" s="54"/>
      <c r="L182" s="54"/>
      <c r="M182" s="54"/>
      <c r="N182" s="54"/>
      <c r="O182" s="54"/>
      <c r="P182" s="54"/>
      <c r="Q182" s="54"/>
      <c r="R182" s="54"/>
      <c r="S182" s="54"/>
      <c r="T182" s="54"/>
      <c r="U182" s="54"/>
      <c r="V182" s="54"/>
      <c r="W182" s="54"/>
      <c r="X182" s="54"/>
      <c r="Y182" s="54"/>
      <c r="Z182" s="54"/>
    </row>
    <row r="183" spans="1:26" ht="15.75" customHeight="1">
      <c r="A183" s="54"/>
      <c r="B183" s="54"/>
      <c r="C183" s="62"/>
      <c r="D183" s="54"/>
      <c r="E183" s="54"/>
      <c r="F183" s="54"/>
      <c r="G183" s="54"/>
      <c r="H183" s="54"/>
      <c r="I183" s="54"/>
      <c r="J183" s="54"/>
      <c r="K183" s="54"/>
      <c r="L183" s="54"/>
      <c r="M183" s="54"/>
      <c r="N183" s="54"/>
      <c r="O183" s="54"/>
      <c r="P183" s="54"/>
      <c r="Q183" s="54"/>
      <c r="R183" s="54"/>
      <c r="S183" s="54"/>
      <c r="T183" s="54"/>
      <c r="U183" s="54"/>
      <c r="V183" s="54"/>
      <c r="W183" s="54"/>
      <c r="X183" s="54"/>
      <c r="Y183" s="54"/>
      <c r="Z183" s="54"/>
    </row>
    <row r="184" spans="1:26" ht="15.75" customHeight="1">
      <c r="A184" s="54"/>
      <c r="B184" s="54"/>
      <c r="C184" s="62"/>
      <c r="D184" s="54"/>
      <c r="E184" s="54"/>
      <c r="F184" s="54"/>
      <c r="G184" s="54"/>
      <c r="H184" s="54"/>
      <c r="I184" s="54"/>
      <c r="J184" s="54"/>
      <c r="K184" s="54"/>
      <c r="L184" s="54"/>
      <c r="M184" s="54"/>
      <c r="N184" s="54"/>
      <c r="O184" s="54"/>
      <c r="P184" s="54"/>
      <c r="Q184" s="54"/>
      <c r="R184" s="54"/>
      <c r="S184" s="54"/>
      <c r="T184" s="54"/>
      <c r="U184" s="54"/>
      <c r="V184" s="54"/>
      <c r="W184" s="54"/>
      <c r="X184" s="54"/>
      <c r="Y184" s="54"/>
      <c r="Z184" s="54"/>
    </row>
    <row r="185" spans="1:26" ht="15.75" customHeight="1">
      <c r="A185" s="54"/>
      <c r="B185" s="54"/>
      <c r="C185" s="62"/>
      <c r="D185" s="54"/>
      <c r="E185" s="54"/>
      <c r="F185" s="54"/>
      <c r="G185" s="54"/>
      <c r="H185" s="54"/>
      <c r="I185" s="54"/>
      <c r="J185" s="54"/>
      <c r="K185" s="54"/>
      <c r="L185" s="54"/>
      <c r="M185" s="54"/>
      <c r="N185" s="54"/>
      <c r="O185" s="54"/>
      <c r="P185" s="54"/>
      <c r="Q185" s="54"/>
      <c r="R185" s="54"/>
      <c r="S185" s="54"/>
      <c r="T185" s="54"/>
      <c r="U185" s="54"/>
      <c r="V185" s="54"/>
      <c r="W185" s="54"/>
      <c r="X185" s="54"/>
      <c r="Y185" s="54"/>
      <c r="Z185" s="54"/>
    </row>
    <row r="186" spans="1:26" ht="15.75" customHeight="1">
      <c r="A186" s="54"/>
      <c r="B186" s="54"/>
      <c r="C186" s="62"/>
      <c r="D186" s="54"/>
      <c r="E186" s="54"/>
      <c r="F186" s="54"/>
      <c r="G186" s="54"/>
      <c r="H186" s="54"/>
      <c r="I186" s="54"/>
      <c r="J186" s="54"/>
      <c r="K186" s="54"/>
      <c r="L186" s="54"/>
      <c r="M186" s="54"/>
      <c r="N186" s="54"/>
      <c r="O186" s="54"/>
      <c r="P186" s="54"/>
      <c r="Q186" s="54"/>
      <c r="R186" s="54"/>
      <c r="S186" s="54"/>
      <c r="T186" s="54"/>
      <c r="U186" s="54"/>
      <c r="V186" s="54"/>
      <c r="W186" s="54"/>
      <c r="X186" s="54"/>
      <c r="Y186" s="54"/>
      <c r="Z186" s="54"/>
    </row>
    <row r="187" spans="1:26" ht="15.75" customHeight="1">
      <c r="A187" s="54"/>
      <c r="B187" s="54"/>
      <c r="C187" s="62"/>
      <c r="D187" s="54"/>
      <c r="E187" s="54"/>
      <c r="F187" s="54"/>
      <c r="G187" s="54"/>
      <c r="H187" s="54"/>
      <c r="I187" s="54"/>
      <c r="J187" s="54"/>
      <c r="K187" s="54"/>
      <c r="L187" s="54"/>
      <c r="M187" s="54"/>
      <c r="N187" s="54"/>
      <c r="O187" s="54"/>
      <c r="P187" s="54"/>
      <c r="Q187" s="54"/>
      <c r="R187" s="54"/>
      <c r="S187" s="54"/>
      <c r="T187" s="54"/>
      <c r="U187" s="54"/>
      <c r="V187" s="54"/>
      <c r="W187" s="54"/>
      <c r="X187" s="54"/>
      <c r="Y187" s="54"/>
      <c r="Z187" s="54"/>
    </row>
    <row r="188" spans="1:26" ht="15.75" customHeight="1">
      <c r="A188" s="54"/>
      <c r="B188" s="54"/>
      <c r="C188" s="62"/>
      <c r="D188" s="54"/>
      <c r="E188" s="54"/>
      <c r="F188" s="54"/>
      <c r="G188" s="54"/>
      <c r="H188" s="54"/>
      <c r="I188" s="54"/>
      <c r="J188" s="54"/>
      <c r="K188" s="54"/>
      <c r="L188" s="54"/>
      <c r="M188" s="54"/>
      <c r="N188" s="54"/>
      <c r="O188" s="54"/>
      <c r="P188" s="54"/>
      <c r="Q188" s="54"/>
      <c r="R188" s="54"/>
      <c r="S188" s="54"/>
      <c r="T188" s="54"/>
      <c r="U188" s="54"/>
      <c r="V188" s="54"/>
      <c r="W188" s="54"/>
      <c r="X188" s="54"/>
      <c r="Y188" s="54"/>
      <c r="Z188" s="54"/>
    </row>
    <row r="189" spans="1:26" ht="15.75" customHeight="1">
      <c r="A189" s="54"/>
      <c r="B189" s="54"/>
      <c r="C189" s="62"/>
      <c r="D189" s="54"/>
      <c r="E189" s="54"/>
      <c r="F189" s="54"/>
      <c r="G189" s="54"/>
      <c r="H189" s="54"/>
      <c r="I189" s="54"/>
      <c r="J189" s="54"/>
      <c r="K189" s="54"/>
      <c r="L189" s="54"/>
      <c r="M189" s="54"/>
      <c r="N189" s="54"/>
      <c r="O189" s="54"/>
      <c r="P189" s="54"/>
      <c r="Q189" s="54"/>
      <c r="R189" s="54"/>
      <c r="S189" s="54"/>
      <c r="T189" s="54"/>
      <c r="U189" s="54"/>
      <c r="V189" s="54"/>
      <c r="W189" s="54"/>
      <c r="X189" s="54"/>
      <c r="Y189" s="54"/>
      <c r="Z189" s="54"/>
    </row>
    <row r="190" spans="1:26" ht="15.75" customHeight="1">
      <c r="A190" s="54"/>
      <c r="B190" s="54"/>
      <c r="C190" s="62"/>
      <c r="D190" s="54"/>
      <c r="E190" s="54"/>
      <c r="F190" s="54"/>
      <c r="G190" s="54"/>
      <c r="H190" s="54"/>
      <c r="I190" s="54"/>
      <c r="J190" s="54"/>
      <c r="K190" s="54"/>
      <c r="L190" s="54"/>
      <c r="M190" s="54"/>
      <c r="N190" s="54"/>
      <c r="O190" s="54"/>
      <c r="P190" s="54"/>
      <c r="Q190" s="54"/>
      <c r="R190" s="54"/>
      <c r="S190" s="54"/>
      <c r="T190" s="54"/>
      <c r="U190" s="54"/>
      <c r="V190" s="54"/>
      <c r="W190" s="54"/>
      <c r="X190" s="54"/>
      <c r="Y190" s="54"/>
      <c r="Z190" s="54"/>
    </row>
    <row r="191" spans="1:26" ht="15.75" customHeight="1">
      <c r="A191" s="54"/>
      <c r="B191" s="54"/>
      <c r="C191" s="62"/>
      <c r="D191" s="54"/>
      <c r="E191" s="54"/>
      <c r="F191" s="54"/>
      <c r="G191" s="54"/>
      <c r="H191" s="54"/>
      <c r="I191" s="54"/>
      <c r="J191" s="54"/>
      <c r="K191" s="54"/>
      <c r="L191" s="54"/>
      <c r="M191" s="54"/>
      <c r="N191" s="54"/>
      <c r="O191" s="54"/>
      <c r="P191" s="54"/>
      <c r="Q191" s="54"/>
      <c r="R191" s="54"/>
      <c r="S191" s="54"/>
      <c r="T191" s="54"/>
      <c r="U191" s="54"/>
      <c r="V191" s="54"/>
      <c r="W191" s="54"/>
      <c r="X191" s="54"/>
      <c r="Y191" s="54"/>
      <c r="Z191" s="54"/>
    </row>
    <row r="192" spans="1:26" ht="15.75" customHeight="1">
      <c r="A192" s="54"/>
      <c r="B192" s="54"/>
      <c r="C192" s="62"/>
      <c r="D192" s="54"/>
      <c r="E192" s="54"/>
      <c r="F192" s="54"/>
      <c r="G192" s="54"/>
      <c r="H192" s="54"/>
      <c r="I192" s="54"/>
      <c r="J192" s="54"/>
      <c r="K192" s="54"/>
      <c r="L192" s="54"/>
      <c r="M192" s="54"/>
      <c r="N192" s="54"/>
      <c r="O192" s="54"/>
      <c r="P192" s="54"/>
      <c r="Q192" s="54"/>
      <c r="R192" s="54"/>
      <c r="S192" s="54"/>
      <c r="T192" s="54"/>
      <c r="U192" s="54"/>
      <c r="V192" s="54"/>
      <c r="W192" s="54"/>
      <c r="X192" s="54"/>
      <c r="Y192" s="54"/>
      <c r="Z192" s="54"/>
    </row>
    <row r="193" spans="1:26" ht="15.75" customHeight="1">
      <c r="A193" s="54"/>
      <c r="B193" s="54"/>
      <c r="C193" s="62"/>
      <c r="D193" s="54"/>
      <c r="E193" s="54"/>
      <c r="F193" s="54"/>
      <c r="G193" s="54"/>
      <c r="H193" s="54"/>
      <c r="I193" s="54"/>
      <c r="J193" s="54"/>
      <c r="K193" s="54"/>
      <c r="L193" s="54"/>
      <c r="M193" s="54"/>
      <c r="N193" s="54"/>
      <c r="O193" s="54"/>
      <c r="P193" s="54"/>
      <c r="Q193" s="54"/>
      <c r="R193" s="54"/>
      <c r="S193" s="54"/>
      <c r="T193" s="54"/>
      <c r="U193" s="54"/>
      <c r="V193" s="54"/>
      <c r="W193" s="54"/>
      <c r="X193" s="54"/>
      <c r="Y193" s="54"/>
      <c r="Z193" s="54"/>
    </row>
    <row r="194" spans="1:26" ht="15.75" customHeight="1">
      <c r="A194" s="54"/>
      <c r="B194" s="54"/>
      <c r="C194" s="62"/>
      <c r="D194" s="54"/>
      <c r="E194" s="54"/>
      <c r="F194" s="54"/>
      <c r="G194" s="54"/>
      <c r="H194" s="54"/>
      <c r="I194" s="54"/>
      <c r="J194" s="54"/>
      <c r="K194" s="54"/>
      <c r="L194" s="54"/>
      <c r="M194" s="54"/>
      <c r="N194" s="54"/>
      <c r="O194" s="54"/>
      <c r="P194" s="54"/>
      <c r="Q194" s="54"/>
      <c r="R194" s="54"/>
      <c r="S194" s="54"/>
      <c r="T194" s="54"/>
      <c r="U194" s="54"/>
      <c r="V194" s="54"/>
      <c r="W194" s="54"/>
      <c r="X194" s="54"/>
      <c r="Y194" s="54"/>
      <c r="Z194" s="54"/>
    </row>
    <row r="195" spans="1:26" ht="15.75" customHeight="1">
      <c r="A195" s="54"/>
      <c r="B195" s="54"/>
      <c r="C195" s="62"/>
      <c r="D195" s="54"/>
      <c r="E195" s="54"/>
      <c r="F195" s="54"/>
      <c r="G195" s="54"/>
      <c r="H195" s="54"/>
      <c r="I195" s="54"/>
      <c r="J195" s="54"/>
      <c r="K195" s="54"/>
      <c r="L195" s="54"/>
      <c r="M195" s="54"/>
      <c r="N195" s="54"/>
      <c r="O195" s="54"/>
      <c r="P195" s="54"/>
      <c r="Q195" s="54"/>
      <c r="R195" s="54"/>
      <c r="S195" s="54"/>
      <c r="T195" s="54"/>
      <c r="U195" s="54"/>
      <c r="V195" s="54"/>
      <c r="W195" s="54"/>
      <c r="X195" s="54"/>
      <c r="Y195" s="54"/>
      <c r="Z195" s="54"/>
    </row>
    <row r="196" spans="1:26" ht="15.75" customHeight="1">
      <c r="A196" s="54"/>
      <c r="B196" s="54"/>
      <c r="C196" s="62"/>
      <c r="D196" s="54"/>
      <c r="E196" s="54"/>
      <c r="F196" s="54"/>
      <c r="G196" s="54"/>
      <c r="H196" s="54"/>
      <c r="I196" s="54"/>
      <c r="J196" s="54"/>
      <c r="K196" s="54"/>
      <c r="L196" s="54"/>
      <c r="M196" s="54"/>
      <c r="N196" s="54"/>
      <c r="O196" s="54"/>
      <c r="P196" s="54"/>
      <c r="Q196" s="54"/>
      <c r="R196" s="54"/>
      <c r="S196" s="54"/>
      <c r="T196" s="54"/>
      <c r="U196" s="54"/>
      <c r="V196" s="54"/>
      <c r="W196" s="54"/>
      <c r="X196" s="54"/>
      <c r="Y196" s="54"/>
      <c r="Z196" s="54"/>
    </row>
    <row r="197" spans="1:26" ht="15.75" customHeight="1">
      <c r="A197" s="54"/>
      <c r="B197" s="54"/>
      <c r="C197" s="62"/>
      <c r="D197" s="54"/>
      <c r="E197" s="54"/>
      <c r="F197" s="54"/>
      <c r="G197" s="54"/>
      <c r="H197" s="54"/>
      <c r="I197" s="54"/>
      <c r="J197" s="54"/>
      <c r="K197" s="54"/>
      <c r="L197" s="54"/>
      <c r="M197" s="54"/>
      <c r="N197" s="54"/>
      <c r="O197" s="54"/>
      <c r="P197" s="54"/>
      <c r="Q197" s="54"/>
      <c r="R197" s="54"/>
      <c r="S197" s="54"/>
      <c r="T197" s="54"/>
      <c r="U197" s="54"/>
      <c r="V197" s="54"/>
      <c r="W197" s="54"/>
      <c r="X197" s="54"/>
      <c r="Y197" s="54"/>
      <c r="Z197" s="54"/>
    </row>
    <row r="198" spans="1:26" ht="15.75" customHeight="1">
      <c r="A198" s="54"/>
      <c r="B198" s="54"/>
      <c r="C198" s="62"/>
      <c r="D198" s="54"/>
      <c r="E198" s="54"/>
      <c r="F198" s="54"/>
      <c r="G198" s="54"/>
      <c r="H198" s="54"/>
      <c r="I198" s="54"/>
      <c r="J198" s="54"/>
      <c r="K198" s="54"/>
      <c r="L198" s="54"/>
      <c r="M198" s="54"/>
      <c r="N198" s="54"/>
      <c r="O198" s="54"/>
      <c r="P198" s="54"/>
      <c r="Q198" s="54"/>
      <c r="R198" s="54"/>
      <c r="S198" s="54"/>
      <c r="T198" s="54"/>
      <c r="U198" s="54"/>
      <c r="V198" s="54"/>
      <c r="W198" s="54"/>
      <c r="X198" s="54"/>
      <c r="Y198" s="54"/>
      <c r="Z198" s="54"/>
    </row>
    <row r="199" spans="1:26" ht="15.75" customHeight="1">
      <c r="A199" s="54"/>
      <c r="B199" s="54"/>
      <c r="C199" s="62"/>
      <c r="D199" s="54"/>
      <c r="E199" s="54"/>
      <c r="F199" s="54"/>
      <c r="G199" s="54"/>
      <c r="H199" s="54"/>
      <c r="I199" s="54"/>
      <c r="J199" s="54"/>
      <c r="K199" s="54"/>
      <c r="L199" s="54"/>
      <c r="M199" s="54"/>
      <c r="N199" s="54"/>
      <c r="O199" s="54"/>
      <c r="P199" s="54"/>
      <c r="Q199" s="54"/>
      <c r="R199" s="54"/>
      <c r="S199" s="54"/>
      <c r="T199" s="54"/>
      <c r="U199" s="54"/>
      <c r="V199" s="54"/>
      <c r="W199" s="54"/>
      <c r="X199" s="54"/>
      <c r="Y199" s="54"/>
      <c r="Z199" s="54"/>
    </row>
    <row r="200" spans="1:26" ht="15.75" customHeight="1">
      <c r="A200" s="54"/>
      <c r="B200" s="54"/>
      <c r="C200" s="62"/>
      <c r="D200" s="54"/>
      <c r="E200" s="54"/>
      <c r="F200" s="54"/>
      <c r="G200" s="54"/>
      <c r="H200" s="54"/>
      <c r="I200" s="54"/>
      <c r="J200" s="54"/>
      <c r="K200" s="54"/>
      <c r="L200" s="54"/>
      <c r="M200" s="54"/>
      <c r="N200" s="54"/>
      <c r="O200" s="54"/>
      <c r="P200" s="54"/>
      <c r="Q200" s="54"/>
      <c r="R200" s="54"/>
      <c r="S200" s="54"/>
      <c r="T200" s="54"/>
      <c r="U200" s="54"/>
      <c r="V200" s="54"/>
      <c r="W200" s="54"/>
      <c r="X200" s="54"/>
      <c r="Y200" s="54"/>
      <c r="Z200" s="54"/>
    </row>
    <row r="201" spans="1:26" ht="15.75" customHeight="1">
      <c r="A201" s="54"/>
      <c r="B201" s="54"/>
      <c r="C201" s="62"/>
      <c r="D201" s="54"/>
      <c r="E201" s="54"/>
      <c r="F201" s="54"/>
      <c r="G201" s="54"/>
      <c r="H201" s="54"/>
      <c r="I201" s="54"/>
      <c r="J201" s="54"/>
      <c r="K201" s="54"/>
      <c r="L201" s="54"/>
      <c r="M201" s="54"/>
      <c r="N201" s="54"/>
      <c r="O201" s="54"/>
      <c r="P201" s="54"/>
      <c r="Q201" s="54"/>
      <c r="R201" s="54"/>
      <c r="S201" s="54"/>
      <c r="T201" s="54"/>
      <c r="U201" s="54"/>
      <c r="V201" s="54"/>
      <c r="W201" s="54"/>
      <c r="X201" s="54"/>
      <c r="Y201" s="54"/>
      <c r="Z201" s="54"/>
    </row>
    <row r="202" spans="1:26" ht="15.75" customHeight="1">
      <c r="A202" s="54"/>
      <c r="B202" s="54"/>
      <c r="C202" s="62"/>
      <c r="D202" s="54"/>
      <c r="E202" s="54"/>
      <c r="F202" s="54"/>
      <c r="G202" s="54"/>
      <c r="H202" s="54"/>
      <c r="I202" s="54"/>
      <c r="J202" s="54"/>
      <c r="K202" s="54"/>
      <c r="L202" s="54"/>
      <c r="M202" s="54"/>
      <c r="N202" s="54"/>
      <c r="O202" s="54"/>
      <c r="P202" s="54"/>
      <c r="Q202" s="54"/>
      <c r="R202" s="54"/>
      <c r="S202" s="54"/>
      <c r="T202" s="54"/>
      <c r="U202" s="54"/>
      <c r="V202" s="54"/>
      <c r="W202" s="54"/>
      <c r="X202" s="54"/>
      <c r="Y202" s="54"/>
      <c r="Z202" s="54"/>
    </row>
    <row r="203" spans="1:26" ht="15.75" customHeight="1">
      <c r="A203" s="54"/>
      <c r="B203" s="54"/>
      <c r="C203" s="62"/>
      <c r="D203" s="54"/>
      <c r="E203" s="54"/>
      <c r="F203" s="54"/>
      <c r="G203" s="54"/>
      <c r="H203" s="54"/>
      <c r="I203" s="54"/>
      <c r="J203" s="54"/>
      <c r="K203" s="54"/>
      <c r="L203" s="54"/>
      <c r="M203" s="54"/>
      <c r="N203" s="54"/>
      <c r="O203" s="54"/>
      <c r="P203" s="54"/>
      <c r="Q203" s="54"/>
      <c r="R203" s="54"/>
      <c r="S203" s="54"/>
      <c r="T203" s="54"/>
      <c r="U203" s="54"/>
      <c r="V203" s="54"/>
      <c r="W203" s="54"/>
      <c r="X203" s="54"/>
      <c r="Y203" s="54"/>
      <c r="Z203" s="54"/>
    </row>
    <row r="204" spans="1:26" ht="15.75" customHeight="1">
      <c r="A204" s="54"/>
      <c r="B204" s="54"/>
      <c r="C204" s="62"/>
      <c r="D204" s="54"/>
      <c r="E204" s="54"/>
      <c r="F204" s="54"/>
      <c r="G204" s="54"/>
      <c r="H204" s="54"/>
      <c r="I204" s="54"/>
      <c r="J204" s="54"/>
      <c r="K204" s="54"/>
      <c r="L204" s="54"/>
      <c r="M204" s="54"/>
      <c r="N204" s="54"/>
      <c r="O204" s="54"/>
      <c r="P204" s="54"/>
      <c r="Q204" s="54"/>
      <c r="R204" s="54"/>
      <c r="S204" s="54"/>
      <c r="T204" s="54"/>
      <c r="U204" s="54"/>
      <c r="V204" s="54"/>
      <c r="W204" s="54"/>
      <c r="X204" s="54"/>
      <c r="Y204" s="54"/>
      <c r="Z204" s="54"/>
    </row>
    <row r="205" spans="1:26" ht="15.75" customHeight="1">
      <c r="A205" s="54"/>
      <c r="B205" s="54"/>
      <c r="C205" s="62"/>
      <c r="D205" s="54"/>
      <c r="E205" s="54"/>
      <c r="F205" s="54"/>
      <c r="G205" s="54"/>
      <c r="H205" s="54"/>
      <c r="I205" s="54"/>
      <c r="J205" s="54"/>
      <c r="K205" s="54"/>
      <c r="L205" s="54"/>
      <c r="M205" s="54"/>
      <c r="N205" s="54"/>
      <c r="O205" s="54"/>
      <c r="P205" s="54"/>
      <c r="Q205" s="54"/>
      <c r="R205" s="54"/>
      <c r="S205" s="54"/>
      <c r="T205" s="54"/>
      <c r="U205" s="54"/>
      <c r="V205" s="54"/>
      <c r="W205" s="54"/>
      <c r="X205" s="54"/>
      <c r="Y205" s="54"/>
      <c r="Z205" s="54"/>
    </row>
    <row r="206" spans="1:26" ht="15.75" customHeight="1">
      <c r="A206" s="54"/>
      <c r="B206" s="54"/>
      <c r="C206" s="62"/>
      <c r="D206" s="54"/>
      <c r="E206" s="54"/>
      <c r="F206" s="54"/>
      <c r="G206" s="54"/>
      <c r="H206" s="54"/>
      <c r="I206" s="54"/>
      <c r="J206" s="54"/>
      <c r="K206" s="54"/>
      <c r="L206" s="54"/>
      <c r="M206" s="54"/>
      <c r="N206" s="54"/>
      <c r="O206" s="54"/>
      <c r="P206" s="54"/>
      <c r="Q206" s="54"/>
      <c r="R206" s="54"/>
      <c r="S206" s="54"/>
      <c r="T206" s="54"/>
      <c r="U206" s="54"/>
      <c r="V206" s="54"/>
      <c r="W206" s="54"/>
      <c r="X206" s="54"/>
      <c r="Y206" s="54"/>
      <c r="Z206" s="54"/>
    </row>
    <row r="207" spans="1:26" ht="15.75" customHeight="1">
      <c r="A207" s="54"/>
      <c r="B207" s="54"/>
      <c r="C207" s="62"/>
      <c r="D207" s="54"/>
      <c r="E207" s="54"/>
      <c r="F207" s="54"/>
      <c r="G207" s="54"/>
      <c r="H207" s="54"/>
      <c r="I207" s="54"/>
      <c r="J207" s="54"/>
      <c r="K207" s="54"/>
      <c r="L207" s="54"/>
      <c r="M207" s="54"/>
      <c r="N207" s="54"/>
      <c r="O207" s="54"/>
      <c r="P207" s="54"/>
      <c r="Q207" s="54"/>
      <c r="R207" s="54"/>
      <c r="S207" s="54"/>
      <c r="T207" s="54"/>
      <c r="U207" s="54"/>
      <c r="V207" s="54"/>
      <c r="W207" s="54"/>
      <c r="X207" s="54"/>
      <c r="Y207" s="54"/>
      <c r="Z207" s="54"/>
    </row>
    <row r="208" spans="1:26" ht="15.75" customHeight="1">
      <c r="A208" s="54"/>
      <c r="B208" s="54"/>
      <c r="C208" s="62"/>
      <c r="D208" s="54"/>
      <c r="E208" s="54"/>
      <c r="F208" s="54"/>
      <c r="G208" s="54"/>
      <c r="H208" s="54"/>
      <c r="I208" s="54"/>
      <c r="J208" s="54"/>
      <c r="K208" s="54"/>
      <c r="L208" s="54"/>
      <c r="M208" s="54"/>
      <c r="N208" s="54"/>
      <c r="O208" s="54"/>
      <c r="P208" s="54"/>
      <c r="Q208" s="54"/>
      <c r="R208" s="54"/>
      <c r="S208" s="54"/>
      <c r="T208" s="54"/>
      <c r="U208" s="54"/>
      <c r="V208" s="54"/>
      <c r="W208" s="54"/>
      <c r="X208" s="54"/>
      <c r="Y208" s="54"/>
      <c r="Z208" s="54"/>
    </row>
    <row r="209" spans="1:26" ht="15.75" customHeight="1">
      <c r="A209" s="54"/>
      <c r="B209" s="54"/>
      <c r="C209" s="62"/>
      <c r="D209" s="54"/>
      <c r="E209" s="54"/>
      <c r="F209" s="54"/>
      <c r="G209" s="54"/>
      <c r="H209" s="54"/>
      <c r="I209" s="54"/>
      <c r="J209" s="54"/>
      <c r="K209" s="54"/>
      <c r="L209" s="54"/>
      <c r="M209" s="54"/>
      <c r="N209" s="54"/>
      <c r="O209" s="54"/>
      <c r="P209" s="54"/>
      <c r="Q209" s="54"/>
      <c r="R209" s="54"/>
      <c r="S209" s="54"/>
      <c r="T209" s="54"/>
      <c r="U209" s="54"/>
      <c r="V209" s="54"/>
      <c r="W209" s="54"/>
      <c r="X209" s="54"/>
      <c r="Y209" s="54"/>
      <c r="Z209" s="54"/>
    </row>
    <row r="210" spans="1:26" ht="15.75" customHeight="1">
      <c r="A210" s="54"/>
      <c r="B210" s="54"/>
      <c r="C210" s="62"/>
      <c r="D210" s="54"/>
      <c r="E210" s="54"/>
      <c r="F210" s="54"/>
      <c r="G210" s="54"/>
      <c r="H210" s="54"/>
      <c r="I210" s="54"/>
      <c r="J210" s="54"/>
      <c r="K210" s="54"/>
      <c r="L210" s="54"/>
      <c r="M210" s="54"/>
      <c r="N210" s="54"/>
      <c r="O210" s="54"/>
      <c r="P210" s="54"/>
      <c r="Q210" s="54"/>
      <c r="R210" s="54"/>
      <c r="S210" s="54"/>
      <c r="T210" s="54"/>
      <c r="U210" s="54"/>
      <c r="V210" s="54"/>
      <c r="W210" s="54"/>
      <c r="X210" s="54"/>
      <c r="Y210" s="54"/>
      <c r="Z210" s="54"/>
    </row>
    <row r="211" spans="1:26" ht="15.75" customHeight="1">
      <c r="A211" s="54"/>
      <c r="B211" s="54"/>
      <c r="C211" s="62"/>
      <c r="D211" s="54"/>
      <c r="E211" s="54"/>
      <c r="F211" s="54"/>
      <c r="G211" s="54"/>
      <c r="H211" s="54"/>
      <c r="I211" s="54"/>
      <c r="J211" s="54"/>
      <c r="K211" s="54"/>
      <c r="L211" s="54"/>
      <c r="M211" s="54"/>
      <c r="N211" s="54"/>
      <c r="O211" s="54"/>
      <c r="P211" s="54"/>
      <c r="Q211" s="54"/>
      <c r="R211" s="54"/>
      <c r="S211" s="54"/>
      <c r="T211" s="54"/>
      <c r="U211" s="54"/>
      <c r="V211" s="54"/>
      <c r="W211" s="54"/>
      <c r="X211" s="54"/>
      <c r="Y211" s="54"/>
      <c r="Z211" s="54"/>
    </row>
    <row r="212" spans="1:26" ht="15.75" customHeight="1">
      <c r="A212" s="54"/>
      <c r="B212" s="54"/>
      <c r="C212" s="62"/>
      <c r="D212" s="54"/>
      <c r="E212" s="54"/>
      <c r="F212" s="54"/>
      <c r="G212" s="54"/>
      <c r="H212" s="54"/>
      <c r="I212" s="54"/>
      <c r="J212" s="54"/>
      <c r="K212" s="54"/>
      <c r="L212" s="54"/>
      <c r="M212" s="54"/>
      <c r="N212" s="54"/>
      <c r="O212" s="54"/>
      <c r="P212" s="54"/>
      <c r="Q212" s="54"/>
      <c r="R212" s="54"/>
      <c r="S212" s="54"/>
      <c r="T212" s="54"/>
      <c r="U212" s="54"/>
      <c r="V212" s="54"/>
      <c r="W212" s="54"/>
      <c r="X212" s="54"/>
      <c r="Y212" s="54"/>
      <c r="Z212" s="54"/>
    </row>
    <row r="213" spans="1:26" ht="15.75" customHeight="1">
      <c r="A213" s="54"/>
      <c r="B213" s="54"/>
      <c r="C213" s="62"/>
      <c r="D213" s="54"/>
      <c r="E213" s="54"/>
      <c r="F213" s="54"/>
      <c r="G213" s="54"/>
      <c r="H213" s="54"/>
      <c r="I213" s="54"/>
      <c r="J213" s="54"/>
      <c r="K213" s="54"/>
      <c r="L213" s="54"/>
      <c r="M213" s="54"/>
      <c r="N213" s="54"/>
      <c r="O213" s="54"/>
      <c r="P213" s="54"/>
      <c r="Q213" s="54"/>
      <c r="R213" s="54"/>
      <c r="S213" s="54"/>
      <c r="T213" s="54"/>
      <c r="U213" s="54"/>
      <c r="V213" s="54"/>
      <c r="W213" s="54"/>
      <c r="X213" s="54"/>
      <c r="Y213" s="54"/>
      <c r="Z213" s="54"/>
    </row>
    <row r="214" spans="1:26" ht="15.75" customHeight="1">
      <c r="A214" s="54"/>
      <c r="B214" s="54"/>
      <c r="C214" s="62"/>
      <c r="D214" s="54"/>
      <c r="E214" s="54"/>
      <c r="F214" s="54"/>
      <c r="G214" s="54"/>
      <c r="H214" s="54"/>
      <c r="I214" s="54"/>
      <c r="J214" s="54"/>
      <c r="K214" s="54"/>
      <c r="L214" s="54"/>
      <c r="M214" s="54"/>
      <c r="N214" s="54"/>
      <c r="O214" s="54"/>
      <c r="P214" s="54"/>
      <c r="Q214" s="54"/>
      <c r="R214" s="54"/>
      <c r="S214" s="54"/>
      <c r="T214" s="54"/>
      <c r="U214" s="54"/>
      <c r="V214" s="54"/>
      <c r="W214" s="54"/>
      <c r="X214" s="54"/>
      <c r="Y214" s="54"/>
      <c r="Z214" s="54"/>
    </row>
    <row r="215" spans="1:26" ht="15.75" customHeight="1">
      <c r="A215" s="54"/>
      <c r="B215" s="54"/>
      <c r="C215" s="62"/>
      <c r="D215" s="54"/>
      <c r="E215" s="54"/>
      <c r="F215" s="54"/>
      <c r="G215" s="54"/>
      <c r="H215" s="54"/>
      <c r="I215" s="54"/>
      <c r="J215" s="54"/>
      <c r="K215" s="54"/>
      <c r="L215" s="54"/>
      <c r="M215" s="54"/>
      <c r="N215" s="54"/>
      <c r="O215" s="54"/>
      <c r="P215" s="54"/>
      <c r="Q215" s="54"/>
      <c r="R215" s="54"/>
      <c r="S215" s="54"/>
      <c r="T215" s="54"/>
      <c r="U215" s="54"/>
      <c r="V215" s="54"/>
      <c r="W215" s="54"/>
      <c r="X215" s="54"/>
      <c r="Y215" s="54"/>
      <c r="Z215" s="54"/>
    </row>
    <row r="216" spans="1:26" ht="15.75" customHeight="1">
      <c r="A216" s="54"/>
      <c r="B216" s="54"/>
      <c r="C216" s="62"/>
      <c r="D216" s="54"/>
      <c r="E216" s="54"/>
      <c r="F216" s="54"/>
      <c r="G216" s="54"/>
      <c r="H216" s="54"/>
      <c r="I216" s="54"/>
      <c r="J216" s="54"/>
      <c r="K216" s="54"/>
      <c r="L216" s="54"/>
      <c r="M216" s="54"/>
      <c r="N216" s="54"/>
      <c r="O216" s="54"/>
      <c r="P216" s="54"/>
      <c r="Q216" s="54"/>
      <c r="R216" s="54"/>
      <c r="S216" s="54"/>
      <c r="T216" s="54"/>
      <c r="U216" s="54"/>
      <c r="V216" s="54"/>
      <c r="W216" s="54"/>
      <c r="X216" s="54"/>
      <c r="Y216" s="54"/>
      <c r="Z216" s="54"/>
    </row>
    <row r="217" spans="1:26" ht="15.75" customHeight="1">
      <c r="A217" s="54"/>
      <c r="B217" s="54"/>
      <c r="C217" s="62"/>
      <c r="D217" s="54"/>
      <c r="E217" s="54"/>
      <c r="F217" s="54"/>
      <c r="G217" s="54"/>
      <c r="H217" s="54"/>
      <c r="I217" s="54"/>
      <c r="J217" s="54"/>
      <c r="K217" s="54"/>
      <c r="L217" s="54"/>
      <c r="M217" s="54"/>
      <c r="N217" s="54"/>
      <c r="O217" s="54"/>
      <c r="P217" s="54"/>
      <c r="Q217" s="54"/>
      <c r="R217" s="54"/>
      <c r="S217" s="54"/>
      <c r="T217" s="54"/>
      <c r="U217" s="54"/>
      <c r="V217" s="54"/>
      <c r="W217" s="54"/>
      <c r="X217" s="54"/>
      <c r="Y217" s="54"/>
      <c r="Z217" s="54"/>
    </row>
    <row r="218" spans="1:26" ht="15.75" customHeight="1">
      <c r="A218" s="54"/>
      <c r="B218" s="54"/>
      <c r="C218" s="62"/>
      <c r="D218" s="54"/>
      <c r="E218" s="54"/>
      <c r="F218" s="54"/>
      <c r="G218" s="54"/>
      <c r="H218" s="54"/>
      <c r="I218" s="54"/>
      <c r="J218" s="54"/>
      <c r="K218" s="54"/>
      <c r="L218" s="54"/>
      <c r="M218" s="54"/>
      <c r="N218" s="54"/>
      <c r="O218" s="54"/>
      <c r="P218" s="54"/>
      <c r="Q218" s="54"/>
      <c r="R218" s="54"/>
      <c r="S218" s="54"/>
      <c r="T218" s="54"/>
      <c r="U218" s="54"/>
      <c r="V218" s="54"/>
      <c r="W218" s="54"/>
      <c r="X218" s="54"/>
      <c r="Y218" s="54"/>
      <c r="Z218" s="54"/>
    </row>
    <row r="219" spans="1:26" ht="15.75" customHeight="1">
      <c r="A219" s="54"/>
      <c r="B219" s="54"/>
      <c r="C219" s="62"/>
      <c r="D219" s="54"/>
      <c r="E219" s="54"/>
      <c r="F219" s="54"/>
      <c r="G219" s="54"/>
      <c r="H219" s="54"/>
      <c r="I219" s="54"/>
      <c r="J219" s="54"/>
      <c r="K219" s="54"/>
      <c r="L219" s="54"/>
      <c r="M219" s="54"/>
      <c r="N219" s="54"/>
      <c r="O219" s="54"/>
      <c r="P219" s="54"/>
      <c r="Q219" s="54"/>
      <c r="R219" s="54"/>
      <c r="S219" s="54"/>
      <c r="T219" s="54"/>
      <c r="U219" s="54"/>
      <c r="V219" s="54"/>
      <c r="W219" s="54"/>
      <c r="X219" s="54"/>
      <c r="Y219" s="54"/>
      <c r="Z219" s="54"/>
    </row>
    <row r="220" spans="1:26" ht="15.75" customHeight="1">
      <c r="A220" s="54"/>
      <c r="B220" s="54"/>
      <c r="C220" s="62"/>
      <c r="D220" s="54"/>
      <c r="E220" s="54"/>
      <c r="F220" s="54"/>
      <c r="G220" s="54"/>
      <c r="H220" s="54"/>
      <c r="I220" s="54"/>
      <c r="J220" s="54"/>
      <c r="K220" s="54"/>
      <c r="L220" s="54"/>
      <c r="M220" s="54"/>
      <c r="N220" s="54"/>
      <c r="O220" s="54"/>
      <c r="P220" s="54"/>
      <c r="Q220" s="54"/>
      <c r="R220" s="54"/>
      <c r="S220" s="54"/>
      <c r="T220" s="54"/>
      <c r="U220" s="54"/>
      <c r="V220" s="54"/>
      <c r="W220" s="54"/>
      <c r="X220" s="54"/>
      <c r="Y220" s="54"/>
      <c r="Z220" s="54"/>
    </row>
    <row r="221" spans="1:26" ht="15.75" customHeight="1">
      <c r="A221" s="54"/>
      <c r="B221" s="54"/>
      <c r="C221" s="62"/>
      <c r="D221" s="54"/>
      <c r="E221" s="54"/>
      <c r="F221" s="54"/>
      <c r="G221" s="54"/>
      <c r="H221" s="54"/>
      <c r="I221" s="54"/>
      <c r="J221" s="54"/>
      <c r="K221" s="54"/>
      <c r="L221" s="54"/>
      <c r="M221" s="54"/>
      <c r="N221" s="54"/>
      <c r="O221" s="54"/>
      <c r="P221" s="54"/>
      <c r="Q221" s="54"/>
      <c r="R221" s="54"/>
      <c r="S221" s="54"/>
      <c r="T221" s="54"/>
      <c r="U221" s="54"/>
      <c r="V221" s="54"/>
      <c r="W221" s="54"/>
      <c r="X221" s="54"/>
      <c r="Y221" s="54"/>
      <c r="Z221" s="54"/>
    </row>
    <row r="222" spans="1:26" ht="15.75" customHeight="1">
      <c r="A222" s="54"/>
      <c r="B222" s="54"/>
      <c r="C222" s="62"/>
      <c r="D222" s="54"/>
      <c r="E222" s="54"/>
      <c r="F222" s="54"/>
      <c r="G222" s="54"/>
      <c r="H222" s="54"/>
      <c r="I222" s="54"/>
      <c r="J222" s="54"/>
      <c r="K222" s="54"/>
      <c r="L222" s="54"/>
      <c r="M222" s="54"/>
      <c r="N222" s="54"/>
      <c r="O222" s="54"/>
      <c r="P222" s="54"/>
      <c r="Q222" s="54"/>
      <c r="R222" s="54"/>
      <c r="S222" s="54"/>
      <c r="T222" s="54"/>
      <c r="U222" s="54"/>
      <c r="V222" s="54"/>
      <c r="W222" s="54"/>
      <c r="X222" s="54"/>
      <c r="Y222" s="54"/>
      <c r="Z222" s="54"/>
    </row>
    <row r="223" spans="1:26" ht="15.75" customHeight="1">
      <c r="A223" s="54"/>
      <c r="B223" s="54"/>
      <c r="C223" s="62"/>
      <c r="D223" s="54"/>
      <c r="E223" s="54"/>
      <c r="F223" s="54"/>
      <c r="G223" s="54"/>
      <c r="H223" s="54"/>
      <c r="I223" s="54"/>
      <c r="J223" s="54"/>
      <c r="K223" s="54"/>
      <c r="L223" s="54"/>
      <c r="M223" s="54"/>
      <c r="N223" s="54"/>
      <c r="O223" s="54"/>
      <c r="P223" s="54"/>
      <c r="Q223" s="54"/>
      <c r="R223" s="54"/>
      <c r="S223" s="54"/>
      <c r="T223" s="54"/>
      <c r="U223" s="54"/>
      <c r="V223" s="54"/>
      <c r="W223" s="54"/>
      <c r="X223" s="54"/>
      <c r="Y223" s="54"/>
      <c r="Z223" s="54"/>
    </row>
    <row r="224" spans="1:26" ht="15.75" customHeight="1">
      <c r="A224" s="54"/>
      <c r="B224" s="54"/>
      <c r="C224" s="62"/>
      <c r="D224" s="54"/>
      <c r="E224" s="54"/>
      <c r="F224" s="54"/>
      <c r="G224" s="54"/>
      <c r="H224" s="54"/>
      <c r="I224" s="54"/>
      <c r="J224" s="54"/>
      <c r="K224" s="54"/>
      <c r="L224" s="54"/>
      <c r="M224" s="54"/>
      <c r="N224" s="54"/>
      <c r="O224" s="54"/>
      <c r="P224" s="54"/>
      <c r="Q224" s="54"/>
      <c r="R224" s="54"/>
      <c r="S224" s="54"/>
      <c r="T224" s="54"/>
      <c r="U224" s="54"/>
      <c r="V224" s="54"/>
      <c r="W224" s="54"/>
      <c r="X224" s="54"/>
      <c r="Y224" s="54"/>
      <c r="Z224" s="54"/>
    </row>
    <row r="225" spans="1:26" ht="15.75" customHeight="1">
      <c r="A225" s="54"/>
      <c r="B225" s="54"/>
      <c r="C225" s="62"/>
      <c r="D225" s="54"/>
      <c r="E225" s="54"/>
      <c r="F225" s="54"/>
      <c r="G225" s="54"/>
      <c r="H225" s="54"/>
      <c r="I225" s="54"/>
      <c r="J225" s="54"/>
      <c r="K225" s="54"/>
      <c r="L225" s="54"/>
      <c r="M225" s="54"/>
      <c r="N225" s="54"/>
      <c r="O225" s="54"/>
      <c r="P225" s="54"/>
      <c r="Q225" s="54"/>
      <c r="R225" s="54"/>
      <c r="S225" s="54"/>
      <c r="T225" s="54"/>
      <c r="U225" s="54"/>
      <c r="V225" s="54"/>
      <c r="W225" s="54"/>
      <c r="X225" s="54"/>
      <c r="Y225" s="54"/>
      <c r="Z225" s="54"/>
    </row>
    <row r="226" spans="1:26" ht="15.75" customHeight="1">
      <c r="A226" s="54"/>
      <c r="B226" s="54"/>
      <c r="C226" s="62"/>
      <c r="D226" s="54"/>
      <c r="E226" s="54"/>
      <c r="F226" s="54"/>
      <c r="G226" s="54"/>
      <c r="H226" s="54"/>
      <c r="I226" s="54"/>
      <c r="J226" s="54"/>
      <c r="K226" s="54"/>
      <c r="L226" s="54"/>
      <c r="M226" s="54"/>
      <c r="N226" s="54"/>
      <c r="O226" s="54"/>
      <c r="P226" s="54"/>
      <c r="Q226" s="54"/>
      <c r="R226" s="54"/>
      <c r="S226" s="54"/>
      <c r="T226" s="54"/>
      <c r="U226" s="54"/>
      <c r="V226" s="54"/>
      <c r="W226" s="54"/>
      <c r="X226" s="54"/>
      <c r="Y226" s="54"/>
      <c r="Z226" s="54"/>
    </row>
    <row r="227" spans="1:26" ht="15.75" customHeight="1">
      <c r="A227" s="54"/>
      <c r="B227" s="54"/>
      <c r="C227" s="62"/>
      <c r="D227" s="54"/>
      <c r="E227" s="54"/>
      <c r="F227" s="54"/>
      <c r="G227" s="54"/>
      <c r="H227" s="54"/>
      <c r="I227" s="54"/>
      <c r="J227" s="54"/>
      <c r="K227" s="54"/>
      <c r="L227" s="54"/>
      <c r="M227" s="54"/>
      <c r="N227" s="54"/>
      <c r="O227" s="54"/>
      <c r="P227" s="54"/>
      <c r="Q227" s="54"/>
      <c r="R227" s="54"/>
      <c r="S227" s="54"/>
      <c r="T227" s="54"/>
      <c r="U227" s="54"/>
      <c r="V227" s="54"/>
      <c r="W227" s="54"/>
      <c r="X227" s="54"/>
      <c r="Y227" s="54"/>
      <c r="Z227" s="54"/>
    </row>
    <row r="228" spans="1:26" ht="15.75" customHeight="1">
      <c r="A228" s="54"/>
      <c r="B228" s="54"/>
      <c r="C228" s="62"/>
      <c r="D228" s="54"/>
      <c r="E228" s="54"/>
      <c r="F228" s="54"/>
      <c r="G228" s="54"/>
      <c r="H228" s="54"/>
      <c r="I228" s="54"/>
      <c r="J228" s="54"/>
      <c r="K228" s="54"/>
      <c r="L228" s="54"/>
      <c r="M228" s="54"/>
      <c r="N228" s="54"/>
      <c r="O228" s="54"/>
      <c r="P228" s="54"/>
      <c r="Q228" s="54"/>
      <c r="R228" s="54"/>
      <c r="S228" s="54"/>
      <c r="T228" s="54"/>
      <c r="U228" s="54"/>
      <c r="V228" s="54"/>
      <c r="W228" s="54"/>
      <c r="X228" s="54"/>
      <c r="Y228" s="54"/>
      <c r="Z228" s="54"/>
    </row>
    <row r="229" spans="1:26" ht="15.75" customHeight="1">
      <c r="A229" s="54"/>
      <c r="B229" s="54"/>
      <c r="C229" s="62"/>
      <c r="D229" s="54"/>
      <c r="E229" s="54"/>
      <c r="F229" s="54"/>
      <c r="G229" s="54"/>
      <c r="H229" s="54"/>
      <c r="I229" s="54"/>
      <c r="J229" s="54"/>
      <c r="K229" s="54"/>
      <c r="L229" s="54"/>
      <c r="M229" s="54"/>
      <c r="N229" s="54"/>
      <c r="O229" s="54"/>
      <c r="P229" s="54"/>
      <c r="Q229" s="54"/>
      <c r="R229" s="54"/>
      <c r="S229" s="54"/>
      <c r="T229" s="54"/>
      <c r="U229" s="54"/>
      <c r="V229" s="54"/>
      <c r="W229" s="54"/>
      <c r="X229" s="54"/>
      <c r="Y229" s="54"/>
      <c r="Z229" s="54"/>
    </row>
    <row r="230" spans="1:26" ht="15.75" customHeight="1">
      <c r="A230" s="54"/>
      <c r="B230" s="54"/>
      <c r="C230" s="62"/>
      <c r="D230" s="54"/>
      <c r="E230" s="54"/>
      <c r="F230" s="54"/>
      <c r="G230" s="54"/>
      <c r="H230" s="54"/>
      <c r="I230" s="54"/>
      <c r="J230" s="54"/>
      <c r="K230" s="54"/>
      <c r="L230" s="54"/>
      <c r="M230" s="54"/>
      <c r="N230" s="54"/>
      <c r="O230" s="54"/>
      <c r="P230" s="54"/>
      <c r="Q230" s="54"/>
      <c r="R230" s="54"/>
      <c r="S230" s="54"/>
      <c r="T230" s="54"/>
      <c r="U230" s="54"/>
      <c r="V230" s="54"/>
      <c r="W230" s="54"/>
      <c r="X230" s="54"/>
      <c r="Y230" s="54"/>
      <c r="Z230" s="54"/>
    </row>
    <row r="231" spans="1:26" ht="15.75" customHeight="1">
      <c r="A231" s="54"/>
      <c r="B231" s="54"/>
      <c r="C231" s="62"/>
      <c r="D231" s="54"/>
      <c r="E231" s="54"/>
      <c r="F231" s="54"/>
      <c r="G231" s="54"/>
      <c r="H231" s="54"/>
      <c r="I231" s="54"/>
      <c r="J231" s="54"/>
      <c r="K231" s="54"/>
      <c r="L231" s="54"/>
      <c r="M231" s="54"/>
      <c r="N231" s="54"/>
      <c r="O231" s="54"/>
      <c r="P231" s="54"/>
      <c r="Q231" s="54"/>
      <c r="R231" s="54"/>
      <c r="S231" s="54"/>
      <c r="T231" s="54"/>
      <c r="U231" s="54"/>
      <c r="V231" s="54"/>
      <c r="W231" s="54"/>
      <c r="X231" s="54"/>
      <c r="Y231" s="54"/>
      <c r="Z231" s="54"/>
    </row>
    <row r="232" spans="1:26" ht="15.75" customHeight="1">
      <c r="A232" s="54"/>
      <c r="B232" s="54"/>
      <c r="C232" s="62"/>
      <c r="D232" s="54"/>
      <c r="E232" s="54"/>
      <c r="F232" s="54"/>
      <c r="G232" s="54"/>
      <c r="H232" s="54"/>
      <c r="I232" s="54"/>
      <c r="J232" s="54"/>
      <c r="K232" s="54"/>
      <c r="L232" s="54"/>
      <c r="M232" s="54"/>
      <c r="N232" s="54"/>
      <c r="O232" s="54"/>
      <c r="P232" s="54"/>
      <c r="Q232" s="54"/>
      <c r="R232" s="54"/>
      <c r="S232" s="54"/>
      <c r="T232" s="54"/>
      <c r="U232" s="54"/>
      <c r="V232" s="54"/>
      <c r="W232" s="54"/>
      <c r="X232" s="54"/>
      <c r="Y232" s="54"/>
      <c r="Z232" s="54"/>
    </row>
    <row r="233" spans="1:26" ht="15.75" customHeight="1">
      <c r="A233" s="54"/>
      <c r="B233" s="54"/>
      <c r="C233" s="62"/>
      <c r="D233" s="54"/>
      <c r="E233" s="54"/>
      <c r="F233" s="54"/>
      <c r="G233" s="54"/>
      <c r="H233" s="54"/>
      <c r="I233" s="54"/>
      <c r="J233" s="54"/>
      <c r="K233" s="54"/>
      <c r="L233" s="54"/>
      <c r="M233" s="54"/>
      <c r="N233" s="54"/>
      <c r="O233" s="54"/>
      <c r="P233" s="54"/>
      <c r="Q233" s="54"/>
      <c r="R233" s="54"/>
      <c r="S233" s="54"/>
      <c r="T233" s="54"/>
      <c r="U233" s="54"/>
      <c r="V233" s="54"/>
      <c r="W233" s="54"/>
      <c r="X233" s="54"/>
      <c r="Y233" s="54"/>
      <c r="Z233" s="54"/>
    </row>
    <row r="234" spans="1:26" ht="15.75" customHeight="1">
      <c r="A234" s="54"/>
      <c r="B234" s="54"/>
      <c r="C234" s="62"/>
      <c r="D234" s="54"/>
      <c r="E234" s="54"/>
      <c r="F234" s="54"/>
      <c r="G234" s="54"/>
      <c r="H234" s="54"/>
      <c r="I234" s="54"/>
      <c r="J234" s="54"/>
      <c r="K234" s="54"/>
      <c r="L234" s="54"/>
      <c r="M234" s="54"/>
      <c r="N234" s="54"/>
      <c r="O234" s="54"/>
      <c r="P234" s="54"/>
      <c r="Q234" s="54"/>
      <c r="R234" s="54"/>
      <c r="S234" s="54"/>
      <c r="T234" s="54"/>
      <c r="U234" s="54"/>
      <c r="V234" s="54"/>
      <c r="W234" s="54"/>
      <c r="X234" s="54"/>
      <c r="Y234" s="54"/>
      <c r="Z234" s="54"/>
    </row>
    <row r="235" spans="1:26" ht="15.75" customHeight="1">
      <c r="A235" s="54"/>
      <c r="B235" s="54"/>
      <c r="C235" s="62"/>
      <c r="D235" s="54"/>
      <c r="E235" s="54"/>
      <c r="F235" s="54"/>
      <c r="G235" s="54"/>
      <c r="H235" s="54"/>
      <c r="I235" s="54"/>
      <c r="J235" s="54"/>
      <c r="K235" s="54"/>
      <c r="L235" s="54"/>
      <c r="M235" s="54"/>
      <c r="N235" s="54"/>
      <c r="O235" s="54"/>
      <c r="P235" s="54"/>
      <c r="Q235" s="54"/>
      <c r="R235" s="54"/>
      <c r="S235" s="54"/>
      <c r="T235" s="54"/>
      <c r="U235" s="54"/>
      <c r="V235" s="54"/>
      <c r="W235" s="54"/>
      <c r="X235" s="54"/>
      <c r="Y235" s="54"/>
      <c r="Z235" s="54"/>
    </row>
    <row r="236" spans="1:26" ht="15.75" customHeight="1">
      <c r="A236" s="54"/>
      <c r="B236" s="54"/>
      <c r="C236" s="62"/>
      <c r="D236" s="54"/>
      <c r="E236" s="54"/>
      <c r="F236" s="54"/>
      <c r="G236" s="54"/>
      <c r="H236" s="54"/>
      <c r="I236" s="54"/>
      <c r="J236" s="54"/>
      <c r="K236" s="54"/>
      <c r="L236" s="54"/>
      <c r="M236" s="54"/>
      <c r="N236" s="54"/>
      <c r="O236" s="54"/>
      <c r="P236" s="54"/>
      <c r="Q236" s="54"/>
      <c r="R236" s="54"/>
      <c r="S236" s="54"/>
      <c r="T236" s="54"/>
      <c r="U236" s="54"/>
      <c r="V236" s="54"/>
      <c r="W236" s="54"/>
      <c r="X236" s="54"/>
      <c r="Y236" s="54"/>
      <c r="Z236" s="54"/>
    </row>
    <row r="237" spans="1:26" ht="15.75" customHeight="1">
      <c r="A237" s="54"/>
      <c r="B237" s="54"/>
      <c r="C237" s="62"/>
      <c r="D237" s="54"/>
      <c r="E237" s="54"/>
      <c r="F237" s="54"/>
      <c r="G237" s="54"/>
      <c r="H237" s="54"/>
      <c r="I237" s="54"/>
      <c r="J237" s="54"/>
      <c r="K237" s="54"/>
      <c r="L237" s="54"/>
      <c r="M237" s="54"/>
      <c r="N237" s="54"/>
      <c r="O237" s="54"/>
      <c r="P237" s="54"/>
      <c r="Q237" s="54"/>
      <c r="R237" s="54"/>
      <c r="S237" s="54"/>
      <c r="T237" s="54"/>
      <c r="U237" s="54"/>
      <c r="V237" s="54"/>
      <c r="W237" s="54"/>
      <c r="X237" s="54"/>
      <c r="Y237" s="54"/>
      <c r="Z237" s="54"/>
    </row>
    <row r="238" spans="1:26" ht="15.75" customHeight="1">
      <c r="A238" s="54"/>
      <c r="B238" s="54"/>
      <c r="C238" s="62"/>
      <c r="D238" s="54"/>
      <c r="E238" s="54"/>
      <c r="F238" s="54"/>
      <c r="G238" s="54"/>
      <c r="H238" s="54"/>
      <c r="I238" s="54"/>
      <c r="J238" s="54"/>
      <c r="K238" s="54"/>
      <c r="L238" s="54"/>
      <c r="M238" s="54"/>
      <c r="N238" s="54"/>
      <c r="O238" s="54"/>
      <c r="P238" s="54"/>
      <c r="Q238" s="54"/>
      <c r="R238" s="54"/>
      <c r="S238" s="54"/>
      <c r="T238" s="54"/>
      <c r="U238" s="54"/>
      <c r="V238" s="54"/>
      <c r="W238" s="54"/>
      <c r="X238" s="54"/>
      <c r="Y238" s="54"/>
      <c r="Z238" s="54"/>
    </row>
    <row r="239" spans="1:26" ht="15.75" customHeight="1">
      <c r="A239" s="54"/>
      <c r="B239" s="54"/>
      <c r="C239" s="62"/>
      <c r="D239" s="54"/>
      <c r="E239" s="54"/>
      <c r="F239" s="54"/>
      <c r="G239" s="54"/>
      <c r="H239" s="54"/>
      <c r="I239" s="54"/>
      <c r="J239" s="54"/>
      <c r="K239" s="54"/>
      <c r="L239" s="54"/>
      <c r="M239" s="54"/>
      <c r="N239" s="54"/>
      <c r="O239" s="54"/>
      <c r="P239" s="54"/>
      <c r="Q239" s="54"/>
      <c r="R239" s="54"/>
      <c r="S239" s="54"/>
      <c r="T239" s="54"/>
      <c r="U239" s="54"/>
      <c r="V239" s="54"/>
      <c r="W239" s="54"/>
      <c r="X239" s="54"/>
      <c r="Y239" s="54"/>
      <c r="Z239" s="54"/>
    </row>
    <row r="240" spans="1:26" ht="15.75" customHeight="1">
      <c r="A240" s="54"/>
      <c r="B240" s="54"/>
      <c r="C240" s="62"/>
      <c r="D240" s="54"/>
      <c r="E240" s="54"/>
      <c r="F240" s="54"/>
      <c r="G240" s="54"/>
      <c r="H240" s="54"/>
      <c r="I240" s="54"/>
      <c r="J240" s="54"/>
      <c r="K240" s="54"/>
      <c r="L240" s="54"/>
      <c r="M240" s="54"/>
      <c r="N240" s="54"/>
      <c r="O240" s="54"/>
      <c r="P240" s="54"/>
      <c r="Q240" s="54"/>
      <c r="R240" s="54"/>
      <c r="S240" s="54"/>
      <c r="T240" s="54"/>
      <c r="U240" s="54"/>
      <c r="V240" s="54"/>
      <c r="W240" s="54"/>
      <c r="X240" s="54"/>
      <c r="Y240" s="54"/>
      <c r="Z240" s="54"/>
    </row>
    <row r="241" spans="1:26" ht="15.75" customHeight="1">
      <c r="A241" s="54"/>
      <c r="B241" s="54"/>
      <c r="C241" s="62"/>
      <c r="D241" s="54"/>
      <c r="E241" s="54"/>
      <c r="F241" s="54"/>
      <c r="G241" s="54"/>
      <c r="H241" s="54"/>
      <c r="I241" s="54"/>
      <c r="J241" s="54"/>
      <c r="K241" s="54"/>
      <c r="L241" s="54"/>
      <c r="M241" s="54"/>
      <c r="N241" s="54"/>
      <c r="O241" s="54"/>
      <c r="P241" s="54"/>
      <c r="Q241" s="54"/>
      <c r="R241" s="54"/>
      <c r="S241" s="54"/>
      <c r="T241" s="54"/>
      <c r="U241" s="54"/>
      <c r="V241" s="54"/>
      <c r="W241" s="54"/>
      <c r="X241" s="54"/>
      <c r="Y241" s="54"/>
      <c r="Z241" s="54"/>
    </row>
    <row r="242" spans="1:26" ht="15.75" customHeight="1">
      <c r="A242" s="54"/>
      <c r="B242" s="54"/>
      <c r="C242" s="62"/>
      <c r="D242" s="54"/>
      <c r="E242" s="54"/>
      <c r="F242" s="54"/>
      <c r="G242" s="54"/>
      <c r="H242" s="54"/>
      <c r="I242" s="54"/>
      <c r="J242" s="54"/>
      <c r="K242" s="54"/>
      <c r="L242" s="54"/>
      <c r="M242" s="54"/>
      <c r="N242" s="54"/>
      <c r="O242" s="54"/>
      <c r="P242" s="54"/>
      <c r="Q242" s="54"/>
      <c r="R242" s="54"/>
      <c r="S242" s="54"/>
      <c r="T242" s="54"/>
      <c r="U242" s="54"/>
      <c r="V242" s="54"/>
      <c r="W242" s="54"/>
      <c r="X242" s="54"/>
      <c r="Y242" s="54"/>
      <c r="Z242" s="54"/>
    </row>
    <row r="243" spans="1:26" ht="15.75" customHeight="1">
      <c r="A243" s="54"/>
      <c r="B243" s="54"/>
      <c r="C243" s="62"/>
      <c r="D243" s="54"/>
      <c r="E243" s="54"/>
      <c r="F243" s="54"/>
      <c r="G243" s="54"/>
      <c r="H243" s="54"/>
      <c r="I243" s="54"/>
      <c r="J243" s="54"/>
      <c r="K243" s="54"/>
      <c r="L243" s="54"/>
      <c r="M243" s="54"/>
      <c r="N243" s="54"/>
      <c r="O243" s="54"/>
      <c r="P243" s="54"/>
      <c r="Q243" s="54"/>
      <c r="R243" s="54"/>
      <c r="S243" s="54"/>
      <c r="T243" s="54"/>
      <c r="U243" s="54"/>
      <c r="V243" s="54"/>
      <c r="W243" s="54"/>
      <c r="X243" s="54"/>
      <c r="Y243" s="54"/>
      <c r="Z243" s="54"/>
    </row>
    <row r="244" spans="1:26" ht="15.75" customHeight="1">
      <c r="A244" s="54"/>
      <c r="B244" s="54"/>
      <c r="C244" s="62"/>
      <c r="D244" s="54"/>
      <c r="E244" s="54"/>
      <c r="F244" s="54"/>
      <c r="G244" s="54"/>
      <c r="H244" s="54"/>
      <c r="I244" s="54"/>
      <c r="J244" s="54"/>
      <c r="K244" s="54"/>
      <c r="L244" s="54"/>
      <c r="M244" s="54"/>
      <c r="N244" s="54"/>
      <c r="O244" s="54"/>
      <c r="P244" s="54"/>
      <c r="Q244" s="54"/>
      <c r="R244" s="54"/>
      <c r="S244" s="54"/>
      <c r="T244" s="54"/>
      <c r="U244" s="54"/>
      <c r="V244" s="54"/>
      <c r="W244" s="54"/>
      <c r="X244" s="54"/>
      <c r="Y244" s="54"/>
      <c r="Z244" s="54"/>
    </row>
    <row r="245" spans="1:26" ht="15.75" customHeight="1">
      <c r="A245" s="54"/>
      <c r="B245" s="54"/>
      <c r="C245" s="62"/>
      <c r="D245" s="54"/>
      <c r="E245" s="54"/>
      <c r="F245" s="54"/>
      <c r="G245" s="54"/>
      <c r="H245" s="54"/>
      <c r="I245" s="54"/>
      <c r="J245" s="54"/>
      <c r="K245" s="54"/>
      <c r="L245" s="54"/>
      <c r="M245" s="54"/>
      <c r="N245" s="54"/>
      <c r="O245" s="54"/>
      <c r="P245" s="54"/>
      <c r="Q245" s="54"/>
      <c r="R245" s="54"/>
      <c r="S245" s="54"/>
      <c r="T245" s="54"/>
      <c r="U245" s="54"/>
      <c r="V245" s="54"/>
      <c r="W245" s="54"/>
      <c r="X245" s="54"/>
      <c r="Y245" s="54"/>
      <c r="Z245" s="54"/>
    </row>
    <row r="246" spans="1:26" ht="15.75" customHeight="1">
      <c r="A246" s="54"/>
      <c r="B246" s="54"/>
      <c r="C246" s="62"/>
      <c r="D246" s="54"/>
      <c r="E246" s="54"/>
      <c r="F246" s="54"/>
      <c r="G246" s="54"/>
      <c r="H246" s="54"/>
      <c r="I246" s="54"/>
      <c r="J246" s="54"/>
      <c r="K246" s="54"/>
      <c r="L246" s="54"/>
      <c r="M246" s="54"/>
      <c r="N246" s="54"/>
      <c r="O246" s="54"/>
      <c r="P246" s="54"/>
      <c r="Q246" s="54"/>
      <c r="R246" s="54"/>
      <c r="S246" s="54"/>
      <c r="T246" s="54"/>
      <c r="U246" s="54"/>
      <c r="V246" s="54"/>
      <c r="W246" s="54"/>
      <c r="X246" s="54"/>
      <c r="Y246" s="54"/>
      <c r="Z246" s="54"/>
    </row>
    <row r="247" spans="1:26" ht="15.75" customHeight="1">
      <c r="A247" s="54"/>
      <c r="B247" s="54"/>
      <c r="C247" s="62"/>
      <c r="D247" s="54"/>
      <c r="E247" s="54"/>
      <c r="F247" s="54"/>
      <c r="G247" s="54"/>
      <c r="H247" s="54"/>
      <c r="I247" s="54"/>
      <c r="J247" s="54"/>
      <c r="K247" s="54"/>
      <c r="L247" s="54"/>
      <c r="M247" s="54"/>
      <c r="N247" s="54"/>
      <c r="O247" s="54"/>
      <c r="P247" s="54"/>
      <c r="Q247" s="54"/>
      <c r="R247" s="54"/>
      <c r="S247" s="54"/>
      <c r="T247" s="54"/>
      <c r="U247" s="54"/>
      <c r="V247" s="54"/>
      <c r="W247" s="54"/>
      <c r="X247" s="54"/>
      <c r="Y247" s="54"/>
      <c r="Z247" s="54"/>
    </row>
    <row r="248" spans="1:26" ht="15.75" customHeight="1"/>
    <row r="249" spans="1:26" ht="15.75" customHeight="1"/>
    <row r="250" spans="1:26" ht="15.75" customHeight="1"/>
    <row r="251" spans="1:26" ht="15.75" customHeight="1"/>
    <row r="252" spans="1:26" ht="15.75" customHeight="1"/>
    <row r="253" spans="1:26" ht="15.75" customHeight="1"/>
    <row r="254" spans="1:26" ht="15.75" customHeight="1"/>
    <row r="255" spans="1:26" ht="15.75" customHeight="1"/>
    <row r="256" spans="1:2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8">
    <mergeCell ref="A38:A44"/>
    <mergeCell ref="A45:A47"/>
    <mergeCell ref="D45:D47"/>
    <mergeCell ref="A3:A9"/>
    <mergeCell ref="A15:A21"/>
    <mergeCell ref="A22:A27"/>
    <mergeCell ref="A28:A33"/>
    <mergeCell ref="A34:A37"/>
  </mergeCells>
  <pageMargins left="0.7" right="0.7" top="0.75" bottom="0.75" header="0" footer="0"/>
  <pageSetup orientation="portrait"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8013D0-DDF2-4616-A258-B2B5EC4CC96B}">
  <dimension ref="A1:AG4602"/>
  <sheetViews>
    <sheetView zoomScale="52" zoomScaleNormal="52" workbookViewId="0">
      <selection activeCell="AF1012" sqref="AF1012"/>
    </sheetView>
  </sheetViews>
  <sheetFormatPr baseColWidth="10" defaultRowHeight="15"/>
  <cols>
    <col min="1" max="1" width="34.8984375" style="114" customWidth="1"/>
    <col min="2" max="2" width="36.19921875" style="114" customWidth="1"/>
    <col min="3" max="3" width="39.19921875" style="114" customWidth="1"/>
    <col min="4" max="4" width="25.5" style="114" customWidth="1"/>
    <col min="5" max="5" width="71.59765625" style="114" customWidth="1"/>
    <col min="6" max="6" width="54.59765625" style="114" customWidth="1"/>
    <col min="7" max="7" width="16.09765625" style="114" customWidth="1"/>
    <col min="8" max="8" width="39" style="114" customWidth="1"/>
    <col min="9" max="9" width="43.3984375" style="114" customWidth="1"/>
    <col min="10" max="10" width="43.59765625" style="114" customWidth="1"/>
    <col min="11" max="11" width="36.5" style="114" customWidth="1"/>
    <col min="12" max="12" width="5.59765625" style="114" customWidth="1"/>
    <col min="13" max="13" width="17.3984375" style="114" customWidth="1"/>
    <col min="14" max="14" width="33.09765625" style="61" customWidth="1"/>
    <col min="15" max="15" width="30" style="114" customWidth="1"/>
    <col min="16" max="16" width="61.19921875" style="114" customWidth="1"/>
    <col min="17" max="17" width="30" style="114" customWidth="1"/>
    <col min="18" max="20" width="11" style="114" customWidth="1"/>
    <col min="21" max="21" width="25.3984375" style="114" customWidth="1"/>
    <col min="22" max="22" width="11" style="114" customWidth="1"/>
    <col min="23" max="23" width="19.19921875" style="114" customWidth="1"/>
    <col min="24" max="24" width="11" style="114" customWidth="1"/>
    <col min="25" max="25" width="37.69921875" style="114" customWidth="1"/>
    <col min="26" max="26" width="25.5" style="114" customWidth="1"/>
    <col min="27" max="27" width="23.09765625" style="114" customWidth="1"/>
    <col min="28" max="28" width="60.69921875" style="114" customWidth="1"/>
    <col min="29" max="29" width="85" style="114" customWidth="1"/>
    <col min="30" max="30" width="64.69921875" style="114" customWidth="1"/>
    <col min="31" max="31" width="65.09765625" style="212" customWidth="1"/>
    <col min="32" max="32" width="62.3984375" style="114" customWidth="1"/>
  </cols>
  <sheetData>
    <row r="1" spans="1:32" s="108" customFormat="1" ht="34.5" customHeight="1">
      <c r="A1" s="367" t="s">
        <v>260</v>
      </c>
      <c r="B1" s="370" t="s">
        <v>1506</v>
      </c>
      <c r="C1" s="370"/>
      <c r="D1" s="370"/>
      <c r="E1" s="370"/>
      <c r="F1" s="370"/>
      <c r="G1" s="370"/>
      <c r="H1" s="370"/>
      <c r="I1" s="370"/>
      <c r="J1" s="370"/>
      <c r="K1" s="370"/>
      <c r="L1" s="370"/>
      <c r="M1" s="370"/>
      <c r="N1" s="370"/>
      <c r="O1" s="370"/>
      <c r="P1" s="370"/>
      <c r="Q1" s="370"/>
      <c r="R1" s="370"/>
      <c r="S1" s="370"/>
      <c r="T1" s="370"/>
      <c r="U1" s="370"/>
      <c r="V1" s="370"/>
      <c r="W1" s="370"/>
      <c r="X1" s="370"/>
      <c r="Y1" s="370"/>
      <c r="Z1" s="370"/>
      <c r="AA1" s="370"/>
      <c r="AB1" s="370"/>
      <c r="AC1" s="370"/>
      <c r="AD1" s="165"/>
      <c r="AE1" s="209" t="s">
        <v>1176</v>
      </c>
      <c r="AF1" s="206">
        <v>44762</v>
      </c>
    </row>
    <row r="2" spans="1:32" s="108" customFormat="1" ht="34.5" customHeight="1">
      <c r="A2" s="368"/>
      <c r="B2" s="370" t="s">
        <v>261</v>
      </c>
      <c r="C2" s="370"/>
      <c r="D2" s="370"/>
      <c r="E2" s="370"/>
      <c r="F2" s="370"/>
      <c r="G2" s="370"/>
      <c r="H2" s="370"/>
      <c r="I2" s="370"/>
      <c r="J2" s="370"/>
      <c r="K2" s="370"/>
      <c r="L2" s="370"/>
      <c r="M2" s="370"/>
      <c r="N2" s="370"/>
      <c r="O2" s="370"/>
      <c r="P2" s="370"/>
      <c r="Q2" s="370"/>
      <c r="R2" s="370"/>
      <c r="S2" s="370"/>
      <c r="T2" s="370"/>
      <c r="U2" s="370"/>
      <c r="V2" s="370"/>
      <c r="W2" s="370"/>
      <c r="X2" s="370"/>
      <c r="Y2" s="370"/>
      <c r="Z2" s="370"/>
      <c r="AA2" s="370"/>
      <c r="AB2" s="370"/>
      <c r="AC2" s="370"/>
      <c r="AD2" s="205" t="s">
        <v>262</v>
      </c>
      <c r="AE2" s="209" t="s">
        <v>2</v>
      </c>
      <c r="AF2" s="200">
        <v>2</v>
      </c>
    </row>
    <row r="3" spans="1:32" s="108" customFormat="1" ht="34.5" customHeight="1">
      <c r="A3" s="368"/>
      <c r="B3" s="370" t="s">
        <v>1505</v>
      </c>
      <c r="C3" s="370"/>
      <c r="D3" s="370"/>
      <c r="E3" s="370"/>
      <c r="F3" s="370"/>
      <c r="G3" s="370"/>
      <c r="H3" s="370"/>
      <c r="I3" s="370"/>
      <c r="J3" s="370"/>
      <c r="K3" s="370"/>
      <c r="L3" s="370"/>
      <c r="M3" s="370"/>
      <c r="N3" s="370"/>
      <c r="O3" s="370"/>
      <c r="P3" s="370"/>
      <c r="Q3" s="370"/>
      <c r="R3" s="370"/>
      <c r="S3" s="370"/>
      <c r="T3" s="370"/>
      <c r="U3" s="370"/>
      <c r="V3" s="370"/>
      <c r="W3" s="370"/>
      <c r="X3" s="370"/>
      <c r="Y3" s="370"/>
      <c r="Z3" s="370"/>
      <c r="AA3" s="370"/>
      <c r="AB3" s="370"/>
      <c r="AC3" s="370"/>
      <c r="AD3" s="370"/>
      <c r="AE3" s="210" t="s">
        <v>1177</v>
      </c>
      <c r="AF3" s="418">
        <v>45490</v>
      </c>
    </row>
    <row r="4" spans="1:32" s="108" customFormat="1" ht="34.5" customHeight="1">
      <c r="A4" s="369"/>
      <c r="B4" s="370"/>
      <c r="C4" s="370"/>
      <c r="D4" s="370"/>
      <c r="E4" s="370"/>
      <c r="F4" s="370"/>
      <c r="G4" s="370"/>
      <c r="H4" s="370"/>
      <c r="I4" s="370"/>
      <c r="J4" s="370"/>
      <c r="K4" s="370"/>
      <c r="L4" s="370"/>
      <c r="M4" s="370"/>
      <c r="N4" s="370"/>
      <c r="O4" s="370"/>
      <c r="P4" s="370"/>
      <c r="Q4" s="370"/>
      <c r="R4" s="370"/>
      <c r="S4" s="370"/>
      <c r="T4" s="370"/>
      <c r="U4" s="370"/>
      <c r="V4" s="370"/>
      <c r="W4" s="370"/>
      <c r="X4" s="370"/>
      <c r="Y4" s="370"/>
      <c r="Z4" s="370"/>
      <c r="AA4" s="370"/>
      <c r="AB4" s="370"/>
      <c r="AC4" s="370"/>
      <c r="AD4" s="370"/>
      <c r="AE4" s="365" t="s">
        <v>264</v>
      </c>
      <c r="AF4" s="366"/>
    </row>
    <row r="5" spans="1:32">
      <c r="B5" s="194"/>
      <c r="C5" s="194"/>
      <c r="D5" s="194"/>
      <c r="E5" s="194"/>
      <c r="F5" s="194"/>
      <c r="G5" s="194"/>
      <c r="H5" s="194"/>
      <c r="I5" s="194"/>
      <c r="J5" s="194"/>
      <c r="K5" s="194"/>
      <c r="L5" s="194"/>
      <c r="M5" s="194"/>
      <c r="N5" s="116"/>
      <c r="O5" s="194"/>
      <c r="P5" s="194"/>
      <c r="Q5" s="194"/>
      <c r="R5" s="194"/>
      <c r="S5" s="194"/>
      <c r="T5" s="194"/>
      <c r="U5" s="194"/>
      <c r="V5" s="194"/>
      <c r="W5" s="194"/>
      <c r="X5" s="194"/>
      <c r="Y5" s="194"/>
      <c r="Z5" s="194"/>
      <c r="AA5" s="194"/>
      <c r="AB5" s="194"/>
      <c r="AC5" s="194"/>
      <c r="AD5" s="194"/>
      <c r="AE5" s="211"/>
    </row>
    <row r="6" spans="1:32" ht="33.75" customHeight="1">
      <c r="O6" s="371" t="s">
        <v>269</v>
      </c>
      <c r="P6" s="371"/>
      <c r="Q6" s="371"/>
      <c r="R6" s="372" t="s">
        <v>1183</v>
      </c>
      <c r="S6" s="372"/>
      <c r="T6" s="372"/>
      <c r="U6" s="372"/>
      <c r="V6" s="372"/>
      <c r="W6" s="372"/>
      <c r="X6" s="372"/>
      <c r="Y6" s="372"/>
      <c r="Z6" s="373" t="s">
        <v>1184</v>
      </c>
      <c r="AA6" s="374"/>
      <c r="AB6" s="374"/>
      <c r="AC6" s="374"/>
      <c r="AD6" s="374"/>
      <c r="AE6" s="374"/>
      <c r="AF6" s="374"/>
    </row>
    <row r="7" spans="1:32" ht="58.5" customHeight="1">
      <c r="A7" s="183" t="s">
        <v>11</v>
      </c>
      <c r="B7" s="183" t="s">
        <v>9</v>
      </c>
      <c r="C7" s="183" t="s">
        <v>1202</v>
      </c>
      <c r="D7" s="184" t="s">
        <v>265</v>
      </c>
      <c r="E7" s="184" t="s">
        <v>12</v>
      </c>
      <c r="F7" s="184" t="s">
        <v>13</v>
      </c>
      <c r="G7" s="185" t="s">
        <v>266</v>
      </c>
      <c r="H7" s="202" t="s">
        <v>1179</v>
      </c>
      <c r="I7" s="203" t="s">
        <v>1178</v>
      </c>
      <c r="J7" s="184" t="s">
        <v>5</v>
      </c>
      <c r="K7" s="186" t="s">
        <v>1182</v>
      </c>
      <c r="L7" s="186" t="s">
        <v>1181</v>
      </c>
      <c r="M7" s="190" t="s">
        <v>271</v>
      </c>
      <c r="N7" s="190" t="s">
        <v>275</v>
      </c>
      <c r="O7" s="187" t="s">
        <v>1232</v>
      </c>
      <c r="P7" s="187" t="s">
        <v>920</v>
      </c>
      <c r="Q7" s="187" t="s">
        <v>1233</v>
      </c>
      <c r="R7" s="189" t="s">
        <v>285</v>
      </c>
      <c r="S7" s="189" t="s">
        <v>286</v>
      </c>
      <c r="T7" s="189" t="s">
        <v>287</v>
      </c>
      <c r="U7" s="189" t="s">
        <v>288</v>
      </c>
      <c r="V7" s="189" t="s">
        <v>289</v>
      </c>
      <c r="W7" s="189" t="s">
        <v>291</v>
      </c>
      <c r="X7" s="189" t="s">
        <v>1186</v>
      </c>
      <c r="Y7" s="189" t="s">
        <v>1187</v>
      </c>
      <c r="Z7" s="188" t="s">
        <v>280</v>
      </c>
      <c r="AA7" s="187" t="s">
        <v>281</v>
      </c>
      <c r="AB7" s="187" t="s">
        <v>300</v>
      </c>
      <c r="AC7" s="187" t="s">
        <v>1236</v>
      </c>
      <c r="AD7" s="188" t="s">
        <v>1185</v>
      </c>
      <c r="AE7" s="193" t="s">
        <v>304</v>
      </c>
      <c r="AF7" s="192" t="s">
        <v>1180</v>
      </c>
    </row>
    <row r="8" spans="1:32" ht="120" hidden="1">
      <c r="A8" s="191" t="s">
        <v>904</v>
      </c>
      <c r="B8" s="199" t="s">
        <v>1188</v>
      </c>
      <c r="C8" s="199" t="s">
        <v>1216</v>
      </c>
      <c r="D8" s="199" t="s">
        <v>1212</v>
      </c>
      <c r="E8" s="200" t="s">
        <v>1219</v>
      </c>
      <c r="F8" s="200" t="s">
        <v>1220</v>
      </c>
      <c r="G8" s="199" t="s">
        <v>19</v>
      </c>
      <c r="H8" s="199" t="s">
        <v>905</v>
      </c>
      <c r="I8" s="200" t="s">
        <v>924</v>
      </c>
      <c r="J8" s="112" t="s">
        <v>1240</v>
      </c>
      <c r="K8" s="199">
        <v>8</v>
      </c>
      <c r="L8" s="199">
        <v>6</v>
      </c>
      <c r="M8" s="199">
        <v>1</v>
      </c>
      <c r="N8" s="112" t="s">
        <v>1241</v>
      </c>
      <c r="O8" s="200" t="s">
        <v>1242</v>
      </c>
      <c r="P8" s="200" t="s">
        <v>1513</v>
      </c>
      <c r="Q8" s="200" t="s">
        <v>1514</v>
      </c>
      <c r="R8" s="199">
        <v>2</v>
      </c>
      <c r="S8" s="199">
        <v>2</v>
      </c>
      <c r="T8" s="199">
        <f>BD[[#This Row],[ND]]*BD[[#This Row],[NE]]</f>
        <v>4</v>
      </c>
      <c r="U8" s="201" t="str">
        <f t="shared" ref="U8:U45" si="0">IF(AND(T8&lt;=40,T8&gt;=24),"MUY ALTO",IF(AND(T8&lt;=20,T8&gt;=10),"ALTO",IF(AND(T8&lt;=8,T8&gt;=6),"MEDIO",IF(AND(T8&lt;=4,T8&gt;=1),"BAJO",""))))</f>
        <v>BAJO</v>
      </c>
      <c r="V8" s="199">
        <v>25</v>
      </c>
      <c r="W8" s="199">
        <f>BD[[#This Row],[NP]]*BD[[#This Row],[N.C]]</f>
        <v>100</v>
      </c>
      <c r="X8" s="201" t="str">
        <f t="shared" ref="X8:X45" si="1">IFERROR(IF(AND(W8&gt;=600,W8&lt;=4000),"I",IF(AND(W8&lt;500,W8&gt;=150),"II",IF(AND(W8&lt;=120,W8&gt;=40),"III",IF(W8=20,"IV","")))),"")</f>
        <v>III</v>
      </c>
      <c r="Y8" s="182" t="str">
        <f t="shared" ref="Y8:Y45" si="2">IF(AND(X8="I"),"NO ACEPTABLE",IF(AND(X8="II"),"ACEPTABLE CON CONTROL ESPECIFICO",IF(AND(X8="III"),"MEJORABLE",IF(AND(X8="IV"),"ACEPTABLE"))))</f>
        <v>MEJORABLE</v>
      </c>
      <c r="Z8" s="199" t="s">
        <v>311</v>
      </c>
      <c r="AA8" s="200" t="s">
        <v>311</v>
      </c>
      <c r="AB8" s="112" t="s">
        <v>1516</v>
      </c>
      <c r="AC8" s="112" t="s">
        <v>1515</v>
      </c>
      <c r="AD8" s="200" t="s">
        <v>311</v>
      </c>
      <c r="AE8" s="112" t="s">
        <v>1274</v>
      </c>
      <c r="AF8" s="199"/>
    </row>
    <row r="9" spans="1:32" ht="165" hidden="1">
      <c r="A9" s="191" t="s">
        <v>904</v>
      </c>
      <c r="B9" s="199" t="s">
        <v>1188</v>
      </c>
      <c r="C9" s="199" t="s">
        <v>1216</v>
      </c>
      <c r="D9" s="199" t="s">
        <v>1212</v>
      </c>
      <c r="E9" s="200" t="s">
        <v>1219</v>
      </c>
      <c r="F9" s="200" t="s">
        <v>1220</v>
      </c>
      <c r="G9" s="199" t="s">
        <v>19</v>
      </c>
      <c r="H9" s="199" t="s">
        <v>905</v>
      </c>
      <c r="I9" s="200" t="s">
        <v>935</v>
      </c>
      <c r="J9" s="112" t="s">
        <v>1230</v>
      </c>
      <c r="K9" s="199">
        <v>8</v>
      </c>
      <c r="L9" s="199">
        <v>6</v>
      </c>
      <c r="M9" s="199">
        <v>1</v>
      </c>
      <c r="N9" s="112" t="s">
        <v>1231</v>
      </c>
      <c r="O9" s="200" t="s">
        <v>1234</v>
      </c>
      <c r="P9" s="112" t="s">
        <v>1518</v>
      </c>
      <c r="Q9" s="200" t="s">
        <v>1520</v>
      </c>
      <c r="R9" s="199">
        <v>2</v>
      </c>
      <c r="S9" s="199">
        <v>3</v>
      </c>
      <c r="T9" s="199">
        <f>BD[[#This Row],[ND]]*BD[[#This Row],[NE]]</f>
        <v>6</v>
      </c>
      <c r="U9" s="201" t="str">
        <f t="shared" si="0"/>
        <v>MEDIO</v>
      </c>
      <c r="V9" s="199">
        <v>25</v>
      </c>
      <c r="W9" s="199">
        <f>BD[[#This Row],[NP]]*BD[[#This Row],[N.C]]</f>
        <v>150</v>
      </c>
      <c r="X9" s="201" t="str">
        <f t="shared" si="1"/>
        <v>II</v>
      </c>
      <c r="Y9" s="182" t="str">
        <f t="shared" si="2"/>
        <v>ACEPTABLE CON CONTROL ESPECIFICO</v>
      </c>
      <c r="Z9" s="199" t="s">
        <v>311</v>
      </c>
      <c r="AA9" s="199" t="s">
        <v>311</v>
      </c>
      <c r="AB9" s="112" t="s">
        <v>1517</v>
      </c>
      <c r="AC9" s="112" t="s">
        <v>1519</v>
      </c>
      <c r="AD9" s="112" t="s">
        <v>1244</v>
      </c>
      <c r="AE9" s="112" t="s">
        <v>1275</v>
      </c>
      <c r="AF9" s="199"/>
    </row>
    <row r="10" spans="1:32" ht="308.25" hidden="1" customHeight="1">
      <c r="A10" s="191" t="s">
        <v>904</v>
      </c>
      <c r="B10" s="199" t="s">
        <v>1188</v>
      </c>
      <c r="C10" s="199" t="s">
        <v>1216</v>
      </c>
      <c r="D10" s="199" t="s">
        <v>1212</v>
      </c>
      <c r="E10" s="200" t="s">
        <v>1219</v>
      </c>
      <c r="F10" s="200" t="s">
        <v>1220</v>
      </c>
      <c r="G10" s="199" t="s">
        <v>19</v>
      </c>
      <c r="H10" s="199" t="s">
        <v>917</v>
      </c>
      <c r="I10" s="200" t="s">
        <v>949</v>
      </c>
      <c r="J10" s="112" t="s">
        <v>1226</v>
      </c>
      <c r="K10" s="199">
        <v>8</v>
      </c>
      <c r="L10" s="199">
        <v>6</v>
      </c>
      <c r="M10" s="199">
        <v>1</v>
      </c>
      <c r="N10" s="112" t="s">
        <v>1237</v>
      </c>
      <c r="O10" s="200" t="s">
        <v>1238</v>
      </c>
      <c r="P10" s="112" t="s">
        <v>1239</v>
      </c>
      <c r="Q10" s="112" t="s">
        <v>1522</v>
      </c>
      <c r="R10" s="199">
        <v>2</v>
      </c>
      <c r="S10" s="199">
        <v>2</v>
      </c>
      <c r="T10" s="199">
        <f>BD[[#This Row],[ND]]*BD[[#This Row],[NE]]</f>
        <v>4</v>
      </c>
      <c r="U10" s="201" t="str">
        <f t="shared" si="0"/>
        <v>BAJO</v>
      </c>
      <c r="V10" s="199">
        <v>60</v>
      </c>
      <c r="W10" s="199">
        <f>BD[[#This Row],[NP]]*BD[[#This Row],[N.C]]</f>
        <v>240</v>
      </c>
      <c r="X10" s="201" t="str">
        <f t="shared" si="1"/>
        <v>II</v>
      </c>
      <c r="Y10" s="182" t="str">
        <f t="shared" si="2"/>
        <v>ACEPTABLE CON CONTROL ESPECIFICO</v>
      </c>
      <c r="Z10" s="199" t="s">
        <v>311</v>
      </c>
      <c r="AA10" s="199" t="s">
        <v>311</v>
      </c>
      <c r="AB10" s="112" t="s">
        <v>1524</v>
      </c>
      <c r="AC10" s="112" t="s">
        <v>1521</v>
      </c>
      <c r="AD10" s="112" t="s">
        <v>1523</v>
      </c>
      <c r="AE10" s="112" t="s">
        <v>1276</v>
      </c>
      <c r="AF10" s="199"/>
    </row>
    <row r="11" spans="1:32" ht="225" hidden="1">
      <c r="A11" s="191" t="s">
        <v>904</v>
      </c>
      <c r="B11" s="199" t="s">
        <v>1188</v>
      </c>
      <c r="C11" s="199" t="s">
        <v>1216</v>
      </c>
      <c r="D11" s="199" t="s">
        <v>1212</v>
      </c>
      <c r="E11" s="200" t="s">
        <v>1219</v>
      </c>
      <c r="F11" s="200" t="s">
        <v>1220</v>
      </c>
      <c r="G11" s="199" t="s">
        <v>19</v>
      </c>
      <c r="H11" s="199" t="s">
        <v>928</v>
      </c>
      <c r="I11" s="200" t="s">
        <v>973</v>
      </c>
      <c r="J11" s="112" t="s">
        <v>1223</v>
      </c>
      <c r="K11" s="199">
        <v>8</v>
      </c>
      <c r="L11" s="199">
        <v>6</v>
      </c>
      <c r="M11" s="199">
        <v>1</v>
      </c>
      <c r="N11" s="112" t="s">
        <v>1250</v>
      </c>
      <c r="O11" s="200" t="s">
        <v>1595</v>
      </c>
      <c r="P11" s="112" t="s">
        <v>1533</v>
      </c>
      <c r="Q11" s="199" t="s">
        <v>311</v>
      </c>
      <c r="R11" s="199">
        <v>2</v>
      </c>
      <c r="S11" s="199">
        <v>2</v>
      </c>
      <c r="T11" s="199">
        <f>BD[[#This Row],[ND]]*BD[[#This Row],[NE]]</f>
        <v>4</v>
      </c>
      <c r="U11" s="201" t="str">
        <f t="shared" si="0"/>
        <v>BAJO</v>
      </c>
      <c r="V11" s="199">
        <v>25</v>
      </c>
      <c r="W11" s="199">
        <f>BD[[#This Row],[NP]]*BD[[#This Row],[N.C]]</f>
        <v>100</v>
      </c>
      <c r="X11" s="201" t="str">
        <f t="shared" si="1"/>
        <v>III</v>
      </c>
      <c r="Y11" s="182" t="str">
        <f t="shared" si="2"/>
        <v>MEJORABLE</v>
      </c>
      <c r="Z11" s="199" t="s">
        <v>311</v>
      </c>
      <c r="AA11" s="199" t="s">
        <v>311</v>
      </c>
      <c r="AB11" s="200" t="s">
        <v>1596</v>
      </c>
      <c r="AC11" s="112" t="s">
        <v>1534</v>
      </c>
      <c r="AD11" s="200" t="s">
        <v>1247</v>
      </c>
      <c r="AE11" s="112" t="s">
        <v>1277</v>
      </c>
      <c r="AF11" s="199"/>
    </row>
    <row r="12" spans="1:32" ht="134.25" hidden="1" customHeight="1">
      <c r="A12" s="191" t="s">
        <v>904</v>
      </c>
      <c r="B12" s="199" t="s">
        <v>1188</v>
      </c>
      <c r="C12" s="199" t="s">
        <v>1216</v>
      </c>
      <c r="D12" s="199" t="s">
        <v>1212</v>
      </c>
      <c r="E12" s="200" t="s">
        <v>1219</v>
      </c>
      <c r="F12" s="200" t="s">
        <v>1220</v>
      </c>
      <c r="G12" s="199" t="s">
        <v>19</v>
      </c>
      <c r="H12" s="199" t="s">
        <v>928</v>
      </c>
      <c r="I12" s="200" t="s">
        <v>975</v>
      </c>
      <c r="J12" s="112" t="s">
        <v>1223</v>
      </c>
      <c r="K12" s="199">
        <v>8</v>
      </c>
      <c r="L12" s="199">
        <v>6</v>
      </c>
      <c r="M12" s="199">
        <v>1</v>
      </c>
      <c r="N12" s="112" t="s">
        <v>1250</v>
      </c>
      <c r="O12" s="200" t="s">
        <v>1595</v>
      </c>
      <c r="P12" s="112" t="s">
        <v>1533</v>
      </c>
      <c r="Q12" s="199" t="s">
        <v>311</v>
      </c>
      <c r="R12" s="199">
        <v>2</v>
      </c>
      <c r="S12" s="199">
        <v>3</v>
      </c>
      <c r="T12" s="199">
        <f>BD[[#This Row],[ND]]*BD[[#This Row],[NE]]</f>
        <v>6</v>
      </c>
      <c r="U12" s="201" t="str">
        <f t="shared" si="0"/>
        <v>MEDIO</v>
      </c>
      <c r="V12" s="199">
        <v>25</v>
      </c>
      <c r="W12" s="199">
        <f>BD[[#This Row],[NP]]*BD[[#This Row],[N.C]]</f>
        <v>150</v>
      </c>
      <c r="X12" s="201" t="str">
        <f t="shared" si="1"/>
        <v>II</v>
      </c>
      <c r="Y12" s="182" t="str">
        <f t="shared" si="2"/>
        <v>ACEPTABLE CON CONTROL ESPECIFICO</v>
      </c>
      <c r="Z12" s="199" t="s">
        <v>311</v>
      </c>
      <c r="AA12" s="199" t="s">
        <v>311</v>
      </c>
      <c r="AB12" s="200" t="s">
        <v>1596</v>
      </c>
      <c r="AC12" s="112" t="s">
        <v>1534</v>
      </c>
      <c r="AD12" s="200" t="s">
        <v>1247</v>
      </c>
      <c r="AE12" s="112" t="s">
        <v>1277</v>
      </c>
      <c r="AF12" s="199"/>
    </row>
    <row r="13" spans="1:32" ht="134.25" hidden="1" customHeight="1">
      <c r="A13" s="191" t="s">
        <v>904</v>
      </c>
      <c r="B13" s="199" t="s">
        <v>1188</v>
      </c>
      <c r="C13" s="199" t="s">
        <v>1216</v>
      </c>
      <c r="D13" s="199" t="s">
        <v>1212</v>
      </c>
      <c r="E13" s="200" t="s">
        <v>1219</v>
      </c>
      <c r="F13" s="200" t="s">
        <v>1220</v>
      </c>
      <c r="G13" s="199" t="s">
        <v>19</v>
      </c>
      <c r="H13" s="199" t="s">
        <v>928</v>
      </c>
      <c r="I13" s="200" t="s">
        <v>979</v>
      </c>
      <c r="J13" s="112" t="s">
        <v>1223</v>
      </c>
      <c r="K13" s="199">
        <v>8</v>
      </c>
      <c r="L13" s="199">
        <v>6</v>
      </c>
      <c r="M13" s="199">
        <v>1</v>
      </c>
      <c r="N13" s="112" t="s">
        <v>1250</v>
      </c>
      <c r="O13" s="200" t="s">
        <v>1595</v>
      </c>
      <c r="P13" s="112" t="s">
        <v>1533</v>
      </c>
      <c r="Q13" s="199" t="s">
        <v>311</v>
      </c>
      <c r="R13" s="199">
        <v>2</v>
      </c>
      <c r="S13" s="199">
        <v>3</v>
      </c>
      <c r="T13" s="199">
        <f>BD[[#This Row],[ND]]*BD[[#This Row],[NE]]</f>
        <v>6</v>
      </c>
      <c r="U13" s="201" t="str">
        <f t="shared" si="0"/>
        <v>MEDIO</v>
      </c>
      <c r="V13" s="199">
        <v>26</v>
      </c>
      <c r="W13" s="199">
        <f>BD[[#This Row],[NP]]*BD[[#This Row],[N.C]]</f>
        <v>156</v>
      </c>
      <c r="X13" s="201" t="str">
        <f t="shared" si="1"/>
        <v>II</v>
      </c>
      <c r="Y13" s="182" t="str">
        <f t="shared" si="2"/>
        <v>ACEPTABLE CON CONTROL ESPECIFICO</v>
      </c>
      <c r="Z13" s="199" t="s">
        <v>311</v>
      </c>
      <c r="AA13" s="199" t="s">
        <v>311</v>
      </c>
      <c r="AB13" s="200" t="s">
        <v>1596</v>
      </c>
      <c r="AC13" s="112" t="s">
        <v>1534</v>
      </c>
      <c r="AD13" s="200" t="s">
        <v>1247</v>
      </c>
      <c r="AE13" s="112" t="s">
        <v>1277</v>
      </c>
      <c r="AF13" s="199"/>
    </row>
    <row r="14" spans="1:32" ht="134.25" hidden="1" customHeight="1">
      <c r="A14" s="191" t="s">
        <v>904</v>
      </c>
      <c r="B14" s="199" t="s">
        <v>1188</v>
      </c>
      <c r="C14" s="199" t="s">
        <v>1216</v>
      </c>
      <c r="D14" s="199" t="s">
        <v>1212</v>
      </c>
      <c r="E14" s="200" t="s">
        <v>1219</v>
      </c>
      <c r="F14" s="200" t="s">
        <v>1220</v>
      </c>
      <c r="G14" s="199" t="s">
        <v>19</v>
      </c>
      <c r="H14" s="199" t="s">
        <v>931</v>
      </c>
      <c r="I14" s="200" t="s">
        <v>989</v>
      </c>
      <c r="J14" s="112" t="s">
        <v>1224</v>
      </c>
      <c r="K14" s="199">
        <v>8</v>
      </c>
      <c r="L14" s="199">
        <v>6</v>
      </c>
      <c r="M14" s="199">
        <v>1</v>
      </c>
      <c r="N14" s="112" t="s">
        <v>1252</v>
      </c>
      <c r="O14" s="112" t="s">
        <v>1612</v>
      </c>
      <c r="P14" s="112" t="s">
        <v>1253</v>
      </c>
      <c r="Q14" s="112" t="s">
        <v>1254</v>
      </c>
      <c r="R14" s="199">
        <v>2</v>
      </c>
      <c r="S14" s="199">
        <v>3</v>
      </c>
      <c r="T14" s="199">
        <f>BD[[#This Row],[ND]]*BD[[#This Row],[NE]]</f>
        <v>6</v>
      </c>
      <c r="U14" s="201" t="str">
        <f t="shared" si="0"/>
        <v>MEDIO</v>
      </c>
      <c r="V14" s="199">
        <v>25</v>
      </c>
      <c r="W14" s="199">
        <f>BD[[#This Row],[NP]]*BD[[#This Row],[N.C]]</f>
        <v>150</v>
      </c>
      <c r="X14" s="201" t="str">
        <f t="shared" si="1"/>
        <v>II</v>
      </c>
      <c r="Y14" s="182" t="str">
        <f t="shared" si="2"/>
        <v>ACEPTABLE CON CONTROL ESPECIFICO</v>
      </c>
      <c r="Z14" s="199" t="s">
        <v>311</v>
      </c>
      <c r="AA14" s="199" t="s">
        <v>311</v>
      </c>
      <c r="AB14" s="200" t="s">
        <v>1536</v>
      </c>
      <c r="AC14" s="112" t="s">
        <v>1535</v>
      </c>
      <c r="AD14" s="112" t="s">
        <v>1537</v>
      </c>
      <c r="AE14" s="112" t="s">
        <v>1278</v>
      </c>
      <c r="AF14" s="199"/>
    </row>
    <row r="15" spans="1:32" ht="134.25" hidden="1" customHeight="1">
      <c r="A15" s="191" t="s">
        <v>904</v>
      </c>
      <c r="B15" s="199" t="s">
        <v>1188</v>
      </c>
      <c r="C15" s="199" t="s">
        <v>1216</v>
      </c>
      <c r="D15" s="199" t="s">
        <v>1212</v>
      </c>
      <c r="E15" s="200" t="s">
        <v>1219</v>
      </c>
      <c r="F15" s="200" t="s">
        <v>1220</v>
      </c>
      <c r="G15" s="199" t="s">
        <v>19</v>
      </c>
      <c r="H15" s="199" t="s">
        <v>931</v>
      </c>
      <c r="I15" s="200" t="s">
        <v>993</v>
      </c>
      <c r="J15" s="112" t="s">
        <v>1227</v>
      </c>
      <c r="K15" s="199">
        <v>2</v>
      </c>
      <c r="L15" s="199">
        <v>2</v>
      </c>
      <c r="M15" s="199">
        <v>1</v>
      </c>
      <c r="N15" s="112" t="s">
        <v>1255</v>
      </c>
      <c r="O15" s="112" t="s">
        <v>1538</v>
      </c>
      <c r="P15" s="112" t="s">
        <v>1258</v>
      </c>
      <c r="Q15" s="199" t="s">
        <v>1654</v>
      </c>
      <c r="R15" s="199">
        <v>2</v>
      </c>
      <c r="S15" s="199">
        <v>3</v>
      </c>
      <c r="T15" s="199">
        <f>BD[[#This Row],[ND]]*BD[[#This Row],[NE]]</f>
        <v>6</v>
      </c>
      <c r="U15" s="201" t="str">
        <f t="shared" si="0"/>
        <v>MEDIO</v>
      </c>
      <c r="V15" s="199">
        <v>60</v>
      </c>
      <c r="W15" s="199">
        <f>BD[[#This Row],[NP]]*BD[[#This Row],[N.C]]</f>
        <v>360</v>
      </c>
      <c r="X15" s="201" t="str">
        <f t="shared" si="1"/>
        <v>II</v>
      </c>
      <c r="Y15" s="182" t="str">
        <f t="shared" si="2"/>
        <v>ACEPTABLE CON CONTROL ESPECIFICO</v>
      </c>
      <c r="Z15" s="199" t="s">
        <v>311</v>
      </c>
      <c r="AA15" s="199" t="s">
        <v>311</v>
      </c>
      <c r="AB15" s="112" t="s">
        <v>1539</v>
      </c>
      <c r="AC15" s="112" t="s">
        <v>1540</v>
      </c>
      <c r="AD15" s="199" t="s">
        <v>1655</v>
      </c>
      <c r="AE15" s="112" t="s">
        <v>1279</v>
      </c>
      <c r="AF15" s="199"/>
    </row>
    <row r="16" spans="1:32" ht="134.25" hidden="1" customHeight="1">
      <c r="A16" s="191" t="s">
        <v>904</v>
      </c>
      <c r="B16" s="199" t="s">
        <v>1188</v>
      </c>
      <c r="C16" s="199" t="s">
        <v>1216</v>
      </c>
      <c r="D16" s="199" t="s">
        <v>1212</v>
      </c>
      <c r="E16" s="200" t="s">
        <v>1219</v>
      </c>
      <c r="F16" s="200" t="s">
        <v>1220</v>
      </c>
      <c r="G16" s="199" t="s">
        <v>19</v>
      </c>
      <c r="H16" s="199" t="s">
        <v>931</v>
      </c>
      <c r="I16" s="200" t="s">
        <v>995</v>
      </c>
      <c r="J16" s="112" t="s">
        <v>1227</v>
      </c>
      <c r="K16" s="199">
        <v>2</v>
      </c>
      <c r="L16" s="199">
        <v>2</v>
      </c>
      <c r="M16" s="199">
        <v>1</v>
      </c>
      <c r="N16" s="112" t="s">
        <v>1255</v>
      </c>
      <c r="O16" s="112" t="s">
        <v>1618</v>
      </c>
      <c r="P16" s="112" t="s">
        <v>1259</v>
      </c>
      <c r="Q16" s="199" t="s">
        <v>311</v>
      </c>
      <c r="R16" s="199">
        <v>2</v>
      </c>
      <c r="S16" s="199">
        <v>3</v>
      </c>
      <c r="T16" s="199">
        <f>BD[[#This Row],[ND]]*BD[[#This Row],[NE]]</f>
        <v>6</v>
      </c>
      <c r="U16" s="201" t="str">
        <f t="shared" ref="U16" si="3">IF(AND(T16&lt;=40,T16&gt;=24),"MUY ALTO",IF(AND(T16&lt;=20,T16&gt;=10),"ALTO",IF(AND(T16&lt;=8,T16&gt;=6),"MEDIO",IF(AND(T16&lt;=4,T16&gt;=1),"BAJO",""))))</f>
        <v>MEDIO</v>
      </c>
      <c r="V16" s="199">
        <v>60</v>
      </c>
      <c r="W16" s="199">
        <f>BD[[#This Row],[NP]]*BD[[#This Row],[N.C]]</f>
        <v>360</v>
      </c>
      <c r="X16" s="201" t="str">
        <f t="shared" ref="X16" si="4">IFERROR(IF(AND(W16&gt;=600,W16&lt;=4000),"I",IF(AND(W16&lt;500,W16&gt;=150),"II",IF(AND(W16&lt;=120,W16&gt;=40),"III",IF(W16=20,"IV","")))),"")</f>
        <v>II</v>
      </c>
      <c r="Y16" s="182" t="str">
        <f t="shared" ref="Y16" si="5">IF(AND(X16="I"),"NO ACEPTABLE",IF(AND(X16="II"),"ACEPTABLE CON CONTROL ESPECIFICO",IF(AND(X16="III"),"MEJORABLE",IF(AND(X16="IV"),"ACEPTABLE"))))</f>
        <v>ACEPTABLE CON CONTROL ESPECIFICO</v>
      </c>
      <c r="Z16" s="199" t="s">
        <v>311</v>
      </c>
      <c r="AA16" s="199" t="s">
        <v>311</v>
      </c>
      <c r="AB16" s="112" t="s">
        <v>1619</v>
      </c>
      <c r="AC16" s="112" t="s">
        <v>1259</v>
      </c>
      <c r="AD16" s="200" t="s">
        <v>1247</v>
      </c>
      <c r="AE16" s="112" t="s">
        <v>1279</v>
      </c>
      <c r="AF16" s="199"/>
    </row>
    <row r="17" spans="1:32" ht="134.25" hidden="1" customHeight="1">
      <c r="A17" s="191" t="s">
        <v>904</v>
      </c>
      <c r="B17" s="199" t="s">
        <v>1188</v>
      </c>
      <c r="C17" s="199" t="s">
        <v>1216</v>
      </c>
      <c r="D17" s="199" t="s">
        <v>1212</v>
      </c>
      <c r="E17" s="200" t="s">
        <v>1219</v>
      </c>
      <c r="F17" s="200" t="s">
        <v>1220</v>
      </c>
      <c r="G17" s="199" t="s">
        <v>19</v>
      </c>
      <c r="H17" s="199" t="s">
        <v>934</v>
      </c>
      <c r="I17" s="200" t="s">
        <v>1007</v>
      </c>
      <c r="J17" s="112" t="s">
        <v>1225</v>
      </c>
      <c r="K17" s="199">
        <v>2</v>
      </c>
      <c r="L17" s="199">
        <v>2</v>
      </c>
      <c r="M17" s="199">
        <v>1</v>
      </c>
      <c r="N17" s="112" t="s">
        <v>1255</v>
      </c>
      <c r="O17" s="112" t="s">
        <v>1627</v>
      </c>
      <c r="P17" s="112" t="s">
        <v>1630</v>
      </c>
      <c r="Q17" s="112" t="s">
        <v>1265</v>
      </c>
      <c r="R17" s="199">
        <v>2</v>
      </c>
      <c r="S17" s="199">
        <v>3</v>
      </c>
      <c r="T17" s="199">
        <f>BD[[#This Row],[ND]]*BD[[#This Row],[NE]]</f>
        <v>6</v>
      </c>
      <c r="U17" s="201" t="str">
        <f t="shared" si="0"/>
        <v>MEDIO</v>
      </c>
      <c r="V17" s="199">
        <v>25</v>
      </c>
      <c r="W17" s="199">
        <f>BD[[#This Row],[NP]]*BD[[#This Row],[N.C]]</f>
        <v>150</v>
      </c>
      <c r="X17" s="201" t="str">
        <f t="shared" si="1"/>
        <v>II</v>
      </c>
      <c r="Y17" s="182" t="str">
        <f t="shared" si="2"/>
        <v>ACEPTABLE CON CONTROL ESPECIFICO</v>
      </c>
      <c r="Z17" s="199" t="s">
        <v>311</v>
      </c>
      <c r="AA17" s="199" t="s">
        <v>311</v>
      </c>
      <c r="AB17" s="112" t="s">
        <v>1262</v>
      </c>
      <c r="AC17" s="112" t="s">
        <v>1263</v>
      </c>
      <c r="AD17" s="112" t="s">
        <v>1265</v>
      </c>
      <c r="AE17" s="112" t="s">
        <v>1280</v>
      </c>
      <c r="AF17" s="199"/>
    </row>
    <row r="18" spans="1:32" ht="345" hidden="1">
      <c r="A18" s="191" t="s">
        <v>904</v>
      </c>
      <c r="B18" s="199" t="s">
        <v>1188</v>
      </c>
      <c r="C18" s="199" t="s">
        <v>1216</v>
      </c>
      <c r="D18" s="199" t="s">
        <v>1212</v>
      </c>
      <c r="E18" s="200" t="s">
        <v>1219</v>
      </c>
      <c r="F18" s="200" t="s">
        <v>1220</v>
      </c>
      <c r="G18" s="199" t="s">
        <v>19</v>
      </c>
      <c r="H18" s="199" t="s">
        <v>934</v>
      </c>
      <c r="I18" s="200" t="s">
        <v>1017</v>
      </c>
      <c r="J18" s="112" t="s">
        <v>1260</v>
      </c>
      <c r="K18" s="199">
        <v>2</v>
      </c>
      <c r="L18" s="199">
        <v>2</v>
      </c>
      <c r="M18" s="199">
        <v>1</v>
      </c>
      <c r="N18" s="112" t="s">
        <v>1261</v>
      </c>
      <c r="O18" s="112" t="s">
        <v>1627</v>
      </c>
      <c r="P18" s="112" t="s">
        <v>1632</v>
      </c>
      <c r="Q18" s="112" t="s">
        <v>1662</v>
      </c>
      <c r="R18" s="199">
        <v>2</v>
      </c>
      <c r="S18" s="199">
        <v>3</v>
      </c>
      <c r="T18" s="199">
        <f>BD[[#This Row],[ND]]*BD[[#This Row],[NE]]</f>
        <v>6</v>
      </c>
      <c r="U18" s="201" t="str">
        <f t="shared" si="0"/>
        <v>MEDIO</v>
      </c>
      <c r="V18" s="199">
        <v>25</v>
      </c>
      <c r="W18" s="199">
        <f>BD[[#This Row],[NP]]*BD[[#This Row],[N.C]]</f>
        <v>150</v>
      </c>
      <c r="X18" s="201" t="str">
        <f t="shared" si="1"/>
        <v>II</v>
      </c>
      <c r="Y18" s="182" t="str">
        <f t="shared" si="2"/>
        <v>ACEPTABLE CON CONTROL ESPECIFICO</v>
      </c>
      <c r="Z18" s="199" t="s">
        <v>311</v>
      </c>
      <c r="AA18" s="199" t="s">
        <v>311</v>
      </c>
      <c r="AB18" s="112" t="s">
        <v>1628</v>
      </c>
      <c r="AC18" s="112" t="s">
        <v>1633</v>
      </c>
      <c r="AD18" s="112" t="s">
        <v>1663</v>
      </c>
      <c r="AE18" s="112" t="s">
        <v>1280</v>
      </c>
      <c r="AF18" s="199"/>
    </row>
    <row r="19" spans="1:32" ht="225" hidden="1">
      <c r="A19" s="191" t="s">
        <v>904</v>
      </c>
      <c r="B19" s="199" t="s">
        <v>1188</v>
      </c>
      <c r="C19" s="199" t="s">
        <v>1216</v>
      </c>
      <c r="D19" s="199" t="s">
        <v>1212</v>
      </c>
      <c r="E19" s="200" t="s">
        <v>1219</v>
      </c>
      <c r="F19" s="200" t="s">
        <v>1221</v>
      </c>
      <c r="G19" s="199" t="s">
        <v>19</v>
      </c>
      <c r="H19" s="199" t="s">
        <v>928</v>
      </c>
      <c r="I19" s="200" t="s">
        <v>973</v>
      </c>
      <c r="J19" s="112" t="s">
        <v>1223</v>
      </c>
      <c r="K19" s="199">
        <v>8</v>
      </c>
      <c r="L19" s="199">
        <v>6</v>
      </c>
      <c r="M19" s="199">
        <v>1</v>
      </c>
      <c r="N19" s="112" t="s">
        <v>1250</v>
      </c>
      <c r="O19" s="200" t="s">
        <v>1595</v>
      </c>
      <c r="P19" s="112" t="s">
        <v>1533</v>
      </c>
      <c r="Q19" s="199" t="s">
        <v>311</v>
      </c>
      <c r="R19" s="199">
        <v>2</v>
      </c>
      <c r="S19" s="199">
        <v>2</v>
      </c>
      <c r="T19" s="199">
        <f>BD[[#This Row],[ND]]*BD[[#This Row],[NE]]</f>
        <v>4</v>
      </c>
      <c r="U19" s="201" t="str">
        <f t="shared" si="0"/>
        <v>BAJO</v>
      </c>
      <c r="V19" s="199">
        <v>25</v>
      </c>
      <c r="W19" s="199">
        <f>BD[[#This Row],[NP]]*BD[[#This Row],[N.C]]</f>
        <v>100</v>
      </c>
      <c r="X19" s="201" t="str">
        <f t="shared" si="1"/>
        <v>III</v>
      </c>
      <c r="Y19" s="182" t="str">
        <f t="shared" si="2"/>
        <v>MEJORABLE</v>
      </c>
      <c r="Z19" s="199" t="s">
        <v>311</v>
      </c>
      <c r="AA19" s="199" t="s">
        <v>311</v>
      </c>
      <c r="AB19" s="200" t="s">
        <v>1596</v>
      </c>
      <c r="AC19" s="112" t="s">
        <v>1534</v>
      </c>
      <c r="AD19" s="200" t="s">
        <v>1247</v>
      </c>
      <c r="AE19" s="112" t="s">
        <v>1277</v>
      </c>
      <c r="AF19" s="199"/>
    </row>
    <row r="20" spans="1:32" ht="225" hidden="1">
      <c r="A20" s="191" t="s">
        <v>904</v>
      </c>
      <c r="B20" s="199" t="s">
        <v>1188</v>
      </c>
      <c r="C20" s="199" t="s">
        <v>1216</v>
      </c>
      <c r="D20" s="199" t="s">
        <v>1212</v>
      </c>
      <c r="E20" s="200" t="s">
        <v>1219</v>
      </c>
      <c r="F20" s="200" t="s">
        <v>1221</v>
      </c>
      <c r="G20" s="199" t="s">
        <v>19</v>
      </c>
      <c r="H20" s="199" t="s">
        <v>928</v>
      </c>
      <c r="I20" s="200" t="s">
        <v>975</v>
      </c>
      <c r="J20" s="112" t="s">
        <v>1223</v>
      </c>
      <c r="K20" s="199">
        <v>8</v>
      </c>
      <c r="L20" s="199">
        <v>6</v>
      </c>
      <c r="M20" s="199">
        <v>1</v>
      </c>
      <c r="N20" s="112" t="s">
        <v>1250</v>
      </c>
      <c r="O20" s="200" t="s">
        <v>1595</v>
      </c>
      <c r="P20" s="112" t="s">
        <v>1533</v>
      </c>
      <c r="Q20" s="199" t="s">
        <v>311</v>
      </c>
      <c r="R20" s="199">
        <v>2</v>
      </c>
      <c r="S20" s="199">
        <v>3</v>
      </c>
      <c r="T20" s="199">
        <f>BD[[#This Row],[ND]]*BD[[#This Row],[NE]]</f>
        <v>6</v>
      </c>
      <c r="U20" s="201" t="str">
        <f t="shared" si="0"/>
        <v>MEDIO</v>
      </c>
      <c r="V20" s="199">
        <v>25</v>
      </c>
      <c r="W20" s="199">
        <f>BD[[#This Row],[NP]]*BD[[#This Row],[N.C]]</f>
        <v>150</v>
      </c>
      <c r="X20" s="201" t="str">
        <f t="shared" si="1"/>
        <v>II</v>
      </c>
      <c r="Y20" s="182" t="str">
        <f t="shared" si="2"/>
        <v>ACEPTABLE CON CONTROL ESPECIFICO</v>
      </c>
      <c r="Z20" s="199" t="s">
        <v>311</v>
      </c>
      <c r="AA20" s="199" t="s">
        <v>311</v>
      </c>
      <c r="AB20" s="200" t="s">
        <v>1596</v>
      </c>
      <c r="AC20" s="112" t="s">
        <v>1534</v>
      </c>
      <c r="AD20" s="200" t="s">
        <v>1247</v>
      </c>
      <c r="AE20" s="112" t="s">
        <v>1277</v>
      </c>
      <c r="AF20" s="199"/>
    </row>
    <row r="21" spans="1:32" ht="120" hidden="1">
      <c r="A21" s="191" t="s">
        <v>904</v>
      </c>
      <c r="B21" s="199" t="s">
        <v>1188</v>
      </c>
      <c r="C21" s="199" t="s">
        <v>1216</v>
      </c>
      <c r="D21" s="199" t="s">
        <v>1212</v>
      </c>
      <c r="E21" s="200" t="s">
        <v>1219</v>
      </c>
      <c r="F21" s="200" t="s">
        <v>1221</v>
      </c>
      <c r="G21" s="199" t="s">
        <v>19</v>
      </c>
      <c r="H21" s="199" t="s">
        <v>931</v>
      </c>
      <c r="I21" s="200" t="s">
        <v>995</v>
      </c>
      <c r="J21" s="112" t="s">
        <v>1227</v>
      </c>
      <c r="K21" s="199">
        <v>2</v>
      </c>
      <c r="L21" s="199">
        <v>2</v>
      </c>
      <c r="M21" s="199">
        <v>1</v>
      </c>
      <c r="N21" s="112" t="s">
        <v>1255</v>
      </c>
      <c r="O21" s="112" t="s">
        <v>1618</v>
      </c>
      <c r="P21" s="112" t="s">
        <v>1259</v>
      </c>
      <c r="Q21" s="199" t="s">
        <v>311</v>
      </c>
      <c r="R21" s="199">
        <v>2</v>
      </c>
      <c r="S21" s="199">
        <v>3</v>
      </c>
      <c r="T21" s="199">
        <f>BD[[#This Row],[ND]]*BD[[#This Row],[NE]]</f>
        <v>6</v>
      </c>
      <c r="U21" s="201" t="str">
        <f t="shared" si="0"/>
        <v>MEDIO</v>
      </c>
      <c r="V21" s="199">
        <v>60</v>
      </c>
      <c r="W21" s="199">
        <f>BD[[#This Row],[NP]]*BD[[#This Row],[N.C]]</f>
        <v>360</v>
      </c>
      <c r="X21" s="201" t="str">
        <f t="shared" si="1"/>
        <v>II</v>
      </c>
      <c r="Y21" s="182" t="str">
        <f t="shared" si="2"/>
        <v>ACEPTABLE CON CONTROL ESPECIFICO</v>
      </c>
      <c r="Z21" s="199" t="s">
        <v>311</v>
      </c>
      <c r="AA21" s="199" t="s">
        <v>311</v>
      </c>
      <c r="AB21" s="112" t="s">
        <v>1619</v>
      </c>
      <c r="AC21" s="112" t="s">
        <v>1259</v>
      </c>
      <c r="AD21" s="200" t="s">
        <v>1247</v>
      </c>
      <c r="AE21" s="112" t="s">
        <v>1279</v>
      </c>
      <c r="AF21" s="199"/>
    </row>
    <row r="22" spans="1:32" ht="165" hidden="1">
      <c r="A22" s="191" t="s">
        <v>904</v>
      </c>
      <c r="B22" s="199" t="s">
        <v>1188</v>
      </c>
      <c r="C22" s="199" t="s">
        <v>1216</v>
      </c>
      <c r="D22" s="199" t="s">
        <v>1212</v>
      </c>
      <c r="E22" s="200" t="s">
        <v>1219</v>
      </c>
      <c r="F22" s="200" t="s">
        <v>1222</v>
      </c>
      <c r="G22" s="199" t="s">
        <v>19</v>
      </c>
      <c r="H22" s="199" t="s">
        <v>905</v>
      </c>
      <c r="I22" s="200" t="s">
        <v>935</v>
      </c>
      <c r="J22" s="112" t="s">
        <v>1230</v>
      </c>
      <c r="K22" s="199">
        <v>8</v>
      </c>
      <c r="L22" s="199">
        <v>6</v>
      </c>
      <c r="M22" s="199">
        <v>1</v>
      </c>
      <c r="N22" s="112" t="s">
        <v>1231</v>
      </c>
      <c r="O22" s="200" t="s">
        <v>1234</v>
      </c>
      <c r="P22" s="112" t="s">
        <v>1518</v>
      </c>
      <c r="Q22" s="200" t="s">
        <v>1520</v>
      </c>
      <c r="R22" s="199">
        <v>2</v>
      </c>
      <c r="S22" s="199">
        <v>3</v>
      </c>
      <c r="T22" s="199">
        <f>BD[[#This Row],[ND]]*BD[[#This Row],[NE]]</f>
        <v>6</v>
      </c>
      <c r="U22" s="201" t="str">
        <f t="shared" si="0"/>
        <v>MEDIO</v>
      </c>
      <c r="V22" s="199">
        <v>25</v>
      </c>
      <c r="W22" s="199">
        <f>BD[[#This Row],[NP]]*BD[[#This Row],[N.C]]</f>
        <v>150</v>
      </c>
      <c r="X22" s="201" t="str">
        <f t="shared" si="1"/>
        <v>II</v>
      </c>
      <c r="Y22" s="182" t="str">
        <f t="shared" si="2"/>
        <v>ACEPTABLE CON CONTROL ESPECIFICO</v>
      </c>
      <c r="Z22" s="199" t="s">
        <v>311</v>
      </c>
      <c r="AA22" s="199" t="s">
        <v>311</v>
      </c>
      <c r="AB22" s="112" t="s">
        <v>1517</v>
      </c>
      <c r="AC22" s="112" t="s">
        <v>1519</v>
      </c>
      <c r="AD22" s="112" t="s">
        <v>1244</v>
      </c>
      <c r="AE22" s="112" t="s">
        <v>1275</v>
      </c>
      <c r="AF22" s="199"/>
    </row>
    <row r="23" spans="1:32" ht="120" hidden="1">
      <c r="A23" s="191" t="s">
        <v>904</v>
      </c>
      <c r="B23" s="199" t="s">
        <v>1188</v>
      </c>
      <c r="C23" s="199" t="s">
        <v>1216</v>
      </c>
      <c r="D23" s="199" t="s">
        <v>1212</v>
      </c>
      <c r="E23" s="200" t="s">
        <v>1219</v>
      </c>
      <c r="F23" s="200" t="s">
        <v>1222</v>
      </c>
      <c r="G23" s="199" t="s">
        <v>19</v>
      </c>
      <c r="H23" s="199" t="s">
        <v>923</v>
      </c>
      <c r="I23" s="200" t="s">
        <v>965</v>
      </c>
      <c r="J23" s="112" t="s">
        <v>1228</v>
      </c>
      <c r="K23" s="199">
        <v>8</v>
      </c>
      <c r="L23" s="199">
        <v>6</v>
      </c>
      <c r="M23" s="199">
        <v>1</v>
      </c>
      <c r="N23" s="112" t="s">
        <v>1245</v>
      </c>
      <c r="O23" s="200" t="s">
        <v>1291</v>
      </c>
      <c r="P23" s="112" t="s">
        <v>1525</v>
      </c>
      <c r="Q23" s="200" t="s">
        <v>1529</v>
      </c>
      <c r="R23" s="199">
        <v>2</v>
      </c>
      <c r="S23" s="199">
        <v>3</v>
      </c>
      <c r="T23" s="199">
        <f>BD[[#This Row],[ND]]*BD[[#This Row],[NE]]</f>
        <v>6</v>
      </c>
      <c r="U23" s="201" t="str">
        <f t="shared" si="0"/>
        <v>MEDIO</v>
      </c>
      <c r="V23" s="199">
        <v>25</v>
      </c>
      <c r="W23" s="199">
        <f>BD[[#This Row],[NP]]*BD[[#This Row],[N.C]]</f>
        <v>150</v>
      </c>
      <c r="X23" s="201" t="str">
        <f t="shared" si="1"/>
        <v>II</v>
      </c>
      <c r="Y23" s="182" t="str">
        <f t="shared" si="2"/>
        <v>ACEPTABLE CON CONTROL ESPECIFICO</v>
      </c>
      <c r="Z23" s="199" t="s">
        <v>311</v>
      </c>
      <c r="AA23" s="199" t="s">
        <v>311</v>
      </c>
      <c r="AB23" s="112" t="s">
        <v>1527</v>
      </c>
      <c r="AC23" s="112" t="s">
        <v>1526</v>
      </c>
      <c r="AD23" s="200" t="s">
        <v>1528</v>
      </c>
      <c r="AE23" s="112" t="s">
        <v>1281</v>
      </c>
      <c r="AF23" s="199"/>
    </row>
    <row r="24" spans="1:32" ht="120" hidden="1">
      <c r="A24" s="191" t="s">
        <v>904</v>
      </c>
      <c r="B24" s="199" t="s">
        <v>1188</v>
      </c>
      <c r="C24" s="199" t="s">
        <v>1216</v>
      </c>
      <c r="D24" s="199" t="s">
        <v>1212</v>
      </c>
      <c r="E24" s="200" t="s">
        <v>1219</v>
      </c>
      <c r="F24" s="200" t="s">
        <v>1222</v>
      </c>
      <c r="G24" s="199" t="s">
        <v>19</v>
      </c>
      <c r="H24" s="199" t="s">
        <v>923</v>
      </c>
      <c r="I24" s="200" t="s">
        <v>969</v>
      </c>
      <c r="J24" s="112" t="s">
        <v>1229</v>
      </c>
      <c r="K24" s="199">
        <v>8</v>
      </c>
      <c r="L24" s="199">
        <v>6</v>
      </c>
      <c r="M24" s="199">
        <v>1</v>
      </c>
      <c r="N24" s="112" t="s">
        <v>1248</v>
      </c>
      <c r="O24" s="200" t="s">
        <v>1532</v>
      </c>
      <c r="P24" s="112" t="s">
        <v>1530</v>
      </c>
      <c r="Q24" s="199" t="s">
        <v>311</v>
      </c>
      <c r="R24" s="199">
        <v>2</v>
      </c>
      <c r="S24" s="199">
        <v>2</v>
      </c>
      <c r="T24" s="199">
        <f>BD[[#This Row],[ND]]*BD[[#This Row],[NE]]</f>
        <v>4</v>
      </c>
      <c r="U24" s="201" t="str">
        <f t="shared" si="0"/>
        <v>BAJO</v>
      </c>
      <c r="V24" s="199">
        <v>60</v>
      </c>
      <c r="W24" s="199">
        <f>BD[[#This Row],[NP]]*BD[[#This Row],[N.C]]</f>
        <v>240</v>
      </c>
      <c r="X24" s="201" t="str">
        <f t="shared" si="1"/>
        <v>II</v>
      </c>
      <c r="Y24" s="182" t="str">
        <f t="shared" si="2"/>
        <v>ACEPTABLE CON CONTROL ESPECIFICO</v>
      </c>
      <c r="Z24" s="199" t="s">
        <v>311</v>
      </c>
      <c r="AA24" s="199" t="s">
        <v>311</v>
      </c>
      <c r="AB24" s="112" t="s">
        <v>1590</v>
      </c>
      <c r="AC24" s="112" t="s">
        <v>1531</v>
      </c>
      <c r="AD24" s="200" t="s">
        <v>1247</v>
      </c>
      <c r="AE24" s="112" t="s">
        <v>1281</v>
      </c>
      <c r="AF24" s="199"/>
    </row>
    <row r="25" spans="1:32" ht="225" hidden="1">
      <c r="A25" s="191" t="s">
        <v>904</v>
      </c>
      <c r="B25" s="199" t="s">
        <v>1188</v>
      </c>
      <c r="C25" s="199" t="s">
        <v>1216</v>
      </c>
      <c r="D25" s="199" t="s">
        <v>1212</v>
      </c>
      <c r="E25" s="200" t="s">
        <v>1219</v>
      </c>
      <c r="F25" s="200" t="s">
        <v>1222</v>
      </c>
      <c r="G25" s="199" t="s">
        <v>19</v>
      </c>
      <c r="H25" s="199" t="s">
        <v>928</v>
      </c>
      <c r="I25" s="200" t="s">
        <v>979</v>
      </c>
      <c r="J25" s="112" t="s">
        <v>1223</v>
      </c>
      <c r="K25" s="199">
        <v>8</v>
      </c>
      <c r="L25" s="199">
        <v>6</v>
      </c>
      <c r="M25" s="199">
        <v>1</v>
      </c>
      <c r="N25" s="112" t="s">
        <v>1250</v>
      </c>
      <c r="O25" s="200" t="s">
        <v>1595</v>
      </c>
      <c r="P25" s="112" t="s">
        <v>1533</v>
      </c>
      <c r="Q25" s="199" t="s">
        <v>311</v>
      </c>
      <c r="R25" s="199">
        <v>2</v>
      </c>
      <c r="S25" s="199">
        <v>3</v>
      </c>
      <c r="T25" s="199">
        <f>BD[[#This Row],[ND]]*BD[[#This Row],[NE]]</f>
        <v>6</v>
      </c>
      <c r="U25" s="201" t="str">
        <f t="shared" si="0"/>
        <v>MEDIO</v>
      </c>
      <c r="V25" s="199">
        <v>25</v>
      </c>
      <c r="W25" s="199">
        <f>BD[[#This Row],[NP]]*BD[[#This Row],[N.C]]</f>
        <v>150</v>
      </c>
      <c r="X25" s="201" t="str">
        <f t="shared" si="1"/>
        <v>II</v>
      </c>
      <c r="Y25" s="182" t="str">
        <f t="shared" si="2"/>
        <v>ACEPTABLE CON CONTROL ESPECIFICO</v>
      </c>
      <c r="Z25" s="199" t="s">
        <v>311</v>
      </c>
      <c r="AA25" s="199" t="s">
        <v>311</v>
      </c>
      <c r="AB25" s="200" t="s">
        <v>1596</v>
      </c>
      <c r="AC25" s="112" t="s">
        <v>1534</v>
      </c>
      <c r="AD25" s="200" t="s">
        <v>1247</v>
      </c>
      <c r="AE25" s="112" t="s">
        <v>1277</v>
      </c>
      <c r="AF25" s="199"/>
    </row>
    <row r="26" spans="1:32" ht="225" hidden="1">
      <c r="A26" s="191" t="s">
        <v>904</v>
      </c>
      <c r="B26" s="199" t="s">
        <v>1188</v>
      </c>
      <c r="C26" s="199" t="s">
        <v>1216</v>
      </c>
      <c r="D26" s="199" t="s">
        <v>1212</v>
      </c>
      <c r="E26" s="200" t="s">
        <v>1219</v>
      </c>
      <c r="F26" s="200" t="s">
        <v>1222</v>
      </c>
      <c r="G26" s="199" t="s">
        <v>19</v>
      </c>
      <c r="H26" s="199" t="s">
        <v>928</v>
      </c>
      <c r="I26" s="200" t="s">
        <v>983</v>
      </c>
      <c r="J26" s="112" t="s">
        <v>1223</v>
      </c>
      <c r="K26" s="199">
        <v>8</v>
      </c>
      <c r="L26" s="199">
        <v>6</v>
      </c>
      <c r="M26" s="199">
        <v>1</v>
      </c>
      <c r="N26" s="112" t="s">
        <v>1250</v>
      </c>
      <c r="O26" s="200" t="s">
        <v>1595</v>
      </c>
      <c r="P26" s="112" t="s">
        <v>1533</v>
      </c>
      <c r="Q26" s="199" t="s">
        <v>311</v>
      </c>
      <c r="R26" s="199">
        <v>2</v>
      </c>
      <c r="S26" s="199">
        <v>3</v>
      </c>
      <c r="T26" s="199">
        <f>BD[[#This Row],[ND]]*BD[[#This Row],[NE]]</f>
        <v>6</v>
      </c>
      <c r="U26" s="201" t="str">
        <f t="shared" si="0"/>
        <v>MEDIO</v>
      </c>
      <c r="V26" s="199">
        <v>25</v>
      </c>
      <c r="W26" s="199">
        <f>BD[[#This Row],[NP]]*BD[[#This Row],[N.C]]</f>
        <v>150</v>
      </c>
      <c r="X26" s="201" t="str">
        <f t="shared" si="1"/>
        <v>II</v>
      </c>
      <c r="Y26" s="182" t="str">
        <f t="shared" si="2"/>
        <v>ACEPTABLE CON CONTROL ESPECIFICO</v>
      </c>
      <c r="Z26" s="199" t="s">
        <v>311</v>
      </c>
      <c r="AA26" s="199" t="s">
        <v>311</v>
      </c>
      <c r="AB26" s="200" t="s">
        <v>1596</v>
      </c>
      <c r="AC26" s="112" t="s">
        <v>1534</v>
      </c>
      <c r="AD26" s="200" t="s">
        <v>1247</v>
      </c>
      <c r="AE26" s="112" t="s">
        <v>1277</v>
      </c>
      <c r="AF26" s="199"/>
    </row>
    <row r="27" spans="1:32" ht="120" hidden="1">
      <c r="A27" s="198" t="s">
        <v>904</v>
      </c>
      <c r="B27" s="199" t="s">
        <v>1199</v>
      </c>
      <c r="C27" s="199" t="s">
        <v>1218</v>
      </c>
      <c r="D27" s="199" t="s">
        <v>1214</v>
      </c>
      <c r="E27" s="200" t="s">
        <v>1219</v>
      </c>
      <c r="F27" s="200" t="s">
        <v>1220</v>
      </c>
      <c r="G27" s="199" t="s">
        <v>19</v>
      </c>
      <c r="H27" s="199" t="s">
        <v>905</v>
      </c>
      <c r="I27" s="200" t="s">
        <v>924</v>
      </c>
      <c r="J27" s="112" t="s">
        <v>1240</v>
      </c>
      <c r="K27" s="199">
        <v>8</v>
      </c>
      <c r="L27" s="199">
        <v>6</v>
      </c>
      <c r="M27" s="199">
        <v>1</v>
      </c>
      <c r="N27" s="112" t="s">
        <v>1241</v>
      </c>
      <c r="O27" s="200" t="s">
        <v>1242</v>
      </c>
      <c r="P27" s="200" t="s">
        <v>1513</v>
      </c>
      <c r="Q27" s="200" t="s">
        <v>1514</v>
      </c>
      <c r="R27" s="199">
        <v>2</v>
      </c>
      <c r="S27" s="199">
        <v>2</v>
      </c>
      <c r="T27" s="199">
        <f>BD[[#This Row],[ND]]*BD[[#This Row],[NE]]</f>
        <v>4</v>
      </c>
      <c r="U27" s="201" t="str">
        <f t="shared" si="0"/>
        <v>BAJO</v>
      </c>
      <c r="V27" s="199">
        <v>25</v>
      </c>
      <c r="W27" s="199">
        <f>BD[[#This Row],[NP]]*BD[[#This Row],[N.C]]</f>
        <v>100</v>
      </c>
      <c r="X27" s="201" t="str">
        <f t="shared" si="1"/>
        <v>III</v>
      </c>
      <c r="Y27" s="182" t="str">
        <f t="shared" si="2"/>
        <v>MEJORABLE</v>
      </c>
      <c r="Z27" s="199" t="s">
        <v>311</v>
      </c>
      <c r="AA27" s="200" t="s">
        <v>311</v>
      </c>
      <c r="AB27" s="112" t="s">
        <v>1516</v>
      </c>
      <c r="AC27" s="112" t="s">
        <v>1515</v>
      </c>
      <c r="AD27" s="200" t="s">
        <v>1557</v>
      </c>
      <c r="AE27" s="112" t="s">
        <v>1274</v>
      </c>
      <c r="AF27" s="199"/>
    </row>
    <row r="28" spans="1:32" ht="165" hidden="1">
      <c r="A28" s="198" t="s">
        <v>904</v>
      </c>
      <c r="B28" s="199" t="s">
        <v>1199</v>
      </c>
      <c r="C28" s="199" t="s">
        <v>1218</v>
      </c>
      <c r="D28" s="199" t="s">
        <v>1214</v>
      </c>
      <c r="E28" s="200" t="s">
        <v>1219</v>
      </c>
      <c r="F28" s="200" t="s">
        <v>1220</v>
      </c>
      <c r="G28" s="199" t="s">
        <v>19</v>
      </c>
      <c r="H28" s="199" t="s">
        <v>905</v>
      </c>
      <c r="I28" s="200" t="s">
        <v>935</v>
      </c>
      <c r="J28" s="112" t="s">
        <v>1230</v>
      </c>
      <c r="K28" s="199">
        <v>8</v>
      </c>
      <c r="L28" s="199">
        <v>6</v>
      </c>
      <c r="M28" s="199">
        <v>1</v>
      </c>
      <c r="N28" s="112" t="s">
        <v>1231</v>
      </c>
      <c r="O28" s="200" t="s">
        <v>1234</v>
      </c>
      <c r="P28" s="112" t="s">
        <v>1518</v>
      </c>
      <c r="Q28" s="200" t="s">
        <v>1520</v>
      </c>
      <c r="R28" s="199">
        <v>2</v>
      </c>
      <c r="S28" s="199">
        <v>3</v>
      </c>
      <c r="T28" s="199">
        <f>BD[[#This Row],[ND]]*BD[[#This Row],[NE]]</f>
        <v>6</v>
      </c>
      <c r="U28" s="201" t="str">
        <f t="shared" si="0"/>
        <v>MEDIO</v>
      </c>
      <c r="V28" s="199">
        <v>25</v>
      </c>
      <c r="W28" s="199">
        <f>BD[[#This Row],[NP]]*BD[[#This Row],[N.C]]</f>
        <v>150</v>
      </c>
      <c r="X28" s="201" t="str">
        <f t="shared" si="1"/>
        <v>II</v>
      </c>
      <c r="Y28" s="182" t="str">
        <f t="shared" si="2"/>
        <v>ACEPTABLE CON CONTROL ESPECIFICO</v>
      </c>
      <c r="Z28" s="199" t="s">
        <v>311</v>
      </c>
      <c r="AA28" s="199" t="s">
        <v>311</v>
      </c>
      <c r="AB28" s="112" t="s">
        <v>1517</v>
      </c>
      <c r="AC28" s="112" t="s">
        <v>1519</v>
      </c>
      <c r="AD28" s="200" t="s">
        <v>1558</v>
      </c>
      <c r="AE28" s="112" t="s">
        <v>1275</v>
      </c>
      <c r="AF28" s="199"/>
    </row>
    <row r="29" spans="1:32" ht="409.6" hidden="1">
      <c r="A29" s="198" t="s">
        <v>904</v>
      </c>
      <c r="B29" s="199" t="s">
        <v>1199</v>
      </c>
      <c r="C29" s="199" t="s">
        <v>1218</v>
      </c>
      <c r="D29" s="199" t="s">
        <v>1214</v>
      </c>
      <c r="E29" s="200" t="s">
        <v>1219</v>
      </c>
      <c r="F29" s="200" t="s">
        <v>1220</v>
      </c>
      <c r="G29" s="199" t="s">
        <v>19</v>
      </c>
      <c r="H29" s="199" t="s">
        <v>917</v>
      </c>
      <c r="I29" s="200" t="s">
        <v>949</v>
      </c>
      <c r="J29" s="112" t="s">
        <v>1226</v>
      </c>
      <c r="K29" s="199">
        <v>8</v>
      </c>
      <c r="L29" s="199">
        <v>6</v>
      </c>
      <c r="M29" s="199">
        <v>1</v>
      </c>
      <c r="N29" s="112" t="s">
        <v>1237</v>
      </c>
      <c r="O29" s="200" t="s">
        <v>1238</v>
      </c>
      <c r="P29" s="112" t="s">
        <v>1239</v>
      </c>
      <c r="Q29" s="112" t="s">
        <v>1522</v>
      </c>
      <c r="R29" s="199">
        <v>2</v>
      </c>
      <c r="S29" s="199">
        <v>2</v>
      </c>
      <c r="T29" s="199">
        <f>BD[[#This Row],[ND]]*BD[[#This Row],[NE]]</f>
        <v>4</v>
      </c>
      <c r="U29" s="201" t="str">
        <f t="shared" si="0"/>
        <v>BAJO</v>
      </c>
      <c r="V29" s="199">
        <v>60</v>
      </c>
      <c r="W29" s="199">
        <f>BD[[#This Row],[NP]]*BD[[#This Row],[N.C]]</f>
        <v>240</v>
      </c>
      <c r="X29" s="201" t="str">
        <f t="shared" si="1"/>
        <v>II</v>
      </c>
      <c r="Y29" s="182" t="str">
        <f t="shared" si="2"/>
        <v>ACEPTABLE CON CONTROL ESPECIFICO</v>
      </c>
      <c r="Z29" s="199" t="s">
        <v>311</v>
      </c>
      <c r="AA29" s="199" t="s">
        <v>311</v>
      </c>
      <c r="AB29" s="112" t="s">
        <v>1524</v>
      </c>
      <c r="AC29" s="112" t="s">
        <v>1521</v>
      </c>
      <c r="AD29" s="112" t="s">
        <v>1523</v>
      </c>
      <c r="AE29" s="112" t="s">
        <v>1276</v>
      </c>
      <c r="AF29" s="199"/>
    </row>
    <row r="30" spans="1:32" ht="225" hidden="1">
      <c r="A30" s="198" t="s">
        <v>904</v>
      </c>
      <c r="B30" s="199" t="s">
        <v>1199</v>
      </c>
      <c r="C30" s="199" t="s">
        <v>1218</v>
      </c>
      <c r="D30" s="199" t="s">
        <v>1214</v>
      </c>
      <c r="E30" s="200" t="s">
        <v>1219</v>
      </c>
      <c r="F30" s="200" t="s">
        <v>1220</v>
      </c>
      <c r="G30" s="199" t="s">
        <v>19</v>
      </c>
      <c r="H30" s="199" t="s">
        <v>928</v>
      </c>
      <c r="I30" s="200" t="s">
        <v>973</v>
      </c>
      <c r="J30" s="112" t="s">
        <v>1223</v>
      </c>
      <c r="K30" s="199">
        <v>8</v>
      </c>
      <c r="L30" s="199">
        <v>6</v>
      </c>
      <c r="M30" s="199">
        <v>1</v>
      </c>
      <c r="N30" s="112" t="s">
        <v>1250</v>
      </c>
      <c r="O30" s="200" t="s">
        <v>1595</v>
      </c>
      <c r="P30" s="112" t="s">
        <v>1533</v>
      </c>
      <c r="Q30" s="199" t="s">
        <v>311</v>
      </c>
      <c r="R30" s="199">
        <v>2</v>
      </c>
      <c r="S30" s="199">
        <v>2</v>
      </c>
      <c r="T30" s="199">
        <f>BD[[#This Row],[ND]]*BD[[#This Row],[NE]]</f>
        <v>4</v>
      </c>
      <c r="U30" s="201" t="str">
        <f t="shared" si="0"/>
        <v>BAJO</v>
      </c>
      <c r="V30" s="199">
        <v>25</v>
      </c>
      <c r="W30" s="199">
        <f>BD[[#This Row],[NP]]*BD[[#This Row],[N.C]]</f>
        <v>100</v>
      </c>
      <c r="X30" s="201" t="str">
        <f t="shared" si="1"/>
        <v>III</v>
      </c>
      <c r="Y30" s="182" t="str">
        <f t="shared" si="2"/>
        <v>MEJORABLE</v>
      </c>
      <c r="Z30" s="199" t="s">
        <v>311</v>
      </c>
      <c r="AA30" s="199" t="s">
        <v>311</v>
      </c>
      <c r="AB30" s="200" t="s">
        <v>1596</v>
      </c>
      <c r="AC30" s="112" t="s">
        <v>1534</v>
      </c>
      <c r="AD30" s="222" t="s">
        <v>1597</v>
      </c>
      <c r="AE30" s="112" t="s">
        <v>1277</v>
      </c>
      <c r="AF30" s="199"/>
    </row>
    <row r="31" spans="1:32" ht="225" hidden="1">
      <c r="A31" s="198" t="s">
        <v>904</v>
      </c>
      <c r="B31" s="199" t="s">
        <v>1199</v>
      </c>
      <c r="C31" s="199" t="s">
        <v>1218</v>
      </c>
      <c r="D31" s="199" t="s">
        <v>1214</v>
      </c>
      <c r="E31" s="200" t="s">
        <v>1219</v>
      </c>
      <c r="F31" s="200" t="s">
        <v>1220</v>
      </c>
      <c r="G31" s="199" t="s">
        <v>19</v>
      </c>
      <c r="H31" s="199" t="s">
        <v>928</v>
      </c>
      <c r="I31" s="200" t="s">
        <v>975</v>
      </c>
      <c r="J31" s="112" t="s">
        <v>1223</v>
      </c>
      <c r="K31" s="199">
        <v>8</v>
      </c>
      <c r="L31" s="199">
        <v>6</v>
      </c>
      <c r="M31" s="199">
        <v>1</v>
      </c>
      <c r="N31" s="112" t="s">
        <v>1250</v>
      </c>
      <c r="O31" s="200" t="s">
        <v>1595</v>
      </c>
      <c r="P31" s="112" t="s">
        <v>1533</v>
      </c>
      <c r="Q31" s="199" t="s">
        <v>311</v>
      </c>
      <c r="R31" s="199">
        <v>2</v>
      </c>
      <c r="S31" s="199">
        <v>3</v>
      </c>
      <c r="T31" s="199">
        <f>BD[[#This Row],[ND]]*BD[[#This Row],[NE]]</f>
        <v>6</v>
      </c>
      <c r="U31" s="201" t="str">
        <f t="shared" si="0"/>
        <v>MEDIO</v>
      </c>
      <c r="V31" s="199">
        <v>25</v>
      </c>
      <c r="W31" s="199">
        <f>BD[[#This Row],[NP]]*BD[[#This Row],[N.C]]</f>
        <v>150</v>
      </c>
      <c r="X31" s="201" t="str">
        <f t="shared" si="1"/>
        <v>II</v>
      </c>
      <c r="Y31" s="182" t="str">
        <f t="shared" si="2"/>
        <v>ACEPTABLE CON CONTROL ESPECIFICO</v>
      </c>
      <c r="Z31" s="199" t="s">
        <v>311</v>
      </c>
      <c r="AA31" s="199" t="s">
        <v>311</v>
      </c>
      <c r="AB31" s="200" t="s">
        <v>1596</v>
      </c>
      <c r="AC31" s="112" t="s">
        <v>1534</v>
      </c>
      <c r="AD31" s="200" t="s">
        <v>1247</v>
      </c>
      <c r="AE31" s="112" t="s">
        <v>1277</v>
      </c>
      <c r="AF31" s="199"/>
    </row>
    <row r="32" spans="1:32" ht="225" hidden="1">
      <c r="A32" s="198" t="s">
        <v>904</v>
      </c>
      <c r="B32" s="199" t="s">
        <v>1199</v>
      </c>
      <c r="C32" s="199" t="s">
        <v>1218</v>
      </c>
      <c r="D32" s="199" t="s">
        <v>1214</v>
      </c>
      <c r="E32" s="200" t="s">
        <v>1219</v>
      </c>
      <c r="F32" s="200" t="s">
        <v>1220</v>
      </c>
      <c r="G32" s="199" t="s">
        <v>19</v>
      </c>
      <c r="H32" s="199" t="s">
        <v>928</v>
      </c>
      <c r="I32" s="200" t="s">
        <v>979</v>
      </c>
      <c r="J32" s="112" t="s">
        <v>1223</v>
      </c>
      <c r="K32" s="199">
        <v>8</v>
      </c>
      <c r="L32" s="199">
        <v>6</v>
      </c>
      <c r="M32" s="199">
        <v>1</v>
      </c>
      <c r="N32" s="112" t="s">
        <v>1250</v>
      </c>
      <c r="O32" s="200" t="s">
        <v>1595</v>
      </c>
      <c r="P32" s="112" t="s">
        <v>1533</v>
      </c>
      <c r="Q32" s="199" t="s">
        <v>311</v>
      </c>
      <c r="R32" s="199">
        <v>2</v>
      </c>
      <c r="S32" s="199">
        <v>3</v>
      </c>
      <c r="T32" s="199">
        <f>BD[[#This Row],[ND]]*BD[[#This Row],[NE]]</f>
        <v>6</v>
      </c>
      <c r="U32" s="201" t="str">
        <f t="shared" si="0"/>
        <v>MEDIO</v>
      </c>
      <c r="V32" s="199">
        <v>26</v>
      </c>
      <c r="W32" s="199">
        <f>BD[[#This Row],[NP]]*BD[[#This Row],[N.C]]</f>
        <v>156</v>
      </c>
      <c r="X32" s="201" t="str">
        <f t="shared" si="1"/>
        <v>II</v>
      </c>
      <c r="Y32" s="182" t="str">
        <f t="shared" si="2"/>
        <v>ACEPTABLE CON CONTROL ESPECIFICO</v>
      </c>
      <c r="Z32" s="199" t="s">
        <v>311</v>
      </c>
      <c r="AA32" s="199" t="s">
        <v>311</v>
      </c>
      <c r="AB32" s="200" t="s">
        <v>1596</v>
      </c>
      <c r="AC32" s="112" t="s">
        <v>1534</v>
      </c>
      <c r="AD32" s="200" t="s">
        <v>1247</v>
      </c>
      <c r="AE32" s="112" t="s">
        <v>1277</v>
      </c>
      <c r="AF32" s="199"/>
    </row>
    <row r="33" spans="1:32" ht="135" hidden="1">
      <c r="A33" s="198" t="s">
        <v>904</v>
      </c>
      <c r="B33" s="199" t="s">
        <v>1199</v>
      </c>
      <c r="C33" s="199" t="s">
        <v>1218</v>
      </c>
      <c r="D33" s="199" t="s">
        <v>1214</v>
      </c>
      <c r="E33" s="200" t="s">
        <v>1219</v>
      </c>
      <c r="F33" s="200" t="s">
        <v>1220</v>
      </c>
      <c r="G33" s="199" t="s">
        <v>19</v>
      </c>
      <c r="H33" s="199" t="s">
        <v>931</v>
      </c>
      <c r="I33" s="200" t="s">
        <v>989</v>
      </c>
      <c r="J33" s="112" t="s">
        <v>1224</v>
      </c>
      <c r="K33" s="199">
        <v>8</v>
      </c>
      <c r="L33" s="199">
        <v>6</v>
      </c>
      <c r="M33" s="199">
        <v>1</v>
      </c>
      <c r="N33" s="112" t="s">
        <v>1252</v>
      </c>
      <c r="O33" s="112" t="s">
        <v>1612</v>
      </c>
      <c r="P33" s="112" t="s">
        <v>1253</v>
      </c>
      <c r="Q33" s="112" t="s">
        <v>1614</v>
      </c>
      <c r="R33" s="199">
        <v>2</v>
      </c>
      <c r="S33" s="199">
        <v>3</v>
      </c>
      <c r="T33" s="199">
        <f>BD[[#This Row],[ND]]*BD[[#This Row],[NE]]</f>
        <v>6</v>
      </c>
      <c r="U33" s="201" t="str">
        <f t="shared" si="0"/>
        <v>MEDIO</v>
      </c>
      <c r="V33" s="199">
        <v>25</v>
      </c>
      <c r="W33" s="199">
        <f>BD[[#This Row],[NP]]*BD[[#This Row],[N.C]]</f>
        <v>150</v>
      </c>
      <c r="X33" s="201" t="str">
        <f t="shared" si="1"/>
        <v>II</v>
      </c>
      <c r="Y33" s="182" t="str">
        <f t="shared" si="2"/>
        <v>ACEPTABLE CON CONTROL ESPECIFICO</v>
      </c>
      <c r="Z33" s="199" t="s">
        <v>311</v>
      </c>
      <c r="AA33" s="199" t="s">
        <v>311</v>
      </c>
      <c r="AB33" s="112" t="s">
        <v>1613</v>
      </c>
      <c r="AC33" s="112" t="s">
        <v>1253</v>
      </c>
      <c r="AD33" s="112" t="s">
        <v>1615</v>
      </c>
      <c r="AE33" s="112" t="s">
        <v>1278</v>
      </c>
      <c r="AF33" s="199"/>
    </row>
    <row r="34" spans="1:32" s="223" customFormat="1" ht="270" hidden="1">
      <c r="A34" s="224" t="s">
        <v>904</v>
      </c>
      <c r="B34" s="225" t="s">
        <v>1199</v>
      </c>
      <c r="C34" s="225" t="s">
        <v>1218</v>
      </c>
      <c r="D34" s="225" t="s">
        <v>1214</v>
      </c>
      <c r="E34" s="226" t="s">
        <v>1219</v>
      </c>
      <c r="F34" s="226" t="s">
        <v>1220</v>
      </c>
      <c r="G34" s="225" t="s">
        <v>19</v>
      </c>
      <c r="H34" s="225" t="s">
        <v>931</v>
      </c>
      <c r="I34" s="226" t="s">
        <v>993</v>
      </c>
      <c r="J34" s="112" t="s">
        <v>1227</v>
      </c>
      <c r="K34" s="199">
        <v>2</v>
      </c>
      <c r="L34" s="199">
        <v>2</v>
      </c>
      <c r="M34" s="225">
        <v>1</v>
      </c>
      <c r="N34" s="227" t="s">
        <v>1255</v>
      </c>
      <c r="O34" s="227" t="s">
        <v>1538</v>
      </c>
      <c r="P34" s="227" t="s">
        <v>1616</v>
      </c>
      <c r="Q34" s="199" t="s">
        <v>1654</v>
      </c>
      <c r="R34" s="225">
        <v>2</v>
      </c>
      <c r="S34" s="225">
        <v>3</v>
      </c>
      <c r="T34" s="225">
        <f>BD[[#This Row],[ND]]*BD[[#This Row],[NE]]</f>
        <v>6</v>
      </c>
      <c r="U34" s="228" t="str">
        <f t="shared" si="0"/>
        <v>MEDIO</v>
      </c>
      <c r="V34" s="225">
        <v>60</v>
      </c>
      <c r="W34" s="225">
        <f>BD[[#This Row],[NP]]*BD[[#This Row],[N.C]]</f>
        <v>360</v>
      </c>
      <c r="X34" s="228" t="str">
        <f t="shared" si="1"/>
        <v>II</v>
      </c>
      <c r="Y34" s="229" t="str">
        <f t="shared" si="2"/>
        <v>ACEPTABLE CON CONTROL ESPECIFICO</v>
      </c>
      <c r="Z34" s="225" t="s">
        <v>311</v>
      </c>
      <c r="AA34" s="225" t="s">
        <v>311</v>
      </c>
      <c r="AB34" s="227" t="s">
        <v>1539</v>
      </c>
      <c r="AC34" s="227" t="s">
        <v>1617</v>
      </c>
      <c r="AD34" s="199" t="s">
        <v>1655</v>
      </c>
      <c r="AE34" s="227" t="s">
        <v>1279</v>
      </c>
      <c r="AF34" s="225"/>
    </row>
    <row r="35" spans="1:32" ht="120" hidden="1">
      <c r="A35" s="198" t="s">
        <v>904</v>
      </c>
      <c r="B35" s="199" t="s">
        <v>1199</v>
      </c>
      <c r="C35" s="199" t="s">
        <v>1218</v>
      </c>
      <c r="D35" s="199" t="s">
        <v>1214</v>
      </c>
      <c r="E35" s="200" t="s">
        <v>1219</v>
      </c>
      <c r="F35" s="200" t="s">
        <v>1220</v>
      </c>
      <c r="G35" s="199" t="s">
        <v>19</v>
      </c>
      <c r="H35" s="199" t="s">
        <v>931</v>
      </c>
      <c r="I35" s="200" t="s">
        <v>995</v>
      </c>
      <c r="J35" s="112" t="s">
        <v>1227</v>
      </c>
      <c r="K35" s="199">
        <v>2</v>
      </c>
      <c r="L35" s="199">
        <v>2</v>
      </c>
      <c r="M35" s="199">
        <v>1</v>
      </c>
      <c r="N35" s="112" t="s">
        <v>1255</v>
      </c>
      <c r="O35" s="112" t="s">
        <v>1618</v>
      </c>
      <c r="P35" s="112" t="s">
        <v>1259</v>
      </c>
      <c r="Q35" s="199" t="s">
        <v>311</v>
      </c>
      <c r="R35" s="199">
        <v>2</v>
      </c>
      <c r="S35" s="199">
        <v>3</v>
      </c>
      <c r="T35" s="199">
        <f>BD[[#This Row],[ND]]*BD[[#This Row],[NE]]</f>
        <v>6</v>
      </c>
      <c r="U35" s="201" t="str">
        <f t="shared" si="0"/>
        <v>MEDIO</v>
      </c>
      <c r="V35" s="199">
        <v>60</v>
      </c>
      <c r="W35" s="199">
        <f>BD[[#This Row],[NP]]*BD[[#This Row],[N.C]]</f>
        <v>360</v>
      </c>
      <c r="X35" s="201" t="str">
        <f t="shared" si="1"/>
        <v>II</v>
      </c>
      <c r="Y35" s="182" t="str">
        <f t="shared" si="2"/>
        <v>ACEPTABLE CON CONTROL ESPECIFICO</v>
      </c>
      <c r="Z35" s="199" t="s">
        <v>311</v>
      </c>
      <c r="AA35" s="199" t="s">
        <v>311</v>
      </c>
      <c r="AB35" s="112" t="s">
        <v>1619</v>
      </c>
      <c r="AC35" s="112" t="s">
        <v>1259</v>
      </c>
      <c r="AD35" s="200" t="s">
        <v>1247</v>
      </c>
      <c r="AE35" s="112" t="s">
        <v>1279</v>
      </c>
      <c r="AF35" s="199"/>
    </row>
    <row r="36" spans="1:32" ht="315" hidden="1">
      <c r="A36" s="198" t="s">
        <v>904</v>
      </c>
      <c r="B36" s="199" t="s">
        <v>1199</v>
      </c>
      <c r="C36" s="199" t="s">
        <v>1218</v>
      </c>
      <c r="D36" s="199" t="s">
        <v>1214</v>
      </c>
      <c r="E36" s="200" t="s">
        <v>1219</v>
      </c>
      <c r="F36" s="200" t="s">
        <v>1220</v>
      </c>
      <c r="G36" s="199" t="s">
        <v>19</v>
      </c>
      <c r="H36" s="199" t="s">
        <v>934</v>
      </c>
      <c r="I36" s="200" t="s">
        <v>1007</v>
      </c>
      <c r="J36" s="112" t="s">
        <v>1225</v>
      </c>
      <c r="K36" s="199">
        <v>2</v>
      </c>
      <c r="L36" s="199">
        <v>2</v>
      </c>
      <c r="M36" s="199">
        <v>1</v>
      </c>
      <c r="N36" s="112" t="s">
        <v>1255</v>
      </c>
      <c r="O36" s="112" t="s">
        <v>1627</v>
      </c>
      <c r="P36" s="112" t="s">
        <v>1630</v>
      </c>
      <c r="Q36" s="112" t="s">
        <v>1265</v>
      </c>
      <c r="R36" s="199">
        <v>2</v>
      </c>
      <c r="S36" s="199">
        <v>3</v>
      </c>
      <c r="T36" s="199">
        <f>BD[[#This Row],[ND]]*BD[[#This Row],[NE]]</f>
        <v>6</v>
      </c>
      <c r="U36" s="201" t="str">
        <f t="shared" si="0"/>
        <v>MEDIO</v>
      </c>
      <c r="V36" s="199">
        <v>25</v>
      </c>
      <c r="W36" s="199">
        <f>BD[[#This Row],[NP]]*BD[[#This Row],[N.C]]</f>
        <v>150</v>
      </c>
      <c r="X36" s="201" t="str">
        <f t="shared" si="1"/>
        <v>II</v>
      </c>
      <c r="Y36" s="182" t="str">
        <f t="shared" si="2"/>
        <v>ACEPTABLE CON CONTROL ESPECIFICO</v>
      </c>
      <c r="Z36" s="199" t="s">
        <v>311</v>
      </c>
      <c r="AA36" s="199" t="s">
        <v>311</v>
      </c>
      <c r="AB36" s="112" t="s">
        <v>1628</v>
      </c>
      <c r="AC36" s="112" t="s">
        <v>1629</v>
      </c>
      <c r="AD36" s="112" t="s">
        <v>1265</v>
      </c>
      <c r="AE36" s="112" t="s">
        <v>1280</v>
      </c>
      <c r="AF36" s="199"/>
    </row>
    <row r="37" spans="1:32" ht="345" hidden="1">
      <c r="A37" s="198" t="s">
        <v>904</v>
      </c>
      <c r="B37" s="199" t="s">
        <v>1199</v>
      </c>
      <c r="C37" s="199" t="s">
        <v>1218</v>
      </c>
      <c r="D37" s="199" t="s">
        <v>1214</v>
      </c>
      <c r="E37" s="200" t="s">
        <v>1219</v>
      </c>
      <c r="F37" s="200" t="s">
        <v>1220</v>
      </c>
      <c r="G37" s="199" t="s">
        <v>19</v>
      </c>
      <c r="H37" s="199" t="s">
        <v>934</v>
      </c>
      <c r="I37" s="200" t="s">
        <v>1017</v>
      </c>
      <c r="J37" s="112" t="s">
        <v>1260</v>
      </c>
      <c r="K37" s="199">
        <v>2</v>
      </c>
      <c r="L37" s="199">
        <v>2</v>
      </c>
      <c r="M37" s="199">
        <v>1</v>
      </c>
      <c r="N37" s="112" t="s">
        <v>1261</v>
      </c>
      <c r="O37" s="112" t="s">
        <v>1627</v>
      </c>
      <c r="P37" s="112" t="s">
        <v>1632</v>
      </c>
      <c r="Q37" s="112" t="s">
        <v>1662</v>
      </c>
      <c r="R37" s="199">
        <v>2</v>
      </c>
      <c r="S37" s="199">
        <v>3</v>
      </c>
      <c r="T37" s="199">
        <f>BD[[#This Row],[ND]]*BD[[#This Row],[NE]]</f>
        <v>6</v>
      </c>
      <c r="U37" s="201" t="str">
        <f t="shared" si="0"/>
        <v>MEDIO</v>
      </c>
      <c r="V37" s="199">
        <v>25</v>
      </c>
      <c r="W37" s="199">
        <f>BD[[#This Row],[NP]]*BD[[#This Row],[N.C]]</f>
        <v>150</v>
      </c>
      <c r="X37" s="201" t="str">
        <f t="shared" si="1"/>
        <v>II</v>
      </c>
      <c r="Y37" s="182" t="str">
        <f t="shared" si="2"/>
        <v>ACEPTABLE CON CONTROL ESPECIFICO</v>
      </c>
      <c r="Z37" s="199" t="s">
        <v>311</v>
      </c>
      <c r="AA37" s="199" t="s">
        <v>311</v>
      </c>
      <c r="AB37" s="112" t="s">
        <v>1628</v>
      </c>
      <c r="AC37" s="112" t="s">
        <v>1633</v>
      </c>
      <c r="AD37" s="112" t="s">
        <v>1663</v>
      </c>
      <c r="AE37" s="112" t="s">
        <v>1280</v>
      </c>
      <c r="AF37" s="199"/>
    </row>
    <row r="38" spans="1:32" ht="225" hidden="1">
      <c r="A38" s="198" t="s">
        <v>904</v>
      </c>
      <c r="B38" s="199" t="s">
        <v>1199</v>
      </c>
      <c r="C38" s="199" t="s">
        <v>1218</v>
      </c>
      <c r="D38" s="199" t="s">
        <v>1214</v>
      </c>
      <c r="E38" s="200" t="s">
        <v>1219</v>
      </c>
      <c r="F38" s="200" t="s">
        <v>1221</v>
      </c>
      <c r="G38" s="199" t="s">
        <v>19</v>
      </c>
      <c r="H38" s="199" t="s">
        <v>928</v>
      </c>
      <c r="I38" s="200" t="s">
        <v>973</v>
      </c>
      <c r="J38" s="112" t="s">
        <v>1223</v>
      </c>
      <c r="K38" s="199">
        <v>8</v>
      </c>
      <c r="L38" s="199">
        <v>6</v>
      </c>
      <c r="M38" s="199">
        <v>1</v>
      </c>
      <c r="N38" s="112" t="s">
        <v>1250</v>
      </c>
      <c r="O38" s="200" t="s">
        <v>1595</v>
      </c>
      <c r="P38" s="112" t="s">
        <v>1533</v>
      </c>
      <c r="Q38" s="199" t="s">
        <v>311</v>
      </c>
      <c r="R38" s="199">
        <v>2</v>
      </c>
      <c r="S38" s="199">
        <v>2</v>
      </c>
      <c r="T38" s="199">
        <f>BD[[#This Row],[ND]]*BD[[#This Row],[NE]]</f>
        <v>4</v>
      </c>
      <c r="U38" s="201" t="str">
        <f t="shared" si="0"/>
        <v>BAJO</v>
      </c>
      <c r="V38" s="199">
        <v>25</v>
      </c>
      <c r="W38" s="199">
        <f>BD[[#This Row],[NP]]*BD[[#This Row],[N.C]]</f>
        <v>100</v>
      </c>
      <c r="X38" s="201" t="str">
        <f t="shared" si="1"/>
        <v>III</v>
      </c>
      <c r="Y38" s="182" t="str">
        <f t="shared" si="2"/>
        <v>MEJORABLE</v>
      </c>
      <c r="Z38" s="199" t="s">
        <v>311</v>
      </c>
      <c r="AA38" s="199" t="s">
        <v>311</v>
      </c>
      <c r="AB38" s="200" t="s">
        <v>1596</v>
      </c>
      <c r="AC38" s="112" t="s">
        <v>1534</v>
      </c>
      <c r="AD38" s="222" t="s">
        <v>1597</v>
      </c>
      <c r="AE38" s="112" t="s">
        <v>1277</v>
      </c>
      <c r="AF38" s="199"/>
    </row>
    <row r="39" spans="1:32" ht="225" hidden="1">
      <c r="A39" s="198" t="s">
        <v>904</v>
      </c>
      <c r="B39" s="199" t="s">
        <v>1199</v>
      </c>
      <c r="C39" s="199" t="s">
        <v>1218</v>
      </c>
      <c r="D39" s="199" t="s">
        <v>1214</v>
      </c>
      <c r="E39" s="200" t="s">
        <v>1219</v>
      </c>
      <c r="F39" s="200" t="s">
        <v>1221</v>
      </c>
      <c r="G39" s="199" t="s">
        <v>19</v>
      </c>
      <c r="H39" s="199" t="s">
        <v>928</v>
      </c>
      <c r="I39" s="200" t="s">
        <v>975</v>
      </c>
      <c r="J39" s="112" t="s">
        <v>1223</v>
      </c>
      <c r="K39" s="199">
        <v>8</v>
      </c>
      <c r="L39" s="199">
        <v>6</v>
      </c>
      <c r="M39" s="199">
        <v>1</v>
      </c>
      <c r="N39" s="112" t="s">
        <v>1250</v>
      </c>
      <c r="O39" s="200" t="s">
        <v>1595</v>
      </c>
      <c r="P39" s="112" t="s">
        <v>1533</v>
      </c>
      <c r="Q39" s="199" t="s">
        <v>311</v>
      </c>
      <c r="R39" s="199">
        <v>2</v>
      </c>
      <c r="S39" s="199">
        <v>3</v>
      </c>
      <c r="T39" s="199">
        <f>BD[[#This Row],[ND]]*BD[[#This Row],[NE]]</f>
        <v>6</v>
      </c>
      <c r="U39" s="201" t="str">
        <f t="shared" si="0"/>
        <v>MEDIO</v>
      </c>
      <c r="V39" s="199">
        <v>25</v>
      </c>
      <c r="W39" s="199">
        <f>BD[[#This Row],[NP]]*BD[[#This Row],[N.C]]</f>
        <v>150</v>
      </c>
      <c r="X39" s="201" t="str">
        <f t="shared" si="1"/>
        <v>II</v>
      </c>
      <c r="Y39" s="182" t="str">
        <f t="shared" si="2"/>
        <v>ACEPTABLE CON CONTROL ESPECIFICO</v>
      </c>
      <c r="Z39" s="199" t="s">
        <v>311</v>
      </c>
      <c r="AA39" s="199" t="s">
        <v>311</v>
      </c>
      <c r="AB39" s="200" t="s">
        <v>1596</v>
      </c>
      <c r="AC39" s="112" t="s">
        <v>1534</v>
      </c>
      <c r="AD39" s="200" t="s">
        <v>1247</v>
      </c>
      <c r="AE39" s="112" t="s">
        <v>1277</v>
      </c>
      <c r="AF39" s="199"/>
    </row>
    <row r="40" spans="1:32" ht="120" hidden="1">
      <c r="A40" s="198" t="s">
        <v>904</v>
      </c>
      <c r="B40" s="199" t="s">
        <v>1199</v>
      </c>
      <c r="C40" s="199" t="s">
        <v>1218</v>
      </c>
      <c r="D40" s="199" t="s">
        <v>1214</v>
      </c>
      <c r="E40" s="200" t="s">
        <v>1219</v>
      </c>
      <c r="F40" s="200" t="s">
        <v>1221</v>
      </c>
      <c r="G40" s="199" t="s">
        <v>19</v>
      </c>
      <c r="H40" s="199" t="s">
        <v>931</v>
      </c>
      <c r="I40" s="200" t="s">
        <v>995</v>
      </c>
      <c r="J40" s="112" t="s">
        <v>1227</v>
      </c>
      <c r="K40" s="199">
        <v>2</v>
      </c>
      <c r="L40" s="199">
        <v>2</v>
      </c>
      <c r="M40" s="199">
        <v>1</v>
      </c>
      <c r="N40" s="112" t="s">
        <v>1255</v>
      </c>
      <c r="O40" s="112" t="s">
        <v>1618</v>
      </c>
      <c r="P40" s="112" t="s">
        <v>1259</v>
      </c>
      <c r="Q40" s="199" t="s">
        <v>311</v>
      </c>
      <c r="R40" s="199">
        <v>2</v>
      </c>
      <c r="S40" s="199">
        <v>3</v>
      </c>
      <c r="T40" s="199">
        <f>BD[[#This Row],[ND]]*BD[[#This Row],[NE]]</f>
        <v>6</v>
      </c>
      <c r="U40" s="201" t="str">
        <f t="shared" si="0"/>
        <v>MEDIO</v>
      </c>
      <c r="V40" s="199">
        <v>60</v>
      </c>
      <c r="W40" s="199">
        <f>BD[[#This Row],[NP]]*BD[[#This Row],[N.C]]</f>
        <v>360</v>
      </c>
      <c r="X40" s="201" t="str">
        <f t="shared" si="1"/>
        <v>II</v>
      </c>
      <c r="Y40" s="182" t="str">
        <f t="shared" si="2"/>
        <v>ACEPTABLE CON CONTROL ESPECIFICO</v>
      </c>
      <c r="Z40" s="199" t="s">
        <v>311</v>
      </c>
      <c r="AA40" s="199" t="s">
        <v>311</v>
      </c>
      <c r="AB40" s="112" t="s">
        <v>1619</v>
      </c>
      <c r="AC40" s="112" t="s">
        <v>1259</v>
      </c>
      <c r="AD40" s="200" t="s">
        <v>1247</v>
      </c>
      <c r="AE40" s="112" t="s">
        <v>1279</v>
      </c>
      <c r="AF40" s="199"/>
    </row>
    <row r="41" spans="1:32" ht="165" hidden="1">
      <c r="A41" s="198" t="s">
        <v>904</v>
      </c>
      <c r="B41" s="199" t="s">
        <v>1199</v>
      </c>
      <c r="C41" s="199" t="s">
        <v>1218</v>
      </c>
      <c r="D41" s="199" t="s">
        <v>1214</v>
      </c>
      <c r="E41" s="200" t="s">
        <v>1219</v>
      </c>
      <c r="F41" s="200" t="s">
        <v>1222</v>
      </c>
      <c r="G41" s="199" t="s">
        <v>19</v>
      </c>
      <c r="H41" s="199" t="s">
        <v>905</v>
      </c>
      <c r="I41" s="200" t="s">
        <v>935</v>
      </c>
      <c r="J41" s="112" t="s">
        <v>1230</v>
      </c>
      <c r="K41" s="199">
        <v>8</v>
      </c>
      <c r="L41" s="199">
        <v>6</v>
      </c>
      <c r="M41" s="199">
        <v>1</v>
      </c>
      <c r="N41" s="112" t="s">
        <v>1231</v>
      </c>
      <c r="O41" s="200" t="s">
        <v>1234</v>
      </c>
      <c r="P41" s="112" t="s">
        <v>1518</v>
      </c>
      <c r="Q41" s="200" t="s">
        <v>1520</v>
      </c>
      <c r="R41" s="199">
        <v>2</v>
      </c>
      <c r="S41" s="199">
        <v>3</v>
      </c>
      <c r="T41" s="199">
        <f>BD[[#This Row],[ND]]*BD[[#This Row],[NE]]</f>
        <v>6</v>
      </c>
      <c r="U41" s="201" t="str">
        <f t="shared" si="0"/>
        <v>MEDIO</v>
      </c>
      <c r="V41" s="199">
        <v>25</v>
      </c>
      <c r="W41" s="199">
        <f>BD[[#This Row],[NP]]*BD[[#This Row],[N.C]]</f>
        <v>150</v>
      </c>
      <c r="X41" s="201" t="str">
        <f t="shared" si="1"/>
        <v>II</v>
      </c>
      <c r="Y41" s="182" t="str">
        <f t="shared" si="2"/>
        <v>ACEPTABLE CON CONTROL ESPECIFICO</v>
      </c>
      <c r="Z41" s="199" t="s">
        <v>311</v>
      </c>
      <c r="AA41" s="199" t="s">
        <v>311</v>
      </c>
      <c r="AB41" s="112" t="s">
        <v>1517</v>
      </c>
      <c r="AC41" s="112" t="s">
        <v>1519</v>
      </c>
      <c r="AD41" s="200" t="s">
        <v>1558</v>
      </c>
      <c r="AE41" s="112" t="s">
        <v>1275</v>
      </c>
      <c r="AF41" s="199"/>
    </row>
    <row r="42" spans="1:32" ht="120" hidden="1">
      <c r="A42" s="198" t="s">
        <v>904</v>
      </c>
      <c r="B42" s="199" t="s">
        <v>1199</v>
      </c>
      <c r="C42" s="199" t="s">
        <v>1218</v>
      </c>
      <c r="D42" s="199" t="s">
        <v>1214</v>
      </c>
      <c r="E42" s="200" t="s">
        <v>1219</v>
      </c>
      <c r="F42" s="200" t="s">
        <v>1222</v>
      </c>
      <c r="G42" s="199" t="s">
        <v>19</v>
      </c>
      <c r="H42" s="199" t="s">
        <v>923</v>
      </c>
      <c r="I42" s="200" t="s">
        <v>965</v>
      </c>
      <c r="J42" s="112" t="s">
        <v>1228</v>
      </c>
      <c r="K42" s="199">
        <v>8</v>
      </c>
      <c r="L42" s="199">
        <v>6</v>
      </c>
      <c r="M42" s="199">
        <v>1</v>
      </c>
      <c r="N42" s="112" t="s">
        <v>1245</v>
      </c>
      <c r="O42" s="200" t="s">
        <v>1291</v>
      </c>
      <c r="P42" s="112" t="s">
        <v>1525</v>
      </c>
      <c r="Q42" s="200" t="s">
        <v>1529</v>
      </c>
      <c r="R42" s="199">
        <v>2</v>
      </c>
      <c r="S42" s="199">
        <v>3</v>
      </c>
      <c r="T42" s="199">
        <f>BD[[#This Row],[ND]]*BD[[#This Row],[NE]]</f>
        <v>6</v>
      </c>
      <c r="U42" s="201" t="str">
        <f t="shared" si="0"/>
        <v>MEDIO</v>
      </c>
      <c r="V42" s="199">
        <v>25</v>
      </c>
      <c r="W42" s="199">
        <f>BD[[#This Row],[NP]]*BD[[#This Row],[N.C]]</f>
        <v>150</v>
      </c>
      <c r="X42" s="201" t="str">
        <f t="shared" si="1"/>
        <v>II</v>
      </c>
      <c r="Y42" s="182" t="str">
        <f t="shared" si="2"/>
        <v>ACEPTABLE CON CONTROL ESPECIFICO</v>
      </c>
      <c r="Z42" s="199" t="s">
        <v>311</v>
      </c>
      <c r="AA42" s="199" t="s">
        <v>311</v>
      </c>
      <c r="AB42" s="112" t="s">
        <v>1584</v>
      </c>
      <c r="AC42" s="112" t="s">
        <v>1589</v>
      </c>
      <c r="AD42" s="200" t="s">
        <v>1528</v>
      </c>
      <c r="AE42" s="112" t="s">
        <v>1281</v>
      </c>
      <c r="AF42" s="199"/>
    </row>
    <row r="43" spans="1:32" ht="120" hidden="1">
      <c r="A43" s="198" t="s">
        <v>904</v>
      </c>
      <c r="B43" s="199" t="s">
        <v>1199</v>
      </c>
      <c r="C43" s="199" t="s">
        <v>1218</v>
      </c>
      <c r="D43" s="199" t="s">
        <v>1214</v>
      </c>
      <c r="E43" s="200" t="s">
        <v>1219</v>
      </c>
      <c r="F43" s="200" t="s">
        <v>1222</v>
      </c>
      <c r="G43" s="199" t="s">
        <v>19</v>
      </c>
      <c r="H43" s="199" t="s">
        <v>923</v>
      </c>
      <c r="I43" s="200" t="s">
        <v>969</v>
      </c>
      <c r="J43" s="112" t="s">
        <v>1229</v>
      </c>
      <c r="K43" s="199">
        <v>8</v>
      </c>
      <c r="L43" s="199">
        <v>6</v>
      </c>
      <c r="M43" s="199">
        <v>1</v>
      </c>
      <c r="N43" s="112" t="s">
        <v>1248</v>
      </c>
      <c r="O43" s="200" t="s">
        <v>1591</v>
      </c>
      <c r="P43" s="112" t="s">
        <v>1592</v>
      </c>
      <c r="Q43" s="199" t="s">
        <v>311</v>
      </c>
      <c r="R43" s="199">
        <v>2</v>
      </c>
      <c r="S43" s="199">
        <v>2</v>
      </c>
      <c r="T43" s="199">
        <f>BD[[#This Row],[ND]]*BD[[#This Row],[NE]]</f>
        <v>4</v>
      </c>
      <c r="U43" s="201" t="str">
        <f t="shared" si="0"/>
        <v>BAJO</v>
      </c>
      <c r="V43" s="199">
        <v>60</v>
      </c>
      <c r="W43" s="199">
        <f>BD[[#This Row],[NP]]*BD[[#This Row],[N.C]]</f>
        <v>240</v>
      </c>
      <c r="X43" s="201" t="str">
        <f t="shared" si="1"/>
        <v>II</v>
      </c>
      <c r="Y43" s="182" t="str">
        <f t="shared" si="2"/>
        <v>ACEPTABLE CON CONTROL ESPECIFICO</v>
      </c>
      <c r="Z43" s="199" t="s">
        <v>311</v>
      </c>
      <c r="AA43" s="199" t="s">
        <v>311</v>
      </c>
      <c r="AB43" s="112" t="s">
        <v>1590</v>
      </c>
      <c r="AC43" s="112" t="s">
        <v>1531</v>
      </c>
      <c r="AD43" s="200" t="s">
        <v>1247</v>
      </c>
      <c r="AE43" s="112" t="s">
        <v>1281</v>
      </c>
      <c r="AF43" s="199"/>
    </row>
    <row r="44" spans="1:32" ht="225" hidden="1">
      <c r="A44" s="198" t="s">
        <v>904</v>
      </c>
      <c r="B44" s="199" t="s">
        <v>1199</v>
      </c>
      <c r="C44" s="199" t="s">
        <v>1218</v>
      </c>
      <c r="D44" s="199" t="s">
        <v>1214</v>
      </c>
      <c r="E44" s="200" t="s">
        <v>1219</v>
      </c>
      <c r="F44" s="200" t="s">
        <v>1222</v>
      </c>
      <c r="G44" s="199" t="s">
        <v>19</v>
      </c>
      <c r="H44" s="199" t="s">
        <v>928</v>
      </c>
      <c r="I44" s="200" t="s">
        <v>979</v>
      </c>
      <c r="J44" s="112" t="s">
        <v>1223</v>
      </c>
      <c r="K44" s="199">
        <v>8</v>
      </c>
      <c r="L44" s="199">
        <v>6</v>
      </c>
      <c r="M44" s="199">
        <v>1</v>
      </c>
      <c r="N44" s="112" t="s">
        <v>1250</v>
      </c>
      <c r="O44" s="200" t="s">
        <v>1595</v>
      </c>
      <c r="P44" s="112" t="s">
        <v>1533</v>
      </c>
      <c r="Q44" s="199" t="s">
        <v>311</v>
      </c>
      <c r="R44" s="199">
        <v>2</v>
      </c>
      <c r="S44" s="199">
        <v>3</v>
      </c>
      <c r="T44" s="199">
        <f>BD[[#This Row],[ND]]*BD[[#This Row],[NE]]</f>
        <v>6</v>
      </c>
      <c r="U44" s="201" t="str">
        <f t="shared" si="0"/>
        <v>MEDIO</v>
      </c>
      <c r="V44" s="199">
        <v>25</v>
      </c>
      <c r="W44" s="199">
        <f>BD[[#This Row],[NP]]*BD[[#This Row],[N.C]]</f>
        <v>150</v>
      </c>
      <c r="X44" s="201" t="str">
        <f t="shared" si="1"/>
        <v>II</v>
      </c>
      <c r="Y44" s="182" t="str">
        <f t="shared" si="2"/>
        <v>ACEPTABLE CON CONTROL ESPECIFICO</v>
      </c>
      <c r="Z44" s="199" t="s">
        <v>311</v>
      </c>
      <c r="AA44" s="199" t="s">
        <v>311</v>
      </c>
      <c r="AB44" s="200" t="s">
        <v>1596</v>
      </c>
      <c r="AC44" s="112" t="s">
        <v>1534</v>
      </c>
      <c r="AD44" s="200" t="s">
        <v>1247</v>
      </c>
      <c r="AE44" s="112" t="s">
        <v>1277</v>
      </c>
      <c r="AF44" s="199"/>
    </row>
    <row r="45" spans="1:32" ht="225" hidden="1">
      <c r="A45" s="198" t="s">
        <v>904</v>
      </c>
      <c r="B45" s="199" t="s">
        <v>1199</v>
      </c>
      <c r="C45" s="199" t="s">
        <v>1218</v>
      </c>
      <c r="D45" s="199" t="s">
        <v>1214</v>
      </c>
      <c r="E45" s="200" t="s">
        <v>1219</v>
      </c>
      <c r="F45" s="200" t="s">
        <v>1222</v>
      </c>
      <c r="G45" s="199" t="s">
        <v>19</v>
      </c>
      <c r="H45" s="199" t="s">
        <v>928</v>
      </c>
      <c r="I45" s="200" t="s">
        <v>983</v>
      </c>
      <c r="J45" s="112" t="s">
        <v>1223</v>
      </c>
      <c r="K45" s="199">
        <v>8</v>
      </c>
      <c r="L45" s="199">
        <v>6</v>
      </c>
      <c r="M45" s="199">
        <v>1</v>
      </c>
      <c r="N45" s="112" t="s">
        <v>1250</v>
      </c>
      <c r="O45" s="200" t="s">
        <v>1595</v>
      </c>
      <c r="P45" s="112" t="s">
        <v>1533</v>
      </c>
      <c r="Q45" s="199" t="s">
        <v>311</v>
      </c>
      <c r="R45" s="199">
        <v>2</v>
      </c>
      <c r="S45" s="199">
        <v>3</v>
      </c>
      <c r="T45" s="199">
        <f>BD[[#This Row],[ND]]*BD[[#This Row],[NE]]</f>
        <v>6</v>
      </c>
      <c r="U45" s="201" t="str">
        <f t="shared" si="0"/>
        <v>MEDIO</v>
      </c>
      <c r="V45" s="199">
        <v>25</v>
      </c>
      <c r="W45" s="199">
        <f>BD[[#This Row],[NP]]*BD[[#This Row],[N.C]]</f>
        <v>150</v>
      </c>
      <c r="X45" s="201" t="str">
        <f t="shared" si="1"/>
        <v>II</v>
      </c>
      <c r="Y45" s="182" t="str">
        <f t="shared" si="2"/>
        <v>ACEPTABLE CON CONTROL ESPECIFICO</v>
      </c>
      <c r="Z45" s="199" t="s">
        <v>311</v>
      </c>
      <c r="AA45" s="199" t="s">
        <v>311</v>
      </c>
      <c r="AB45" s="200" t="s">
        <v>1596</v>
      </c>
      <c r="AC45" s="112" t="s">
        <v>1534</v>
      </c>
      <c r="AD45" s="200" t="s">
        <v>1247</v>
      </c>
      <c r="AE45" s="112" t="s">
        <v>1277</v>
      </c>
      <c r="AF45" s="199"/>
    </row>
    <row r="46" spans="1:32" ht="165" hidden="1">
      <c r="A46" s="198" t="s">
        <v>904</v>
      </c>
      <c r="B46" s="199" t="s">
        <v>1504</v>
      </c>
      <c r="C46" s="199" t="s">
        <v>1216</v>
      </c>
      <c r="D46" s="199" t="s">
        <v>1212</v>
      </c>
      <c r="E46" s="200" t="s">
        <v>1282</v>
      </c>
      <c r="F46" s="200" t="s">
        <v>1283</v>
      </c>
      <c r="G46" s="199" t="s">
        <v>19</v>
      </c>
      <c r="H46" s="199" t="s">
        <v>905</v>
      </c>
      <c r="I46" s="200" t="s">
        <v>935</v>
      </c>
      <c r="J46" s="112" t="s">
        <v>1230</v>
      </c>
      <c r="K46" s="199">
        <v>8</v>
      </c>
      <c r="L46" s="199">
        <v>6</v>
      </c>
      <c r="M46" s="199">
        <v>1</v>
      </c>
      <c r="N46" s="112" t="s">
        <v>1231</v>
      </c>
      <c r="O46" s="200" t="s">
        <v>1234</v>
      </c>
      <c r="P46" s="112" t="s">
        <v>1518</v>
      </c>
      <c r="Q46" s="200" t="s">
        <v>1520</v>
      </c>
      <c r="R46" s="199">
        <v>2</v>
      </c>
      <c r="S46" s="199">
        <v>3</v>
      </c>
      <c r="T46" s="199">
        <f>BD[[#This Row],[ND]]*BD[[#This Row],[NE]]</f>
        <v>6</v>
      </c>
      <c r="U46" s="201" t="str">
        <f t="shared" ref="U46:U109" si="6">IF(AND(T46&lt;=40,T46&gt;=24),"MUY ALTO",IF(AND(T46&lt;=20,T46&gt;=10),"ALTO",IF(AND(T46&lt;=8,T46&gt;=6),"MEDIO",IF(AND(T46&lt;=4,T46&gt;=1),"BAJO",""))))</f>
        <v>MEDIO</v>
      </c>
      <c r="V46" s="199">
        <v>25</v>
      </c>
      <c r="W46" s="199">
        <f>BD[[#This Row],[NP]]*BD[[#This Row],[N.C]]</f>
        <v>150</v>
      </c>
      <c r="X46" s="201" t="str">
        <f t="shared" ref="X46:X109" si="7">IFERROR(IF(AND(W46&gt;=600,W46&lt;=4000),"I",IF(AND(W46&lt;500,W46&gt;=150),"II",IF(AND(W46&lt;=120,W46&gt;=40),"III",IF(W46=20,"IV","")))),"")</f>
        <v>II</v>
      </c>
      <c r="Y46" s="182" t="str">
        <f t="shared" ref="Y46:Y109" si="8">IF(AND(X46="I"),"NO ACEPTABLE",IF(AND(X46="II"),"ACEPTABLE CON CONTROL ESPECIFICO",IF(AND(X46="III"),"MEJORABLE",IF(AND(X46="IV"),"ACEPTABLE"))))</f>
        <v>ACEPTABLE CON CONTROL ESPECIFICO</v>
      </c>
      <c r="Z46" s="199" t="s">
        <v>311</v>
      </c>
      <c r="AA46" s="199" t="s">
        <v>311</v>
      </c>
      <c r="AB46" s="112" t="s">
        <v>1517</v>
      </c>
      <c r="AC46" s="112" t="s">
        <v>1519</v>
      </c>
      <c r="AD46" s="112" t="s">
        <v>1244</v>
      </c>
      <c r="AE46" s="112" t="s">
        <v>1275</v>
      </c>
      <c r="AF46" s="199"/>
    </row>
    <row r="47" spans="1:32" ht="409.6" hidden="1">
      <c r="A47" s="198" t="s">
        <v>904</v>
      </c>
      <c r="B47" s="199" t="s">
        <v>1504</v>
      </c>
      <c r="C47" s="199" t="s">
        <v>1216</v>
      </c>
      <c r="D47" s="199" t="s">
        <v>1212</v>
      </c>
      <c r="E47" s="200" t="s">
        <v>1282</v>
      </c>
      <c r="F47" s="200" t="s">
        <v>1283</v>
      </c>
      <c r="G47" s="199" t="s">
        <v>19</v>
      </c>
      <c r="H47" s="199" t="s">
        <v>917</v>
      </c>
      <c r="I47" s="200" t="s">
        <v>949</v>
      </c>
      <c r="J47" s="112" t="s">
        <v>1226</v>
      </c>
      <c r="K47" s="199">
        <v>8</v>
      </c>
      <c r="L47" s="199">
        <v>6</v>
      </c>
      <c r="M47" s="199">
        <v>1</v>
      </c>
      <c r="N47" s="112" t="s">
        <v>1237</v>
      </c>
      <c r="O47" s="200" t="s">
        <v>1238</v>
      </c>
      <c r="P47" s="112" t="s">
        <v>1239</v>
      </c>
      <c r="Q47" s="112" t="s">
        <v>1522</v>
      </c>
      <c r="R47" s="199">
        <v>2</v>
      </c>
      <c r="S47" s="199">
        <v>2</v>
      </c>
      <c r="T47" s="199">
        <f>BD[[#This Row],[ND]]*BD[[#This Row],[NE]]</f>
        <v>4</v>
      </c>
      <c r="U47" s="201" t="str">
        <f t="shared" si="6"/>
        <v>BAJO</v>
      </c>
      <c r="V47" s="199">
        <v>60</v>
      </c>
      <c r="W47" s="199">
        <f>BD[[#This Row],[NP]]*BD[[#This Row],[N.C]]</f>
        <v>240</v>
      </c>
      <c r="X47" s="201" t="str">
        <f t="shared" si="7"/>
        <v>II</v>
      </c>
      <c r="Y47" s="182" t="str">
        <f t="shared" si="8"/>
        <v>ACEPTABLE CON CONTROL ESPECIFICO</v>
      </c>
      <c r="Z47" s="199" t="s">
        <v>311</v>
      </c>
      <c r="AA47" s="199" t="s">
        <v>311</v>
      </c>
      <c r="AB47" s="112" t="s">
        <v>1524</v>
      </c>
      <c r="AC47" s="112" t="s">
        <v>1521</v>
      </c>
      <c r="AD47" s="112" t="s">
        <v>1523</v>
      </c>
      <c r="AE47" s="112" t="s">
        <v>1276</v>
      </c>
      <c r="AF47" s="199"/>
    </row>
    <row r="48" spans="1:32" ht="105" hidden="1">
      <c r="A48" s="198" t="s">
        <v>904</v>
      </c>
      <c r="B48" s="199" t="s">
        <v>1504</v>
      </c>
      <c r="C48" s="199" t="s">
        <v>1216</v>
      </c>
      <c r="D48" s="199" t="s">
        <v>1212</v>
      </c>
      <c r="E48" s="200" t="s">
        <v>1282</v>
      </c>
      <c r="F48" s="200" t="s">
        <v>1283</v>
      </c>
      <c r="G48" s="199" t="s">
        <v>19</v>
      </c>
      <c r="H48" s="199" t="s">
        <v>923</v>
      </c>
      <c r="I48" s="200" t="s">
        <v>965</v>
      </c>
      <c r="J48" s="112" t="s">
        <v>1228</v>
      </c>
      <c r="K48" s="199">
        <v>8</v>
      </c>
      <c r="L48" s="199">
        <v>6</v>
      </c>
      <c r="M48" s="199">
        <v>1</v>
      </c>
      <c r="N48" s="112" t="s">
        <v>1245</v>
      </c>
      <c r="O48" s="200" t="s">
        <v>1291</v>
      </c>
      <c r="P48" s="112" t="s">
        <v>1525</v>
      </c>
      <c r="Q48" s="200" t="s">
        <v>1529</v>
      </c>
      <c r="R48" s="199">
        <v>2</v>
      </c>
      <c r="S48" s="199">
        <v>3</v>
      </c>
      <c r="T48" s="199">
        <f>BD[[#This Row],[ND]]*BD[[#This Row],[NE]]</f>
        <v>6</v>
      </c>
      <c r="U48" s="201" t="str">
        <f t="shared" si="6"/>
        <v>MEDIO</v>
      </c>
      <c r="V48" s="199">
        <v>25</v>
      </c>
      <c r="W48" s="199">
        <f>BD[[#This Row],[NP]]*BD[[#This Row],[N.C]]</f>
        <v>150</v>
      </c>
      <c r="X48" s="201" t="str">
        <f t="shared" si="7"/>
        <v>II</v>
      </c>
      <c r="Y48" s="182" t="str">
        <f t="shared" si="8"/>
        <v>ACEPTABLE CON CONTROL ESPECIFICO</v>
      </c>
      <c r="Z48" s="199" t="s">
        <v>311</v>
      </c>
      <c r="AA48" s="199" t="s">
        <v>311</v>
      </c>
      <c r="AB48" s="112" t="s">
        <v>1527</v>
      </c>
      <c r="AC48" s="112" t="s">
        <v>1526</v>
      </c>
      <c r="AD48" s="200" t="s">
        <v>1528</v>
      </c>
      <c r="AE48" s="112" t="s">
        <v>1281</v>
      </c>
      <c r="AF48" s="199"/>
    </row>
    <row r="49" spans="1:32" ht="105" hidden="1">
      <c r="A49" s="198" t="s">
        <v>904</v>
      </c>
      <c r="B49" s="199" t="s">
        <v>1504</v>
      </c>
      <c r="C49" s="199" t="s">
        <v>1216</v>
      </c>
      <c r="D49" s="199" t="s">
        <v>1212</v>
      </c>
      <c r="E49" s="200" t="s">
        <v>1282</v>
      </c>
      <c r="F49" s="200" t="s">
        <v>1283</v>
      </c>
      <c r="G49" s="199" t="s">
        <v>19</v>
      </c>
      <c r="H49" s="199" t="s">
        <v>923</v>
      </c>
      <c r="I49" s="200" t="s">
        <v>969</v>
      </c>
      <c r="J49" s="112" t="s">
        <v>1229</v>
      </c>
      <c r="K49" s="199">
        <v>8</v>
      </c>
      <c r="L49" s="199">
        <v>6</v>
      </c>
      <c r="M49" s="199">
        <v>1</v>
      </c>
      <c r="N49" s="112" t="s">
        <v>1248</v>
      </c>
      <c r="O49" s="200" t="s">
        <v>1532</v>
      </c>
      <c r="P49" s="112" t="s">
        <v>1530</v>
      </c>
      <c r="Q49" s="199" t="s">
        <v>311</v>
      </c>
      <c r="R49" s="199">
        <v>2</v>
      </c>
      <c r="S49" s="199">
        <v>2</v>
      </c>
      <c r="T49" s="199">
        <f>BD[[#This Row],[ND]]*BD[[#This Row],[NE]]</f>
        <v>4</v>
      </c>
      <c r="U49" s="201" t="str">
        <f t="shared" si="6"/>
        <v>BAJO</v>
      </c>
      <c r="V49" s="199">
        <v>60</v>
      </c>
      <c r="W49" s="199">
        <f>BD[[#This Row],[NP]]*BD[[#This Row],[N.C]]</f>
        <v>240</v>
      </c>
      <c r="X49" s="201" t="str">
        <f t="shared" si="7"/>
        <v>II</v>
      </c>
      <c r="Y49" s="182" t="str">
        <f t="shared" si="8"/>
        <v>ACEPTABLE CON CONTROL ESPECIFICO</v>
      </c>
      <c r="Z49" s="199" t="s">
        <v>311</v>
      </c>
      <c r="AA49" s="199" t="s">
        <v>311</v>
      </c>
      <c r="AB49" s="112" t="s">
        <v>1590</v>
      </c>
      <c r="AC49" s="112" t="s">
        <v>1531</v>
      </c>
      <c r="AD49" s="200" t="s">
        <v>1247</v>
      </c>
      <c r="AE49" s="112" t="s">
        <v>1281</v>
      </c>
      <c r="AF49" s="199"/>
    </row>
    <row r="50" spans="1:32" ht="225" hidden="1">
      <c r="A50" s="198" t="s">
        <v>904</v>
      </c>
      <c r="B50" s="199" t="s">
        <v>1504</v>
      </c>
      <c r="C50" s="199" t="s">
        <v>1216</v>
      </c>
      <c r="D50" s="199" t="s">
        <v>1212</v>
      </c>
      <c r="E50" s="200" t="s">
        <v>1282</v>
      </c>
      <c r="F50" s="200" t="s">
        <v>1283</v>
      </c>
      <c r="G50" s="199" t="s">
        <v>19</v>
      </c>
      <c r="H50" s="199" t="s">
        <v>928</v>
      </c>
      <c r="I50" s="200" t="s">
        <v>979</v>
      </c>
      <c r="J50" s="112" t="s">
        <v>1223</v>
      </c>
      <c r="K50" s="199">
        <v>8</v>
      </c>
      <c r="L50" s="199">
        <v>6</v>
      </c>
      <c r="M50" s="199">
        <v>1</v>
      </c>
      <c r="N50" s="112" t="s">
        <v>1250</v>
      </c>
      <c r="O50" s="200" t="s">
        <v>1595</v>
      </c>
      <c r="P50" s="112" t="s">
        <v>1533</v>
      </c>
      <c r="Q50" s="199" t="s">
        <v>311</v>
      </c>
      <c r="R50" s="199">
        <v>2</v>
      </c>
      <c r="S50" s="199">
        <v>3</v>
      </c>
      <c r="T50" s="199">
        <f>BD[[#This Row],[ND]]*BD[[#This Row],[NE]]</f>
        <v>6</v>
      </c>
      <c r="U50" s="201" t="str">
        <f t="shared" si="6"/>
        <v>MEDIO</v>
      </c>
      <c r="V50" s="199">
        <v>25</v>
      </c>
      <c r="W50" s="199">
        <f>BD[[#This Row],[NP]]*BD[[#This Row],[N.C]]</f>
        <v>150</v>
      </c>
      <c r="X50" s="201" t="str">
        <f t="shared" si="7"/>
        <v>II</v>
      </c>
      <c r="Y50" s="182" t="str">
        <f t="shared" si="8"/>
        <v>ACEPTABLE CON CONTROL ESPECIFICO</v>
      </c>
      <c r="Z50" s="199" t="s">
        <v>311</v>
      </c>
      <c r="AA50" s="199" t="s">
        <v>311</v>
      </c>
      <c r="AB50" s="200" t="s">
        <v>1596</v>
      </c>
      <c r="AC50" s="112" t="s">
        <v>1534</v>
      </c>
      <c r="AD50" s="200" t="s">
        <v>1247</v>
      </c>
      <c r="AE50" s="112" t="s">
        <v>1277</v>
      </c>
      <c r="AF50" s="199"/>
    </row>
    <row r="51" spans="1:32" ht="225" hidden="1">
      <c r="A51" s="198" t="s">
        <v>904</v>
      </c>
      <c r="B51" s="199" t="s">
        <v>1504</v>
      </c>
      <c r="C51" s="199" t="s">
        <v>1216</v>
      </c>
      <c r="D51" s="199" t="s">
        <v>1212</v>
      </c>
      <c r="E51" s="200" t="s">
        <v>1282</v>
      </c>
      <c r="F51" s="200" t="s">
        <v>1283</v>
      </c>
      <c r="G51" s="199" t="s">
        <v>19</v>
      </c>
      <c r="H51" s="199" t="s">
        <v>928</v>
      </c>
      <c r="I51" s="200" t="s">
        <v>983</v>
      </c>
      <c r="J51" s="112" t="s">
        <v>1223</v>
      </c>
      <c r="K51" s="199">
        <v>8</v>
      </c>
      <c r="L51" s="199">
        <v>6</v>
      </c>
      <c r="M51" s="199">
        <v>1</v>
      </c>
      <c r="N51" s="112" t="s">
        <v>1250</v>
      </c>
      <c r="O51" s="200" t="s">
        <v>1595</v>
      </c>
      <c r="P51" s="112" t="s">
        <v>1533</v>
      </c>
      <c r="Q51" s="199" t="s">
        <v>311</v>
      </c>
      <c r="R51" s="199">
        <v>2</v>
      </c>
      <c r="S51" s="199">
        <v>3</v>
      </c>
      <c r="T51" s="199">
        <f>BD[[#This Row],[ND]]*BD[[#This Row],[NE]]</f>
        <v>6</v>
      </c>
      <c r="U51" s="201" t="str">
        <f t="shared" si="6"/>
        <v>MEDIO</v>
      </c>
      <c r="V51" s="199">
        <v>25</v>
      </c>
      <c r="W51" s="199">
        <f>BD[[#This Row],[NP]]*BD[[#This Row],[N.C]]</f>
        <v>150</v>
      </c>
      <c r="X51" s="201" t="str">
        <f t="shared" si="7"/>
        <v>II</v>
      </c>
      <c r="Y51" s="182" t="str">
        <f t="shared" si="8"/>
        <v>ACEPTABLE CON CONTROL ESPECIFICO</v>
      </c>
      <c r="Z51" s="199" t="s">
        <v>311</v>
      </c>
      <c r="AA51" s="199" t="s">
        <v>311</v>
      </c>
      <c r="AB51" s="200" t="s">
        <v>1596</v>
      </c>
      <c r="AC51" s="112" t="s">
        <v>1534</v>
      </c>
      <c r="AD51" s="200" t="s">
        <v>1247</v>
      </c>
      <c r="AE51" s="112" t="s">
        <v>1277</v>
      </c>
      <c r="AF51" s="199"/>
    </row>
    <row r="52" spans="1:32" ht="315" hidden="1">
      <c r="A52" s="198" t="s">
        <v>904</v>
      </c>
      <c r="B52" s="199" t="s">
        <v>1504</v>
      </c>
      <c r="C52" s="199" t="s">
        <v>1216</v>
      </c>
      <c r="D52" s="199" t="s">
        <v>1212</v>
      </c>
      <c r="E52" s="200" t="s">
        <v>1282</v>
      </c>
      <c r="F52" s="200" t="s">
        <v>1283</v>
      </c>
      <c r="G52" s="199" t="s">
        <v>19</v>
      </c>
      <c r="H52" s="199" t="s">
        <v>934</v>
      </c>
      <c r="I52" s="200" t="s">
        <v>1007</v>
      </c>
      <c r="J52" s="112" t="s">
        <v>1225</v>
      </c>
      <c r="K52" s="199">
        <v>2</v>
      </c>
      <c r="L52" s="199">
        <v>2</v>
      </c>
      <c r="M52" s="199">
        <v>1</v>
      </c>
      <c r="N52" s="112" t="s">
        <v>1255</v>
      </c>
      <c r="O52" s="112" t="s">
        <v>1627</v>
      </c>
      <c r="P52" s="112" t="s">
        <v>1630</v>
      </c>
      <c r="Q52" s="112" t="s">
        <v>1265</v>
      </c>
      <c r="R52" s="199">
        <v>2</v>
      </c>
      <c r="S52" s="199">
        <v>3</v>
      </c>
      <c r="T52" s="199">
        <f>BD[[#This Row],[ND]]*BD[[#This Row],[NE]]</f>
        <v>6</v>
      </c>
      <c r="U52" s="201" t="str">
        <f t="shared" si="6"/>
        <v>MEDIO</v>
      </c>
      <c r="V52" s="199">
        <v>25</v>
      </c>
      <c r="W52" s="199">
        <f>BD[[#This Row],[NP]]*BD[[#This Row],[N.C]]</f>
        <v>150</v>
      </c>
      <c r="X52" s="201" t="str">
        <f t="shared" si="7"/>
        <v>II</v>
      </c>
      <c r="Y52" s="182" t="str">
        <f t="shared" si="8"/>
        <v>ACEPTABLE CON CONTROL ESPECIFICO</v>
      </c>
      <c r="Z52" s="199" t="s">
        <v>311</v>
      </c>
      <c r="AA52" s="199" t="s">
        <v>311</v>
      </c>
      <c r="AB52" s="112" t="s">
        <v>1628</v>
      </c>
      <c r="AC52" s="112" t="s">
        <v>1629</v>
      </c>
      <c r="AD52" s="112" t="s">
        <v>1265</v>
      </c>
      <c r="AE52" s="112" t="s">
        <v>1280</v>
      </c>
      <c r="AF52" s="199"/>
    </row>
    <row r="53" spans="1:32" ht="90" hidden="1">
      <c r="A53" s="198" t="s">
        <v>904</v>
      </c>
      <c r="B53" s="199" t="s">
        <v>1504</v>
      </c>
      <c r="C53" s="199" t="s">
        <v>1216</v>
      </c>
      <c r="D53" s="199" t="s">
        <v>1212</v>
      </c>
      <c r="E53" s="200" t="s">
        <v>1282</v>
      </c>
      <c r="F53" s="200" t="s">
        <v>1284</v>
      </c>
      <c r="G53" s="199" t="s">
        <v>19</v>
      </c>
      <c r="H53" s="199" t="s">
        <v>905</v>
      </c>
      <c r="I53" s="200" t="s">
        <v>924</v>
      </c>
      <c r="J53" s="112" t="s">
        <v>1240</v>
      </c>
      <c r="K53" s="199">
        <v>8</v>
      </c>
      <c r="L53" s="199">
        <v>6</v>
      </c>
      <c r="M53" s="199">
        <v>1</v>
      </c>
      <c r="N53" s="112" t="s">
        <v>1241</v>
      </c>
      <c r="O53" s="200" t="s">
        <v>1242</v>
      </c>
      <c r="P53" s="200" t="s">
        <v>1513</v>
      </c>
      <c r="Q53" s="200" t="s">
        <v>1514</v>
      </c>
      <c r="R53" s="199">
        <v>2</v>
      </c>
      <c r="S53" s="199">
        <v>2</v>
      </c>
      <c r="T53" s="199">
        <f>BD[[#This Row],[ND]]*BD[[#This Row],[NE]]</f>
        <v>4</v>
      </c>
      <c r="U53" s="201" t="str">
        <f t="shared" si="6"/>
        <v>BAJO</v>
      </c>
      <c r="V53" s="199">
        <v>25</v>
      </c>
      <c r="W53" s="199">
        <f>BD[[#This Row],[NP]]*BD[[#This Row],[N.C]]</f>
        <v>100</v>
      </c>
      <c r="X53" s="201" t="str">
        <f t="shared" si="7"/>
        <v>III</v>
      </c>
      <c r="Y53" s="182" t="str">
        <f t="shared" si="8"/>
        <v>MEJORABLE</v>
      </c>
      <c r="Z53" s="199" t="s">
        <v>311</v>
      </c>
      <c r="AA53" s="200" t="s">
        <v>311</v>
      </c>
      <c r="AB53" s="112" t="s">
        <v>1516</v>
      </c>
      <c r="AC53" s="112" t="s">
        <v>1515</v>
      </c>
      <c r="AD53" s="200" t="s">
        <v>311</v>
      </c>
      <c r="AE53" s="112" t="s">
        <v>1274</v>
      </c>
      <c r="AF53" s="199"/>
    </row>
    <row r="54" spans="1:32" ht="409.6" hidden="1">
      <c r="A54" s="198" t="s">
        <v>904</v>
      </c>
      <c r="B54" s="199" t="s">
        <v>1504</v>
      </c>
      <c r="C54" s="199" t="s">
        <v>1216</v>
      </c>
      <c r="D54" s="199" t="s">
        <v>1212</v>
      </c>
      <c r="E54" s="200" t="s">
        <v>1282</v>
      </c>
      <c r="F54" s="200" t="s">
        <v>1284</v>
      </c>
      <c r="G54" s="199" t="s">
        <v>19</v>
      </c>
      <c r="H54" s="199" t="s">
        <v>917</v>
      </c>
      <c r="I54" s="200" t="s">
        <v>949</v>
      </c>
      <c r="J54" s="112" t="s">
        <v>1226</v>
      </c>
      <c r="K54" s="199">
        <v>8</v>
      </c>
      <c r="L54" s="199">
        <v>6</v>
      </c>
      <c r="M54" s="199">
        <v>1</v>
      </c>
      <c r="N54" s="112" t="s">
        <v>1237</v>
      </c>
      <c r="O54" s="200" t="s">
        <v>1238</v>
      </c>
      <c r="P54" s="112" t="s">
        <v>1239</v>
      </c>
      <c r="Q54" s="112" t="s">
        <v>1522</v>
      </c>
      <c r="R54" s="199">
        <v>2</v>
      </c>
      <c r="S54" s="199">
        <v>2</v>
      </c>
      <c r="T54" s="199">
        <f>BD[[#This Row],[ND]]*BD[[#This Row],[NE]]</f>
        <v>4</v>
      </c>
      <c r="U54" s="201" t="str">
        <f t="shared" si="6"/>
        <v>BAJO</v>
      </c>
      <c r="V54" s="199">
        <v>60</v>
      </c>
      <c r="W54" s="199">
        <f>BD[[#This Row],[NP]]*BD[[#This Row],[N.C]]</f>
        <v>240</v>
      </c>
      <c r="X54" s="201" t="str">
        <f t="shared" si="7"/>
        <v>II</v>
      </c>
      <c r="Y54" s="182" t="str">
        <f t="shared" si="8"/>
        <v>ACEPTABLE CON CONTROL ESPECIFICO</v>
      </c>
      <c r="Z54" s="199" t="s">
        <v>311</v>
      </c>
      <c r="AA54" s="199" t="s">
        <v>311</v>
      </c>
      <c r="AB54" s="112" t="s">
        <v>1524</v>
      </c>
      <c r="AC54" s="112" t="s">
        <v>1521</v>
      </c>
      <c r="AD54" s="112" t="s">
        <v>1523</v>
      </c>
      <c r="AE54" s="112" t="s">
        <v>1276</v>
      </c>
      <c r="AF54" s="199"/>
    </row>
    <row r="55" spans="1:32" ht="225" hidden="1">
      <c r="A55" s="198" t="s">
        <v>904</v>
      </c>
      <c r="B55" s="199" t="s">
        <v>1504</v>
      </c>
      <c r="C55" s="199" t="s">
        <v>1216</v>
      </c>
      <c r="D55" s="199" t="s">
        <v>1212</v>
      </c>
      <c r="E55" s="200" t="s">
        <v>1282</v>
      </c>
      <c r="F55" s="200" t="s">
        <v>1284</v>
      </c>
      <c r="G55" s="199" t="s">
        <v>19</v>
      </c>
      <c r="H55" s="199" t="s">
        <v>928</v>
      </c>
      <c r="I55" s="200" t="s">
        <v>979</v>
      </c>
      <c r="J55" s="112" t="s">
        <v>1223</v>
      </c>
      <c r="K55" s="199">
        <v>8</v>
      </c>
      <c r="L55" s="199">
        <v>6</v>
      </c>
      <c r="M55" s="199">
        <v>1</v>
      </c>
      <c r="N55" s="112" t="s">
        <v>1250</v>
      </c>
      <c r="O55" s="200" t="s">
        <v>1595</v>
      </c>
      <c r="P55" s="112" t="s">
        <v>1533</v>
      </c>
      <c r="Q55" s="199" t="s">
        <v>311</v>
      </c>
      <c r="R55" s="199">
        <v>2</v>
      </c>
      <c r="S55" s="199">
        <v>3</v>
      </c>
      <c r="T55" s="199">
        <f>BD[[#This Row],[ND]]*BD[[#This Row],[NE]]</f>
        <v>6</v>
      </c>
      <c r="U55" s="201" t="str">
        <f t="shared" si="6"/>
        <v>MEDIO</v>
      </c>
      <c r="V55" s="199">
        <v>25</v>
      </c>
      <c r="W55" s="199">
        <f>BD[[#This Row],[NP]]*BD[[#This Row],[N.C]]</f>
        <v>150</v>
      </c>
      <c r="X55" s="201" t="str">
        <f t="shared" si="7"/>
        <v>II</v>
      </c>
      <c r="Y55" s="182" t="str">
        <f t="shared" si="8"/>
        <v>ACEPTABLE CON CONTROL ESPECIFICO</v>
      </c>
      <c r="Z55" s="199" t="s">
        <v>311</v>
      </c>
      <c r="AA55" s="199" t="s">
        <v>311</v>
      </c>
      <c r="AB55" s="200" t="s">
        <v>1596</v>
      </c>
      <c r="AC55" s="112" t="s">
        <v>1534</v>
      </c>
      <c r="AD55" s="200" t="s">
        <v>1247</v>
      </c>
      <c r="AE55" s="112" t="s">
        <v>1277</v>
      </c>
      <c r="AF55" s="199"/>
    </row>
    <row r="56" spans="1:32" ht="165" hidden="1">
      <c r="A56" s="198" t="s">
        <v>904</v>
      </c>
      <c r="B56" s="199" t="s">
        <v>1504</v>
      </c>
      <c r="C56" s="199" t="s">
        <v>1216</v>
      </c>
      <c r="D56" s="199" t="s">
        <v>1212</v>
      </c>
      <c r="E56" s="200" t="s">
        <v>1282</v>
      </c>
      <c r="F56" s="200" t="s">
        <v>1284</v>
      </c>
      <c r="G56" s="199" t="s">
        <v>19</v>
      </c>
      <c r="H56" s="199" t="s">
        <v>931</v>
      </c>
      <c r="I56" s="200" t="s">
        <v>993</v>
      </c>
      <c r="J56" s="112" t="s">
        <v>1227</v>
      </c>
      <c r="K56" s="199">
        <v>2</v>
      </c>
      <c r="L56" s="199">
        <v>2</v>
      </c>
      <c r="M56" s="199">
        <v>1</v>
      </c>
      <c r="N56" s="112" t="s">
        <v>1255</v>
      </c>
      <c r="O56" s="112" t="s">
        <v>1538</v>
      </c>
      <c r="P56" s="112" t="s">
        <v>1258</v>
      </c>
      <c r="Q56" s="199" t="s">
        <v>1654</v>
      </c>
      <c r="R56" s="199">
        <v>2</v>
      </c>
      <c r="S56" s="199">
        <v>3</v>
      </c>
      <c r="T56" s="199">
        <f>BD[[#This Row],[ND]]*BD[[#This Row],[NE]]</f>
        <v>6</v>
      </c>
      <c r="U56" s="201" t="str">
        <f t="shared" si="6"/>
        <v>MEDIO</v>
      </c>
      <c r="V56" s="199">
        <v>60</v>
      </c>
      <c r="W56" s="199">
        <f>BD[[#This Row],[NP]]*BD[[#This Row],[N.C]]</f>
        <v>360</v>
      </c>
      <c r="X56" s="201" t="str">
        <f t="shared" si="7"/>
        <v>II</v>
      </c>
      <c r="Y56" s="182" t="str">
        <f t="shared" si="8"/>
        <v>ACEPTABLE CON CONTROL ESPECIFICO</v>
      </c>
      <c r="Z56" s="199" t="s">
        <v>311</v>
      </c>
      <c r="AA56" s="199" t="s">
        <v>311</v>
      </c>
      <c r="AB56" s="112" t="s">
        <v>1539</v>
      </c>
      <c r="AC56" s="112" t="s">
        <v>1540</v>
      </c>
      <c r="AD56" s="199" t="s">
        <v>1655</v>
      </c>
      <c r="AE56" s="112" t="s">
        <v>1279</v>
      </c>
      <c r="AF56" s="199"/>
    </row>
    <row r="57" spans="1:32" ht="315" hidden="1">
      <c r="A57" s="198" t="s">
        <v>904</v>
      </c>
      <c r="B57" s="199" t="s">
        <v>1504</v>
      </c>
      <c r="C57" s="199" t="s">
        <v>1216</v>
      </c>
      <c r="D57" s="199" t="s">
        <v>1212</v>
      </c>
      <c r="E57" s="200" t="s">
        <v>1282</v>
      </c>
      <c r="F57" s="200" t="s">
        <v>1284</v>
      </c>
      <c r="G57" s="199" t="s">
        <v>19</v>
      </c>
      <c r="H57" s="199" t="s">
        <v>934</v>
      </c>
      <c r="I57" s="200" t="s">
        <v>1007</v>
      </c>
      <c r="J57" s="112" t="s">
        <v>1225</v>
      </c>
      <c r="K57" s="199">
        <v>2</v>
      </c>
      <c r="L57" s="199">
        <v>2</v>
      </c>
      <c r="M57" s="199">
        <v>1</v>
      </c>
      <c r="N57" s="112" t="s">
        <v>1255</v>
      </c>
      <c r="O57" s="112" t="s">
        <v>1627</v>
      </c>
      <c r="P57" s="112" t="s">
        <v>1630</v>
      </c>
      <c r="Q57" s="112" t="s">
        <v>1265</v>
      </c>
      <c r="R57" s="199">
        <v>2</v>
      </c>
      <c r="S57" s="199">
        <v>3</v>
      </c>
      <c r="T57" s="199">
        <f>BD[[#This Row],[ND]]*BD[[#This Row],[NE]]</f>
        <v>6</v>
      </c>
      <c r="U57" s="201" t="str">
        <f t="shared" si="6"/>
        <v>MEDIO</v>
      </c>
      <c r="V57" s="199">
        <v>25</v>
      </c>
      <c r="W57" s="199">
        <f>BD[[#This Row],[NP]]*BD[[#This Row],[N.C]]</f>
        <v>150</v>
      </c>
      <c r="X57" s="201" t="str">
        <f t="shared" si="7"/>
        <v>II</v>
      </c>
      <c r="Y57" s="182" t="str">
        <f t="shared" si="8"/>
        <v>ACEPTABLE CON CONTROL ESPECIFICO</v>
      </c>
      <c r="Z57" s="199" t="s">
        <v>311</v>
      </c>
      <c r="AA57" s="199" t="s">
        <v>311</v>
      </c>
      <c r="AB57" s="112" t="s">
        <v>1628</v>
      </c>
      <c r="AC57" s="112" t="s">
        <v>1629</v>
      </c>
      <c r="AD57" s="112" t="s">
        <v>1265</v>
      </c>
      <c r="AE57" s="112" t="s">
        <v>1280</v>
      </c>
      <c r="AF57" s="199"/>
    </row>
    <row r="58" spans="1:32" ht="189.75" hidden="1" customHeight="1">
      <c r="A58" s="198" t="s">
        <v>904</v>
      </c>
      <c r="B58" s="199" t="s">
        <v>1504</v>
      </c>
      <c r="C58" s="199" t="s">
        <v>1216</v>
      </c>
      <c r="D58" s="199" t="s">
        <v>1212</v>
      </c>
      <c r="E58" s="200" t="s">
        <v>1282</v>
      </c>
      <c r="F58" s="200" t="s">
        <v>1285</v>
      </c>
      <c r="G58" s="199" t="s">
        <v>19</v>
      </c>
      <c r="H58" s="199" t="s">
        <v>905</v>
      </c>
      <c r="I58" s="200" t="s">
        <v>911</v>
      </c>
      <c r="J58" s="112" t="s">
        <v>1286</v>
      </c>
      <c r="K58" s="199">
        <v>8</v>
      </c>
      <c r="L58" s="199">
        <v>6</v>
      </c>
      <c r="M58" s="199">
        <v>1</v>
      </c>
      <c r="N58" s="112" t="s">
        <v>1287</v>
      </c>
      <c r="O58" s="200" t="s">
        <v>1512</v>
      </c>
      <c r="P58" s="112" t="s">
        <v>1508</v>
      </c>
      <c r="Q58" s="200" t="s">
        <v>1510</v>
      </c>
      <c r="R58" s="199">
        <v>2</v>
      </c>
      <c r="S58" s="199">
        <v>3</v>
      </c>
      <c r="T58" s="199">
        <f>BD[[#This Row],[ND]]*BD[[#This Row],[NE]]</f>
        <v>6</v>
      </c>
      <c r="U58" s="201" t="str">
        <f t="shared" si="6"/>
        <v>MEDIO</v>
      </c>
      <c r="V58" s="199">
        <v>25</v>
      </c>
      <c r="W58" s="199">
        <f>BD[[#This Row],[NP]]*BD[[#This Row],[N.C]]</f>
        <v>150</v>
      </c>
      <c r="X58" s="201" t="str">
        <f t="shared" si="7"/>
        <v>II</v>
      </c>
      <c r="Y58" s="182" t="str">
        <f t="shared" si="8"/>
        <v>ACEPTABLE CON CONTROL ESPECIFICO</v>
      </c>
      <c r="Z58" s="199" t="s">
        <v>311</v>
      </c>
      <c r="AA58" s="199" t="s">
        <v>311</v>
      </c>
      <c r="AB58" s="112" t="s">
        <v>1507</v>
      </c>
      <c r="AC58" s="112" t="s">
        <v>1509</v>
      </c>
      <c r="AD58" s="112" t="s">
        <v>1511</v>
      </c>
      <c r="AE58" s="112" t="s">
        <v>1288</v>
      </c>
      <c r="AF58" s="199"/>
    </row>
    <row r="59" spans="1:32" ht="165" hidden="1">
      <c r="A59" s="198" t="s">
        <v>904</v>
      </c>
      <c r="B59" s="199" t="s">
        <v>1504</v>
      </c>
      <c r="C59" s="199" t="s">
        <v>1216</v>
      </c>
      <c r="D59" s="199" t="s">
        <v>1212</v>
      </c>
      <c r="E59" s="200" t="s">
        <v>1282</v>
      </c>
      <c r="F59" s="200" t="s">
        <v>1285</v>
      </c>
      <c r="G59" s="199" t="s">
        <v>19</v>
      </c>
      <c r="H59" s="199" t="s">
        <v>905</v>
      </c>
      <c r="I59" s="200" t="s">
        <v>935</v>
      </c>
      <c r="J59" s="112" t="s">
        <v>1230</v>
      </c>
      <c r="K59" s="199">
        <v>8</v>
      </c>
      <c r="L59" s="199">
        <v>6</v>
      </c>
      <c r="M59" s="199">
        <v>1</v>
      </c>
      <c r="N59" s="112" t="s">
        <v>1231</v>
      </c>
      <c r="O59" s="200" t="s">
        <v>1234</v>
      </c>
      <c r="P59" s="112" t="s">
        <v>1518</v>
      </c>
      <c r="Q59" s="200" t="s">
        <v>1520</v>
      </c>
      <c r="R59" s="199">
        <v>2</v>
      </c>
      <c r="S59" s="199">
        <v>3</v>
      </c>
      <c r="T59" s="199">
        <f>BD[[#This Row],[ND]]*BD[[#This Row],[NE]]</f>
        <v>6</v>
      </c>
      <c r="U59" s="201" t="str">
        <f t="shared" si="6"/>
        <v>MEDIO</v>
      </c>
      <c r="V59" s="199">
        <v>25</v>
      </c>
      <c r="W59" s="199">
        <f>BD[[#This Row],[NP]]*BD[[#This Row],[N.C]]</f>
        <v>150</v>
      </c>
      <c r="X59" s="201" t="str">
        <f t="shared" si="7"/>
        <v>II</v>
      </c>
      <c r="Y59" s="182" t="str">
        <f t="shared" si="8"/>
        <v>ACEPTABLE CON CONTROL ESPECIFICO</v>
      </c>
      <c r="Z59" s="199" t="s">
        <v>311</v>
      </c>
      <c r="AA59" s="199" t="s">
        <v>311</v>
      </c>
      <c r="AB59" s="112" t="s">
        <v>1517</v>
      </c>
      <c r="AC59" s="112" t="s">
        <v>1519</v>
      </c>
      <c r="AD59" s="112" t="s">
        <v>1244</v>
      </c>
      <c r="AE59" s="112" t="s">
        <v>1275</v>
      </c>
      <c r="AF59" s="199"/>
    </row>
    <row r="60" spans="1:32" ht="105" hidden="1">
      <c r="A60" s="198" t="s">
        <v>904</v>
      </c>
      <c r="B60" s="199" t="s">
        <v>1504</v>
      </c>
      <c r="C60" s="199" t="s">
        <v>1216</v>
      </c>
      <c r="D60" s="199" t="s">
        <v>1212</v>
      </c>
      <c r="E60" s="200" t="s">
        <v>1282</v>
      </c>
      <c r="F60" s="200" t="s">
        <v>1285</v>
      </c>
      <c r="G60" s="199" t="s">
        <v>19</v>
      </c>
      <c r="H60" s="199" t="s">
        <v>923</v>
      </c>
      <c r="I60" s="200" t="s">
        <v>965</v>
      </c>
      <c r="J60" s="112" t="s">
        <v>1228</v>
      </c>
      <c r="K60" s="199">
        <v>8</v>
      </c>
      <c r="L60" s="199">
        <v>6</v>
      </c>
      <c r="M60" s="199">
        <v>1</v>
      </c>
      <c r="N60" s="112" t="s">
        <v>1245</v>
      </c>
      <c r="O60" s="200" t="s">
        <v>1291</v>
      </c>
      <c r="P60" s="112" t="s">
        <v>1525</v>
      </c>
      <c r="Q60" s="200" t="s">
        <v>1529</v>
      </c>
      <c r="R60" s="199">
        <v>2</v>
      </c>
      <c r="S60" s="199">
        <v>3</v>
      </c>
      <c r="T60" s="199">
        <f>BD[[#This Row],[ND]]*BD[[#This Row],[NE]]</f>
        <v>6</v>
      </c>
      <c r="U60" s="201" t="str">
        <f t="shared" si="6"/>
        <v>MEDIO</v>
      </c>
      <c r="V60" s="199">
        <v>25</v>
      </c>
      <c r="W60" s="199">
        <f>BD[[#This Row],[NP]]*BD[[#This Row],[N.C]]</f>
        <v>150</v>
      </c>
      <c r="X60" s="201" t="str">
        <f t="shared" si="7"/>
        <v>II</v>
      </c>
      <c r="Y60" s="182" t="str">
        <f t="shared" si="8"/>
        <v>ACEPTABLE CON CONTROL ESPECIFICO</v>
      </c>
      <c r="Z60" s="199" t="s">
        <v>311</v>
      </c>
      <c r="AA60" s="199" t="s">
        <v>311</v>
      </c>
      <c r="AB60" s="112" t="s">
        <v>1527</v>
      </c>
      <c r="AC60" s="112" t="s">
        <v>1526</v>
      </c>
      <c r="AD60" s="200" t="s">
        <v>1528</v>
      </c>
      <c r="AE60" s="112" t="s">
        <v>1281</v>
      </c>
      <c r="AF60" s="199"/>
    </row>
    <row r="61" spans="1:32" ht="105" hidden="1">
      <c r="A61" s="198" t="s">
        <v>904</v>
      </c>
      <c r="B61" s="199" t="s">
        <v>1504</v>
      </c>
      <c r="C61" s="199" t="s">
        <v>1216</v>
      </c>
      <c r="D61" s="199" t="s">
        <v>1212</v>
      </c>
      <c r="E61" s="200" t="s">
        <v>1282</v>
      </c>
      <c r="F61" s="200" t="s">
        <v>1285</v>
      </c>
      <c r="G61" s="199" t="s">
        <v>19</v>
      </c>
      <c r="H61" s="199" t="s">
        <v>928</v>
      </c>
      <c r="I61" s="200" t="s">
        <v>969</v>
      </c>
      <c r="J61" s="112" t="s">
        <v>1229</v>
      </c>
      <c r="K61" s="199">
        <v>8</v>
      </c>
      <c r="L61" s="199">
        <v>6</v>
      </c>
      <c r="M61" s="199">
        <v>1</v>
      </c>
      <c r="N61" s="112" t="s">
        <v>1248</v>
      </c>
      <c r="O61" s="200" t="s">
        <v>1532</v>
      </c>
      <c r="P61" s="112" t="s">
        <v>1530</v>
      </c>
      <c r="Q61" s="199" t="s">
        <v>311</v>
      </c>
      <c r="R61" s="199">
        <v>2</v>
      </c>
      <c r="S61" s="199">
        <v>2</v>
      </c>
      <c r="T61" s="199">
        <f>BD[[#This Row],[ND]]*BD[[#This Row],[NE]]</f>
        <v>4</v>
      </c>
      <c r="U61" s="201" t="str">
        <f t="shared" si="6"/>
        <v>BAJO</v>
      </c>
      <c r="V61" s="199">
        <v>60</v>
      </c>
      <c r="W61" s="199">
        <f>BD[[#This Row],[NP]]*BD[[#This Row],[N.C]]</f>
        <v>240</v>
      </c>
      <c r="X61" s="201" t="str">
        <f t="shared" si="7"/>
        <v>II</v>
      </c>
      <c r="Y61" s="182" t="str">
        <f t="shared" si="8"/>
        <v>ACEPTABLE CON CONTROL ESPECIFICO</v>
      </c>
      <c r="Z61" s="199" t="s">
        <v>311</v>
      </c>
      <c r="AA61" s="199" t="s">
        <v>311</v>
      </c>
      <c r="AB61" s="112" t="s">
        <v>1590</v>
      </c>
      <c r="AC61" s="112" t="s">
        <v>1531</v>
      </c>
      <c r="AD61" s="200" t="s">
        <v>1247</v>
      </c>
      <c r="AE61" s="112" t="s">
        <v>1281</v>
      </c>
      <c r="AF61" s="199"/>
    </row>
    <row r="62" spans="1:32" ht="225" hidden="1">
      <c r="A62" s="198" t="s">
        <v>904</v>
      </c>
      <c r="B62" s="199" t="s">
        <v>1504</v>
      </c>
      <c r="C62" s="199" t="s">
        <v>1216</v>
      </c>
      <c r="D62" s="199" t="s">
        <v>1212</v>
      </c>
      <c r="E62" s="200" t="s">
        <v>1282</v>
      </c>
      <c r="F62" s="200" t="s">
        <v>1285</v>
      </c>
      <c r="G62" s="199" t="s">
        <v>19</v>
      </c>
      <c r="H62" s="199" t="s">
        <v>928</v>
      </c>
      <c r="I62" s="200" t="s">
        <v>979</v>
      </c>
      <c r="J62" s="112" t="s">
        <v>1223</v>
      </c>
      <c r="K62" s="199">
        <v>8</v>
      </c>
      <c r="L62" s="199">
        <v>6</v>
      </c>
      <c r="M62" s="199">
        <v>1</v>
      </c>
      <c r="N62" s="112" t="s">
        <v>1250</v>
      </c>
      <c r="O62" s="200" t="s">
        <v>1595</v>
      </c>
      <c r="P62" s="112" t="s">
        <v>1533</v>
      </c>
      <c r="Q62" s="199" t="s">
        <v>311</v>
      </c>
      <c r="R62" s="199">
        <v>2</v>
      </c>
      <c r="S62" s="199">
        <v>3</v>
      </c>
      <c r="T62" s="199">
        <f>BD[[#This Row],[ND]]*BD[[#This Row],[NE]]</f>
        <v>6</v>
      </c>
      <c r="U62" s="201" t="str">
        <f t="shared" si="6"/>
        <v>MEDIO</v>
      </c>
      <c r="V62" s="199">
        <v>25</v>
      </c>
      <c r="W62" s="199">
        <f>BD[[#This Row],[NP]]*BD[[#This Row],[N.C]]</f>
        <v>150</v>
      </c>
      <c r="X62" s="201" t="str">
        <f t="shared" si="7"/>
        <v>II</v>
      </c>
      <c r="Y62" s="182" t="str">
        <f t="shared" si="8"/>
        <v>ACEPTABLE CON CONTROL ESPECIFICO</v>
      </c>
      <c r="Z62" s="199" t="s">
        <v>311</v>
      </c>
      <c r="AA62" s="199" t="s">
        <v>311</v>
      </c>
      <c r="AB62" s="200" t="s">
        <v>1596</v>
      </c>
      <c r="AC62" s="112" t="s">
        <v>1534</v>
      </c>
      <c r="AD62" s="200" t="s">
        <v>1247</v>
      </c>
      <c r="AE62" s="112" t="s">
        <v>1277</v>
      </c>
      <c r="AF62" s="199"/>
    </row>
    <row r="63" spans="1:32" ht="135" hidden="1">
      <c r="A63" s="198" t="s">
        <v>904</v>
      </c>
      <c r="B63" s="199" t="s">
        <v>1504</v>
      </c>
      <c r="C63" s="199" t="s">
        <v>1216</v>
      </c>
      <c r="D63" s="199" t="s">
        <v>1212</v>
      </c>
      <c r="E63" s="200" t="s">
        <v>1282</v>
      </c>
      <c r="F63" s="200" t="s">
        <v>1285</v>
      </c>
      <c r="G63" s="199" t="s">
        <v>19</v>
      </c>
      <c r="H63" s="199" t="s">
        <v>931</v>
      </c>
      <c r="I63" s="200" t="s">
        <v>989</v>
      </c>
      <c r="J63" s="112" t="s">
        <v>1224</v>
      </c>
      <c r="K63" s="199">
        <v>8</v>
      </c>
      <c r="L63" s="199">
        <v>6</v>
      </c>
      <c r="M63" s="199">
        <v>1</v>
      </c>
      <c r="N63" s="112" t="s">
        <v>1252</v>
      </c>
      <c r="O63" s="112" t="s">
        <v>1612</v>
      </c>
      <c r="P63" s="112" t="s">
        <v>1253</v>
      </c>
      <c r="Q63" s="112" t="s">
        <v>1254</v>
      </c>
      <c r="R63" s="199">
        <v>2</v>
      </c>
      <c r="S63" s="199">
        <v>3</v>
      </c>
      <c r="T63" s="199">
        <f>BD[[#This Row],[ND]]*BD[[#This Row],[NE]]</f>
        <v>6</v>
      </c>
      <c r="U63" s="201" t="str">
        <f t="shared" si="6"/>
        <v>MEDIO</v>
      </c>
      <c r="V63" s="199">
        <v>25</v>
      </c>
      <c r="W63" s="199">
        <f>BD[[#This Row],[NP]]*BD[[#This Row],[N.C]]</f>
        <v>150</v>
      </c>
      <c r="X63" s="201" t="str">
        <f t="shared" si="7"/>
        <v>II</v>
      </c>
      <c r="Y63" s="182" t="str">
        <f t="shared" si="8"/>
        <v>ACEPTABLE CON CONTROL ESPECIFICO</v>
      </c>
      <c r="Z63" s="199" t="s">
        <v>311</v>
      </c>
      <c r="AA63" s="199" t="s">
        <v>311</v>
      </c>
      <c r="AB63" s="200" t="s">
        <v>1536</v>
      </c>
      <c r="AC63" s="112" t="s">
        <v>1253</v>
      </c>
      <c r="AD63" s="112" t="s">
        <v>1537</v>
      </c>
      <c r="AE63" s="112" t="s">
        <v>1278</v>
      </c>
      <c r="AF63" s="199"/>
    </row>
    <row r="64" spans="1:32" ht="315" hidden="1">
      <c r="A64" s="198" t="s">
        <v>904</v>
      </c>
      <c r="B64" s="199" t="s">
        <v>1504</v>
      </c>
      <c r="C64" s="199" t="s">
        <v>1216</v>
      </c>
      <c r="D64" s="199" t="s">
        <v>1212</v>
      </c>
      <c r="E64" s="200" t="s">
        <v>1282</v>
      </c>
      <c r="F64" s="200" t="s">
        <v>1285</v>
      </c>
      <c r="G64" s="199" t="s">
        <v>19</v>
      </c>
      <c r="H64" s="199" t="s">
        <v>934</v>
      </c>
      <c r="I64" s="200" t="s">
        <v>1007</v>
      </c>
      <c r="J64" s="112" t="s">
        <v>1225</v>
      </c>
      <c r="K64" s="199">
        <v>2</v>
      </c>
      <c r="L64" s="199">
        <v>2</v>
      </c>
      <c r="M64" s="199">
        <v>1</v>
      </c>
      <c r="N64" s="112" t="s">
        <v>1255</v>
      </c>
      <c r="O64" s="112" t="s">
        <v>1627</v>
      </c>
      <c r="P64" s="112" t="s">
        <v>1630</v>
      </c>
      <c r="Q64" s="112" t="s">
        <v>1265</v>
      </c>
      <c r="R64" s="199">
        <v>2</v>
      </c>
      <c r="S64" s="199">
        <v>3</v>
      </c>
      <c r="T64" s="199">
        <f>BD[[#This Row],[ND]]*BD[[#This Row],[NE]]</f>
        <v>6</v>
      </c>
      <c r="U64" s="201" t="str">
        <f t="shared" si="6"/>
        <v>MEDIO</v>
      </c>
      <c r="V64" s="199">
        <v>25</v>
      </c>
      <c r="W64" s="199">
        <f>BD[[#This Row],[NP]]*BD[[#This Row],[N.C]]</f>
        <v>150</v>
      </c>
      <c r="X64" s="201" t="str">
        <f t="shared" si="7"/>
        <v>II</v>
      </c>
      <c r="Y64" s="182" t="str">
        <f t="shared" si="8"/>
        <v>ACEPTABLE CON CONTROL ESPECIFICO</v>
      </c>
      <c r="Z64" s="199" t="s">
        <v>311</v>
      </c>
      <c r="AA64" s="199" t="s">
        <v>311</v>
      </c>
      <c r="AB64" s="112" t="s">
        <v>1628</v>
      </c>
      <c r="AC64" s="112" t="s">
        <v>1629</v>
      </c>
      <c r="AD64" s="112" t="s">
        <v>1265</v>
      </c>
      <c r="AE64" s="112" t="s">
        <v>1280</v>
      </c>
      <c r="AF64" s="199"/>
    </row>
    <row r="65" spans="1:32" ht="409.6" hidden="1">
      <c r="A65" s="198" t="s">
        <v>904</v>
      </c>
      <c r="B65" s="199" t="s">
        <v>1190</v>
      </c>
      <c r="C65" s="199" t="s">
        <v>1218</v>
      </c>
      <c r="D65" s="199" t="s">
        <v>1214</v>
      </c>
      <c r="E65" s="200" t="s">
        <v>1292</v>
      </c>
      <c r="F65" s="200" t="s">
        <v>1293</v>
      </c>
      <c r="G65" s="199" t="s">
        <v>44</v>
      </c>
      <c r="H65" s="199" t="s">
        <v>917</v>
      </c>
      <c r="I65" s="200" t="s">
        <v>949</v>
      </c>
      <c r="J65" s="112" t="s">
        <v>1226</v>
      </c>
      <c r="K65" s="199">
        <v>8</v>
      </c>
      <c r="L65" s="199">
        <v>6</v>
      </c>
      <c r="M65" s="199">
        <v>1</v>
      </c>
      <c r="N65" s="112" t="s">
        <v>1237</v>
      </c>
      <c r="O65" s="200" t="s">
        <v>1238</v>
      </c>
      <c r="P65" s="112" t="s">
        <v>1239</v>
      </c>
      <c r="Q65" s="112" t="s">
        <v>1522</v>
      </c>
      <c r="R65" s="199">
        <v>2</v>
      </c>
      <c r="S65" s="199">
        <v>2</v>
      </c>
      <c r="T65" s="199">
        <f>BD[[#This Row],[ND]]*BD[[#This Row],[NE]]</f>
        <v>4</v>
      </c>
      <c r="U65" s="201" t="str">
        <f t="shared" si="6"/>
        <v>BAJO</v>
      </c>
      <c r="V65" s="199">
        <v>60</v>
      </c>
      <c r="W65" s="199">
        <f>BD[[#This Row],[NP]]*BD[[#This Row],[N.C]]</f>
        <v>240</v>
      </c>
      <c r="X65" s="201" t="str">
        <f t="shared" si="7"/>
        <v>II</v>
      </c>
      <c r="Y65" s="182" t="str">
        <f t="shared" si="8"/>
        <v>ACEPTABLE CON CONTROL ESPECIFICO</v>
      </c>
      <c r="Z65" s="199" t="s">
        <v>311</v>
      </c>
      <c r="AA65" s="199" t="s">
        <v>311</v>
      </c>
      <c r="AB65" s="112" t="s">
        <v>1524</v>
      </c>
      <c r="AC65" s="112" t="s">
        <v>1521</v>
      </c>
      <c r="AD65" s="112" t="s">
        <v>1523</v>
      </c>
      <c r="AE65" s="112" t="s">
        <v>1276</v>
      </c>
      <c r="AF65" s="199"/>
    </row>
    <row r="66" spans="1:32" ht="225" hidden="1">
      <c r="A66" s="198" t="s">
        <v>904</v>
      </c>
      <c r="B66" s="199" t="s">
        <v>1190</v>
      </c>
      <c r="C66" s="199" t="s">
        <v>1218</v>
      </c>
      <c r="D66" s="199" t="s">
        <v>1214</v>
      </c>
      <c r="E66" s="200" t="s">
        <v>1292</v>
      </c>
      <c r="F66" s="200" t="s">
        <v>1293</v>
      </c>
      <c r="G66" s="199" t="s">
        <v>44</v>
      </c>
      <c r="H66" s="199" t="s">
        <v>928</v>
      </c>
      <c r="I66" s="200" t="s">
        <v>979</v>
      </c>
      <c r="J66" s="112" t="s">
        <v>1223</v>
      </c>
      <c r="K66" s="199">
        <v>8</v>
      </c>
      <c r="L66" s="199">
        <v>6</v>
      </c>
      <c r="M66" s="199">
        <v>1</v>
      </c>
      <c r="N66" s="112" t="s">
        <v>1250</v>
      </c>
      <c r="O66" s="200" t="s">
        <v>1595</v>
      </c>
      <c r="P66" s="112" t="s">
        <v>1533</v>
      </c>
      <c r="Q66" s="199" t="s">
        <v>311</v>
      </c>
      <c r="R66" s="199">
        <v>2</v>
      </c>
      <c r="S66" s="199">
        <v>3</v>
      </c>
      <c r="T66" s="199">
        <f>BD[[#This Row],[ND]]*BD[[#This Row],[NE]]</f>
        <v>6</v>
      </c>
      <c r="U66" s="201" t="str">
        <f t="shared" si="6"/>
        <v>MEDIO</v>
      </c>
      <c r="V66" s="199">
        <v>25</v>
      </c>
      <c r="W66" s="199">
        <f>BD[[#This Row],[NP]]*BD[[#This Row],[N.C]]</f>
        <v>150</v>
      </c>
      <c r="X66" s="201" t="str">
        <f t="shared" si="7"/>
        <v>II</v>
      </c>
      <c r="Y66" s="182" t="str">
        <f t="shared" si="8"/>
        <v>ACEPTABLE CON CONTROL ESPECIFICO</v>
      </c>
      <c r="Z66" s="199" t="s">
        <v>311</v>
      </c>
      <c r="AA66" s="199" t="s">
        <v>311</v>
      </c>
      <c r="AB66" s="200" t="s">
        <v>1596</v>
      </c>
      <c r="AC66" s="112" t="s">
        <v>1534</v>
      </c>
      <c r="AD66" s="200" t="s">
        <v>1247</v>
      </c>
      <c r="AE66" s="112" t="s">
        <v>1277</v>
      </c>
      <c r="AF66" s="199"/>
    </row>
    <row r="67" spans="1:32" ht="135" hidden="1">
      <c r="A67" s="198" t="s">
        <v>904</v>
      </c>
      <c r="B67" s="199" t="s">
        <v>1190</v>
      </c>
      <c r="C67" s="199" t="s">
        <v>1218</v>
      </c>
      <c r="D67" s="199" t="s">
        <v>1214</v>
      </c>
      <c r="E67" s="200" t="s">
        <v>1292</v>
      </c>
      <c r="F67" s="200" t="s">
        <v>1293</v>
      </c>
      <c r="G67" s="199" t="s">
        <v>44</v>
      </c>
      <c r="H67" s="199" t="s">
        <v>931</v>
      </c>
      <c r="I67" s="200" t="s">
        <v>989</v>
      </c>
      <c r="J67" s="112" t="s">
        <v>1224</v>
      </c>
      <c r="K67" s="199">
        <v>8</v>
      </c>
      <c r="L67" s="199">
        <v>6</v>
      </c>
      <c r="M67" s="199">
        <v>1</v>
      </c>
      <c r="N67" s="112" t="s">
        <v>1252</v>
      </c>
      <c r="O67" s="112" t="s">
        <v>1612</v>
      </c>
      <c r="P67" s="112" t="s">
        <v>1253</v>
      </c>
      <c r="Q67" s="112" t="s">
        <v>1614</v>
      </c>
      <c r="R67" s="199">
        <v>2</v>
      </c>
      <c r="S67" s="199">
        <v>3</v>
      </c>
      <c r="T67" s="199">
        <f>BD[[#This Row],[ND]]*BD[[#This Row],[NE]]</f>
        <v>6</v>
      </c>
      <c r="U67" s="201" t="str">
        <f t="shared" si="6"/>
        <v>MEDIO</v>
      </c>
      <c r="V67" s="199">
        <v>25</v>
      </c>
      <c r="W67" s="199">
        <f>BD[[#This Row],[NP]]*BD[[#This Row],[N.C]]</f>
        <v>150</v>
      </c>
      <c r="X67" s="201" t="str">
        <f t="shared" si="7"/>
        <v>II</v>
      </c>
      <c r="Y67" s="182" t="str">
        <f t="shared" si="8"/>
        <v>ACEPTABLE CON CONTROL ESPECIFICO</v>
      </c>
      <c r="Z67" s="199" t="s">
        <v>311</v>
      </c>
      <c r="AA67" s="199" t="s">
        <v>311</v>
      </c>
      <c r="AB67" s="112" t="s">
        <v>1613</v>
      </c>
      <c r="AC67" s="112" t="s">
        <v>1253</v>
      </c>
      <c r="AD67" s="112" t="s">
        <v>1615</v>
      </c>
      <c r="AE67" s="112" t="s">
        <v>1278</v>
      </c>
      <c r="AF67" s="199"/>
    </row>
    <row r="68" spans="1:32" ht="315" hidden="1">
      <c r="A68" s="198" t="s">
        <v>904</v>
      </c>
      <c r="B68" s="199" t="s">
        <v>1190</v>
      </c>
      <c r="C68" s="199" t="s">
        <v>1218</v>
      </c>
      <c r="D68" s="199" t="s">
        <v>1214</v>
      </c>
      <c r="E68" s="200" t="s">
        <v>1292</v>
      </c>
      <c r="F68" s="200" t="s">
        <v>1293</v>
      </c>
      <c r="G68" s="199" t="s">
        <v>44</v>
      </c>
      <c r="H68" s="199" t="s">
        <v>934</v>
      </c>
      <c r="I68" s="200" t="s">
        <v>1007</v>
      </c>
      <c r="J68" s="112" t="s">
        <v>1225</v>
      </c>
      <c r="K68" s="199">
        <v>2</v>
      </c>
      <c r="L68" s="199">
        <v>2</v>
      </c>
      <c r="M68" s="199">
        <v>1</v>
      </c>
      <c r="N68" s="112" t="s">
        <v>1255</v>
      </c>
      <c r="O68" s="112" t="s">
        <v>1627</v>
      </c>
      <c r="P68" s="112" t="s">
        <v>1630</v>
      </c>
      <c r="Q68" s="112" t="s">
        <v>1265</v>
      </c>
      <c r="R68" s="199">
        <v>2</v>
      </c>
      <c r="S68" s="199">
        <v>3</v>
      </c>
      <c r="T68" s="199">
        <f>BD[[#This Row],[ND]]*BD[[#This Row],[NE]]</f>
        <v>6</v>
      </c>
      <c r="U68" s="201" t="str">
        <f t="shared" si="6"/>
        <v>MEDIO</v>
      </c>
      <c r="V68" s="199">
        <v>25</v>
      </c>
      <c r="W68" s="199">
        <f>BD[[#This Row],[NP]]*BD[[#This Row],[N.C]]</f>
        <v>150</v>
      </c>
      <c r="X68" s="201" t="str">
        <f t="shared" si="7"/>
        <v>II</v>
      </c>
      <c r="Y68" s="182" t="str">
        <f t="shared" si="8"/>
        <v>ACEPTABLE CON CONTROL ESPECIFICO</v>
      </c>
      <c r="Z68" s="199" t="s">
        <v>311</v>
      </c>
      <c r="AA68" s="199" t="s">
        <v>311</v>
      </c>
      <c r="AB68" s="112" t="s">
        <v>1628</v>
      </c>
      <c r="AC68" s="112" t="s">
        <v>1629</v>
      </c>
      <c r="AD68" s="112" t="s">
        <v>1265</v>
      </c>
      <c r="AE68" s="112" t="s">
        <v>1280</v>
      </c>
      <c r="AF68" s="199"/>
    </row>
    <row r="69" spans="1:32" ht="165" hidden="1">
      <c r="A69" s="198" t="s">
        <v>904</v>
      </c>
      <c r="B69" s="199" t="s">
        <v>1190</v>
      </c>
      <c r="C69" s="199" t="s">
        <v>1218</v>
      </c>
      <c r="D69" s="199" t="s">
        <v>1214</v>
      </c>
      <c r="E69" s="200" t="s">
        <v>1292</v>
      </c>
      <c r="F69" s="200" t="s">
        <v>1294</v>
      </c>
      <c r="G69" s="199" t="s">
        <v>44</v>
      </c>
      <c r="H69" s="199" t="s">
        <v>905</v>
      </c>
      <c r="I69" s="200" t="s">
        <v>935</v>
      </c>
      <c r="J69" s="112" t="s">
        <v>1230</v>
      </c>
      <c r="K69" s="199">
        <v>8</v>
      </c>
      <c r="L69" s="199">
        <v>6</v>
      </c>
      <c r="M69" s="199">
        <v>1</v>
      </c>
      <c r="N69" s="112" t="s">
        <v>1231</v>
      </c>
      <c r="O69" s="200" t="s">
        <v>1234</v>
      </c>
      <c r="P69" s="112" t="s">
        <v>1518</v>
      </c>
      <c r="Q69" s="200" t="s">
        <v>1520</v>
      </c>
      <c r="R69" s="199">
        <v>2</v>
      </c>
      <c r="S69" s="199">
        <v>3</v>
      </c>
      <c r="T69" s="199">
        <f>BD[[#This Row],[ND]]*BD[[#This Row],[NE]]</f>
        <v>6</v>
      </c>
      <c r="U69" s="201" t="str">
        <f t="shared" si="6"/>
        <v>MEDIO</v>
      </c>
      <c r="V69" s="199">
        <v>25</v>
      </c>
      <c r="W69" s="199">
        <f>BD[[#This Row],[NP]]*BD[[#This Row],[N.C]]</f>
        <v>150</v>
      </c>
      <c r="X69" s="201" t="str">
        <f t="shared" si="7"/>
        <v>II</v>
      </c>
      <c r="Y69" s="182" t="str">
        <f t="shared" si="8"/>
        <v>ACEPTABLE CON CONTROL ESPECIFICO</v>
      </c>
      <c r="Z69" s="199" t="s">
        <v>311</v>
      </c>
      <c r="AA69" s="199" t="s">
        <v>311</v>
      </c>
      <c r="AB69" s="112" t="s">
        <v>1517</v>
      </c>
      <c r="AC69" s="112" t="s">
        <v>1519</v>
      </c>
      <c r="AD69" s="200" t="s">
        <v>1558</v>
      </c>
      <c r="AE69" s="112" t="s">
        <v>1275</v>
      </c>
      <c r="AF69" s="199"/>
    </row>
    <row r="70" spans="1:32" ht="105" hidden="1">
      <c r="A70" s="198" t="s">
        <v>904</v>
      </c>
      <c r="B70" s="199" t="s">
        <v>1190</v>
      </c>
      <c r="C70" s="199" t="s">
        <v>1218</v>
      </c>
      <c r="D70" s="199" t="s">
        <v>1214</v>
      </c>
      <c r="E70" s="200" t="s">
        <v>1292</v>
      </c>
      <c r="F70" s="200" t="s">
        <v>1294</v>
      </c>
      <c r="G70" s="199" t="s">
        <v>44</v>
      </c>
      <c r="H70" s="199" t="s">
        <v>923</v>
      </c>
      <c r="I70" s="200" t="s">
        <v>965</v>
      </c>
      <c r="J70" s="112" t="s">
        <v>1228</v>
      </c>
      <c r="K70" s="199">
        <v>8</v>
      </c>
      <c r="L70" s="199">
        <v>6</v>
      </c>
      <c r="M70" s="199">
        <v>1</v>
      </c>
      <c r="N70" s="112" t="s">
        <v>1245</v>
      </c>
      <c r="O70" s="200" t="s">
        <v>1291</v>
      </c>
      <c r="P70" s="112" t="s">
        <v>1525</v>
      </c>
      <c r="Q70" s="200" t="s">
        <v>1529</v>
      </c>
      <c r="R70" s="199">
        <v>2</v>
      </c>
      <c r="S70" s="199">
        <v>3</v>
      </c>
      <c r="T70" s="199">
        <f>BD[[#This Row],[ND]]*BD[[#This Row],[NE]]</f>
        <v>6</v>
      </c>
      <c r="U70" s="201" t="str">
        <f t="shared" si="6"/>
        <v>MEDIO</v>
      </c>
      <c r="V70" s="199">
        <v>25</v>
      </c>
      <c r="W70" s="199">
        <f>BD[[#This Row],[NP]]*BD[[#This Row],[N.C]]</f>
        <v>150</v>
      </c>
      <c r="X70" s="201" t="str">
        <f t="shared" si="7"/>
        <v>II</v>
      </c>
      <c r="Y70" s="182" t="str">
        <f t="shared" si="8"/>
        <v>ACEPTABLE CON CONTROL ESPECIFICO</v>
      </c>
      <c r="Z70" s="199" t="s">
        <v>311</v>
      </c>
      <c r="AA70" s="199" t="s">
        <v>311</v>
      </c>
      <c r="AB70" s="112" t="s">
        <v>1584</v>
      </c>
      <c r="AC70" s="112" t="s">
        <v>1589</v>
      </c>
      <c r="AD70" s="200" t="s">
        <v>1528</v>
      </c>
      <c r="AE70" s="112" t="s">
        <v>1281</v>
      </c>
      <c r="AF70" s="199"/>
    </row>
    <row r="71" spans="1:32" ht="105" hidden="1">
      <c r="A71" s="198" t="s">
        <v>904</v>
      </c>
      <c r="B71" s="199" t="s">
        <v>1190</v>
      </c>
      <c r="C71" s="199" t="s">
        <v>1218</v>
      </c>
      <c r="D71" s="199" t="s">
        <v>1214</v>
      </c>
      <c r="E71" s="200" t="s">
        <v>1292</v>
      </c>
      <c r="F71" s="200" t="s">
        <v>1294</v>
      </c>
      <c r="G71" s="199" t="s">
        <v>44</v>
      </c>
      <c r="H71" s="199" t="s">
        <v>923</v>
      </c>
      <c r="I71" s="200" t="s">
        <v>969</v>
      </c>
      <c r="J71" s="112" t="s">
        <v>1229</v>
      </c>
      <c r="K71" s="199">
        <v>8</v>
      </c>
      <c r="L71" s="199">
        <v>6</v>
      </c>
      <c r="M71" s="199">
        <v>1</v>
      </c>
      <c r="N71" s="112" t="s">
        <v>1248</v>
      </c>
      <c r="O71" s="200" t="s">
        <v>1591</v>
      </c>
      <c r="P71" s="112" t="s">
        <v>1592</v>
      </c>
      <c r="Q71" s="199" t="s">
        <v>311</v>
      </c>
      <c r="R71" s="199">
        <v>2</v>
      </c>
      <c r="S71" s="199">
        <v>2</v>
      </c>
      <c r="T71" s="199">
        <f>BD[[#This Row],[ND]]*BD[[#This Row],[NE]]</f>
        <v>4</v>
      </c>
      <c r="U71" s="201" t="str">
        <f t="shared" si="6"/>
        <v>BAJO</v>
      </c>
      <c r="V71" s="199">
        <v>60</v>
      </c>
      <c r="W71" s="199">
        <f>BD[[#This Row],[NP]]*BD[[#This Row],[N.C]]</f>
        <v>240</v>
      </c>
      <c r="X71" s="201" t="str">
        <f t="shared" si="7"/>
        <v>II</v>
      </c>
      <c r="Y71" s="182" t="str">
        <f t="shared" si="8"/>
        <v>ACEPTABLE CON CONTROL ESPECIFICO</v>
      </c>
      <c r="Z71" s="199" t="s">
        <v>311</v>
      </c>
      <c r="AA71" s="199" t="s">
        <v>311</v>
      </c>
      <c r="AB71" s="112" t="s">
        <v>1590</v>
      </c>
      <c r="AC71" s="112" t="s">
        <v>1531</v>
      </c>
      <c r="AD71" s="200" t="s">
        <v>1247</v>
      </c>
      <c r="AE71" s="112" t="s">
        <v>1281</v>
      </c>
      <c r="AF71" s="199"/>
    </row>
    <row r="72" spans="1:32" ht="225" hidden="1">
      <c r="A72" s="198" t="s">
        <v>904</v>
      </c>
      <c r="B72" s="199" t="s">
        <v>1190</v>
      </c>
      <c r="C72" s="199" t="s">
        <v>1218</v>
      </c>
      <c r="D72" s="199" t="s">
        <v>1214</v>
      </c>
      <c r="E72" s="200" t="s">
        <v>1292</v>
      </c>
      <c r="F72" s="200" t="s">
        <v>1294</v>
      </c>
      <c r="G72" s="199" t="s">
        <v>44</v>
      </c>
      <c r="H72" s="199" t="s">
        <v>928</v>
      </c>
      <c r="I72" s="200" t="s">
        <v>979</v>
      </c>
      <c r="J72" s="112" t="s">
        <v>1223</v>
      </c>
      <c r="K72" s="199">
        <v>8</v>
      </c>
      <c r="L72" s="199">
        <v>6</v>
      </c>
      <c r="M72" s="199">
        <v>1</v>
      </c>
      <c r="N72" s="112" t="s">
        <v>1250</v>
      </c>
      <c r="O72" s="200" t="s">
        <v>1595</v>
      </c>
      <c r="P72" s="112" t="s">
        <v>1533</v>
      </c>
      <c r="Q72" s="199" t="s">
        <v>311</v>
      </c>
      <c r="R72" s="199">
        <v>2</v>
      </c>
      <c r="S72" s="199">
        <v>3</v>
      </c>
      <c r="T72" s="199">
        <f>BD[[#This Row],[ND]]*BD[[#This Row],[NE]]</f>
        <v>6</v>
      </c>
      <c r="U72" s="201" t="str">
        <f t="shared" si="6"/>
        <v>MEDIO</v>
      </c>
      <c r="V72" s="199">
        <v>25</v>
      </c>
      <c r="W72" s="199">
        <f>BD[[#This Row],[NP]]*BD[[#This Row],[N.C]]</f>
        <v>150</v>
      </c>
      <c r="X72" s="201" t="str">
        <f t="shared" si="7"/>
        <v>II</v>
      </c>
      <c r="Y72" s="182" t="str">
        <f t="shared" si="8"/>
        <v>ACEPTABLE CON CONTROL ESPECIFICO</v>
      </c>
      <c r="Z72" s="199" t="s">
        <v>311</v>
      </c>
      <c r="AA72" s="199" t="s">
        <v>311</v>
      </c>
      <c r="AB72" s="200" t="s">
        <v>1596</v>
      </c>
      <c r="AC72" s="112" t="s">
        <v>1534</v>
      </c>
      <c r="AD72" s="200" t="s">
        <v>1247</v>
      </c>
      <c r="AE72" s="112" t="s">
        <v>1277</v>
      </c>
      <c r="AF72" s="199"/>
    </row>
    <row r="73" spans="1:32" ht="225" hidden="1">
      <c r="A73" s="198" t="s">
        <v>904</v>
      </c>
      <c r="B73" s="199" t="s">
        <v>1190</v>
      </c>
      <c r="C73" s="199" t="s">
        <v>1218</v>
      </c>
      <c r="D73" s="199" t="s">
        <v>1214</v>
      </c>
      <c r="E73" s="200" t="s">
        <v>1292</v>
      </c>
      <c r="F73" s="200" t="s">
        <v>1294</v>
      </c>
      <c r="G73" s="199" t="s">
        <v>44</v>
      </c>
      <c r="H73" s="199" t="s">
        <v>928</v>
      </c>
      <c r="I73" s="200" t="s">
        <v>983</v>
      </c>
      <c r="J73" s="112" t="s">
        <v>1223</v>
      </c>
      <c r="K73" s="199">
        <v>8</v>
      </c>
      <c r="L73" s="199">
        <v>6</v>
      </c>
      <c r="M73" s="199">
        <v>1</v>
      </c>
      <c r="N73" s="112" t="s">
        <v>1250</v>
      </c>
      <c r="O73" s="200" t="s">
        <v>1595</v>
      </c>
      <c r="P73" s="112" t="s">
        <v>1533</v>
      </c>
      <c r="Q73" s="199" t="s">
        <v>311</v>
      </c>
      <c r="R73" s="199">
        <v>2</v>
      </c>
      <c r="S73" s="199">
        <v>3</v>
      </c>
      <c r="T73" s="199">
        <f>BD[[#This Row],[ND]]*BD[[#This Row],[NE]]</f>
        <v>6</v>
      </c>
      <c r="U73" s="201" t="str">
        <f t="shared" si="6"/>
        <v>MEDIO</v>
      </c>
      <c r="V73" s="199">
        <v>25</v>
      </c>
      <c r="W73" s="199">
        <f>BD[[#This Row],[NP]]*BD[[#This Row],[N.C]]</f>
        <v>150</v>
      </c>
      <c r="X73" s="201" t="str">
        <f t="shared" si="7"/>
        <v>II</v>
      </c>
      <c r="Y73" s="182" t="str">
        <f t="shared" si="8"/>
        <v>ACEPTABLE CON CONTROL ESPECIFICO</v>
      </c>
      <c r="Z73" s="199" t="s">
        <v>311</v>
      </c>
      <c r="AA73" s="199" t="s">
        <v>311</v>
      </c>
      <c r="AB73" s="200" t="s">
        <v>1596</v>
      </c>
      <c r="AC73" s="112" t="s">
        <v>1534</v>
      </c>
      <c r="AD73" s="200" t="s">
        <v>1247</v>
      </c>
      <c r="AE73" s="112" t="s">
        <v>1277</v>
      </c>
      <c r="AF73" s="199"/>
    </row>
    <row r="74" spans="1:32" ht="135" hidden="1">
      <c r="A74" s="198" t="s">
        <v>904</v>
      </c>
      <c r="B74" s="199" t="s">
        <v>1190</v>
      </c>
      <c r="C74" s="199" t="s">
        <v>1218</v>
      </c>
      <c r="D74" s="199" t="s">
        <v>1214</v>
      </c>
      <c r="E74" s="200" t="s">
        <v>1292</v>
      </c>
      <c r="F74" s="200" t="s">
        <v>1294</v>
      </c>
      <c r="G74" s="199" t="s">
        <v>44</v>
      </c>
      <c r="H74" s="199" t="s">
        <v>931</v>
      </c>
      <c r="I74" s="200" t="s">
        <v>989</v>
      </c>
      <c r="J74" s="112" t="s">
        <v>1224</v>
      </c>
      <c r="K74" s="199">
        <v>8</v>
      </c>
      <c r="L74" s="199">
        <v>6</v>
      </c>
      <c r="M74" s="199">
        <v>1</v>
      </c>
      <c r="N74" s="112" t="s">
        <v>1252</v>
      </c>
      <c r="O74" s="112" t="s">
        <v>1612</v>
      </c>
      <c r="P74" s="112" t="s">
        <v>1253</v>
      </c>
      <c r="Q74" s="112" t="s">
        <v>1614</v>
      </c>
      <c r="R74" s="199">
        <v>2</v>
      </c>
      <c r="S74" s="199">
        <v>3</v>
      </c>
      <c r="T74" s="199">
        <f>BD[[#This Row],[ND]]*BD[[#This Row],[NE]]</f>
        <v>6</v>
      </c>
      <c r="U74" s="201" t="str">
        <f t="shared" si="6"/>
        <v>MEDIO</v>
      </c>
      <c r="V74" s="199">
        <v>25</v>
      </c>
      <c r="W74" s="199">
        <f>BD[[#This Row],[NP]]*BD[[#This Row],[N.C]]</f>
        <v>150</v>
      </c>
      <c r="X74" s="201" t="str">
        <f t="shared" si="7"/>
        <v>II</v>
      </c>
      <c r="Y74" s="182" t="str">
        <f t="shared" si="8"/>
        <v>ACEPTABLE CON CONTROL ESPECIFICO</v>
      </c>
      <c r="Z74" s="199" t="s">
        <v>311</v>
      </c>
      <c r="AA74" s="199" t="s">
        <v>311</v>
      </c>
      <c r="AB74" s="112" t="s">
        <v>1613</v>
      </c>
      <c r="AC74" s="112" t="s">
        <v>1253</v>
      </c>
      <c r="AD74" s="112" t="s">
        <v>1615</v>
      </c>
      <c r="AE74" s="112" t="s">
        <v>1278</v>
      </c>
      <c r="AF74" s="199"/>
    </row>
    <row r="75" spans="1:32" ht="90" hidden="1">
      <c r="A75" s="198" t="s">
        <v>904</v>
      </c>
      <c r="B75" s="199" t="s">
        <v>1190</v>
      </c>
      <c r="C75" s="199" t="s">
        <v>1218</v>
      </c>
      <c r="D75" s="199" t="s">
        <v>1214</v>
      </c>
      <c r="E75" s="200" t="s">
        <v>1292</v>
      </c>
      <c r="F75" s="200" t="s">
        <v>1295</v>
      </c>
      <c r="G75" s="199" t="s">
        <v>44</v>
      </c>
      <c r="H75" s="199" t="s">
        <v>905</v>
      </c>
      <c r="I75" s="200" t="s">
        <v>924</v>
      </c>
      <c r="J75" s="112" t="s">
        <v>1240</v>
      </c>
      <c r="K75" s="199">
        <v>8</v>
      </c>
      <c r="L75" s="199">
        <v>6</v>
      </c>
      <c r="M75" s="199">
        <v>1</v>
      </c>
      <c r="N75" s="112" t="s">
        <v>1241</v>
      </c>
      <c r="O75" s="200" t="s">
        <v>1242</v>
      </c>
      <c r="P75" s="200" t="s">
        <v>1513</v>
      </c>
      <c r="Q75" s="200" t="s">
        <v>1514</v>
      </c>
      <c r="R75" s="199">
        <v>2</v>
      </c>
      <c r="S75" s="199">
        <v>2</v>
      </c>
      <c r="T75" s="199">
        <f>BD[[#This Row],[ND]]*BD[[#This Row],[NE]]</f>
        <v>4</v>
      </c>
      <c r="U75" s="201" t="str">
        <f t="shared" si="6"/>
        <v>BAJO</v>
      </c>
      <c r="V75" s="199">
        <v>25</v>
      </c>
      <c r="W75" s="199">
        <f>BD[[#This Row],[NP]]*BD[[#This Row],[N.C]]</f>
        <v>100</v>
      </c>
      <c r="X75" s="201" t="str">
        <f t="shared" si="7"/>
        <v>III</v>
      </c>
      <c r="Y75" s="182" t="str">
        <f t="shared" si="8"/>
        <v>MEJORABLE</v>
      </c>
      <c r="Z75" s="199" t="s">
        <v>311</v>
      </c>
      <c r="AA75" s="200" t="s">
        <v>311</v>
      </c>
      <c r="AB75" s="112" t="s">
        <v>1516</v>
      </c>
      <c r="AC75" s="112" t="s">
        <v>1515</v>
      </c>
      <c r="AD75" s="200" t="s">
        <v>1557</v>
      </c>
      <c r="AE75" s="112" t="s">
        <v>1274</v>
      </c>
      <c r="AF75" s="199"/>
    </row>
    <row r="76" spans="1:32" ht="165" hidden="1">
      <c r="A76" s="198" t="s">
        <v>904</v>
      </c>
      <c r="B76" s="199" t="s">
        <v>1190</v>
      </c>
      <c r="C76" s="199" t="s">
        <v>1218</v>
      </c>
      <c r="D76" s="199" t="s">
        <v>1214</v>
      </c>
      <c r="E76" s="200" t="s">
        <v>1292</v>
      </c>
      <c r="F76" s="200" t="s">
        <v>1295</v>
      </c>
      <c r="G76" s="199" t="s">
        <v>44</v>
      </c>
      <c r="H76" s="199" t="s">
        <v>905</v>
      </c>
      <c r="I76" s="200" t="s">
        <v>935</v>
      </c>
      <c r="J76" s="112" t="s">
        <v>1230</v>
      </c>
      <c r="K76" s="199">
        <v>8</v>
      </c>
      <c r="L76" s="199">
        <v>6</v>
      </c>
      <c r="M76" s="199">
        <v>1</v>
      </c>
      <c r="N76" s="112" t="s">
        <v>1231</v>
      </c>
      <c r="O76" s="200" t="s">
        <v>1234</v>
      </c>
      <c r="P76" s="112" t="s">
        <v>1518</v>
      </c>
      <c r="Q76" s="200" t="s">
        <v>1520</v>
      </c>
      <c r="R76" s="199">
        <v>2</v>
      </c>
      <c r="S76" s="199">
        <v>3</v>
      </c>
      <c r="T76" s="199">
        <f>BD[[#This Row],[ND]]*BD[[#This Row],[NE]]</f>
        <v>6</v>
      </c>
      <c r="U76" s="201" t="str">
        <f t="shared" si="6"/>
        <v>MEDIO</v>
      </c>
      <c r="V76" s="199">
        <v>25</v>
      </c>
      <c r="W76" s="199">
        <f>BD[[#This Row],[NP]]*BD[[#This Row],[N.C]]</f>
        <v>150</v>
      </c>
      <c r="X76" s="201" t="str">
        <f t="shared" si="7"/>
        <v>II</v>
      </c>
      <c r="Y76" s="182" t="str">
        <f t="shared" si="8"/>
        <v>ACEPTABLE CON CONTROL ESPECIFICO</v>
      </c>
      <c r="Z76" s="199" t="s">
        <v>311</v>
      </c>
      <c r="AA76" s="199" t="s">
        <v>311</v>
      </c>
      <c r="AB76" s="112" t="s">
        <v>1517</v>
      </c>
      <c r="AC76" s="112" t="s">
        <v>1519</v>
      </c>
      <c r="AD76" s="200" t="s">
        <v>1558</v>
      </c>
      <c r="AE76" s="112" t="s">
        <v>1275</v>
      </c>
      <c r="AF76" s="199"/>
    </row>
    <row r="77" spans="1:32" ht="135" hidden="1">
      <c r="A77" s="198" t="s">
        <v>904</v>
      </c>
      <c r="B77" s="199" t="s">
        <v>1190</v>
      </c>
      <c r="C77" s="199" t="s">
        <v>1218</v>
      </c>
      <c r="D77" s="199" t="s">
        <v>1214</v>
      </c>
      <c r="E77" s="200" t="s">
        <v>1292</v>
      </c>
      <c r="F77" s="200" t="s">
        <v>1295</v>
      </c>
      <c r="G77" s="199" t="s">
        <v>44</v>
      </c>
      <c r="H77" s="199" t="s">
        <v>910</v>
      </c>
      <c r="I77" s="200" t="s">
        <v>937</v>
      </c>
      <c r="J77" s="112" t="s">
        <v>1324</v>
      </c>
      <c r="K77" s="199">
        <v>8</v>
      </c>
      <c r="L77" s="199">
        <v>6</v>
      </c>
      <c r="M77" s="199">
        <v>1</v>
      </c>
      <c r="N77" s="112" t="s">
        <v>1322</v>
      </c>
      <c r="O77" s="112" t="s">
        <v>1563</v>
      </c>
      <c r="P77" s="112" t="s">
        <v>1325</v>
      </c>
      <c r="Q77" s="200" t="s">
        <v>1560</v>
      </c>
      <c r="R77" s="199">
        <v>2</v>
      </c>
      <c r="S77" s="199">
        <v>2</v>
      </c>
      <c r="T77" s="199">
        <f>BD[[#This Row],[ND]]*BD[[#This Row],[NE]]</f>
        <v>4</v>
      </c>
      <c r="U77" s="201" t="str">
        <f t="shared" si="6"/>
        <v>BAJO</v>
      </c>
      <c r="V77" s="199">
        <v>25</v>
      </c>
      <c r="W77" s="199">
        <f>BD[[#This Row],[NP]]*BD[[#This Row],[N.C]]</f>
        <v>100</v>
      </c>
      <c r="X77" s="201" t="str">
        <f t="shared" si="7"/>
        <v>III</v>
      </c>
      <c r="Y77" s="182" t="str">
        <f t="shared" si="8"/>
        <v>MEJORABLE</v>
      </c>
      <c r="Z77" s="199" t="s">
        <v>311</v>
      </c>
      <c r="AA77" s="199" t="s">
        <v>311</v>
      </c>
      <c r="AB77" s="112" t="s">
        <v>1564</v>
      </c>
      <c r="AC77" s="112" t="s">
        <v>1559</v>
      </c>
      <c r="AD77" s="112" t="s">
        <v>1561</v>
      </c>
      <c r="AE77" s="112" t="s">
        <v>1327</v>
      </c>
      <c r="AF77" s="199"/>
    </row>
    <row r="78" spans="1:32" ht="409.6" hidden="1">
      <c r="A78" s="198" t="s">
        <v>904</v>
      </c>
      <c r="B78" s="199" t="s">
        <v>1190</v>
      </c>
      <c r="C78" s="199" t="s">
        <v>1218</v>
      </c>
      <c r="D78" s="199" t="s">
        <v>1214</v>
      </c>
      <c r="E78" s="200" t="s">
        <v>1292</v>
      </c>
      <c r="F78" s="200" t="s">
        <v>1295</v>
      </c>
      <c r="G78" s="199" t="s">
        <v>44</v>
      </c>
      <c r="H78" s="199" t="s">
        <v>917</v>
      </c>
      <c r="I78" s="200" t="s">
        <v>949</v>
      </c>
      <c r="J78" s="112" t="s">
        <v>1226</v>
      </c>
      <c r="K78" s="199">
        <v>8</v>
      </c>
      <c r="L78" s="199">
        <v>6</v>
      </c>
      <c r="M78" s="199">
        <v>1</v>
      </c>
      <c r="N78" s="112" t="s">
        <v>1237</v>
      </c>
      <c r="O78" s="200" t="s">
        <v>1238</v>
      </c>
      <c r="P78" s="112" t="s">
        <v>1239</v>
      </c>
      <c r="Q78" s="112" t="s">
        <v>1522</v>
      </c>
      <c r="R78" s="199">
        <v>2</v>
      </c>
      <c r="S78" s="199">
        <v>2</v>
      </c>
      <c r="T78" s="199">
        <f>BD[[#This Row],[ND]]*BD[[#This Row],[NE]]</f>
        <v>4</v>
      </c>
      <c r="U78" s="201" t="str">
        <f t="shared" si="6"/>
        <v>BAJO</v>
      </c>
      <c r="V78" s="199">
        <v>60</v>
      </c>
      <c r="W78" s="199">
        <f>BD[[#This Row],[NP]]*BD[[#This Row],[N.C]]</f>
        <v>240</v>
      </c>
      <c r="X78" s="201" t="str">
        <f t="shared" si="7"/>
        <v>II</v>
      </c>
      <c r="Y78" s="182" t="str">
        <f t="shared" si="8"/>
        <v>ACEPTABLE CON CONTROL ESPECIFICO</v>
      </c>
      <c r="Z78" s="199" t="s">
        <v>311</v>
      </c>
      <c r="AA78" s="199" t="s">
        <v>311</v>
      </c>
      <c r="AB78" s="112" t="s">
        <v>1524</v>
      </c>
      <c r="AC78" s="112" t="s">
        <v>1521</v>
      </c>
      <c r="AD78" s="112" t="s">
        <v>1523</v>
      </c>
      <c r="AE78" s="112" t="s">
        <v>1276</v>
      </c>
      <c r="AF78" s="199"/>
    </row>
    <row r="79" spans="1:32" ht="105" hidden="1">
      <c r="A79" s="198" t="s">
        <v>904</v>
      </c>
      <c r="B79" s="199" t="s">
        <v>1190</v>
      </c>
      <c r="C79" s="199" t="s">
        <v>1218</v>
      </c>
      <c r="D79" s="199" t="s">
        <v>1214</v>
      </c>
      <c r="E79" s="200" t="s">
        <v>1292</v>
      </c>
      <c r="F79" s="200" t="s">
        <v>1295</v>
      </c>
      <c r="G79" s="199" t="s">
        <v>44</v>
      </c>
      <c r="H79" s="199" t="s">
        <v>917</v>
      </c>
      <c r="I79" s="200" t="s">
        <v>959</v>
      </c>
      <c r="J79" s="112" t="s">
        <v>1347</v>
      </c>
      <c r="K79" s="199">
        <v>8</v>
      </c>
      <c r="L79" s="199">
        <v>6</v>
      </c>
      <c r="M79" s="199">
        <v>1</v>
      </c>
      <c r="N79" s="112" t="s">
        <v>1322</v>
      </c>
      <c r="O79" s="112" t="s">
        <v>1348</v>
      </c>
      <c r="P79" s="112" t="s">
        <v>1349</v>
      </c>
      <c r="Q79" s="112" t="s">
        <v>1578</v>
      </c>
      <c r="R79" s="199">
        <v>2</v>
      </c>
      <c r="S79" s="199">
        <v>3</v>
      </c>
      <c r="T79" s="199">
        <f>BD[[#This Row],[ND]]*BD[[#This Row],[NE]]</f>
        <v>6</v>
      </c>
      <c r="U79" s="201" t="str">
        <f t="shared" si="6"/>
        <v>MEDIO</v>
      </c>
      <c r="V79" s="199">
        <v>60</v>
      </c>
      <c r="W79" s="199">
        <f>BD[[#This Row],[NP]]*BD[[#This Row],[N.C]]</f>
        <v>360</v>
      </c>
      <c r="X79" s="201" t="str">
        <f t="shared" si="7"/>
        <v>II</v>
      </c>
      <c r="Y79" s="182" t="str">
        <f t="shared" si="8"/>
        <v>ACEPTABLE CON CONTROL ESPECIFICO</v>
      </c>
      <c r="Z79" s="199" t="s">
        <v>311</v>
      </c>
      <c r="AA79" s="199" t="s">
        <v>311</v>
      </c>
      <c r="AB79" s="112" t="s">
        <v>1576</v>
      </c>
      <c r="AC79" s="112" t="s">
        <v>1577</v>
      </c>
      <c r="AD79" s="112" t="s">
        <v>1579</v>
      </c>
      <c r="AE79" s="112" t="s">
        <v>1343</v>
      </c>
      <c r="AF79" s="199"/>
    </row>
    <row r="80" spans="1:32" ht="105" hidden="1">
      <c r="A80" s="198" t="s">
        <v>904</v>
      </c>
      <c r="B80" s="199" t="s">
        <v>1190</v>
      </c>
      <c r="C80" s="199" t="s">
        <v>1218</v>
      </c>
      <c r="D80" s="199" t="s">
        <v>1214</v>
      </c>
      <c r="E80" s="200" t="s">
        <v>1292</v>
      </c>
      <c r="F80" s="200" t="s">
        <v>1295</v>
      </c>
      <c r="G80" s="199" t="s">
        <v>44</v>
      </c>
      <c r="H80" s="199" t="s">
        <v>917</v>
      </c>
      <c r="I80" s="200" t="s">
        <v>961</v>
      </c>
      <c r="J80" s="112" t="s">
        <v>1350</v>
      </c>
      <c r="K80" s="199">
        <v>8</v>
      </c>
      <c r="L80" s="199">
        <v>6</v>
      </c>
      <c r="M80" s="199">
        <v>1</v>
      </c>
      <c r="N80" s="112" t="s">
        <v>1322</v>
      </c>
      <c r="O80" s="112" t="s">
        <v>1348</v>
      </c>
      <c r="P80" s="112" t="s">
        <v>1582</v>
      </c>
      <c r="Q80" s="112" t="s">
        <v>1352</v>
      </c>
      <c r="R80" s="199">
        <v>6</v>
      </c>
      <c r="S80" s="199">
        <v>1</v>
      </c>
      <c r="T80" s="199">
        <f>BD[[#This Row],[ND]]*BD[[#This Row],[NE]]</f>
        <v>6</v>
      </c>
      <c r="U80" s="201" t="str">
        <f t="shared" si="6"/>
        <v>MEDIO</v>
      </c>
      <c r="V80" s="199">
        <v>60</v>
      </c>
      <c r="W80" s="199">
        <f>BD[[#This Row],[NP]]*BD[[#This Row],[N.C]]</f>
        <v>360</v>
      </c>
      <c r="X80" s="201" t="str">
        <f t="shared" si="7"/>
        <v>II</v>
      </c>
      <c r="Y80" s="182" t="str">
        <f t="shared" si="8"/>
        <v>ACEPTABLE CON CONTROL ESPECIFICO</v>
      </c>
      <c r="Z80" s="199" t="s">
        <v>311</v>
      </c>
      <c r="AA80" s="199" t="s">
        <v>311</v>
      </c>
      <c r="AB80" s="112" t="s">
        <v>1580</v>
      </c>
      <c r="AC80" s="112" t="s">
        <v>1583</v>
      </c>
      <c r="AD80" s="112" t="s">
        <v>1581</v>
      </c>
      <c r="AE80" s="112" t="s">
        <v>1343</v>
      </c>
      <c r="AF80" s="199"/>
    </row>
    <row r="81" spans="1:32" ht="225" hidden="1">
      <c r="A81" s="198" t="s">
        <v>904</v>
      </c>
      <c r="B81" s="199" t="s">
        <v>1190</v>
      </c>
      <c r="C81" s="199" t="s">
        <v>1218</v>
      </c>
      <c r="D81" s="199" t="s">
        <v>1214</v>
      </c>
      <c r="E81" s="200" t="s">
        <v>1292</v>
      </c>
      <c r="F81" s="200" t="s">
        <v>1295</v>
      </c>
      <c r="G81" s="199" t="s">
        <v>44</v>
      </c>
      <c r="H81" s="199" t="s">
        <v>928</v>
      </c>
      <c r="I81" s="200" t="s">
        <v>973</v>
      </c>
      <c r="J81" s="112" t="s">
        <v>1223</v>
      </c>
      <c r="K81" s="199">
        <v>8</v>
      </c>
      <c r="L81" s="199">
        <v>6</v>
      </c>
      <c r="M81" s="199">
        <v>1</v>
      </c>
      <c r="N81" s="112" t="s">
        <v>1250</v>
      </c>
      <c r="O81" s="200" t="s">
        <v>1595</v>
      </c>
      <c r="P81" s="112" t="s">
        <v>1533</v>
      </c>
      <c r="Q81" s="199" t="s">
        <v>311</v>
      </c>
      <c r="R81" s="199">
        <v>2</v>
      </c>
      <c r="S81" s="199">
        <v>2</v>
      </c>
      <c r="T81" s="199">
        <f>BD[[#This Row],[ND]]*BD[[#This Row],[NE]]</f>
        <v>4</v>
      </c>
      <c r="U81" s="201" t="str">
        <f t="shared" si="6"/>
        <v>BAJO</v>
      </c>
      <c r="V81" s="199">
        <v>25</v>
      </c>
      <c r="W81" s="199">
        <f>BD[[#This Row],[NP]]*BD[[#This Row],[N.C]]</f>
        <v>100</v>
      </c>
      <c r="X81" s="201" t="str">
        <f t="shared" si="7"/>
        <v>III</v>
      </c>
      <c r="Y81" s="182" t="str">
        <f t="shared" si="8"/>
        <v>MEJORABLE</v>
      </c>
      <c r="Z81" s="199" t="s">
        <v>311</v>
      </c>
      <c r="AA81" s="199" t="s">
        <v>311</v>
      </c>
      <c r="AB81" s="200" t="s">
        <v>1596</v>
      </c>
      <c r="AC81" s="112" t="s">
        <v>1534</v>
      </c>
      <c r="AD81" s="222" t="s">
        <v>1597</v>
      </c>
      <c r="AE81" s="112" t="s">
        <v>1277</v>
      </c>
      <c r="AF81" s="199"/>
    </row>
    <row r="82" spans="1:32" ht="225" hidden="1">
      <c r="A82" s="198" t="s">
        <v>904</v>
      </c>
      <c r="B82" s="199" t="s">
        <v>1190</v>
      </c>
      <c r="C82" s="199" t="s">
        <v>1218</v>
      </c>
      <c r="D82" s="199" t="s">
        <v>1214</v>
      </c>
      <c r="E82" s="200" t="s">
        <v>1292</v>
      </c>
      <c r="F82" s="200" t="s">
        <v>1295</v>
      </c>
      <c r="G82" s="199" t="s">
        <v>44</v>
      </c>
      <c r="H82" s="199" t="s">
        <v>928</v>
      </c>
      <c r="I82" s="200" t="s">
        <v>975</v>
      </c>
      <c r="J82" s="112" t="s">
        <v>1223</v>
      </c>
      <c r="K82" s="199">
        <v>8</v>
      </c>
      <c r="L82" s="199">
        <v>6</v>
      </c>
      <c r="M82" s="199">
        <v>1</v>
      </c>
      <c r="N82" s="112" t="s">
        <v>1250</v>
      </c>
      <c r="O82" s="200" t="s">
        <v>1595</v>
      </c>
      <c r="P82" s="112" t="s">
        <v>1533</v>
      </c>
      <c r="Q82" s="199" t="s">
        <v>311</v>
      </c>
      <c r="R82" s="199">
        <v>2</v>
      </c>
      <c r="S82" s="199">
        <v>3</v>
      </c>
      <c r="T82" s="199">
        <f>BD[[#This Row],[ND]]*BD[[#This Row],[NE]]</f>
        <v>6</v>
      </c>
      <c r="U82" s="201" t="str">
        <f t="shared" si="6"/>
        <v>MEDIO</v>
      </c>
      <c r="V82" s="199">
        <v>25</v>
      </c>
      <c r="W82" s="199">
        <f>BD[[#This Row],[NP]]*BD[[#This Row],[N.C]]</f>
        <v>150</v>
      </c>
      <c r="X82" s="201" t="str">
        <f t="shared" si="7"/>
        <v>II</v>
      </c>
      <c r="Y82" s="182" t="str">
        <f t="shared" si="8"/>
        <v>ACEPTABLE CON CONTROL ESPECIFICO</v>
      </c>
      <c r="Z82" s="199" t="s">
        <v>311</v>
      </c>
      <c r="AA82" s="199" t="s">
        <v>311</v>
      </c>
      <c r="AB82" s="200" t="s">
        <v>1596</v>
      </c>
      <c r="AC82" s="112" t="s">
        <v>1534</v>
      </c>
      <c r="AD82" s="200" t="s">
        <v>1247</v>
      </c>
      <c r="AE82" s="112" t="s">
        <v>1277</v>
      </c>
      <c r="AF82" s="199"/>
    </row>
    <row r="83" spans="1:32" ht="225" hidden="1">
      <c r="A83" s="198" t="s">
        <v>904</v>
      </c>
      <c r="B83" s="199" t="s">
        <v>1190</v>
      </c>
      <c r="C83" s="199" t="s">
        <v>1218</v>
      </c>
      <c r="D83" s="199" t="s">
        <v>1214</v>
      </c>
      <c r="E83" s="200" t="s">
        <v>1292</v>
      </c>
      <c r="F83" s="200" t="s">
        <v>1295</v>
      </c>
      <c r="G83" s="199" t="s">
        <v>44</v>
      </c>
      <c r="H83" s="199" t="s">
        <v>928</v>
      </c>
      <c r="I83" s="200" t="s">
        <v>979</v>
      </c>
      <c r="J83" s="112" t="s">
        <v>1223</v>
      </c>
      <c r="K83" s="199">
        <v>8</v>
      </c>
      <c r="L83" s="199">
        <v>6</v>
      </c>
      <c r="M83" s="199">
        <v>1</v>
      </c>
      <c r="N83" s="112" t="s">
        <v>1250</v>
      </c>
      <c r="O83" s="200" t="s">
        <v>1595</v>
      </c>
      <c r="P83" s="112" t="s">
        <v>1533</v>
      </c>
      <c r="Q83" s="199" t="s">
        <v>311</v>
      </c>
      <c r="R83" s="199">
        <v>2</v>
      </c>
      <c r="S83" s="199">
        <v>3</v>
      </c>
      <c r="T83" s="199">
        <f>BD[[#This Row],[ND]]*BD[[#This Row],[NE]]</f>
        <v>6</v>
      </c>
      <c r="U83" s="201" t="str">
        <f t="shared" si="6"/>
        <v>MEDIO</v>
      </c>
      <c r="V83" s="199">
        <v>26</v>
      </c>
      <c r="W83" s="199">
        <f>BD[[#This Row],[NP]]*BD[[#This Row],[N.C]]</f>
        <v>156</v>
      </c>
      <c r="X83" s="201" t="str">
        <f t="shared" si="7"/>
        <v>II</v>
      </c>
      <c r="Y83" s="182" t="str">
        <f t="shared" si="8"/>
        <v>ACEPTABLE CON CONTROL ESPECIFICO</v>
      </c>
      <c r="Z83" s="199" t="s">
        <v>311</v>
      </c>
      <c r="AA83" s="199" t="s">
        <v>311</v>
      </c>
      <c r="AB83" s="200" t="s">
        <v>1596</v>
      </c>
      <c r="AC83" s="112" t="s">
        <v>1534</v>
      </c>
      <c r="AD83" s="200" t="s">
        <v>1247</v>
      </c>
      <c r="AE83" s="112" t="s">
        <v>1277</v>
      </c>
      <c r="AF83" s="199"/>
    </row>
    <row r="84" spans="1:32" ht="135" hidden="1">
      <c r="A84" s="198" t="s">
        <v>904</v>
      </c>
      <c r="B84" s="199" t="s">
        <v>1190</v>
      </c>
      <c r="C84" s="199" t="s">
        <v>1218</v>
      </c>
      <c r="D84" s="199" t="s">
        <v>1214</v>
      </c>
      <c r="E84" s="200" t="s">
        <v>1292</v>
      </c>
      <c r="F84" s="200" t="s">
        <v>1295</v>
      </c>
      <c r="G84" s="199" t="s">
        <v>44</v>
      </c>
      <c r="H84" s="199" t="s">
        <v>931</v>
      </c>
      <c r="I84" s="200" t="s">
        <v>989</v>
      </c>
      <c r="J84" s="112" t="s">
        <v>1224</v>
      </c>
      <c r="K84" s="199">
        <v>8</v>
      </c>
      <c r="L84" s="199">
        <v>6</v>
      </c>
      <c r="M84" s="199">
        <v>1</v>
      </c>
      <c r="N84" s="112" t="s">
        <v>1252</v>
      </c>
      <c r="O84" s="112" t="s">
        <v>1612</v>
      </c>
      <c r="P84" s="112" t="s">
        <v>1253</v>
      </c>
      <c r="Q84" s="112" t="s">
        <v>1614</v>
      </c>
      <c r="R84" s="199">
        <v>2</v>
      </c>
      <c r="S84" s="199">
        <v>3</v>
      </c>
      <c r="T84" s="199">
        <f>BD[[#This Row],[ND]]*BD[[#This Row],[NE]]</f>
        <v>6</v>
      </c>
      <c r="U84" s="201" t="str">
        <f t="shared" si="6"/>
        <v>MEDIO</v>
      </c>
      <c r="V84" s="199">
        <v>25</v>
      </c>
      <c r="W84" s="199">
        <f>BD[[#This Row],[NP]]*BD[[#This Row],[N.C]]</f>
        <v>150</v>
      </c>
      <c r="X84" s="201" t="str">
        <f t="shared" si="7"/>
        <v>II</v>
      </c>
      <c r="Y84" s="182" t="str">
        <f t="shared" si="8"/>
        <v>ACEPTABLE CON CONTROL ESPECIFICO</v>
      </c>
      <c r="Z84" s="199" t="s">
        <v>311</v>
      </c>
      <c r="AA84" s="199" t="s">
        <v>311</v>
      </c>
      <c r="AB84" s="112" t="s">
        <v>1613</v>
      </c>
      <c r="AC84" s="112" t="s">
        <v>1253</v>
      </c>
      <c r="AD84" s="112" t="s">
        <v>1615</v>
      </c>
      <c r="AE84" s="112" t="s">
        <v>1278</v>
      </c>
      <c r="AF84" s="199"/>
    </row>
    <row r="85" spans="1:32" ht="315" hidden="1">
      <c r="A85" s="198" t="s">
        <v>904</v>
      </c>
      <c r="B85" s="199" t="s">
        <v>1190</v>
      </c>
      <c r="C85" s="199" t="s">
        <v>1218</v>
      </c>
      <c r="D85" s="199" t="s">
        <v>1214</v>
      </c>
      <c r="E85" s="200" t="s">
        <v>1292</v>
      </c>
      <c r="F85" s="200" t="s">
        <v>1295</v>
      </c>
      <c r="G85" s="199" t="s">
        <v>44</v>
      </c>
      <c r="H85" s="199" t="s">
        <v>934</v>
      </c>
      <c r="I85" s="200" t="s">
        <v>1007</v>
      </c>
      <c r="J85" s="112" t="s">
        <v>1225</v>
      </c>
      <c r="K85" s="199">
        <v>2</v>
      </c>
      <c r="L85" s="199">
        <v>2</v>
      </c>
      <c r="M85" s="199">
        <v>1</v>
      </c>
      <c r="N85" s="112" t="s">
        <v>1255</v>
      </c>
      <c r="O85" s="112" t="s">
        <v>1627</v>
      </c>
      <c r="P85" s="112" t="s">
        <v>1630</v>
      </c>
      <c r="Q85" s="112" t="s">
        <v>1265</v>
      </c>
      <c r="R85" s="199">
        <v>2</v>
      </c>
      <c r="S85" s="199">
        <v>3</v>
      </c>
      <c r="T85" s="199">
        <f>BD[[#This Row],[ND]]*BD[[#This Row],[NE]]</f>
        <v>6</v>
      </c>
      <c r="U85" s="201" t="str">
        <f t="shared" si="6"/>
        <v>MEDIO</v>
      </c>
      <c r="V85" s="199">
        <v>25</v>
      </c>
      <c r="W85" s="199">
        <f>BD[[#This Row],[NP]]*BD[[#This Row],[N.C]]</f>
        <v>150</v>
      </c>
      <c r="X85" s="201" t="str">
        <f t="shared" si="7"/>
        <v>II</v>
      </c>
      <c r="Y85" s="182" t="str">
        <f t="shared" si="8"/>
        <v>ACEPTABLE CON CONTROL ESPECIFICO</v>
      </c>
      <c r="Z85" s="199" t="s">
        <v>311</v>
      </c>
      <c r="AA85" s="199" t="s">
        <v>311</v>
      </c>
      <c r="AB85" s="112" t="s">
        <v>1628</v>
      </c>
      <c r="AC85" s="112" t="s">
        <v>1629</v>
      </c>
      <c r="AD85" s="112" t="s">
        <v>1265</v>
      </c>
      <c r="AE85" s="112" t="s">
        <v>1280</v>
      </c>
      <c r="AF85" s="199"/>
    </row>
    <row r="86" spans="1:32" ht="90" hidden="1">
      <c r="A86" s="198" t="s">
        <v>904</v>
      </c>
      <c r="B86" s="199" t="s">
        <v>1190</v>
      </c>
      <c r="C86" s="199" t="s">
        <v>1218</v>
      </c>
      <c r="D86" s="199" t="s">
        <v>1214</v>
      </c>
      <c r="E86" s="200" t="s">
        <v>1292</v>
      </c>
      <c r="F86" s="200" t="s">
        <v>1296</v>
      </c>
      <c r="G86" s="199" t="s">
        <v>44</v>
      </c>
      <c r="H86" s="199" t="s">
        <v>905</v>
      </c>
      <c r="I86" s="200" t="s">
        <v>924</v>
      </c>
      <c r="J86" s="112" t="s">
        <v>1240</v>
      </c>
      <c r="K86" s="199">
        <v>8</v>
      </c>
      <c r="L86" s="199">
        <v>6</v>
      </c>
      <c r="M86" s="199">
        <v>1</v>
      </c>
      <c r="N86" s="112" t="s">
        <v>1241</v>
      </c>
      <c r="O86" s="200" t="s">
        <v>1242</v>
      </c>
      <c r="P86" s="200" t="s">
        <v>1513</v>
      </c>
      <c r="Q86" s="200" t="s">
        <v>1514</v>
      </c>
      <c r="R86" s="199">
        <v>2</v>
      </c>
      <c r="S86" s="199">
        <v>2</v>
      </c>
      <c r="T86" s="199">
        <f>BD[[#This Row],[ND]]*BD[[#This Row],[NE]]</f>
        <v>4</v>
      </c>
      <c r="U86" s="201" t="str">
        <f t="shared" si="6"/>
        <v>BAJO</v>
      </c>
      <c r="V86" s="199">
        <v>25</v>
      </c>
      <c r="W86" s="199">
        <f>BD[[#This Row],[NP]]*BD[[#This Row],[N.C]]</f>
        <v>100</v>
      </c>
      <c r="X86" s="201" t="str">
        <f t="shared" si="7"/>
        <v>III</v>
      </c>
      <c r="Y86" s="182" t="str">
        <f t="shared" si="8"/>
        <v>MEJORABLE</v>
      </c>
      <c r="Z86" s="199" t="s">
        <v>311</v>
      </c>
      <c r="AA86" s="200" t="s">
        <v>311</v>
      </c>
      <c r="AB86" s="112" t="s">
        <v>1516</v>
      </c>
      <c r="AC86" s="112" t="s">
        <v>1515</v>
      </c>
      <c r="AD86" s="200" t="s">
        <v>1557</v>
      </c>
      <c r="AE86" s="112" t="s">
        <v>1274</v>
      </c>
      <c r="AF86" s="199"/>
    </row>
    <row r="87" spans="1:32" ht="165" hidden="1">
      <c r="A87" s="198" t="s">
        <v>904</v>
      </c>
      <c r="B87" s="199" t="s">
        <v>1190</v>
      </c>
      <c r="C87" s="199" t="s">
        <v>1218</v>
      </c>
      <c r="D87" s="199" t="s">
        <v>1214</v>
      </c>
      <c r="E87" s="200" t="s">
        <v>1292</v>
      </c>
      <c r="F87" s="200" t="s">
        <v>1296</v>
      </c>
      <c r="G87" s="199" t="s">
        <v>44</v>
      </c>
      <c r="H87" s="199" t="s">
        <v>905</v>
      </c>
      <c r="I87" s="200" t="s">
        <v>935</v>
      </c>
      <c r="J87" s="112" t="s">
        <v>1230</v>
      </c>
      <c r="K87" s="199">
        <v>8</v>
      </c>
      <c r="L87" s="199">
        <v>6</v>
      </c>
      <c r="M87" s="199">
        <v>1</v>
      </c>
      <c r="N87" s="112" t="s">
        <v>1231</v>
      </c>
      <c r="O87" s="200" t="s">
        <v>1234</v>
      </c>
      <c r="P87" s="112" t="s">
        <v>1518</v>
      </c>
      <c r="Q87" s="200" t="s">
        <v>1520</v>
      </c>
      <c r="R87" s="199">
        <v>2</v>
      </c>
      <c r="S87" s="199">
        <v>3</v>
      </c>
      <c r="T87" s="199">
        <f>BD[[#This Row],[ND]]*BD[[#This Row],[NE]]</f>
        <v>6</v>
      </c>
      <c r="U87" s="201" t="str">
        <f t="shared" si="6"/>
        <v>MEDIO</v>
      </c>
      <c r="V87" s="199">
        <v>25</v>
      </c>
      <c r="W87" s="199">
        <f>BD[[#This Row],[NP]]*BD[[#This Row],[N.C]]</f>
        <v>150</v>
      </c>
      <c r="X87" s="201" t="str">
        <f t="shared" si="7"/>
        <v>II</v>
      </c>
      <c r="Y87" s="182" t="str">
        <f t="shared" si="8"/>
        <v>ACEPTABLE CON CONTROL ESPECIFICO</v>
      </c>
      <c r="Z87" s="199" t="s">
        <v>311</v>
      </c>
      <c r="AA87" s="199" t="s">
        <v>311</v>
      </c>
      <c r="AB87" s="112" t="s">
        <v>1517</v>
      </c>
      <c r="AC87" s="112" t="s">
        <v>1519</v>
      </c>
      <c r="AD87" s="200" t="s">
        <v>1558</v>
      </c>
      <c r="AE87" s="112" t="s">
        <v>1275</v>
      </c>
      <c r="AF87" s="199"/>
    </row>
    <row r="88" spans="1:32" ht="135" hidden="1">
      <c r="A88" s="198" t="s">
        <v>904</v>
      </c>
      <c r="B88" s="199" t="s">
        <v>1190</v>
      </c>
      <c r="C88" s="199" t="s">
        <v>1218</v>
      </c>
      <c r="D88" s="199" t="s">
        <v>1214</v>
      </c>
      <c r="E88" s="200" t="s">
        <v>1292</v>
      </c>
      <c r="F88" s="200" t="s">
        <v>1296</v>
      </c>
      <c r="G88" s="199" t="s">
        <v>44</v>
      </c>
      <c r="H88" s="199" t="s">
        <v>910</v>
      </c>
      <c r="I88" s="200" t="s">
        <v>937</v>
      </c>
      <c r="J88" s="112" t="s">
        <v>1324</v>
      </c>
      <c r="K88" s="199">
        <v>8</v>
      </c>
      <c r="L88" s="199">
        <v>6</v>
      </c>
      <c r="M88" s="199">
        <v>1</v>
      </c>
      <c r="N88" s="112" t="s">
        <v>1322</v>
      </c>
      <c r="O88" s="112" t="s">
        <v>1563</v>
      </c>
      <c r="P88" s="112" t="s">
        <v>1325</v>
      </c>
      <c r="Q88" s="200" t="s">
        <v>1560</v>
      </c>
      <c r="R88" s="199">
        <v>2</v>
      </c>
      <c r="S88" s="199">
        <v>2</v>
      </c>
      <c r="T88" s="199">
        <f>BD[[#This Row],[ND]]*BD[[#This Row],[NE]]</f>
        <v>4</v>
      </c>
      <c r="U88" s="201" t="str">
        <f t="shared" si="6"/>
        <v>BAJO</v>
      </c>
      <c r="V88" s="199">
        <v>25</v>
      </c>
      <c r="W88" s="199">
        <f>BD[[#This Row],[NP]]*BD[[#This Row],[N.C]]</f>
        <v>100</v>
      </c>
      <c r="X88" s="201" t="str">
        <f t="shared" si="7"/>
        <v>III</v>
      </c>
      <c r="Y88" s="182" t="str">
        <f t="shared" si="8"/>
        <v>MEJORABLE</v>
      </c>
      <c r="Z88" s="199" t="s">
        <v>311</v>
      </c>
      <c r="AA88" s="199" t="s">
        <v>311</v>
      </c>
      <c r="AB88" s="112" t="s">
        <v>1564</v>
      </c>
      <c r="AC88" s="112" t="s">
        <v>1559</v>
      </c>
      <c r="AD88" s="112" t="s">
        <v>1561</v>
      </c>
      <c r="AE88" s="112" t="s">
        <v>1327</v>
      </c>
      <c r="AF88" s="199"/>
    </row>
    <row r="89" spans="1:32" ht="409.6" hidden="1">
      <c r="A89" s="198" t="s">
        <v>904</v>
      </c>
      <c r="B89" s="199" t="s">
        <v>1190</v>
      </c>
      <c r="C89" s="199" t="s">
        <v>1218</v>
      </c>
      <c r="D89" s="199" t="s">
        <v>1214</v>
      </c>
      <c r="E89" s="200" t="s">
        <v>1292</v>
      </c>
      <c r="F89" s="200" t="s">
        <v>1296</v>
      </c>
      <c r="G89" s="199" t="s">
        <v>44</v>
      </c>
      <c r="H89" s="199" t="s">
        <v>917</v>
      </c>
      <c r="I89" s="200" t="s">
        <v>949</v>
      </c>
      <c r="J89" s="112" t="s">
        <v>1226</v>
      </c>
      <c r="K89" s="199">
        <v>8</v>
      </c>
      <c r="L89" s="199">
        <v>6</v>
      </c>
      <c r="M89" s="199">
        <v>1</v>
      </c>
      <c r="N89" s="112" t="s">
        <v>1237</v>
      </c>
      <c r="O89" s="200" t="s">
        <v>1238</v>
      </c>
      <c r="P89" s="112" t="s">
        <v>1239</v>
      </c>
      <c r="Q89" s="112" t="s">
        <v>1522</v>
      </c>
      <c r="R89" s="199">
        <v>2</v>
      </c>
      <c r="S89" s="199">
        <v>2</v>
      </c>
      <c r="T89" s="199">
        <f>BD[[#This Row],[ND]]*BD[[#This Row],[NE]]</f>
        <v>4</v>
      </c>
      <c r="U89" s="201" t="str">
        <f t="shared" si="6"/>
        <v>BAJO</v>
      </c>
      <c r="V89" s="199">
        <v>60</v>
      </c>
      <c r="W89" s="199">
        <f>BD[[#This Row],[NP]]*BD[[#This Row],[N.C]]</f>
        <v>240</v>
      </c>
      <c r="X89" s="201" t="str">
        <f t="shared" si="7"/>
        <v>II</v>
      </c>
      <c r="Y89" s="182" t="str">
        <f t="shared" si="8"/>
        <v>ACEPTABLE CON CONTROL ESPECIFICO</v>
      </c>
      <c r="Z89" s="199" t="s">
        <v>311</v>
      </c>
      <c r="AA89" s="199" t="s">
        <v>311</v>
      </c>
      <c r="AB89" s="112" t="s">
        <v>1524</v>
      </c>
      <c r="AC89" s="112" t="s">
        <v>1521</v>
      </c>
      <c r="AD89" s="112" t="s">
        <v>1523</v>
      </c>
      <c r="AE89" s="112" t="s">
        <v>1276</v>
      </c>
      <c r="AF89" s="199"/>
    </row>
    <row r="90" spans="1:32" ht="105" hidden="1">
      <c r="A90" s="198" t="s">
        <v>904</v>
      </c>
      <c r="B90" s="199" t="s">
        <v>1190</v>
      </c>
      <c r="C90" s="199" t="s">
        <v>1218</v>
      </c>
      <c r="D90" s="199" t="s">
        <v>1214</v>
      </c>
      <c r="E90" s="200" t="s">
        <v>1292</v>
      </c>
      <c r="F90" s="200" t="s">
        <v>1296</v>
      </c>
      <c r="G90" s="199" t="s">
        <v>44</v>
      </c>
      <c r="H90" s="199" t="s">
        <v>917</v>
      </c>
      <c r="I90" s="200" t="s">
        <v>959</v>
      </c>
      <c r="J90" s="112" t="s">
        <v>1347</v>
      </c>
      <c r="K90" s="199">
        <v>8</v>
      </c>
      <c r="L90" s="199">
        <v>6</v>
      </c>
      <c r="M90" s="199">
        <v>1</v>
      </c>
      <c r="N90" s="112" t="s">
        <v>1322</v>
      </c>
      <c r="O90" s="112" t="s">
        <v>1348</v>
      </c>
      <c r="P90" s="112" t="s">
        <v>1349</v>
      </c>
      <c r="Q90" s="112" t="s">
        <v>1578</v>
      </c>
      <c r="R90" s="199">
        <v>2</v>
      </c>
      <c r="S90" s="199">
        <v>3</v>
      </c>
      <c r="T90" s="199">
        <f>BD[[#This Row],[ND]]*BD[[#This Row],[NE]]</f>
        <v>6</v>
      </c>
      <c r="U90" s="201" t="str">
        <f t="shared" si="6"/>
        <v>MEDIO</v>
      </c>
      <c r="V90" s="199">
        <v>60</v>
      </c>
      <c r="W90" s="199">
        <f>BD[[#This Row],[NP]]*BD[[#This Row],[N.C]]</f>
        <v>360</v>
      </c>
      <c r="X90" s="201" t="str">
        <f t="shared" si="7"/>
        <v>II</v>
      </c>
      <c r="Y90" s="182" t="str">
        <f t="shared" si="8"/>
        <v>ACEPTABLE CON CONTROL ESPECIFICO</v>
      </c>
      <c r="Z90" s="199" t="s">
        <v>311</v>
      </c>
      <c r="AA90" s="199" t="s">
        <v>311</v>
      </c>
      <c r="AB90" s="112" t="s">
        <v>1576</v>
      </c>
      <c r="AC90" s="112" t="s">
        <v>1577</v>
      </c>
      <c r="AD90" s="112" t="s">
        <v>1579</v>
      </c>
      <c r="AE90" s="112" t="s">
        <v>1343</v>
      </c>
      <c r="AF90" s="199"/>
    </row>
    <row r="91" spans="1:32" ht="105" hidden="1">
      <c r="A91" s="198" t="s">
        <v>904</v>
      </c>
      <c r="B91" s="199" t="s">
        <v>1190</v>
      </c>
      <c r="C91" s="199" t="s">
        <v>1218</v>
      </c>
      <c r="D91" s="199" t="s">
        <v>1214</v>
      </c>
      <c r="E91" s="200" t="s">
        <v>1292</v>
      </c>
      <c r="F91" s="200" t="s">
        <v>1296</v>
      </c>
      <c r="G91" s="199" t="s">
        <v>44</v>
      </c>
      <c r="H91" s="199" t="s">
        <v>917</v>
      </c>
      <c r="I91" s="200" t="s">
        <v>961</v>
      </c>
      <c r="J91" s="112" t="s">
        <v>1350</v>
      </c>
      <c r="K91" s="199">
        <v>8</v>
      </c>
      <c r="L91" s="199">
        <v>6</v>
      </c>
      <c r="M91" s="199">
        <v>1</v>
      </c>
      <c r="N91" s="112" t="s">
        <v>1322</v>
      </c>
      <c r="O91" s="112" t="s">
        <v>1348</v>
      </c>
      <c r="P91" s="112" t="s">
        <v>1582</v>
      </c>
      <c r="Q91" s="112" t="s">
        <v>1352</v>
      </c>
      <c r="R91" s="199">
        <v>6</v>
      </c>
      <c r="S91" s="199">
        <v>1</v>
      </c>
      <c r="T91" s="199">
        <f>BD[[#This Row],[ND]]*BD[[#This Row],[NE]]</f>
        <v>6</v>
      </c>
      <c r="U91" s="201" t="str">
        <f t="shared" si="6"/>
        <v>MEDIO</v>
      </c>
      <c r="V91" s="199">
        <v>60</v>
      </c>
      <c r="W91" s="199">
        <f>BD[[#This Row],[NP]]*BD[[#This Row],[N.C]]</f>
        <v>360</v>
      </c>
      <c r="X91" s="201" t="str">
        <f t="shared" si="7"/>
        <v>II</v>
      </c>
      <c r="Y91" s="182" t="str">
        <f t="shared" si="8"/>
        <v>ACEPTABLE CON CONTROL ESPECIFICO</v>
      </c>
      <c r="Z91" s="199" t="s">
        <v>311</v>
      </c>
      <c r="AA91" s="199" t="s">
        <v>311</v>
      </c>
      <c r="AB91" s="112" t="s">
        <v>1580</v>
      </c>
      <c r="AC91" s="112" t="s">
        <v>1583</v>
      </c>
      <c r="AD91" s="112" t="s">
        <v>1581</v>
      </c>
      <c r="AE91" s="112" t="s">
        <v>1343</v>
      </c>
      <c r="AF91" s="199"/>
    </row>
    <row r="92" spans="1:32" ht="225" hidden="1">
      <c r="A92" s="198" t="s">
        <v>904</v>
      </c>
      <c r="B92" s="199" t="s">
        <v>1190</v>
      </c>
      <c r="C92" s="199" t="s">
        <v>1218</v>
      </c>
      <c r="D92" s="199" t="s">
        <v>1214</v>
      </c>
      <c r="E92" s="200" t="s">
        <v>1292</v>
      </c>
      <c r="F92" s="200" t="s">
        <v>1296</v>
      </c>
      <c r="G92" s="199" t="s">
        <v>44</v>
      </c>
      <c r="H92" s="199" t="s">
        <v>928</v>
      </c>
      <c r="I92" s="200" t="s">
        <v>973</v>
      </c>
      <c r="J92" s="112" t="s">
        <v>1223</v>
      </c>
      <c r="K92" s="199">
        <v>8</v>
      </c>
      <c r="L92" s="199">
        <v>6</v>
      </c>
      <c r="M92" s="199">
        <v>1</v>
      </c>
      <c r="N92" s="112" t="s">
        <v>1250</v>
      </c>
      <c r="O92" s="200" t="s">
        <v>1595</v>
      </c>
      <c r="P92" s="112" t="s">
        <v>1533</v>
      </c>
      <c r="Q92" s="199" t="s">
        <v>311</v>
      </c>
      <c r="R92" s="199">
        <v>2</v>
      </c>
      <c r="S92" s="199">
        <v>2</v>
      </c>
      <c r="T92" s="199">
        <f>BD[[#This Row],[ND]]*BD[[#This Row],[NE]]</f>
        <v>4</v>
      </c>
      <c r="U92" s="201" t="str">
        <f t="shared" si="6"/>
        <v>BAJO</v>
      </c>
      <c r="V92" s="199">
        <v>25</v>
      </c>
      <c r="W92" s="199">
        <f>BD[[#This Row],[NP]]*BD[[#This Row],[N.C]]</f>
        <v>100</v>
      </c>
      <c r="X92" s="201" t="str">
        <f t="shared" si="7"/>
        <v>III</v>
      </c>
      <c r="Y92" s="182" t="str">
        <f t="shared" si="8"/>
        <v>MEJORABLE</v>
      </c>
      <c r="Z92" s="199" t="s">
        <v>311</v>
      </c>
      <c r="AA92" s="199" t="s">
        <v>311</v>
      </c>
      <c r="AB92" s="200" t="s">
        <v>1596</v>
      </c>
      <c r="AC92" s="112" t="s">
        <v>1534</v>
      </c>
      <c r="AD92" s="222" t="s">
        <v>1597</v>
      </c>
      <c r="AE92" s="112" t="s">
        <v>1277</v>
      </c>
      <c r="AF92" s="199"/>
    </row>
    <row r="93" spans="1:32" ht="225" hidden="1">
      <c r="A93" s="198" t="s">
        <v>904</v>
      </c>
      <c r="B93" s="199" t="s">
        <v>1190</v>
      </c>
      <c r="C93" s="199" t="s">
        <v>1218</v>
      </c>
      <c r="D93" s="199" t="s">
        <v>1214</v>
      </c>
      <c r="E93" s="200" t="s">
        <v>1292</v>
      </c>
      <c r="F93" s="200" t="s">
        <v>1296</v>
      </c>
      <c r="G93" s="199" t="s">
        <v>44</v>
      </c>
      <c r="H93" s="199" t="s">
        <v>928</v>
      </c>
      <c r="I93" s="200" t="s">
        <v>975</v>
      </c>
      <c r="J93" s="112" t="s">
        <v>1223</v>
      </c>
      <c r="K93" s="199">
        <v>8</v>
      </c>
      <c r="L93" s="199">
        <v>6</v>
      </c>
      <c r="M93" s="199">
        <v>1</v>
      </c>
      <c r="N93" s="112" t="s">
        <v>1250</v>
      </c>
      <c r="O93" s="200" t="s">
        <v>1595</v>
      </c>
      <c r="P93" s="112" t="s">
        <v>1533</v>
      </c>
      <c r="Q93" s="199" t="s">
        <v>311</v>
      </c>
      <c r="R93" s="199">
        <v>2</v>
      </c>
      <c r="S93" s="199">
        <v>3</v>
      </c>
      <c r="T93" s="199">
        <f>BD[[#This Row],[ND]]*BD[[#This Row],[NE]]</f>
        <v>6</v>
      </c>
      <c r="U93" s="201" t="str">
        <f t="shared" si="6"/>
        <v>MEDIO</v>
      </c>
      <c r="V93" s="199">
        <v>25</v>
      </c>
      <c r="W93" s="199">
        <f>BD[[#This Row],[NP]]*BD[[#This Row],[N.C]]</f>
        <v>150</v>
      </c>
      <c r="X93" s="201" t="str">
        <f t="shared" si="7"/>
        <v>II</v>
      </c>
      <c r="Y93" s="182" t="str">
        <f t="shared" si="8"/>
        <v>ACEPTABLE CON CONTROL ESPECIFICO</v>
      </c>
      <c r="Z93" s="199" t="s">
        <v>311</v>
      </c>
      <c r="AA93" s="199" t="s">
        <v>311</v>
      </c>
      <c r="AB93" s="200" t="s">
        <v>1596</v>
      </c>
      <c r="AC93" s="112" t="s">
        <v>1534</v>
      </c>
      <c r="AD93" s="200" t="s">
        <v>1247</v>
      </c>
      <c r="AE93" s="112" t="s">
        <v>1277</v>
      </c>
      <c r="AF93" s="199"/>
    </row>
    <row r="94" spans="1:32" ht="225" hidden="1">
      <c r="A94" s="198" t="s">
        <v>904</v>
      </c>
      <c r="B94" s="199" t="s">
        <v>1190</v>
      </c>
      <c r="C94" s="199" t="s">
        <v>1218</v>
      </c>
      <c r="D94" s="199" t="s">
        <v>1214</v>
      </c>
      <c r="E94" s="200" t="s">
        <v>1292</v>
      </c>
      <c r="F94" s="200" t="s">
        <v>1296</v>
      </c>
      <c r="G94" s="199" t="s">
        <v>44</v>
      </c>
      <c r="H94" s="199" t="s">
        <v>928</v>
      </c>
      <c r="I94" s="200" t="s">
        <v>979</v>
      </c>
      <c r="J94" s="112" t="s">
        <v>1223</v>
      </c>
      <c r="K94" s="199">
        <v>8</v>
      </c>
      <c r="L94" s="199">
        <v>6</v>
      </c>
      <c r="M94" s="199">
        <v>1</v>
      </c>
      <c r="N94" s="112" t="s">
        <v>1250</v>
      </c>
      <c r="O94" s="200" t="s">
        <v>1595</v>
      </c>
      <c r="P94" s="112" t="s">
        <v>1533</v>
      </c>
      <c r="Q94" s="199" t="s">
        <v>311</v>
      </c>
      <c r="R94" s="199">
        <v>2</v>
      </c>
      <c r="S94" s="199">
        <v>3</v>
      </c>
      <c r="T94" s="199">
        <f>BD[[#This Row],[ND]]*BD[[#This Row],[NE]]</f>
        <v>6</v>
      </c>
      <c r="U94" s="201" t="str">
        <f t="shared" si="6"/>
        <v>MEDIO</v>
      </c>
      <c r="V94" s="199">
        <v>26</v>
      </c>
      <c r="W94" s="199">
        <f>BD[[#This Row],[NP]]*BD[[#This Row],[N.C]]</f>
        <v>156</v>
      </c>
      <c r="X94" s="201" t="str">
        <f t="shared" si="7"/>
        <v>II</v>
      </c>
      <c r="Y94" s="182" t="str">
        <f t="shared" si="8"/>
        <v>ACEPTABLE CON CONTROL ESPECIFICO</v>
      </c>
      <c r="Z94" s="199" t="s">
        <v>311</v>
      </c>
      <c r="AA94" s="199" t="s">
        <v>311</v>
      </c>
      <c r="AB94" s="200" t="s">
        <v>1596</v>
      </c>
      <c r="AC94" s="112" t="s">
        <v>1534</v>
      </c>
      <c r="AD94" s="200" t="s">
        <v>1247</v>
      </c>
      <c r="AE94" s="112" t="s">
        <v>1277</v>
      </c>
      <c r="AF94" s="199"/>
    </row>
    <row r="95" spans="1:32" ht="135" hidden="1">
      <c r="A95" s="198" t="s">
        <v>904</v>
      </c>
      <c r="B95" s="199" t="s">
        <v>1190</v>
      </c>
      <c r="C95" s="199" t="s">
        <v>1218</v>
      </c>
      <c r="D95" s="199" t="s">
        <v>1214</v>
      </c>
      <c r="E95" s="200" t="s">
        <v>1292</v>
      </c>
      <c r="F95" s="200" t="s">
        <v>1296</v>
      </c>
      <c r="G95" s="199" t="s">
        <v>44</v>
      </c>
      <c r="H95" s="199" t="s">
        <v>931</v>
      </c>
      <c r="I95" s="200" t="s">
        <v>989</v>
      </c>
      <c r="J95" s="112" t="s">
        <v>1224</v>
      </c>
      <c r="K95" s="199">
        <v>8</v>
      </c>
      <c r="L95" s="199">
        <v>6</v>
      </c>
      <c r="M95" s="199">
        <v>1</v>
      </c>
      <c r="N95" s="112" t="s">
        <v>1252</v>
      </c>
      <c r="O95" s="112" t="s">
        <v>1612</v>
      </c>
      <c r="P95" s="112" t="s">
        <v>1253</v>
      </c>
      <c r="Q95" s="112" t="s">
        <v>1614</v>
      </c>
      <c r="R95" s="199">
        <v>2</v>
      </c>
      <c r="S95" s="199">
        <v>3</v>
      </c>
      <c r="T95" s="199">
        <f>BD[[#This Row],[ND]]*BD[[#This Row],[NE]]</f>
        <v>6</v>
      </c>
      <c r="U95" s="201" t="str">
        <f t="shared" si="6"/>
        <v>MEDIO</v>
      </c>
      <c r="V95" s="199">
        <v>25</v>
      </c>
      <c r="W95" s="199">
        <f>BD[[#This Row],[NP]]*BD[[#This Row],[N.C]]</f>
        <v>150</v>
      </c>
      <c r="X95" s="201" t="str">
        <f t="shared" si="7"/>
        <v>II</v>
      </c>
      <c r="Y95" s="182" t="str">
        <f t="shared" si="8"/>
        <v>ACEPTABLE CON CONTROL ESPECIFICO</v>
      </c>
      <c r="Z95" s="199" t="s">
        <v>311</v>
      </c>
      <c r="AA95" s="199" t="s">
        <v>311</v>
      </c>
      <c r="AB95" s="112" t="s">
        <v>1613</v>
      </c>
      <c r="AC95" s="112" t="s">
        <v>1253</v>
      </c>
      <c r="AD95" s="112" t="s">
        <v>1615</v>
      </c>
      <c r="AE95" s="112" t="s">
        <v>1278</v>
      </c>
      <c r="AF95" s="199"/>
    </row>
    <row r="96" spans="1:32" ht="120" hidden="1">
      <c r="A96" s="198" t="s">
        <v>904</v>
      </c>
      <c r="B96" s="199" t="s">
        <v>1190</v>
      </c>
      <c r="C96" s="199" t="s">
        <v>1218</v>
      </c>
      <c r="D96" s="199" t="s">
        <v>1214</v>
      </c>
      <c r="E96" s="200" t="s">
        <v>1292</v>
      </c>
      <c r="F96" s="200" t="s">
        <v>1296</v>
      </c>
      <c r="G96" s="199" t="s">
        <v>44</v>
      </c>
      <c r="H96" s="199" t="s">
        <v>931</v>
      </c>
      <c r="I96" s="200" t="s">
        <v>995</v>
      </c>
      <c r="J96" s="112" t="s">
        <v>1227</v>
      </c>
      <c r="K96" s="199">
        <v>2</v>
      </c>
      <c r="L96" s="199">
        <v>2</v>
      </c>
      <c r="M96" s="199">
        <v>1</v>
      </c>
      <c r="N96" s="112" t="s">
        <v>1255</v>
      </c>
      <c r="O96" s="112" t="s">
        <v>1618</v>
      </c>
      <c r="P96" s="112" t="s">
        <v>1259</v>
      </c>
      <c r="Q96" s="199" t="s">
        <v>311</v>
      </c>
      <c r="R96" s="199">
        <v>2</v>
      </c>
      <c r="S96" s="199">
        <v>3</v>
      </c>
      <c r="T96" s="199">
        <f>BD[[#This Row],[ND]]*BD[[#This Row],[NE]]</f>
        <v>6</v>
      </c>
      <c r="U96" s="201" t="str">
        <f t="shared" si="6"/>
        <v>MEDIO</v>
      </c>
      <c r="V96" s="199">
        <v>60</v>
      </c>
      <c r="W96" s="199">
        <f>BD[[#This Row],[NP]]*BD[[#This Row],[N.C]]</f>
        <v>360</v>
      </c>
      <c r="X96" s="201" t="str">
        <f t="shared" si="7"/>
        <v>II</v>
      </c>
      <c r="Y96" s="182" t="str">
        <f t="shared" si="8"/>
        <v>ACEPTABLE CON CONTROL ESPECIFICO</v>
      </c>
      <c r="Z96" s="199" t="s">
        <v>311</v>
      </c>
      <c r="AA96" s="199" t="s">
        <v>311</v>
      </c>
      <c r="AB96" s="112" t="s">
        <v>1619</v>
      </c>
      <c r="AC96" s="112" t="s">
        <v>1259</v>
      </c>
      <c r="AD96" s="200" t="s">
        <v>1247</v>
      </c>
      <c r="AE96" s="112" t="s">
        <v>1279</v>
      </c>
      <c r="AF96" s="199"/>
    </row>
    <row r="97" spans="1:32" ht="315" hidden="1">
      <c r="A97" s="198" t="s">
        <v>904</v>
      </c>
      <c r="B97" s="199" t="s">
        <v>1190</v>
      </c>
      <c r="C97" s="199" t="s">
        <v>1218</v>
      </c>
      <c r="D97" s="199" t="s">
        <v>1214</v>
      </c>
      <c r="E97" s="200" t="s">
        <v>1292</v>
      </c>
      <c r="F97" s="200" t="s">
        <v>1296</v>
      </c>
      <c r="G97" s="199" t="s">
        <v>44</v>
      </c>
      <c r="H97" s="199" t="s">
        <v>934</v>
      </c>
      <c r="I97" s="200" t="s">
        <v>1007</v>
      </c>
      <c r="J97" s="112" t="s">
        <v>1225</v>
      </c>
      <c r="K97" s="199">
        <v>2</v>
      </c>
      <c r="L97" s="199">
        <v>2</v>
      </c>
      <c r="M97" s="199">
        <v>1</v>
      </c>
      <c r="N97" s="112" t="s">
        <v>1255</v>
      </c>
      <c r="O97" s="112" t="s">
        <v>1627</v>
      </c>
      <c r="P97" s="112" t="s">
        <v>1630</v>
      </c>
      <c r="Q97" s="112" t="s">
        <v>1265</v>
      </c>
      <c r="R97" s="199">
        <v>2</v>
      </c>
      <c r="S97" s="199">
        <v>3</v>
      </c>
      <c r="T97" s="199">
        <f>BD[[#This Row],[ND]]*BD[[#This Row],[NE]]</f>
        <v>6</v>
      </c>
      <c r="U97" s="201" t="str">
        <f t="shared" si="6"/>
        <v>MEDIO</v>
      </c>
      <c r="V97" s="199">
        <v>25</v>
      </c>
      <c r="W97" s="199">
        <f>BD[[#This Row],[NP]]*BD[[#This Row],[N.C]]</f>
        <v>150</v>
      </c>
      <c r="X97" s="201" t="str">
        <f t="shared" si="7"/>
        <v>II</v>
      </c>
      <c r="Y97" s="182" t="str">
        <f t="shared" si="8"/>
        <v>ACEPTABLE CON CONTROL ESPECIFICO</v>
      </c>
      <c r="Z97" s="199" t="s">
        <v>311</v>
      </c>
      <c r="AA97" s="199" t="s">
        <v>311</v>
      </c>
      <c r="AB97" s="112" t="s">
        <v>1628</v>
      </c>
      <c r="AC97" s="112" t="s">
        <v>1629</v>
      </c>
      <c r="AD97" s="112" t="s">
        <v>1265</v>
      </c>
      <c r="AE97" s="112" t="s">
        <v>1280</v>
      </c>
      <c r="AF97" s="199"/>
    </row>
    <row r="98" spans="1:32" ht="315" hidden="1">
      <c r="A98" s="198" t="s">
        <v>904</v>
      </c>
      <c r="B98" s="199" t="s">
        <v>1190</v>
      </c>
      <c r="C98" s="199" t="s">
        <v>1218</v>
      </c>
      <c r="D98" s="199" t="s">
        <v>1214</v>
      </c>
      <c r="E98" s="200" t="s">
        <v>1292</v>
      </c>
      <c r="F98" s="200" t="s">
        <v>1296</v>
      </c>
      <c r="G98" s="199" t="s">
        <v>44</v>
      </c>
      <c r="H98" s="199" t="s">
        <v>934</v>
      </c>
      <c r="I98" s="200" t="s">
        <v>1015</v>
      </c>
      <c r="J98" s="112" t="s">
        <v>1369</v>
      </c>
      <c r="K98" s="199">
        <v>8</v>
      </c>
      <c r="L98" s="199">
        <v>6</v>
      </c>
      <c r="M98" s="199">
        <v>1</v>
      </c>
      <c r="N98" s="112" t="s">
        <v>1364</v>
      </c>
      <c r="O98" s="112" t="s">
        <v>1627</v>
      </c>
      <c r="P98" s="112" t="s">
        <v>1630</v>
      </c>
      <c r="Q98" s="112" t="s">
        <v>1265</v>
      </c>
      <c r="R98" s="199">
        <v>2</v>
      </c>
      <c r="S98" s="199">
        <v>3</v>
      </c>
      <c r="T98" s="199">
        <f>BD[[#This Row],[ND]]*BD[[#This Row],[NE]]</f>
        <v>6</v>
      </c>
      <c r="U98" s="201" t="str">
        <f t="shared" si="6"/>
        <v>MEDIO</v>
      </c>
      <c r="V98" s="199">
        <v>25</v>
      </c>
      <c r="W98" s="199">
        <f>BD[[#This Row],[NP]]*BD[[#This Row],[N.C]]</f>
        <v>150</v>
      </c>
      <c r="X98" s="201" t="str">
        <f t="shared" si="7"/>
        <v>II</v>
      </c>
      <c r="Y98" s="182" t="str">
        <f t="shared" si="8"/>
        <v>ACEPTABLE CON CONTROL ESPECIFICO</v>
      </c>
      <c r="Z98" s="199" t="s">
        <v>311</v>
      </c>
      <c r="AA98" s="199" t="s">
        <v>311</v>
      </c>
      <c r="AB98" s="112" t="s">
        <v>1628</v>
      </c>
      <c r="AC98" s="112" t="s">
        <v>1631</v>
      </c>
      <c r="AD98" s="112" t="s">
        <v>1265</v>
      </c>
      <c r="AE98" s="112" t="s">
        <v>1371</v>
      </c>
      <c r="AF98" s="199"/>
    </row>
    <row r="99" spans="1:32" ht="90" hidden="1" customHeight="1">
      <c r="A99" s="198" t="s">
        <v>904</v>
      </c>
      <c r="B99" s="199" t="s">
        <v>1190</v>
      </c>
      <c r="C99" s="199" t="s">
        <v>1218</v>
      </c>
      <c r="D99" s="199" t="s">
        <v>1214</v>
      </c>
      <c r="E99" s="200" t="s">
        <v>1292</v>
      </c>
      <c r="F99" s="200" t="s">
        <v>1297</v>
      </c>
      <c r="G99" s="199" t="s">
        <v>19</v>
      </c>
      <c r="H99" s="199" t="s">
        <v>905</v>
      </c>
      <c r="I99" s="200" t="s">
        <v>911</v>
      </c>
      <c r="J99" s="112" t="s">
        <v>1286</v>
      </c>
      <c r="K99" s="199">
        <v>8</v>
      </c>
      <c r="L99" s="199">
        <v>6</v>
      </c>
      <c r="M99" s="199">
        <v>1</v>
      </c>
      <c r="N99" s="112" t="s">
        <v>1287</v>
      </c>
      <c r="O99" s="112" t="s">
        <v>1545</v>
      </c>
      <c r="P99" s="112" t="s">
        <v>1549</v>
      </c>
      <c r="Q99" s="112" t="s">
        <v>1546</v>
      </c>
      <c r="R99" s="199">
        <v>2</v>
      </c>
      <c r="S99" s="199">
        <v>3</v>
      </c>
      <c r="T99" s="199">
        <f>BD[[#This Row],[ND]]*BD[[#This Row],[NE]]</f>
        <v>6</v>
      </c>
      <c r="U99" s="201" t="str">
        <f t="shared" si="6"/>
        <v>MEDIO</v>
      </c>
      <c r="V99" s="199">
        <v>25</v>
      </c>
      <c r="W99" s="199">
        <f>BD[[#This Row],[NP]]*BD[[#This Row],[N.C]]</f>
        <v>150</v>
      </c>
      <c r="X99" s="201" t="str">
        <f t="shared" si="7"/>
        <v>II</v>
      </c>
      <c r="Y99" s="182" t="str">
        <f t="shared" si="8"/>
        <v>ACEPTABLE CON CONTROL ESPECIFICO</v>
      </c>
      <c r="Z99" s="199" t="s">
        <v>311</v>
      </c>
      <c r="AA99" s="199" t="s">
        <v>311</v>
      </c>
      <c r="AB99" s="112" t="s">
        <v>1547</v>
      </c>
      <c r="AC99" s="112" t="s">
        <v>1548</v>
      </c>
      <c r="AD99" s="112" t="s">
        <v>1550</v>
      </c>
      <c r="AE99" s="112" t="s">
        <v>1288</v>
      </c>
      <c r="AF99" s="199"/>
    </row>
    <row r="100" spans="1:32" ht="165" hidden="1" customHeight="1">
      <c r="A100" s="198" t="s">
        <v>904</v>
      </c>
      <c r="B100" s="199" t="s">
        <v>1190</v>
      </c>
      <c r="C100" s="199" t="s">
        <v>1218</v>
      </c>
      <c r="D100" s="199" t="s">
        <v>1214</v>
      </c>
      <c r="E100" s="200" t="s">
        <v>1292</v>
      </c>
      <c r="F100" s="200" t="s">
        <v>1297</v>
      </c>
      <c r="G100" s="199" t="s">
        <v>19</v>
      </c>
      <c r="H100" s="199" t="s">
        <v>905</v>
      </c>
      <c r="I100" s="200" t="s">
        <v>935</v>
      </c>
      <c r="J100" s="112" t="s">
        <v>1230</v>
      </c>
      <c r="K100" s="199">
        <v>8</v>
      </c>
      <c r="L100" s="199">
        <v>6</v>
      </c>
      <c r="M100" s="199">
        <v>1</v>
      </c>
      <c r="N100" s="112" t="s">
        <v>1231</v>
      </c>
      <c r="O100" s="200" t="s">
        <v>1234</v>
      </c>
      <c r="P100" s="112" t="s">
        <v>1518</v>
      </c>
      <c r="Q100" s="200" t="s">
        <v>1520</v>
      </c>
      <c r="R100" s="199">
        <v>2</v>
      </c>
      <c r="S100" s="199">
        <v>3</v>
      </c>
      <c r="T100" s="199">
        <f>BD[[#This Row],[ND]]*BD[[#This Row],[NE]]</f>
        <v>6</v>
      </c>
      <c r="U100" s="201" t="str">
        <f t="shared" si="6"/>
        <v>MEDIO</v>
      </c>
      <c r="V100" s="199">
        <v>25</v>
      </c>
      <c r="W100" s="199">
        <f>BD[[#This Row],[NP]]*BD[[#This Row],[N.C]]</f>
        <v>150</v>
      </c>
      <c r="X100" s="201" t="str">
        <f t="shared" si="7"/>
        <v>II</v>
      </c>
      <c r="Y100" s="182" t="str">
        <f t="shared" si="8"/>
        <v>ACEPTABLE CON CONTROL ESPECIFICO</v>
      </c>
      <c r="Z100" s="199" t="s">
        <v>311</v>
      </c>
      <c r="AA100" s="199" t="s">
        <v>311</v>
      </c>
      <c r="AB100" s="112" t="s">
        <v>1517</v>
      </c>
      <c r="AC100" s="112" t="s">
        <v>1519</v>
      </c>
      <c r="AD100" s="200" t="s">
        <v>1558</v>
      </c>
      <c r="AE100" s="112" t="s">
        <v>1275</v>
      </c>
      <c r="AF100" s="199"/>
    </row>
    <row r="101" spans="1:32" ht="315" hidden="1" customHeight="1">
      <c r="A101" s="198" t="s">
        <v>904</v>
      </c>
      <c r="B101" s="199" t="s">
        <v>1190</v>
      </c>
      <c r="C101" s="199" t="s">
        <v>1218</v>
      </c>
      <c r="D101" s="199" t="s">
        <v>1214</v>
      </c>
      <c r="E101" s="200" t="s">
        <v>1292</v>
      </c>
      <c r="F101" s="200" t="s">
        <v>1297</v>
      </c>
      <c r="G101" s="199" t="s">
        <v>19</v>
      </c>
      <c r="H101" s="199" t="s">
        <v>917</v>
      </c>
      <c r="I101" s="200" t="s">
        <v>949</v>
      </c>
      <c r="J101" s="112" t="s">
        <v>1226</v>
      </c>
      <c r="K101" s="199">
        <v>8</v>
      </c>
      <c r="L101" s="199">
        <v>6</v>
      </c>
      <c r="M101" s="199">
        <v>1</v>
      </c>
      <c r="N101" s="112" t="s">
        <v>1237</v>
      </c>
      <c r="O101" s="200" t="s">
        <v>1238</v>
      </c>
      <c r="P101" s="112" t="s">
        <v>1239</v>
      </c>
      <c r="Q101" s="112" t="s">
        <v>1522</v>
      </c>
      <c r="R101" s="199">
        <v>2</v>
      </c>
      <c r="S101" s="199">
        <v>2</v>
      </c>
      <c r="T101" s="199">
        <f>BD[[#This Row],[ND]]*BD[[#This Row],[NE]]</f>
        <v>4</v>
      </c>
      <c r="U101" s="201" t="str">
        <f t="shared" si="6"/>
        <v>BAJO</v>
      </c>
      <c r="V101" s="199">
        <v>60</v>
      </c>
      <c r="W101" s="199">
        <f>BD[[#This Row],[NP]]*BD[[#This Row],[N.C]]</f>
        <v>240</v>
      </c>
      <c r="X101" s="201" t="str">
        <f t="shared" si="7"/>
        <v>II</v>
      </c>
      <c r="Y101" s="182" t="str">
        <f t="shared" si="8"/>
        <v>ACEPTABLE CON CONTROL ESPECIFICO</v>
      </c>
      <c r="Z101" s="199" t="s">
        <v>311</v>
      </c>
      <c r="AA101" s="199" t="s">
        <v>311</v>
      </c>
      <c r="AB101" s="112" t="s">
        <v>1524</v>
      </c>
      <c r="AC101" s="112" t="s">
        <v>1521</v>
      </c>
      <c r="AD101" s="112" t="s">
        <v>1523</v>
      </c>
      <c r="AE101" s="112" t="s">
        <v>1276</v>
      </c>
      <c r="AF101" s="199"/>
    </row>
    <row r="102" spans="1:32" ht="105" hidden="1" customHeight="1">
      <c r="A102" s="198" t="s">
        <v>904</v>
      </c>
      <c r="B102" s="199" t="s">
        <v>1190</v>
      </c>
      <c r="C102" s="199" t="s">
        <v>1218</v>
      </c>
      <c r="D102" s="199" t="s">
        <v>1214</v>
      </c>
      <c r="E102" s="200" t="s">
        <v>1292</v>
      </c>
      <c r="F102" s="200" t="s">
        <v>1297</v>
      </c>
      <c r="G102" s="199" t="s">
        <v>19</v>
      </c>
      <c r="H102" s="199" t="s">
        <v>923</v>
      </c>
      <c r="I102" s="200" t="s">
        <v>965</v>
      </c>
      <c r="J102" s="112" t="s">
        <v>1228</v>
      </c>
      <c r="K102" s="199">
        <v>8</v>
      </c>
      <c r="L102" s="199">
        <v>6</v>
      </c>
      <c r="M102" s="199">
        <v>1</v>
      </c>
      <c r="N102" s="112" t="s">
        <v>1245</v>
      </c>
      <c r="O102" s="200" t="s">
        <v>1291</v>
      </c>
      <c r="P102" s="112" t="s">
        <v>1525</v>
      </c>
      <c r="Q102" s="200" t="s">
        <v>1529</v>
      </c>
      <c r="R102" s="199">
        <v>2</v>
      </c>
      <c r="S102" s="199">
        <v>3</v>
      </c>
      <c r="T102" s="199">
        <f>BD[[#This Row],[ND]]*BD[[#This Row],[NE]]</f>
        <v>6</v>
      </c>
      <c r="U102" s="201" t="str">
        <f t="shared" si="6"/>
        <v>MEDIO</v>
      </c>
      <c r="V102" s="199">
        <v>25</v>
      </c>
      <c r="W102" s="199">
        <f>BD[[#This Row],[NP]]*BD[[#This Row],[N.C]]</f>
        <v>150</v>
      </c>
      <c r="X102" s="201" t="str">
        <f t="shared" si="7"/>
        <v>II</v>
      </c>
      <c r="Y102" s="182" t="str">
        <f t="shared" si="8"/>
        <v>ACEPTABLE CON CONTROL ESPECIFICO</v>
      </c>
      <c r="Z102" s="199" t="s">
        <v>311</v>
      </c>
      <c r="AA102" s="199" t="s">
        <v>311</v>
      </c>
      <c r="AB102" s="112" t="s">
        <v>1584</v>
      </c>
      <c r="AC102" s="112" t="s">
        <v>1589</v>
      </c>
      <c r="AD102" s="200" t="s">
        <v>1528</v>
      </c>
      <c r="AE102" s="112" t="s">
        <v>1281</v>
      </c>
      <c r="AF102" s="199"/>
    </row>
    <row r="103" spans="1:32" ht="105" hidden="1">
      <c r="A103" s="198" t="s">
        <v>904</v>
      </c>
      <c r="B103" s="199" t="s">
        <v>1190</v>
      </c>
      <c r="C103" s="199" t="s">
        <v>1218</v>
      </c>
      <c r="D103" s="199" t="s">
        <v>1214</v>
      </c>
      <c r="E103" s="200" t="s">
        <v>1292</v>
      </c>
      <c r="F103" s="200" t="s">
        <v>1297</v>
      </c>
      <c r="G103" s="199" t="s">
        <v>19</v>
      </c>
      <c r="H103" s="199" t="s">
        <v>923</v>
      </c>
      <c r="I103" s="200" t="s">
        <v>969</v>
      </c>
      <c r="J103" s="112" t="s">
        <v>1229</v>
      </c>
      <c r="K103" s="199">
        <v>8</v>
      </c>
      <c r="L103" s="199">
        <v>6</v>
      </c>
      <c r="M103" s="199">
        <v>1</v>
      </c>
      <c r="N103" s="112" t="s">
        <v>1248</v>
      </c>
      <c r="O103" s="200" t="s">
        <v>1591</v>
      </c>
      <c r="P103" s="112" t="s">
        <v>1592</v>
      </c>
      <c r="Q103" s="199" t="s">
        <v>311</v>
      </c>
      <c r="R103" s="199">
        <v>2</v>
      </c>
      <c r="S103" s="199">
        <v>2</v>
      </c>
      <c r="T103" s="199">
        <f>BD[[#This Row],[ND]]*BD[[#This Row],[NE]]</f>
        <v>4</v>
      </c>
      <c r="U103" s="201" t="str">
        <f t="shared" si="6"/>
        <v>BAJO</v>
      </c>
      <c r="V103" s="199">
        <v>60</v>
      </c>
      <c r="W103" s="199">
        <f>BD[[#This Row],[NP]]*BD[[#This Row],[N.C]]</f>
        <v>240</v>
      </c>
      <c r="X103" s="201" t="str">
        <f t="shared" si="7"/>
        <v>II</v>
      </c>
      <c r="Y103" s="182" t="str">
        <f t="shared" si="8"/>
        <v>ACEPTABLE CON CONTROL ESPECIFICO</v>
      </c>
      <c r="Z103" s="199" t="s">
        <v>311</v>
      </c>
      <c r="AA103" s="199" t="s">
        <v>311</v>
      </c>
      <c r="AB103" s="112" t="s">
        <v>1590</v>
      </c>
      <c r="AC103" s="112" t="s">
        <v>1531</v>
      </c>
      <c r="AD103" s="200" t="s">
        <v>1247</v>
      </c>
      <c r="AE103" s="112" t="s">
        <v>1281</v>
      </c>
      <c r="AF103" s="199"/>
    </row>
    <row r="104" spans="1:32" ht="225" hidden="1">
      <c r="A104" s="198" t="s">
        <v>904</v>
      </c>
      <c r="B104" s="199" t="s">
        <v>1190</v>
      </c>
      <c r="C104" s="199" t="s">
        <v>1218</v>
      </c>
      <c r="D104" s="199" t="s">
        <v>1214</v>
      </c>
      <c r="E104" s="200" t="s">
        <v>1292</v>
      </c>
      <c r="F104" s="200" t="s">
        <v>1297</v>
      </c>
      <c r="G104" s="199" t="s">
        <v>19</v>
      </c>
      <c r="H104" s="199" t="s">
        <v>928</v>
      </c>
      <c r="I104" s="200" t="s">
        <v>973</v>
      </c>
      <c r="J104" s="112" t="s">
        <v>1223</v>
      </c>
      <c r="K104" s="199">
        <v>8</v>
      </c>
      <c r="L104" s="199">
        <v>6</v>
      </c>
      <c r="M104" s="199">
        <v>1</v>
      </c>
      <c r="N104" s="112" t="s">
        <v>1250</v>
      </c>
      <c r="O104" s="200" t="s">
        <v>1595</v>
      </c>
      <c r="P104" s="112" t="s">
        <v>1533</v>
      </c>
      <c r="Q104" s="199" t="s">
        <v>311</v>
      </c>
      <c r="R104" s="199">
        <v>2</v>
      </c>
      <c r="S104" s="199">
        <v>2</v>
      </c>
      <c r="T104" s="199">
        <f>BD[[#This Row],[ND]]*BD[[#This Row],[NE]]</f>
        <v>4</v>
      </c>
      <c r="U104" s="201" t="str">
        <f t="shared" si="6"/>
        <v>BAJO</v>
      </c>
      <c r="V104" s="199">
        <v>25</v>
      </c>
      <c r="W104" s="199">
        <f>BD[[#This Row],[NP]]*BD[[#This Row],[N.C]]</f>
        <v>100</v>
      </c>
      <c r="X104" s="201" t="str">
        <f t="shared" si="7"/>
        <v>III</v>
      </c>
      <c r="Y104" s="182" t="str">
        <f t="shared" si="8"/>
        <v>MEJORABLE</v>
      </c>
      <c r="Z104" s="199" t="s">
        <v>311</v>
      </c>
      <c r="AA104" s="199" t="s">
        <v>311</v>
      </c>
      <c r="AB104" s="200" t="s">
        <v>1596</v>
      </c>
      <c r="AC104" s="112" t="s">
        <v>1534</v>
      </c>
      <c r="AD104" s="222" t="s">
        <v>1597</v>
      </c>
      <c r="AE104" s="112" t="s">
        <v>1277</v>
      </c>
      <c r="AF104" s="199"/>
    </row>
    <row r="105" spans="1:32" ht="225" hidden="1">
      <c r="A105" s="198" t="s">
        <v>904</v>
      </c>
      <c r="B105" s="199" t="s">
        <v>1190</v>
      </c>
      <c r="C105" s="199" t="s">
        <v>1218</v>
      </c>
      <c r="D105" s="199" t="s">
        <v>1214</v>
      </c>
      <c r="E105" s="200" t="s">
        <v>1292</v>
      </c>
      <c r="F105" s="200" t="s">
        <v>1297</v>
      </c>
      <c r="G105" s="199" t="s">
        <v>19</v>
      </c>
      <c r="H105" s="199" t="s">
        <v>928</v>
      </c>
      <c r="I105" s="200" t="s">
        <v>975</v>
      </c>
      <c r="J105" s="112" t="s">
        <v>1223</v>
      </c>
      <c r="K105" s="199">
        <v>8</v>
      </c>
      <c r="L105" s="199">
        <v>6</v>
      </c>
      <c r="M105" s="199">
        <v>1</v>
      </c>
      <c r="N105" s="112" t="s">
        <v>1250</v>
      </c>
      <c r="O105" s="200" t="s">
        <v>1595</v>
      </c>
      <c r="P105" s="112" t="s">
        <v>1533</v>
      </c>
      <c r="Q105" s="199" t="s">
        <v>311</v>
      </c>
      <c r="R105" s="199">
        <v>2</v>
      </c>
      <c r="S105" s="199">
        <v>3</v>
      </c>
      <c r="T105" s="199">
        <f>BD[[#This Row],[ND]]*BD[[#This Row],[NE]]</f>
        <v>6</v>
      </c>
      <c r="U105" s="201" t="str">
        <f t="shared" si="6"/>
        <v>MEDIO</v>
      </c>
      <c r="V105" s="199">
        <v>25</v>
      </c>
      <c r="W105" s="199">
        <f>BD[[#This Row],[NP]]*BD[[#This Row],[N.C]]</f>
        <v>150</v>
      </c>
      <c r="X105" s="201" t="str">
        <f t="shared" si="7"/>
        <v>II</v>
      </c>
      <c r="Y105" s="182" t="str">
        <f t="shared" si="8"/>
        <v>ACEPTABLE CON CONTROL ESPECIFICO</v>
      </c>
      <c r="Z105" s="199" t="s">
        <v>311</v>
      </c>
      <c r="AA105" s="199" t="s">
        <v>311</v>
      </c>
      <c r="AB105" s="200" t="s">
        <v>1596</v>
      </c>
      <c r="AC105" s="112" t="s">
        <v>1534</v>
      </c>
      <c r="AD105" s="200" t="s">
        <v>1247</v>
      </c>
      <c r="AE105" s="112" t="s">
        <v>1277</v>
      </c>
      <c r="AF105" s="199"/>
    </row>
    <row r="106" spans="1:32" ht="225" hidden="1">
      <c r="A106" s="198" t="s">
        <v>904</v>
      </c>
      <c r="B106" s="199" t="s">
        <v>1190</v>
      </c>
      <c r="C106" s="199" t="s">
        <v>1218</v>
      </c>
      <c r="D106" s="199" t="s">
        <v>1214</v>
      </c>
      <c r="E106" s="200" t="s">
        <v>1292</v>
      </c>
      <c r="F106" s="200" t="s">
        <v>1297</v>
      </c>
      <c r="G106" s="199" t="s">
        <v>19</v>
      </c>
      <c r="H106" s="199" t="s">
        <v>928</v>
      </c>
      <c r="I106" s="200" t="s">
        <v>979</v>
      </c>
      <c r="J106" s="112" t="s">
        <v>1223</v>
      </c>
      <c r="K106" s="199">
        <v>8</v>
      </c>
      <c r="L106" s="199">
        <v>6</v>
      </c>
      <c r="M106" s="199">
        <v>1</v>
      </c>
      <c r="N106" s="112" t="s">
        <v>1250</v>
      </c>
      <c r="O106" s="200" t="s">
        <v>1595</v>
      </c>
      <c r="P106" s="112" t="s">
        <v>1533</v>
      </c>
      <c r="Q106" s="199" t="s">
        <v>311</v>
      </c>
      <c r="R106" s="199">
        <v>2</v>
      </c>
      <c r="S106" s="199">
        <v>3</v>
      </c>
      <c r="T106" s="199">
        <f>BD[[#This Row],[ND]]*BD[[#This Row],[NE]]</f>
        <v>6</v>
      </c>
      <c r="U106" s="201" t="str">
        <f t="shared" si="6"/>
        <v>MEDIO</v>
      </c>
      <c r="V106" s="199">
        <v>26</v>
      </c>
      <c r="W106" s="199">
        <f>BD[[#This Row],[NP]]*BD[[#This Row],[N.C]]</f>
        <v>156</v>
      </c>
      <c r="X106" s="201" t="str">
        <f t="shared" si="7"/>
        <v>II</v>
      </c>
      <c r="Y106" s="182" t="str">
        <f t="shared" si="8"/>
        <v>ACEPTABLE CON CONTROL ESPECIFICO</v>
      </c>
      <c r="Z106" s="199" t="s">
        <v>311</v>
      </c>
      <c r="AA106" s="199" t="s">
        <v>311</v>
      </c>
      <c r="AB106" s="200" t="s">
        <v>1596</v>
      </c>
      <c r="AC106" s="112" t="s">
        <v>1534</v>
      </c>
      <c r="AD106" s="200" t="s">
        <v>1247</v>
      </c>
      <c r="AE106" s="112" t="s">
        <v>1277</v>
      </c>
      <c r="AF106" s="199"/>
    </row>
    <row r="107" spans="1:32" ht="135" hidden="1">
      <c r="A107" s="198" t="s">
        <v>904</v>
      </c>
      <c r="B107" s="199" t="s">
        <v>1190</v>
      </c>
      <c r="C107" s="199" t="s">
        <v>1218</v>
      </c>
      <c r="D107" s="199" t="s">
        <v>1214</v>
      </c>
      <c r="E107" s="200" t="s">
        <v>1292</v>
      </c>
      <c r="F107" s="200" t="s">
        <v>1297</v>
      </c>
      <c r="G107" s="199" t="s">
        <v>19</v>
      </c>
      <c r="H107" s="199" t="s">
        <v>931</v>
      </c>
      <c r="I107" s="200" t="s">
        <v>989</v>
      </c>
      <c r="J107" s="112" t="s">
        <v>1224</v>
      </c>
      <c r="K107" s="199">
        <v>8</v>
      </c>
      <c r="L107" s="199">
        <v>6</v>
      </c>
      <c r="M107" s="199">
        <v>1</v>
      </c>
      <c r="N107" s="112" t="s">
        <v>1252</v>
      </c>
      <c r="O107" s="112" t="s">
        <v>1612</v>
      </c>
      <c r="P107" s="112" t="s">
        <v>1253</v>
      </c>
      <c r="Q107" s="112" t="s">
        <v>1614</v>
      </c>
      <c r="R107" s="199">
        <v>2</v>
      </c>
      <c r="S107" s="199">
        <v>3</v>
      </c>
      <c r="T107" s="199">
        <f>BD[[#This Row],[ND]]*BD[[#This Row],[NE]]</f>
        <v>6</v>
      </c>
      <c r="U107" s="201" t="str">
        <f t="shared" si="6"/>
        <v>MEDIO</v>
      </c>
      <c r="V107" s="199">
        <v>25</v>
      </c>
      <c r="W107" s="199">
        <f>BD[[#This Row],[NP]]*BD[[#This Row],[N.C]]</f>
        <v>150</v>
      </c>
      <c r="X107" s="201" t="str">
        <f t="shared" si="7"/>
        <v>II</v>
      </c>
      <c r="Y107" s="182" t="str">
        <f t="shared" si="8"/>
        <v>ACEPTABLE CON CONTROL ESPECIFICO</v>
      </c>
      <c r="Z107" s="199" t="s">
        <v>311</v>
      </c>
      <c r="AA107" s="199" t="s">
        <v>311</v>
      </c>
      <c r="AB107" s="112" t="s">
        <v>1613</v>
      </c>
      <c r="AC107" s="112" t="s">
        <v>1253</v>
      </c>
      <c r="AD107" s="112" t="s">
        <v>1615</v>
      </c>
      <c r="AE107" s="112" t="s">
        <v>1278</v>
      </c>
      <c r="AF107" s="199"/>
    </row>
    <row r="108" spans="1:32" ht="315" hidden="1">
      <c r="A108" s="198" t="s">
        <v>904</v>
      </c>
      <c r="B108" s="199" t="s">
        <v>1190</v>
      </c>
      <c r="C108" s="199" t="s">
        <v>1218</v>
      </c>
      <c r="D108" s="199" t="s">
        <v>1214</v>
      </c>
      <c r="E108" s="200" t="s">
        <v>1292</v>
      </c>
      <c r="F108" s="200" t="s">
        <v>1297</v>
      </c>
      <c r="G108" s="199" t="s">
        <v>19</v>
      </c>
      <c r="H108" s="199" t="s">
        <v>934</v>
      </c>
      <c r="I108" s="200" t="s">
        <v>1007</v>
      </c>
      <c r="J108" s="112" t="s">
        <v>1225</v>
      </c>
      <c r="K108" s="199">
        <v>2</v>
      </c>
      <c r="L108" s="199">
        <v>2</v>
      </c>
      <c r="M108" s="199">
        <v>1</v>
      </c>
      <c r="N108" s="112" t="s">
        <v>1255</v>
      </c>
      <c r="O108" s="112" t="s">
        <v>1627</v>
      </c>
      <c r="P108" s="112" t="s">
        <v>1630</v>
      </c>
      <c r="Q108" s="112" t="s">
        <v>1265</v>
      </c>
      <c r="R108" s="199">
        <v>2</v>
      </c>
      <c r="S108" s="199">
        <v>3</v>
      </c>
      <c r="T108" s="199">
        <f>BD[[#This Row],[ND]]*BD[[#This Row],[NE]]</f>
        <v>6</v>
      </c>
      <c r="U108" s="201" t="str">
        <f t="shared" si="6"/>
        <v>MEDIO</v>
      </c>
      <c r="V108" s="199">
        <v>25</v>
      </c>
      <c r="W108" s="199">
        <f>BD[[#This Row],[NP]]*BD[[#This Row],[N.C]]</f>
        <v>150</v>
      </c>
      <c r="X108" s="201" t="str">
        <f t="shared" si="7"/>
        <v>II</v>
      </c>
      <c r="Y108" s="182" t="str">
        <f t="shared" si="8"/>
        <v>ACEPTABLE CON CONTROL ESPECIFICO</v>
      </c>
      <c r="Z108" s="199" t="s">
        <v>311</v>
      </c>
      <c r="AA108" s="199" t="s">
        <v>311</v>
      </c>
      <c r="AB108" s="112" t="s">
        <v>1628</v>
      </c>
      <c r="AC108" s="112" t="s">
        <v>1629</v>
      </c>
      <c r="AD108" s="112" t="s">
        <v>1265</v>
      </c>
      <c r="AE108" s="112" t="s">
        <v>1280</v>
      </c>
      <c r="AF108" s="199"/>
    </row>
    <row r="109" spans="1:32" ht="255" hidden="1">
      <c r="A109" s="198" t="s">
        <v>904</v>
      </c>
      <c r="B109" s="199" t="s">
        <v>1193</v>
      </c>
      <c r="C109" s="199" t="s">
        <v>1218</v>
      </c>
      <c r="D109" s="199" t="s">
        <v>1214</v>
      </c>
      <c r="E109" s="200" t="s">
        <v>1298</v>
      </c>
      <c r="F109" s="200" t="s">
        <v>1299</v>
      </c>
      <c r="G109" s="199" t="s">
        <v>44</v>
      </c>
      <c r="H109" s="199" t="s">
        <v>905</v>
      </c>
      <c r="I109" s="200" t="s">
        <v>906</v>
      </c>
      <c r="J109" s="112" t="s">
        <v>1317</v>
      </c>
      <c r="K109" s="199">
        <v>8</v>
      </c>
      <c r="L109" s="199">
        <v>6</v>
      </c>
      <c r="M109" s="199">
        <v>1</v>
      </c>
      <c r="N109" s="112" t="s">
        <v>1318</v>
      </c>
      <c r="O109" s="112" t="s">
        <v>1319</v>
      </c>
      <c r="P109" s="112" t="s">
        <v>1542</v>
      </c>
      <c r="Q109" s="200" t="s">
        <v>1321</v>
      </c>
      <c r="R109" s="199">
        <v>6</v>
      </c>
      <c r="S109" s="199">
        <v>1</v>
      </c>
      <c r="T109" s="199">
        <f>BD[[#This Row],[ND]]*BD[[#This Row],[NE]]</f>
        <v>6</v>
      </c>
      <c r="U109" s="201" t="str">
        <f t="shared" si="6"/>
        <v>MEDIO</v>
      </c>
      <c r="V109" s="199">
        <v>60</v>
      </c>
      <c r="W109" s="199">
        <f>BD[[#This Row],[NP]]*BD[[#This Row],[N.C]]</f>
        <v>360</v>
      </c>
      <c r="X109" s="201" t="str">
        <f t="shared" si="7"/>
        <v>II</v>
      </c>
      <c r="Y109" s="182" t="str">
        <f t="shared" si="8"/>
        <v>ACEPTABLE CON CONTROL ESPECIFICO</v>
      </c>
      <c r="Z109" s="199" t="s">
        <v>311</v>
      </c>
      <c r="AA109" s="199" t="s">
        <v>311</v>
      </c>
      <c r="AB109" s="112" t="s">
        <v>1541</v>
      </c>
      <c r="AC109" s="112" t="s">
        <v>1543</v>
      </c>
      <c r="AD109" s="200" t="s">
        <v>1544</v>
      </c>
      <c r="AE109" s="112" t="s">
        <v>1274</v>
      </c>
      <c r="AF109" s="199"/>
    </row>
    <row r="110" spans="1:32" ht="90" hidden="1">
      <c r="A110" s="198" t="s">
        <v>904</v>
      </c>
      <c r="B110" s="199" t="s">
        <v>1193</v>
      </c>
      <c r="C110" s="199" t="s">
        <v>1218</v>
      </c>
      <c r="D110" s="199" t="s">
        <v>1214</v>
      </c>
      <c r="E110" s="200" t="s">
        <v>1298</v>
      </c>
      <c r="F110" s="200" t="s">
        <v>1299</v>
      </c>
      <c r="G110" s="199" t="s">
        <v>44</v>
      </c>
      <c r="H110" s="199" t="s">
        <v>905</v>
      </c>
      <c r="I110" s="200" t="s">
        <v>924</v>
      </c>
      <c r="J110" s="112" t="s">
        <v>1240</v>
      </c>
      <c r="K110" s="199">
        <v>8</v>
      </c>
      <c r="L110" s="199">
        <v>6</v>
      </c>
      <c r="M110" s="199">
        <v>1</v>
      </c>
      <c r="N110" s="112" t="s">
        <v>1241</v>
      </c>
      <c r="O110" s="200" t="s">
        <v>1242</v>
      </c>
      <c r="P110" s="200" t="s">
        <v>1513</v>
      </c>
      <c r="Q110" s="200" t="s">
        <v>1514</v>
      </c>
      <c r="R110" s="199">
        <v>2</v>
      </c>
      <c r="S110" s="199">
        <v>2</v>
      </c>
      <c r="T110" s="199">
        <f>BD[[#This Row],[ND]]*BD[[#This Row],[NE]]</f>
        <v>4</v>
      </c>
      <c r="U110" s="201" t="str">
        <f t="shared" ref="U110:U173" si="9">IF(AND(T110&lt;=40,T110&gt;=24),"MUY ALTO",IF(AND(T110&lt;=20,T110&gt;=10),"ALTO",IF(AND(T110&lt;=8,T110&gt;=6),"MEDIO",IF(AND(T110&lt;=4,T110&gt;=1),"BAJO",""))))</f>
        <v>BAJO</v>
      </c>
      <c r="V110" s="199">
        <v>25</v>
      </c>
      <c r="W110" s="199">
        <f>BD[[#This Row],[NP]]*BD[[#This Row],[N.C]]</f>
        <v>100</v>
      </c>
      <c r="X110" s="201" t="str">
        <f t="shared" ref="X110:X173" si="10">IFERROR(IF(AND(W110&gt;=600,W110&lt;=4000),"I",IF(AND(W110&lt;500,W110&gt;=150),"II",IF(AND(W110&lt;=120,W110&gt;=40),"III",IF(W110=20,"IV","")))),"")</f>
        <v>III</v>
      </c>
      <c r="Y110" s="182" t="str">
        <f t="shared" ref="Y110:Y173" si="11">IF(AND(X110="I"),"NO ACEPTABLE",IF(AND(X110="II"),"ACEPTABLE CON CONTROL ESPECIFICO",IF(AND(X110="III"),"MEJORABLE",IF(AND(X110="IV"),"ACEPTABLE"))))</f>
        <v>MEJORABLE</v>
      </c>
      <c r="Z110" s="199" t="s">
        <v>311</v>
      </c>
      <c r="AA110" s="200" t="s">
        <v>311</v>
      </c>
      <c r="AB110" s="112" t="s">
        <v>1516</v>
      </c>
      <c r="AC110" s="112" t="s">
        <v>1515</v>
      </c>
      <c r="AD110" s="200" t="s">
        <v>1557</v>
      </c>
      <c r="AE110" s="112" t="s">
        <v>1274</v>
      </c>
      <c r="AF110" s="199"/>
    </row>
    <row r="111" spans="1:32" ht="135" hidden="1">
      <c r="A111" s="198" t="s">
        <v>904</v>
      </c>
      <c r="B111" s="199" t="s">
        <v>1193</v>
      </c>
      <c r="C111" s="199" t="s">
        <v>1218</v>
      </c>
      <c r="D111" s="199" t="s">
        <v>1214</v>
      </c>
      <c r="E111" s="200" t="s">
        <v>1298</v>
      </c>
      <c r="F111" s="200" t="s">
        <v>1299</v>
      </c>
      <c r="G111" s="199" t="s">
        <v>44</v>
      </c>
      <c r="H111" s="199" t="s">
        <v>910</v>
      </c>
      <c r="I111" s="200" t="s">
        <v>937</v>
      </c>
      <c r="J111" s="112" t="s">
        <v>1324</v>
      </c>
      <c r="K111" s="199">
        <v>8</v>
      </c>
      <c r="L111" s="199">
        <v>6</v>
      </c>
      <c r="M111" s="199">
        <v>1</v>
      </c>
      <c r="N111" s="112" t="s">
        <v>1322</v>
      </c>
      <c r="O111" s="112" t="s">
        <v>1563</v>
      </c>
      <c r="P111" s="112" t="s">
        <v>1325</v>
      </c>
      <c r="Q111" s="200" t="s">
        <v>1560</v>
      </c>
      <c r="R111" s="199">
        <v>2</v>
      </c>
      <c r="S111" s="199">
        <v>2</v>
      </c>
      <c r="T111" s="199">
        <f>BD[[#This Row],[ND]]*BD[[#This Row],[NE]]</f>
        <v>4</v>
      </c>
      <c r="U111" s="201" t="str">
        <f t="shared" si="9"/>
        <v>BAJO</v>
      </c>
      <c r="V111" s="199">
        <v>25</v>
      </c>
      <c r="W111" s="199">
        <f>BD[[#This Row],[NP]]*BD[[#This Row],[N.C]]</f>
        <v>100</v>
      </c>
      <c r="X111" s="201" t="str">
        <f t="shared" si="10"/>
        <v>III</v>
      </c>
      <c r="Y111" s="182" t="str">
        <f t="shared" si="11"/>
        <v>MEJORABLE</v>
      </c>
      <c r="Z111" s="199" t="s">
        <v>311</v>
      </c>
      <c r="AA111" s="199" t="s">
        <v>311</v>
      </c>
      <c r="AB111" s="112" t="s">
        <v>1564</v>
      </c>
      <c r="AC111" s="112" t="s">
        <v>1559</v>
      </c>
      <c r="AD111" s="112" t="s">
        <v>1561</v>
      </c>
      <c r="AE111" s="112" t="s">
        <v>1327</v>
      </c>
      <c r="AF111" s="199"/>
    </row>
    <row r="112" spans="1:32" ht="409.6" hidden="1">
      <c r="A112" s="198" t="s">
        <v>904</v>
      </c>
      <c r="B112" s="199" t="s">
        <v>1193</v>
      </c>
      <c r="C112" s="199" t="s">
        <v>1218</v>
      </c>
      <c r="D112" s="199" t="s">
        <v>1214</v>
      </c>
      <c r="E112" s="200" t="s">
        <v>1298</v>
      </c>
      <c r="F112" s="200" t="s">
        <v>1299</v>
      </c>
      <c r="G112" s="199" t="s">
        <v>44</v>
      </c>
      <c r="H112" s="199" t="s">
        <v>917</v>
      </c>
      <c r="I112" s="200" t="s">
        <v>949</v>
      </c>
      <c r="J112" s="112" t="s">
        <v>1226</v>
      </c>
      <c r="K112" s="199">
        <v>8</v>
      </c>
      <c r="L112" s="199">
        <v>6</v>
      </c>
      <c r="M112" s="199">
        <v>1</v>
      </c>
      <c r="N112" s="112" t="s">
        <v>1237</v>
      </c>
      <c r="O112" s="200" t="s">
        <v>1238</v>
      </c>
      <c r="P112" s="112" t="s">
        <v>1239</v>
      </c>
      <c r="Q112" s="112" t="s">
        <v>1522</v>
      </c>
      <c r="R112" s="199">
        <v>2</v>
      </c>
      <c r="S112" s="199">
        <v>2</v>
      </c>
      <c r="T112" s="199">
        <f>BD[[#This Row],[ND]]*BD[[#This Row],[NE]]</f>
        <v>4</v>
      </c>
      <c r="U112" s="201" t="str">
        <f t="shared" si="9"/>
        <v>BAJO</v>
      </c>
      <c r="V112" s="199">
        <v>60</v>
      </c>
      <c r="W112" s="199">
        <f>BD[[#This Row],[NP]]*BD[[#This Row],[N.C]]</f>
        <v>240</v>
      </c>
      <c r="X112" s="201" t="str">
        <f t="shared" si="10"/>
        <v>II</v>
      </c>
      <c r="Y112" s="182" t="str">
        <f t="shared" si="11"/>
        <v>ACEPTABLE CON CONTROL ESPECIFICO</v>
      </c>
      <c r="Z112" s="199" t="s">
        <v>311</v>
      </c>
      <c r="AA112" s="199" t="s">
        <v>311</v>
      </c>
      <c r="AB112" s="112" t="s">
        <v>1524</v>
      </c>
      <c r="AC112" s="112" t="s">
        <v>1521</v>
      </c>
      <c r="AD112" s="112" t="s">
        <v>1523</v>
      </c>
      <c r="AE112" s="112" t="s">
        <v>1276</v>
      </c>
      <c r="AF112" s="199"/>
    </row>
    <row r="113" spans="1:32" ht="105" hidden="1">
      <c r="A113" s="198" t="s">
        <v>904</v>
      </c>
      <c r="B113" s="199" t="s">
        <v>1193</v>
      </c>
      <c r="C113" s="199" t="s">
        <v>1218</v>
      </c>
      <c r="D113" s="199" t="s">
        <v>1214</v>
      </c>
      <c r="E113" s="200" t="s">
        <v>1298</v>
      </c>
      <c r="F113" s="200" t="s">
        <v>1299</v>
      </c>
      <c r="G113" s="199" t="s">
        <v>44</v>
      </c>
      <c r="H113" s="199" t="s">
        <v>917</v>
      </c>
      <c r="I113" s="200" t="s">
        <v>959</v>
      </c>
      <c r="J113" s="112" t="s">
        <v>1347</v>
      </c>
      <c r="K113" s="199">
        <v>8</v>
      </c>
      <c r="L113" s="199">
        <v>6</v>
      </c>
      <c r="M113" s="199">
        <v>1</v>
      </c>
      <c r="N113" s="112" t="s">
        <v>1322</v>
      </c>
      <c r="O113" s="112" t="s">
        <v>1348</v>
      </c>
      <c r="P113" s="112" t="s">
        <v>1349</v>
      </c>
      <c r="Q113" s="112" t="s">
        <v>1578</v>
      </c>
      <c r="R113" s="199">
        <v>2</v>
      </c>
      <c r="S113" s="199">
        <v>3</v>
      </c>
      <c r="T113" s="199">
        <f>BD[[#This Row],[ND]]*BD[[#This Row],[NE]]</f>
        <v>6</v>
      </c>
      <c r="U113" s="201" t="str">
        <f t="shared" si="9"/>
        <v>MEDIO</v>
      </c>
      <c r="V113" s="199">
        <v>60</v>
      </c>
      <c r="W113" s="199">
        <f>BD[[#This Row],[NP]]*BD[[#This Row],[N.C]]</f>
        <v>360</v>
      </c>
      <c r="X113" s="201" t="str">
        <f t="shared" si="10"/>
        <v>II</v>
      </c>
      <c r="Y113" s="182" t="str">
        <f t="shared" si="11"/>
        <v>ACEPTABLE CON CONTROL ESPECIFICO</v>
      </c>
      <c r="Z113" s="199" t="s">
        <v>311</v>
      </c>
      <c r="AA113" s="199" t="s">
        <v>311</v>
      </c>
      <c r="AB113" s="112" t="s">
        <v>1576</v>
      </c>
      <c r="AC113" s="112" t="s">
        <v>1577</v>
      </c>
      <c r="AD113" s="112" t="s">
        <v>1579</v>
      </c>
      <c r="AE113" s="112" t="s">
        <v>1343</v>
      </c>
      <c r="AF113" s="199"/>
    </row>
    <row r="114" spans="1:32" ht="105" hidden="1">
      <c r="A114" s="198" t="s">
        <v>904</v>
      </c>
      <c r="B114" s="199" t="s">
        <v>1193</v>
      </c>
      <c r="C114" s="199" t="s">
        <v>1218</v>
      </c>
      <c r="D114" s="199" t="s">
        <v>1214</v>
      </c>
      <c r="E114" s="200" t="s">
        <v>1298</v>
      </c>
      <c r="F114" s="200" t="s">
        <v>1299</v>
      </c>
      <c r="G114" s="199" t="s">
        <v>44</v>
      </c>
      <c r="H114" s="199" t="s">
        <v>917</v>
      </c>
      <c r="I114" s="200" t="s">
        <v>961</v>
      </c>
      <c r="J114" s="112" t="s">
        <v>1350</v>
      </c>
      <c r="K114" s="199">
        <v>8</v>
      </c>
      <c r="L114" s="199">
        <v>6</v>
      </c>
      <c r="M114" s="199">
        <v>1</v>
      </c>
      <c r="N114" s="112" t="s">
        <v>1322</v>
      </c>
      <c r="O114" s="112" t="s">
        <v>1348</v>
      </c>
      <c r="P114" s="112" t="s">
        <v>1582</v>
      </c>
      <c r="Q114" s="112" t="s">
        <v>1352</v>
      </c>
      <c r="R114" s="199">
        <v>6</v>
      </c>
      <c r="S114" s="199">
        <v>1</v>
      </c>
      <c r="T114" s="199">
        <f>BD[[#This Row],[ND]]*BD[[#This Row],[NE]]</f>
        <v>6</v>
      </c>
      <c r="U114" s="201" t="str">
        <f t="shared" si="9"/>
        <v>MEDIO</v>
      </c>
      <c r="V114" s="199">
        <v>60</v>
      </c>
      <c r="W114" s="199">
        <f>BD[[#This Row],[NP]]*BD[[#This Row],[N.C]]</f>
        <v>360</v>
      </c>
      <c r="X114" s="201" t="str">
        <f t="shared" si="10"/>
        <v>II</v>
      </c>
      <c r="Y114" s="182" t="str">
        <f t="shared" si="11"/>
        <v>ACEPTABLE CON CONTROL ESPECIFICO</v>
      </c>
      <c r="Z114" s="199" t="s">
        <v>311</v>
      </c>
      <c r="AA114" s="199" t="s">
        <v>311</v>
      </c>
      <c r="AB114" s="112" t="s">
        <v>1580</v>
      </c>
      <c r="AC114" s="112" t="s">
        <v>1583</v>
      </c>
      <c r="AD114" s="112" t="s">
        <v>1581</v>
      </c>
      <c r="AE114" s="112" t="s">
        <v>1343</v>
      </c>
      <c r="AF114" s="199"/>
    </row>
    <row r="115" spans="1:32" ht="225" hidden="1">
      <c r="A115" s="198" t="s">
        <v>904</v>
      </c>
      <c r="B115" s="199" t="s">
        <v>1193</v>
      </c>
      <c r="C115" s="199" t="s">
        <v>1218</v>
      </c>
      <c r="D115" s="199" t="s">
        <v>1214</v>
      </c>
      <c r="E115" s="200" t="s">
        <v>1298</v>
      </c>
      <c r="F115" s="200" t="s">
        <v>1299</v>
      </c>
      <c r="G115" s="199" t="s">
        <v>44</v>
      </c>
      <c r="H115" s="199" t="s">
        <v>928</v>
      </c>
      <c r="I115" s="200" t="s">
        <v>973</v>
      </c>
      <c r="J115" s="112" t="s">
        <v>1223</v>
      </c>
      <c r="K115" s="199">
        <v>8</v>
      </c>
      <c r="L115" s="199">
        <v>6</v>
      </c>
      <c r="M115" s="199">
        <v>1</v>
      </c>
      <c r="N115" s="112" t="s">
        <v>1250</v>
      </c>
      <c r="O115" s="200" t="s">
        <v>1595</v>
      </c>
      <c r="P115" s="112" t="s">
        <v>1533</v>
      </c>
      <c r="Q115" s="199" t="s">
        <v>311</v>
      </c>
      <c r="R115" s="199">
        <v>2</v>
      </c>
      <c r="S115" s="199">
        <v>2</v>
      </c>
      <c r="T115" s="199">
        <f>BD[[#This Row],[ND]]*BD[[#This Row],[NE]]</f>
        <v>4</v>
      </c>
      <c r="U115" s="201" t="str">
        <f t="shared" si="9"/>
        <v>BAJO</v>
      </c>
      <c r="V115" s="199">
        <v>25</v>
      </c>
      <c r="W115" s="199">
        <f>BD[[#This Row],[NP]]*BD[[#This Row],[N.C]]</f>
        <v>100</v>
      </c>
      <c r="X115" s="201" t="str">
        <f t="shared" si="10"/>
        <v>III</v>
      </c>
      <c r="Y115" s="182" t="str">
        <f t="shared" si="11"/>
        <v>MEJORABLE</v>
      </c>
      <c r="Z115" s="199" t="s">
        <v>311</v>
      </c>
      <c r="AA115" s="199" t="s">
        <v>311</v>
      </c>
      <c r="AB115" s="200" t="s">
        <v>1596</v>
      </c>
      <c r="AC115" s="112" t="s">
        <v>1534</v>
      </c>
      <c r="AD115" s="222" t="s">
        <v>1597</v>
      </c>
      <c r="AE115" s="112" t="s">
        <v>1277</v>
      </c>
      <c r="AF115" s="199"/>
    </row>
    <row r="116" spans="1:32" ht="225" hidden="1">
      <c r="A116" s="198" t="s">
        <v>904</v>
      </c>
      <c r="B116" s="199" t="s">
        <v>1193</v>
      </c>
      <c r="C116" s="199" t="s">
        <v>1218</v>
      </c>
      <c r="D116" s="199" t="s">
        <v>1214</v>
      </c>
      <c r="E116" s="200" t="s">
        <v>1298</v>
      </c>
      <c r="F116" s="200" t="s">
        <v>1299</v>
      </c>
      <c r="G116" s="199" t="s">
        <v>44</v>
      </c>
      <c r="H116" s="199" t="s">
        <v>928</v>
      </c>
      <c r="I116" s="200" t="s">
        <v>975</v>
      </c>
      <c r="J116" s="112" t="s">
        <v>1223</v>
      </c>
      <c r="K116" s="199">
        <v>8</v>
      </c>
      <c r="L116" s="199">
        <v>6</v>
      </c>
      <c r="M116" s="199">
        <v>1</v>
      </c>
      <c r="N116" s="112" t="s">
        <v>1250</v>
      </c>
      <c r="O116" s="200" t="s">
        <v>1595</v>
      </c>
      <c r="P116" s="112" t="s">
        <v>1533</v>
      </c>
      <c r="Q116" s="199" t="s">
        <v>311</v>
      </c>
      <c r="R116" s="199">
        <v>2</v>
      </c>
      <c r="S116" s="199">
        <v>3</v>
      </c>
      <c r="T116" s="199">
        <f>BD[[#This Row],[ND]]*BD[[#This Row],[NE]]</f>
        <v>6</v>
      </c>
      <c r="U116" s="201" t="str">
        <f t="shared" si="9"/>
        <v>MEDIO</v>
      </c>
      <c r="V116" s="199">
        <v>25</v>
      </c>
      <c r="W116" s="199">
        <f>BD[[#This Row],[NP]]*BD[[#This Row],[N.C]]</f>
        <v>150</v>
      </c>
      <c r="X116" s="201" t="str">
        <f t="shared" si="10"/>
        <v>II</v>
      </c>
      <c r="Y116" s="182" t="str">
        <f t="shared" si="11"/>
        <v>ACEPTABLE CON CONTROL ESPECIFICO</v>
      </c>
      <c r="Z116" s="199" t="s">
        <v>311</v>
      </c>
      <c r="AA116" s="199" t="s">
        <v>311</v>
      </c>
      <c r="AB116" s="200" t="s">
        <v>1596</v>
      </c>
      <c r="AC116" s="112" t="s">
        <v>1534</v>
      </c>
      <c r="AD116" s="200" t="s">
        <v>1247</v>
      </c>
      <c r="AE116" s="112" t="s">
        <v>1277</v>
      </c>
      <c r="AF116" s="199"/>
    </row>
    <row r="117" spans="1:32" ht="225" hidden="1">
      <c r="A117" s="198" t="s">
        <v>904</v>
      </c>
      <c r="B117" s="199" t="s">
        <v>1193</v>
      </c>
      <c r="C117" s="199" t="s">
        <v>1218</v>
      </c>
      <c r="D117" s="199" t="s">
        <v>1214</v>
      </c>
      <c r="E117" s="200" t="s">
        <v>1298</v>
      </c>
      <c r="F117" s="200" t="s">
        <v>1299</v>
      </c>
      <c r="G117" s="199" t="s">
        <v>44</v>
      </c>
      <c r="H117" s="199" t="s">
        <v>928</v>
      </c>
      <c r="I117" s="200" t="s">
        <v>979</v>
      </c>
      <c r="J117" s="112" t="s">
        <v>1223</v>
      </c>
      <c r="K117" s="199">
        <v>8</v>
      </c>
      <c r="L117" s="199">
        <v>6</v>
      </c>
      <c r="M117" s="199">
        <v>1</v>
      </c>
      <c r="N117" s="112" t="s">
        <v>1250</v>
      </c>
      <c r="O117" s="200" t="s">
        <v>1595</v>
      </c>
      <c r="P117" s="112" t="s">
        <v>1533</v>
      </c>
      <c r="Q117" s="199" t="s">
        <v>311</v>
      </c>
      <c r="R117" s="199">
        <v>2</v>
      </c>
      <c r="S117" s="199">
        <v>3</v>
      </c>
      <c r="T117" s="199">
        <f>BD[[#This Row],[ND]]*BD[[#This Row],[NE]]</f>
        <v>6</v>
      </c>
      <c r="U117" s="201" t="str">
        <f t="shared" si="9"/>
        <v>MEDIO</v>
      </c>
      <c r="V117" s="199">
        <v>26</v>
      </c>
      <c r="W117" s="199">
        <f>BD[[#This Row],[NP]]*BD[[#This Row],[N.C]]</f>
        <v>156</v>
      </c>
      <c r="X117" s="201" t="str">
        <f t="shared" si="10"/>
        <v>II</v>
      </c>
      <c r="Y117" s="182" t="str">
        <f t="shared" si="11"/>
        <v>ACEPTABLE CON CONTROL ESPECIFICO</v>
      </c>
      <c r="Z117" s="199" t="s">
        <v>311</v>
      </c>
      <c r="AA117" s="199" t="s">
        <v>311</v>
      </c>
      <c r="AB117" s="200" t="s">
        <v>1596</v>
      </c>
      <c r="AC117" s="112" t="s">
        <v>1534</v>
      </c>
      <c r="AD117" s="200" t="s">
        <v>1247</v>
      </c>
      <c r="AE117" s="112" t="s">
        <v>1277</v>
      </c>
      <c r="AF117" s="199"/>
    </row>
    <row r="118" spans="1:32" ht="135" hidden="1">
      <c r="A118" s="198" t="s">
        <v>904</v>
      </c>
      <c r="B118" s="199" t="s">
        <v>1193</v>
      </c>
      <c r="C118" s="199" t="s">
        <v>1218</v>
      </c>
      <c r="D118" s="199" t="s">
        <v>1214</v>
      </c>
      <c r="E118" s="200" t="s">
        <v>1298</v>
      </c>
      <c r="F118" s="200" t="s">
        <v>1299</v>
      </c>
      <c r="G118" s="199" t="s">
        <v>44</v>
      </c>
      <c r="H118" s="199" t="s">
        <v>931</v>
      </c>
      <c r="I118" s="200" t="s">
        <v>989</v>
      </c>
      <c r="J118" s="112" t="s">
        <v>1224</v>
      </c>
      <c r="K118" s="199">
        <v>8</v>
      </c>
      <c r="L118" s="199">
        <v>6</v>
      </c>
      <c r="M118" s="199">
        <v>1</v>
      </c>
      <c r="N118" s="112" t="s">
        <v>1252</v>
      </c>
      <c r="O118" s="112" t="s">
        <v>1612</v>
      </c>
      <c r="P118" s="112" t="s">
        <v>1253</v>
      </c>
      <c r="Q118" s="112" t="s">
        <v>1614</v>
      </c>
      <c r="R118" s="199">
        <v>2</v>
      </c>
      <c r="S118" s="199">
        <v>3</v>
      </c>
      <c r="T118" s="199">
        <f>BD[[#This Row],[ND]]*BD[[#This Row],[NE]]</f>
        <v>6</v>
      </c>
      <c r="U118" s="201" t="str">
        <f t="shared" si="9"/>
        <v>MEDIO</v>
      </c>
      <c r="V118" s="199">
        <v>25</v>
      </c>
      <c r="W118" s="199">
        <f>BD[[#This Row],[NP]]*BD[[#This Row],[N.C]]</f>
        <v>150</v>
      </c>
      <c r="X118" s="201" t="str">
        <f t="shared" si="10"/>
        <v>II</v>
      </c>
      <c r="Y118" s="182" t="str">
        <f t="shared" si="11"/>
        <v>ACEPTABLE CON CONTROL ESPECIFICO</v>
      </c>
      <c r="Z118" s="199" t="s">
        <v>311</v>
      </c>
      <c r="AA118" s="199" t="s">
        <v>311</v>
      </c>
      <c r="AB118" s="112" t="s">
        <v>1613</v>
      </c>
      <c r="AC118" s="112" t="s">
        <v>1253</v>
      </c>
      <c r="AD118" s="112" t="s">
        <v>1615</v>
      </c>
      <c r="AE118" s="112" t="s">
        <v>1278</v>
      </c>
      <c r="AF118" s="199"/>
    </row>
    <row r="119" spans="1:32" ht="120" hidden="1">
      <c r="A119" s="198" t="s">
        <v>904</v>
      </c>
      <c r="B119" s="199" t="s">
        <v>1193</v>
      </c>
      <c r="C119" s="199" t="s">
        <v>1218</v>
      </c>
      <c r="D119" s="199" t="s">
        <v>1214</v>
      </c>
      <c r="E119" s="200" t="s">
        <v>1298</v>
      </c>
      <c r="F119" s="200" t="s">
        <v>1299</v>
      </c>
      <c r="G119" s="199" t="s">
        <v>44</v>
      </c>
      <c r="H119" s="199" t="s">
        <v>931</v>
      </c>
      <c r="I119" s="200" t="s">
        <v>995</v>
      </c>
      <c r="J119" s="112" t="s">
        <v>1227</v>
      </c>
      <c r="K119" s="199">
        <v>2</v>
      </c>
      <c r="L119" s="199">
        <v>2</v>
      </c>
      <c r="M119" s="199">
        <v>1</v>
      </c>
      <c r="N119" s="112" t="s">
        <v>1255</v>
      </c>
      <c r="O119" s="112" t="s">
        <v>1618</v>
      </c>
      <c r="P119" s="112" t="s">
        <v>1259</v>
      </c>
      <c r="Q119" s="199" t="s">
        <v>311</v>
      </c>
      <c r="R119" s="199">
        <v>2</v>
      </c>
      <c r="S119" s="199">
        <v>3</v>
      </c>
      <c r="T119" s="199">
        <f>BD[[#This Row],[ND]]*BD[[#This Row],[NE]]</f>
        <v>6</v>
      </c>
      <c r="U119" s="201" t="str">
        <f t="shared" si="9"/>
        <v>MEDIO</v>
      </c>
      <c r="V119" s="199">
        <v>60</v>
      </c>
      <c r="W119" s="199">
        <f>BD[[#This Row],[NP]]*BD[[#This Row],[N.C]]</f>
        <v>360</v>
      </c>
      <c r="X119" s="201" t="str">
        <f t="shared" si="10"/>
        <v>II</v>
      </c>
      <c r="Y119" s="182" t="str">
        <f t="shared" si="11"/>
        <v>ACEPTABLE CON CONTROL ESPECIFICO</v>
      </c>
      <c r="Z119" s="199" t="s">
        <v>311</v>
      </c>
      <c r="AA119" s="199" t="s">
        <v>311</v>
      </c>
      <c r="AB119" s="112" t="s">
        <v>1619</v>
      </c>
      <c r="AC119" s="112" t="s">
        <v>1259</v>
      </c>
      <c r="AD119" s="200" t="s">
        <v>1247</v>
      </c>
      <c r="AE119" s="112" t="s">
        <v>1279</v>
      </c>
      <c r="AF119" s="199"/>
    </row>
    <row r="120" spans="1:32" ht="135" hidden="1">
      <c r="A120" s="198" t="s">
        <v>904</v>
      </c>
      <c r="B120" s="199" t="s">
        <v>1193</v>
      </c>
      <c r="C120" s="199" t="s">
        <v>1218</v>
      </c>
      <c r="D120" s="199" t="s">
        <v>1214</v>
      </c>
      <c r="E120" s="200" t="s">
        <v>1298</v>
      </c>
      <c r="F120" s="200" t="s">
        <v>1299</v>
      </c>
      <c r="G120" s="199" t="s">
        <v>44</v>
      </c>
      <c r="H120" s="199" t="s">
        <v>931</v>
      </c>
      <c r="I120" s="200" t="s">
        <v>997</v>
      </c>
      <c r="J120" s="112" t="s">
        <v>1363</v>
      </c>
      <c r="K120" s="199">
        <v>8</v>
      </c>
      <c r="L120" s="199">
        <v>6</v>
      </c>
      <c r="M120" s="199">
        <v>1</v>
      </c>
      <c r="N120" s="112" t="s">
        <v>1364</v>
      </c>
      <c r="O120" s="112" t="s">
        <v>1656</v>
      </c>
      <c r="P120" s="112" t="s">
        <v>1657</v>
      </c>
      <c r="Q120" s="112" t="s">
        <v>1620</v>
      </c>
      <c r="R120" s="199">
        <v>6</v>
      </c>
      <c r="S120" s="199">
        <v>2</v>
      </c>
      <c r="T120" s="199">
        <f>BD[[#This Row],[ND]]*BD[[#This Row],[NE]]</f>
        <v>12</v>
      </c>
      <c r="U120" s="201" t="str">
        <f t="shared" si="9"/>
        <v>ALTO</v>
      </c>
      <c r="V120" s="199">
        <v>60</v>
      </c>
      <c r="W120" s="199">
        <f>BD[[#This Row],[NP]]*BD[[#This Row],[N.C]]</f>
        <v>720</v>
      </c>
      <c r="X120" s="201" t="str">
        <f t="shared" si="10"/>
        <v>I</v>
      </c>
      <c r="Y120" s="182" t="str">
        <f t="shared" si="11"/>
        <v>NO ACEPTABLE</v>
      </c>
      <c r="Z120" s="199" t="s">
        <v>311</v>
      </c>
      <c r="AA120" s="199" t="s">
        <v>311</v>
      </c>
      <c r="AB120" s="112" t="s">
        <v>1621</v>
      </c>
      <c r="AC120" s="112" t="s">
        <v>1622</v>
      </c>
      <c r="AD120" s="112" t="s">
        <v>1623</v>
      </c>
      <c r="AE120" s="112" t="s">
        <v>1368</v>
      </c>
      <c r="AF120" s="199"/>
    </row>
    <row r="121" spans="1:32" ht="210" hidden="1">
      <c r="A121" s="198" t="s">
        <v>904</v>
      </c>
      <c r="B121" s="199" t="s">
        <v>1193</v>
      </c>
      <c r="C121" s="199" t="s">
        <v>1218</v>
      </c>
      <c r="D121" s="199" t="s">
        <v>1214</v>
      </c>
      <c r="E121" s="200" t="s">
        <v>1298</v>
      </c>
      <c r="F121" s="200" t="s">
        <v>1299</v>
      </c>
      <c r="G121" s="199" t="s">
        <v>44</v>
      </c>
      <c r="H121" s="199" t="s">
        <v>931</v>
      </c>
      <c r="I121" s="200" t="s">
        <v>1003</v>
      </c>
      <c r="J121" s="112" t="s">
        <v>1353</v>
      </c>
      <c r="K121" s="199">
        <v>8</v>
      </c>
      <c r="L121" s="199">
        <v>6</v>
      </c>
      <c r="M121" s="199">
        <v>1</v>
      </c>
      <c r="N121" s="215" t="s">
        <v>1354</v>
      </c>
      <c r="O121" s="112" t="s">
        <v>1355</v>
      </c>
      <c r="P121" s="112" t="s">
        <v>1602</v>
      </c>
      <c r="Q121" s="112" t="s">
        <v>1357</v>
      </c>
      <c r="R121" s="199">
        <v>6</v>
      </c>
      <c r="S121" s="199">
        <v>2</v>
      </c>
      <c r="T121" s="199">
        <f>BD[[#This Row],[ND]]*BD[[#This Row],[NE]]</f>
        <v>12</v>
      </c>
      <c r="U121" s="201" t="str">
        <f t="shared" si="9"/>
        <v>ALTO</v>
      </c>
      <c r="V121" s="199">
        <v>60</v>
      </c>
      <c r="W121" s="199">
        <f>BD[[#This Row],[NP]]*BD[[#This Row],[N.C]]</f>
        <v>720</v>
      </c>
      <c r="X121" s="201" t="str">
        <f t="shared" si="10"/>
        <v>I</v>
      </c>
      <c r="Y121" s="182" t="str">
        <f t="shared" si="11"/>
        <v>NO ACEPTABLE</v>
      </c>
      <c r="Z121" s="199" t="s">
        <v>311</v>
      </c>
      <c r="AA121" s="199" t="s">
        <v>311</v>
      </c>
      <c r="AB121" s="112" t="s">
        <v>1603</v>
      </c>
      <c r="AC121" s="112" t="s">
        <v>1604</v>
      </c>
      <c r="AD121" s="112" t="s">
        <v>1605</v>
      </c>
      <c r="AE121" s="112" t="s">
        <v>1358</v>
      </c>
      <c r="AF121" s="199"/>
    </row>
    <row r="122" spans="1:32" ht="315" hidden="1">
      <c r="A122" s="198" t="s">
        <v>904</v>
      </c>
      <c r="B122" s="199" t="s">
        <v>1193</v>
      </c>
      <c r="C122" s="199" t="s">
        <v>1218</v>
      </c>
      <c r="D122" s="199" t="s">
        <v>1214</v>
      </c>
      <c r="E122" s="200" t="s">
        <v>1298</v>
      </c>
      <c r="F122" s="200" t="s">
        <v>1299</v>
      </c>
      <c r="G122" s="199" t="s">
        <v>44</v>
      </c>
      <c r="H122" s="199" t="s">
        <v>934</v>
      </c>
      <c r="I122" s="200" t="s">
        <v>1007</v>
      </c>
      <c r="J122" s="112" t="s">
        <v>1225</v>
      </c>
      <c r="K122" s="199">
        <v>2</v>
      </c>
      <c r="L122" s="199">
        <v>2</v>
      </c>
      <c r="M122" s="199">
        <v>1</v>
      </c>
      <c r="N122" s="112" t="s">
        <v>1255</v>
      </c>
      <c r="O122" s="112" t="s">
        <v>1627</v>
      </c>
      <c r="P122" s="112" t="s">
        <v>1630</v>
      </c>
      <c r="Q122" s="112" t="s">
        <v>1265</v>
      </c>
      <c r="R122" s="199">
        <v>2</v>
      </c>
      <c r="S122" s="199">
        <v>3</v>
      </c>
      <c r="T122" s="199">
        <f>BD[[#This Row],[ND]]*BD[[#This Row],[NE]]</f>
        <v>6</v>
      </c>
      <c r="U122" s="201" t="str">
        <f t="shared" si="9"/>
        <v>MEDIO</v>
      </c>
      <c r="V122" s="199">
        <v>25</v>
      </c>
      <c r="W122" s="199">
        <f>BD[[#This Row],[NP]]*BD[[#This Row],[N.C]]</f>
        <v>150</v>
      </c>
      <c r="X122" s="201" t="str">
        <f t="shared" si="10"/>
        <v>II</v>
      </c>
      <c r="Y122" s="182" t="str">
        <f t="shared" si="11"/>
        <v>ACEPTABLE CON CONTROL ESPECIFICO</v>
      </c>
      <c r="Z122" s="199" t="s">
        <v>311</v>
      </c>
      <c r="AA122" s="199" t="s">
        <v>311</v>
      </c>
      <c r="AB122" s="112" t="s">
        <v>1628</v>
      </c>
      <c r="AC122" s="112" t="s">
        <v>1629</v>
      </c>
      <c r="AD122" s="112" t="s">
        <v>1265</v>
      </c>
      <c r="AE122" s="112" t="s">
        <v>1280</v>
      </c>
      <c r="AF122" s="199"/>
    </row>
    <row r="123" spans="1:32" ht="315" hidden="1">
      <c r="A123" s="198" t="s">
        <v>904</v>
      </c>
      <c r="B123" s="199" t="s">
        <v>1193</v>
      </c>
      <c r="C123" s="199" t="s">
        <v>1218</v>
      </c>
      <c r="D123" s="199" t="s">
        <v>1214</v>
      </c>
      <c r="E123" s="200" t="s">
        <v>1298</v>
      </c>
      <c r="F123" s="200" t="s">
        <v>1299</v>
      </c>
      <c r="G123" s="199" t="s">
        <v>44</v>
      </c>
      <c r="H123" s="199" t="s">
        <v>934</v>
      </c>
      <c r="I123" s="200" t="s">
        <v>1015</v>
      </c>
      <c r="J123" s="112" t="s">
        <v>1369</v>
      </c>
      <c r="K123" s="199">
        <v>8</v>
      </c>
      <c r="L123" s="199">
        <v>6</v>
      </c>
      <c r="M123" s="199">
        <v>1</v>
      </c>
      <c r="N123" s="112" t="s">
        <v>1364</v>
      </c>
      <c r="O123" s="112" t="s">
        <v>1627</v>
      </c>
      <c r="P123" s="112" t="s">
        <v>1630</v>
      </c>
      <c r="Q123" s="112" t="s">
        <v>1265</v>
      </c>
      <c r="R123" s="199">
        <v>2</v>
      </c>
      <c r="S123" s="199">
        <v>3</v>
      </c>
      <c r="T123" s="199">
        <f>BD[[#This Row],[ND]]*BD[[#This Row],[NE]]</f>
        <v>6</v>
      </c>
      <c r="U123" s="201" t="str">
        <f t="shared" si="9"/>
        <v>MEDIO</v>
      </c>
      <c r="V123" s="199">
        <v>25</v>
      </c>
      <c r="W123" s="199">
        <f>BD[[#This Row],[NP]]*BD[[#This Row],[N.C]]</f>
        <v>150</v>
      </c>
      <c r="X123" s="201" t="str">
        <f t="shared" si="10"/>
        <v>II</v>
      </c>
      <c r="Y123" s="182" t="str">
        <f t="shared" si="11"/>
        <v>ACEPTABLE CON CONTROL ESPECIFICO</v>
      </c>
      <c r="Z123" s="199" t="s">
        <v>311</v>
      </c>
      <c r="AA123" s="199" t="s">
        <v>311</v>
      </c>
      <c r="AB123" s="112" t="s">
        <v>1628</v>
      </c>
      <c r="AC123" s="112" t="s">
        <v>1631</v>
      </c>
      <c r="AD123" s="112" t="s">
        <v>1265</v>
      </c>
      <c r="AE123" s="112" t="s">
        <v>1371</v>
      </c>
      <c r="AF123" s="199"/>
    </row>
    <row r="124" spans="1:32" ht="90" hidden="1">
      <c r="A124" s="198" t="s">
        <v>904</v>
      </c>
      <c r="B124" s="199" t="s">
        <v>1193</v>
      </c>
      <c r="C124" s="199" t="s">
        <v>1218</v>
      </c>
      <c r="D124" s="199" t="s">
        <v>1214</v>
      </c>
      <c r="E124" s="200" t="s">
        <v>1298</v>
      </c>
      <c r="F124" s="200" t="s">
        <v>1300</v>
      </c>
      <c r="G124" s="199" t="s">
        <v>19</v>
      </c>
      <c r="H124" s="199" t="s">
        <v>905</v>
      </c>
      <c r="I124" s="200" t="s">
        <v>911</v>
      </c>
      <c r="J124" s="112" t="s">
        <v>1286</v>
      </c>
      <c r="K124" s="199">
        <v>8</v>
      </c>
      <c r="L124" s="199">
        <v>6</v>
      </c>
      <c r="M124" s="199">
        <v>1</v>
      </c>
      <c r="N124" s="112" t="s">
        <v>1287</v>
      </c>
      <c r="O124" s="112" t="s">
        <v>1545</v>
      </c>
      <c r="P124" s="112" t="s">
        <v>1549</v>
      </c>
      <c r="Q124" s="112" t="s">
        <v>1546</v>
      </c>
      <c r="R124" s="199">
        <v>2</v>
      </c>
      <c r="S124" s="199">
        <v>3</v>
      </c>
      <c r="T124" s="199">
        <f>BD[[#This Row],[ND]]*BD[[#This Row],[NE]]</f>
        <v>6</v>
      </c>
      <c r="U124" s="201" t="str">
        <f t="shared" si="9"/>
        <v>MEDIO</v>
      </c>
      <c r="V124" s="199">
        <v>25</v>
      </c>
      <c r="W124" s="199">
        <f>BD[[#This Row],[NP]]*BD[[#This Row],[N.C]]</f>
        <v>150</v>
      </c>
      <c r="X124" s="201" t="str">
        <f t="shared" si="10"/>
        <v>II</v>
      </c>
      <c r="Y124" s="182" t="str">
        <f t="shared" si="11"/>
        <v>ACEPTABLE CON CONTROL ESPECIFICO</v>
      </c>
      <c r="Z124" s="199" t="s">
        <v>311</v>
      </c>
      <c r="AA124" s="199" t="s">
        <v>311</v>
      </c>
      <c r="AB124" s="112" t="s">
        <v>1547</v>
      </c>
      <c r="AC124" s="112" t="s">
        <v>1548</v>
      </c>
      <c r="AD124" s="112" t="s">
        <v>1550</v>
      </c>
      <c r="AE124" s="112" t="s">
        <v>1288</v>
      </c>
      <c r="AF124" s="199"/>
    </row>
    <row r="125" spans="1:32" ht="90" hidden="1">
      <c r="A125" s="198" t="s">
        <v>904</v>
      </c>
      <c r="B125" s="199" t="s">
        <v>1193</v>
      </c>
      <c r="C125" s="199" t="s">
        <v>1218</v>
      </c>
      <c r="D125" s="199" t="s">
        <v>1214</v>
      </c>
      <c r="E125" s="200" t="s">
        <v>1298</v>
      </c>
      <c r="F125" s="200" t="s">
        <v>1300</v>
      </c>
      <c r="G125" s="199" t="s">
        <v>19</v>
      </c>
      <c r="H125" s="199" t="s">
        <v>905</v>
      </c>
      <c r="I125" s="200" t="s">
        <v>924</v>
      </c>
      <c r="J125" s="112" t="s">
        <v>1240</v>
      </c>
      <c r="K125" s="199">
        <v>8</v>
      </c>
      <c r="L125" s="199">
        <v>6</v>
      </c>
      <c r="M125" s="199">
        <v>1</v>
      </c>
      <c r="N125" s="112" t="s">
        <v>1241</v>
      </c>
      <c r="O125" s="200" t="s">
        <v>1242</v>
      </c>
      <c r="P125" s="200" t="s">
        <v>1513</v>
      </c>
      <c r="Q125" s="200" t="s">
        <v>1514</v>
      </c>
      <c r="R125" s="199">
        <v>2</v>
      </c>
      <c r="S125" s="199">
        <v>2</v>
      </c>
      <c r="T125" s="199">
        <f>BD[[#This Row],[ND]]*BD[[#This Row],[NE]]</f>
        <v>4</v>
      </c>
      <c r="U125" s="201" t="str">
        <f t="shared" si="9"/>
        <v>BAJO</v>
      </c>
      <c r="V125" s="199">
        <v>25</v>
      </c>
      <c r="W125" s="199">
        <f>BD[[#This Row],[NP]]*BD[[#This Row],[N.C]]</f>
        <v>100</v>
      </c>
      <c r="X125" s="201" t="str">
        <f t="shared" si="10"/>
        <v>III</v>
      </c>
      <c r="Y125" s="182" t="str">
        <f t="shared" si="11"/>
        <v>MEJORABLE</v>
      </c>
      <c r="Z125" s="199" t="s">
        <v>311</v>
      </c>
      <c r="AA125" s="200" t="s">
        <v>311</v>
      </c>
      <c r="AB125" s="112" t="s">
        <v>1516</v>
      </c>
      <c r="AC125" s="112" t="s">
        <v>1515</v>
      </c>
      <c r="AD125" s="200" t="s">
        <v>1557</v>
      </c>
      <c r="AE125" s="112" t="s">
        <v>1274</v>
      </c>
      <c r="AF125" s="199"/>
    </row>
    <row r="126" spans="1:32" ht="165" hidden="1">
      <c r="A126" s="198" t="s">
        <v>904</v>
      </c>
      <c r="B126" s="199" t="s">
        <v>1193</v>
      </c>
      <c r="C126" s="199" t="s">
        <v>1218</v>
      </c>
      <c r="D126" s="199" t="s">
        <v>1214</v>
      </c>
      <c r="E126" s="200" t="s">
        <v>1298</v>
      </c>
      <c r="F126" s="200" t="s">
        <v>1300</v>
      </c>
      <c r="G126" s="199" t="s">
        <v>19</v>
      </c>
      <c r="H126" s="199" t="s">
        <v>905</v>
      </c>
      <c r="I126" s="200" t="s">
        <v>935</v>
      </c>
      <c r="J126" s="112" t="s">
        <v>1230</v>
      </c>
      <c r="K126" s="199">
        <v>8</v>
      </c>
      <c r="L126" s="199">
        <v>6</v>
      </c>
      <c r="M126" s="199">
        <v>1</v>
      </c>
      <c r="N126" s="112" t="s">
        <v>1231</v>
      </c>
      <c r="O126" s="200" t="s">
        <v>1234</v>
      </c>
      <c r="P126" s="112" t="s">
        <v>1518</v>
      </c>
      <c r="Q126" s="200" t="s">
        <v>1520</v>
      </c>
      <c r="R126" s="199">
        <v>2</v>
      </c>
      <c r="S126" s="199">
        <v>3</v>
      </c>
      <c r="T126" s="199">
        <f>BD[[#This Row],[ND]]*BD[[#This Row],[NE]]</f>
        <v>6</v>
      </c>
      <c r="U126" s="201" t="str">
        <f t="shared" si="9"/>
        <v>MEDIO</v>
      </c>
      <c r="V126" s="199">
        <v>25</v>
      </c>
      <c r="W126" s="199">
        <f>BD[[#This Row],[NP]]*BD[[#This Row],[N.C]]</f>
        <v>150</v>
      </c>
      <c r="X126" s="201" t="str">
        <f t="shared" si="10"/>
        <v>II</v>
      </c>
      <c r="Y126" s="182" t="str">
        <f t="shared" si="11"/>
        <v>ACEPTABLE CON CONTROL ESPECIFICO</v>
      </c>
      <c r="Z126" s="199" t="s">
        <v>311</v>
      </c>
      <c r="AA126" s="199" t="s">
        <v>311</v>
      </c>
      <c r="AB126" s="112" t="s">
        <v>1517</v>
      </c>
      <c r="AC126" s="112" t="s">
        <v>1519</v>
      </c>
      <c r="AD126" s="200" t="s">
        <v>1558</v>
      </c>
      <c r="AE126" s="112" t="s">
        <v>1275</v>
      </c>
      <c r="AF126" s="199"/>
    </row>
    <row r="127" spans="1:32" ht="135" hidden="1">
      <c r="A127" s="198" t="s">
        <v>904</v>
      </c>
      <c r="B127" s="199" t="s">
        <v>1193</v>
      </c>
      <c r="C127" s="199" t="s">
        <v>1218</v>
      </c>
      <c r="D127" s="199" t="s">
        <v>1214</v>
      </c>
      <c r="E127" s="200" t="s">
        <v>1298</v>
      </c>
      <c r="F127" s="200" t="s">
        <v>1300</v>
      </c>
      <c r="G127" s="199" t="s">
        <v>19</v>
      </c>
      <c r="H127" s="199" t="s">
        <v>910</v>
      </c>
      <c r="I127" s="200" t="s">
        <v>937</v>
      </c>
      <c r="J127" s="112" t="s">
        <v>1324</v>
      </c>
      <c r="K127" s="199">
        <v>8</v>
      </c>
      <c r="L127" s="199">
        <v>6</v>
      </c>
      <c r="M127" s="199">
        <v>1</v>
      </c>
      <c r="N127" s="112" t="s">
        <v>1322</v>
      </c>
      <c r="O127" s="112" t="s">
        <v>1563</v>
      </c>
      <c r="P127" s="112" t="s">
        <v>1325</v>
      </c>
      <c r="Q127" s="200" t="s">
        <v>1560</v>
      </c>
      <c r="R127" s="199">
        <v>2</v>
      </c>
      <c r="S127" s="199">
        <v>2</v>
      </c>
      <c r="T127" s="199">
        <f>BD[[#This Row],[ND]]*BD[[#This Row],[NE]]</f>
        <v>4</v>
      </c>
      <c r="U127" s="201" t="str">
        <f t="shared" si="9"/>
        <v>BAJO</v>
      </c>
      <c r="V127" s="199">
        <v>25</v>
      </c>
      <c r="W127" s="199">
        <f>BD[[#This Row],[NP]]*BD[[#This Row],[N.C]]</f>
        <v>100</v>
      </c>
      <c r="X127" s="201" t="str">
        <f t="shared" si="10"/>
        <v>III</v>
      </c>
      <c r="Y127" s="182" t="str">
        <f t="shared" si="11"/>
        <v>MEJORABLE</v>
      </c>
      <c r="Z127" s="199" t="s">
        <v>311</v>
      </c>
      <c r="AA127" s="199" t="s">
        <v>311</v>
      </c>
      <c r="AB127" s="112" t="s">
        <v>1564</v>
      </c>
      <c r="AC127" s="112" t="s">
        <v>1559</v>
      </c>
      <c r="AD127" s="112" t="s">
        <v>1561</v>
      </c>
      <c r="AE127" s="112" t="s">
        <v>1327</v>
      </c>
      <c r="AF127" s="199"/>
    </row>
    <row r="128" spans="1:32" ht="409.6" hidden="1">
      <c r="A128" s="198" t="s">
        <v>904</v>
      </c>
      <c r="B128" s="199" t="s">
        <v>1193</v>
      </c>
      <c r="C128" s="199" t="s">
        <v>1218</v>
      </c>
      <c r="D128" s="199" t="s">
        <v>1214</v>
      </c>
      <c r="E128" s="200" t="s">
        <v>1298</v>
      </c>
      <c r="F128" s="200" t="s">
        <v>1300</v>
      </c>
      <c r="G128" s="199" t="s">
        <v>19</v>
      </c>
      <c r="H128" s="199" t="s">
        <v>917</v>
      </c>
      <c r="I128" s="200" t="s">
        <v>949</v>
      </c>
      <c r="J128" s="112" t="s">
        <v>1226</v>
      </c>
      <c r="K128" s="199">
        <v>8</v>
      </c>
      <c r="L128" s="199">
        <v>6</v>
      </c>
      <c r="M128" s="199">
        <v>1</v>
      </c>
      <c r="N128" s="112" t="s">
        <v>1237</v>
      </c>
      <c r="O128" s="200" t="s">
        <v>1238</v>
      </c>
      <c r="P128" s="112" t="s">
        <v>1239</v>
      </c>
      <c r="Q128" s="112" t="s">
        <v>1522</v>
      </c>
      <c r="R128" s="199">
        <v>2</v>
      </c>
      <c r="S128" s="199">
        <v>2</v>
      </c>
      <c r="T128" s="199">
        <f>BD[[#This Row],[ND]]*BD[[#This Row],[NE]]</f>
        <v>4</v>
      </c>
      <c r="U128" s="201" t="str">
        <f t="shared" si="9"/>
        <v>BAJO</v>
      </c>
      <c r="V128" s="199">
        <v>60</v>
      </c>
      <c r="W128" s="199">
        <f>BD[[#This Row],[NP]]*BD[[#This Row],[N.C]]</f>
        <v>240</v>
      </c>
      <c r="X128" s="201" t="str">
        <f t="shared" si="10"/>
        <v>II</v>
      </c>
      <c r="Y128" s="182" t="str">
        <f t="shared" si="11"/>
        <v>ACEPTABLE CON CONTROL ESPECIFICO</v>
      </c>
      <c r="Z128" s="199" t="s">
        <v>311</v>
      </c>
      <c r="AA128" s="199" t="s">
        <v>311</v>
      </c>
      <c r="AB128" s="112" t="s">
        <v>1524</v>
      </c>
      <c r="AC128" s="112" t="s">
        <v>1521</v>
      </c>
      <c r="AD128" s="112" t="s">
        <v>1523</v>
      </c>
      <c r="AE128" s="112" t="s">
        <v>1276</v>
      </c>
      <c r="AF128" s="199"/>
    </row>
    <row r="129" spans="1:32" ht="165" hidden="1">
      <c r="A129" s="198" t="s">
        <v>904</v>
      </c>
      <c r="B129" s="199" t="s">
        <v>1193</v>
      </c>
      <c r="C129" s="199" t="s">
        <v>1218</v>
      </c>
      <c r="D129" s="199" t="s">
        <v>1214</v>
      </c>
      <c r="E129" s="200" t="s">
        <v>1298</v>
      </c>
      <c r="F129" s="200" t="s">
        <v>1300</v>
      </c>
      <c r="G129" s="199" t="s">
        <v>19</v>
      </c>
      <c r="H129" s="199" t="s">
        <v>917</v>
      </c>
      <c r="I129" s="200" t="s">
        <v>951</v>
      </c>
      <c r="J129" s="112" t="s">
        <v>1333</v>
      </c>
      <c r="K129" s="199">
        <v>8</v>
      </c>
      <c r="L129" s="199">
        <v>6</v>
      </c>
      <c r="M129" s="199">
        <v>1</v>
      </c>
      <c r="N129" s="112" t="s">
        <v>1237</v>
      </c>
      <c r="O129" s="112" t="s">
        <v>1334</v>
      </c>
      <c r="P129" s="112" t="s">
        <v>1335</v>
      </c>
      <c r="Q129" s="112" t="s">
        <v>1336</v>
      </c>
      <c r="R129" s="199">
        <v>2</v>
      </c>
      <c r="S129" s="199">
        <v>2</v>
      </c>
      <c r="T129" s="199">
        <f>BD[[#This Row],[ND]]*BD[[#This Row],[NE]]</f>
        <v>4</v>
      </c>
      <c r="U129" s="201" t="str">
        <f t="shared" si="9"/>
        <v>BAJO</v>
      </c>
      <c r="V129" s="199">
        <v>60</v>
      </c>
      <c r="W129" s="199">
        <f>BD[[#This Row],[NP]]*BD[[#This Row],[N.C]]</f>
        <v>240</v>
      </c>
      <c r="X129" s="201" t="str">
        <f t="shared" si="10"/>
        <v>II</v>
      </c>
      <c r="Y129" s="182" t="str">
        <f t="shared" si="11"/>
        <v>ACEPTABLE CON CONTROL ESPECIFICO</v>
      </c>
      <c r="Z129" s="199" t="s">
        <v>311</v>
      </c>
      <c r="AA129" s="199" t="s">
        <v>311</v>
      </c>
      <c r="AB129" s="112" t="s">
        <v>1571</v>
      </c>
      <c r="AC129" s="112" t="s">
        <v>1572</v>
      </c>
      <c r="AD129" s="112" t="s">
        <v>1336</v>
      </c>
      <c r="AE129" s="112" t="s">
        <v>1343</v>
      </c>
      <c r="AF129" s="199"/>
    </row>
    <row r="130" spans="1:32" ht="105" hidden="1">
      <c r="A130" s="198" t="s">
        <v>904</v>
      </c>
      <c r="B130" s="199" t="s">
        <v>1193</v>
      </c>
      <c r="C130" s="199" t="s">
        <v>1218</v>
      </c>
      <c r="D130" s="199" t="s">
        <v>1214</v>
      </c>
      <c r="E130" s="200" t="s">
        <v>1298</v>
      </c>
      <c r="F130" s="200" t="s">
        <v>1300</v>
      </c>
      <c r="G130" s="199" t="s">
        <v>19</v>
      </c>
      <c r="H130" s="199" t="s">
        <v>917</v>
      </c>
      <c r="I130" s="200" t="s">
        <v>953</v>
      </c>
      <c r="J130" s="112" t="s">
        <v>1338</v>
      </c>
      <c r="K130" s="199">
        <v>8</v>
      </c>
      <c r="L130" s="199">
        <v>6</v>
      </c>
      <c r="M130" s="199">
        <v>1</v>
      </c>
      <c r="N130" s="112" t="s">
        <v>1339</v>
      </c>
      <c r="O130" s="112" t="s">
        <v>1340</v>
      </c>
      <c r="P130" s="112" t="s">
        <v>1341</v>
      </c>
      <c r="Q130" s="112" t="s">
        <v>1342</v>
      </c>
      <c r="R130" s="199">
        <v>2</v>
      </c>
      <c r="S130" s="199">
        <v>2</v>
      </c>
      <c r="T130" s="199">
        <f>BD[[#This Row],[ND]]*BD[[#This Row],[NE]]</f>
        <v>4</v>
      </c>
      <c r="U130" s="201" t="str">
        <f t="shared" si="9"/>
        <v>BAJO</v>
      </c>
      <c r="V130" s="199">
        <v>25</v>
      </c>
      <c r="W130" s="199">
        <f>BD[[#This Row],[NP]]*BD[[#This Row],[N.C]]</f>
        <v>100</v>
      </c>
      <c r="X130" s="201" t="str">
        <f t="shared" si="10"/>
        <v>III</v>
      </c>
      <c r="Y130" s="182" t="str">
        <f t="shared" si="11"/>
        <v>MEJORABLE</v>
      </c>
      <c r="Z130" s="199" t="s">
        <v>311</v>
      </c>
      <c r="AA130" s="199" t="s">
        <v>311</v>
      </c>
      <c r="AB130" s="112" t="s">
        <v>1573</v>
      </c>
      <c r="AC130" s="112" t="s">
        <v>1574</v>
      </c>
      <c r="AD130" s="112" t="s">
        <v>1575</v>
      </c>
      <c r="AE130" s="112" t="s">
        <v>1343</v>
      </c>
      <c r="AF130" s="199"/>
    </row>
    <row r="131" spans="1:32" ht="105" hidden="1">
      <c r="A131" s="198" t="s">
        <v>904</v>
      </c>
      <c r="B131" s="199" t="s">
        <v>1193</v>
      </c>
      <c r="C131" s="199" t="s">
        <v>1218</v>
      </c>
      <c r="D131" s="199" t="s">
        <v>1214</v>
      </c>
      <c r="E131" s="200" t="s">
        <v>1298</v>
      </c>
      <c r="F131" s="200" t="s">
        <v>1300</v>
      </c>
      <c r="G131" s="199" t="s">
        <v>19</v>
      </c>
      <c r="H131" s="199" t="s">
        <v>917</v>
      </c>
      <c r="I131" s="200" t="s">
        <v>959</v>
      </c>
      <c r="J131" s="112" t="s">
        <v>1347</v>
      </c>
      <c r="K131" s="199">
        <v>8</v>
      </c>
      <c r="L131" s="199">
        <v>6</v>
      </c>
      <c r="M131" s="199">
        <v>1</v>
      </c>
      <c r="N131" s="112" t="s">
        <v>1322</v>
      </c>
      <c r="O131" s="112" t="s">
        <v>1348</v>
      </c>
      <c r="P131" s="112" t="s">
        <v>1349</v>
      </c>
      <c r="Q131" s="112" t="s">
        <v>1578</v>
      </c>
      <c r="R131" s="199">
        <v>2</v>
      </c>
      <c r="S131" s="199">
        <v>3</v>
      </c>
      <c r="T131" s="199">
        <f>BD[[#This Row],[ND]]*BD[[#This Row],[NE]]</f>
        <v>6</v>
      </c>
      <c r="U131" s="201" t="str">
        <f t="shared" si="9"/>
        <v>MEDIO</v>
      </c>
      <c r="V131" s="199">
        <v>60</v>
      </c>
      <c r="W131" s="199">
        <f>BD[[#This Row],[NP]]*BD[[#This Row],[N.C]]</f>
        <v>360</v>
      </c>
      <c r="X131" s="201" t="str">
        <f t="shared" si="10"/>
        <v>II</v>
      </c>
      <c r="Y131" s="182" t="str">
        <f t="shared" si="11"/>
        <v>ACEPTABLE CON CONTROL ESPECIFICO</v>
      </c>
      <c r="Z131" s="199" t="s">
        <v>311</v>
      </c>
      <c r="AA131" s="199" t="s">
        <v>311</v>
      </c>
      <c r="AB131" s="112" t="s">
        <v>1576</v>
      </c>
      <c r="AC131" s="112" t="s">
        <v>1577</v>
      </c>
      <c r="AD131" s="112" t="s">
        <v>1579</v>
      </c>
      <c r="AE131" s="112" t="s">
        <v>1343</v>
      </c>
      <c r="AF131" s="199"/>
    </row>
    <row r="132" spans="1:32" ht="105" hidden="1">
      <c r="A132" s="198" t="s">
        <v>904</v>
      </c>
      <c r="B132" s="199" t="s">
        <v>1193</v>
      </c>
      <c r="C132" s="199" t="s">
        <v>1218</v>
      </c>
      <c r="D132" s="199" t="s">
        <v>1214</v>
      </c>
      <c r="E132" s="200" t="s">
        <v>1298</v>
      </c>
      <c r="F132" s="200" t="s">
        <v>1300</v>
      </c>
      <c r="G132" s="199" t="s">
        <v>19</v>
      </c>
      <c r="H132" s="199" t="s">
        <v>917</v>
      </c>
      <c r="I132" s="200" t="s">
        <v>961</v>
      </c>
      <c r="J132" s="112" t="s">
        <v>1350</v>
      </c>
      <c r="K132" s="199">
        <v>8</v>
      </c>
      <c r="L132" s="199">
        <v>6</v>
      </c>
      <c r="M132" s="199">
        <v>1</v>
      </c>
      <c r="N132" s="112" t="s">
        <v>1322</v>
      </c>
      <c r="O132" s="112" t="s">
        <v>1348</v>
      </c>
      <c r="P132" s="112" t="s">
        <v>1582</v>
      </c>
      <c r="Q132" s="112" t="s">
        <v>1352</v>
      </c>
      <c r="R132" s="199">
        <v>6</v>
      </c>
      <c r="S132" s="199">
        <v>1</v>
      </c>
      <c r="T132" s="199">
        <f>BD[[#This Row],[ND]]*BD[[#This Row],[NE]]</f>
        <v>6</v>
      </c>
      <c r="U132" s="201" t="str">
        <f t="shared" si="9"/>
        <v>MEDIO</v>
      </c>
      <c r="V132" s="199">
        <v>60</v>
      </c>
      <c r="W132" s="199">
        <f>BD[[#This Row],[NP]]*BD[[#This Row],[N.C]]</f>
        <v>360</v>
      </c>
      <c r="X132" s="201" t="str">
        <f t="shared" si="10"/>
        <v>II</v>
      </c>
      <c r="Y132" s="182" t="str">
        <f t="shared" si="11"/>
        <v>ACEPTABLE CON CONTROL ESPECIFICO</v>
      </c>
      <c r="Z132" s="199" t="s">
        <v>311</v>
      </c>
      <c r="AA132" s="199" t="s">
        <v>311</v>
      </c>
      <c r="AB132" s="112" t="s">
        <v>1580</v>
      </c>
      <c r="AC132" s="112" t="s">
        <v>1583</v>
      </c>
      <c r="AD132" s="112" t="s">
        <v>1581</v>
      </c>
      <c r="AE132" s="112" t="s">
        <v>1343</v>
      </c>
      <c r="AF132" s="199"/>
    </row>
    <row r="133" spans="1:32" ht="225" hidden="1">
      <c r="A133" s="198" t="s">
        <v>904</v>
      </c>
      <c r="B133" s="199" t="s">
        <v>1193</v>
      </c>
      <c r="C133" s="199" t="s">
        <v>1218</v>
      </c>
      <c r="D133" s="199" t="s">
        <v>1214</v>
      </c>
      <c r="E133" s="200" t="s">
        <v>1298</v>
      </c>
      <c r="F133" s="200" t="s">
        <v>1300</v>
      </c>
      <c r="G133" s="199" t="s">
        <v>19</v>
      </c>
      <c r="H133" s="199" t="s">
        <v>928</v>
      </c>
      <c r="I133" s="200" t="s">
        <v>973</v>
      </c>
      <c r="J133" s="112" t="s">
        <v>1223</v>
      </c>
      <c r="K133" s="199">
        <v>8</v>
      </c>
      <c r="L133" s="199">
        <v>6</v>
      </c>
      <c r="M133" s="199">
        <v>1</v>
      </c>
      <c r="N133" s="112" t="s">
        <v>1250</v>
      </c>
      <c r="O133" s="200" t="s">
        <v>1595</v>
      </c>
      <c r="P133" s="112" t="s">
        <v>1533</v>
      </c>
      <c r="Q133" s="199" t="s">
        <v>311</v>
      </c>
      <c r="R133" s="199">
        <v>2</v>
      </c>
      <c r="S133" s="199">
        <v>2</v>
      </c>
      <c r="T133" s="199">
        <f>BD[[#This Row],[ND]]*BD[[#This Row],[NE]]</f>
        <v>4</v>
      </c>
      <c r="U133" s="201" t="str">
        <f t="shared" si="9"/>
        <v>BAJO</v>
      </c>
      <c r="V133" s="199">
        <v>25</v>
      </c>
      <c r="W133" s="199">
        <f>BD[[#This Row],[NP]]*BD[[#This Row],[N.C]]</f>
        <v>100</v>
      </c>
      <c r="X133" s="201" t="str">
        <f t="shared" si="10"/>
        <v>III</v>
      </c>
      <c r="Y133" s="182" t="str">
        <f t="shared" si="11"/>
        <v>MEJORABLE</v>
      </c>
      <c r="Z133" s="199" t="s">
        <v>311</v>
      </c>
      <c r="AA133" s="199" t="s">
        <v>311</v>
      </c>
      <c r="AB133" s="200" t="s">
        <v>1596</v>
      </c>
      <c r="AC133" s="112" t="s">
        <v>1534</v>
      </c>
      <c r="AD133" s="222" t="s">
        <v>1597</v>
      </c>
      <c r="AE133" s="112" t="s">
        <v>1277</v>
      </c>
      <c r="AF133" s="199"/>
    </row>
    <row r="134" spans="1:32" ht="225" hidden="1">
      <c r="A134" s="198" t="s">
        <v>904</v>
      </c>
      <c r="B134" s="199" t="s">
        <v>1193</v>
      </c>
      <c r="C134" s="199" t="s">
        <v>1218</v>
      </c>
      <c r="D134" s="199" t="s">
        <v>1214</v>
      </c>
      <c r="E134" s="200" t="s">
        <v>1298</v>
      </c>
      <c r="F134" s="200" t="s">
        <v>1300</v>
      </c>
      <c r="G134" s="199" t="s">
        <v>19</v>
      </c>
      <c r="H134" s="199" t="s">
        <v>928</v>
      </c>
      <c r="I134" s="200" t="s">
        <v>975</v>
      </c>
      <c r="J134" s="112" t="s">
        <v>1223</v>
      </c>
      <c r="K134" s="199">
        <v>8</v>
      </c>
      <c r="L134" s="199">
        <v>6</v>
      </c>
      <c r="M134" s="199">
        <v>1</v>
      </c>
      <c r="N134" s="112" t="s">
        <v>1250</v>
      </c>
      <c r="O134" s="200" t="s">
        <v>1595</v>
      </c>
      <c r="P134" s="112" t="s">
        <v>1533</v>
      </c>
      <c r="Q134" s="199" t="s">
        <v>311</v>
      </c>
      <c r="R134" s="199">
        <v>2</v>
      </c>
      <c r="S134" s="199">
        <v>3</v>
      </c>
      <c r="T134" s="199">
        <f>BD[[#This Row],[ND]]*BD[[#This Row],[NE]]</f>
        <v>6</v>
      </c>
      <c r="U134" s="201" t="str">
        <f t="shared" si="9"/>
        <v>MEDIO</v>
      </c>
      <c r="V134" s="199">
        <v>25</v>
      </c>
      <c r="W134" s="199">
        <f>BD[[#This Row],[NP]]*BD[[#This Row],[N.C]]</f>
        <v>150</v>
      </c>
      <c r="X134" s="201" t="str">
        <f t="shared" si="10"/>
        <v>II</v>
      </c>
      <c r="Y134" s="182" t="str">
        <f t="shared" si="11"/>
        <v>ACEPTABLE CON CONTROL ESPECIFICO</v>
      </c>
      <c r="Z134" s="199" t="s">
        <v>311</v>
      </c>
      <c r="AA134" s="199" t="s">
        <v>311</v>
      </c>
      <c r="AB134" s="200" t="s">
        <v>1596</v>
      </c>
      <c r="AC134" s="112" t="s">
        <v>1534</v>
      </c>
      <c r="AD134" s="200" t="s">
        <v>1247</v>
      </c>
      <c r="AE134" s="112" t="s">
        <v>1277</v>
      </c>
      <c r="AF134" s="199"/>
    </row>
    <row r="135" spans="1:32" ht="225" hidden="1">
      <c r="A135" s="198" t="s">
        <v>904</v>
      </c>
      <c r="B135" s="199" t="s">
        <v>1193</v>
      </c>
      <c r="C135" s="199" t="s">
        <v>1218</v>
      </c>
      <c r="D135" s="199" t="s">
        <v>1214</v>
      </c>
      <c r="E135" s="200" t="s">
        <v>1298</v>
      </c>
      <c r="F135" s="200" t="s">
        <v>1300</v>
      </c>
      <c r="G135" s="199" t="s">
        <v>19</v>
      </c>
      <c r="H135" s="199" t="s">
        <v>928</v>
      </c>
      <c r="I135" s="200" t="s">
        <v>979</v>
      </c>
      <c r="J135" s="112" t="s">
        <v>1223</v>
      </c>
      <c r="K135" s="199">
        <v>8</v>
      </c>
      <c r="L135" s="199">
        <v>6</v>
      </c>
      <c r="M135" s="199">
        <v>1</v>
      </c>
      <c r="N135" s="112" t="s">
        <v>1250</v>
      </c>
      <c r="O135" s="200" t="s">
        <v>1595</v>
      </c>
      <c r="P135" s="112" t="s">
        <v>1533</v>
      </c>
      <c r="Q135" s="199" t="s">
        <v>311</v>
      </c>
      <c r="R135" s="199">
        <v>2</v>
      </c>
      <c r="S135" s="199">
        <v>3</v>
      </c>
      <c r="T135" s="199">
        <f>BD[[#This Row],[ND]]*BD[[#This Row],[NE]]</f>
        <v>6</v>
      </c>
      <c r="U135" s="201" t="str">
        <f t="shared" si="9"/>
        <v>MEDIO</v>
      </c>
      <c r="V135" s="199">
        <v>26</v>
      </c>
      <c r="W135" s="199">
        <f>BD[[#This Row],[NP]]*BD[[#This Row],[N.C]]</f>
        <v>156</v>
      </c>
      <c r="X135" s="201" t="str">
        <f t="shared" si="10"/>
        <v>II</v>
      </c>
      <c r="Y135" s="182" t="str">
        <f t="shared" si="11"/>
        <v>ACEPTABLE CON CONTROL ESPECIFICO</v>
      </c>
      <c r="Z135" s="199" t="s">
        <v>311</v>
      </c>
      <c r="AA135" s="199" t="s">
        <v>311</v>
      </c>
      <c r="AB135" s="200" t="s">
        <v>1596</v>
      </c>
      <c r="AC135" s="112" t="s">
        <v>1534</v>
      </c>
      <c r="AD135" s="200" t="s">
        <v>1247</v>
      </c>
      <c r="AE135" s="112" t="s">
        <v>1277</v>
      </c>
      <c r="AF135" s="199"/>
    </row>
    <row r="136" spans="1:32" ht="135" hidden="1">
      <c r="A136" s="198" t="s">
        <v>904</v>
      </c>
      <c r="B136" s="199" t="s">
        <v>1193</v>
      </c>
      <c r="C136" s="199" t="s">
        <v>1218</v>
      </c>
      <c r="D136" s="199" t="s">
        <v>1214</v>
      </c>
      <c r="E136" s="200" t="s">
        <v>1298</v>
      </c>
      <c r="F136" s="200" t="s">
        <v>1300</v>
      </c>
      <c r="G136" s="199" t="s">
        <v>19</v>
      </c>
      <c r="H136" s="199" t="s">
        <v>931</v>
      </c>
      <c r="I136" s="200" t="s">
        <v>989</v>
      </c>
      <c r="J136" s="112" t="s">
        <v>1224</v>
      </c>
      <c r="K136" s="199">
        <v>8</v>
      </c>
      <c r="L136" s="199">
        <v>6</v>
      </c>
      <c r="M136" s="199">
        <v>1</v>
      </c>
      <c r="N136" s="112" t="s">
        <v>1252</v>
      </c>
      <c r="O136" s="112" t="s">
        <v>1612</v>
      </c>
      <c r="P136" s="112" t="s">
        <v>1253</v>
      </c>
      <c r="Q136" s="112" t="s">
        <v>1614</v>
      </c>
      <c r="R136" s="199">
        <v>2</v>
      </c>
      <c r="S136" s="199">
        <v>3</v>
      </c>
      <c r="T136" s="199">
        <f>BD[[#This Row],[ND]]*BD[[#This Row],[NE]]</f>
        <v>6</v>
      </c>
      <c r="U136" s="201" t="str">
        <f t="shared" si="9"/>
        <v>MEDIO</v>
      </c>
      <c r="V136" s="199">
        <v>25</v>
      </c>
      <c r="W136" s="199">
        <f>BD[[#This Row],[NP]]*BD[[#This Row],[N.C]]</f>
        <v>150</v>
      </c>
      <c r="X136" s="201" t="str">
        <f t="shared" si="10"/>
        <v>II</v>
      </c>
      <c r="Y136" s="182" t="str">
        <f t="shared" si="11"/>
        <v>ACEPTABLE CON CONTROL ESPECIFICO</v>
      </c>
      <c r="Z136" s="199" t="s">
        <v>311</v>
      </c>
      <c r="AA136" s="199" t="s">
        <v>311</v>
      </c>
      <c r="AB136" s="112" t="s">
        <v>1613</v>
      </c>
      <c r="AC136" s="112" t="s">
        <v>1253</v>
      </c>
      <c r="AD136" s="112" t="s">
        <v>1615</v>
      </c>
      <c r="AE136" s="112" t="s">
        <v>1278</v>
      </c>
      <c r="AF136" s="199"/>
    </row>
    <row r="137" spans="1:32" ht="120" hidden="1">
      <c r="A137" s="198" t="s">
        <v>904</v>
      </c>
      <c r="B137" s="199" t="s">
        <v>1193</v>
      </c>
      <c r="C137" s="199" t="s">
        <v>1218</v>
      </c>
      <c r="D137" s="199" t="s">
        <v>1214</v>
      </c>
      <c r="E137" s="200" t="s">
        <v>1298</v>
      </c>
      <c r="F137" s="200" t="s">
        <v>1300</v>
      </c>
      <c r="G137" s="199" t="s">
        <v>19</v>
      </c>
      <c r="H137" s="199" t="s">
        <v>931</v>
      </c>
      <c r="I137" s="200" t="s">
        <v>995</v>
      </c>
      <c r="J137" s="112" t="s">
        <v>1227</v>
      </c>
      <c r="K137" s="199">
        <v>2</v>
      </c>
      <c r="L137" s="199">
        <v>2</v>
      </c>
      <c r="M137" s="199">
        <v>1</v>
      </c>
      <c r="N137" s="112" t="s">
        <v>1255</v>
      </c>
      <c r="O137" s="112" t="s">
        <v>1618</v>
      </c>
      <c r="P137" s="112" t="s">
        <v>1259</v>
      </c>
      <c r="Q137" s="199" t="s">
        <v>311</v>
      </c>
      <c r="R137" s="199">
        <v>2</v>
      </c>
      <c r="S137" s="199">
        <v>3</v>
      </c>
      <c r="T137" s="199">
        <f>BD[[#This Row],[ND]]*BD[[#This Row],[NE]]</f>
        <v>6</v>
      </c>
      <c r="U137" s="201" t="str">
        <f t="shared" si="9"/>
        <v>MEDIO</v>
      </c>
      <c r="V137" s="199">
        <v>60</v>
      </c>
      <c r="W137" s="199">
        <f>BD[[#This Row],[NP]]*BD[[#This Row],[N.C]]</f>
        <v>360</v>
      </c>
      <c r="X137" s="201" t="str">
        <f t="shared" si="10"/>
        <v>II</v>
      </c>
      <c r="Y137" s="182" t="str">
        <f t="shared" si="11"/>
        <v>ACEPTABLE CON CONTROL ESPECIFICO</v>
      </c>
      <c r="Z137" s="199" t="s">
        <v>311</v>
      </c>
      <c r="AA137" s="199" t="s">
        <v>311</v>
      </c>
      <c r="AB137" s="112" t="s">
        <v>1619</v>
      </c>
      <c r="AC137" s="112" t="s">
        <v>1259</v>
      </c>
      <c r="AD137" s="200" t="s">
        <v>1247</v>
      </c>
      <c r="AE137" s="112" t="s">
        <v>1279</v>
      </c>
      <c r="AF137" s="199"/>
    </row>
    <row r="138" spans="1:32" ht="315" hidden="1">
      <c r="A138" s="198" t="s">
        <v>904</v>
      </c>
      <c r="B138" s="199" t="s">
        <v>1193</v>
      </c>
      <c r="C138" s="199" t="s">
        <v>1218</v>
      </c>
      <c r="D138" s="199" t="s">
        <v>1214</v>
      </c>
      <c r="E138" s="200" t="s">
        <v>1298</v>
      </c>
      <c r="F138" s="200" t="s">
        <v>1300</v>
      </c>
      <c r="G138" s="199" t="s">
        <v>19</v>
      </c>
      <c r="H138" s="199" t="s">
        <v>934</v>
      </c>
      <c r="I138" s="200" t="s">
        <v>1007</v>
      </c>
      <c r="J138" s="112" t="s">
        <v>1225</v>
      </c>
      <c r="K138" s="199">
        <v>2</v>
      </c>
      <c r="L138" s="199">
        <v>2</v>
      </c>
      <c r="M138" s="199">
        <v>1</v>
      </c>
      <c r="N138" s="112" t="s">
        <v>1255</v>
      </c>
      <c r="O138" s="112" t="s">
        <v>1627</v>
      </c>
      <c r="P138" s="112" t="s">
        <v>1630</v>
      </c>
      <c r="Q138" s="112" t="s">
        <v>1265</v>
      </c>
      <c r="R138" s="199">
        <v>2</v>
      </c>
      <c r="S138" s="199">
        <v>3</v>
      </c>
      <c r="T138" s="199">
        <f>BD[[#This Row],[ND]]*BD[[#This Row],[NE]]</f>
        <v>6</v>
      </c>
      <c r="U138" s="201" t="str">
        <f t="shared" si="9"/>
        <v>MEDIO</v>
      </c>
      <c r="V138" s="199">
        <v>25</v>
      </c>
      <c r="W138" s="199">
        <f>BD[[#This Row],[NP]]*BD[[#This Row],[N.C]]</f>
        <v>150</v>
      </c>
      <c r="X138" s="201" t="str">
        <f t="shared" si="10"/>
        <v>II</v>
      </c>
      <c r="Y138" s="182" t="str">
        <f t="shared" si="11"/>
        <v>ACEPTABLE CON CONTROL ESPECIFICO</v>
      </c>
      <c r="Z138" s="199" t="s">
        <v>311</v>
      </c>
      <c r="AA138" s="199" t="s">
        <v>311</v>
      </c>
      <c r="AB138" s="112" t="s">
        <v>1628</v>
      </c>
      <c r="AC138" s="112" t="s">
        <v>1629</v>
      </c>
      <c r="AD138" s="112" t="s">
        <v>1265</v>
      </c>
      <c r="AE138" s="112" t="s">
        <v>1280</v>
      </c>
      <c r="AF138" s="199"/>
    </row>
    <row r="139" spans="1:32" ht="315" hidden="1">
      <c r="A139" s="198" t="s">
        <v>904</v>
      </c>
      <c r="B139" s="199" t="s">
        <v>1193</v>
      </c>
      <c r="C139" s="199" t="s">
        <v>1218</v>
      </c>
      <c r="D139" s="199" t="s">
        <v>1214</v>
      </c>
      <c r="E139" s="200" t="s">
        <v>1298</v>
      </c>
      <c r="F139" s="200" t="s">
        <v>1300</v>
      </c>
      <c r="G139" s="199" t="s">
        <v>19</v>
      </c>
      <c r="H139" s="199" t="s">
        <v>934</v>
      </c>
      <c r="I139" s="200" t="s">
        <v>1015</v>
      </c>
      <c r="J139" s="112" t="s">
        <v>1369</v>
      </c>
      <c r="K139" s="199">
        <v>8</v>
      </c>
      <c r="L139" s="199">
        <v>6</v>
      </c>
      <c r="M139" s="199">
        <v>1</v>
      </c>
      <c r="N139" s="112" t="s">
        <v>1364</v>
      </c>
      <c r="O139" s="112" t="s">
        <v>1627</v>
      </c>
      <c r="P139" s="112" t="s">
        <v>1630</v>
      </c>
      <c r="Q139" s="112" t="s">
        <v>1265</v>
      </c>
      <c r="R139" s="199">
        <v>2</v>
      </c>
      <c r="S139" s="199">
        <v>3</v>
      </c>
      <c r="T139" s="199">
        <f>BD[[#This Row],[ND]]*BD[[#This Row],[NE]]</f>
        <v>6</v>
      </c>
      <c r="U139" s="201" t="str">
        <f t="shared" si="9"/>
        <v>MEDIO</v>
      </c>
      <c r="V139" s="199">
        <v>25</v>
      </c>
      <c r="W139" s="199">
        <f>BD[[#This Row],[NP]]*BD[[#This Row],[N.C]]</f>
        <v>150</v>
      </c>
      <c r="X139" s="201" t="str">
        <f t="shared" si="10"/>
        <v>II</v>
      </c>
      <c r="Y139" s="182" t="str">
        <f t="shared" si="11"/>
        <v>ACEPTABLE CON CONTROL ESPECIFICO</v>
      </c>
      <c r="Z139" s="199" t="s">
        <v>311</v>
      </c>
      <c r="AA139" s="199" t="s">
        <v>311</v>
      </c>
      <c r="AB139" s="112" t="s">
        <v>1628</v>
      </c>
      <c r="AC139" s="112" t="s">
        <v>1631</v>
      </c>
      <c r="AD139" s="112" t="s">
        <v>1265</v>
      </c>
      <c r="AE139" s="112" t="s">
        <v>1371</v>
      </c>
      <c r="AF139" s="199"/>
    </row>
    <row r="140" spans="1:32" ht="90" hidden="1">
      <c r="A140" s="198" t="s">
        <v>904</v>
      </c>
      <c r="B140" s="199" t="s">
        <v>1193</v>
      </c>
      <c r="C140" s="199" t="s">
        <v>1218</v>
      </c>
      <c r="D140" s="199" t="s">
        <v>1214</v>
      </c>
      <c r="E140" s="200" t="s">
        <v>1298</v>
      </c>
      <c r="F140" s="200" t="s">
        <v>1301</v>
      </c>
      <c r="G140" s="199" t="s">
        <v>44</v>
      </c>
      <c r="H140" s="199" t="s">
        <v>905</v>
      </c>
      <c r="I140" s="200" t="s">
        <v>911</v>
      </c>
      <c r="J140" s="112" t="s">
        <v>1286</v>
      </c>
      <c r="K140" s="199">
        <v>8</v>
      </c>
      <c r="L140" s="199">
        <v>6</v>
      </c>
      <c r="M140" s="199">
        <v>1</v>
      </c>
      <c r="N140" s="112" t="s">
        <v>1287</v>
      </c>
      <c r="O140" s="112" t="s">
        <v>1545</v>
      </c>
      <c r="P140" s="112" t="s">
        <v>1549</v>
      </c>
      <c r="Q140" s="112" t="s">
        <v>1546</v>
      </c>
      <c r="R140" s="199">
        <v>2</v>
      </c>
      <c r="S140" s="199">
        <v>3</v>
      </c>
      <c r="T140" s="199">
        <f>BD[[#This Row],[ND]]*BD[[#This Row],[NE]]</f>
        <v>6</v>
      </c>
      <c r="U140" s="201" t="str">
        <f t="shared" si="9"/>
        <v>MEDIO</v>
      </c>
      <c r="V140" s="199">
        <v>25</v>
      </c>
      <c r="W140" s="199">
        <f>BD[[#This Row],[NP]]*BD[[#This Row],[N.C]]</f>
        <v>150</v>
      </c>
      <c r="X140" s="201" t="str">
        <f t="shared" si="10"/>
        <v>II</v>
      </c>
      <c r="Y140" s="182" t="str">
        <f t="shared" si="11"/>
        <v>ACEPTABLE CON CONTROL ESPECIFICO</v>
      </c>
      <c r="Z140" s="199" t="s">
        <v>311</v>
      </c>
      <c r="AA140" s="199" t="s">
        <v>311</v>
      </c>
      <c r="AB140" s="112" t="s">
        <v>1547</v>
      </c>
      <c r="AC140" s="112" t="s">
        <v>1548</v>
      </c>
      <c r="AD140" s="112" t="s">
        <v>1550</v>
      </c>
      <c r="AE140" s="112" t="s">
        <v>1288</v>
      </c>
      <c r="AF140" s="199"/>
    </row>
    <row r="141" spans="1:32" ht="165" hidden="1">
      <c r="A141" s="198" t="s">
        <v>904</v>
      </c>
      <c r="B141" s="199" t="s">
        <v>1193</v>
      </c>
      <c r="C141" s="199" t="s">
        <v>1218</v>
      </c>
      <c r="D141" s="199" t="s">
        <v>1214</v>
      </c>
      <c r="E141" s="200" t="s">
        <v>1298</v>
      </c>
      <c r="F141" s="200" t="s">
        <v>1301</v>
      </c>
      <c r="G141" s="199" t="s">
        <v>44</v>
      </c>
      <c r="H141" s="199" t="s">
        <v>905</v>
      </c>
      <c r="I141" s="200" t="s">
        <v>935</v>
      </c>
      <c r="J141" s="112" t="s">
        <v>1230</v>
      </c>
      <c r="K141" s="199">
        <v>8</v>
      </c>
      <c r="L141" s="199">
        <v>6</v>
      </c>
      <c r="M141" s="199">
        <v>1</v>
      </c>
      <c r="N141" s="112" t="s">
        <v>1231</v>
      </c>
      <c r="O141" s="200" t="s">
        <v>1234</v>
      </c>
      <c r="P141" s="112" t="s">
        <v>1518</v>
      </c>
      <c r="Q141" s="200" t="s">
        <v>1520</v>
      </c>
      <c r="R141" s="199">
        <v>2</v>
      </c>
      <c r="S141" s="199">
        <v>3</v>
      </c>
      <c r="T141" s="199">
        <f>BD[[#This Row],[ND]]*BD[[#This Row],[NE]]</f>
        <v>6</v>
      </c>
      <c r="U141" s="201" t="str">
        <f t="shared" si="9"/>
        <v>MEDIO</v>
      </c>
      <c r="V141" s="199">
        <v>25</v>
      </c>
      <c r="W141" s="199">
        <f>BD[[#This Row],[NP]]*BD[[#This Row],[N.C]]</f>
        <v>150</v>
      </c>
      <c r="X141" s="201" t="str">
        <f t="shared" si="10"/>
        <v>II</v>
      </c>
      <c r="Y141" s="182" t="str">
        <f t="shared" si="11"/>
        <v>ACEPTABLE CON CONTROL ESPECIFICO</v>
      </c>
      <c r="Z141" s="199" t="s">
        <v>311</v>
      </c>
      <c r="AA141" s="199" t="s">
        <v>311</v>
      </c>
      <c r="AB141" s="112" t="s">
        <v>1517</v>
      </c>
      <c r="AC141" s="112" t="s">
        <v>1519</v>
      </c>
      <c r="AD141" s="200" t="s">
        <v>1558</v>
      </c>
      <c r="AE141" s="112" t="s">
        <v>1275</v>
      </c>
      <c r="AF141" s="199"/>
    </row>
    <row r="142" spans="1:32" ht="135" hidden="1">
      <c r="A142" s="198" t="s">
        <v>904</v>
      </c>
      <c r="B142" s="199" t="s">
        <v>1193</v>
      </c>
      <c r="C142" s="199" t="s">
        <v>1218</v>
      </c>
      <c r="D142" s="199" t="s">
        <v>1214</v>
      </c>
      <c r="E142" s="200" t="s">
        <v>1298</v>
      </c>
      <c r="F142" s="200" t="s">
        <v>1301</v>
      </c>
      <c r="G142" s="199" t="s">
        <v>44</v>
      </c>
      <c r="H142" s="199" t="s">
        <v>910</v>
      </c>
      <c r="I142" s="200" t="s">
        <v>937</v>
      </c>
      <c r="J142" s="112" t="s">
        <v>1324</v>
      </c>
      <c r="K142" s="199">
        <v>8</v>
      </c>
      <c r="L142" s="199">
        <v>6</v>
      </c>
      <c r="M142" s="199">
        <v>1</v>
      </c>
      <c r="N142" s="112" t="s">
        <v>1322</v>
      </c>
      <c r="O142" s="112" t="s">
        <v>1563</v>
      </c>
      <c r="P142" s="112" t="s">
        <v>1325</v>
      </c>
      <c r="Q142" s="200" t="s">
        <v>1560</v>
      </c>
      <c r="R142" s="199">
        <v>2</v>
      </c>
      <c r="S142" s="199">
        <v>2</v>
      </c>
      <c r="T142" s="199">
        <f>BD[[#This Row],[ND]]*BD[[#This Row],[NE]]</f>
        <v>4</v>
      </c>
      <c r="U142" s="201" t="str">
        <f t="shared" si="9"/>
        <v>BAJO</v>
      </c>
      <c r="V142" s="199">
        <v>25</v>
      </c>
      <c r="W142" s="199">
        <f>BD[[#This Row],[NP]]*BD[[#This Row],[N.C]]</f>
        <v>100</v>
      </c>
      <c r="X142" s="201" t="str">
        <f t="shared" si="10"/>
        <v>III</v>
      </c>
      <c r="Y142" s="182" t="str">
        <f t="shared" si="11"/>
        <v>MEJORABLE</v>
      </c>
      <c r="Z142" s="199" t="s">
        <v>311</v>
      </c>
      <c r="AA142" s="199" t="s">
        <v>311</v>
      </c>
      <c r="AB142" s="112" t="s">
        <v>1564</v>
      </c>
      <c r="AC142" s="112" t="s">
        <v>1559</v>
      </c>
      <c r="AD142" s="112" t="s">
        <v>1561</v>
      </c>
      <c r="AE142" s="112" t="s">
        <v>1327</v>
      </c>
      <c r="AF142" s="199"/>
    </row>
    <row r="143" spans="1:32" ht="409.6" hidden="1">
      <c r="A143" s="198" t="s">
        <v>904</v>
      </c>
      <c r="B143" s="199" t="s">
        <v>1193</v>
      </c>
      <c r="C143" s="199" t="s">
        <v>1218</v>
      </c>
      <c r="D143" s="199" t="s">
        <v>1214</v>
      </c>
      <c r="E143" s="200" t="s">
        <v>1298</v>
      </c>
      <c r="F143" s="200" t="s">
        <v>1301</v>
      </c>
      <c r="G143" s="199" t="s">
        <v>44</v>
      </c>
      <c r="H143" s="199" t="s">
        <v>917</v>
      </c>
      <c r="I143" s="200" t="s">
        <v>949</v>
      </c>
      <c r="J143" s="112" t="s">
        <v>1226</v>
      </c>
      <c r="K143" s="199">
        <v>8</v>
      </c>
      <c r="L143" s="199">
        <v>6</v>
      </c>
      <c r="M143" s="199">
        <v>1</v>
      </c>
      <c r="N143" s="112" t="s">
        <v>1237</v>
      </c>
      <c r="O143" s="200" t="s">
        <v>1238</v>
      </c>
      <c r="P143" s="112" t="s">
        <v>1239</v>
      </c>
      <c r="Q143" s="112" t="s">
        <v>1522</v>
      </c>
      <c r="R143" s="199">
        <v>2</v>
      </c>
      <c r="S143" s="199">
        <v>2</v>
      </c>
      <c r="T143" s="199">
        <f>BD[[#This Row],[ND]]*BD[[#This Row],[NE]]</f>
        <v>4</v>
      </c>
      <c r="U143" s="201" t="str">
        <f t="shared" si="9"/>
        <v>BAJO</v>
      </c>
      <c r="V143" s="199">
        <v>60</v>
      </c>
      <c r="W143" s="199">
        <f>BD[[#This Row],[NP]]*BD[[#This Row],[N.C]]</f>
        <v>240</v>
      </c>
      <c r="X143" s="201" t="str">
        <f t="shared" si="10"/>
        <v>II</v>
      </c>
      <c r="Y143" s="182" t="str">
        <f t="shared" si="11"/>
        <v>ACEPTABLE CON CONTROL ESPECIFICO</v>
      </c>
      <c r="Z143" s="199" t="s">
        <v>311</v>
      </c>
      <c r="AA143" s="199" t="s">
        <v>311</v>
      </c>
      <c r="AB143" s="112" t="s">
        <v>1524</v>
      </c>
      <c r="AC143" s="112" t="s">
        <v>1521</v>
      </c>
      <c r="AD143" s="112" t="s">
        <v>1523</v>
      </c>
      <c r="AE143" s="112" t="s">
        <v>1276</v>
      </c>
      <c r="AF143" s="199"/>
    </row>
    <row r="144" spans="1:32" ht="105" hidden="1">
      <c r="A144" s="198" t="s">
        <v>904</v>
      </c>
      <c r="B144" s="199" t="s">
        <v>1193</v>
      </c>
      <c r="C144" s="199" t="s">
        <v>1218</v>
      </c>
      <c r="D144" s="199" t="s">
        <v>1214</v>
      </c>
      <c r="E144" s="200" t="s">
        <v>1298</v>
      </c>
      <c r="F144" s="200" t="s">
        <v>1301</v>
      </c>
      <c r="G144" s="199" t="s">
        <v>44</v>
      </c>
      <c r="H144" s="199" t="s">
        <v>923</v>
      </c>
      <c r="I144" s="200" t="s">
        <v>965</v>
      </c>
      <c r="J144" s="112" t="s">
        <v>1228</v>
      </c>
      <c r="K144" s="199">
        <v>8</v>
      </c>
      <c r="L144" s="199">
        <v>6</v>
      </c>
      <c r="M144" s="199">
        <v>1</v>
      </c>
      <c r="N144" s="112" t="s">
        <v>1245</v>
      </c>
      <c r="O144" s="200" t="s">
        <v>1291</v>
      </c>
      <c r="P144" s="112" t="s">
        <v>1525</v>
      </c>
      <c r="Q144" s="200" t="s">
        <v>1529</v>
      </c>
      <c r="R144" s="199">
        <v>2</v>
      </c>
      <c r="S144" s="199">
        <v>3</v>
      </c>
      <c r="T144" s="199">
        <f>BD[[#This Row],[ND]]*BD[[#This Row],[NE]]</f>
        <v>6</v>
      </c>
      <c r="U144" s="201" t="str">
        <f t="shared" si="9"/>
        <v>MEDIO</v>
      </c>
      <c r="V144" s="199">
        <v>25</v>
      </c>
      <c r="W144" s="199">
        <f>BD[[#This Row],[NP]]*BD[[#This Row],[N.C]]</f>
        <v>150</v>
      </c>
      <c r="X144" s="201" t="str">
        <f t="shared" si="10"/>
        <v>II</v>
      </c>
      <c r="Y144" s="182" t="str">
        <f t="shared" si="11"/>
        <v>ACEPTABLE CON CONTROL ESPECIFICO</v>
      </c>
      <c r="Z144" s="199" t="s">
        <v>311</v>
      </c>
      <c r="AA144" s="199" t="s">
        <v>311</v>
      </c>
      <c r="AB144" s="112" t="s">
        <v>1584</v>
      </c>
      <c r="AC144" s="112" t="s">
        <v>1589</v>
      </c>
      <c r="AD144" s="200" t="s">
        <v>1528</v>
      </c>
      <c r="AE144" s="112" t="s">
        <v>1281</v>
      </c>
      <c r="AF144" s="199"/>
    </row>
    <row r="145" spans="1:32" ht="105" hidden="1">
      <c r="A145" s="198" t="s">
        <v>904</v>
      </c>
      <c r="B145" s="199" t="s">
        <v>1193</v>
      </c>
      <c r="C145" s="199" t="s">
        <v>1218</v>
      </c>
      <c r="D145" s="199" t="s">
        <v>1214</v>
      </c>
      <c r="E145" s="200" t="s">
        <v>1298</v>
      </c>
      <c r="F145" s="200" t="s">
        <v>1301</v>
      </c>
      <c r="G145" s="199" t="s">
        <v>44</v>
      </c>
      <c r="H145" s="199" t="s">
        <v>923</v>
      </c>
      <c r="I145" s="200" t="s">
        <v>969</v>
      </c>
      <c r="J145" s="112" t="s">
        <v>1229</v>
      </c>
      <c r="K145" s="199">
        <v>8</v>
      </c>
      <c r="L145" s="199">
        <v>6</v>
      </c>
      <c r="M145" s="199">
        <v>1</v>
      </c>
      <c r="N145" s="112" t="s">
        <v>1248</v>
      </c>
      <c r="O145" s="200" t="s">
        <v>1591</v>
      </c>
      <c r="P145" s="112" t="s">
        <v>1592</v>
      </c>
      <c r="Q145" s="199" t="s">
        <v>311</v>
      </c>
      <c r="R145" s="199">
        <v>2</v>
      </c>
      <c r="S145" s="199">
        <v>2</v>
      </c>
      <c r="T145" s="199">
        <f>BD[[#This Row],[ND]]*BD[[#This Row],[NE]]</f>
        <v>4</v>
      </c>
      <c r="U145" s="201" t="str">
        <f t="shared" si="9"/>
        <v>BAJO</v>
      </c>
      <c r="V145" s="199">
        <v>60</v>
      </c>
      <c r="W145" s="199">
        <f>BD[[#This Row],[NP]]*BD[[#This Row],[N.C]]</f>
        <v>240</v>
      </c>
      <c r="X145" s="201" t="str">
        <f t="shared" si="10"/>
        <v>II</v>
      </c>
      <c r="Y145" s="182" t="str">
        <f t="shared" si="11"/>
        <v>ACEPTABLE CON CONTROL ESPECIFICO</v>
      </c>
      <c r="Z145" s="199" t="s">
        <v>311</v>
      </c>
      <c r="AA145" s="199" t="s">
        <v>311</v>
      </c>
      <c r="AB145" s="112" t="s">
        <v>1590</v>
      </c>
      <c r="AC145" s="112" t="s">
        <v>1531</v>
      </c>
      <c r="AD145" s="200" t="s">
        <v>1247</v>
      </c>
      <c r="AE145" s="112" t="s">
        <v>1281</v>
      </c>
      <c r="AF145" s="199"/>
    </row>
    <row r="146" spans="1:32" ht="225" hidden="1">
      <c r="A146" s="198" t="s">
        <v>904</v>
      </c>
      <c r="B146" s="199" t="s">
        <v>1193</v>
      </c>
      <c r="C146" s="199" t="s">
        <v>1218</v>
      </c>
      <c r="D146" s="199" t="s">
        <v>1214</v>
      </c>
      <c r="E146" s="200" t="s">
        <v>1298</v>
      </c>
      <c r="F146" s="200" t="s">
        <v>1301</v>
      </c>
      <c r="G146" s="199" t="s">
        <v>44</v>
      </c>
      <c r="H146" s="199" t="s">
        <v>928</v>
      </c>
      <c r="I146" s="200" t="s">
        <v>973</v>
      </c>
      <c r="J146" s="112" t="s">
        <v>1223</v>
      </c>
      <c r="K146" s="199">
        <v>8</v>
      </c>
      <c r="L146" s="199">
        <v>6</v>
      </c>
      <c r="M146" s="199">
        <v>1</v>
      </c>
      <c r="N146" s="112" t="s">
        <v>1250</v>
      </c>
      <c r="O146" s="200" t="s">
        <v>1595</v>
      </c>
      <c r="P146" s="112" t="s">
        <v>1533</v>
      </c>
      <c r="Q146" s="199" t="s">
        <v>311</v>
      </c>
      <c r="R146" s="199">
        <v>2</v>
      </c>
      <c r="S146" s="199">
        <v>2</v>
      </c>
      <c r="T146" s="199">
        <f>BD[[#This Row],[ND]]*BD[[#This Row],[NE]]</f>
        <v>4</v>
      </c>
      <c r="U146" s="201" t="str">
        <f t="shared" si="9"/>
        <v>BAJO</v>
      </c>
      <c r="V146" s="199">
        <v>25</v>
      </c>
      <c r="W146" s="199">
        <f>BD[[#This Row],[NP]]*BD[[#This Row],[N.C]]</f>
        <v>100</v>
      </c>
      <c r="X146" s="201" t="str">
        <f t="shared" si="10"/>
        <v>III</v>
      </c>
      <c r="Y146" s="182" t="str">
        <f t="shared" si="11"/>
        <v>MEJORABLE</v>
      </c>
      <c r="Z146" s="199" t="s">
        <v>311</v>
      </c>
      <c r="AA146" s="199" t="s">
        <v>311</v>
      </c>
      <c r="AB146" s="200" t="s">
        <v>1596</v>
      </c>
      <c r="AC146" s="112" t="s">
        <v>1534</v>
      </c>
      <c r="AD146" s="222" t="s">
        <v>1597</v>
      </c>
      <c r="AE146" s="112" t="s">
        <v>1277</v>
      </c>
      <c r="AF146" s="199"/>
    </row>
    <row r="147" spans="1:32" ht="225" hidden="1">
      <c r="A147" s="198" t="s">
        <v>904</v>
      </c>
      <c r="B147" s="199" t="s">
        <v>1193</v>
      </c>
      <c r="C147" s="199" t="s">
        <v>1218</v>
      </c>
      <c r="D147" s="199" t="s">
        <v>1214</v>
      </c>
      <c r="E147" s="200" t="s">
        <v>1298</v>
      </c>
      <c r="F147" s="200" t="s">
        <v>1301</v>
      </c>
      <c r="G147" s="199" t="s">
        <v>44</v>
      </c>
      <c r="H147" s="199" t="s">
        <v>928</v>
      </c>
      <c r="I147" s="200" t="s">
        <v>979</v>
      </c>
      <c r="J147" s="112" t="s">
        <v>1223</v>
      </c>
      <c r="K147" s="199">
        <v>8</v>
      </c>
      <c r="L147" s="199">
        <v>6</v>
      </c>
      <c r="M147" s="199">
        <v>1</v>
      </c>
      <c r="N147" s="112" t="s">
        <v>1250</v>
      </c>
      <c r="O147" s="200" t="s">
        <v>1595</v>
      </c>
      <c r="P147" s="112" t="s">
        <v>1533</v>
      </c>
      <c r="Q147" s="199" t="s">
        <v>311</v>
      </c>
      <c r="R147" s="199">
        <v>2</v>
      </c>
      <c r="S147" s="199">
        <v>3</v>
      </c>
      <c r="T147" s="199">
        <f>BD[[#This Row],[ND]]*BD[[#This Row],[NE]]</f>
        <v>6</v>
      </c>
      <c r="U147" s="201" t="str">
        <f t="shared" si="9"/>
        <v>MEDIO</v>
      </c>
      <c r="V147" s="199">
        <v>26</v>
      </c>
      <c r="W147" s="199">
        <f>BD[[#This Row],[NP]]*BD[[#This Row],[N.C]]</f>
        <v>156</v>
      </c>
      <c r="X147" s="201" t="str">
        <f t="shared" si="10"/>
        <v>II</v>
      </c>
      <c r="Y147" s="182" t="str">
        <f t="shared" si="11"/>
        <v>ACEPTABLE CON CONTROL ESPECIFICO</v>
      </c>
      <c r="Z147" s="199" t="s">
        <v>311</v>
      </c>
      <c r="AA147" s="199" t="s">
        <v>311</v>
      </c>
      <c r="AB147" s="200" t="s">
        <v>1596</v>
      </c>
      <c r="AC147" s="112" t="s">
        <v>1534</v>
      </c>
      <c r="AD147" s="200" t="s">
        <v>1247</v>
      </c>
      <c r="AE147" s="112" t="s">
        <v>1277</v>
      </c>
      <c r="AF147" s="199"/>
    </row>
    <row r="148" spans="1:32" ht="135" hidden="1">
      <c r="A148" s="198" t="s">
        <v>904</v>
      </c>
      <c r="B148" s="199" t="s">
        <v>1193</v>
      </c>
      <c r="C148" s="199" t="s">
        <v>1218</v>
      </c>
      <c r="D148" s="199" t="s">
        <v>1214</v>
      </c>
      <c r="E148" s="200" t="s">
        <v>1298</v>
      </c>
      <c r="F148" s="200" t="s">
        <v>1301</v>
      </c>
      <c r="G148" s="199" t="s">
        <v>44</v>
      </c>
      <c r="H148" s="199" t="s">
        <v>931</v>
      </c>
      <c r="I148" s="200" t="s">
        <v>989</v>
      </c>
      <c r="J148" s="112" t="s">
        <v>1224</v>
      </c>
      <c r="K148" s="199">
        <v>8</v>
      </c>
      <c r="L148" s="199">
        <v>6</v>
      </c>
      <c r="M148" s="199">
        <v>1</v>
      </c>
      <c r="N148" s="112" t="s">
        <v>1252</v>
      </c>
      <c r="O148" s="112" t="s">
        <v>1612</v>
      </c>
      <c r="P148" s="112" t="s">
        <v>1253</v>
      </c>
      <c r="Q148" s="112" t="s">
        <v>1614</v>
      </c>
      <c r="R148" s="199">
        <v>2</v>
      </c>
      <c r="S148" s="199">
        <v>3</v>
      </c>
      <c r="T148" s="199">
        <f>BD[[#This Row],[ND]]*BD[[#This Row],[NE]]</f>
        <v>6</v>
      </c>
      <c r="U148" s="201" t="str">
        <f t="shared" si="9"/>
        <v>MEDIO</v>
      </c>
      <c r="V148" s="199">
        <v>25</v>
      </c>
      <c r="W148" s="199">
        <f>BD[[#This Row],[NP]]*BD[[#This Row],[N.C]]</f>
        <v>150</v>
      </c>
      <c r="X148" s="201" t="str">
        <f t="shared" si="10"/>
        <v>II</v>
      </c>
      <c r="Y148" s="182" t="str">
        <f t="shared" si="11"/>
        <v>ACEPTABLE CON CONTROL ESPECIFICO</v>
      </c>
      <c r="Z148" s="199" t="s">
        <v>311</v>
      </c>
      <c r="AA148" s="199" t="s">
        <v>311</v>
      </c>
      <c r="AB148" s="112" t="s">
        <v>1613</v>
      </c>
      <c r="AC148" s="112" t="s">
        <v>1253</v>
      </c>
      <c r="AD148" s="112" t="s">
        <v>1615</v>
      </c>
      <c r="AE148" s="112" t="s">
        <v>1278</v>
      </c>
      <c r="AF148" s="199"/>
    </row>
    <row r="149" spans="1:32" ht="150" hidden="1">
      <c r="A149" s="198" t="s">
        <v>904</v>
      </c>
      <c r="B149" s="199" t="s">
        <v>1193</v>
      </c>
      <c r="C149" s="199" t="s">
        <v>1218</v>
      </c>
      <c r="D149" s="199" t="s">
        <v>1214</v>
      </c>
      <c r="E149" s="200" t="s">
        <v>1298</v>
      </c>
      <c r="F149" s="200" t="s">
        <v>1301</v>
      </c>
      <c r="G149" s="199" t="s">
        <v>44</v>
      </c>
      <c r="H149" s="199" t="s">
        <v>931</v>
      </c>
      <c r="I149" s="200" t="s">
        <v>1005</v>
      </c>
      <c r="J149" s="112" t="s">
        <v>1359</v>
      </c>
      <c r="K149" s="199">
        <v>8</v>
      </c>
      <c r="L149" s="199">
        <v>6</v>
      </c>
      <c r="M149" s="199">
        <v>1</v>
      </c>
      <c r="N149" s="215" t="s">
        <v>1354</v>
      </c>
      <c r="O149" s="112" t="s">
        <v>1360</v>
      </c>
      <c r="P149" s="112" t="s">
        <v>1609</v>
      </c>
      <c r="Q149" s="112" t="s">
        <v>1610</v>
      </c>
      <c r="R149" s="199">
        <v>2</v>
      </c>
      <c r="S149" s="199">
        <v>3</v>
      </c>
      <c r="T149" s="199">
        <f>BD[[#This Row],[ND]]*BD[[#This Row],[NE]]</f>
        <v>6</v>
      </c>
      <c r="U149" s="201" t="str">
        <f t="shared" si="9"/>
        <v>MEDIO</v>
      </c>
      <c r="V149" s="199">
        <v>60</v>
      </c>
      <c r="W149" s="199">
        <f>BD[[#This Row],[NP]]*BD[[#This Row],[N.C]]</f>
        <v>360</v>
      </c>
      <c r="X149" s="201" t="str">
        <f t="shared" si="10"/>
        <v>II</v>
      </c>
      <c r="Y149" s="182" t="str">
        <f t="shared" si="11"/>
        <v>ACEPTABLE CON CONTROL ESPECIFICO</v>
      </c>
      <c r="Z149" s="199" t="s">
        <v>311</v>
      </c>
      <c r="AA149" s="199" t="s">
        <v>311</v>
      </c>
      <c r="AB149" s="112" t="s">
        <v>1360</v>
      </c>
      <c r="AC149" s="112" t="s">
        <v>1609</v>
      </c>
      <c r="AD149" s="112" t="s">
        <v>1611</v>
      </c>
      <c r="AE149" s="112" t="s">
        <v>1362</v>
      </c>
      <c r="AF149" s="199"/>
    </row>
    <row r="150" spans="1:32" ht="315" hidden="1">
      <c r="A150" s="198" t="s">
        <v>904</v>
      </c>
      <c r="B150" s="199" t="s">
        <v>1193</v>
      </c>
      <c r="C150" s="199" t="s">
        <v>1218</v>
      </c>
      <c r="D150" s="199" t="s">
        <v>1214</v>
      </c>
      <c r="E150" s="200" t="s">
        <v>1298</v>
      </c>
      <c r="F150" s="200" t="s">
        <v>1301</v>
      </c>
      <c r="G150" s="199" t="s">
        <v>44</v>
      </c>
      <c r="H150" s="199" t="s">
        <v>934</v>
      </c>
      <c r="I150" s="200" t="s">
        <v>1007</v>
      </c>
      <c r="J150" s="112" t="s">
        <v>1225</v>
      </c>
      <c r="K150" s="199">
        <v>2</v>
      </c>
      <c r="L150" s="199">
        <v>2</v>
      </c>
      <c r="M150" s="199">
        <v>1</v>
      </c>
      <c r="N150" s="112" t="s">
        <v>1255</v>
      </c>
      <c r="O150" s="112" t="s">
        <v>1627</v>
      </c>
      <c r="P150" s="112" t="s">
        <v>1630</v>
      </c>
      <c r="Q150" s="112" t="s">
        <v>1265</v>
      </c>
      <c r="R150" s="199">
        <v>2</v>
      </c>
      <c r="S150" s="199">
        <v>3</v>
      </c>
      <c r="T150" s="199">
        <f>BD[[#This Row],[ND]]*BD[[#This Row],[NE]]</f>
        <v>6</v>
      </c>
      <c r="U150" s="201" t="str">
        <f t="shared" si="9"/>
        <v>MEDIO</v>
      </c>
      <c r="V150" s="199">
        <v>25</v>
      </c>
      <c r="W150" s="199">
        <f>BD[[#This Row],[NP]]*BD[[#This Row],[N.C]]</f>
        <v>150</v>
      </c>
      <c r="X150" s="201" t="str">
        <f t="shared" si="10"/>
        <v>II</v>
      </c>
      <c r="Y150" s="182" t="str">
        <f t="shared" si="11"/>
        <v>ACEPTABLE CON CONTROL ESPECIFICO</v>
      </c>
      <c r="Z150" s="199" t="s">
        <v>311</v>
      </c>
      <c r="AA150" s="199" t="s">
        <v>311</v>
      </c>
      <c r="AB150" s="112" t="s">
        <v>1628</v>
      </c>
      <c r="AC150" s="112" t="s">
        <v>1629</v>
      </c>
      <c r="AD150" s="112" t="s">
        <v>1265</v>
      </c>
      <c r="AE150" s="112" t="s">
        <v>1280</v>
      </c>
      <c r="AF150" s="199"/>
    </row>
    <row r="151" spans="1:32" ht="90" hidden="1">
      <c r="A151" s="198" t="s">
        <v>904</v>
      </c>
      <c r="B151" s="199" t="s">
        <v>1193</v>
      </c>
      <c r="C151" s="199" t="s">
        <v>1218</v>
      </c>
      <c r="D151" s="199" t="s">
        <v>1214</v>
      </c>
      <c r="E151" s="200" t="s">
        <v>1298</v>
      </c>
      <c r="F151" s="200" t="s">
        <v>1302</v>
      </c>
      <c r="G151" s="199" t="s">
        <v>19</v>
      </c>
      <c r="H151" s="199" t="s">
        <v>905</v>
      </c>
      <c r="I151" s="200" t="s">
        <v>924</v>
      </c>
      <c r="J151" s="112" t="s">
        <v>1240</v>
      </c>
      <c r="K151" s="199">
        <v>8</v>
      </c>
      <c r="L151" s="199">
        <v>6</v>
      </c>
      <c r="M151" s="199">
        <v>1</v>
      </c>
      <c r="N151" s="112" t="s">
        <v>1241</v>
      </c>
      <c r="O151" s="200" t="s">
        <v>1242</v>
      </c>
      <c r="P151" s="200" t="s">
        <v>1513</v>
      </c>
      <c r="Q151" s="200" t="s">
        <v>1514</v>
      </c>
      <c r="R151" s="199">
        <v>2</v>
      </c>
      <c r="S151" s="199">
        <v>2</v>
      </c>
      <c r="T151" s="199">
        <f>BD[[#This Row],[ND]]*BD[[#This Row],[NE]]</f>
        <v>4</v>
      </c>
      <c r="U151" s="201" t="str">
        <f t="shared" si="9"/>
        <v>BAJO</v>
      </c>
      <c r="V151" s="199">
        <v>25</v>
      </c>
      <c r="W151" s="199">
        <f>BD[[#This Row],[NP]]*BD[[#This Row],[N.C]]</f>
        <v>100</v>
      </c>
      <c r="X151" s="201" t="str">
        <f t="shared" si="10"/>
        <v>III</v>
      </c>
      <c r="Y151" s="182" t="str">
        <f t="shared" si="11"/>
        <v>MEJORABLE</v>
      </c>
      <c r="Z151" s="199" t="s">
        <v>311</v>
      </c>
      <c r="AA151" s="200" t="s">
        <v>311</v>
      </c>
      <c r="AB151" s="112" t="s">
        <v>1516</v>
      </c>
      <c r="AC151" s="112" t="s">
        <v>1515</v>
      </c>
      <c r="AD151" s="200" t="s">
        <v>1557</v>
      </c>
      <c r="AE151" s="112" t="s">
        <v>1274</v>
      </c>
      <c r="AF151" s="199"/>
    </row>
    <row r="152" spans="1:32" ht="135" hidden="1">
      <c r="A152" s="198" t="s">
        <v>904</v>
      </c>
      <c r="B152" s="199" t="s">
        <v>1193</v>
      </c>
      <c r="C152" s="199" t="s">
        <v>1218</v>
      </c>
      <c r="D152" s="199" t="s">
        <v>1214</v>
      </c>
      <c r="E152" s="200" t="s">
        <v>1298</v>
      </c>
      <c r="F152" s="200" t="s">
        <v>1302</v>
      </c>
      <c r="G152" s="199" t="s">
        <v>19</v>
      </c>
      <c r="H152" s="199" t="s">
        <v>910</v>
      </c>
      <c r="I152" s="200" t="s">
        <v>937</v>
      </c>
      <c r="J152" s="112" t="s">
        <v>1324</v>
      </c>
      <c r="K152" s="199">
        <v>8</v>
      </c>
      <c r="L152" s="199">
        <v>6</v>
      </c>
      <c r="M152" s="199">
        <v>1</v>
      </c>
      <c r="N152" s="112" t="s">
        <v>1322</v>
      </c>
      <c r="O152" s="112" t="s">
        <v>1563</v>
      </c>
      <c r="P152" s="112" t="s">
        <v>1325</v>
      </c>
      <c r="Q152" s="200" t="s">
        <v>1560</v>
      </c>
      <c r="R152" s="199">
        <v>2</v>
      </c>
      <c r="S152" s="199">
        <v>2</v>
      </c>
      <c r="T152" s="199">
        <f>BD[[#This Row],[ND]]*BD[[#This Row],[NE]]</f>
        <v>4</v>
      </c>
      <c r="U152" s="201" t="str">
        <f t="shared" si="9"/>
        <v>BAJO</v>
      </c>
      <c r="V152" s="199">
        <v>25</v>
      </c>
      <c r="W152" s="199">
        <f>BD[[#This Row],[NP]]*BD[[#This Row],[N.C]]</f>
        <v>100</v>
      </c>
      <c r="X152" s="201" t="str">
        <f t="shared" si="10"/>
        <v>III</v>
      </c>
      <c r="Y152" s="182" t="str">
        <f t="shared" si="11"/>
        <v>MEJORABLE</v>
      </c>
      <c r="Z152" s="199" t="s">
        <v>311</v>
      </c>
      <c r="AA152" s="199" t="s">
        <v>311</v>
      </c>
      <c r="AB152" s="112" t="s">
        <v>1564</v>
      </c>
      <c r="AC152" s="112" t="s">
        <v>1559</v>
      </c>
      <c r="AD152" s="112" t="s">
        <v>1561</v>
      </c>
      <c r="AE152" s="112" t="s">
        <v>1327</v>
      </c>
      <c r="AF152" s="199"/>
    </row>
    <row r="153" spans="1:32" ht="409.6" hidden="1">
      <c r="A153" s="198" t="s">
        <v>904</v>
      </c>
      <c r="B153" s="199" t="s">
        <v>1193</v>
      </c>
      <c r="C153" s="199" t="s">
        <v>1218</v>
      </c>
      <c r="D153" s="199" t="s">
        <v>1214</v>
      </c>
      <c r="E153" s="200" t="s">
        <v>1298</v>
      </c>
      <c r="F153" s="200" t="s">
        <v>1302</v>
      </c>
      <c r="G153" s="199" t="s">
        <v>19</v>
      </c>
      <c r="H153" s="199" t="s">
        <v>917</v>
      </c>
      <c r="I153" s="200" t="s">
        <v>949</v>
      </c>
      <c r="J153" s="112" t="s">
        <v>1226</v>
      </c>
      <c r="K153" s="199">
        <v>8</v>
      </c>
      <c r="L153" s="199">
        <v>6</v>
      </c>
      <c r="M153" s="199">
        <v>1</v>
      </c>
      <c r="N153" s="112" t="s">
        <v>1237</v>
      </c>
      <c r="O153" s="200" t="s">
        <v>1238</v>
      </c>
      <c r="P153" s="112" t="s">
        <v>1239</v>
      </c>
      <c r="Q153" s="112" t="s">
        <v>1522</v>
      </c>
      <c r="R153" s="199">
        <v>2</v>
      </c>
      <c r="S153" s="199">
        <v>2</v>
      </c>
      <c r="T153" s="199">
        <f>BD[[#This Row],[ND]]*BD[[#This Row],[NE]]</f>
        <v>4</v>
      </c>
      <c r="U153" s="201" t="str">
        <f t="shared" si="9"/>
        <v>BAJO</v>
      </c>
      <c r="V153" s="199">
        <v>60</v>
      </c>
      <c r="W153" s="199">
        <f>BD[[#This Row],[NP]]*BD[[#This Row],[N.C]]</f>
        <v>240</v>
      </c>
      <c r="X153" s="201" t="str">
        <f t="shared" si="10"/>
        <v>II</v>
      </c>
      <c r="Y153" s="182" t="str">
        <f t="shared" si="11"/>
        <v>ACEPTABLE CON CONTROL ESPECIFICO</v>
      </c>
      <c r="Z153" s="199" t="s">
        <v>311</v>
      </c>
      <c r="AA153" s="199" t="s">
        <v>311</v>
      </c>
      <c r="AB153" s="112" t="s">
        <v>1524</v>
      </c>
      <c r="AC153" s="112" t="s">
        <v>1521</v>
      </c>
      <c r="AD153" s="112" t="s">
        <v>1523</v>
      </c>
      <c r="AE153" s="112" t="s">
        <v>1276</v>
      </c>
      <c r="AF153" s="199"/>
    </row>
    <row r="154" spans="1:32" ht="105" hidden="1">
      <c r="A154" s="198" t="s">
        <v>904</v>
      </c>
      <c r="B154" s="199" t="s">
        <v>1193</v>
      </c>
      <c r="C154" s="199" t="s">
        <v>1218</v>
      </c>
      <c r="D154" s="199" t="s">
        <v>1214</v>
      </c>
      <c r="E154" s="200" t="s">
        <v>1298</v>
      </c>
      <c r="F154" s="200" t="s">
        <v>1302</v>
      </c>
      <c r="G154" s="199" t="s">
        <v>19</v>
      </c>
      <c r="H154" s="199" t="s">
        <v>917</v>
      </c>
      <c r="I154" s="200" t="s">
        <v>959</v>
      </c>
      <c r="J154" s="112" t="s">
        <v>1347</v>
      </c>
      <c r="K154" s="199">
        <v>8</v>
      </c>
      <c r="L154" s="199">
        <v>6</v>
      </c>
      <c r="M154" s="199">
        <v>1</v>
      </c>
      <c r="N154" s="112" t="s">
        <v>1322</v>
      </c>
      <c r="O154" s="112" t="s">
        <v>1348</v>
      </c>
      <c r="P154" s="112" t="s">
        <v>1349</v>
      </c>
      <c r="Q154" s="112" t="s">
        <v>1578</v>
      </c>
      <c r="R154" s="199">
        <v>2</v>
      </c>
      <c r="S154" s="199">
        <v>3</v>
      </c>
      <c r="T154" s="199">
        <f>BD[[#This Row],[ND]]*BD[[#This Row],[NE]]</f>
        <v>6</v>
      </c>
      <c r="U154" s="201" t="str">
        <f t="shared" si="9"/>
        <v>MEDIO</v>
      </c>
      <c r="V154" s="199">
        <v>60</v>
      </c>
      <c r="W154" s="199">
        <f>BD[[#This Row],[NP]]*BD[[#This Row],[N.C]]</f>
        <v>360</v>
      </c>
      <c r="X154" s="201" t="str">
        <f t="shared" si="10"/>
        <v>II</v>
      </c>
      <c r="Y154" s="182" t="str">
        <f t="shared" si="11"/>
        <v>ACEPTABLE CON CONTROL ESPECIFICO</v>
      </c>
      <c r="Z154" s="199" t="s">
        <v>311</v>
      </c>
      <c r="AA154" s="199" t="s">
        <v>311</v>
      </c>
      <c r="AB154" s="112" t="s">
        <v>1576</v>
      </c>
      <c r="AC154" s="112" t="s">
        <v>1577</v>
      </c>
      <c r="AD154" s="112" t="s">
        <v>1579</v>
      </c>
      <c r="AE154" s="112" t="s">
        <v>1343</v>
      </c>
      <c r="AF154" s="199"/>
    </row>
    <row r="155" spans="1:32" ht="105" hidden="1">
      <c r="A155" s="198" t="s">
        <v>904</v>
      </c>
      <c r="B155" s="199" t="s">
        <v>1193</v>
      </c>
      <c r="C155" s="199" t="s">
        <v>1218</v>
      </c>
      <c r="D155" s="199" t="s">
        <v>1214</v>
      </c>
      <c r="E155" s="200" t="s">
        <v>1298</v>
      </c>
      <c r="F155" s="200" t="s">
        <v>1302</v>
      </c>
      <c r="G155" s="199" t="s">
        <v>19</v>
      </c>
      <c r="H155" s="199" t="s">
        <v>917</v>
      </c>
      <c r="I155" s="200" t="s">
        <v>961</v>
      </c>
      <c r="J155" s="112" t="s">
        <v>1350</v>
      </c>
      <c r="K155" s="199">
        <v>8</v>
      </c>
      <c r="L155" s="199">
        <v>6</v>
      </c>
      <c r="M155" s="199">
        <v>1</v>
      </c>
      <c r="N155" s="112" t="s">
        <v>1322</v>
      </c>
      <c r="O155" s="112" t="s">
        <v>1348</v>
      </c>
      <c r="P155" s="112" t="s">
        <v>1582</v>
      </c>
      <c r="Q155" s="112" t="s">
        <v>1352</v>
      </c>
      <c r="R155" s="199">
        <v>6</v>
      </c>
      <c r="S155" s="199">
        <v>1</v>
      </c>
      <c r="T155" s="199">
        <f>BD[[#This Row],[ND]]*BD[[#This Row],[NE]]</f>
        <v>6</v>
      </c>
      <c r="U155" s="201" t="str">
        <f t="shared" si="9"/>
        <v>MEDIO</v>
      </c>
      <c r="V155" s="199">
        <v>60</v>
      </c>
      <c r="W155" s="199">
        <f>BD[[#This Row],[NP]]*BD[[#This Row],[N.C]]</f>
        <v>360</v>
      </c>
      <c r="X155" s="201" t="str">
        <f t="shared" si="10"/>
        <v>II</v>
      </c>
      <c r="Y155" s="182" t="str">
        <f t="shared" si="11"/>
        <v>ACEPTABLE CON CONTROL ESPECIFICO</v>
      </c>
      <c r="Z155" s="199" t="s">
        <v>311</v>
      </c>
      <c r="AA155" s="199" t="s">
        <v>311</v>
      </c>
      <c r="AB155" s="112" t="s">
        <v>1580</v>
      </c>
      <c r="AC155" s="112" t="s">
        <v>1583</v>
      </c>
      <c r="AD155" s="112" t="s">
        <v>1581</v>
      </c>
      <c r="AE155" s="112" t="s">
        <v>1343</v>
      </c>
      <c r="AF155" s="199"/>
    </row>
    <row r="156" spans="1:32" ht="225" hidden="1">
      <c r="A156" s="198" t="s">
        <v>904</v>
      </c>
      <c r="B156" s="199" t="s">
        <v>1193</v>
      </c>
      <c r="C156" s="199" t="s">
        <v>1218</v>
      </c>
      <c r="D156" s="199" t="s">
        <v>1214</v>
      </c>
      <c r="E156" s="200" t="s">
        <v>1298</v>
      </c>
      <c r="F156" s="200" t="s">
        <v>1302</v>
      </c>
      <c r="G156" s="199" t="s">
        <v>19</v>
      </c>
      <c r="H156" s="199" t="s">
        <v>928</v>
      </c>
      <c r="I156" s="200" t="s">
        <v>973</v>
      </c>
      <c r="J156" s="112" t="s">
        <v>1223</v>
      </c>
      <c r="K156" s="199">
        <v>8</v>
      </c>
      <c r="L156" s="199">
        <v>6</v>
      </c>
      <c r="M156" s="199">
        <v>1</v>
      </c>
      <c r="N156" s="112" t="s">
        <v>1250</v>
      </c>
      <c r="O156" s="200" t="s">
        <v>1595</v>
      </c>
      <c r="P156" s="112" t="s">
        <v>1533</v>
      </c>
      <c r="Q156" s="199" t="s">
        <v>311</v>
      </c>
      <c r="R156" s="199">
        <v>2</v>
      </c>
      <c r="S156" s="199">
        <v>2</v>
      </c>
      <c r="T156" s="199">
        <f>BD[[#This Row],[ND]]*BD[[#This Row],[NE]]</f>
        <v>4</v>
      </c>
      <c r="U156" s="201" t="str">
        <f t="shared" si="9"/>
        <v>BAJO</v>
      </c>
      <c r="V156" s="199">
        <v>25</v>
      </c>
      <c r="W156" s="199">
        <f>BD[[#This Row],[NP]]*BD[[#This Row],[N.C]]</f>
        <v>100</v>
      </c>
      <c r="X156" s="201" t="str">
        <f t="shared" si="10"/>
        <v>III</v>
      </c>
      <c r="Y156" s="182" t="str">
        <f t="shared" si="11"/>
        <v>MEJORABLE</v>
      </c>
      <c r="Z156" s="199" t="s">
        <v>311</v>
      </c>
      <c r="AA156" s="199" t="s">
        <v>311</v>
      </c>
      <c r="AB156" s="200" t="s">
        <v>1596</v>
      </c>
      <c r="AC156" s="112" t="s">
        <v>1534</v>
      </c>
      <c r="AD156" s="222" t="s">
        <v>1597</v>
      </c>
      <c r="AE156" s="112" t="s">
        <v>1277</v>
      </c>
      <c r="AF156" s="199"/>
    </row>
    <row r="157" spans="1:32" ht="225" hidden="1">
      <c r="A157" s="198" t="s">
        <v>904</v>
      </c>
      <c r="B157" s="199" t="s">
        <v>1193</v>
      </c>
      <c r="C157" s="199" t="s">
        <v>1218</v>
      </c>
      <c r="D157" s="199" t="s">
        <v>1214</v>
      </c>
      <c r="E157" s="200" t="s">
        <v>1298</v>
      </c>
      <c r="F157" s="200" t="s">
        <v>1302</v>
      </c>
      <c r="G157" s="199" t="s">
        <v>19</v>
      </c>
      <c r="H157" s="199" t="s">
        <v>928</v>
      </c>
      <c r="I157" s="200" t="s">
        <v>975</v>
      </c>
      <c r="J157" s="112" t="s">
        <v>1223</v>
      </c>
      <c r="K157" s="199">
        <v>8</v>
      </c>
      <c r="L157" s="199">
        <v>6</v>
      </c>
      <c r="M157" s="199">
        <v>1</v>
      </c>
      <c r="N157" s="112" t="s">
        <v>1250</v>
      </c>
      <c r="O157" s="200" t="s">
        <v>1595</v>
      </c>
      <c r="P157" s="112" t="s">
        <v>1533</v>
      </c>
      <c r="Q157" s="199" t="s">
        <v>311</v>
      </c>
      <c r="R157" s="199">
        <v>2</v>
      </c>
      <c r="S157" s="199">
        <v>3</v>
      </c>
      <c r="T157" s="199">
        <f>BD[[#This Row],[ND]]*BD[[#This Row],[NE]]</f>
        <v>6</v>
      </c>
      <c r="U157" s="201" t="str">
        <f t="shared" si="9"/>
        <v>MEDIO</v>
      </c>
      <c r="V157" s="199">
        <v>25</v>
      </c>
      <c r="W157" s="199">
        <f>BD[[#This Row],[NP]]*BD[[#This Row],[N.C]]</f>
        <v>150</v>
      </c>
      <c r="X157" s="201" t="str">
        <f t="shared" si="10"/>
        <v>II</v>
      </c>
      <c r="Y157" s="182" t="str">
        <f t="shared" si="11"/>
        <v>ACEPTABLE CON CONTROL ESPECIFICO</v>
      </c>
      <c r="Z157" s="199" t="s">
        <v>311</v>
      </c>
      <c r="AA157" s="199" t="s">
        <v>311</v>
      </c>
      <c r="AB157" s="200" t="s">
        <v>1596</v>
      </c>
      <c r="AC157" s="112" t="s">
        <v>1534</v>
      </c>
      <c r="AD157" s="200" t="s">
        <v>1247</v>
      </c>
      <c r="AE157" s="112" t="s">
        <v>1277</v>
      </c>
      <c r="AF157" s="199"/>
    </row>
    <row r="158" spans="1:32" ht="225" hidden="1">
      <c r="A158" s="198" t="s">
        <v>904</v>
      </c>
      <c r="B158" s="199" t="s">
        <v>1193</v>
      </c>
      <c r="C158" s="199" t="s">
        <v>1218</v>
      </c>
      <c r="D158" s="199" t="s">
        <v>1214</v>
      </c>
      <c r="E158" s="200" t="s">
        <v>1298</v>
      </c>
      <c r="F158" s="200" t="s">
        <v>1302</v>
      </c>
      <c r="G158" s="199" t="s">
        <v>19</v>
      </c>
      <c r="H158" s="199" t="s">
        <v>928</v>
      </c>
      <c r="I158" s="200" t="s">
        <v>979</v>
      </c>
      <c r="J158" s="112" t="s">
        <v>1223</v>
      </c>
      <c r="K158" s="199">
        <v>8</v>
      </c>
      <c r="L158" s="199">
        <v>6</v>
      </c>
      <c r="M158" s="199">
        <v>1</v>
      </c>
      <c r="N158" s="112" t="s">
        <v>1250</v>
      </c>
      <c r="O158" s="200" t="s">
        <v>1595</v>
      </c>
      <c r="P158" s="112" t="s">
        <v>1533</v>
      </c>
      <c r="Q158" s="199" t="s">
        <v>311</v>
      </c>
      <c r="R158" s="199">
        <v>2</v>
      </c>
      <c r="S158" s="199">
        <v>3</v>
      </c>
      <c r="T158" s="199">
        <f>BD[[#This Row],[ND]]*BD[[#This Row],[NE]]</f>
        <v>6</v>
      </c>
      <c r="U158" s="201" t="str">
        <f t="shared" si="9"/>
        <v>MEDIO</v>
      </c>
      <c r="V158" s="199">
        <v>26</v>
      </c>
      <c r="W158" s="199">
        <f>BD[[#This Row],[NP]]*BD[[#This Row],[N.C]]</f>
        <v>156</v>
      </c>
      <c r="X158" s="201" t="str">
        <f t="shared" si="10"/>
        <v>II</v>
      </c>
      <c r="Y158" s="182" t="str">
        <f t="shared" si="11"/>
        <v>ACEPTABLE CON CONTROL ESPECIFICO</v>
      </c>
      <c r="Z158" s="199" t="s">
        <v>311</v>
      </c>
      <c r="AA158" s="199" t="s">
        <v>311</v>
      </c>
      <c r="AB158" s="200" t="s">
        <v>1596</v>
      </c>
      <c r="AC158" s="112" t="s">
        <v>1534</v>
      </c>
      <c r="AD158" s="200" t="s">
        <v>1247</v>
      </c>
      <c r="AE158" s="112" t="s">
        <v>1277</v>
      </c>
      <c r="AF158" s="199"/>
    </row>
    <row r="159" spans="1:32" ht="315" hidden="1">
      <c r="A159" s="198" t="s">
        <v>904</v>
      </c>
      <c r="B159" s="199" t="s">
        <v>1193</v>
      </c>
      <c r="C159" s="199" t="s">
        <v>1218</v>
      </c>
      <c r="D159" s="199" t="s">
        <v>1214</v>
      </c>
      <c r="E159" s="200" t="s">
        <v>1298</v>
      </c>
      <c r="F159" s="200" t="s">
        <v>1302</v>
      </c>
      <c r="G159" s="199" t="s">
        <v>19</v>
      </c>
      <c r="H159" s="199" t="s">
        <v>934</v>
      </c>
      <c r="I159" s="200" t="s">
        <v>1007</v>
      </c>
      <c r="J159" s="112" t="s">
        <v>1225</v>
      </c>
      <c r="K159" s="199">
        <v>2</v>
      </c>
      <c r="L159" s="199">
        <v>2</v>
      </c>
      <c r="M159" s="199">
        <v>1</v>
      </c>
      <c r="N159" s="112" t="s">
        <v>1255</v>
      </c>
      <c r="O159" s="112" t="s">
        <v>1627</v>
      </c>
      <c r="P159" s="112" t="s">
        <v>1630</v>
      </c>
      <c r="Q159" s="112" t="s">
        <v>1265</v>
      </c>
      <c r="R159" s="199">
        <v>2</v>
      </c>
      <c r="S159" s="199">
        <v>3</v>
      </c>
      <c r="T159" s="199">
        <f>BD[[#This Row],[ND]]*BD[[#This Row],[NE]]</f>
        <v>6</v>
      </c>
      <c r="U159" s="201" t="str">
        <f t="shared" si="9"/>
        <v>MEDIO</v>
      </c>
      <c r="V159" s="199">
        <v>25</v>
      </c>
      <c r="W159" s="199">
        <f>BD[[#This Row],[NP]]*BD[[#This Row],[N.C]]</f>
        <v>150</v>
      </c>
      <c r="X159" s="201" t="str">
        <f t="shared" si="10"/>
        <v>II</v>
      </c>
      <c r="Y159" s="182" t="str">
        <f t="shared" si="11"/>
        <v>ACEPTABLE CON CONTROL ESPECIFICO</v>
      </c>
      <c r="Z159" s="199" t="s">
        <v>311</v>
      </c>
      <c r="AA159" s="199" t="s">
        <v>311</v>
      </c>
      <c r="AB159" s="112" t="s">
        <v>1628</v>
      </c>
      <c r="AC159" s="112" t="s">
        <v>1629</v>
      </c>
      <c r="AD159" s="112" t="s">
        <v>1265</v>
      </c>
      <c r="AE159" s="112" t="s">
        <v>1280</v>
      </c>
      <c r="AF159" s="199"/>
    </row>
    <row r="160" spans="1:32" ht="315" hidden="1">
      <c r="A160" s="198" t="s">
        <v>904</v>
      </c>
      <c r="B160" s="199" t="s">
        <v>1193</v>
      </c>
      <c r="C160" s="199" t="s">
        <v>1218</v>
      </c>
      <c r="D160" s="199" t="s">
        <v>1214</v>
      </c>
      <c r="E160" s="200" t="s">
        <v>1298</v>
      </c>
      <c r="F160" s="200" t="s">
        <v>1302</v>
      </c>
      <c r="G160" s="199" t="s">
        <v>19</v>
      </c>
      <c r="H160" s="199" t="s">
        <v>934</v>
      </c>
      <c r="I160" s="200" t="s">
        <v>1015</v>
      </c>
      <c r="J160" s="112" t="s">
        <v>1369</v>
      </c>
      <c r="K160" s="199">
        <v>8</v>
      </c>
      <c r="L160" s="199">
        <v>6</v>
      </c>
      <c r="M160" s="199">
        <v>1</v>
      </c>
      <c r="N160" s="112" t="s">
        <v>1364</v>
      </c>
      <c r="O160" s="112" t="s">
        <v>1627</v>
      </c>
      <c r="P160" s="112" t="s">
        <v>1630</v>
      </c>
      <c r="Q160" s="112" t="s">
        <v>1265</v>
      </c>
      <c r="R160" s="199">
        <v>2</v>
      </c>
      <c r="S160" s="199">
        <v>3</v>
      </c>
      <c r="T160" s="199">
        <f>BD[[#This Row],[ND]]*BD[[#This Row],[NE]]</f>
        <v>6</v>
      </c>
      <c r="U160" s="201" t="str">
        <f t="shared" si="9"/>
        <v>MEDIO</v>
      </c>
      <c r="V160" s="199">
        <v>25</v>
      </c>
      <c r="W160" s="199">
        <f>BD[[#This Row],[NP]]*BD[[#This Row],[N.C]]</f>
        <v>150</v>
      </c>
      <c r="X160" s="201" t="str">
        <f t="shared" si="10"/>
        <v>II</v>
      </c>
      <c r="Y160" s="182" t="str">
        <f t="shared" si="11"/>
        <v>ACEPTABLE CON CONTROL ESPECIFICO</v>
      </c>
      <c r="Z160" s="199" t="s">
        <v>311</v>
      </c>
      <c r="AA160" s="199" t="s">
        <v>311</v>
      </c>
      <c r="AB160" s="112" t="s">
        <v>1628</v>
      </c>
      <c r="AC160" s="112" t="s">
        <v>1631</v>
      </c>
      <c r="AD160" s="112" t="s">
        <v>1265</v>
      </c>
      <c r="AE160" s="112" t="s">
        <v>1371</v>
      </c>
      <c r="AF160" s="199"/>
    </row>
    <row r="161" spans="1:32" ht="90" hidden="1">
      <c r="A161" s="198" t="s">
        <v>904</v>
      </c>
      <c r="B161" s="199" t="s">
        <v>1193</v>
      </c>
      <c r="C161" s="199" t="s">
        <v>1218</v>
      </c>
      <c r="D161" s="199" t="s">
        <v>1214</v>
      </c>
      <c r="E161" s="200" t="s">
        <v>1298</v>
      </c>
      <c r="F161" s="200" t="s">
        <v>1303</v>
      </c>
      <c r="G161" s="199" t="s">
        <v>44</v>
      </c>
      <c r="H161" s="199" t="s">
        <v>905</v>
      </c>
      <c r="I161" s="200" t="s">
        <v>911</v>
      </c>
      <c r="J161" s="112" t="s">
        <v>1286</v>
      </c>
      <c r="K161" s="199">
        <v>8</v>
      </c>
      <c r="L161" s="199">
        <v>6</v>
      </c>
      <c r="M161" s="199">
        <v>1</v>
      </c>
      <c r="N161" s="112" t="s">
        <v>1287</v>
      </c>
      <c r="O161" s="112" t="s">
        <v>1545</v>
      </c>
      <c r="P161" s="112" t="s">
        <v>1549</v>
      </c>
      <c r="Q161" s="112" t="s">
        <v>1546</v>
      </c>
      <c r="R161" s="199">
        <v>2</v>
      </c>
      <c r="S161" s="199">
        <v>3</v>
      </c>
      <c r="T161" s="199">
        <f>BD[[#This Row],[ND]]*BD[[#This Row],[NE]]</f>
        <v>6</v>
      </c>
      <c r="U161" s="201" t="str">
        <f t="shared" si="9"/>
        <v>MEDIO</v>
      </c>
      <c r="V161" s="199">
        <v>25</v>
      </c>
      <c r="W161" s="199">
        <f>BD[[#This Row],[NP]]*BD[[#This Row],[N.C]]</f>
        <v>150</v>
      </c>
      <c r="X161" s="201" t="str">
        <f t="shared" si="10"/>
        <v>II</v>
      </c>
      <c r="Y161" s="182" t="str">
        <f t="shared" si="11"/>
        <v>ACEPTABLE CON CONTROL ESPECIFICO</v>
      </c>
      <c r="Z161" s="199" t="s">
        <v>311</v>
      </c>
      <c r="AA161" s="199" t="s">
        <v>311</v>
      </c>
      <c r="AB161" s="112" t="s">
        <v>1547</v>
      </c>
      <c r="AC161" s="112" t="s">
        <v>1548</v>
      </c>
      <c r="AD161" s="112" t="s">
        <v>1550</v>
      </c>
      <c r="AE161" s="112" t="s">
        <v>1288</v>
      </c>
      <c r="AF161" s="199"/>
    </row>
    <row r="162" spans="1:32" ht="165" hidden="1">
      <c r="A162" s="198" t="s">
        <v>904</v>
      </c>
      <c r="B162" s="199" t="s">
        <v>1193</v>
      </c>
      <c r="C162" s="199" t="s">
        <v>1218</v>
      </c>
      <c r="D162" s="199" t="s">
        <v>1214</v>
      </c>
      <c r="E162" s="200" t="s">
        <v>1298</v>
      </c>
      <c r="F162" s="200" t="s">
        <v>1303</v>
      </c>
      <c r="G162" s="199" t="s">
        <v>44</v>
      </c>
      <c r="H162" s="199" t="s">
        <v>905</v>
      </c>
      <c r="I162" s="200" t="s">
        <v>935</v>
      </c>
      <c r="J162" s="112" t="s">
        <v>1230</v>
      </c>
      <c r="K162" s="199">
        <v>8</v>
      </c>
      <c r="L162" s="199">
        <v>6</v>
      </c>
      <c r="M162" s="199">
        <v>1</v>
      </c>
      <c r="N162" s="112" t="s">
        <v>1231</v>
      </c>
      <c r="O162" s="200" t="s">
        <v>1234</v>
      </c>
      <c r="P162" s="112" t="s">
        <v>1518</v>
      </c>
      <c r="Q162" s="200" t="s">
        <v>1520</v>
      </c>
      <c r="R162" s="199">
        <v>2</v>
      </c>
      <c r="S162" s="199">
        <v>3</v>
      </c>
      <c r="T162" s="199">
        <f>BD[[#This Row],[ND]]*BD[[#This Row],[NE]]</f>
        <v>6</v>
      </c>
      <c r="U162" s="201" t="str">
        <f t="shared" si="9"/>
        <v>MEDIO</v>
      </c>
      <c r="V162" s="199">
        <v>25</v>
      </c>
      <c r="W162" s="199">
        <f>BD[[#This Row],[NP]]*BD[[#This Row],[N.C]]</f>
        <v>150</v>
      </c>
      <c r="X162" s="201" t="str">
        <f t="shared" si="10"/>
        <v>II</v>
      </c>
      <c r="Y162" s="182" t="str">
        <f t="shared" si="11"/>
        <v>ACEPTABLE CON CONTROL ESPECIFICO</v>
      </c>
      <c r="Z162" s="199" t="s">
        <v>311</v>
      </c>
      <c r="AA162" s="199" t="s">
        <v>311</v>
      </c>
      <c r="AB162" s="112" t="s">
        <v>1517</v>
      </c>
      <c r="AC162" s="112" t="s">
        <v>1519</v>
      </c>
      <c r="AD162" s="200" t="s">
        <v>1558</v>
      </c>
      <c r="AE162" s="112" t="s">
        <v>1275</v>
      </c>
      <c r="AF162" s="199"/>
    </row>
    <row r="163" spans="1:32" ht="409.6" hidden="1">
      <c r="A163" s="198" t="s">
        <v>904</v>
      </c>
      <c r="B163" s="199" t="s">
        <v>1193</v>
      </c>
      <c r="C163" s="199" t="s">
        <v>1218</v>
      </c>
      <c r="D163" s="199" t="s">
        <v>1214</v>
      </c>
      <c r="E163" s="200" t="s">
        <v>1298</v>
      </c>
      <c r="F163" s="200" t="s">
        <v>1303</v>
      </c>
      <c r="G163" s="199" t="s">
        <v>44</v>
      </c>
      <c r="H163" s="199" t="s">
        <v>917</v>
      </c>
      <c r="I163" s="200" t="s">
        <v>949</v>
      </c>
      <c r="J163" s="112" t="s">
        <v>1226</v>
      </c>
      <c r="K163" s="199">
        <v>8</v>
      </c>
      <c r="L163" s="199">
        <v>6</v>
      </c>
      <c r="M163" s="199">
        <v>1</v>
      </c>
      <c r="N163" s="112" t="s">
        <v>1237</v>
      </c>
      <c r="O163" s="200" t="s">
        <v>1238</v>
      </c>
      <c r="P163" s="112" t="s">
        <v>1239</v>
      </c>
      <c r="Q163" s="112" t="s">
        <v>1522</v>
      </c>
      <c r="R163" s="199">
        <v>2</v>
      </c>
      <c r="S163" s="199">
        <v>2</v>
      </c>
      <c r="T163" s="199">
        <f>BD[[#This Row],[ND]]*BD[[#This Row],[NE]]</f>
        <v>4</v>
      </c>
      <c r="U163" s="201" t="str">
        <f t="shared" si="9"/>
        <v>BAJO</v>
      </c>
      <c r="V163" s="199">
        <v>60</v>
      </c>
      <c r="W163" s="199">
        <f>BD[[#This Row],[NP]]*BD[[#This Row],[N.C]]</f>
        <v>240</v>
      </c>
      <c r="X163" s="201" t="str">
        <f t="shared" si="10"/>
        <v>II</v>
      </c>
      <c r="Y163" s="182" t="str">
        <f t="shared" si="11"/>
        <v>ACEPTABLE CON CONTROL ESPECIFICO</v>
      </c>
      <c r="Z163" s="199" t="s">
        <v>311</v>
      </c>
      <c r="AA163" s="199" t="s">
        <v>311</v>
      </c>
      <c r="AB163" s="112" t="s">
        <v>1524</v>
      </c>
      <c r="AC163" s="112" t="s">
        <v>1521</v>
      </c>
      <c r="AD163" s="112" t="s">
        <v>1523</v>
      </c>
      <c r="AE163" s="112" t="s">
        <v>1276</v>
      </c>
      <c r="AF163" s="199"/>
    </row>
    <row r="164" spans="1:32" ht="105" hidden="1">
      <c r="A164" s="198" t="s">
        <v>904</v>
      </c>
      <c r="B164" s="199" t="s">
        <v>1193</v>
      </c>
      <c r="C164" s="199" t="s">
        <v>1218</v>
      </c>
      <c r="D164" s="199" t="s">
        <v>1214</v>
      </c>
      <c r="E164" s="200" t="s">
        <v>1298</v>
      </c>
      <c r="F164" s="200" t="s">
        <v>1303</v>
      </c>
      <c r="G164" s="199" t="s">
        <v>44</v>
      </c>
      <c r="H164" s="199" t="s">
        <v>917</v>
      </c>
      <c r="I164" s="200" t="s">
        <v>959</v>
      </c>
      <c r="J164" s="112" t="s">
        <v>1347</v>
      </c>
      <c r="K164" s="199">
        <v>8</v>
      </c>
      <c r="L164" s="199">
        <v>6</v>
      </c>
      <c r="M164" s="199">
        <v>1</v>
      </c>
      <c r="N164" s="112" t="s">
        <v>1322</v>
      </c>
      <c r="O164" s="112" t="s">
        <v>1348</v>
      </c>
      <c r="P164" s="112" t="s">
        <v>1349</v>
      </c>
      <c r="Q164" s="112" t="s">
        <v>1578</v>
      </c>
      <c r="R164" s="199">
        <v>2</v>
      </c>
      <c r="S164" s="199">
        <v>3</v>
      </c>
      <c r="T164" s="199">
        <f>BD[[#This Row],[ND]]*BD[[#This Row],[NE]]</f>
        <v>6</v>
      </c>
      <c r="U164" s="201" t="str">
        <f t="shared" si="9"/>
        <v>MEDIO</v>
      </c>
      <c r="V164" s="199">
        <v>60</v>
      </c>
      <c r="W164" s="199">
        <f>BD[[#This Row],[NP]]*BD[[#This Row],[N.C]]</f>
        <v>360</v>
      </c>
      <c r="X164" s="201" t="str">
        <f t="shared" si="10"/>
        <v>II</v>
      </c>
      <c r="Y164" s="182" t="str">
        <f t="shared" si="11"/>
        <v>ACEPTABLE CON CONTROL ESPECIFICO</v>
      </c>
      <c r="Z164" s="199" t="s">
        <v>311</v>
      </c>
      <c r="AA164" s="199" t="s">
        <v>311</v>
      </c>
      <c r="AB164" s="112" t="s">
        <v>1576</v>
      </c>
      <c r="AC164" s="112" t="s">
        <v>1577</v>
      </c>
      <c r="AD164" s="112" t="s">
        <v>1579</v>
      </c>
      <c r="AE164" s="112" t="s">
        <v>1343</v>
      </c>
      <c r="AF164" s="199"/>
    </row>
    <row r="165" spans="1:32" ht="105" hidden="1">
      <c r="A165" s="198" t="s">
        <v>904</v>
      </c>
      <c r="B165" s="199" t="s">
        <v>1193</v>
      </c>
      <c r="C165" s="199" t="s">
        <v>1218</v>
      </c>
      <c r="D165" s="199" t="s">
        <v>1214</v>
      </c>
      <c r="E165" s="200" t="s">
        <v>1298</v>
      </c>
      <c r="F165" s="200" t="s">
        <v>1303</v>
      </c>
      <c r="G165" s="199" t="s">
        <v>44</v>
      </c>
      <c r="H165" s="199" t="s">
        <v>923</v>
      </c>
      <c r="I165" s="200" t="s">
        <v>965</v>
      </c>
      <c r="J165" s="112" t="s">
        <v>1228</v>
      </c>
      <c r="K165" s="199">
        <v>8</v>
      </c>
      <c r="L165" s="199">
        <v>6</v>
      </c>
      <c r="M165" s="199">
        <v>1</v>
      </c>
      <c r="N165" s="112" t="s">
        <v>1245</v>
      </c>
      <c r="O165" s="200" t="s">
        <v>1291</v>
      </c>
      <c r="P165" s="112" t="s">
        <v>1525</v>
      </c>
      <c r="Q165" s="200" t="s">
        <v>1529</v>
      </c>
      <c r="R165" s="199">
        <v>2</v>
      </c>
      <c r="S165" s="199">
        <v>3</v>
      </c>
      <c r="T165" s="199">
        <f>BD[[#This Row],[ND]]*BD[[#This Row],[NE]]</f>
        <v>6</v>
      </c>
      <c r="U165" s="201" t="str">
        <f t="shared" si="9"/>
        <v>MEDIO</v>
      </c>
      <c r="V165" s="199">
        <v>25</v>
      </c>
      <c r="W165" s="199">
        <f>BD[[#This Row],[NP]]*BD[[#This Row],[N.C]]</f>
        <v>150</v>
      </c>
      <c r="X165" s="201" t="str">
        <f t="shared" si="10"/>
        <v>II</v>
      </c>
      <c r="Y165" s="182" t="str">
        <f t="shared" si="11"/>
        <v>ACEPTABLE CON CONTROL ESPECIFICO</v>
      </c>
      <c r="Z165" s="199" t="s">
        <v>311</v>
      </c>
      <c r="AA165" s="199" t="s">
        <v>311</v>
      </c>
      <c r="AB165" s="112" t="s">
        <v>1584</v>
      </c>
      <c r="AC165" s="112" t="s">
        <v>1589</v>
      </c>
      <c r="AD165" s="200" t="s">
        <v>1528</v>
      </c>
      <c r="AE165" s="112" t="s">
        <v>1281</v>
      </c>
      <c r="AF165" s="199"/>
    </row>
    <row r="166" spans="1:32" ht="105" hidden="1">
      <c r="A166" s="198" t="s">
        <v>904</v>
      </c>
      <c r="B166" s="199" t="s">
        <v>1193</v>
      </c>
      <c r="C166" s="199" t="s">
        <v>1218</v>
      </c>
      <c r="D166" s="199" t="s">
        <v>1214</v>
      </c>
      <c r="E166" s="200" t="s">
        <v>1298</v>
      </c>
      <c r="F166" s="200" t="s">
        <v>1303</v>
      </c>
      <c r="G166" s="199" t="s">
        <v>44</v>
      </c>
      <c r="H166" s="199" t="s">
        <v>923</v>
      </c>
      <c r="I166" s="200" t="s">
        <v>969</v>
      </c>
      <c r="J166" s="112" t="s">
        <v>1229</v>
      </c>
      <c r="K166" s="199">
        <v>8</v>
      </c>
      <c r="L166" s="199">
        <v>6</v>
      </c>
      <c r="M166" s="199">
        <v>1</v>
      </c>
      <c r="N166" s="112" t="s">
        <v>1248</v>
      </c>
      <c r="O166" s="200" t="s">
        <v>1591</v>
      </c>
      <c r="P166" s="112" t="s">
        <v>1592</v>
      </c>
      <c r="Q166" s="199" t="s">
        <v>311</v>
      </c>
      <c r="R166" s="199">
        <v>2</v>
      </c>
      <c r="S166" s="199">
        <v>2</v>
      </c>
      <c r="T166" s="199">
        <f>BD[[#This Row],[ND]]*BD[[#This Row],[NE]]</f>
        <v>4</v>
      </c>
      <c r="U166" s="201" t="str">
        <f t="shared" si="9"/>
        <v>BAJO</v>
      </c>
      <c r="V166" s="199">
        <v>60</v>
      </c>
      <c r="W166" s="199">
        <f>BD[[#This Row],[NP]]*BD[[#This Row],[N.C]]</f>
        <v>240</v>
      </c>
      <c r="X166" s="201" t="str">
        <f t="shared" si="10"/>
        <v>II</v>
      </c>
      <c r="Y166" s="182" t="str">
        <f t="shared" si="11"/>
        <v>ACEPTABLE CON CONTROL ESPECIFICO</v>
      </c>
      <c r="Z166" s="199" t="s">
        <v>311</v>
      </c>
      <c r="AA166" s="199" t="s">
        <v>311</v>
      </c>
      <c r="AB166" s="112" t="s">
        <v>1590</v>
      </c>
      <c r="AC166" s="112" t="s">
        <v>1531</v>
      </c>
      <c r="AD166" s="200" t="s">
        <v>1247</v>
      </c>
      <c r="AE166" s="112" t="s">
        <v>1281</v>
      </c>
      <c r="AF166" s="199"/>
    </row>
    <row r="167" spans="1:32" ht="225" hidden="1">
      <c r="A167" s="198" t="s">
        <v>904</v>
      </c>
      <c r="B167" s="199" t="s">
        <v>1193</v>
      </c>
      <c r="C167" s="199" t="s">
        <v>1218</v>
      </c>
      <c r="D167" s="199" t="s">
        <v>1214</v>
      </c>
      <c r="E167" s="200" t="s">
        <v>1298</v>
      </c>
      <c r="F167" s="200" t="s">
        <v>1303</v>
      </c>
      <c r="G167" s="199" t="s">
        <v>44</v>
      </c>
      <c r="H167" s="199" t="s">
        <v>928</v>
      </c>
      <c r="I167" s="200" t="s">
        <v>973</v>
      </c>
      <c r="J167" s="112" t="s">
        <v>1223</v>
      </c>
      <c r="K167" s="199">
        <v>8</v>
      </c>
      <c r="L167" s="199">
        <v>6</v>
      </c>
      <c r="M167" s="199">
        <v>1</v>
      </c>
      <c r="N167" s="112" t="s">
        <v>1250</v>
      </c>
      <c r="O167" s="200" t="s">
        <v>1595</v>
      </c>
      <c r="P167" s="112" t="s">
        <v>1533</v>
      </c>
      <c r="Q167" s="199" t="s">
        <v>311</v>
      </c>
      <c r="R167" s="199">
        <v>2</v>
      </c>
      <c r="S167" s="199">
        <v>2</v>
      </c>
      <c r="T167" s="199">
        <f>BD[[#This Row],[ND]]*BD[[#This Row],[NE]]</f>
        <v>4</v>
      </c>
      <c r="U167" s="201" t="str">
        <f t="shared" si="9"/>
        <v>BAJO</v>
      </c>
      <c r="V167" s="199">
        <v>25</v>
      </c>
      <c r="W167" s="199">
        <f>BD[[#This Row],[NP]]*BD[[#This Row],[N.C]]</f>
        <v>100</v>
      </c>
      <c r="X167" s="201" t="str">
        <f t="shared" si="10"/>
        <v>III</v>
      </c>
      <c r="Y167" s="182" t="str">
        <f t="shared" si="11"/>
        <v>MEJORABLE</v>
      </c>
      <c r="Z167" s="199" t="s">
        <v>311</v>
      </c>
      <c r="AA167" s="199" t="s">
        <v>311</v>
      </c>
      <c r="AB167" s="200" t="s">
        <v>1596</v>
      </c>
      <c r="AC167" s="112" t="s">
        <v>1534</v>
      </c>
      <c r="AD167" s="222" t="s">
        <v>1597</v>
      </c>
      <c r="AE167" s="112" t="s">
        <v>1277</v>
      </c>
      <c r="AF167" s="199"/>
    </row>
    <row r="168" spans="1:32" ht="225" hidden="1">
      <c r="A168" s="198" t="s">
        <v>904</v>
      </c>
      <c r="B168" s="199" t="s">
        <v>1193</v>
      </c>
      <c r="C168" s="199" t="s">
        <v>1218</v>
      </c>
      <c r="D168" s="199" t="s">
        <v>1214</v>
      </c>
      <c r="E168" s="200" t="s">
        <v>1298</v>
      </c>
      <c r="F168" s="200" t="s">
        <v>1303</v>
      </c>
      <c r="G168" s="199" t="s">
        <v>44</v>
      </c>
      <c r="H168" s="199" t="s">
        <v>928</v>
      </c>
      <c r="I168" s="200" t="s">
        <v>975</v>
      </c>
      <c r="J168" s="112" t="s">
        <v>1223</v>
      </c>
      <c r="K168" s="199">
        <v>8</v>
      </c>
      <c r="L168" s="199">
        <v>6</v>
      </c>
      <c r="M168" s="199">
        <v>1</v>
      </c>
      <c r="N168" s="112" t="s">
        <v>1250</v>
      </c>
      <c r="O168" s="200" t="s">
        <v>1595</v>
      </c>
      <c r="P168" s="112" t="s">
        <v>1533</v>
      </c>
      <c r="Q168" s="199" t="s">
        <v>311</v>
      </c>
      <c r="R168" s="199">
        <v>2</v>
      </c>
      <c r="S168" s="199">
        <v>3</v>
      </c>
      <c r="T168" s="199">
        <f>BD[[#This Row],[ND]]*BD[[#This Row],[NE]]</f>
        <v>6</v>
      </c>
      <c r="U168" s="201" t="str">
        <f t="shared" si="9"/>
        <v>MEDIO</v>
      </c>
      <c r="V168" s="199">
        <v>25</v>
      </c>
      <c r="W168" s="199">
        <f>BD[[#This Row],[NP]]*BD[[#This Row],[N.C]]</f>
        <v>150</v>
      </c>
      <c r="X168" s="201" t="str">
        <f t="shared" si="10"/>
        <v>II</v>
      </c>
      <c r="Y168" s="182" t="str">
        <f t="shared" si="11"/>
        <v>ACEPTABLE CON CONTROL ESPECIFICO</v>
      </c>
      <c r="Z168" s="199" t="s">
        <v>311</v>
      </c>
      <c r="AA168" s="199" t="s">
        <v>311</v>
      </c>
      <c r="AB168" s="200" t="s">
        <v>1596</v>
      </c>
      <c r="AC168" s="112" t="s">
        <v>1534</v>
      </c>
      <c r="AD168" s="200" t="s">
        <v>1247</v>
      </c>
      <c r="AE168" s="112" t="s">
        <v>1277</v>
      </c>
      <c r="AF168" s="199"/>
    </row>
    <row r="169" spans="1:32" ht="225" hidden="1">
      <c r="A169" s="198" t="s">
        <v>904</v>
      </c>
      <c r="B169" s="199" t="s">
        <v>1193</v>
      </c>
      <c r="C169" s="199" t="s">
        <v>1218</v>
      </c>
      <c r="D169" s="199" t="s">
        <v>1214</v>
      </c>
      <c r="E169" s="200" t="s">
        <v>1298</v>
      </c>
      <c r="F169" s="200" t="s">
        <v>1303</v>
      </c>
      <c r="G169" s="199" t="s">
        <v>44</v>
      </c>
      <c r="H169" s="199" t="s">
        <v>928</v>
      </c>
      <c r="I169" s="200" t="s">
        <v>979</v>
      </c>
      <c r="J169" s="112" t="s">
        <v>1223</v>
      </c>
      <c r="K169" s="199">
        <v>8</v>
      </c>
      <c r="L169" s="199">
        <v>6</v>
      </c>
      <c r="M169" s="199">
        <v>1</v>
      </c>
      <c r="N169" s="112" t="s">
        <v>1250</v>
      </c>
      <c r="O169" s="200" t="s">
        <v>1595</v>
      </c>
      <c r="P169" s="112" t="s">
        <v>1533</v>
      </c>
      <c r="Q169" s="199" t="s">
        <v>311</v>
      </c>
      <c r="R169" s="199">
        <v>2</v>
      </c>
      <c r="S169" s="199">
        <v>3</v>
      </c>
      <c r="T169" s="199">
        <f>BD[[#This Row],[ND]]*BD[[#This Row],[NE]]</f>
        <v>6</v>
      </c>
      <c r="U169" s="201" t="str">
        <f t="shared" si="9"/>
        <v>MEDIO</v>
      </c>
      <c r="V169" s="199">
        <v>26</v>
      </c>
      <c r="W169" s="199">
        <f>BD[[#This Row],[NP]]*BD[[#This Row],[N.C]]</f>
        <v>156</v>
      </c>
      <c r="X169" s="201" t="str">
        <f t="shared" si="10"/>
        <v>II</v>
      </c>
      <c r="Y169" s="182" t="str">
        <f t="shared" si="11"/>
        <v>ACEPTABLE CON CONTROL ESPECIFICO</v>
      </c>
      <c r="Z169" s="199" t="s">
        <v>311</v>
      </c>
      <c r="AA169" s="199" t="s">
        <v>311</v>
      </c>
      <c r="AB169" s="200" t="s">
        <v>1596</v>
      </c>
      <c r="AC169" s="112" t="s">
        <v>1534</v>
      </c>
      <c r="AD169" s="200" t="s">
        <v>1247</v>
      </c>
      <c r="AE169" s="112" t="s">
        <v>1277</v>
      </c>
      <c r="AF169" s="199"/>
    </row>
    <row r="170" spans="1:32" ht="135" hidden="1">
      <c r="A170" s="198" t="s">
        <v>904</v>
      </c>
      <c r="B170" s="199" t="s">
        <v>1193</v>
      </c>
      <c r="C170" s="199" t="s">
        <v>1218</v>
      </c>
      <c r="D170" s="199" t="s">
        <v>1214</v>
      </c>
      <c r="E170" s="200" t="s">
        <v>1298</v>
      </c>
      <c r="F170" s="200" t="s">
        <v>1303</v>
      </c>
      <c r="G170" s="199" t="s">
        <v>44</v>
      </c>
      <c r="H170" s="199" t="s">
        <v>931</v>
      </c>
      <c r="I170" s="200" t="s">
        <v>989</v>
      </c>
      <c r="J170" s="112" t="s">
        <v>1224</v>
      </c>
      <c r="K170" s="199">
        <v>8</v>
      </c>
      <c r="L170" s="199">
        <v>6</v>
      </c>
      <c r="M170" s="199">
        <v>1</v>
      </c>
      <c r="N170" s="112" t="s">
        <v>1252</v>
      </c>
      <c r="O170" s="112" t="s">
        <v>1612</v>
      </c>
      <c r="P170" s="112" t="s">
        <v>1253</v>
      </c>
      <c r="Q170" s="112" t="s">
        <v>1614</v>
      </c>
      <c r="R170" s="199">
        <v>2</v>
      </c>
      <c r="S170" s="199">
        <v>3</v>
      </c>
      <c r="T170" s="199">
        <f>BD[[#This Row],[ND]]*BD[[#This Row],[NE]]</f>
        <v>6</v>
      </c>
      <c r="U170" s="201" t="str">
        <f t="shared" si="9"/>
        <v>MEDIO</v>
      </c>
      <c r="V170" s="199">
        <v>25</v>
      </c>
      <c r="W170" s="199">
        <f>BD[[#This Row],[NP]]*BD[[#This Row],[N.C]]</f>
        <v>150</v>
      </c>
      <c r="X170" s="201" t="str">
        <f t="shared" si="10"/>
        <v>II</v>
      </c>
      <c r="Y170" s="182" t="str">
        <f t="shared" si="11"/>
        <v>ACEPTABLE CON CONTROL ESPECIFICO</v>
      </c>
      <c r="Z170" s="199" t="s">
        <v>311</v>
      </c>
      <c r="AA170" s="199" t="s">
        <v>311</v>
      </c>
      <c r="AB170" s="112" t="s">
        <v>1613</v>
      </c>
      <c r="AC170" s="112" t="s">
        <v>1253</v>
      </c>
      <c r="AD170" s="112" t="s">
        <v>1615</v>
      </c>
      <c r="AE170" s="112" t="s">
        <v>1278</v>
      </c>
      <c r="AF170" s="199"/>
    </row>
    <row r="171" spans="1:32" ht="315" hidden="1">
      <c r="A171" s="198" t="s">
        <v>904</v>
      </c>
      <c r="B171" s="199" t="s">
        <v>1193</v>
      </c>
      <c r="C171" s="199" t="s">
        <v>1218</v>
      </c>
      <c r="D171" s="199" t="s">
        <v>1214</v>
      </c>
      <c r="E171" s="200" t="s">
        <v>1298</v>
      </c>
      <c r="F171" s="200" t="s">
        <v>1303</v>
      </c>
      <c r="G171" s="199" t="s">
        <v>44</v>
      </c>
      <c r="H171" s="199" t="s">
        <v>934</v>
      </c>
      <c r="I171" s="200" t="s">
        <v>1007</v>
      </c>
      <c r="J171" s="112" t="s">
        <v>1225</v>
      </c>
      <c r="K171" s="199">
        <v>2</v>
      </c>
      <c r="L171" s="199">
        <v>2</v>
      </c>
      <c r="M171" s="199">
        <v>1</v>
      </c>
      <c r="N171" s="112" t="s">
        <v>1255</v>
      </c>
      <c r="O171" s="112" t="s">
        <v>1627</v>
      </c>
      <c r="P171" s="112" t="s">
        <v>1630</v>
      </c>
      <c r="Q171" s="112" t="s">
        <v>1265</v>
      </c>
      <c r="R171" s="199">
        <v>2</v>
      </c>
      <c r="S171" s="199">
        <v>3</v>
      </c>
      <c r="T171" s="199">
        <f>BD[[#This Row],[ND]]*BD[[#This Row],[NE]]</f>
        <v>6</v>
      </c>
      <c r="U171" s="201" t="str">
        <f t="shared" si="9"/>
        <v>MEDIO</v>
      </c>
      <c r="V171" s="199">
        <v>25</v>
      </c>
      <c r="W171" s="199">
        <f>BD[[#This Row],[NP]]*BD[[#This Row],[N.C]]</f>
        <v>150</v>
      </c>
      <c r="X171" s="201" t="str">
        <f t="shared" si="10"/>
        <v>II</v>
      </c>
      <c r="Y171" s="182" t="str">
        <f t="shared" si="11"/>
        <v>ACEPTABLE CON CONTROL ESPECIFICO</v>
      </c>
      <c r="Z171" s="199" t="s">
        <v>311</v>
      </c>
      <c r="AA171" s="199" t="s">
        <v>311</v>
      </c>
      <c r="AB171" s="112" t="s">
        <v>1628</v>
      </c>
      <c r="AC171" s="112" t="s">
        <v>1629</v>
      </c>
      <c r="AD171" s="112" t="s">
        <v>1265</v>
      </c>
      <c r="AE171" s="112" t="s">
        <v>1280</v>
      </c>
      <c r="AF171" s="199"/>
    </row>
    <row r="172" spans="1:32" ht="90" hidden="1">
      <c r="A172" s="198" t="s">
        <v>904</v>
      </c>
      <c r="B172" s="199" t="s">
        <v>1193</v>
      </c>
      <c r="C172" s="199" t="s">
        <v>1218</v>
      </c>
      <c r="D172" s="199" t="s">
        <v>1214</v>
      </c>
      <c r="E172" s="200" t="s">
        <v>1298</v>
      </c>
      <c r="F172" s="200" t="s">
        <v>1304</v>
      </c>
      <c r="G172" s="199" t="s">
        <v>19</v>
      </c>
      <c r="H172" s="199" t="s">
        <v>905</v>
      </c>
      <c r="I172" s="200" t="s">
        <v>911</v>
      </c>
      <c r="J172" s="112" t="s">
        <v>1286</v>
      </c>
      <c r="K172" s="199">
        <v>8</v>
      </c>
      <c r="L172" s="199">
        <v>6</v>
      </c>
      <c r="M172" s="199">
        <v>1</v>
      </c>
      <c r="N172" s="112" t="s">
        <v>1287</v>
      </c>
      <c r="O172" s="112" t="s">
        <v>1545</v>
      </c>
      <c r="P172" s="112" t="s">
        <v>1549</v>
      </c>
      <c r="Q172" s="112" t="s">
        <v>1546</v>
      </c>
      <c r="R172" s="199">
        <v>2</v>
      </c>
      <c r="S172" s="199">
        <v>3</v>
      </c>
      <c r="T172" s="199">
        <f>BD[[#This Row],[ND]]*BD[[#This Row],[NE]]</f>
        <v>6</v>
      </c>
      <c r="U172" s="201" t="str">
        <f t="shared" si="9"/>
        <v>MEDIO</v>
      </c>
      <c r="V172" s="199">
        <v>25</v>
      </c>
      <c r="W172" s="199">
        <f>BD[[#This Row],[NP]]*BD[[#This Row],[N.C]]</f>
        <v>150</v>
      </c>
      <c r="X172" s="201" t="str">
        <f t="shared" si="10"/>
        <v>II</v>
      </c>
      <c r="Y172" s="182" t="str">
        <f t="shared" si="11"/>
        <v>ACEPTABLE CON CONTROL ESPECIFICO</v>
      </c>
      <c r="Z172" s="199" t="s">
        <v>311</v>
      </c>
      <c r="AA172" s="199" t="s">
        <v>311</v>
      </c>
      <c r="AB172" s="112" t="s">
        <v>1547</v>
      </c>
      <c r="AC172" s="112" t="s">
        <v>1548</v>
      </c>
      <c r="AD172" s="112" t="s">
        <v>1550</v>
      </c>
      <c r="AE172" s="112" t="s">
        <v>1288</v>
      </c>
      <c r="AF172" s="199"/>
    </row>
    <row r="173" spans="1:32" ht="165" hidden="1">
      <c r="A173" s="198" t="s">
        <v>904</v>
      </c>
      <c r="B173" s="199" t="s">
        <v>1193</v>
      </c>
      <c r="C173" s="199" t="s">
        <v>1218</v>
      </c>
      <c r="D173" s="199" t="s">
        <v>1214</v>
      </c>
      <c r="E173" s="200" t="s">
        <v>1298</v>
      </c>
      <c r="F173" s="200" t="s">
        <v>1304</v>
      </c>
      <c r="G173" s="199" t="s">
        <v>19</v>
      </c>
      <c r="H173" s="199" t="s">
        <v>905</v>
      </c>
      <c r="I173" s="200" t="s">
        <v>935</v>
      </c>
      <c r="J173" s="112" t="s">
        <v>1230</v>
      </c>
      <c r="K173" s="199">
        <v>8</v>
      </c>
      <c r="L173" s="199">
        <v>6</v>
      </c>
      <c r="M173" s="199">
        <v>1</v>
      </c>
      <c r="N173" s="112" t="s">
        <v>1231</v>
      </c>
      <c r="O173" s="200" t="s">
        <v>1234</v>
      </c>
      <c r="P173" s="112" t="s">
        <v>1518</v>
      </c>
      <c r="Q173" s="200" t="s">
        <v>1520</v>
      </c>
      <c r="R173" s="199">
        <v>2</v>
      </c>
      <c r="S173" s="199">
        <v>3</v>
      </c>
      <c r="T173" s="199">
        <f>BD[[#This Row],[ND]]*BD[[#This Row],[NE]]</f>
        <v>6</v>
      </c>
      <c r="U173" s="201" t="str">
        <f t="shared" si="9"/>
        <v>MEDIO</v>
      </c>
      <c r="V173" s="199">
        <v>25</v>
      </c>
      <c r="W173" s="199">
        <f>BD[[#This Row],[NP]]*BD[[#This Row],[N.C]]</f>
        <v>150</v>
      </c>
      <c r="X173" s="201" t="str">
        <f t="shared" si="10"/>
        <v>II</v>
      </c>
      <c r="Y173" s="182" t="str">
        <f t="shared" si="11"/>
        <v>ACEPTABLE CON CONTROL ESPECIFICO</v>
      </c>
      <c r="Z173" s="199" t="s">
        <v>311</v>
      </c>
      <c r="AA173" s="199" t="s">
        <v>311</v>
      </c>
      <c r="AB173" s="112" t="s">
        <v>1517</v>
      </c>
      <c r="AC173" s="112" t="s">
        <v>1519</v>
      </c>
      <c r="AD173" s="200" t="s">
        <v>1558</v>
      </c>
      <c r="AE173" s="112" t="s">
        <v>1275</v>
      </c>
      <c r="AF173" s="199"/>
    </row>
    <row r="174" spans="1:32" ht="409.6" hidden="1">
      <c r="A174" s="198" t="s">
        <v>904</v>
      </c>
      <c r="B174" s="199" t="s">
        <v>1193</v>
      </c>
      <c r="C174" s="199" t="s">
        <v>1218</v>
      </c>
      <c r="D174" s="199" t="s">
        <v>1214</v>
      </c>
      <c r="E174" s="200" t="s">
        <v>1298</v>
      </c>
      <c r="F174" s="200" t="s">
        <v>1304</v>
      </c>
      <c r="G174" s="199" t="s">
        <v>19</v>
      </c>
      <c r="H174" s="199" t="s">
        <v>917</v>
      </c>
      <c r="I174" s="200" t="s">
        <v>949</v>
      </c>
      <c r="J174" s="112" t="s">
        <v>1226</v>
      </c>
      <c r="K174" s="199">
        <v>8</v>
      </c>
      <c r="L174" s="199">
        <v>6</v>
      </c>
      <c r="M174" s="199">
        <v>1</v>
      </c>
      <c r="N174" s="112" t="s">
        <v>1237</v>
      </c>
      <c r="O174" s="200" t="s">
        <v>1238</v>
      </c>
      <c r="P174" s="112" t="s">
        <v>1239</v>
      </c>
      <c r="Q174" s="112" t="s">
        <v>1522</v>
      </c>
      <c r="R174" s="199">
        <v>2</v>
      </c>
      <c r="S174" s="199">
        <v>2</v>
      </c>
      <c r="T174" s="199">
        <f>BD[[#This Row],[ND]]*BD[[#This Row],[NE]]</f>
        <v>4</v>
      </c>
      <c r="U174" s="201" t="str">
        <f t="shared" ref="U174:U237" si="12">IF(AND(T174&lt;=40,T174&gt;=24),"MUY ALTO",IF(AND(T174&lt;=20,T174&gt;=10),"ALTO",IF(AND(T174&lt;=8,T174&gt;=6),"MEDIO",IF(AND(T174&lt;=4,T174&gt;=1),"BAJO",""))))</f>
        <v>BAJO</v>
      </c>
      <c r="V174" s="199">
        <v>60</v>
      </c>
      <c r="W174" s="199">
        <f>BD[[#This Row],[NP]]*BD[[#This Row],[N.C]]</f>
        <v>240</v>
      </c>
      <c r="X174" s="201" t="str">
        <f t="shared" ref="X174:X237" si="13">IFERROR(IF(AND(W174&gt;=600,W174&lt;=4000),"I",IF(AND(W174&lt;500,W174&gt;=150),"II",IF(AND(W174&lt;=120,W174&gt;=40),"III",IF(W174=20,"IV","")))),"")</f>
        <v>II</v>
      </c>
      <c r="Y174" s="182" t="str">
        <f t="shared" ref="Y174:Y237" si="14">IF(AND(X174="I"),"NO ACEPTABLE",IF(AND(X174="II"),"ACEPTABLE CON CONTROL ESPECIFICO",IF(AND(X174="III"),"MEJORABLE",IF(AND(X174="IV"),"ACEPTABLE"))))</f>
        <v>ACEPTABLE CON CONTROL ESPECIFICO</v>
      </c>
      <c r="Z174" s="199" t="s">
        <v>311</v>
      </c>
      <c r="AA174" s="199" t="s">
        <v>311</v>
      </c>
      <c r="AB174" s="112" t="s">
        <v>1524</v>
      </c>
      <c r="AC174" s="112" t="s">
        <v>1521</v>
      </c>
      <c r="AD174" s="112" t="s">
        <v>1523</v>
      </c>
      <c r="AE174" s="112" t="s">
        <v>1276</v>
      </c>
      <c r="AF174" s="199"/>
    </row>
    <row r="175" spans="1:32" ht="120" hidden="1">
      <c r="A175" s="198" t="s">
        <v>904</v>
      </c>
      <c r="B175" s="199" t="s">
        <v>1193</v>
      </c>
      <c r="C175" s="199" t="s">
        <v>1218</v>
      </c>
      <c r="D175" s="199" t="s">
        <v>1214</v>
      </c>
      <c r="E175" s="200" t="s">
        <v>1298</v>
      </c>
      <c r="F175" s="200" t="s">
        <v>1304</v>
      </c>
      <c r="G175" s="199" t="s">
        <v>19</v>
      </c>
      <c r="H175" s="199" t="s">
        <v>917</v>
      </c>
      <c r="I175" s="200" t="s">
        <v>955</v>
      </c>
      <c r="J175" s="112" t="s">
        <v>1344</v>
      </c>
      <c r="K175" s="199">
        <v>8</v>
      </c>
      <c r="L175" s="199">
        <v>6</v>
      </c>
      <c r="M175" s="199">
        <v>1</v>
      </c>
      <c r="N175" s="112" t="s">
        <v>1346</v>
      </c>
      <c r="O175" s="112" t="s">
        <v>1340</v>
      </c>
      <c r="P175" s="112" t="s">
        <v>1341</v>
      </c>
      <c r="Q175" s="112" t="s">
        <v>1342</v>
      </c>
      <c r="R175" s="199">
        <v>2</v>
      </c>
      <c r="S175" s="199">
        <v>2</v>
      </c>
      <c r="T175" s="199">
        <f>BD[[#This Row],[ND]]*BD[[#This Row],[NE]]</f>
        <v>4</v>
      </c>
      <c r="U175" s="201" t="str">
        <f t="shared" si="12"/>
        <v>BAJO</v>
      </c>
      <c r="V175" s="199">
        <v>25</v>
      </c>
      <c r="W175" s="199">
        <f>BD[[#This Row],[NP]]*BD[[#This Row],[N.C]]</f>
        <v>100</v>
      </c>
      <c r="X175" s="201" t="str">
        <f t="shared" si="13"/>
        <v>III</v>
      </c>
      <c r="Y175" s="182" t="str">
        <f t="shared" si="14"/>
        <v>MEJORABLE</v>
      </c>
      <c r="Z175" s="199" t="s">
        <v>311</v>
      </c>
      <c r="AA175" s="199" t="s">
        <v>311</v>
      </c>
      <c r="AB175" s="112" t="s">
        <v>1573</v>
      </c>
      <c r="AC175" s="112" t="s">
        <v>1574</v>
      </c>
      <c r="AD175" s="112" t="s">
        <v>1575</v>
      </c>
      <c r="AE175" s="112" t="s">
        <v>1343</v>
      </c>
      <c r="AF175" s="199"/>
    </row>
    <row r="176" spans="1:32" ht="105" hidden="1">
      <c r="A176" s="198" t="s">
        <v>904</v>
      </c>
      <c r="B176" s="199" t="s">
        <v>1193</v>
      </c>
      <c r="C176" s="199" t="s">
        <v>1218</v>
      </c>
      <c r="D176" s="199" t="s">
        <v>1214</v>
      </c>
      <c r="E176" s="200" t="s">
        <v>1298</v>
      </c>
      <c r="F176" s="200" t="s">
        <v>1304</v>
      </c>
      <c r="G176" s="199" t="s">
        <v>19</v>
      </c>
      <c r="H176" s="199" t="s">
        <v>923</v>
      </c>
      <c r="I176" s="200" t="s">
        <v>965</v>
      </c>
      <c r="J176" s="112" t="s">
        <v>1228</v>
      </c>
      <c r="K176" s="199">
        <v>8</v>
      </c>
      <c r="L176" s="199">
        <v>6</v>
      </c>
      <c r="M176" s="199">
        <v>1</v>
      </c>
      <c r="N176" s="112" t="s">
        <v>1245</v>
      </c>
      <c r="O176" s="200" t="s">
        <v>1291</v>
      </c>
      <c r="P176" s="112" t="s">
        <v>1525</v>
      </c>
      <c r="Q176" s="200" t="s">
        <v>1529</v>
      </c>
      <c r="R176" s="199">
        <v>2</v>
      </c>
      <c r="S176" s="199">
        <v>3</v>
      </c>
      <c r="T176" s="199">
        <f>BD[[#This Row],[ND]]*BD[[#This Row],[NE]]</f>
        <v>6</v>
      </c>
      <c r="U176" s="201" t="str">
        <f t="shared" si="12"/>
        <v>MEDIO</v>
      </c>
      <c r="V176" s="199">
        <v>25</v>
      </c>
      <c r="W176" s="199">
        <f>BD[[#This Row],[NP]]*BD[[#This Row],[N.C]]</f>
        <v>150</v>
      </c>
      <c r="X176" s="201" t="str">
        <f t="shared" si="13"/>
        <v>II</v>
      </c>
      <c r="Y176" s="182" t="str">
        <f t="shared" si="14"/>
        <v>ACEPTABLE CON CONTROL ESPECIFICO</v>
      </c>
      <c r="Z176" s="199" t="s">
        <v>311</v>
      </c>
      <c r="AA176" s="199" t="s">
        <v>311</v>
      </c>
      <c r="AB176" s="112" t="s">
        <v>1584</v>
      </c>
      <c r="AC176" s="112" t="s">
        <v>1589</v>
      </c>
      <c r="AD176" s="200" t="s">
        <v>1528</v>
      </c>
      <c r="AE176" s="112" t="s">
        <v>1281</v>
      </c>
      <c r="AF176" s="199"/>
    </row>
    <row r="177" spans="1:32" ht="105" hidden="1">
      <c r="A177" s="198" t="s">
        <v>904</v>
      </c>
      <c r="B177" s="199" t="s">
        <v>1193</v>
      </c>
      <c r="C177" s="199" t="s">
        <v>1218</v>
      </c>
      <c r="D177" s="199" t="s">
        <v>1214</v>
      </c>
      <c r="E177" s="200" t="s">
        <v>1298</v>
      </c>
      <c r="F177" s="200" t="s">
        <v>1304</v>
      </c>
      <c r="G177" s="199" t="s">
        <v>19</v>
      </c>
      <c r="H177" s="199" t="s">
        <v>923</v>
      </c>
      <c r="I177" s="200" t="s">
        <v>969</v>
      </c>
      <c r="J177" s="112" t="s">
        <v>1229</v>
      </c>
      <c r="K177" s="199">
        <v>8</v>
      </c>
      <c r="L177" s="199">
        <v>6</v>
      </c>
      <c r="M177" s="199">
        <v>1</v>
      </c>
      <c r="N177" s="112" t="s">
        <v>1248</v>
      </c>
      <c r="O177" s="200" t="s">
        <v>1591</v>
      </c>
      <c r="P177" s="112" t="s">
        <v>1592</v>
      </c>
      <c r="Q177" s="199" t="s">
        <v>311</v>
      </c>
      <c r="R177" s="199">
        <v>2</v>
      </c>
      <c r="S177" s="199">
        <v>2</v>
      </c>
      <c r="T177" s="199">
        <f>BD[[#This Row],[ND]]*BD[[#This Row],[NE]]</f>
        <v>4</v>
      </c>
      <c r="U177" s="201" t="str">
        <f t="shared" si="12"/>
        <v>BAJO</v>
      </c>
      <c r="V177" s="199">
        <v>60</v>
      </c>
      <c r="W177" s="199">
        <f>BD[[#This Row],[NP]]*BD[[#This Row],[N.C]]</f>
        <v>240</v>
      </c>
      <c r="X177" s="201" t="str">
        <f t="shared" si="13"/>
        <v>II</v>
      </c>
      <c r="Y177" s="182" t="str">
        <f t="shared" si="14"/>
        <v>ACEPTABLE CON CONTROL ESPECIFICO</v>
      </c>
      <c r="Z177" s="199" t="s">
        <v>311</v>
      </c>
      <c r="AA177" s="199" t="s">
        <v>311</v>
      </c>
      <c r="AB177" s="112" t="s">
        <v>1590</v>
      </c>
      <c r="AC177" s="112" t="s">
        <v>1531</v>
      </c>
      <c r="AD177" s="200" t="s">
        <v>1247</v>
      </c>
      <c r="AE177" s="112" t="s">
        <v>1281</v>
      </c>
      <c r="AF177" s="199"/>
    </row>
    <row r="178" spans="1:32" ht="225" hidden="1">
      <c r="A178" s="198" t="s">
        <v>904</v>
      </c>
      <c r="B178" s="199" t="s">
        <v>1193</v>
      </c>
      <c r="C178" s="199" t="s">
        <v>1218</v>
      </c>
      <c r="D178" s="199" t="s">
        <v>1214</v>
      </c>
      <c r="E178" s="200" t="s">
        <v>1298</v>
      </c>
      <c r="F178" s="200" t="s">
        <v>1304</v>
      </c>
      <c r="G178" s="199" t="s">
        <v>19</v>
      </c>
      <c r="H178" s="199" t="s">
        <v>928</v>
      </c>
      <c r="I178" s="200" t="s">
        <v>973</v>
      </c>
      <c r="J178" s="112" t="s">
        <v>1223</v>
      </c>
      <c r="K178" s="199">
        <v>8</v>
      </c>
      <c r="L178" s="199">
        <v>6</v>
      </c>
      <c r="M178" s="199">
        <v>1</v>
      </c>
      <c r="N178" s="112" t="s">
        <v>1250</v>
      </c>
      <c r="O178" s="200" t="s">
        <v>1595</v>
      </c>
      <c r="P178" s="112" t="s">
        <v>1533</v>
      </c>
      <c r="Q178" s="199" t="s">
        <v>311</v>
      </c>
      <c r="R178" s="199">
        <v>2</v>
      </c>
      <c r="S178" s="199">
        <v>2</v>
      </c>
      <c r="T178" s="199">
        <f>BD[[#This Row],[ND]]*BD[[#This Row],[NE]]</f>
        <v>4</v>
      </c>
      <c r="U178" s="201" t="str">
        <f t="shared" si="12"/>
        <v>BAJO</v>
      </c>
      <c r="V178" s="199">
        <v>25</v>
      </c>
      <c r="W178" s="199">
        <f>BD[[#This Row],[NP]]*BD[[#This Row],[N.C]]</f>
        <v>100</v>
      </c>
      <c r="X178" s="201" t="str">
        <f t="shared" si="13"/>
        <v>III</v>
      </c>
      <c r="Y178" s="182" t="str">
        <f t="shared" si="14"/>
        <v>MEJORABLE</v>
      </c>
      <c r="Z178" s="199" t="s">
        <v>311</v>
      </c>
      <c r="AA178" s="199" t="s">
        <v>311</v>
      </c>
      <c r="AB178" s="200" t="s">
        <v>1596</v>
      </c>
      <c r="AC178" s="112" t="s">
        <v>1534</v>
      </c>
      <c r="AD178" s="222" t="s">
        <v>1597</v>
      </c>
      <c r="AE178" s="112" t="s">
        <v>1277</v>
      </c>
      <c r="AF178" s="199"/>
    </row>
    <row r="179" spans="1:32" ht="225" hidden="1">
      <c r="A179" s="198" t="s">
        <v>904</v>
      </c>
      <c r="B179" s="199" t="s">
        <v>1193</v>
      </c>
      <c r="C179" s="199" t="s">
        <v>1218</v>
      </c>
      <c r="D179" s="199" t="s">
        <v>1214</v>
      </c>
      <c r="E179" s="200" t="s">
        <v>1298</v>
      </c>
      <c r="F179" s="200" t="s">
        <v>1304</v>
      </c>
      <c r="G179" s="199" t="s">
        <v>19</v>
      </c>
      <c r="H179" s="199" t="s">
        <v>928</v>
      </c>
      <c r="I179" s="200" t="s">
        <v>975</v>
      </c>
      <c r="J179" s="112" t="s">
        <v>1223</v>
      </c>
      <c r="K179" s="199">
        <v>8</v>
      </c>
      <c r="L179" s="199">
        <v>6</v>
      </c>
      <c r="M179" s="199">
        <v>1</v>
      </c>
      <c r="N179" s="112" t="s">
        <v>1250</v>
      </c>
      <c r="O179" s="200" t="s">
        <v>1595</v>
      </c>
      <c r="P179" s="112" t="s">
        <v>1533</v>
      </c>
      <c r="Q179" s="199" t="s">
        <v>311</v>
      </c>
      <c r="R179" s="199">
        <v>2</v>
      </c>
      <c r="S179" s="199">
        <v>3</v>
      </c>
      <c r="T179" s="199">
        <f>BD[[#This Row],[ND]]*BD[[#This Row],[NE]]</f>
        <v>6</v>
      </c>
      <c r="U179" s="201" t="str">
        <f t="shared" si="12"/>
        <v>MEDIO</v>
      </c>
      <c r="V179" s="199">
        <v>25</v>
      </c>
      <c r="W179" s="199">
        <f>BD[[#This Row],[NP]]*BD[[#This Row],[N.C]]</f>
        <v>150</v>
      </c>
      <c r="X179" s="201" t="str">
        <f t="shared" si="13"/>
        <v>II</v>
      </c>
      <c r="Y179" s="182" t="str">
        <f t="shared" si="14"/>
        <v>ACEPTABLE CON CONTROL ESPECIFICO</v>
      </c>
      <c r="Z179" s="199" t="s">
        <v>311</v>
      </c>
      <c r="AA179" s="199" t="s">
        <v>311</v>
      </c>
      <c r="AB179" s="200" t="s">
        <v>1596</v>
      </c>
      <c r="AC179" s="112" t="s">
        <v>1534</v>
      </c>
      <c r="AD179" s="200" t="s">
        <v>1247</v>
      </c>
      <c r="AE179" s="112" t="s">
        <v>1277</v>
      </c>
      <c r="AF179" s="199"/>
    </row>
    <row r="180" spans="1:32" ht="225" hidden="1">
      <c r="A180" s="198" t="s">
        <v>904</v>
      </c>
      <c r="B180" s="199" t="s">
        <v>1193</v>
      </c>
      <c r="C180" s="199" t="s">
        <v>1218</v>
      </c>
      <c r="D180" s="199" t="s">
        <v>1214</v>
      </c>
      <c r="E180" s="200" t="s">
        <v>1298</v>
      </c>
      <c r="F180" s="200" t="s">
        <v>1304</v>
      </c>
      <c r="G180" s="199" t="s">
        <v>19</v>
      </c>
      <c r="H180" s="199" t="s">
        <v>928</v>
      </c>
      <c r="I180" s="200" t="s">
        <v>979</v>
      </c>
      <c r="J180" s="112" t="s">
        <v>1223</v>
      </c>
      <c r="K180" s="199">
        <v>8</v>
      </c>
      <c r="L180" s="199">
        <v>6</v>
      </c>
      <c r="M180" s="199">
        <v>1</v>
      </c>
      <c r="N180" s="112" t="s">
        <v>1250</v>
      </c>
      <c r="O180" s="200" t="s">
        <v>1595</v>
      </c>
      <c r="P180" s="112" t="s">
        <v>1533</v>
      </c>
      <c r="Q180" s="199" t="s">
        <v>311</v>
      </c>
      <c r="R180" s="199">
        <v>2</v>
      </c>
      <c r="S180" s="199">
        <v>3</v>
      </c>
      <c r="T180" s="199">
        <f>BD[[#This Row],[ND]]*BD[[#This Row],[NE]]</f>
        <v>6</v>
      </c>
      <c r="U180" s="201" t="str">
        <f t="shared" si="12"/>
        <v>MEDIO</v>
      </c>
      <c r="V180" s="199">
        <v>26</v>
      </c>
      <c r="W180" s="199">
        <f>BD[[#This Row],[NP]]*BD[[#This Row],[N.C]]</f>
        <v>156</v>
      </c>
      <c r="X180" s="201" t="str">
        <f t="shared" si="13"/>
        <v>II</v>
      </c>
      <c r="Y180" s="182" t="str">
        <f t="shared" si="14"/>
        <v>ACEPTABLE CON CONTROL ESPECIFICO</v>
      </c>
      <c r="Z180" s="199" t="s">
        <v>311</v>
      </c>
      <c r="AA180" s="199" t="s">
        <v>311</v>
      </c>
      <c r="AB180" s="200" t="s">
        <v>1596</v>
      </c>
      <c r="AC180" s="112" t="s">
        <v>1534</v>
      </c>
      <c r="AD180" s="200" t="s">
        <v>1247</v>
      </c>
      <c r="AE180" s="112" t="s">
        <v>1277</v>
      </c>
      <c r="AF180" s="199"/>
    </row>
    <row r="181" spans="1:32" ht="135" hidden="1">
      <c r="A181" s="198" t="s">
        <v>904</v>
      </c>
      <c r="B181" s="199" t="s">
        <v>1193</v>
      </c>
      <c r="C181" s="199" t="s">
        <v>1218</v>
      </c>
      <c r="D181" s="199" t="s">
        <v>1214</v>
      </c>
      <c r="E181" s="200" t="s">
        <v>1298</v>
      </c>
      <c r="F181" s="200" t="s">
        <v>1304</v>
      </c>
      <c r="G181" s="199" t="s">
        <v>19</v>
      </c>
      <c r="H181" s="199" t="s">
        <v>931</v>
      </c>
      <c r="I181" s="200" t="s">
        <v>989</v>
      </c>
      <c r="J181" s="112" t="s">
        <v>1224</v>
      </c>
      <c r="K181" s="199">
        <v>8</v>
      </c>
      <c r="L181" s="199">
        <v>6</v>
      </c>
      <c r="M181" s="199">
        <v>1</v>
      </c>
      <c r="N181" s="112" t="s">
        <v>1252</v>
      </c>
      <c r="O181" s="112" t="s">
        <v>1612</v>
      </c>
      <c r="P181" s="112" t="s">
        <v>1253</v>
      </c>
      <c r="Q181" s="112" t="s">
        <v>1614</v>
      </c>
      <c r="R181" s="199">
        <v>2</v>
      </c>
      <c r="S181" s="199">
        <v>3</v>
      </c>
      <c r="T181" s="199">
        <f>BD[[#This Row],[ND]]*BD[[#This Row],[NE]]</f>
        <v>6</v>
      </c>
      <c r="U181" s="201" t="str">
        <f t="shared" si="12"/>
        <v>MEDIO</v>
      </c>
      <c r="V181" s="199">
        <v>25</v>
      </c>
      <c r="W181" s="199">
        <f>BD[[#This Row],[NP]]*BD[[#This Row],[N.C]]</f>
        <v>150</v>
      </c>
      <c r="X181" s="201" t="str">
        <f t="shared" si="13"/>
        <v>II</v>
      </c>
      <c r="Y181" s="182" t="str">
        <f t="shared" si="14"/>
        <v>ACEPTABLE CON CONTROL ESPECIFICO</v>
      </c>
      <c r="Z181" s="199" t="s">
        <v>311</v>
      </c>
      <c r="AA181" s="199" t="s">
        <v>311</v>
      </c>
      <c r="AB181" s="112" t="s">
        <v>1613</v>
      </c>
      <c r="AC181" s="112" t="s">
        <v>1253</v>
      </c>
      <c r="AD181" s="112" t="s">
        <v>1615</v>
      </c>
      <c r="AE181" s="112" t="s">
        <v>1278</v>
      </c>
      <c r="AF181" s="199"/>
    </row>
    <row r="182" spans="1:32" ht="150" hidden="1">
      <c r="A182" s="198" t="s">
        <v>904</v>
      </c>
      <c r="B182" s="199" t="s">
        <v>1193</v>
      </c>
      <c r="C182" s="199" t="s">
        <v>1218</v>
      </c>
      <c r="D182" s="199" t="s">
        <v>1214</v>
      </c>
      <c r="E182" s="200" t="s">
        <v>1298</v>
      </c>
      <c r="F182" s="200" t="s">
        <v>1304</v>
      </c>
      <c r="G182" s="199" t="s">
        <v>19</v>
      </c>
      <c r="H182" s="199" t="s">
        <v>931</v>
      </c>
      <c r="I182" s="200" t="s">
        <v>1005</v>
      </c>
      <c r="J182" s="112" t="s">
        <v>1359</v>
      </c>
      <c r="K182" s="199">
        <v>8</v>
      </c>
      <c r="L182" s="199">
        <v>6</v>
      </c>
      <c r="M182" s="199">
        <v>1</v>
      </c>
      <c r="N182" s="215" t="s">
        <v>1354</v>
      </c>
      <c r="O182" s="112" t="s">
        <v>1360</v>
      </c>
      <c r="P182" s="112" t="s">
        <v>1609</v>
      </c>
      <c r="Q182" s="112" t="s">
        <v>1610</v>
      </c>
      <c r="R182" s="199">
        <v>2</v>
      </c>
      <c r="S182" s="199">
        <v>3</v>
      </c>
      <c r="T182" s="199">
        <f>BD[[#This Row],[ND]]*BD[[#This Row],[NE]]</f>
        <v>6</v>
      </c>
      <c r="U182" s="201" t="str">
        <f t="shared" si="12"/>
        <v>MEDIO</v>
      </c>
      <c r="V182" s="199">
        <v>60</v>
      </c>
      <c r="W182" s="199">
        <f>BD[[#This Row],[NP]]*BD[[#This Row],[N.C]]</f>
        <v>360</v>
      </c>
      <c r="X182" s="201" t="str">
        <f t="shared" si="13"/>
        <v>II</v>
      </c>
      <c r="Y182" s="182" t="str">
        <f t="shared" si="14"/>
        <v>ACEPTABLE CON CONTROL ESPECIFICO</v>
      </c>
      <c r="Z182" s="199" t="s">
        <v>311</v>
      </c>
      <c r="AA182" s="199" t="s">
        <v>311</v>
      </c>
      <c r="AB182" s="112" t="s">
        <v>1360</v>
      </c>
      <c r="AC182" s="112" t="s">
        <v>1609</v>
      </c>
      <c r="AD182" s="112" t="s">
        <v>1611</v>
      </c>
      <c r="AE182" s="112" t="s">
        <v>1362</v>
      </c>
      <c r="AF182" s="199"/>
    </row>
    <row r="183" spans="1:32" ht="315" hidden="1">
      <c r="A183" s="198" t="s">
        <v>904</v>
      </c>
      <c r="B183" s="199" t="s">
        <v>1193</v>
      </c>
      <c r="C183" s="199" t="s">
        <v>1218</v>
      </c>
      <c r="D183" s="199" t="s">
        <v>1214</v>
      </c>
      <c r="E183" s="200" t="s">
        <v>1298</v>
      </c>
      <c r="F183" s="200" t="s">
        <v>1304</v>
      </c>
      <c r="G183" s="199" t="s">
        <v>19</v>
      </c>
      <c r="H183" s="199" t="s">
        <v>934</v>
      </c>
      <c r="I183" s="200" t="s">
        <v>1007</v>
      </c>
      <c r="J183" s="112" t="s">
        <v>1225</v>
      </c>
      <c r="K183" s="199">
        <v>2</v>
      </c>
      <c r="L183" s="199">
        <v>2</v>
      </c>
      <c r="M183" s="199">
        <v>1</v>
      </c>
      <c r="N183" s="112" t="s">
        <v>1255</v>
      </c>
      <c r="O183" s="112" t="s">
        <v>1627</v>
      </c>
      <c r="P183" s="112" t="s">
        <v>1630</v>
      </c>
      <c r="Q183" s="112" t="s">
        <v>1265</v>
      </c>
      <c r="R183" s="199">
        <v>2</v>
      </c>
      <c r="S183" s="199">
        <v>3</v>
      </c>
      <c r="T183" s="199">
        <f>BD[[#This Row],[ND]]*BD[[#This Row],[NE]]</f>
        <v>6</v>
      </c>
      <c r="U183" s="201" t="str">
        <f t="shared" si="12"/>
        <v>MEDIO</v>
      </c>
      <c r="V183" s="199">
        <v>25</v>
      </c>
      <c r="W183" s="199">
        <f>BD[[#This Row],[NP]]*BD[[#This Row],[N.C]]</f>
        <v>150</v>
      </c>
      <c r="X183" s="201" t="str">
        <f t="shared" si="13"/>
        <v>II</v>
      </c>
      <c r="Y183" s="182" t="str">
        <f t="shared" si="14"/>
        <v>ACEPTABLE CON CONTROL ESPECIFICO</v>
      </c>
      <c r="Z183" s="199" t="s">
        <v>311</v>
      </c>
      <c r="AA183" s="199" t="s">
        <v>311</v>
      </c>
      <c r="AB183" s="112" t="s">
        <v>1628</v>
      </c>
      <c r="AC183" s="112" t="s">
        <v>1629</v>
      </c>
      <c r="AD183" s="112" t="s">
        <v>1265</v>
      </c>
      <c r="AE183" s="112" t="s">
        <v>1280</v>
      </c>
      <c r="AF183" s="199"/>
    </row>
    <row r="184" spans="1:32" ht="90" hidden="1">
      <c r="A184" s="198" t="s">
        <v>904</v>
      </c>
      <c r="B184" s="199" t="s">
        <v>1193</v>
      </c>
      <c r="C184" s="199" t="s">
        <v>1218</v>
      </c>
      <c r="D184" s="199" t="s">
        <v>1214</v>
      </c>
      <c r="E184" s="200" t="s">
        <v>1298</v>
      </c>
      <c r="F184" s="200" t="s">
        <v>1305</v>
      </c>
      <c r="G184" s="199" t="s">
        <v>19</v>
      </c>
      <c r="H184" s="199" t="s">
        <v>905</v>
      </c>
      <c r="I184" s="200" t="s">
        <v>924</v>
      </c>
      <c r="J184" s="112" t="s">
        <v>1240</v>
      </c>
      <c r="K184" s="199">
        <v>8</v>
      </c>
      <c r="L184" s="199">
        <v>6</v>
      </c>
      <c r="M184" s="199">
        <v>1</v>
      </c>
      <c r="N184" s="112" t="s">
        <v>1241</v>
      </c>
      <c r="O184" s="200" t="s">
        <v>1242</v>
      </c>
      <c r="P184" s="200" t="s">
        <v>1513</v>
      </c>
      <c r="Q184" s="200" t="s">
        <v>1514</v>
      </c>
      <c r="R184" s="199">
        <v>2</v>
      </c>
      <c r="S184" s="199">
        <v>2</v>
      </c>
      <c r="T184" s="199">
        <f>BD[[#This Row],[ND]]*BD[[#This Row],[NE]]</f>
        <v>4</v>
      </c>
      <c r="U184" s="201" t="str">
        <f t="shared" si="12"/>
        <v>BAJO</v>
      </c>
      <c r="V184" s="199">
        <v>25</v>
      </c>
      <c r="W184" s="199">
        <f>BD[[#This Row],[NP]]*BD[[#This Row],[N.C]]</f>
        <v>100</v>
      </c>
      <c r="X184" s="201" t="str">
        <f t="shared" si="13"/>
        <v>III</v>
      </c>
      <c r="Y184" s="182" t="str">
        <f t="shared" si="14"/>
        <v>MEJORABLE</v>
      </c>
      <c r="Z184" s="199" t="s">
        <v>311</v>
      </c>
      <c r="AA184" s="200" t="s">
        <v>311</v>
      </c>
      <c r="AB184" s="112" t="s">
        <v>1516</v>
      </c>
      <c r="AC184" s="112" t="s">
        <v>1515</v>
      </c>
      <c r="AD184" s="200" t="s">
        <v>1557</v>
      </c>
      <c r="AE184" s="112" t="s">
        <v>1274</v>
      </c>
      <c r="AF184" s="199"/>
    </row>
    <row r="185" spans="1:32" ht="165" hidden="1">
      <c r="A185" s="198" t="s">
        <v>904</v>
      </c>
      <c r="B185" s="199" t="s">
        <v>1193</v>
      </c>
      <c r="C185" s="199" t="s">
        <v>1218</v>
      </c>
      <c r="D185" s="199" t="s">
        <v>1214</v>
      </c>
      <c r="E185" s="200" t="s">
        <v>1298</v>
      </c>
      <c r="F185" s="200" t="s">
        <v>1305</v>
      </c>
      <c r="G185" s="199" t="s">
        <v>19</v>
      </c>
      <c r="H185" s="199" t="s">
        <v>905</v>
      </c>
      <c r="I185" s="200" t="s">
        <v>935</v>
      </c>
      <c r="J185" s="112" t="s">
        <v>1230</v>
      </c>
      <c r="K185" s="199">
        <v>8</v>
      </c>
      <c r="L185" s="199">
        <v>6</v>
      </c>
      <c r="M185" s="199">
        <v>1</v>
      </c>
      <c r="N185" s="112" t="s">
        <v>1231</v>
      </c>
      <c r="O185" s="200" t="s">
        <v>1234</v>
      </c>
      <c r="P185" s="112" t="s">
        <v>1518</v>
      </c>
      <c r="Q185" s="200" t="s">
        <v>1520</v>
      </c>
      <c r="R185" s="199">
        <v>2</v>
      </c>
      <c r="S185" s="199">
        <v>3</v>
      </c>
      <c r="T185" s="199">
        <f>BD[[#This Row],[ND]]*BD[[#This Row],[NE]]</f>
        <v>6</v>
      </c>
      <c r="U185" s="201" t="str">
        <f t="shared" si="12"/>
        <v>MEDIO</v>
      </c>
      <c r="V185" s="199">
        <v>25</v>
      </c>
      <c r="W185" s="199">
        <f>BD[[#This Row],[NP]]*BD[[#This Row],[N.C]]</f>
        <v>150</v>
      </c>
      <c r="X185" s="201" t="str">
        <f t="shared" si="13"/>
        <v>II</v>
      </c>
      <c r="Y185" s="182" t="str">
        <f t="shared" si="14"/>
        <v>ACEPTABLE CON CONTROL ESPECIFICO</v>
      </c>
      <c r="Z185" s="199" t="s">
        <v>311</v>
      </c>
      <c r="AA185" s="199" t="s">
        <v>311</v>
      </c>
      <c r="AB185" s="112" t="s">
        <v>1517</v>
      </c>
      <c r="AC185" s="112" t="s">
        <v>1519</v>
      </c>
      <c r="AD185" s="200" t="s">
        <v>1558</v>
      </c>
      <c r="AE185" s="112" t="s">
        <v>1275</v>
      </c>
      <c r="AF185" s="199"/>
    </row>
    <row r="186" spans="1:32" ht="105" hidden="1">
      <c r="A186" s="198" t="s">
        <v>904</v>
      </c>
      <c r="B186" s="199" t="s">
        <v>1193</v>
      </c>
      <c r="C186" s="199" t="s">
        <v>1218</v>
      </c>
      <c r="D186" s="199" t="s">
        <v>1214</v>
      </c>
      <c r="E186" s="200" t="s">
        <v>1298</v>
      </c>
      <c r="F186" s="200" t="s">
        <v>1305</v>
      </c>
      <c r="G186" s="199" t="s">
        <v>19</v>
      </c>
      <c r="H186" s="199" t="s">
        <v>917</v>
      </c>
      <c r="I186" s="200" t="s">
        <v>959</v>
      </c>
      <c r="J186" s="112" t="s">
        <v>1347</v>
      </c>
      <c r="K186" s="199">
        <v>8</v>
      </c>
      <c r="L186" s="199">
        <v>6</v>
      </c>
      <c r="M186" s="199">
        <v>1</v>
      </c>
      <c r="N186" s="112" t="s">
        <v>1322</v>
      </c>
      <c r="O186" s="112" t="s">
        <v>1348</v>
      </c>
      <c r="P186" s="112" t="s">
        <v>1349</v>
      </c>
      <c r="Q186" s="112" t="s">
        <v>1578</v>
      </c>
      <c r="R186" s="199">
        <v>2</v>
      </c>
      <c r="S186" s="199">
        <v>3</v>
      </c>
      <c r="T186" s="199">
        <f>BD[[#This Row],[ND]]*BD[[#This Row],[NE]]</f>
        <v>6</v>
      </c>
      <c r="U186" s="201" t="str">
        <f t="shared" si="12"/>
        <v>MEDIO</v>
      </c>
      <c r="V186" s="199">
        <v>60</v>
      </c>
      <c r="W186" s="199">
        <f>BD[[#This Row],[NP]]*BD[[#This Row],[N.C]]</f>
        <v>360</v>
      </c>
      <c r="X186" s="201" t="str">
        <f t="shared" si="13"/>
        <v>II</v>
      </c>
      <c r="Y186" s="182" t="str">
        <f t="shared" si="14"/>
        <v>ACEPTABLE CON CONTROL ESPECIFICO</v>
      </c>
      <c r="Z186" s="199" t="s">
        <v>311</v>
      </c>
      <c r="AA186" s="199" t="s">
        <v>311</v>
      </c>
      <c r="AB186" s="112" t="s">
        <v>1576</v>
      </c>
      <c r="AC186" s="112" t="s">
        <v>1577</v>
      </c>
      <c r="AD186" s="112" t="s">
        <v>1579</v>
      </c>
      <c r="AE186" s="112" t="s">
        <v>1343</v>
      </c>
      <c r="AF186" s="199"/>
    </row>
    <row r="187" spans="1:32" ht="105" hidden="1">
      <c r="A187" s="198" t="s">
        <v>904</v>
      </c>
      <c r="B187" s="199" t="s">
        <v>1193</v>
      </c>
      <c r="C187" s="199" t="s">
        <v>1218</v>
      </c>
      <c r="D187" s="199" t="s">
        <v>1214</v>
      </c>
      <c r="E187" s="200" t="s">
        <v>1298</v>
      </c>
      <c r="F187" s="200" t="s">
        <v>1305</v>
      </c>
      <c r="G187" s="199" t="s">
        <v>19</v>
      </c>
      <c r="H187" s="199" t="s">
        <v>917</v>
      </c>
      <c r="I187" s="200" t="s">
        <v>961</v>
      </c>
      <c r="J187" s="112" t="s">
        <v>1350</v>
      </c>
      <c r="K187" s="199">
        <v>8</v>
      </c>
      <c r="L187" s="199">
        <v>6</v>
      </c>
      <c r="M187" s="199">
        <v>1</v>
      </c>
      <c r="N187" s="112" t="s">
        <v>1322</v>
      </c>
      <c r="O187" s="112" t="s">
        <v>1348</v>
      </c>
      <c r="P187" s="112" t="s">
        <v>1582</v>
      </c>
      <c r="Q187" s="112" t="s">
        <v>1352</v>
      </c>
      <c r="R187" s="199">
        <v>6</v>
      </c>
      <c r="S187" s="199">
        <v>1</v>
      </c>
      <c r="T187" s="199">
        <f>BD[[#This Row],[ND]]*BD[[#This Row],[NE]]</f>
        <v>6</v>
      </c>
      <c r="U187" s="201" t="str">
        <f t="shared" si="12"/>
        <v>MEDIO</v>
      </c>
      <c r="V187" s="199">
        <v>60</v>
      </c>
      <c r="W187" s="199">
        <f>BD[[#This Row],[NP]]*BD[[#This Row],[N.C]]</f>
        <v>360</v>
      </c>
      <c r="X187" s="201" t="str">
        <f t="shared" si="13"/>
        <v>II</v>
      </c>
      <c r="Y187" s="182" t="str">
        <f t="shared" si="14"/>
        <v>ACEPTABLE CON CONTROL ESPECIFICO</v>
      </c>
      <c r="Z187" s="199" t="s">
        <v>311</v>
      </c>
      <c r="AA187" s="199" t="s">
        <v>311</v>
      </c>
      <c r="AB187" s="112" t="s">
        <v>1580</v>
      </c>
      <c r="AC187" s="112" t="s">
        <v>1583</v>
      </c>
      <c r="AD187" s="112" t="s">
        <v>1581</v>
      </c>
      <c r="AE187" s="112" t="s">
        <v>1343</v>
      </c>
      <c r="AF187" s="199"/>
    </row>
    <row r="188" spans="1:32" ht="225" hidden="1">
      <c r="A188" s="198" t="s">
        <v>904</v>
      </c>
      <c r="B188" s="199" t="s">
        <v>1193</v>
      </c>
      <c r="C188" s="199" t="s">
        <v>1218</v>
      </c>
      <c r="D188" s="199" t="s">
        <v>1214</v>
      </c>
      <c r="E188" s="200" t="s">
        <v>1298</v>
      </c>
      <c r="F188" s="200" t="s">
        <v>1305</v>
      </c>
      <c r="G188" s="199" t="s">
        <v>19</v>
      </c>
      <c r="H188" s="199" t="s">
        <v>928</v>
      </c>
      <c r="I188" s="200" t="s">
        <v>973</v>
      </c>
      <c r="J188" s="112" t="s">
        <v>1223</v>
      </c>
      <c r="K188" s="199">
        <v>8</v>
      </c>
      <c r="L188" s="199">
        <v>6</v>
      </c>
      <c r="M188" s="199">
        <v>1</v>
      </c>
      <c r="N188" s="112" t="s">
        <v>1250</v>
      </c>
      <c r="O188" s="200" t="s">
        <v>1595</v>
      </c>
      <c r="P188" s="112" t="s">
        <v>1533</v>
      </c>
      <c r="Q188" s="199" t="s">
        <v>311</v>
      </c>
      <c r="R188" s="199">
        <v>2</v>
      </c>
      <c r="S188" s="199">
        <v>2</v>
      </c>
      <c r="T188" s="199">
        <f>BD[[#This Row],[ND]]*BD[[#This Row],[NE]]</f>
        <v>4</v>
      </c>
      <c r="U188" s="201" t="str">
        <f t="shared" si="12"/>
        <v>BAJO</v>
      </c>
      <c r="V188" s="199">
        <v>25</v>
      </c>
      <c r="W188" s="199">
        <f>BD[[#This Row],[NP]]*BD[[#This Row],[N.C]]</f>
        <v>100</v>
      </c>
      <c r="X188" s="201" t="str">
        <f t="shared" si="13"/>
        <v>III</v>
      </c>
      <c r="Y188" s="182" t="str">
        <f t="shared" si="14"/>
        <v>MEJORABLE</v>
      </c>
      <c r="Z188" s="199" t="s">
        <v>311</v>
      </c>
      <c r="AA188" s="199" t="s">
        <v>311</v>
      </c>
      <c r="AB188" s="200" t="s">
        <v>1596</v>
      </c>
      <c r="AC188" s="112" t="s">
        <v>1534</v>
      </c>
      <c r="AD188" s="222" t="s">
        <v>1597</v>
      </c>
      <c r="AE188" s="112" t="s">
        <v>1277</v>
      </c>
      <c r="AF188" s="199"/>
    </row>
    <row r="189" spans="1:32" ht="225" hidden="1">
      <c r="A189" s="198" t="s">
        <v>904</v>
      </c>
      <c r="B189" s="199" t="s">
        <v>1193</v>
      </c>
      <c r="C189" s="199" t="s">
        <v>1218</v>
      </c>
      <c r="D189" s="199" t="s">
        <v>1214</v>
      </c>
      <c r="E189" s="200" t="s">
        <v>1298</v>
      </c>
      <c r="F189" s="200" t="s">
        <v>1305</v>
      </c>
      <c r="G189" s="199" t="s">
        <v>19</v>
      </c>
      <c r="H189" s="199" t="s">
        <v>928</v>
      </c>
      <c r="I189" s="200" t="s">
        <v>975</v>
      </c>
      <c r="J189" s="112" t="s">
        <v>1223</v>
      </c>
      <c r="K189" s="199">
        <v>8</v>
      </c>
      <c r="L189" s="199">
        <v>6</v>
      </c>
      <c r="M189" s="199">
        <v>1</v>
      </c>
      <c r="N189" s="112" t="s">
        <v>1250</v>
      </c>
      <c r="O189" s="200" t="s">
        <v>1595</v>
      </c>
      <c r="P189" s="112" t="s">
        <v>1533</v>
      </c>
      <c r="Q189" s="199" t="s">
        <v>311</v>
      </c>
      <c r="R189" s="199">
        <v>2</v>
      </c>
      <c r="S189" s="199">
        <v>3</v>
      </c>
      <c r="T189" s="199">
        <f>BD[[#This Row],[ND]]*BD[[#This Row],[NE]]</f>
        <v>6</v>
      </c>
      <c r="U189" s="201" t="str">
        <f t="shared" si="12"/>
        <v>MEDIO</v>
      </c>
      <c r="V189" s="199">
        <v>25</v>
      </c>
      <c r="W189" s="199">
        <f>BD[[#This Row],[NP]]*BD[[#This Row],[N.C]]</f>
        <v>150</v>
      </c>
      <c r="X189" s="201" t="str">
        <f t="shared" si="13"/>
        <v>II</v>
      </c>
      <c r="Y189" s="182" t="str">
        <f t="shared" si="14"/>
        <v>ACEPTABLE CON CONTROL ESPECIFICO</v>
      </c>
      <c r="Z189" s="199" t="s">
        <v>311</v>
      </c>
      <c r="AA189" s="199" t="s">
        <v>311</v>
      </c>
      <c r="AB189" s="200" t="s">
        <v>1596</v>
      </c>
      <c r="AC189" s="112" t="s">
        <v>1534</v>
      </c>
      <c r="AD189" s="200" t="s">
        <v>1247</v>
      </c>
      <c r="AE189" s="112" t="s">
        <v>1277</v>
      </c>
      <c r="AF189" s="199"/>
    </row>
    <row r="190" spans="1:32" ht="225" hidden="1">
      <c r="A190" s="198" t="s">
        <v>904</v>
      </c>
      <c r="B190" s="199" t="s">
        <v>1193</v>
      </c>
      <c r="C190" s="199" t="s">
        <v>1218</v>
      </c>
      <c r="D190" s="199" t="s">
        <v>1214</v>
      </c>
      <c r="E190" s="200" t="s">
        <v>1298</v>
      </c>
      <c r="F190" s="200" t="s">
        <v>1305</v>
      </c>
      <c r="G190" s="199" t="s">
        <v>19</v>
      </c>
      <c r="H190" s="199" t="s">
        <v>928</v>
      </c>
      <c r="I190" s="200" t="s">
        <v>979</v>
      </c>
      <c r="J190" s="112" t="s">
        <v>1223</v>
      </c>
      <c r="K190" s="199">
        <v>8</v>
      </c>
      <c r="L190" s="199">
        <v>6</v>
      </c>
      <c r="M190" s="199">
        <v>1</v>
      </c>
      <c r="N190" s="112" t="s">
        <v>1250</v>
      </c>
      <c r="O190" s="200" t="s">
        <v>1595</v>
      </c>
      <c r="P190" s="112" t="s">
        <v>1533</v>
      </c>
      <c r="Q190" s="199" t="s">
        <v>311</v>
      </c>
      <c r="R190" s="199">
        <v>2</v>
      </c>
      <c r="S190" s="199">
        <v>3</v>
      </c>
      <c r="T190" s="199">
        <f>BD[[#This Row],[ND]]*BD[[#This Row],[NE]]</f>
        <v>6</v>
      </c>
      <c r="U190" s="201" t="str">
        <f t="shared" si="12"/>
        <v>MEDIO</v>
      </c>
      <c r="V190" s="199">
        <v>26</v>
      </c>
      <c r="W190" s="199">
        <f>BD[[#This Row],[NP]]*BD[[#This Row],[N.C]]</f>
        <v>156</v>
      </c>
      <c r="X190" s="201" t="str">
        <f t="shared" si="13"/>
        <v>II</v>
      </c>
      <c r="Y190" s="182" t="str">
        <f t="shared" si="14"/>
        <v>ACEPTABLE CON CONTROL ESPECIFICO</v>
      </c>
      <c r="Z190" s="199" t="s">
        <v>311</v>
      </c>
      <c r="AA190" s="199" t="s">
        <v>311</v>
      </c>
      <c r="AB190" s="200" t="s">
        <v>1596</v>
      </c>
      <c r="AC190" s="112" t="s">
        <v>1534</v>
      </c>
      <c r="AD190" s="200" t="s">
        <v>1247</v>
      </c>
      <c r="AE190" s="112" t="s">
        <v>1277</v>
      </c>
      <c r="AF190" s="199"/>
    </row>
    <row r="191" spans="1:32" ht="135" hidden="1">
      <c r="A191" s="198" t="s">
        <v>904</v>
      </c>
      <c r="B191" s="199" t="s">
        <v>1193</v>
      </c>
      <c r="C191" s="199" t="s">
        <v>1218</v>
      </c>
      <c r="D191" s="199" t="s">
        <v>1214</v>
      </c>
      <c r="E191" s="200" t="s">
        <v>1298</v>
      </c>
      <c r="F191" s="200" t="s">
        <v>1305</v>
      </c>
      <c r="G191" s="199" t="s">
        <v>19</v>
      </c>
      <c r="H191" s="199" t="s">
        <v>931</v>
      </c>
      <c r="I191" s="200" t="s">
        <v>989</v>
      </c>
      <c r="J191" s="112" t="s">
        <v>1224</v>
      </c>
      <c r="K191" s="199">
        <v>8</v>
      </c>
      <c r="L191" s="199">
        <v>6</v>
      </c>
      <c r="M191" s="199">
        <v>1</v>
      </c>
      <c r="N191" s="112" t="s">
        <v>1252</v>
      </c>
      <c r="O191" s="112" t="s">
        <v>1612</v>
      </c>
      <c r="P191" s="112" t="s">
        <v>1253</v>
      </c>
      <c r="Q191" s="112" t="s">
        <v>1614</v>
      </c>
      <c r="R191" s="199">
        <v>2</v>
      </c>
      <c r="S191" s="199">
        <v>3</v>
      </c>
      <c r="T191" s="199">
        <f>BD[[#This Row],[ND]]*BD[[#This Row],[NE]]</f>
        <v>6</v>
      </c>
      <c r="U191" s="201" t="str">
        <f t="shared" si="12"/>
        <v>MEDIO</v>
      </c>
      <c r="V191" s="199">
        <v>25</v>
      </c>
      <c r="W191" s="199">
        <f>BD[[#This Row],[NP]]*BD[[#This Row],[N.C]]</f>
        <v>150</v>
      </c>
      <c r="X191" s="201" t="str">
        <f t="shared" si="13"/>
        <v>II</v>
      </c>
      <c r="Y191" s="182" t="str">
        <f t="shared" si="14"/>
        <v>ACEPTABLE CON CONTROL ESPECIFICO</v>
      </c>
      <c r="Z191" s="199" t="s">
        <v>311</v>
      </c>
      <c r="AA191" s="199" t="s">
        <v>311</v>
      </c>
      <c r="AB191" s="112" t="s">
        <v>1613</v>
      </c>
      <c r="AC191" s="112" t="s">
        <v>1253</v>
      </c>
      <c r="AD191" s="112" t="s">
        <v>1615</v>
      </c>
      <c r="AE191" s="112" t="s">
        <v>1278</v>
      </c>
      <c r="AF191" s="199"/>
    </row>
    <row r="192" spans="1:32" ht="315" hidden="1">
      <c r="A192" s="198" t="s">
        <v>904</v>
      </c>
      <c r="B192" s="199" t="s">
        <v>1193</v>
      </c>
      <c r="C192" s="199" t="s">
        <v>1218</v>
      </c>
      <c r="D192" s="199" t="s">
        <v>1214</v>
      </c>
      <c r="E192" s="200" t="s">
        <v>1298</v>
      </c>
      <c r="F192" s="200" t="s">
        <v>1305</v>
      </c>
      <c r="G192" s="199" t="s">
        <v>19</v>
      </c>
      <c r="H192" s="199" t="s">
        <v>934</v>
      </c>
      <c r="I192" s="200" t="s">
        <v>1007</v>
      </c>
      <c r="J192" s="112" t="s">
        <v>1225</v>
      </c>
      <c r="K192" s="199">
        <v>2</v>
      </c>
      <c r="L192" s="199">
        <v>2</v>
      </c>
      <c r="M192" s="199">
        <v>1</v>
      </c>
      <c r="N192" s="112" t="s">
        <v>1255</v>
      </c>
      <c r="O192" s="112" t="s">
        <v>1627</v>
      </c>
      <c r="P192" s="112" t="s">
        <v>1630</v>
      </c>
      <c r="Q192" s="112" t="s">
        <v>1265</v>
      </c>
      <c r="R192" s="199">
        <v>2</v>
      </c>
      <c r="S192" s="199">
        <v>3</v>
      </c>
      <c r="T192" s="199">
        <f>BD[[#This Row],[ND]]*BD[[#This Row],[NE]]</f>
        <v>6</v>
      </c>
      <c r="U192" s="201" t="str">
        <f t="shared" si="12"/>
        <v>MEDIO</v>
      </c>
      <c r="V192" s="199">
        <v>25</v>
      </c>
      <c r="W192" s="199">
        <f>BD[[#This Row],[NP]]*BD[[#This Row],[N.C]]</f>
        <v>150</v>
      </c>
      <c r="X192" s="201" t="str">
        <f t="shared" si="13"/>
        <v>II</v>
      </c>
      <c r="Y192" s="182" t="str">
        <f t="shared" si="14"/>
        <v>ACEPTABLE CON CONTROL ESPECIFICO</v>
      </c>
      <c r="Z192" s="199" t="s">
        <v>311</v>
      </c>
      <c r="AA192" s="199" t="s">
        <v>311</v>
      </c>
      <c r="AB192" s="112" t="s">
        <v>1628</v>
      </c>
      <c r="AC192" s="112" t="s">
        <v>1629</v>
      </c>
      <c r="AD192" s="112" t="s">
        <v>1265</v>
      </c>
      <c r="AE192" s="112" t="s">
        <v>1280</v>
      </c>
      <c r="AF192" s="199"/>
    </row>
    <row r="193" spans="1:32" ht="315" hidden="1">
      <c r="A193" s="198" t="s">
        <v>904</v>
      </c>
      <c r="B193" s="199" t="s">
        <v>1193</v>
      </c>
      <c r="C193" s="199" t="s">
        <v>1218</v>
      </c>
      <c r="D193" s="199" t="s">
        <v>1214</v>
      </c>
      <c r="E193" s="200" t="s">
        <v>1298</v>
      </c>
      <c r="F193" s="200" t="s">
        <v>1305</v>
      </c>
      <c r="G193" s="199" t="s">
        <v>19</v>
      </c>
      <c r="H193" s="199" t="s">
        <v>934</v>
      </c>
      <c r="I193" s="200" t="s">
        <v>1015</v>
      </c>
      <c r="J193" s="112" t="s">
        <v>1369</v>
      </c>
      <c r="K193" s="199">
        <v>8</v>
      </c>
      <c r="L193" s="199">
        <v>6</v>
      </c>
      <c r="M193" s="199">
        <v>1</v>
      </c>
      <c r="N193" s="112" t="s">
        <v>1364</v>
      </c>
      <c r="O193" s="112" t="s">
        <v>1627</v>
      </c>
      <c r="P193" s="112" t="s">
        <v>1630</v>
      </c>
      <c r="Q193" s="112" t="s">
        <v>1265</v>
      </c>
      <c r="R193" s="199">
        <v>2</v>
      </c>
      <c r="S193" s="199">
        <v>3</v>
      </c>
      <c r="T193" s="199">
        <f>BD[[#This Row],[ND]]*BD[[#This Row],[NE]]</f>
        <v>6</v>
      </c>
      <c r="U193" s="201" t="str">
        <f t="shared" si="12"/>
        <v>MEDIO</v>
      </c>
      <c r="V193" s="199">
        <v>25</v>
      </c>
      <c r="W193" s="199">
        <f>BD[[#This Row],[NP]]*BD[[#This Row],[N.C]]</f>
        <v>150</v>
      </c>
      <c r="X193" s="201" t="str">
        <f t="shared" si="13"/>
        <v>II</v>
      </c>
      <c r="Y193" s="182" t="str">
        <f t="shared" si="14"/>
        <v>ACEPTABLE CON CONTROL ESPECIFICO</v>
      </c>
      <c r="Z193" s="199" t="s">
        <v>311</v>
      </c>
      <c r="AA193" s="199" t="s">
        <v>311</v>
      </c>
      <c r="AB193" s="112" t="s">
        <v>1628</v>
      </c>
      <c r="AC193" s="112" t="s">
        <v>1631</v>
      </c>
      <c r="AD193" s="112" t="s">
        <v>1265</v>
      </c>
      <c r="AE193" s="112" t="s">
        <v>1371</v>
      </c>
      <c r="AF193" s="199"/>
    </row>
    <row r="194" spans="1:32" ht="90" hidden="1">
      <c r="A194" s="198" t="s">
        <v>904</v>
      </c>
      <c r="B194" s="199" t="s">
        <v>1193</v>
      </c>
      <c r="C194" s="199" t="s">
        <v>1218</v>
      </c>
      <c r="D194" s="199" t="s">
        <v>1214</v>
      </c>
      <c r="E194" s="200" t="s">
        <v>1298</v>
      </c>
      <c r="F194" s="200" t="s">
        <v>1306</v>
      </c>
      <c r="G194" s="199" t="s">
        <v>19</v>
      </c>
      <c r="H194" s="199" t="s">
        <v>905</v>
      </c>
      <c r="I194" s="200" t="s">
        <v>924</v>
      </c>
      <c r="J194" s="112" t="s">
        <v>1240</v>
      </c>
      <c r="K194" s="199">
        <v>8</v>
      </c>
      <c r="L194" s="199">
        <v>6</v>
      </c>
      <c r="M194" s="199">
        <v>1</v>
      </c>
      <c r="N194" s="112" t="s">
        <v>1241</v>
      </c>
      <c r="O194" s="200" t="s">
        <v>1242</v>
      </c>
      <c r="P194" s="200" t="s">
        <v>1513</v>
      </c>
      <c r="Q194" s="200" t="s">
        <v>1514</v>
      </c>
      <c r="R194" s="199">
        <v>2</v>
      </c>
      <c r="S194" s="199">
        <v>2</v>
      </c>
      <c r="T194" s="199">
        <f>BD[[#This Row],[ND]]*BD[[#This Row],[NE]]</f>
        <v>4</v>
      </c>
      <c r="U194" s="201" t="str">
        <f t="shared" si="12"/>
        <v>BAJO</v>
      </c>
      <c r="V194" s="199">
        <v>25</v>
      </c>
      <c r="W194" s="199">
        <f>BD[[#This Row],[NP]]*BD[[#This Row],[N.C]]</f>
        <v>100</v>
      </c>
      <c r="X194" s="201" t="str">
        <f t="shared" si="13"/>
        <v>III</v>
      </c>
      <c r="Y194" s="182" t="str">
        <f t="shared" si="14"/>
        <v>MEJORABLE</v>
      </c>
      <c r="Z194" s="199" t="s">
        <v>311</v>
      </c>
      <c r="AA194" s="200" t="s">
        <v>311</v>
      </c>
      <c r="AB194" s="112" t="s">
        <v>1516</v>
      </c>
      <c r="AC194" s="112" t="s">
        <v>1515</v>
      </c>
      <c r="AD194" s="200" t="s">
        <v>1557</v>
      </c>
      <c r="AE194" s="112" t="s">
        <v>1274</v>
      </c>
      <c r="AF194" s="199"/>
    </row>
    <row r="195" spans="1:32" ht="135" hidden="1">
      <c r="A195" s="198" t="s">
        <v>904</v>
      </c>
      <c r="B195" s="199" t="s">
        <v>1193</v>
      </c>
      <c r="C195" s="199" t="s">
        <v>1218</v>
      </c>
      <c r="D195" s="199" t="s">
        <v>1214</v>
      </c>
      <c r="E195" s="200" t="s">
        <v>1298</v>
      </c>
      <c r="F195" s="200" t="s">
        <v>1306</v>
      </c>
      <c r="G195" s="199" t="s">
        <v>19</v>
      </c>
      <c r="H195" s="199" t="s">
        <v>910</v>
      </c>
      <c r="I195" s="200" t="s">
        <v>937</v>
      </c>
      <c r="J195" s="112" t="s">
        <v>1324</v>
      </c>
      <c r="K195" s="199">
        <v>8</v>
      </c>
      <c r="L195" s="199">
        <v>6</v>
      </c>
      <c r="M195" s="199">
        <v>1</v>
      </c>
      <c r="N195" s="112" t="s">
        <v>1322</v>
      </c>
      <c r="O195" s="112" t="s">
        <v>1563</v>
      </c>
      <c r="P195" s="112" t="s">
        <v>1325</v>
      </c>
      <c r="Q195" s="200" t="s">
        <v>1560</v>
      </c>
      <c r="R195" s="199">
        <v>2</v>
      </c>
      <c r="S195" s="199">
        <v>2</v>
      </c>
      <c r="T195" s="199">
        <f>BD[[#This Row],[ND]]*BD[[#This Row],[NE]]</f>
        <v>4</v>
      </c>
      <c r="U195" s="201" t="str">
        <f t="shared" si="12"/>
        <v>BAJO</v>
      </c>
      <c r="V195" s="199">
        <v>25</v>
      </c>
      <c r="W195" s="199">
        <f>BD[[#This Row],[NP]]*BD[[#This Row],[N.C]]</f>
        <v>100</v>
      </c>
      <c r="X195" s="201" t="str">
        <f t="shared" si="13"/>
        <v>III</v>
      </c>
      <c r="Y195" s="182" t="str">
        <f t="shared" si="14"/>
        <v>MEJORABLE</v>
      </c>
      <c r="Z195" s="199" t="s">
        <v>311</v>
      </c>
      <c r="AA195" s="199" t="s">
        <v>311</v>
      </c>
      <c r="AB195" s="112" t="s">
        <v>1564</v>
      </c>
      <c r="AC195" s="112" t="s">
        <v>1559</v>
      </c>
      <c r="AD195" s="112" t="s">
        <v>1561</v>
      </c>
      <c r="AE195" s="112" t="s">
        <v>1327</v>
      </c>
      <c r="AF195" s="199"/>
    </row>
    <row r="196" spans="1:32" ht="409.6" hidden="1">
      <c r="A196" s="198" t="s">
        <v>904</v>
      </c>
      <c r="B196" s="199" t="s">
        <v>1193</v>
      </c>
      <c r="C196" s="199" t="s">
        <v>1218</v>
      </c>
      <c r="D196" s="199" t="s">
        <v>1214</v>
      </c>
      <c r="E196" s="200" t="s">
        <v>1298</v>
      </c>
      <c r="F196" s="200" t="s">
        <v>1306</v>
      </c>
      <c r="G196" s="199" t="s">
        <v>19</v>
      </c>
      <c r="H196" s="199" t="s">
        <v>917</v>
      </c>
      <c r="I196" s="200" t="s">
        <v>949</v>
      </c>
      <c r="J196" s="112" t="s">
        <v>1226</v>
      </c>
      <c r="K196" s="199">
        <v>8</v>
      </c>
      <c r="L196" s="199">
        <v>6</v>
      </c>
      <c r="M196" s="199">
        <v>1</v>
      </c>
      <c r="N196" s="112" t="s">
        <v>1237</v>
      </c>
      <c r="O196" s="200" t="s">
        <v>1238</v>
      </c>
      <c r="P196" s="112" t="s">
        <v>1239</v>
      </c>
      <c r="Q196" s="112" t="s">
        <v>1522</v>
      </c>
      <c r="R196" s="199">
        <v>2</v>
      </c>
      <c r="S196" s="199">
        <v>2</v>
      </c>
      <c r="T196" s="199">
        <f>BD[[#This Row],[ND]]*BD[[#This Row],[NE]]</f>
        <v>4</v>
      </c>
      <c r="U196" s="201" t="str">
        <f t="shared" si="12"/>
        <v>BAJO</v>
      </c>
      <c r="V196" s="199">
        <v>60</v>
      </c>
      <c r="W196" s="199">
        <f>BD[[#This Row],[NP]]*BD[[#This Row],[N.C]]</f>
        <v>240</v>
      </c>
      <c r="X196" s="201" t="str">
        <f t="shared" si="13"/>
        <v>II</v>
      </c>
      <c r="Y196" s="182" t="str">
        <f t="shared" si="14"/>
        <v>ACEPTABLE CON CONTROL ESPECIFICO</v>
      </c>
      <c r="Z196" s="199" t="s">
        <v>311</v>
      </c>
      <c r="AA196" s="199" t="s">
        <v>311</v>
      </c>
      <c r="AB196" s="112" t="s">
        <v>1524</v>
      </c>
      <c r="AC196" s="112" t="s">
        <v>1521</v>
      </c>
      <c r="AD196" s="112" t="s">
        <v>1523</v>
      </c>
      <c r="AE196" s="112" t="s">
        <v>1276</v>
      </c>
      <c r="AF196" s="199"/>
    </row>
    <row r="197" spans="1:32" ht="105" hidden="1">
      <c r="A197" s="198" t="s">
        <v>904</v>
      </c>
      <c r="B197" s="199" t="s">
        <v>1193</v>
      </c>
      <c r="C197" s="199" t="s">
        <v>1218</v>
      </c>
      <c r="D197" s="199" t="s">
        <v>1214</v>
      </c>
      <c r="E197" s="200" t="s">
        <v>1298</v>
      </c>
      <c r="F197" s="200" t="s">
        <v>1306</v>
      </c>
      <c r="G197" s="199" t="s">
        <v>19</v>
      </c>
      <c r="H197" s="199" t="s">
        <v>917</v>
      </c>
      <c r="I197" s="200" t="s">
        <v>959</v>
      </c>
      <c r="J197" s="112" t="s">
        <v>1347</v>
      </c>
      <c r="K197" s="199">
        <v>8</v>
      </c>
      <c r="L197" s="199">
        <v>6</v>
      </c>
      <c r="M197" s="199">
        <v>1</v>
      </c>
      <c r="N197" s="112" t="s">
        <v>1322</v>
      </c>
      <c r="O197" s="112" t="s">
        <v>1348</v>
      </c>
      <c r="P197" s="112" t="s">
        <v>1349</v>
      </c>
      <c r="Q197" s="112" t="s">
        <v>1578</v>
      </c>
      <c r="R197" s="199">
        <v>2</v>
      </c>
      <c r="S197" s="199">
        <v>3</v>
      </c>
      <c r="T197" s="199">
        <f>BD[[#This Row],[ND]]*BD[[#This Row],[NE]]</f>
        <v>6</v>
      </c>
      <c r="U197" s="201" t="str">
        <f t="shared" si="12"/>
        <v>MEDIO</v>
      </c>
      <c r="V197" s="199">
        <v>60</v>
      </c>
      <c r="W197" s="199">
        <f>BD[[#This Row],[NP]]*BD[[#This Row],[N.C]]</f>
        <v>360</v>
      </c>
      <c r="X197" s="201" t="str">
        <f t="shared" si="13"/>
        <v>II</v>
      </c>
      <c r="Y197" s="182" t="str">
        <f t="shared" si="14"/>
        <v>ACEPTABLE CON CONTROL ESPECIFICO</v>
      </c>
      <c r="Z197" s="199" t="s">
        <v>311</v>
      </c>
      <c r="AA197" s="199" t="s">
        <v>311</v>
      </c>
      <c r="AB197" s="112" t="s">
        <v>1576</v>
      </c>
      <c r="AC197" s="112" t="s">
        <v>1577</v>
      </c>
      <c r="AD197" s="112" t="s">
        <v>1579</v>
      </c>
      <c r="AE197" s="112" t="s">
        <v>1343</v>
      </c>
      <c r="AF197" s="199"/>
    </row>
    <row r="198" spans="1:32" ht="105" hidden="1">
      <c r="A198" s="198" t="s">
        <v>904</v>
      </c>
      <c r="B198" s="199" t="s">
        <v>1193</v>
      </c>
      <c r="C198" s="199" t="s">
        <v>1218</v>
      </c>
      <c r="D198" s="199" t="s">
        <v>1214</v>
      </c>
      <c r="E198" s="200" t="s">
        <v>1298</v>
      </c>
      <c r="F198" s="200" t="s">
        <v>1306</v>
      </c>
      <c r="G198" s="199" t="s">
        <v>19</v>
      </c>
      <c r="H198" s="199" t="s">
        <v>917</v>
      </c>
      <c r="I198" s="200" t="s">
        <v>961</v>
      </c>
      <c r="J198" s="112" t="s">
        <v>1350</v>
      </c>
      <c r="K198" s="199">
        <v>8</v>
      </c>
      <c r="L198" s="199">
        <v>6</v>
      </c>
      <c r="M198" s="199">
        <v>1</v>
      </c>
      <c r="N198" s="112" t="s">
        <v>1322</v>
      </c>
      <c r="O198" s="112" t="s">
        <v>1348</v>
      </c>
      <c r="P198" s="112" t="s">
        <v>1582</v>
      </c>
      <c r="Q198" s="112" t="s">
        <v>1352</v>
      </c>
      <c r="R198" s="199">
        <v>6</v>
      </c>
      <c r="S198" s="199">
        <v>1</v>
      </c>
      <c r="T198" s="199">
        <f>BD[[#This Row],[ND]]*BD[[#This Row],[NE]]</f>
        <v>6</v>
      </c>
      <c r="U198" s="201" t="str">
        <f t="shared" si="12"/>
        <v>MEDIO</v>
      </c>
      <c r="V198" s="199">
        <v>60</v>
      </c>
      <c r="W198" s="199">
        <f>BD[[#This Row],[NP]]*BD[[#This Row],[N.C]]</f>
        <v>360</v>
      </c>
      <c r="X198" s="201" t="str">
        <f t="shared" si="13"/>
        <v>II</v>
      </c>
      <c r="Y198" s="182" t="str">
        <f t="shared" si="14"/>
        <v>ACEPTABLE CON CONTROL ESPECIFICO</v>
      </c>
      <c r="Z198" s="199" t="s">
        <v>311</v>
      </c>
      <c r="AA198" s="199" t="s">
        <v>311</v>
      </c>
      <c r="AB198" s="112" t="s">
        <v>1580</v>
      </c>
      <c r="AC198" s="112" t="s">
        <v>1583</v>
      </c>
      <c r="AD198" s="112" t="s">
        <v>1581</v>
      </c>
      <c r="AE198" s="112" t="s">
        <v>1343</v>
      </c>
      <c r="AF198" s="199"/>
    </row>
    <row r="199" spans="1:32" ht="225" hidden="1">
      <c r="A199" s="198" t="s">
        <v>904</v>
      </c>
      <c r="B199" s="199" t="s">
        <v>1193</v>
      </c>
      <c r="C199" s="199" t="s">
        <v>1218</v>
      </c>
      <c r="D199" s="199" t="s">
        <v>1214</v>
      </c>
      <c r="E199" s="200" t="s">
        <v>1298</v>
      </c>
      <c r="F199" s="200" t="s">
        <v>1306</v>
      </c>
      <c r="G199" s="199" t="s">
        <v>19</v>
      </c>
      <c r="H199" s="199" t="s">
        <v>928</v>
      </c>
      <c r="I199" s="200" t="s">
        <v>973</v>
      </c>
      <c r="J199" s="112" t="s">
        <v>1223</v>
      </c>
      <c r="K199" s="199">
        <v>8</v>
      </c>
      <c r="L199" s="199">
        <v>6</v>
      </c>
      <c r="M199" s="199">
        <v>1</v>
      </c>
      <c r="N199" s="112" t="s">
        <v>1250</v>
      </c>
      <c r="O199" s="200" t="s">
        <v>1595</v>
      </c>
      <c r="P199" s="112" t="s">
        <v>1533</v>
      </c>
      <c r="Q199" s="199" t="s">
        <v>311</v>
      </c>
      <c r="R199" s="199">
        <v>2</v>
      </c>
      <c r="S199" s="199">
        <v>2</v>
      </c>
      <c r="T199" s="199">
        <f>BD[[#This Row],[ND]]*BD[[#This Row],[NE]]</f>
        <v>4</v>
      </c>
      <c r="U199" s="201" t="str">
        <f t="shared" si="12"/>
        <v>BAJO</v>
      </c>
      <c r="V199" s="199">
        <v>25</v>
      </c>
      <c r="W199" s="199">
        <f>BD[[#This Row],[NP]]*BD[[#This Row],[N.C]]</f>
        <v>100</v>
      </c>
      <c r="X199" s="201" t="str">
        <f t="shared" si="13"/>
        <v>III</v>
      </c>
      <c r="Y199" s="182" t="str">
        <f t="shared" si="14"/>
        <v>MEJORABLE</v>
      </c>
      <c r="Z199" s="199" t="s">
        <v>311</v>
      </c>
      <c r="AA199" s="199" t="s">
        <v>311</v>
      </c>
      <c r="AB199" s="200" t="s">
        <v>1596</v>
      </c>
      <c r="AC199" s="112" t="s">
        <v>1534</v>
      </c>
      <c r="AD199" s="222" t="s">
        <v>1597</v>
      </c>
      <c r="AE199" s="112" t="s">
        <v>1277</v>
      </c>
      <c r="AF199" s="199"/>
    </row>
    <row r="200" spans="1:32" ht="225" hidden="1">
      <c r="A200" s="198" t="s">
        <v>904</v>
      </c>
      <c r="B200" s="199" t="s">
        <v>1193</v>
      </c>
      <c r="C200" s="199" t="s">
        <v>1218</v>
      </c>
      <c r="D200" s="199" t="s">
        <v>1214</v>
      </c>
      <c r="E200" s="200" t="s">
        <v>1298</v>
      </c>
      <c r="F200" s="200" t="s">
        <v>1306</v>
      </c>
      <c r="G200" s="199" t="s">
        <v>19</v>
      </c>
      <c r="H200" s="199" t="s">
        <v>928</v>
      </c>
      <c r="I200" s="200" t="s">
        <v>977</v>
      </c>
      <c r="J200" s="112" t="s">
        <v>1223</v>
      </c>
      <c r="K200" s="199">
        <v>8</v>
      </c>
      <c r="L200" s="199">
        <v>6</v>
      </c>
      <c r="M200" s="199">
        <v>1</v>
      </c>
      <c r="N200" s="112" t="s">
        <v>1250</v>
      </c>
      <c r="O200" s="200" t="s">
        <v>1595</v>
      </c>
      <c r="P200" s="112" t="s">
        <v>1533</v>
      </c>
      <c r="Q200" s="199" t="s">
        <v>311</v>
      </c>
      <c r="R200" s="199">
        <v>2</v>
      </c>
      <c r="S200" s="199">
        <v>3</v>
      </c>
      <c r="T200" s="199">
        <f>BD[[#This Row],[ND]]*BD[[#This Row],[NE]]</f>
        <v>6</v>
      </c>
      <c r="U200" s="201" t="str">
        <f t="shared" si="12"/>
        <v>MEDIO</v>
      </c>
      <c r="V200" s="199">
        <v>25</v>
      </c>
      <c r="W200" s="199">
        <f>BD[[#This Row],[NP]]*BD[[#This Row],[N.C]]</f>
        <v>150</v>
      </c>
      <c r="X200" s="201" t="str">
        <f t="shared" si="13"/>
        <v>II</v>
      </c>
      <c r="Y200" s="182" t="str">
        <f t="shared" si="14"/>
        <v>ACEPTABLE CON CONTROL ESPECIFICO</v>
      </c>
      <c r="Z200" s="199" t="s">
        <v>311</v>
      </c>
      <c r="AA200" s="199" t="s">
        <v>311</v>
      </c>
      <c r="AB200" s="200" t="s">
        <v>1596</v>
      </c>
      <c r="AC200" s="112" t="s">
        <v>1534</v>
      </c>
      <c r="AD200" s="200" t="s">
        <v>1247</v>
      </c>
      <c r="AE200" s="112" t="s">
        <v>1277</v>
      </c>
      <c r="AF200" s="199"/>
    </row>
    <row r="201" spans="1:32" ht="225" hidden="1">
      <c r="A201" s="198" t="s">
        <v>904</v>
      </c>
      <c r="B201" s="199" t="s">
        <v>1193</v>
      </c>
      <c r="C201" s="199" t="s">
        <v>1218</v>
      </c>
      <c r="D201" s="199" t="s">
        <v>1214</v>
      </c>
      <c r="E201" s="200" t="s">
        <v>1298</v>
      </c>
      <c r="F201" s="200" t="s">
        <v>1306</v>
      </c>
      <c r="G201" s="199" t="s">
        <v>19</v>
      </c>
      <c r="H201" s="199" t="s">
        <v>928</v>
      </c>
      <c r="I201" s="200" t="s">
        <v>979</v>
      </c>
      <c r="J201" s="112" t="s">
        <v>1223</v>
      </c>
      <c r="K201" s="199">
        <v>8</v>
      </c>
      <c r="L201" s="199">
        <v>6</v>
      </c>
      <c r="M201" s="199">
        <v>1</v>
      </c>
      <c r="N201" s="112" t="s">
        <v>1250</v>
      </c>
      <c r="O201" s="200" t="s">
        <v>1595</v>
      </c>
      <c r="P201" s="112" t="s">
        <v>1533</v>
      </c>
      <c r="Q201" s="199" t="s">
        <v>311</v>
      </c>
      <c r="R201" s="199">
        <v>2</v>
      </c>
      <c r="S201" s="199">
        <v>3</v>
      </c>
      <c r="T201" s="199">
        <f>BD[[#This Row],[ND]]*BD[[#This Row],[NE]]</f>
        <v>6</v>
      </c>
      <c r="U201" s="201" t="str">
        <f t="shared" si="12"/>
        <v>MEDIO</v>
      </c>
      <c r="V201" s="199">
        <v>26</v>
      </c>
      <c r="W201" s="199">
        <f>BD[[#This Row],[NP]]*BD[[#This Row],[N.C]]</f>
        <v>156</v>
      </c>
      <c r="X201" s="201" t="str">
        <f t="shared" si="13"/>
        <v>II</v>
      </c>
      <c r="Y201" s="182" t="str">
        <f t="shared" si="14"/>
        <v>ACEPTABLE CON CONTROL ESPECIFICO</v>
      </c>
      <c r="Z201" s="199" t="s">
        <v>311</v>
      </c>
      <c r="AA201" s="199" t="s">
        <v>311</v>
      </c>
      <c r="AB201" s="200" t="s">
        <v>1596</v>
      </c>
      <c r="AC201" s="112" t="s">
        <v>1534</v>
      </c>
      <c r="AD201" s="200" t="s">
        <v>1247</v>
      </c>
      <c r="AE201" s="112" t="s">
        <v>1277</v>
      </c>
      <c r="AF201" s="199"/>
    </row>
    <row r="202" spans="1:32" ht="315" hidden="1">
      <c r="A202" s="198" t="s">
        <v>904</v>
      </c>
      <c r="B202" s="199" t="s">
        <v>1193</v>
      </c>
      <c r="C202" s="199" t="s">
        <v>1218</v>
      </c>
      <c r="D202" s="199" t="s">
        <v>1214</v>
      </c>
      <c r="E202" s="200" t="s">
        <v>1298</v>
      </c>
      <c r="F202" s="200" t="s">
        <v>1306</v>
      </c>
      <c r="G202" s="199" t="s">
        <v>19</v>
      </c>
      <c r="H202" s="199" t="s">
        <v>934</v>
      </c>
      <c r="I202" s="200" t="s">
        <v>1007</v>
      </c>
      <c r="J202" s="112" t="s">
        <v>1225</v>
      </c>
      <c r="K202" s="199">
        <v>2</v>
      </c>
      <c r="L202" s="199">
        <v>2</v>
      </c>
      <c r="M202" s="199">
        <v>1</v>
      </c>
      <c r="N202" s="112" t="s">
        <v>1255</v>
      </c>
      <c r="O202" s="112" t="s">
        <v>1627</v>
      </c>
      <c r="P202" s="112" t="s">
        <v>1630</v>
      </c>
      <c r="Q202" s="112" t="s">
        <v>1265</v>
      </c>
      <c r="R202" s="199">
        <v>2</v>
      </c>
      <c r="S202" s="199">
        <v>3</v>
      </c>
      <c r="T202" s="199">
        <f>BD[[#This Row],[ND]]*BD[[#This Row],[NE]]</f>
        <v>6</v>
      </c>
      <c r="U202" s="201" t="str">
        <f t="shared" si="12"/>
        <v>MEDIO</v>
      </c>
      <c r="V202" s="199">
        <v>25</v>
      </c>
      <c r="W202" s="199">
        <f>BD[[#This Row],[NP]]*BD[[#This Row],[N.C]]</f>
        <v>150</v>
      </c>
      <c r="X202" s="201" t="str">
        <f t="shared" si="13"/>
        <v>II</v>
      </c>
      <c r="Y202" s="182" t="str">
        <f t="shared" si="14"/>
        <v>ACEPTABLE CON CONTROL ESPECIFICO</v>
      </c>
      <c r="Z202" s="199" t="s">
        <v>311</v>
      </c>
      <c r="AA202" s="199" t="s">
        <v>311</v>
      </c>
      <c r="AB202" s="112" t="s">
        <v>1628</v>
      </c>
      <c r="AC202" s="112" t="s">
        <v>1629</v>
      </c>
      <c r="AD202" s="112" t="s">
        <v>1265</v>
      </c>
      <c r="AE202" s="112" t="s">
        <v>1280</v>
      </c>
      <c r="AF202" s="199"/>
    </row>
    <row r="203" spans="1:32" ht="93.75" hidden="1" customHeight="1">
      <c r="A203" s="198" t="s">
        <v>904</v>
      </c>
      <c r="B203" s="199" t="s">
        <v>1191</v>
      </c>
      <c r="C203" s="199" t="s">
        <v>1218</v>
      </c>
      <c r="D203" s="199" t="s">
        <v>1214</v>
      </c>
      <c r="E203" s="200" t="s">
        <v>1307</v>
      </c>
      <c r="F203" s="200" t="s">
        <v>1308</v>
      </c>
      <c r="G203" s="199" t="s">
        <v>19</v>
      </c>
      <c r="H203" s="199" t="s">
        <v>905</v>
      </c>
      <c r="I203" s="200" t="s">
        <v>924</v>
      </c>
      <c r="J203" s="112" t="s">
        <v>1240</v>
      </c>
      <c r="K203" s="199">
        <v>8</v>
      </c>
      <c r="L203" s="199">
        <v>6</v>
      </c>
      <c r="M203" s="199">
        <v>1</v>
      </c>
      <c r="N203" s="112" t="s">
        <v>1241</v>
      </c>
      <c r="O203" s="200" t="s">
        <v>1242</v>
      </c>
      <c r="P203" s="200" t="s">
        <v>1513</v>
      </c>
      <c r="Q203" s="200" t="s">
        <v>1514</v>
      </c>
      <c r="R203" s="199">
        <v>2</v>
      </c>
      <c r="S203" s="199">
        <v>2</v>
      </c>
      <c r="T203" s="199">
        <f>BD[[#This Row],[ND]]*BD[[#This Row],[NE]]</f>
        <v>4</v>
      </c>
      <c r="U203" s="201" t="str">
        <f t="shared" si="12"/>
        <v>BAJO</v>
      </c>
      <c r="V203" s="199">
        <v>25</v>
      </c>
      <c r="W203" s="199">
        <f>BD[[#This Row],[NP]]*BD[[#This Row],[N.C]]</f>
        <v>100</v>
      </c>
      <c r="X203" s="201" t="str">
        <f t="shared" si="13"/>
        <v>III</v>
      </c>
      <c r="Y203" s="182" t="str">
        <f t="shared" si="14"/>
        <v>MEJORABLE</v>
      </c>
      <c r="Z203" s="199" t="s">
        <v>311</v>
      </c>
      <c r="AA203" s="200" t="s">
        <v>311</v>
      </c>
      <c r="AB203" s="112" t="s">
        <v>1516</v>
      </c>
      <c r="AC203" s="112" t="s">
        <v>1515</v>
      </c>
      <c r="AD203" s="200" t="s">
        <v>1557</v>
      </c>
      <c r="AE203" s="112" t="s">
        <v>1274</v>
      </c>
      <c r="AF203" s="199"/>
    </row>
    <row r="204" spans="1:32" ht="93.75" hidden="1" customHeight="1">
      <c r="A204" s="198" t="s">
        <v>904</v>
      </c>
      <c r="B204" s="199" t="s">
        <v>1191</v>
      </c>
      <c r="C204" s="199" t="s">
        <v>1218</v>
      </c>
      <c r="D204" s="199" t="s">
        <v>1214</v>
      </c>
      <c r="E204" s="200" t="s">
        <v>1307</v>
      </c>
      <c r="F204" s="200" t="s">
        <v>1308</v>
      </c>
      <c r="G204" s="199" t="s">
        <v>19</v>
      </c>
      <c r="H204" s="199" t="s">
        <v>905</v>
      </c>
      <c r="I204" s="200" t="s">
        <v>935</v>
      </c>
      <c r="J204" s="112" t="s">
        <v>1230</v>
      </c>
      <c r="K204" s="199">
        <v>8</v>
      </c>
      <c r="L204" s="199">
        <v>6</v>
      </c>
      <c r="M204" s="199">
        <v>1</v>
      </c>
      <c r="N204" s="112" t="s">
        <v>1231</v>
      </c>
      <c r="O204" s="200" t="s">
        <v>1234</v>
      </c>
      <c r="P204" s="112" t="s">
        <v>1518</v>
      </c>
      <c r="Q204" s="200" t="s">
        <v>1520</v>
      </c>
      <c r="R204" s="199">
        <v>2</v>
      </c>
      <c r="S204" s="199">
        <v>3</v>
      </c>
      <c r="T204" s="199">
        <f>BD[[#This Row],[ND]]*BD[[#This Row],[NE]]</f>
        <v>6</v>
      </c>
      <c r="U204" s="201" t="str">
        <f t="shared" si="12"/>
        <v>MEDIO</v>
      </c>
      <c r="V204" s="199">
        <v>25</v>
      </c>
      <c r="W204" s="199">
        <f>BD[[#This Row],[NP]]*BD[[#This Row],[N.C]]</f>
        <v>150</v>
      </c>
      <c r="X204" s="201" t="str">
        <f t="shared" si="13"/>
        <v>II</v>
      </c>
      <c r="Y204" s="182" t="str">
        <f t="shared" si="14"/>
        <v>ACEPTABLE CON CONTROL ESPECIFICO</v>
      </c>
      <c r="Z204" s="199" t="s">
        <v>311</v>
      </c>
      <c r="AA204" s="199" t="s">
        <v>311</v>
      </c>
      <c r="AB204" s="112" t="s">
        <v>1517</v>
      </c>
      <c r="AC204" s="112" t="s">
        <v>1519</v>
      </c>
      <c r="AD204" s="200" t="s">
        <v>1558</v>
      </c>
      <c r="AE204" s="112" t="s">
        <v>1275</v>
      </c>
      <c r="AF204" s="199"/>
    </row>
    <row r="205" spans="1:32" ht="135" hidden="1">
      <c r="A205" s="198" t="s">
        <v>904</v>
      </c>
      <c r="B205" s="199" t="s">
        <v>1191</v>
      </c>
      <c r="C205" s="199" t="s">
        <v>1218</v>
      </c>
      <c r="D205" s="199" t="s">
        <v>1214</v>
      </c>
      <c r="E205" s="200" t="s">
        <v>1307</v>
      </c>
      <c r="F205" s="200" t="s">
        <v>1308</v>
      </c>
      <c r="G205" s="199" t="s">
        <v>19</v>
      </c>
      <c r="H205" s="199" t="s">
        <v>910</v>
      </c>
      <c r="I205" s="200" t="s">
        <v>937</v>
      </c>
      <c r="J205" s="112" t="s">
        <v>1324</v>
      </c>
      <c r="K205" s="199">
        <v>8</v>
      </c>
      <c r="L205" s="199">
        <v>6</v>
      </c>
      <c r="M205" s="199">
        <v>1</v>
      </c>
      <c r="N205" s="112" t="s">
        <v>1322</v>
      </c>
      <c r="O205" s="112" t="s">
        <v>1563</v>
      </c>
      <c r="P205" s="112" t="s">
        <v>1325</v>
      </c>
      <c r="Q205" s="200" t="s">
        <v>1560</v>
      </c>
      <c r="R205" s="199">
        <v>2</v>
      </c>
      <c r="S205" s="199">
        <v>2</v>
      </c>
      <c r="T205" s="199">
        <f>BD[[#This Row],[ND]]*BD[[#This Row],[NE]]</f>
        <v>4</v>
      </c>
      <c r="U205" s="201" t="str">
        <f t="shared" si="12"/>
        <v>BAJO</v>
      </c>
      <c r="V205" s="199">
        <v>25</v>
      </c>
      <c r="W205" s="199">
        <f>BD[[#This Row],[NP]]*BD[[#This Row],[N.C]]</f>
        <v>100</v>
      </c>
      <c r="X205" s="201" t="str">
        <f t="shared" si="13"/>
        <v>III</v>
      </c>
      <c r="Y205" s="182" t="str">
        <f t="shared" si="14"/>
        <v>MEJORABLE</v>
      </c>
      <c r="Z205" s="199" t="s">
        <v>311</v>
      </c>
      <c r="AA205" s="199" t="s">
        <v>311</v>
      </c>
      <c r="AB205" s="112" t="s">
        <v>1564</v>
      </c>
      <c r="AC205" s="112" t="s">
        <v>1559</v>
      </c>
      <c r="AD205" s="112" t="s">
        <v>1561</v>
      </c>
      <c r="AE205" s="112" t="s">
        <v>1327</v>
      </c>
      <c r="AF205" s="199"/>
    </row>
    <row r="206" spans="1:32" ht="409.6" hidden="1">
      <c r="A206" s="198" t="s">
        <v>904</v>
      </c>
      <c r="B206" s="199" t="s">
        <v>1191</v>
      </c>
      <c r="C206" s="199" t="s">
        <v>1218</v>
      </c>
      <c r="D206" s="199" t="s">
        <v>1214</v>
      </c>
      <c r="E206" s="200" t="s">
        <v>1307</v>
      </c>
      <c r="F206" s="200" t="s">
        <v>1308</v>
      </c>
      <c r="G206" s="199" t="s">
        <v>19</v>
      </c>
      <c r="H206" s="199" t="s">
        <v>917</v>
      </c>
      <c r="I206" s="200" t="s">
        <v>949</v>
      </c>
      <c r="J206" s="112" t="s">
        <v>1226</v>
      </c>
      <c r="K206" s="199">
        <v>8</v>
      </c>
      <c r="L206" s="199">
        <v>6</v>
      </c>
      <c r="M206" s="199">
        <v>1</v>
      </c>
      <c r="N206" s="112" t="s">
        <v>1237</v>
      </c>
      <c r="O206" s="200" t="s">
        <v>1238</v>
      </c>
      <c r="P206" s="112" t="s">
        <v>1239</v>
      </c>
      <c r="Q206" s="112" t="s">
        <v>1522</v>
      </c>
      <c r="R206" s="199">
        <v>2</v>
      </c>
      <c r="S206" s="199">
        <v>3</v>
      </c>
      <c r="T206" s="199">
        <f>BD[[#This Row],[ND]]*BD[[#This Row],[NE]]</f>
        <v>6</v>
      </c>
      <c r="U206" s="201" t="str">
        <f t="shared" si="12"/>
        <v>MEDIO</v>
      </c>
      <c r="V206" s="199">
        <v>60</v>
      </c>
      <c r="W206" s="199">
        <f>BD[[#This Row],[NP]]*BD[[#This Row],[N.C]]</f>
        <v>360</v>
      </c>
      <c r="X206" s="201" t="str">
        <f t="shared" si="13"/>
        <v>II</v>
      </c>
      <c r="Y206" s="182" t="str">
        <f t="shared" si="14"/>
        <v>ACEPTABLE CON CONTROL ESPECIFICO</v>
      </c>
      <c r="Z206" s="199" t="s">
        <v>311</v>
      </c>
      <c r="AA206" s="199" t="s">
        <v>311</v>
      </c>
      <c r="AB206" s="112" t="s">
        <v>1524</v>
      </c>
      <c r="AC206" s="112" t="s">
        <v>1521</v>
      </c>
      <c r="AD206" s="112" t="s">
        <v>1523</v>
      </c>
      <c r="AE206" s="112" t="s">
        <v>1276</v>
      </c>
      <c r="AF206" s="199"/>
    </row>
    <row r="207" spans="1:32" ht="165" hidden="1">
      <c r="A207" s="198" t="s">
        <v>904</v>
      </c>
      <c r="B207" s="199" t="s">
        <v>1191</v>
      </c>
      <c r="C207" s="199" t="s">
        <v>1218</v>
      </c>
      <c r="D207" s="199" t="s">
        <v>1214</v>
      </c>
      <c r="E207" s="200" t="s">
        <v>1307</v>
      </c>
      <c r="F207" s="200" t="s">
        <v>1308</v>
      </c>
      <c r="G207" s="199" t="s">
        <v>19</v>
      </c>
      <c r="H207" s="199" t="s">
        <v>917</v>
      </c>
      <c r="I207" s="200" t="s">
        <v>951</v>
      </c>
      <c r="J207" s="112" t="s">
        <v>1333</v>
      </c>
      <c r="K207" s="199">
        <v>8</v>
      </c>
      <c r="L207" s="199">
        <v>6</v>
      </c>
      <c r="M207" s="199">
        <v>1</v>
      </c>
      <c r="N207" s="112" t="s">
        <v>1237</v>
      </c>
      <c r="O207" s="112" t="s">
        <v>1334</v>
      </c>
      <c r="P207" s="112" t="s">
        <v>1335</v>
      </c>
      <c r="Q207" s="112" t="s">
        <v>1336</v>
      </c>
      <c r="R207" s="199">
        <v>6</v>
      </c>
      <c r="S207" s="199">
        <v>3</v>
      </c>
      <c r="T207" s="199">
        <f>BD[[#This Row],[ND]]*BD[[#This Row],[NE]]</f>
        <v>18</v>
      </c>
      <c r="U207" s="201" t="str">
        <f t="shared" si="12"/>
        <v>ALTO</v>
      </c>
      <c r="V207" s="199">
        <v>25</v>
      </c>
      <c r="W207" s="199">
        <f>BD[[#This Row],[NP]]*BD[[#This Row],[N.C]]</f>
        <v>450</v>
      </c>
      <c r="X207" s="201" t="str">
        <f t="shared" si="13"/>
        <v>II</v>
      </c>
      <c r="Y207" s="182" t="str">
        <f t="shared" si="14"/>
        <v>ACEPTABLE CON CONTROL ESPECIFICO</v>
      </c>
      <c r="Z207" s="199" t="s">
        <v>311</v>
      </c>
      <c r="AA207" s="199" t="s">
        <v>311</v>
      </c>
      <c r="AB207" s="112" t="s">
        <v>1571</v>
      </c>
      <c r="AC207" s="112" t="s">
        <v>1572</v>
      </c>
      <c r="AD207" s="112" t="s">
        <v>1336</v>
      </c>
      <c r="AE207" s="112" t="s">
        <v>1337</v>
      </c>
      <c r="AF207" s="199"/>
    </row>
    <row r="208" spans="1:32" ht="120" hidden="1">
      <c r="A208" s="198" t="s">
        <v>904</v>
      </c>
      <c r="B208" s="199" t="s">
        <v>1191</v>
      </c>
      <c r="C208" s="199" t="s">
        <v>1218</v>
      </c>
      <c r="D208" s="199" t="s">
        <v>1214</v>
      </c>
      <c r="E208" s="200" t="s">
        <v>1307</v>
      </c>
      <c r="F208" s="200" t="s">
        <v>1308</v>
      </c>
      <c r="G208" s="199" t="s">
        <v>19</v>
      </c>
      <c r="H208" s="199" t="s">
        <v>917</v>
      </c>
      <c r="I208" s="200" t="s">
        <v>955</v>
      </c>
      <c r="J208" s="112" t="s">
        <v>1344</v>
      </c>
      <c r="K208" s="199">
        <v>8</v>
      </c>
      <c r="L208" s="199">
        <v>6</v>
      </c>
      <c r="M208" s="199">
        <v>1</v>
      </c>
      <c r="N208" s="112" t="s">
        <v>1346</v>
      </c>
      <c r="O208" s="112" t="s">
        <v>1340</v>
      </c>
      <c r="P208" s="112" t="s">
        <v>1341</v>
      </c>
      <c r="Q208" s="112" t="s">
        <v>1342</v>
      </c>
      <c r="R208" s="199">
        <v>6</v>
      </c>
      <c r="S208" s="199">
        <v>3</v>
      </c>
      <c r="T208" s="199">
        <f>BD[[#This Row],[ND]]*BD[[#This Row],[NE]]</f>
        <v>18</v>
      </c>
      <c r="U208" s="201" t="str">
        <f t="shared" si="12"/>
        <v>ALTO</v>
      </c>
      <c r="V208" s="199">
        <v>25</v>
      </c>
      <c r="W208" s="199">
        <f>BD[[#This Row],[NP]]*BD[[#This Row],[N.C]]</f>
        <v>450</v>
      </c>
      <c r="X208" s="201" t="str">
        <f t="shared" si="13"/>
        <v>II</v>
      </c>
      <c r="Y208" s="182" t="str">
        <f t="shared" si="14"/>
        <v>ACEPTABLE CON CONTROL ESPECIFICO</v>
      </c>
      <c r="Z208" s="199" t="s">
        <v>311</v>
      </c>
      <c r="AA208" s="199" t="s">
        <v>311</v>
      </c>
      <c r="AB208" s="112" t="s">
        <v>1573</v>
      </c>
      <c r="AC208" s="112" t="s">
        <v>1574</v>
      </c>
      <c r="AD208" s="112" t="s">
        <v>1575</v>
      </c>
      <c r="AE208" s="112" t="s">
        <v>1343</v>
      </c>
      <c r="AF208" s="199"/>
    </row>
    <row r="209" spans="1:32" ht="45" hidden="1" customHeight="1">
      <c r="A209" s="198" t="s">
        <v>904</v>
      </c>
      <c r="B209" s="199" t="s">
        <v>1191</v>
      </c>
      <c r="C209" s="199" t="s">
        <v>1218</v>
      </c>
      <c r="D209" s="199" t="s">
        <v>1214</v>
      </c>
      <c r="E209" s="200" t="s">
        <v>1307</v>
      </c>
      <c r="F209" s="200" t="s">
        <v>1308</v>
      </c>
      <c r="G209" s="199" t="s">
        <v>19</v>
      </c>
      <c r="H209" s="199" t="s">
        <v>917</v>
      </c>
      <c r="I209" s="200" t="s">
        <v>959</v>
      </c>
      <c r="J209" s="112" t="s">
        <v>1347</v>
      </c>
      <c r="K209" s="199">
        <v>8</v>
      </c>
      <c r="L209" s="199">
        <v>6</v>
      </c>
      <c r="M209" s="199">
        <v>1</v>
      </c>
      <c r="N209" s="112" t="s">
        <v>1322</v>
      </c>
      <c r="O209" s="112" t="s">
        <v>1348</v>
      </c>
      <c r="P209" s="112" t="s">
        <v>1349</v>
      </c>
      <c r="Q209" s="112" t="s">
        <v>1578</v>
      </c>
      <c r="R209" s="199">
        <v>2</v>
      </c>
      <c r="S209" s="199">
        <v>3</v>
      </c>
      <c r="T209" s="199">
        <f>BD[[#This Row],[ND]]*BD[[#This Row],[NE]]</f>
        <v>6</v>
      </c>
      <c r="U209" s="201" t="str">
        <f t="shared" si="12"/>
        <v>MEDIO</v>
      </c>
      <c r="V209" s="199">
        <v>60</v>
      </c>
      <c r="W209" s="199">
        <f>BD[[#This Row],[NP]]*BD[[#This Row],[N.C]]</f>
        <v>360</v>
      </c>
      <c r="X209" s="201" t="str">
        <f t="shared" si="13"/>
        <v>II</v>
      </c>
      <c r="Y209" s="182" t="str">
        <f t="shared" si="14"/>
        <v>ACEPTABLE CON CONTROL ESPECIFICO</v>
      </c>
      <c r="Z209" s="199" t="s">
        <v>311</v>
      </c>
      <c r="AA209" s="199" t="s">
        <v>311</v>
      </c>
      <c r="AB209" s="112" t="s">
        <v>1576</v>
      </c>
      <c r="AC209" s="112" t="s">
        <v>1577</v>
      </c>
      <c r="AD209" s="112" t="s">
        <v>1579</v>
      </c>
      <c r="AE209" s="112" t="s">
        <v>1343</v>
      </c>
      <c r="AF209" s="199"/>
    </row>
    <row r="210" spans="1:32" ht="45" hidden="1" customHeight="1">
      <c r="A210" s="198" t="s">
        <v>904</v>
      </c>
      <c r="B210" s="199" t="s">
        <v>1191</v>
      </c>
      <c r="C210" s="199" t="s">
        <v>1218</v>
      </c>
      <c r="D210" s="199" t="s">
        <v>1214</v>
      </c>
      <c r="E210" s="200" t="s">
        <v>1307</v>
      </c>
      <c r="F210" s="200" t="s">
        <v>1308</v>
      </c>
      <c r="G210" s="199" t="s">
        <v>19</v>
      </c>
      <c r="H210" s="199" t="s">
        <v>917</v>
      </c>
      <c r="I210" s="200" t="s">
        <v>961</v>
      </c>
      <c r="J210" s="112" t="s">
        <v>1350</v>
      </c>
      <c r="K210" s="199">
        <v>8</v>
      </c>
      <c r="L210" s="199">
        <v>6</v>
      </c>
      <c r="M210" s="199">
        <v>1</v>
      </c>
      <c r="N210" s="112" t="s">
        <v>1322</v>
      </c>
      <c r="O210" s="112" t="s">
        <v>1348</v>
      </c>
      <c r="P210" s="112" t="s">
        <v>1582</v>
      </c>
      <c r="Q210" s="112" t="s">
        <v>1352</v>
      </c>
      <c r="R210" s="199">
        <v>6</v>
      </c>
      <c r="S210" s="199">
        <v>1</v>
      </c>
      <c r="T210" s="199">
        <f>BD[[#This Row],[ND]]*BD[[#This Row],[NE]]</f>
        <v>6</v>
      </c>
      <c r="U210" s="201" t="str">
        <f t="shared" si="12"/>
        <v>MEDIO</v>
      </c>
      <c r="V210" s="199">
        <v>60</v>
      </c>
      <c r="W210" s="199">
        <f>BD[[#This Row],[NP]]*BD[[#This Row],[N.C]]</f>
        <v>360</v>
      </c>
      <c r="X210" s="201" t="str">
        <f t="shared" si="13"/>
        <v>II</v>
      </c>
      <c r="Y210" s="182" t="str">
        <f t="shared" si="14"/>
        <v>ACEPTABLE CON CONTROL ESPECIFICO</v>
      </c>
      <c r="Z210" s="199" t="s">
        <v>311</v>
      </c>
      <c r="AA210" s="199" t="s">
        <v>311</v>
      </c>
      <c r="AB210" s="112" t="s">
        <v>1580</v>
      </c>
      <c r="AC210" s="112" t="s">
        <v>1583</v>
      </c>
      <c r="AD210" s="112" t="s">
        <v>1581</v>
      </c>
      <c r="AE210" s="112" t="s">
        <v>1343</v>
      </c>
      <c r="AF210" s="199"/>
    </row>
    <row r="211" spans="1:32" ht="180" hidden="1" customHeight="1">
      <c r="A211" s="198" t="s">
        <v>904</v>
      </c>
      <c r="B211" s="199" t="s">
        <v>1191</v>
      </c>
      <c r="C211" s="199" t="s">
        <v>1218</v>
      </c>
      <c r="D211" s="199" t="s">
        <v>1214</v>
      </c>
      <c r="E211" s="200" t="s">
        <v>1307</v>
      </c>
      <c r="F211" s="200" t="s">
        <v>1308</v>
      </c>
      <c r="G211" s="199" t="s">
        <v>19</v>
      </c>
      <c r="H211" s="199" t="s">
        <v>928</v>
      </c>
      <c r="I211" s="200" t="s">
        <v>973</v>
      </c>
      <c r="J211" s="214" t="s">
        <v>1345</v>
      </c>
      <c r="K211" s="199">
        <v>8</v>
      </c>
      <c r="L211" s="199">
        <v>6</v>
      </c>
      <c r="M211" s="199">
        <v>1</v>
      </c>
      <c r="N211" s="112" t="s">
        <v>1250</v>
      </c>
      <c r="O211" s="200" t="s">
        <v>1595</v>
      </c>
      <c r="P211" s="112" t="s">
        <v>1533</v>
      </c>
      <c r="Q211" s="199" t="s">
        <v>311</v>
      </c>
      <c r="R211" s="199">
        <v>2</v>
      </c>
      <c r="S211" s="199">
        <v>2</v>
      </c>
      <c r="T211" s="199">
        <f>BD[[#This Row],[ND]]*BD[[#This Row],[NE]]</f>
        <v>4</v>
      </c>
      <c r="U211" s="201" t="str">
        <f t="shared" si="12"/>
        <v>BAJO</v>
      </c>
      <c r="V211" s="199">
        <v>25</v>
      </c>
      <c r="W211" s="199">
        <f>BD[[#This Row],[NP]]*BD[[#This Row],[N.C]]</f>
        <v>100</v>
      </c>
      <c r="X211" s="201" t="str">
        <f t="shared" si="13"/>
        <v>III</v>
      </c>
      <c r="Y211" s="182" t="str">
        <f t="shared" si="14"/>
        <v>MEJORABLE</v>
      </c>
      <c r="Z211" s="199" t="s">
        <v>311</v>
      </c>
      <c r="AA211" s="199" t="s">
        <v>311</v>
      </c>
      <c r="AB211" s="200" t="s">
        <v>1596</v>
      </c>
      <c r="AC211" s="112" t="s">
        <v>1534</v>
      </c>
      <c r="AD211" s="222" t="s">
        <v>1597</v>
      </c>
      <c r="AE211" s="112" t="s">
        <v>1277</v>
      </c>
      <c r="AF211" s="199"/>
    </row>
    <row r="212" spans="1:32" ht="180" hidden="1" customHeight="1">
      <c r="A212" s="198" t="s">
        <v>904</v>
      </c>
      <c r="B212" s="199" t="s">
        <v>1191</v>
      </c>
      <c r="C212" s="199" t="s">
        <v>1218</v>
      </c>
      <c r="D212" s="199" t="s">
        <v>1214</v>
      </c>
      <c r="E212" s="200" t="s">
        <v>1307</v>
      </c>
      <c r="F212" s="200" t="s">
        <v>1308</v>
      </c>
      <c r="G212" s="199" t="s">
        <v>19</v>
      </c>
      <c r="H212" s="199" t="s">
        <v>928</v>
      </c>
      <c r="I212" s="200" t="s">
        <v>975</v>
      </c>
      <c r="J212" s="112" t="s">
        <v>1223</v>
      </c>
      <c r="K212" s="199">
        <v>8</v>
      </c>
      <c r="L212" s="199">
        <v>6</v>
      </c>
      <c r="M212" s="199">
        <v>1</v>
      </c>
      <c r="N212" s="112" t="s">
        <v>1250</v>
      </c>
      <c r="O212" s="200" t="s">
        <v>1595</v>
      </c>
      <c r="P212" s="112" t="s">
        <v>1533</v>
      </c>
      <c r="Q212" s="199" t="s">
        <v>311</v>
      </c>
      <c r="R212" s="199">
        <v>2</v>
      </c>
      <c r="S212" s="199">
        <v>3</v>
      </c>
      <c r="T212" s="199">
        <f>BD[[#This Row],[ND]]*BD[[#This Row],[NE]]</f>
        <v>6</v>
      </c>
      <c r="U212" s="201" t="str">
        <f t="shared" si="12"/>
        <v>MEDIO</v>
      </c>
      <c r="V212" s="199">
        <v>25</v>
      </c>
      <c r="W212" s="199">
        <f>BD[[#This Row],[NP]]*BD[[#This Row],[N.C]]</f>
        <v>150</v>
      </c>
      <c r="X212" s="201" t="str">
        <f t="shared" si="13"/>
        <v>II</v>
      </c>
      <c r="Y212" s="182" t="str">
        <f t="shared" si="14"/>
        <v>ACEPTABLE CON CONTROL ESPECIFICO</v>
      </c>
      <c r="Z212" s="199" t="s">
        <v>311</v>
      </c>
      <c r="AA212" s="199" t="s">
        <v>311</v>
      </c>
      <c r="AB212" s="200" t="s">
        <v>1596</v>
      </c>
      <c r="AC212" s="112" t="s">
        <v>1534</v>
      </c>
      <c r="AD212" s="200" t="s">
        <v>1247</v>
      </c>
      <c r="AE212" s="112" t="s">
        <v>1277</v>
      </c>
      <c r="AF212" s="199"/>
    </row>
    <row r="213" spans="1:32" ht="180" hidden="1" customHeight="1">
      <c r="A213" s="198" t="s">
        <v>904</v>
      </c>
      <c r="B213" s="199" t="s">
        <v>1191</v>
      </c>
      <c r="C213" s="199" t="s">
        <v>1218</v>
      </c>
      <c r="D213" s="199" t="s">
        <v>1214</v>
      </c>
      <c r="E213" s="200" t="s">
        <v>1307</v>
      </c>
      <c r="F213" s="200" t="s">
        <v>1308</v>
      </c>
      <c r="G213" s="199" t="s">
        <v>19</v>
      </c>
      <c r="H213" s="199" t="s">
        <v>928</v>
      </c>
      <c r="I213" s="200" t="s">
        <v>979</v>
      </c>
      <c r="J213" s="112" t="s">
        <v>1223</v>
      </c>
      <c r="K213" s="199">
        <v>8</v>
      </c>
      <c r="L213" s="199">
        <v>6</v>
      </c>
      <c r="M213" s="199">
        <v>1</v>
      </c>
      <c r="N213" s="112" t="s">
        <v>1250</v>
      </c>
      <c r="O213" s="200" t="s">
        <v>1595</v>
      </c>
      <c r="P213" s="112" t="s">
        <v>1533</v>
      </c>
      <c r="Q213" s="199" t="s">
        <v>311</v>
      </c>
      <c r="R213" s="199">
        <v>2</v>
      </c>
      <c r="S213" s="199">
        <v>3</v>
      </c>
      <c r="T213" s="199">
        <f>BD[[#This Row],[ND]]*BD[[#This Row],[NE]]</f>
        <v>6</v>
      </c>
      <c r="U213" s="201" t="str">
        <f t="shared" si="12"/>
        <v>MEDIO</v>
      </c>
      <c r="V213" s="199">
        <v>26</v>
      </c>
      <c r="W213" s="199">
        <f>BD[[#This Row],[NP]]*BD[[#This Row],[N.C]]</f>
        <v>156</v>
      </c>
      <c r="X213" s="201" t="str">
        <f t="shared" si="13"/>
        <v>II</v>
      </c>
      <c r="Y213" s="182" t="str">
        <f t="shared" si="14"/>
        <v>ACEPTABLE CON CONTROL ESPECIFICO</v>
      </c>
      <c r="Z213" s="199" t="s">
        <v>311</v>
      </c>
      <c r="AA213" s="199" t="s">
        <v>311</v>
      </c>
      <c r="AB213" s="200" t="s">
        <v>1596</v>
      </c>
      <c r="AC213" s="112" t="s">
        <v>1534</v>
      </c>
      <c r="AD213" s="200" t="s">
        <v>1247</v>
      </c>
      <c r="AE213" s="112" t="s">
        <v>1277</v>
      </c>
      <c r="AF213" s="199"/>
    </row>
    <row r="214" spans="1:32" ht="105" hidden="1" customHeight="1">
      <c r="A214" s="198" t="s">
        <v>904</v>
      </c>
      <c r="B214" s="199" t="s">
        <v>1191</v>
      </c>
      <c r="C214" s="199" t="s">
        <v>1218</v>
      </c>
      <c r="D214" s="199" t="s">
        <v>1214</v>
      </c>
      <c r="E214" s="200" t="s">
        <v>1307</v>
      </c>
      <c r="F214" s="200" t="s">
        <v>1308</v>
      </c>
      <c r="G214" s="199" t="s">
        <v>19</v>
      </c>
      <c r="H214" s="199" t="s">
        <v>931</v>
      </c>
      <c r="I214" s="200" t="s">
        <v>989</v>
      </c>
      <c r="J214" s="112" t="s">
        <v>1224</v>
      </c>
      <c r="K214" s="199">
        <v>8</v>
      </c>
      <c r="L214" s="199">
        <v>6</v>
      </c>
      <c r="M214" s="199">
        <v>1</v>
      </c>
      <c r="N214" s="112" t="s">
        <v>1252</v>
      </c>
      <c r="O214" s="112" t="s">
        <v>1612</v>
      </c>
      <c r="P214" s="112" t="s">
        <v>1253</v>
      </c>
      <c r="Q214" s="112" t="s">
        <v>1614</v>
      </c>
      <c r="R214" s="199">
        <v>2</v>
      </c>
      <c r="S214" s="199">
        <v>3</v>
      </c>
      <c r="T214" s="199">
        <f>BD[[#This Row],[ND]]*BD[[#This Row],[NE]]</f>
        <v>6</v>
      </c>
      <c r="U214" s="201" t="str">
        <f t="shared" si="12"/>
        <v>MEDIO</v>
      </c>
      <c r="V214" s="199">
        <v>25</v>
      </c>
      <c r="W214" s="199">
        <f>BD[[#This Row],[NP]]*BD[[#This Row],[N.C]]</f>
        <v>150</v>
      </c>
      <c r="X214" s="201" t="str">
        <f t="shared" si="13"/>
        <v>II</v>
      </c>
      <c r="Y214" s="182" t="str">
        <f t="shared" si="14"/>
        <v>ACEPTABLE CON CONTROL ESPECIFICO</v>
      </c>
      <c r="Z214" s="199" t="s">
        <v>311</v>
      </c>
      <c r="AA214" s="199" t="s">
        <v>311</v>
      </c>
      <c r="AB214" s="112" t="s">
        <v>1613</v>
      </c>
      <c r="AC214" s="112" t="s">
        <v>1253</v>
      </c>
      <c r="AD214" s="112" t="s">
        <v>1615</v>
      </c>
      <c r="AE214" s="112" t="s">
        <v>1278</v>
      </c>
      <c r="AF214" s="199"/>
    </row>
    <row r="215" spans="1:32" ht="315" hidden="1">
      <c r="A215" s="198" t="s">
        <v>904</v>
      </c>
      <c r="B215" s="199" t="s">
        <v>1191</v>
      </c>
      <c r="C215" s="199" t="s">
        <v>1218</v>
      </c>
      <c r="D215" s="199" t="s">
        <v>1214</v>
      </c>
      <c r="E215" s="200" t="s">
        <v>1307</v>
      </c>
      <c r="F215" s="200" t="s">
        <v>1308</v>
      </c>
      <c r="G215" s="199" t="s">
        <v>19</v>
      </c>
      <c r="H215" s="199" t="s">
        <v>934</v>
      </c>
      <c r="I215" s="200" t="s">
        <v>1007</v>
      </c>
      <c r="J215" s="112" t="s">
        <v>1225</v>
      </c>
      <c r="K215" s="199">
        <v>2</v>
      </c>
      <c r="L215" s="199">
        <v>2</v>
      </c>
      <c r="M215" s="199">
        <v>1</v>
      </c>
      <c r="N215" s="112" t="s">
        <v>1255</v>
      </c>
      <c r="O215" s="112" t="s">
        <v>1627</v>
      </c>
      <c r="P215" s="112" t="s">
        <v>1630</v>
      </c>
      <c r="Q215" s="112" t="s">
        <v>1265</v>
      </c>
      <c r="R215" s="199">
        <v>2</v>
      </c>
      <c r="S215" s="199">
        <v>3</v>
      </c>
      <c r="T215" s="199">
        <f>BD[[#This Row],[ND]]*BD[[#This Row],[NE]]</f>
        <v>6</v>
      </c>
      <c r="U215" s="201" t="str">
        <f t="shared" si="12"/>
        <v>MEDIO</v>
      </c>
      <c r="V215" s="199">
        <v>25</v>
      </c>
      <c r="W215" s="199">
        <f>BD[[#This Row],[NP]]*BD[[#This Row],[N.C]]</f>
        <v>150</v>
      </c>
      <c r="X215" s="201" t="str">
        <f t="shared" si="13"/>
        <v>II</v>
      </c>
      <c r="Y215" s="182" t="str">
        <f t="shared" si="14"/>
        <v>ACEPTABLE CON CONTROL ESPECIFICO</v>
      </c>
      <c r="Z215" s="199" t="s">
        <v>311</v>
      </c>
      <c r="AA215" s="199" t="s">
        <v>311</v>
      </c>
      <c r="AB215" s="112" t="s">
        <v>1628</v>
      </c>
      <c r="AC215" s="112" t="s">
        <v>1629</v>
      </c>
      <c r="AD215" s="112" t="s">
        <v>1265</v>
      </c>
      <c r="AE215" s="112" t="s">
        <v>1280</v>
      </c>
      <c r="AF215" s="199"/>
    </row>
    <row r="216" spans="1:32" ht="255" hidden="1">
      <c r="A216" s="198" t="s">
        <v>904</v>
      </c>
      <c r="B216" s="199" t="s">
        <v>1191</v>
      </c>
      <c r="C216" s="199" t="s">
        <v>1218</v>
      </c>
      <c r="D216" s="199" t="s">
        <v>1214</v>
      </c>
      <c r="E216" s="200" t="s">
        <v>1307</v>
      </c>
      <c r="F216" s="200" t="s">
        <v>1309</v>
      </c>
      <c r="G216" s="199" t="s">
        <v>19</v>
      </c>
      <c r="H216" s="199" t="s">
        <v>905</v>
      </c>
      <c r="I216" s="200" t="s">
        <v>906</v>
      </c>
      <c r="J216" s="112" t="s">
        <v>1317</v>
      </c>
      <c r="K216" s="199">
        <v>8</v>
      </c>
      <c r="L216" s="199">
        <v>6</v>
      </c>
      <c r="M216" s="199">
        <v>1</v>
      </c>
      <c r="N216" s="112" t="s">
        <v>1318</v>
      </c>
      <c r="O216" s="112" t="s">
        <v>1319</v>
      </c>
      <c r="P216" s="112" t="s">
        <v>1542</v>
      </c>
      <c r="Q216" s="200" t="s">
        <v>1321</v>
      </c>
      <c r="R216" s="199">
        <v>6</v>
      </c>
      <c r="S216" s="199">
        <v>1</v>
      </c>
      <c r="T216" s="199">
        <f>BD[[#This Row],[ND]]*BD[[#This Row],[NE]]</f>
        <v>6</v>
      </c>
      <c r="U216" s="201" t="str">
        <f t="shared" si="12"/>
        <v>MEDIO</v>
      </c>
      <c r="V216" s="199">
        <v>60</v>
      </c>
      <c r="W216" s="199">
        <f>BD[[#This Row],[NP]]*BD[[#This Row],[N.C]]</f>
        <v>360</v>
      </c>
      <c r="X216" s="201" t="str">
        <f t="shared" si="13"/>
        <v>II</v>
      </c>
      <c r="Y216" s="182" t="str">
        <f t="shared" si="14"/>
        <v>ACEPTABLE CON CONTROL ESPECIFICO</v>
      </c>
      <c r="Z216" s="199" t="s">
        <v>311</v>
      </c>
      <c r="AA216" s="199" t="s">
        <v>311</v>
      </c>
      <c r="AB216" s="112" t="s">
        <v>1541</v>
      </c>
      <c r="AC216" s="112" t="s">
        <v>1543</v>
      </c>
      <c r="AD216" s="200" t="s">
        <v>1544</v>
      </c>
      <c r="AE216" s="112" t="s">
        <v>1274</v>
      </c>
      <c r="AF216" s="199"/>
    </row>
    <row r="217" spans="1:32" ht="90" hidden="1">
      <c r="A217" s="198" t="s">
        <v>904</v>
      </c>
      <c r="B217" s="199" t="s">
        <v>1191</v>
      </c>
      <c r="C217" s="199" t="s">
        <v>1218</v>
      </c>
      <c r="D217" s="199" t="s">
        <v>1214</v>
      </c>
      <c r="E217" s="200" t="s">
        <v>1307</v>
      </c>
      <c r="F217" s="200" t="s">
        <v>1309</v>
      </c>
      <c r="G217" s="199" t="s">
        <v>19</v>
      </c>
      <c r="H217" s="199" t="s">
        <v>905</v>
      </c>
      <c r="I217" s="200" t="s">
        <v>911</v>
      </c>
      <c r="J217" s="112" t="s">
        <v>1286</v>
      </c>
      <c r="K217" s="199">
        <v>8</v>
      </c>
      <c r="L217" s="199">
        <v>6</v>
      </c>
      <c r="M217" s="199">
        <v>1</v>
      </c>
      <c r="N217" s="112" t="s">
        <v>1287</v>
      </c>
      <c r="O217" s="112" t="s">
        <v>1545</v>
      </c>
      <c r="P217" s="112" t="s">
        <v>1549</v>
      </c>
      <c r="Q217" s="112" t="s">
        <v>1546</v>
      </c>
      <c r="R217" s="199">
        <v>2</v>
      </c>
      <c r="S217" s="199">
        <v>3</v>
      </c>
      <c r="T217" s="199">
        <f>BD[[#This Row],[ND]]*BD[[#This Row],[NE]]</f>
        <v>6</v>
      </c>
      <c r="U217" s="201" t="str">
        <f t="shared" si="12"/>
        <v>MEDIO</v>
      </c>
      <c r="V217" s="199">
        <v>25</v>
      </c>
      <c r="W217" s="199">
        <f>BD[[#This Row],[NP]]*BD[[#This Row],[N.C]]</f>
        <v>150</v>
      </c>
      <c r="X217" s="201" t="str">
        <f t="shared" si="13"/>
        <v>II</v>
      </c>
      <c r="Y217" s="182" t="str">
        <f t="shared" si="14"/>
        <v>ACEPTABLE CON CONTROL ESPECIFICO</v>
      </c>
      <c r="Z217" s="199" t="s">
        <v>311</v>
      </c>
      <c r="AA217" s="199" t="s">
        <v>311</v>
      </c>
      <c r="AB217" s="112" t="s">
        <v>1547</v>
      </c>
      <c r="AC217" s="112" t="s">
        <v>1548</v>
      </c>
      <c r="AD217" s="112" t="s">
        <v>1550</v>
      </c>
      <c r="AE217" s="112" t="s">
        <v>1288</v>
      </c>
      <c r="AF217" s="199"/>
    </row>
    <row r="218" spans="1:32" ht="165" hidden="1">
      <c r="A218" s="198" t="s">
        <v>904</v>
      </c>
      <c r="B218" s="199" t="s">
        <v>1191</v>
      </c>
      <c r="C218" s="199" t="s">
        <v>1218</v>
      </c>
      <c r="D218" s="199" t="s">
        <v>1214</v>
      </c>
      <c r="E218" s="200" t="s">
        <v>1307</v>
      </c>
      <c r="F218" s="200" t="s">
        <v>1309</v>
      </c>
      <c r="G218" s="199" t="s">
        <v>19</v>
      </c>
      <c r="H218" s="199" t="s">
        <v>905</v>
      </c>
      <c r="I218" s="200" t="s">
        <v>935</v>
      </c>
      <c r="J218" s="112" t="s">
        <v>1230</v>
      </c>
      <c r="K218" s="199">
        <v>8</v>
      </c>
      <c r="L218" s="199">
        <v>6</v>
      </c>
      <c r="M218" s="199">
        <v>1</v>
      </c>
      <c r="N218" s="112" t="s">
        <v>1231</v>
      </c>
      <c r="O218" s="200" t="s">
        <v>1234</v>
      </c>
      <c r="P218" s="112" t="s">
        <v>1518</v>
      </c>
      <c r="Q218" s="200" t="s">
        <v>1520</v>
      </c>
      <c r="R218" s="199">
        <v>2</v>
      </c>
      <c r="S218" s="199">
        <v>3</v>
      </c>
      <c r="T218" s="199">
        <f>BD[[#This Row],[ND]]*BD[[#This Row],[NE]]</f>
        <v>6</v>
      </c>
      <c r="U218" s="201" t="str">
        <f t="shared" si="12"/>
        <v>MEDIO</v>
      </c>
      <c r="V218" s="199">
        <v>25</v>
      </c>
      <c r="W218" s="199">
        <f>BD[[#This Row],[NP]]*BD[[#This Row],[N.C]]</f>
        <v>150</v>
      </c>
      <c r="X218" s="201" t="str">
        <f t="shared" si="13"/>
        <v>II</v>
      </c>
      <c r="Y218" s="182" t="str">
        <f t="shared" si="14"/>
        <v>ACEPTABLE CON CONTROL ESPECIFICO</v>
      </c>
      <c r="Z218" s="199" t="s">
        <v>311</v>
      </c>
      <c r="AA218" s="199" t="s">
        <v>311</v>
      </c>
      <c r="AB218" s="112" t="s">
        <v>1517</v>
      </c>
      <c r="AC218" s="112" t="s">
        <v>1519</v>
      </c>
      <c r="AD218" s="200" t="s">
        <v>1558</v>
      </c>
      <c r="AE218" s="112" t="s">
        <v>1275</v>
      </c>
      <c r="AF218" s="199"/>
    </row>
    <row r="219" spans="1:32" ht="135" hidden="1">
      <c r="A219" s="198" t="s">
        <v>904</v>
      </c>
      <c r="B219" s="199" t="s">
        <v>1191</v>
      </c>
      <c r="C219" s="199" t="s">
        <v>1218</v>
      </c>
      <c r="D219" s="199" t="s">
        <v>1214</v>
      </c>
      <c r="E219" s="200" t="s">
        <v>1307</v>
      </c>
      <c r="F219" s="200" t="s">
        <v>1309</v>
      </c>
      <c r="G219" s="199" t="s">
        <v>19</v>
      </c>
      <c r="H219" s="199" t="s">
        <v>910</v>
      </c>
      <c r="I219" s="200" t="s">
        <v>937</v>
      </c>
      <c r="J219" s="112" t="s">
        <v>1324</v>
      </c>
      <c r="K219" s="199">
        <v>8</v>
      </c>
      <c r="L219" s="199">
        <v>6</v>
      </c>
      <c r="M219" s="199">
        <v>1</v>
      </c>
      <c r="N219" s="112" t="s">
        <v>1322</v>
      </c>
      <c r="O219" s="112" t="s">
        <v>1563</v>
      </c>
      <c r="P219" s="112" t="s">
        <v>1325</v>
      </c>
      <c r="Q219" s="200" t="s">
        <v>1560</v>
      </c>
      <c r="R219" s="199">
        <v>2</v>
      </c>
      <c r="S219" s="199">
        <v>2</v>
      </c>
      <c r="T219" s="199">
        <f>BD[[#This Row],[ND]]*BD[[#This Row],[NE]]</f>
        <v>4</v>
      </c>
      <c r="U219" s="201" t="str">
        <f t="shared" si="12"/>
        <v>BAJO</v>
      </c>
      <c r="V219" s="199">
        <v>25</v>
      </c>
      <c r="W219" s="199">
        <f>BD[[#This Row],[NP]]*BD[[#This Row],[N.C]]</f>
        <v>100</v>
      </c>
      <c r="X219" s="201" t="str">
        <f t="shared" si="13"/>
        <v>III</v>
      </c>
      <c r="Y219" s="182" t="str">
        <f t="shared" si="14"/>
        <v>MEJORABLE</v>
      </c>
      <c r="Z219" s="199" t="s">
        <v>311</v>
      </c>
      <c r="AA219" s="199" t="s">
        <v>311</v>
      </c>
      <c r="AB219" s="112" t="s">
        <v>1564</v>
      </c>
      <c r="AC219" s="112" t="s">
        <v>1559</v>
      </c>
      <c r="AD219" s="112" t="s">
        <v>1561</v>
      </c>
      <c r="AE219" s="112" t="s">
        <v>1327</v>
      </c>
      <c r="AF219" s="199"/>
    </row>
    <row r="220" spans="1:32" ht="135" hidden="1">
      <c r="A220" s="198" t="s">
        <v>904</v>
      </c>
      <c r="B220" s="199" t="s">
        <v>1191</v>
      </c>
      <c r="C220" s="199" t="s">
        <v>1218</v>
      </c>
      <c r="D220" s="199" t="s">
        <v>1214</v>
      </c>
      <c r="E220" s="200" t="s">
        <v>1307</v>
      </c>
      <c r="F220" s="200" t="s">
        <v>1309</v>
      </c>
      <c r="G220" s="199" t="s">
        <v>19</v>
      </c>
      <c r="H220" s="199" t="s">
        <v>910</v>
      </c>
      <c r="I220" s="200" t="s">
        <v>943</v>
      </c>
      <c r="J220" s="112" t="s">
        <v>1329</v>
      </c>
      <c r="K220" s="199">
        <v>8</v>
      </c>
      <c r="L220" s="199">
        <v>6</v>
      </c>
      <c r="M220" s="199">
        <v>1</v>
      </c>
      <c r="N220" s="112" t="s">
        <v>1330</v>
      </c>
      <c r="O220" s="112" t="s">
        <v>1565</v>
      </c>
      <c r="P220" s="112" t="s">
        <v>1331</v>
      </c>
      <c r="Q220" s="112" t="s">
        <v>1332</v>
      </c>
      <c r="R220" s="199">
        <v>2</v>
      </c>
      <c r="S220" s="199">
        <v>3</v>
      </c>
      <c r="T220" s="199">
        <f>BD[[#This Row],[ND]]*BD[[#This Row],[NE]]</f>
        <v>6</v>
      </c>
      <c r="U220" s="201" t="str">
        <f t="shared" si="12"/>
        <v>MEDIO</v>
      </c>
      <c r="V220" s="199">
        <v>60</v>
      </c>
      <c r="W220" s="199">
        <f>BD[[#This Row],[NP]]*BD[[#This Row],[N.C]]</f>
        <v>360</v>
      </c>
      <c r="X220" s="201" t="str">
        <f t="shared" si="13"/>
        <v>II</v>
      </c>
      <c r="Y220" s="182" t="str">
        <f t="shared" si="14"/>
        <v>ACEPTABLE CON CONTROL ESPECIFICO</v>
      </c>
      <c r="Z220" s="199" t="s">
        <v>311</v>
      </c>
      <c r="AA220" s="199" t="s">
        <v>311</v>
      </c>
      <c r="AB220" s="112" t="s">
        <v>1566</v>
      </c>
      <c r="AC220" s="112" t="s">
        <v>1567</v>
      </c>
      <c r="AD220" s="112" t="s">
        <v>1568</v>
      </c>
      <c r="AE220" s="112" t="s">
        <v>1327</v>
      </c>
      <c r="AF220" s="199"/>
    </row>
    <row r="221" spans="1:32" ht="409.6" hidden="1">
      <c r="A221" s="198" t="s">
        <v>904</v>
      </c>
      <c r="B221" s="199" t="s">
        <v>1191</v>
      </c>
      <c r="C221" s="199" t="s">
        <v>1218</v>
      </c>
      <c r="D221" s="199" t="s">
        <v>1214</v>
      </c>
      <c r="E221" s="200" t="s">
        <v>1307</v>
      </c>
      <c r="F221" s="200" t="s">
        <v>1309</v>
      </c>
      <c r="G221" s="199" t="s">
        <v>19</v>
      </c>
      <c r="H221" s="199" t="s">
        <v>917</v>
      </c>
      <c r="I221" s="200" t="s">
        <v>949</v>
      </c>
      <c r="J221" s="112" t="s">
        <v>1226</v>
      </c>
      <c r="K221" s="199">
        <v>8</v>
      </c>
      <c r="L221" s="199">
        <v>6</v>
      </c>
      <c r="M221" s="199">
        <v>1</v>
      </c>
      <c r="N221" s="112" t="s">
        <v>1237</v>
      </c>
      <c r="O221" s="200" t="s">
        <v>1238</v>
      </c>
      <c r="P221" s="112" t="s">
        <v>1239</v>
      </c>
      <c r="Q221" s="112" t="s">
        <v>1522</v>
      </c>
      <c r="R221" s="199">
        <v>2</v>
      </c>
      <c r="S221" s="199">
        <v>3</v>
      </c>
      <c r="T221" s="199">
        <f>BD[[#This Row],[ND]]*BD[[#This Row],[NE]]</f>
        <v>6</v>
      </c>
      <c r="U221" s="201" t="str">
        <f t="shared" si="12"/>
        <v>MEDIO</v>
      </c>
      <c r="V221" s="199">
        <v>60</v>
      </c>
      <c r="W221" s="199">
        <f>BD[[#This Row],[NP]]*BD[[#This Row],[N.C]]</f>
        <v>360</v>
      </c>
      <c r="X221" s="201" t="str">
        <f t="shared" si="13"/>
        <v>II</v>
      </c>
      <c r="Y221" s="182" t="str">
        <f t="shared" si="14"/>
        <v>ACEPTABLE CON CONTROL ESPECIFICO</v>
      </c>
      <c r="Z221" s="199" t="s">
        <v>311</v>
      </c>
      <c r="AA221" s="199" t="s">
        <v>311</v>
      </c>
      <c r="AB221" s="112" t="s">
        <v>1524</v>
      </c>
      <c r="AC221" s="112" t="s">
        <v>1521</v>
      </c>
      <c r="AD221" s="112" t="s">
        <v>1523</v>
      </c>
      <c r="AE221" s="112" t="s">
        <v>1276</v>
      </c>
      <c r="AF221" s="199"/>
    </row>
    <row r="222" spans="1:32" ht="165" hidden="1">
      <c r="A222" s="198" t="s">
        <v>904</v>
      </c>
      <c r="B222" s="199" t="s">
        <v>1191</v>
      </c>
      <c r="C222" s="199" t="s">
        <v>1218</v>
      </c>
      <c r="D222" s="199" t="s">
        <v>1214</v>
      </c>
      <c r="E222" s="200" t="s">
        <v>1307</v>
      </c>
      <c r="F222" s="200" t="s">
        <v>1309</v>
      </c>
      <c r="G222" s="199" t="s">
        <v>19</v>
      </c>
      <c r="H222" s="199" t="s">
        <v>917</v>
      </c>
      <c r="I222" s="200" t="s">
        <v>951</v>
      </c>
      <c r="J222" s="112" t="s">
        <v>1333</v>
      </c>
      <c r="K222" s="199">
        <v>8</v>
      </c>
      <c r="L222" s="199">
        <v>6</v>
      </c>
      <c r="M222" s="199">
        <v>1</v>
      </c>
      <c r="N222" s="112" t="s">
        <v>1237</v>
      </c>
      <c r="O222" s="112" t="s">
        <v>1334</v>
      </c>
      <c r="P222" s="112" t="s">
        <v>1335</v>
      </c>
      <c r="Q222" s="112" t="s">
        <v>1336</v>
      </c>
      <c r="R222" s="199">
        <v>6</v>
      </c>
      <c r="S222" s="199">
        <v>3</v>
      </c>
      <c r="T222" s="199">
        <f>BD[[#This Row],[ND]]*BD[[#This Row],[NE]]</f>
        <v>18</v>
      </c>
      <c r="U222" s="201" t="str">
        <f t="shared" si="12"/>
        <v>ALTO</v>
      </c>
      <c r="V222" s="199">
        <v>25</v>
      </c>
      <c r="W222" s="199">
        <f>BD[[#This Row],[NP]]*BD[[#This Row],[N.C]]</f>
        <v>450</v>
      </c>
      <c r="X222" s="201" t="str">
        <f t="shared" si="13"/>
        <v>II</v>
      </c>
      <c r="Y222" s="182" t="str">
        <f t="shared" si="14"/>
        <v>ACEPTABLE CON CONTROL ESPECIFICO</v>
      </c>
      <c r="Z222" s="199" t="s">
        <v>311</v>
      </c>
      <c r="AA222" s="199" t="s">
        <v>311</v>
      </c>
      <c r="AB222" s="112" t="s">
        <v>1571</v>
      </c>
      <c r="AC222" s="112" t="s">
        <v>1572</v>
      </c>
      <c r="AD222" s="112" t="s">
        <v>1336</v>
      </c>
      <c r="AE222" s="112" t="s">
        <v>1337</v>
      </c>
      <c r="AF222" s="199"/>
    </row>
    <row r="223" spans="1:32" ht="120" hidden="1">
      <c r="A223" s="198" t="s">
        <v>904</v>
      </c>
      <c r="B223" s="199" t="s">
        <v>1191</v>
      </c>
      <c r="C223" s="199" t="s">
        <v>1218</v>
      </c>
      <c r="D223" s="199" t="s">
        <v>1214</v>
      </c>
      <c r="E223" s="200" t="s">
        <v>1307</v>
      </c>
      <c r="F223" s="200" t="s">
        <v>1309</v>
      </c>
      <c r="G223" s="199" t="s">
        <v>19</v>
      </c>
      <c r="H223" s="199" t="s">
        <v>917</v>
      </c>
      <c r="I223" s="200" t="s">
        <v>955</v>
      </c>
      <c r="J223" s="112" t="s">
        <v>1344</v>
      </c>
      <c r="K223" s="199">
        <v>8</v>
      </c>
      <c r="L223" s="199">
        <v>6</v>
      </c>
      <c r="M223" s="199">
        <v>1</v>
      </c>
      <c r="N223" s="112" t="s">
        <v>1346</v>
      </c>
      <c r="O223" s="112" t="s">
        <v>1340</v>
      </c>
      <c r="P223" s="112" t="s">
        <v>1341</v>
      </c>
      <c r="Q223" s="112" t="s">
        <v>1342</v>
      </c>
      <c r="R223" s="199">
        <v>6</v>
      </c>
      <c r="S223" s="199">
        <v>3</v>
      </c>
      <c r="T223" s="199">
        <f>BD[[#This Row],[ND]]*BD[[#This Row],[NE]]</f>
        <v>18</v>
      </c>
      <c r="U223" s="201" t="str">
        <f t="shared" si="12"/>
        <v>ALTO</v>
      </c>
      <c r="V223" s="199">
        <v>25</v>
      </c>
      <c r="W223" s="199">
        <f>BD[[#This Row],[NP]]*BD[[#This Row],[N.C]]</f>
        <v>450</v>
      </c>
      <c r="X223" s="201" t="str">
        <f t="shared" si="13"/>
        <v>II</v>
      </c>
      <c r="Y223" s="182" t="str">
        <f t="shared" si="14"/>
        <v>ACEPTABLE CON CONTROL ESPECIFICO</v>
      </c>
      <c r="Z223" s="199" t="s">
        <v>311</v>
      </c>
      <c r="AA223" s="199" t="s">
        <v>311</v>
      </c>
      <c r="AB223" s="112" t="s">
        <v>1573</v>
      </c>
      <c r="AC223" s="112" t="s">
        <v>1574</v>
      </c>
      <c r="AD223" s="112" t="s">
        <v>1575</v>
      </c>
      <c r="AE223" s="112" t="s">
        <v>1343</v>
      </c>
      <c r="AF223" s="199"/>
    </row>
    <row r="224" spans="1:32" ht="105" hidden="1">
      <c r="A224" s="198" t="s">
        <v>904</v>
      </c>
      <c r="B224" s="199" t="s">
        <v>1191</v>
      </c>
      <c r="C224" s="199" t="s">
        <v>1218</v>
      </c>
      <c r="D224" s="199" t="s">
        <v>1214</v>
      </c>
      <c r="E224" s="200" t="s">
        <v>1307</v>
      </c>
      <c r="F224" s="200" t="s">
        <v>1309</v>
      </c>
      <c r="G224" s="199" t="s">
        <v>19</v>
      </c>
      <c r="H224" s="199" t="s">
        <v>917</v>
      </c>
      <c r="I224" s="200" t="s">
        <v>959</v>
      </c>
      <c r="J224" s="112" t="s">
        <v>1347</v>
      </c>
      <c r="K224" s="199">
        <v>8</v>
      </c>
      <c r="L224" s="199">
        <v>6</v>
      </c>
      <c r="M224" s="199">
        <v>1</v>
      </c>
      <c r="N224" s="112" t="s">
        <v>1322</v>
      </c>
      <c r="O224" s="112" t="s">
        <v>1348</v>
      </c>
      <c r="P224" s="112" t="s">
        <v>1349</v>
      </c>
      <c r="Q224" s="112" t="s">
        <v>1578</v>
      </c>
      <c r="R224" s="199">
        <v>2</v>
      </c>
      <c r="S224" s="199">
        <v>3</v>
      </c>
      <c r="T224" s="199">
        <f>BD[[#This Row],[ND]]*BD[[#This Row],[NE]]</f>
        <v>6</v>
      </c>
      <c r="U224" s="201" t="str">
        <f t="shared" si="12"/>
        <v>MEDIO</v>
      </c>
      <c r="V224" s="199">
        <v>60</v>
      </c>
      <c r="W224" s="199">
        <f>BD[[#This Row],[NP]]*BD[[#This Row],[N.C]]</f>
        <v>360</v>
      </c>
      <c r="X224" s="201" t="str">
        <f t="shared" si="13"/>
        <v>II</v>
      </c>
      <c r="Y224" s="182" t="str">
        <f t="shared" si="14"/>
        <v>ACEPTABLE CON CONTROL ESPECIFICO</v>
      </c>
      <c r="Z224" s="199" t="s">
        <v>311</v>
      </c>
      <c r="AA224" s="199" t="s">
        <v>311</v>
      </c>
      <c r="AB224" s="112" t="s">
        <v>1576</v>
      </c>
      <c r="AC224" s="112" t="s">
        <v>1577</v>
      </c>
      <c r="AD224" s="112" t="s">
        <v>1579</v>
      </c>
      <c r="AE224" s="112" t="s">
        <v>1343</v>
      </c>
      <c r="AF224" s="199"/>
    </row>
    <row r="225" spans="1:32" ht="105" hidden="1">
      <c r="A225" s="198" t="s">
        <v>904</v>
      </c>
      <c r="B225" s="199" t="s">
        <v>1191</v>
      </c>
      <c r="C225" s="199" t="s">
        <v>1218</v>
      </c>
      <c r="D225" s="199" t="s">
        <v>1214</v>
      </c>
      <c r="E225" s="200" t="s">
        <v>1307</v>
      </c>
      <c r="F225" s="200" t="s">
        <v>1309</v>
      </c>
      <c r="G225" s="199" t="s">
        <v>19</v>
      </c>
      <c r="H225" s="199" t="s">
        <v>917</v>
      </c>
      <c r="I225" s="200" t="s">
        <v>961</v>
      </c>
      <c r="J225" s="112" t="s">
        <v>1350</v>
      </c>
      <c r="K225" s="199">
        <v>8</v>
      </c>
      <c r="L225" s="199">
        <v>6</v>
      </c>
      <c r="M225" s="199">
        <v>1</v>
      </c>
      <c r="N225" s="112" t="s">
        <v>1322</v>
      </c>
      <c r="O225" s="112" t="s">
        <v>1348</v>
      </c>
      <c r="P225" s="112" t="s">
        <v>1582</v>
      </c>
      <c r="Q225" s="112" t="s">
        <v>1352</v>
      </c>
      <c r="R225" s="199">
        <v>6</v>
      </c>
      <c r="S225" s="199">
        <v>1</v>
      </c>
      <c r="T225" s="199">
        <f>BD[[#This Row],[ND]]*BD[[#This Row],[NE]]</f>
        <v>6</v>
      </c>
      <c r="U225" s="201" t="str">
        <f t="shared" si="12"/>
        <v>MEDIO</v>
      </c>
      <c r="V225" s="199">
        <v>60</v>
      </c>
      <c r="W225" s="199">
        <f>BD[[#This Row],[NP]]*BD[[#This Row],[N.C]]</f>
        <v>360</v>
      </c>
      <c r="X225" s="201" t="str">
        <f t="shared" si="13"/>
        <v>II</v>
      </c>
      <c r="Y225" s="182" t="str">
        <f t="shared" si="14"/>
        <v>ACEPTABLE CON CONTROL ESPECIFICO</v>
      </c>
      <c r="Z225" s="199" t="s">
        <v>311</v>
      </c>
      <c r="AA225" s="199" t="s">
        <v>311</v>
      </c>
      <c r="AB225" s="112" t="s">
        <v>1580</v>
      </c>
      <c r="AC225" s="112" t="s">
        <v>1583</v>
      </c>
      <c r="AD225" s="112" t="s">
        <v>1581</v>
      </c>
      <c r="AE225" s="112" t="s">
        <v>1343</v>
      </c>
      <c r="AF225" s="199"/>
    </row>
    <row r="226" spans="1:32" ht="225" hidden="1">
      <c r="A226" s="198" t="s">
        <v>904</v>
      </c>
      <c r="B226" s="199" t="s">
        <v>1191</v>
      </c>
      <c r="C226" s="199" t="s">
        <v>1218</v>
      </c>
      <c r="D226" s="199" t="s">
        <v>1214</v>
      </c>
      <c r="E226" s="200" t="s">
        <v>1307</v>
      </c>
      <c r="F226" s="200" t="s">
        <v>1309</v>
      </c>
      <c r="G226" s="199" t="s">
        <v>19</v>
      </c>
      <c r="H226" s="199" t="s">
        <v>928</v>
      </c>
      <c r="I226" s="200" t="s">
        <v>973</v>
      </c>
      <c r="J226" s="112" t="s">
        <v>1223</v>
      </c>
      <c r="K226" s="199">
        <v>8</v>
      </c>
      <c r="L226" s="199">
        <v>6</v>
      </c>
      <c r="M226" s="199">
        <v>1</v>
      </c>
      <c r="N226" s="112" t="s">
        <v>1250</v>
      </c>
      <c r="O226" s="200" t="s">
        <v>1595</v>
      </c>
      <c r="P226" s="112" t="s">
        <v>1533</v>
      </c>
      <c r="Q226" s="199" t="s">
        <v>311</v>
      </c>
      <c r="R226" s="199">
        <v>2</v>
      </c>
      <c r="S226" s="199">
        <v>2</v>
      </c>
      <c r="T226" s="199">
        <f>BD[[#This Row],[ND]]*BD[[#This Row],[NE]]</f>
        <v>4</v>
      </c>
      <c r="U226" s="201" t="str">
        <f t="shared" si="12"/>
        <v>BAJO</v>
      </c>
      <c r="V226" s="199">
        <v>25</v>
      </c>
      <c r="W226" s="199">
        <f>BD[[#This Row],[NP]]*BD[[#This Row],[N.C]]</f>
        <v>100</v>
      </c>
      <c r="X226" s="201" t="str">
        <f t="shared" si="13"/>
        <v>III</v>
      </c>
      <c r="Y226" s="182" t="str">
        <f t="shared" si="14"/>
        <v>MEJORABLE</v>
      </c>
      <c r="Z226" s="199" t="s">
        <v>311</v>
      </c>
      <c r="AA226" s="199" t="s">
        <v>311</v>
      </c>
      <c r="AB226" s="200" t="s">
        <v>1596</v>
      </c>
      <c r="AC226" s="112" t="s">
        <v>1534</v>
      </c>
      <c r="AD226" s="222" t="s">
        <v>1597</v>
      </c>
      <c r="AE226" s="112" t="s">
        <v>1277</v>
      </c>
      <c r="AF226" s="199"/>
    </row>
    <row r="227" spans="1:32" ht="225" hidden="1">
      <c r="A227" s="198" t="s">
        <v>904</v>
      </c>
      <c r="B227" s="199" t="s">
        <v>1191</v>
      </c>
      <c r="C227" s="199" t="s">
        <v>1218</v>
      </c>
      <c r="D227" s="199" t="s">
        <v>1214</v>
      </c>
      <c r="E227" s="200" t="s">
        <v>1307</v>
      </c>
      <c r="F227" s="200" t="s">
        <v>1309</v>
      </c>
      <c r="G227" s="199" t="s">
        <v>19</v>
      </c>
      <c r="H227" s="199" t="s">
        <v>928</v>
      </c>
      <c r="I227" s="200" t="s">
        <v>975</v>
      </c>
      <c r="J227" s="112" t="s">
        <v>1223</v>
      </c>
      <c r="K227" s="199">
        <v>8</v>
      </c>
      <c r="L227" s="199">
        <v>6</v>
      </c>
      <c r="M227" s="199">
        <v>1</v>
      </c>
      <c r="N227" s="112" t="s">
        <v>1250</v>
      </c>
      <c r="O227" s="200" t="s">
        <v>1595</v>
      </c>
      <c r="P227" s="112" t="s">
        <v>1533</v>
      </c>
      <c r="Q227" s="199" t="s">
        <v>311</v>
      </c>
      <c r="R227" s="199">
        <v>2</v>
      </c>
      <c r="S227" s="199">
        <v>3</v>
      </c>
      <c r="T227" s="199">
        <f>BD[[#This Row],[ND]]*BD[[#This Row],[NE]]</f>
        <v>6</v>
      </c>
      <c r="U227" s="201" t="str">
        <f t="shared" si="12"/>
        <v>MEDIO</v>
      </c>
      <c r="V227" s="199">
        <v>25</v>
      </c>
      <c r="W227" s="199">
        <f>BD[[#This Row],[NP]]*BD[[#This Row],[N.C]]</f>
        <v>150</v>
      </c>
      <c r="X227" s="201" t="str">
        <f t="shared" si="13"/>
        <v>II</v>
      </c>
      <c r="Y227" s="182" t="str">
        <f t="shared" si="14"/>
        <v>ACEPTABLE CON CONTROL ESPECIFICO</v>
      </c>
      <c r="Z227" s="199" t="s">
        <v>311</v>
      </c>
      <c r="AA227" s="199" t="s">
        <v>311</v>
      </c>
      <c r="AB227" s="200" t="s">
        <v>1596</v>
      </c>
      <c r="AC227" s="112" t="s">
        <v>1534</v>
      </c>
      <c r="AD227" s="200" t="s">
        <v>1247</v>
      </c>
      <c r="AE227" s="112" t="s">
        <v>1277</v>
      </c>
      <c r="AF227" s="199"/>
    </row>
    <row r="228" spans="1:32" ht="225" hidden="1">
      <c r="A228" s="198" t="s">
        <v>904</v>
      </c>
      <c r="B228" s="199" t="s">
        <v>1191</v>
      </c>
      <c r="C228" s="199" t="s">
        <v>1218</v>
      </c>
      <c r="D228" s="199" t="s">
        <v>1214</v>
      </c>
      <c r="E228" s="200" t="s">
        <v>1307</v>
      </c>
      <c r="F228" s="200" t="s">
        <v>1309</v>
      </c>
      <c r="G228" s="199" t="s">
        <v>19</v>
      </c>
      <c r="H228" s="199" t="s">
        <v>928</v>
      </c>
      <c r="I228" s="200" t="s">
        <v>979</v>
      </c>
      <c r="J228" s="112" t="s">
        <v>1223</v>
      </c>
      <c r="K228" s="199">
        <v>8</v>
      </c>
      <c r="L228" s="199">
        <v>6</v>
      </c>
      <c r="M228" s="199">
        <v>1</v>
      </c>
      <c r="N228" s="112" t="s">
        <v>1250</v>
      </c>
      <c r="O228" s="200" t="s">
        <v>1595</v>
      </c>
      <c r="P228" s="112" t="s">
        <v>1533</v>
      </c>
      <c r="Q228" s="199" t="s">
        <v>311</v>
      </c>
      <c r="R228" s="199">
        <v>2</v>
      </c>
      <c r="S228" s="199">
        <v>3</v>
      </c>
      <c r="T228" s="199">
        <f>BD[[#This Row],[ND]]*BD[[#This Row],[NE]]</f>
        <v>6</v>
      </c>
      <c r="U228" s="201" t="str">
        <f t="shared" si="12"/>
        <v>MEDIO</v>
      </c>
      <c r="V228" s="199">
        <v>26</v>
      </c>
      <c r="W228" s="199">
        <f>BD[[#This Row],[NP]]*BD[[#This Row],[N.C]]</f>
        <v>156</v>
      </c>
      <c r="X228" s="201" t="str">
        <f t="shared" si="13"/>
        <v>II</v>
      </c>
      <c r="Y228" s="182" t="str">
        <f t="shared" si="14"/>
        <v>ACEPTABLE CON CONTROL ESPECIFICO</v>
      </c>
      <c r="Z228" s="199" t="s">
        <v>311</v>
      </c>
      <c r="AA228" s="199" t="s">
        <v>311</v>
      </c>
      <c r="AB228" s="200" t="s">
        <v>1596</v>
      </c>
      <c r="AC228" s="112" t="s">
        <v>1534</v>
      </c>
      <c r="AD228" s="200" t="s">
        <v>1247</v>
      </c>
      <c r="AE228" s="112" t="s">
        <v>1277</v>
      </c>
      <c r="AF228" s="199"/>
    </row>
    <row r="229" spans="1:32" ht="135" hidden="1">
      <c r="A229" s="198" t="s">
        <v>904</v>
      </c>
      <c r="B229" s="199" t="s">
        <v>1191</v>
      </c>
      <c r="C229" s="199" t="s">
        <v>1218</v>
      </c>
      <c r="D229" s="199" t="s">
        <v>1214</v>
      </c>
      <c r="E229" s="200" t="s">
        <v>1307</v>
      </c>
      <c r="F229" s="200" t="s">
        <v>1309</v>
      </c>
      <c r="G229" s="199" t="s">
        <v>19</v>
      </c>
      <c r="H229" s="199" t="s">
        <v>931</v>
      </c>
      <c r="I229" s="200" t="s">
        <v>989</v>
      </c>
      <c r="J229" s="112" t="s">
        <v>1224</v>
      </c>
      <c r="K229" s="199">
        <v>8</v>
      </c>
      <c r="L229" s="199">
        <v>6</v>
      </c>
      <c r="M229" s="199">
        <v>1</v>
      </c>
      <c r="N229" s="112" t="s">
        <v>1252</v>
      </c>
      <c r="O229" s="112" t="s">
        <v>1612</v>
      </c>
      <c r="P229" s="112" t="s">
        <v>1253</v>
      </c>
      <c r="Q229" s="112" t="s">
        <v>1614</v>
      </c>
      <c r="R229" s="199">
        <v>2</v>
      </c>
      <c r="S229" s="199">
        <v>3</v>
      </c>
      <c r="T229" s="199">
        <f>BD[[#This Row],[ND]]*BD[[#This Row],[NE]]</f>
        <v>6</v>
      </c>
      <c r="U229" s="201" t="str">
        <f t="shared" si="12"/>
        <v>MEDIO</v>
      </c>
      <c r="V229" s="199">
        <v>25</v>
      </c>
      <c r="W229" s="199">
        <f>BD[[#This Row],[NP]]*BD[[#This Row],[N.C]]</f>
        <v>150</v>
      </c>
      <c r="X229" s="201" t="str">
        <f t="shared" si="13"/>
        <v>II</v>
      </c>
      <c r="Y229" s="182" t="str">
        <f t="shared" si="14"/>
        <v>ACEPTABLE CON CONTROL ESPECIFICO</v>
      </c>
      <c r="Z229" s="199" t="s">
        <v>311</v>
      </c>
      <c r="AA229" s="199" t="s">
        <v>311</v>
      </c>
      <c r="AB229" s="112" t="s">
        <v>1613</v>
      </c>
      <c r="AC229" s="112" t="s">
        <v>1253</v>
      </c>
      <c r="AD229" s="112" t="s">
        <v>1615</v>
      </c>
      <c r="AE229" s="112" t="s">
        <v>1278</v>
      </c>
      <c r="AF229" s="199"/>
    </row>
    <row r="230" spans="1:32" ht="315" hidden="1">
      <c r="A230" s="198" t="s">
        <v>904</v>
      </c>
      <c r="B230" s="199" t="s">
        <v>1191</v>
      </c>
      <c r="C230" s="199" t="s">
        <v>1218</v>
      </c>
      <c r="D230" s="199" t="s">
        <v>1214</v>
      </c>
      <c r="E230" s="200" t="s">
        <v>1307</v>
      </c>
      <c r="F230" s="200" t="s">
        <v>1309</v>
      </c>
      <c r="G230" s="199" t="s">
        <v>19</v>
      </c>
      <c r="H230" s="199" t="s">
        <v>934</v>
      </c>
      <c r="I230" s="200" t="s">
        <v>1007</v>
      </c>
      <c r="J230" s="112" t="s">
        <v>1225</v>
      </c>
      <c r="K230" s="199">
        <v>2</v>
      </c>
      <c r="L230" s="199">
        <v>2</v>
      </c>
      <c r="M230" s="199">
        <v>1</v>
      </c>
      <c r="N230" s="112" t="s">
        <v>1255</v>
      </c>
      <c r="O230" s="112" t="s">
        <v>1627</v>
      </c>
      <c r="P230" s="112" t="s">
        <v>1630</v>
      </c>
      <c r="Q230" s="112" t="s">
        <v>1265</v>
      </c>
      <c r="R230" s="199">
        <v>2</v>
      </c>
      <c r="S230" s="199">
        <v>3</v>
      </c>
      <c r="T230" s="199">
        <f>BD[[#This Row],[ND]]*BD[[#This Row],[NE]]</f>
        <v>6</v>
      </c>
      <c r="U230" s="201" t="str">
        <f t="shared" si="12"/>
        <v>MEDIO</v>
      </c>
      <c r="V230" s="199">
        <v>25</v>
      </c>
      <c r="W230" s="199">
        <f>BD[[#This Row],[NP]]*BD[[#This Row],[N.C]]</f>
        <v>150</v>
      </c>
      <c r="X230" s="201" t="str">
        <f t="shared" si="13"/>
        <v>II</v>
      </c>
      <c r="Y230" s="182" t="str">
        <f t="shared" si="14"/>
        <v>ACEPTABLE CON CONTROL ESPECIFICO</v>
      </c>
      <c r="Z230" s="199" t="s">
        <v>311</v>
      </c>
      <c r="AA230" s="199" t="s">
        <v>311</v>
      </c>
      <c r="AB230" s="112" t="s">
        <v>1628</v>
      </c>
      <c r="AC230" s="112" t="s">
        <v>1629</v>
      </c>
      <c r="AD230" s="112" t="s">
        <v>1265</v>
      </c>
      <c r="AE230" s="112" t="s">
        <v>1280</v>
      </c>
      <c r="AF230" s="199"/>
    </row>
    <row r="231" spans="1:32" ht="90" hidden="1">
      <c r="A231" s="198" t="s">
        <v>904</v>
      </c>
      <c r="B231" s="199" t="s">
        <v>1191</v>
      </c>
      <c r="C231" s="199" t="s">
        <v>1218</v>
      </c>
      <c r="D231" s="199" t="s">
        <v>1214</v>
      </c>
      <c r="E231" s="200" t="s">
        <v>1307</v>
      </c>
      <c r="F231" s="200" t="s">
        <v>1310</v>
      </c>
      <c r="G231" s="199" t="s">
        <v>19</v>
      </c>
      <c r="H231" s="199" t="s">
        <v>905</v>
      </c>
      <c r="I231" s="200" t="s">
        <v>924</v>
      </c>
      <c r="J231" s="112" t="s">
        <v>1240</v>
      </c>
      <c r="K231" s="199">
        <v>8</v>
      </c>
      <c r="L231" s="199">
        <v>6</v>
      </c>
      <c r="M231" s="199">
        <v>1</v>
      </c>
      <c r="N231" s="112" t="s">
        <v>1241</v>
      </c>
      <c r="O231" s="200" t="s">
        <v>1242</v>
      </c>
      <c r="P231" s="200" t="s">
        <v>1513</v>
      </c>
      <c r="Q231" s="200" t="s">
        <v>1514</v>
      </c>
      <c r="R231" s="199">
        <v>2</v>
      </c>
      <c r="S231" s="199">
        <v>2</v>
      </c>
      <c r="T231" s="199">
        <f>BD[[#This Row],[ND]]*BD[[#This Row],[NE]]</f>
        <v>4</v>
      </c>
      <c r="U231" s="201" t="str">
        <f t="shared" si="12"/>
        <v>BAJO</v>
      </c>
      <c r="V231" s="199">
        <v>25</v>
      </c>
      <c r="W231" s="199">
        <f>BD[[#This Row],[NP]]*BD[[#This Row],[N.C]]</f>
        <v>100</v>
      </c>
      <c r="X231" s="201" t="str">
        <f t="shared" si="13"/>
        <v>III</v>
      </c>
      <c r="Y231" s="182" t="str">
        <f t="shared" si="14"/>
        <v>MEJORABLE</v>
      </c>
      <c r="Z231" s="199" t="s">
        <v>311</v>
      </c>
      <c r="AA231" s="200" t="s">
        <v>311</v>
      </c>
      <c r="AB231" s="112" t="s">
        <v>1516</v>
      </c>
      <c r="AC231" s="112" t="s">
        <v>1515</v>
      </c>
      <c r="AD231" s="200" t="s">
        <v>1557</v>
      </c>
      <c r="AE231" s="112" t="s">
        <v>1274</v>
      </c>
      <c r="AF231" s="199"/>
    </row>
    <row r="232" spans="1:32" ht="409.6" hidden="1">
      <c r="A232" s="198" t="s">
        <v>904</v>
      </c>
      <c r="B232" s="199" t="s">
        <v>1191</v>
      </c>
      <c r="C232" s="199" t="s">
        <v>1218</v>
      </c>
      <c r="D232" s="199" t="s">
        <v>1214</v>
      </c>
      <c r="E232" s="200" t="s">
        <v>1307</v>
      </c>
      <c r="F232" s="200" t="s">
        <v>1310</v>
      </c>
      <c r="G232" s="199" t="s">
        <v>19</v>
      </c>
      <c r="H232" s="199" t="s">
        <v>917</v>
      </c>
      <c r="I232" s="200" t="s">
        <v>949</v>
      </c>
      <c r="J232" s="112" t="s">
        <v>1226</v>
      </c>
      <c r="K232" s="199">
        <v>8</v>
      </c>
      <c r="L232" s="199">
        <v>6</v>
      </c>
      <c r="M232" s="199">
        <v>1</v>
      </c>
      <c r="N232" s="112" t="s">
        <v>1237</v>
      </c>
      <c r="O232" s="200" t="s">
        <v>1238</v>
      </c>
      <c r="P232" s="112" t="s">
        <v>1239</v>
      </c>
      <c r="Q232" s="112" t="s">
        <v>1522</v>
      </c>
      <c r="R232" s="199">
        <v>2</v>
      </c>
      <c r="S232" s="199">
        <v>3</v>
      </c>
      <c r="T232" s="199">
        <f>BD[[#This Row],[ND]]*BD[[#This Row],[NE]]</f>
        <v>6</v>
      </c>
      <c r="U232" s="201" t="str">
        <f t="shared" si="12"/>
        <v>MEDIO</v>
      </c>
      <c r="V232" s="199">
        <v>60</v>
      </c>
      <c r="W232" s="199">
        <f>BD[[#This Row],[NP]]*BD[[#This Row],[N.C]]</f>
        <v>360</v>
      </c>
      <c r="X232" s="201" t="str">
        <f t="shared" si="13"/>
        <v>II</v>
      </c>
      <c r="Y232" s="182" t="str">
        <f t="shared" si="14"/>
        <v>ACEPTABLE CON CONTROL ESPECIFICO</v>
      </c>
      <c r="Z232" s="199" t="s">
        <v>311</v>
      </c>
      <c r="AA232" s="199" t="s">
        <v>311</v>
      </c>
      <c r="AB232" s="112" t="s">
        <v>1524</v>
      </c>
      <c r="AC232" s="112" t="s">
        <v>1521</v>
      </c>
      <c r="AD232" s="112" t="s">
        <v>1523</v>
      </c>
      <c r="AE232" s="112" t="s">
        <v>1276</v>
      </c>
      <c r="AF232" s="199"/>
    </row>
    <row r="233" spans="1:32" ht="105" hidden="1">
      <c r="A233" s="198" t="s">
        <v>904</v>
      </c>
      <c r="B233" s="199" t="s">
        <v>1191</v>
      </c>
      <c r="C233" s="199" t="s">
        <v>1218</v>
      </c>
      <c r="D233" s="199" t="s">
        <v>1214</v>
      </c>
      <c r="E233" s="200" t="s">
        <v>1307</v>
      </c>
      <c r="F233" s="200" t="s">
        <v>1310</v>
      </c>
      <c r="G233" s="199" t="s">
        <v>19</v>
      </c>
      <c r="H233" s="199" t="s">
        <v>917</v>
      </c>
      <c r="I233" s="200" t="s">
        <v>959</v>
      </c>
      <c r="J233" s="112" t="s">
        <v>1347</v>
      </c>
      <c r="K233" s="199">
        <v>8</v>
      </c>
      <c r="L233" s="199">
        <v>6</v>
      </c>
      <c r="M233" s="199">
        <v>1</v>
      </c>
      <c r="N233" s="112" t="s">
        <v>1322</v>
      </c>
      <c r="O233" s="112" t="s">
        <v>1348</v>
      </c>
      <c r="P233" s="112" t="s">
        <v>1349</v>
      </c>
      <c r="Q233" s="112" t="s">
        <v>1578</v>
      </c>
      <c r="R233" s="199">
        <v>2</v>
      </c>
      <c r="S233" s="199">
        <v>3</v>
      </c>
      <c r="T233" s="199">
        <f>BD[[#This Row],[ND]]*BD[[#This Row],[NE]]</f>
        <v>6</v>
      </c>
      <c r="U233" s="201" t="str">
        <f t="shared" si="12"/>
        <v>MEDIO</v>
      </c>
      <c r="V233" s="199">
        <v>60</v>
      </c>
      <c r="W233" s="199">
        <f>BD[[#This Row],[NP]]*BD[[#This Row],[N.C]]</f>
        <v>360</v>
      </c>
      <c r="X233" s="201" t="str">
        <f t="shared" si="13"/>
        <v>II</v>
      </c>
      <c r="Y233" s="182" t="str">
        <f t="shared" si="14"/>
        <v>ACEPTABLE CON CONTROL ESPECIFICO</v>
      </c>
      <c r="Z233" s="199" t="s">
        <v>311</v>
      </c>
      <c r="AA233" s="199" t="s">
        <v>311</v>
      </c>
      <c r="AB233" s="112" t="s">
        <v>1576</v>
      </c>
      <c r="AC233" s="112" t="s">
        <v>1577</v>
      </c>
      <c r="AD233" s="112" t="s">
        <v>1579</v>
      </c>
      <c r="AE233" s="112" t="s">
        <v>1343</v>
      </c>
      <c r="AF233" s="199"/>
    </row>
    <row r="234" spans="1:32" ht="105" hidden="1">
      <c r="A234" s="198" t="s">
        <v>904</v>
      </c>
      <c r="B234" s="199" t="s">
        <v>1191</v>
      </c>
      <c r="C234" s="199" t="s">
        <v>1218</v>
      </c>
      <c r="D234" s="199" t="s">
        <v>1214</v>
      </c>
      <c r="E234" s="200" t="s">
        <v>1307</v>
      </c>
      <c r="F234" s="200" t="s">
        <v>1310</v>
      </c>
      <c r="G234" s="199" t="s">
        <v>19</v>
      </c>
      <c r="H234" s="199" t="s">
        <v>917</v>
      </c>
      <c r="I234" s="200" t="s">
        <v>961</v>
      </c>
      <c r="J234" s="112" t="s">
        <v>1350</v>
      </c>
      <c r="K234" s="199">
        <v>8</v>
      </c>
      <c r="L234" s="199">
        <v>6</v>
      </c>
      <c r="M234" s="199">
        <v>1</v>
      </c>
      <c r="N234" s="112" t="s">
        <v>1322</v>
      </c>
      <c r="O234" s="112" t="s">
        <v>1348</v>
      </c>
      <c r="P234" s="112" t="s">
        <v>1582</v>
      </c>
      <c r="Q234" s="112" t="s">
        <v>1352</v>
      </c>
      <c r="R234" s="199">
        <v>6</v>
      </c>
      <c r="S234" s="199">
        <v>1</v>
      </c>
      <c r="T234" s="199">
        <f>BD[[#This Row],[ND]]*BD[[#This Row],[NE]]</f>
        <v>6</v>
      </c>
      <c r="U234" s="201" t="str">
        <f t="shared" si="12"/>
        <v>MEDIO</v>
      </c>
      <c r="V234" s="199">
        <v>60</v>
      </c>
      <c r="W234" s="199">
        <f>BD[[#This Row],[NP]]*BD[[#This Row],[N.C]]</f>
        <v>360</v>
      </c>
      <c r="X234" s="201" t="str">
        <f t="shared" si="13"/>
        <v>II</v>
      </c>
      <c r="Y234" s="182" t="str">
        <f t="shared" si="14"/>
        <v>ACEPTABLE CON CONTROL ESPECIFICO</v>
      </c>
      <c r="Z234" s="199" t="s">
        <v>311</v>
      </c>
      <c r="AA234" s="199" t="s">
        <v>311</v>
      </c>
      <c r="AB234" s="112" t="s">
        <v>1580</v>
      </c>
      <c r="AC234" s="112" t="s">
        <v>1583</v>
      </c>
      <c r="AD234" s="112" t="s">
        <v>1581</v>
      </c>
      <c r="AE234" s="112" t="s">
        <v>1343</v>
      </c>
      <c r="AF234" s="199"/>
    </row>
    <row r="235" spans="1:32" ht="225" hidden="1">
      <c r="A235" s="198" t="s">
        <v>904</v>
      </c>
      <c r="B235" s="199" t="s">
        <v>1191</v>
      </c>
      <c r="C235" s="199" t="s">
        <v>1218</v>
      </c>
      <c r="D235" s="199" t="s">
        <v>1214</v>
      </c>
      <c r="E235" s="200" t="s">
        <v>1307</v>
      </c>
      <c r="F235" s="200" t="s">
        <v>1310</v>
      </c>
      <c r="G235" s="199" t="s">
        <v>19</v>
      </c>
      <c r="H235" s="199" t="s">
        <v>928</v>
      </c>
      <c r="I235" s="200" t="s">
        <v>973</v>
      </c>
      <c r="J235" s="112" t="s">
        <v>1223</v>
      </c>
      <c r="K235" s="199">
        <v>8</v>
      </c>
      <c r="L235" s="199">
        <v>6</v>
      </c>
      <c r="M235" s="199">
        <v>1</v>
      </c>
      <c r="N235" s="112" t="s">
        <v>1250</v>
      </c>
      <c r="O235" s="200" t="s">
        <v>1595</v>
      </c>
      <c r="P235" s="112" t="s">
        <v>1533</v>
      </c>
      <c r="Q235" s="199" t="s">
        <v>311</v>
      </c>
      <c r="R235" s="199">
        <v>2</v>
      </c>
      <c r="S235" s="199">
        <v>2</v>
      </c>
      <c r="T235" s="199">
        <f>BD[[#This Row],[ND]]*BD[[#This Row],[NE]]</f>
        <v>4</v>
      </c>
      <c r="U235" s="201" t="str">
        <f t="shared" si="12"/>
        <v>BAJO</v>
      </c>
      <c r="V235" s="199">
        <v>25</v>
      </c>
      <c r="W235" s="199">
        <f>BD[[#This Row],[NP]]*BD[[#This Row],[N.C]]</f>
        <v>100</v>
      </c>
      <c r="X235" s="201" t="str">
        <f t="shared" si="13"/>
        <v>III</v>
      </c>
      <c r="Y235" s="182" t="str">
        <f t="shared" si="14"/>
        <v>MEJORABLE</v>
      </c>
      <c r="Z235" s="199" t="s">
        <v>311</v>
      </c>
      <c r="AA235" s="199" t="s">
        <v>311</v>
      </c>
      <c r="AB235" s="200" t="s">
        <v>1596</v>
      </c>
      <c r="AC235" s="112" t="s">
        <v>1534</v>
      </c>
      <c r="AD235" s="222" t="s">
        <v>1597</v>
      </c>
      <c r="AE235" s="112" t="s">
        <v>1277</v>
      </c>
      <c r="AF235" s="199"/>
    </row>
    <row r="236" spans="1:32" ht="225" hidden="1">
      <c r="A236" s="198" t="s">
        <v>904</v>
      </c>
      <c r="B236" s="199" t="s">
        <v>1191</v>
      </c>
      <c r="C236" s="199" t="s">
        <v>1218</v>
      </c>
      <c r="D236" s="199" t="s">
        <v>1214</v>
      </c>
      <c r="E236" s="200" t="s">
        <v>1307</v>
      </c>
      <c r="F236" s="200" t="s">
        <v>1310</v>
      </c>
      <c r="G236" s="199" t="s">
        <v>19</v>
      </c>
      <c r="H236" s="199" t="s">
        <v>928</v>
      </c>
      <c r="I236" s="200" t="s">
        <v>975</v>
      </c>
      <c r="J236" s="112" t="s">
        <v>1223</v>
      </c>
      <c r="K236" s="199">
        <v>8</v>
      </c>
      <c r="L236" s="199">
        <v>6</v>
      </c>
      <c r="M236" s="199">
        <v>1</v>
      </c>
      <c r="N236" s="112" t="s">
        <v>1250</v>
      </c>
      <c r="O236" s="200" t="s">
        <v>1595</v>
      </c>
      <c r="P236" s="112" t="s">
        <v>1533</v>
      </c>
      <c r="Q236" s="199" t="s">
        <v>311</v>
      </c>
      <c r="R236" s="199">
        <v>2</v>
      </c>
      <c r="S236" s="199">
        <v>3</v>
      </c>
      <c r="T236" s="199">
        <f>BD[[#This Row],[ND]]*BD[[#This Row],[NE]]</f>
        <v>6</v>
      </c>
      <c r="U236" s="201" t="str">
        <f t="shared" si="12"/>
        <v>MEDIO</v>
      </c>
      <c r="V236" s="199">
        <v>25</v>
      </c>
      <c r="W236" s="199">
        <f>BD[[#This Row],[NP]]*BD[[#This Row],[N.C]]</f>
        <v>150</v>
      </c>
      <c r="X236" s="201" t="str">
        <f t="shared" si="13"/>
        <v>II</v>
      </c>
      <c r="Y236" s="182" t="str">
        <f t="shared" si="14"/>
        <v>ACEPTABLE CON CONTROL ESPECIFICO</v>
      </c>
      <c r="Z236" s="199" t="s">
        <v>311</v>
      </c>
      <c r="AA236" s="199" t="s">
        <v>311</v>
      </c>
      <c r="AB236" s="200" t="s">
        <v>1596</v>
      </c>
      <c r="AC236" s="112" t="s">
        <v>1534</v>
      </c>
      <c r="AD236" s="200" t="s">
        <v>1247</v>
      </c>
      <c r="AE236" s="112" t="s">
        <v>1277</v>
      </c>
      <c r="AF236" s="199"/>
    </row>
    <row r="237" spans="1:32" ht="225" hidden="1">
      <c r="A237" s="198" t="s">
        <v>904</v>
      </c>
      <c r="B237" s="199" t="s">
        <v>1191</v>
      </c>
      <c r="C237" s="199" t="s">
        <v>1218</v>
      </c>
      <c r="D237" s="199" t="s">
        <v>1214</v>
      </c>
      <c r="E237" s="200" t="s">
        <v>1307</v>
      </c>
      <c r="F237" s="200" t="s">
        <v>1310</v>
      </c>
      <c r="G237" s="199" t="s">
        <v>19</v>
      </c>
      <c r="H237" s="199" t="s">
        <v>928</v>
      </c>
      <c r="I237" s="200" t="s">
        <v>979</v>
      </c>
      <c r="J237" s="112" t="s">
        <v>1223</v>
      </c>
      <c r="K237" s="199">
        <v>8</v>
      </c>
      <c r="L237" s="199">
        <v>6</v>
      </c>
      <c r="M237" s="199">
        <v>1</v>
      </c>
      <c r="N237" s="112" t="s">
        <v>1250</v>
      </c>
      <c r="O237" s="200" t="s">
        <v>1595</v>
      </c>
      <c r="P237" s="112" t="s">
        <v>1533</v>
      </c>
      <c r="Q237" s="199" t="s">
        <v>311</v>
      </c>
      <c r="R237" s="199">
        <v>2</v>
      </c>
      <c r="S237" s="199">
        <v>3</v>
      </c>
      <c r="T237" s="199">
        <f>BD[[#This Row],[ND]]*BD[[#This Row],[NE]]</f>
        <v>6</v>
      </c>
      <c r="U237" s="201" t="str">
        <f t="shared" si="12"/>
        <v>MEDIO</v>
      </c>
      <c r="V237" s="199">
        <v>26</v>
      </c>
      <c r="W237" s="199">
        <f>BD[[#This Row],[NP]]*BD[[#This Row],[N.C]]</f>
        <v>156</v>
      </c>
      <c r="X237" s="201" t="str">
        <f t="shared" si="13"/>
        <v>II</v>
      </c>
      <c r="Y237" s="182" t="str">
        <f t="shared" si="14"/>
        <v>ACEPTABLE CON CONTROL ESPECIFICO</v>
      </c>
      <c r="Z237" s="199" t="s">
        <v>311</v>
      </c>
      <c r="AA237" s="199" t="s">
        <v>311</v>
      </c>
      <c r="AB237" s="200" t="s">
        <v>1596</v>
      </c>
      <c r="AC237" s="112" t="s">
        <v>1534</v>
      </c>
      <c r="AD237" s="200" t="s">
        <v>1247</v>
      </c>
      <c r="AE237" s="112" t="s">
        <v>1277</v>
      </c>
      <c r="AF237" s="199"/>
    </row>
    <row r="238" spans="1:32" ht="135" hidden="1">
      <c r="A238" s="198" t="s">
        <v>904</v>
      </c>
      <c r="B238" s="199" t="s">
        <v>1191</v>
      </c>
      <c r="C238" s="199" t="s">
        <v>1218</v>
      </c>
      <c r="D238" s="199" t="s">
        <v>1214</v>
      </c>
      <c r="E238" s="200" t="s">
        <v>1307</v>
      </c>
      <c r="F238" s="200" t="s">
        <v>1310</v>
      </c>
      <c r="G238" s="199" t="s">
        <v>19</v>
      </c>
      <c r="H238" s="199" t="s">
        <v>931</v>
      </c>
      <c r="I238" s="200" t="s">
        <v>989</v>
      </c>
      <c r="J238" s="112" t="s">
        <v>1224</v>
      </c>
      <c r="K238" s="199">
        <v>8</v>
      </c>
      <c r="L238" s="199">
        <v>6</v>
      </c>
      <c r="M238" s="199">
        <v>1</v>
      </c>
      <c r="N238" s="112" t="s">
        <v>1252</v>
      </c>
      <c r="O238" s="112" t="s">
        <v>1612</v>
      </c>
      <c r="P238" s="112" t="s">
        <v>1253</v>
      </c>
      <c r="Q238" s="112" t="s">
        <v>1614</v>
      </c>
      <c r="R238" s="199">
        <v>2</v>
      </c>
      <c r="S238" s="199">
        <v>3</v>
      </c>
      <c r="T238" s="199">
        <f>BD[[#This Row],[ND]]*BD[[#This Row],[NE]]</f>
        <v>6</v>
      </c>
      <c r="U238" s="201" t="str">
        <f t="shared" ref="U238:U301" si="15">IF(AND(T238&lt;=40,T238&gt;=24),"MUY ALTO",IF(AND(T238&lt;=20,T238&gt;=10),"ALTO",IF(AND(T238&lt;=8,T238&gt;=6),"MEDIO",IF(AND(T238&lt;=4,T238&gt;=1),"BAJO",""))))</f>
        <v>MEDIO</v>
      </c>
      <c r="V238" s="199">
        <v>25</v>
      </c>
      <c r="W238" s="199">
        <f>BD[[#This Row],[NP]]*BD[[#This Row],[N.C]]</f>
        <v>150</v>
      </c>
      <c r="X238" s="201" t="str">
        <f t="shared" ref="X238:X301" si="16">IFERROR(IF(AND(W238&gt;=600,W238&lt;=4000),"I",IF(AND(W238&lt;500,W238&gt;=150),"II",IF(AND(W238&lt;=120,W238&gt;=40),"III",IF(W238=20,"IV","")))),"")</f>
        <v>II</v>
      </c>
      <c r="Y238" s="182" t="str">
        <f t="shared" ref="Y238:Y301" si="17">IF(AND(X238="I"),"NO ACEPTABLE",IF(AND(X238="II"),"ACEPTABLE CON CONTROL ESPECIFICO",IF(AND(X238="III"),"MEJORABLE",IF(AND(X238="IV"),"ACEPTABLE"))))</f>
        <v>ACEPTABLE CON CONTROL ESPECIFICO</v>
      </c>
      <c r="Z238" s="199" t="s">
        <v>311</v>
      </c>
      <c r="AA238" s="199" t="s">
        <v>311</v>
      </c>
      <c r="AB238" s="112" t="s">
        <v>1613</v>
      </c>
      <c r="AC238" s="112" t="s">
        <v>1253</v>
      </c>
      <c r="AD238" s="112" t="s">
        <v>1615</v>
      </c>
      <c r="AE238" s="112" t="s">
        <v>1278</v>
      </c>
      <c r="AF238" s="199"/>
    </row>
    <row r="239" spans="1:32" ht="270" hidden="1">
      <c r="A239" s="198" t="s">
        <v>904</v>
      </c>
      <c r="B239" s="199" t="s">
        <v>1191</v>
      </c>
      <c r="C239" s="199" t="s">
        <v>1218</v>
      </c>
      <c r="D239" s="199" t="s">
        <v>1214</v>
      </c>
      <c r="E239" s="200" t="s">
        <v>1307</v>
      </c>
      <c r="F239" s="200" t="s">
        <v>1310</v>
      </c>
      <c r="G239" s="199" t="s">
        <v>19</v>
      </c>
      <c r="H239" s="199" t="s">
        <v>931</v>
      </c>
      <c r="I239" s="200" t="s">
        <v>993</v>
      </c>
      <c r="J239" s="112" t="s">
        <v>1227</v>
      </c>
      <c r="K239" s="199">
        <v>2</v>
      </c>
      <c r="L239" s="199">
        <v>2</v>
      </c>
      <c r="M239" s="199">
        <v>1</v>
      </c>
      <c r="N239" s="112" t="s">
        <v>1255</v>
      </c>
      <c r="O239" s="112" t="s">
        <v>1538</v>
      </c>
      <c r="P239" s="112" t="s">
        <v>1616</v>
      </c>
      <c r="Q239" s="199" t="s">
        <v>1654</v>
      </c>
      <c r="R239" s="199">
        <v>2</v>
      </c>
      <c r="S239" s="199">
        <v>3</v>
      </c>
      <c r="T239" s="199">
        <f>BD[[#This Row],[ND]]*BD[[#This Row],[NE]]</f>
        <v>6</v>
      </c>
      <c r="U239" s="201" t="str">
        <f t="shared" si="15"/>
        <v>MEDIO</v>
      </c>
      <c r="V239" s="199">
        <v>60</v>
      </c>
      <c r="W239" s="199">
        <f>BD[[#This Row],[NP]]*BD[[#This Row],[N.C]]</f>
        <v>360</v>
      </c>
      <c r="X239" s="201" t="str">
        <f t="shared" si="16"/>
        <v>II</v>
      </c>
      <c r="Y239" s="182" t="str">
        <f t="shared" si="17"/>
        <v>ACEPTABLE CON CONTROL ESPECIFICO</v>
      </c>
      <c r="Z239" s="199" t="s">
        <v>311</v>
      </c>
      <c r="AA239" s="199" t="s">
        <v>311</v>
      </c>
      <c r="AB239" s="112" t="s">
        <v>1539</v>
      </c>
      <c r="AC239" s="112" t="s">
        <v>1617</v>
      </c>
      <c r="AD239" s="199" t="s">
        <v>1655</v>
      </c>
      <c r="AE239" s="112" t="s">
        <v>1279</v>
      </c>
      <c r="AF239" s="199"/>
    </row>
    <row r="240" spans="1:32" ht="97.5" hidden="1" customHeight="1">
      <c r="A240" s="198" t="s">
        <v>904</v>
      </c>
      <c r="B240" s="199" t="s">
        <v>1191</v>
      </c>
      <c r="C240" s="199" t="s">
        <v>1218</v>
      </c>
      <c r="D240" s="199" t="s">
        <v>1214</v>
      </c>
      <c r="E240" s="200" t="s">
        <v>1307</v>
      </c>
      <c r="F240" s="200" t="s">
        <v>1310</v>
      </c>
      <c r="G240" s="199" t="s">
        <v>19</v>
      </c>
      <c r="H240" s="199" t="s">
        <v>931</v>
      </c>
      <c r="I240" s="200" t="s">
        <v>995</v>
      </c>
      <c r="J240" s="204"/>
      <c r="K240" s="199"/>
      <c r="L240" s="199"/>
      <c r="M240" s="199">
        <v>1</v>
      </c>
      <c r="N240" s="112" t="s">
        <v>1255</v>
      </c>
      <c r="O240" s="112" t="s">
        <v>1618</v>
      </c>
      <c r="P240" s="112" t="s">
        <v>1259</v>
      </c>
      <c r="Q240" s="199" t="s">
        <v>311</v>
      </c>
      <c r="R240" s="199">
        <v>2</v>
      </c>
      <c r="S240" s="199">
        <v>3</v>
      </c>
      <c r="T240" s="199">
        <f>BD[[#This Row],[ND]]*BD[[#This Row],[NE]]</f>
        <v>6</v>
      </c>
      <c r="U240" s="201" t="str">
        <f t="shared" si="15"/>
        <v>MEDIO</v>
      </c>
      <c r="V240" s="199">
        <v>60</v>
      </c>
      <c r="W240" s="199">
        <f>BD[[#This Row],[NP]]*BD[[#This Row],[N.C]]</f>
        <v>360</v>
      </c>
      <c r="X240" s="201" t="str">
        <f t="shared" si="16"/>
        <v>II</v>
      </c>
      <c r="Y240" s="182" t="str">
        <f t="shared" si="17"/>
        <v>ACEPTABLE CON CONTROL ESPECIFICO</v>
      </c>
      <c r="Z240" s="199" t="s">
        <v>311</v>
      </c>
      <c r="AA240" s="199" t="s">
        <v>311</v>
      </c>
      <c r="AB240" s="112" t="s">
        <v>1619</v>
      </c>
      <c r="AC240" s="112" t="s">
        <v>1259</v>
      </c>
      <c r="AD240" s="200" t="s">
        <v>1247</v>
      </c>
      <c r="AE240" s="112" t="s">
        <v>1279</v>
      </c>
      <c r="AF240" s="199"/>
    </row>
    <row r="241" spans="1:32" ht="315" hidden="1">
      <c r="A241" s="198" t="s">
        <v>904</v>
      </c>
      <c r="B241" s="199" t="s">
        <v>1191</v>
      </c>
      <c r="C241" s="199" t="s">
        <v>1218</v>
      </c>
      <c r="D241" s="199" t="s">
        <v>1214</v>
      </c>
      <c r="E241" s="200" t="s">
        <v>1307</v>
      </c>
      <c r="F241" s="200" t="s">
        <v>1310</v>
      </c>
      <c r="G241" s="199" t="s">
        <v>19</v>
      </c>
      <c r="H241" s="199" t="s">
        <v>934</v>
      </c>
      <c r="I241" s="200" t="s">
        <v>1007</v>
      </c>
      <c r="J241" s="112" t="s">
        <v>1225</v>
      </c>
      <c r="K241" s="199">
        <v>2</v>
      </c>
      <c r="L241" s="199">
        <v>2</v>
      </c>
      <c r="M241" s="199">
        <v>1</v>
      </c>
      <c r="N241" s="112" t="s">
        <v>1255</v>
      </c>
      <c r="O241" s="112" t="s">
        <v>1627</v>
      </c>
      <c r="P241" s="112" t="s">
        <v>1630</v>
      </c>
      <c r="Q241" s="112" t="s">
        <v>1265</v>
      </c>
      <c r="R241" s="199">
        <v>2</v>
      </c>
      <c r="S241" s="199">
        <v>3</v>
      </c>
      <c r="T241" s="199">
        <f>BD[[#This Row],[ND]]*BD[[#This Row],[NE]]</f>
        <v>6</v>
      </c>
      <c r="U241" s="201" t="str">
        <f t="shared" si="15"/>
        <v>MEDIO</v>
      </c>
      <c r="V241" s="199">
        <v>25</v>
      </c>
      <c r="W241" s="199">
        <f>BD[[#This Row],[NP]]*BD[[#This Row],[N.C]]</f>
        <v>150</v>
      </c>
      <c r="X241" s="201" t="str">
        <f t="shared" si="16"/>
        <v>II</v>
      </c>
      <c r="Y241" s="182" t="str">
        <f t="shared" si="17"/>
        <v>ACEPTABLE CON CONTROL ESPECIFICO</v>
      </c>
      <c r="Z241" s="199" t="s">
        <v>311</v>
      </c>
      <c r="AA241" s="199" t="s">
        <v>311</v>
      </c>
      <c r="AB241" s="112" t="s">
        <v>1628</v>
      </c>
      <c r="AC241" s="112" t="s">
        <v>1629</v>
      </c>
      <c r="AD241" s="112" t="s">
        <v>1265</v>
      </c>
      <c r="AE241" s="112" t="s">
        <v>1280</v>
      </c>
      <c r="AF241" s="199"/>
    </row>
    <row r="242" spans="1:32" ht="90" hidden="1">
      <c r="A242" s="198" t="s">
        <v>904</v>
      </c>
      <c r="B242" s="199" t="s">
        <v>1191</v>
      </c>
      <c r="C242" s="199" t="s">
        <v>1218</v>
      </c>
      <c r="D242" s="199" t="s">
        <v>1214</v>
      </c>
      <c r="E242" s="200" t="s">
        <v>1307</v>
      </c>
      <c r="F242" s="200" t="s">
        <v>1311</v>
      </c>
      <c r="G242" s="199" t="s">
        <v>44</v>
      </c>
      <c r="H242" s="199" t="s">
        <v>905</v>
      </c>
      <c r="I242" s="200" t="s">
        <v>911</v>
      </c>
      <c r="J242" s="112" t="s">
        <v>1286</v>
      </c>
      <c r="K242" s="199">
        <v>8</v>
      </c>
      <c r="L242" s="199">
        <v>6</v>
      </c>
      <c r="M242" s="199">
        <v>1</v>
      </c>
      <c r="N242" s="112" t="s">
        <v>1287</v>
      </c>
      <c r="O242" s="112" t="s">
        <v>1545</v>
      </c>
      <c r="P242" s="112" t="s">
        <v>1549</v>
      </c>
      <c r="Q242" s="112" t="s">
        <v>1546</v>
      </c>
      <c r="R242" s="199">
        <v>2</v>
      </c>
      <c r="S242" s="199">
        <v>3</v>
      </c>
      <c r="T242" s="199">
        <f>BD[[#This Row],[ND]]*BD[[#This Row],[NE]]</f>
        <v>6</v>
      </c>
      <c r="U242" s="201" t="str">
        <f t="shared" si="15"/>
        <v>MEDIO</v>
      </c>
      <c r="V242" s="199">
        <v>25</v>
      </c>
      <c r="W242" s="199">
        <f>BD[[#This Row],[NP]]*BD[[#This Row],[N.C]]</f>
        <v>150</v>
      </c>
      <c r="X242" s="201" t="str">
        <f t="shared" si="16"/>
        <v>II</v>
      </c>
      <c r="Y242" s="182" t="str">
        <f t="shared" si="17"/>
        <v>ACEPTABLE CON CONTROL ESPECIFICO</v>
      </c>
      <c r="Z242" s="199" t="s">
        <v>311</v>
      </c>
      <c r="AA242" s="199" t="s">
        <v>311</v>
      </c>
      <c r="AB242" s="112" t="s">
        <v>1547</v>
      </c>
      <c r="AC242" s="112" t="s">
        <v>1548</v>
      </c>
      <c r="AD242" s="112" t="s">
        <v>1550</v>
      </c>
      <c r="AE242" s="112" t="s">
        <v>1288</v>
      </c>
      <c r="AF242" s="199"/>
    </row>
    <row r="243" spans="1:32" ht="165" hidden="1">
      <c r="A243" s="198" t="s">
        <v>904</v>
      </c>
      <c r="B243" s="199" t="s">
        <v>1191</v>
      </c>
      <c r="C243" s="199" t="s">
        <v>1218</v>
      </c>
      <c r="D243" s="199" t="s">
        <v>1214</v>
      </c>
      <c r="E243" s="200" t="s">
        <v>1307</v>
      </c>
      <c r="F243" s="200" t="s">
        <v>1311</v>
      </c>
      <c r="G243" s="199" t="s">
        <v>44</v>
      </c>
      <c r="H243" s="199" t="s">
        <v>905</v>
      </c>
      <c r="I243" s="200" t="s">
        <v>935</v>
      </c>
      <c r="J243" s="112" t="s">
        <v>1230</v>
      </c>
      <c r="K243" s="199">
        <v>8</v>
      </c>
      <c r="L243" s="199">
        <v>6</v>
      </c>
      <c r="M243" s="199">
        <v>1</v>
      </c>
      <c r="N243" s="112" t="s">
        <v>1231</v>
      </c>
      <c r="O243" s="200" t="s">
        <v>1234</v>
      </c>
      <c r="P243" s="112" t="s">
        <v>1518</v>
      </c>
      <c r="Q243" s="200" t="s">
        <v>1520</v>
      </c>
      <c r="R243" s="199">
        <v>2</v>
      </c>
      <c r="S243" s="199">
        <v>3</v>
      </c>
      <c r="T243" s="199">
        <f>BD[[#This Row],[ND]]*BD[[#This Row],[NE]]</f>
        <v>6</v>
      </c>
      <c r="U243" s="201" t="str">
        <f t="shared" si="15"/>
        <v>MEDIO</v>
      </c>
      <c r="V243" s="199">
        <v>25</v>
      </c>
      <c r="W243" s="199">
        <f>BD[[#This Row],[NP]]*BD[[#This Row],[N.C]]</f>
        <v>150</v>
      </c>
      <c r="X243" s="201" t="str">
        <f t="shared" si="16"/>
        <v>II</v>
      </c>
      <c r="Y243" s="182" t="str">
        <f t="shared" si="17"/>
        <v>ACEPTABLE CON CONTROL ESPECIFICO</v>
      </c>
      <c r="Z243" s="199" t="s">
        <v>311</v>
      </c>
      <c r="AA243" s="199" t="s">
        <v>311</v>
      </c>
      <c r="AB243" s="112" t="s">
        <v>1517</v>
      </c>
      <c r="AC243" s="112" t="s">
        <v>1519</v>
      </c>
      <c r="AD243" s="200" t="s">
        <v>1558</v>
      </c>
      <c r="AE243" s="112" t="s">
        <v>1275</v>
      </c>
      <c r="AF243" s="199"/>
    </row>
    <row r="244" spans="1:32" ht="409.6" hidden="1">
      <c r="A244" s="198" t="s">
        <v>904</v>
      </c>
      <c r="B244" s="199" t="s">
        <v>1191</v>
      </c>
      <c r="C244" s="199" t="s">
        <v>1218</v>
      </c>
      <c r="D244" s="199" t="s">
        <v>1214</v>
      </c>
      <c r="E244" s="200" t="s">
        <v>1307</v>
      </c>
      <c r="F244" s="200" t="s">
        <v>1311</v>
      </c>
      <c r="G244" s="199" t="s">
        <v>44</v>
      </c>
      <c r="H244" s="199" t="s">
        <v>917</v>
      </c>
      <c r="I244" s="200" t="s">
        <v>949</v>
      </c>
      <c r="J244" s="112" t="s">
        <v>1226</v>
      </c>
      <c r="K244" s="199">
        <v>8</v>
      </c>
      <c r="L244" s="199">
        <v>6</v>
      </c>
      <c r="M244" s="199">
        <v>1</v>
      </c>
      <c r="N244" s="112" t="s">
        <v>1237</v>
      </c>
      <c r="O244" s="200" t="s">
        <v>1238</v>
      </c>
      <c r="P244" s="112" t="s">
        <v>1239</v>
      </c>
      <c r="Q244" s="112" t="s">
        <v>1522</v>
      </c>
      <c r="R244" s="199">
        <v>2</v>
      </c>
      <c r="S244" s="199">
        <v>3</v>
      </c>
      <c r="T244" s="199">
        <f>BD[[#This Row],[ND]]*BD[[#This Row],[NE]]</f>
        <v>6</v>
      </c>
      <c r="U244" s="201" t="str">
        <f t="shared" si="15"/>
        <v>MEDIO</v>
      </c>
      <c r="V244" s="199">
        <v>60</v>
      </c>
      <c r="W244" s="199">
        <f>BD[[#This Row],[NP]]*BD[[#This Row],[N.C]]</f>
        <v>360</v>
      </c>
      <c r="X244" s="201" t="str">
        <f t="shared" si="16"/>
        <v>II</v>
      </c>
      <c r="Y244" s="182" t="str">
        <f t="shared" si="17"/>
        <v>ACEPTABLE CON CONTROL ESPECIFICO</v>
      </c>
      <c r="Z244" s="199" t="s">
        <v>311</v>
      </c>
      <c r="AA244" s="199" t="s">
        <v>311</v>
      </c>
      <c r="AB244" s="112" t="s">
        <v>1524</v>
      </c>
      <c r="AC244" s="112" t="s">
        <v>1521</v>
      </c>
      <c r="AD244" s="112" t="s">
        <v>1523</v>
      </c>
      <c r="AE244" s="112" t="s">
        <v>1276</v>
      </c>
      <c r="AF244" s="199"/>
    </row>
    <row r="245" spans="1:32" ht="105" hidden="1">
      <c r="A245" s="198" t="s">
        <v>904</v>
      </c>
      <c r="B245" s="199" t="s">
        <v>1191</v>
      </c>
      <c r="C245" s="199" t="s">
        <v>1218</v>
      </c>
      <c r="D245" s="199" t="s">
        <v>1214</v>
      </c>
      <c r="E245" s="200" t="s">
        <v>1307</v>
      </c>
      <c r="F245" s="200" t="s">
        <v>1311</v>
      </c>
      <c r="G245" s="199" t="s">
        <v>44</v>
      </c>
      <c r="H245" s="199" t="s">
        <v>923</v>
      </c>
      <c r="I245" s="200" t="s">
        <v>965</v>
      </c>
      <c r="J245" s="112" t="s">
        <v>1228</v>
      </c>
      <c r="K245" s="199">
        <v>8</v>
      </c>
      <c r="L245" s="199">
        <v>6</v>
      </c>
      <c r="M245" s="199">
        <v>1</v>
      </c>
      <c r="N245" s="112" t="s">
        <v>1245</v>
      </c>
      <c r="O245" s="200" t="s">
        <v>1291</v>
      </c>
      <c r="P245" s="112" t="s">
        <v>1525</v>
      </c>
      <c r="Q245" s="200" t="s">
        <v>1529</v>
      </c>
      <c r="R245" s="199">
        <v>2</v>
      </c>
      <c r="S245" s="199">
        <v>3</v>
      </c>
      <c r="T245" s="199">
        <f>BD[[#This Row],[ND]]*BD[[#This Row],[NE]]</f>
        <v>6</v>
      </c>
      <c r="U245" s="201" t="str">
        <f t="shared" si="15"/>
        <v>MEDIO</v>
      </c>
      <c r="V245" s="199">
        <v>25</v>
      </c>
      <c r="W245" s="199">
        <f>BD[[#This Row],[NP]]*BD[[#This Row],[N.C]]</f>
        <v>150</v>
      </c>
      <c r="X245" s="201" t="str">
        <f t="shared" si="16"/>
        <v>II</v>
      </c>
      <c r="Y245" s="182" t="str">
        <f t="shared" si="17"/>
        <v>ACEPTABLE CON CONTROL ESPECIFICO</v>
      </c>
      <c r="Z245" s="199" t="s">
        <v>311</v>
      </c>
      <c r="AA245" s="199" t="s">
        <v>311</v>
      </c>
      <c r="AB245" s="112" t="s">
        <v>1584</v>
      </c>
      <c r="AC245" s="112" t="s">
        <v>1589</v>
      </c>
      <c r="AD245" s="200" t="s">
        <v>1528</v>
      </c>
      <c r="AE245" s="112" t="s">
        <v>1281</v>
      </c>
      <c r="AF245" s="199"/>
    </row>
    <row r="246" spans="1:32" ht="105" hidden="1">
      <c r="A246" s="198" t="s">
        <v>904</v>
      </c>
      <c r="B246" s="199" t="s">
        <v>1191</v>
      </c>
      <c r="C246" s="199" t="s">
        <v>1218</v>
      </c>
      <c r="D246" s="199" t="s">
        <v>1214</v>
      </c>
      <c r="E246" s="200" t="s">
        <v>1307</v>
      </c>
      <c r="F246" s="200" t="s">
        <v>1311</v>
      </c>
      <c r="G246" s="199" t="s">
        <v>44</v>
      </c>
      <c r="H246" s="199" t="s">
        <v>923</v>
      </c>
      <c r="I246" s="200" t="s">
        <v>969</v>
      </c>
      <c r="J246" s="112" t="s">
        <v>1229</v>
      </c>
      <c r="K246" s="199">
        <v>8</v>
      </c>
      <c r="L246" s="199">
        <v>6</v>
      </c>
      <c r="M246" s="199">
        <v>1</v>
      </c>
      <c r="N246" s="112" t="s">
        <v>1248</v>
      </c>
      <c r="O246" s="200" t="s">
        <v>1591</v>
      </c>
      <c r="P246" s="112" t="s">
        <v>1592</v>
      </c>
      <c r="Q246" s="199" t="s">
        <v>311</v>
      </c>
      <c r="R246" s="199">
        <v>2</v>
      </c>
      <c r="S246" s="199">
        <v>2</v>
      </c>
      <c r="T246" s="199">
        <f>BD[[#This Row],[ND]]*BD[[#This Row],[NE]]</f>
        <v>4</v>
      </c>
      <c r="U246" s="201" t="str">
        <f t="shared" si="15"/>
        <v>BAJO</v>
      </c>
      <c r="V246" s="199">
        <v>60</v>
      </c>
      <c r="W246" s="199">
        <f>BD[[#This Row],[NP]]*BD[[#This Row],[N.C]]</f>
        <v>240</v>
      </c>
      <c r="X246" s="201" t="str">
        <f t="shared" si="16"/>
        <v>II</v>
      </c>
      <c r="Y246" s="182" t="str">
        <f t="shared" si="17"/>
        <v>ACEPTABLE CON CONTROL ESPECIFICO</v>
      </c>
      <c r="Z246" s="199" t="s">
        <v>311</v>
      </c>
      <c r="AA246" s="199" t="s">
        <v>311</v>
      </c>
      <c r="AB246" s="112" t="s">
        <v>1590</v>
      </c>
      <c r="AC246" s="112" t="s">
        <v>1531</v>
      </c>
      <c r="AD246" s="200" t="s">
        <v>1247</v>
      </c>
      <c r="AE246" s="112" t="s">
        <v>1281</v>
      </c>
      <c r="AF246" s="199"/>
    </row>
    <row r="247" spans="1:32" ht="225" hidden="1">
      <c r="A247" s="198" t="s">
        <v>904</v>
      </c>
      <c r="B247" s="199" t="s">
        <v>1191</v>
      </c>
      <c r="C247" s="199" t="s">
        <v>1218</v>
      </c>
      <c r="D247" s="199" t="s">
        <v>1214</v>
      </c>
      <c r="E247" s="200" t="s">
        <v>1307</v>
      </c>
      <c r="F247" s="200" t="s">
        <v>1311</v>
      </c>
      <c r="G247" s="199" t="s">
        <v>44</v>
      </c>
      <c r="H247" s="199" t="s">
        <v>928</v>
      </c>
      <c r="I247" s="200" t="s">
        <v>973</v>
      </c>
      <c r="J247" s="112" t="s">
        <v>1223</v>
      </c>
      <c r="K247" s="199">
        <v>8</v>
      </c>
      <c r="L247" s="199">
        <v>6</v>
      </c>
      <c r="M247" s="199">
        <v>1</v>
      </c>
      <c r="N247" s="112" t="s">
        <v>1250</v>
      </c>
      <c r="O247" s="200" t="s">
        <v>1595</v>
      </c>
      <c r="P247" s="112" t="s">
        <v>1533</v>
      </c>
      <c r="Q247" s="199" t="s">
        <v>311</v>
      </c>
      <c r="R247" s="199">
        <v>2</v>
      </c>
      <c r="S247" s="199">
        <v>2</v>
      </c>
      <c r="T247" s="199">
        <f>BD[[#This Row],[ND]]*BD[[#This Row],[NE]]</f>
        <v>4</v>
      </c>
      <c r="U247" s="201" t="str">
        <f t="shared" si="15"/>
        <v>BAJO</v>
      </c>
      <c r="V247" s="199">
        <v>25</v>
      </c>
      <c r="W247" s="199">
        <f>BD[[#This Row],[NP]]*BD[[#This Row],[N.C]]</f>
        <v>100</v>
      </c>
      <c r="X247" s="201" t="str">
        <f t="shared" si="16"/>
        <v>III</v>
      </c>
      <c r="Y247" s="182" t="str">
        <f t="shared" si="17"/>
        <v>MEJORABLE</v>
      </c>
      <c r="Z247" s="199" t="s">
        <v>311</v>
      </c>
      <c r="AA247" s="199" t="s">
        <v>311</v>
      </c>
      <c r="AB247" s="200" t="s">
        <v>1596</v>
      </c>
      <c r="AC247" s="112" t="s">
        <v>1534</v>
      </c>
      <c r="AD247" s="222" t="s">
        <v>1597</v>
      </c>
      <c r="AE247" s="112" t="s">
        <v>1277</v>
      </c>
      <c r="AF247" s="199"/>
    </row>
    <row r="248" spans="1:32" ht="225" hidden="1">
      <c r="A248" s="198" t="s">
        <v>904</v>
      </c>
      <c r="B248" s="199" t="s">
        <v>1191</v>
      </c>
      <c r="C248" s="199" t="s">
        <v>1218</v>
      </c>
      <c r="D248" s="199" t="s">
        <v>1214</v>
      </c>
      <c r="E248" s="200" t="s">
        <v>1307</v>
      </c>
      <c r="F248" s="200" t="s">
        <v>1311</v>
      </c>
      <c r="G248" s="199" t="s">
        <v>44</v>
      </c>
      <c r="H248" s="199" t="s">
        <v>928</v>
      </c>
      <c r="I248" s="200" t="s">
        <v>975</v>
      </c>
      <c r="J248" s="112" t="s">
        <v>1223</v>
      </c>
      <c r="K248" s="199">
        <v>8</v>
      </c>
      <c r="L248" s="199">
        <v>6</v>
      </c>
      <c r="M248" s="199">
        <v>1</v>
      </c>
      <c r="N248" s="112" t="s">
        <v>1250</v>
      </c>
      <c r="O248" s="200" t="s">
        <v>1595</v>
      </c>
      <c r="P248" s="112" t="s">
        <v>1533</v>
      </c>
      <c r="Q248" s="199" t="s">
        <v>311</v>
      </c>
      <c r="R248" s="199">
        <v>2</v>
      </c>
      <c r="S248" s="199">
        <v>3</v>
      </c>
      <c r="T248" s="199">
        <f>BD[[#This Row],[ND]]*BD[[#This Row],[NE]]</f>
        <v>6</v>
      </c>
      <c r="U248" s="201" t="str">
        <f t="shared" si="15"/>
        <v>MEDIO</v>
      </c>
      <c r="V248" s="199">
        <v>25</v>
      </c>
      <c r="W248" s="199">
        <f>BD[[#This Row],[NP]]*BD[[#This Row],[N.C]]</f>
        <v>150</v>
      </c>
      <c r="X248" s="201" t="str">
        <f t="shared" si="16"/>
        <v>II</v>
      </c>
      <c r="Y248" s="182" t="str">
        <f t="shared" si="17"/>
        <v>ACEPTABLE CON CONTROL ESPECIFICO</v>
      </c>
      <c r="Z248" s="199" t="s">
        <v>311</v>
      </c>
      <c r="AA248" s="199" t="s">
        <v>311</v>
      </c>
      <c r="AB248" s="200" t="s">
        <v>1596</v>
      </c>
      <c r="AC248" s="112" t="s">
        <v>1534</v>
      </c>
      <c r="AD248" s="200" t="s">
        <v>1247</v>
      </c>
      <c r="AE248" s="112" t="s">
        <v>1277</v>
      </c>
      <c r="AF248" s="199"/>
    </row>
    <row r="249" spans="1:32" ht="225" hidden="1">
      <c r="A249" s="198" t="s">
        <v>904</v>
      </c>
      <c r="B249" s="199" t="s">
        <v>1191</v>
      </c>
      <c r="C249" s="199" t="s">
        <v>1218</v>
      </c>
      <c r="D249" s="199" t="s">
        <v>1214</v>
      </c>
      <c r="E249" s="200" t="s">
        <v>1307</v>
      </c>
      <c r="F249" s="200" t="s">
        <v>1311</v>
      </c>
      <c r="G249" s="199" t="s">
        <v>44</v>
      </c>
      <c r="H249" s="199" t="s">
        <v>928</v>
      </c>
      <c r="I249" s="200" t="s">
        <v>979</v>
      </c>
      <c r="J249" s="112" t="s">
        <v>1223</v>
      </c>
      <c r="K249" s="199">
        <v>8</v>
      </c>
      <c r="L249" s="199">
        <v>6</v>
      </c>
      <c r="M249" s="199">
        <v>1</v>
      </c>
      <c r="N249" s="112" t="s">
        <v>1250</v>
      </c>
      <c r="O249" s="200" t="s">
        <v>1595</v>
      </c>
      <c r="P249" s="112" t="s">
        <v>1533</v>
      </c>
      <c r="Q249" s="199" t="s">
        <v>311</v>
      </c>
      <c r="R249" s="199">
        <v>2</v>
      </c>
      <c r="S249" s="199">
        <v>3</v>
      </c>
      <c r="T249" s="199">
        <f>BD[[#This Row],[ND]]*BD[[#This Row],[NE]]</f>
        <v>6</v>
      </c>
      <c r="U249" s="201" t="str">
        <f t="shared" si="15"/>
        <v>MEDIO</v>
      </c>
      <c r="V249" s="199">
        <v>26</v>
      </c>
      <c r="W249" s="199">
        <f>BD[[#This Row],[NP]]*BD[[#This Row],[N.C]]</f>
        <v>156</v>
      </c>
      <c r="X249" s="201" t="str">
        <f t="shared" si="16"/>
        <v>II</v>
      </c>
      <c r="Y249" s="182" t="str">
        <f t="shared" si="17"/>
        <v>ACEPTABLE CON CONTROL ESPECIFICO</v>
      </c>
      <c r="Z249" s="199" t="s">
        <v>311</v>
      </c>
      <c r="AA249" s="199" t="s">
        <v>311</v>
      </c>
      <c r="AB249" s="200" t="s">
        <v>1596</v>
      </c>
      <c r="AC249" s="112" t="s">
        <v>1534</v>
      </c>
      <c r="AD249" s="200" t="s">
        <v>1247</v>
      </c>
      <c r="AE249" s="112" t="s">
        <v>1277</v>
      </c>
      <c r="AF249" s="199"/>
    </row>
    <row r="250" spans="1:32" ht="135" hidden="1">
      <c r="A250" s="198" t="s">
        <v>904</v>
      </c>
      <c r="B250" s="199" t="s">
        <v>1191</v>
      </c>
      <c r="C250" s="199" t="s">
        <v>1218</v>
      </c>
      <c r="D250" s="199" t="s">
        <v>1214</v>
      </c>
      <c r="E250" s="200" t="s">
        <v>1307</v>
      </c>
      <c r="F250" s="200" t="s">
        <v>1311</v>
      </c>
      <c r="G250" s="199" t="s">
        <v>44</v>
      </c>
      <c r="H250" s="199" t="s">
        <v>931</v>
      </c>
      <c r="I250" s="200" t="s">
        <v>989</v>
      </c>
      <c r="J250" s="112" t="s">
        <v>1224</v>
      </c>
      <c r="K250" s="199">
        <v>8</v>
      </c>
      <c r="L250" s="199">
        <v>6</v>
      </c>
      <c r="M250" s="199">
        <v>1</v>
      </c>
      <c r="N250" s="112" t="s">
        <v>1252</v>
      </c>
      <c r="O250" s="112" t="s">
        <v>1612</v>
      </c>
      <c r="P250" s="112" t="s">
        <v>1253</v>
      </c>
      <c r="Q250" s="112" t="s">
        <v>1614</v>
      </c>
      <c r="R250" s="199">
        <v>2</v>
      </c>
      <c r="S250" s="199">
        <v>3</v>
      </c>
      <c r="T250" s="199">
        <f>BD[[#This Row],[ND]]*BD[[#This Row],[NE]]</f>
        <v>6</v>
      </c>
      <c r="U250" s="201" t="str">
        <f t="shared" si="15"/>
        <v>MEDIO</v>
      </c>
      <c r="V250" s="199">
        <v>25</v>
      </c>
      <c r="W250" s="199">
        <f>BD[[#This Row],[NP]]*BD[[#This Row],[N.C]]</f>
        <v>150</v>
      </c>
      <c r="X250" s="201" t="str">
        <f t="shared" si="16"/>
        <v>II</v>
      </c>
      <c r="Y250" s="182" t="str">
        <f t="shared" si="17"/>
        <v>ACEPTABLE CON CONTROL ESPECIFICO</v>
      </c>
      <c r="Z250" s="199" t="s">
        <v>311</v>
      </c>
      <c r="AA250" s="199" t="s">
        <v>311</v>
      </c>
      <c r="AB250" s="112" t="s">
        <v>1613</v>
      </c>
      <c r="AC250" s="112" t="s">
        <v>1253</v>
      </c>
      <c r="AD250" s="112" t="s">
        <v>1615</v>
      </c>
      <c r="AE250" s="112" t="s">
        <v>1278</v>
      </c>
      <c r="AF250" s="199"/>
    </row>
    <row r="251" spans="1:32" ht="315" hidden="1">
      <c r="A251" s="198" t="s">
        <v>904</v>
      </c>
      <c r="B251" s="199" t="s">
        <v>1191</v>
      </c>
      <c r="C251" s="199" t="s">
        <v>1218</v>
      </c>
      <c r="D251" s="199" t="s">
        <v>1214</v>
      </c>
      <c r="E251" s="200" t="s">
        <v>1307</v>
      </c>
      <c r="F251" s="200" t="s">
        <v>1311</v>
      </c>
      <c r="G251" s="199" t="s">
        <v>44</v>
      </c>
      <c r="H251" s="199" t="s">
        <v>934</v>
      </c>
      <c r="I251" s="200" t="s">
        <v>1007</v>
      </c>
      <c r="J251" s="112" t="s">
        <v>1225</v>
      </c>
      <c r="K251" s="199">
        <v>2</v>
      </c>
      <c r="L251" s="199">
        <v>2</v>
      </c>
      <c r="M251" s="199">
        <v>1</v>
      </c>
      <c r="N251" s="112" t="s">
        <v>1255</v>
      </c>
      <c r="O251" s="112" t="s">
        <v>1627</v>
      </c>
      <c r="P251" s="112" t="s">
        <v>1630</v>
      </c>
      <c r="Q251" s="112" t="s">
        <v>1265</v>
      </c>
      <c r="R251" s="199">
        <v>2</v>
      </c>
      <c r="S251" s="199">
        <v>3</v>
      </c>
      <c r="T251" s="199">
        <f>BD[[#This Row],[ND]]*BD[[#This Row],[NE]]</f>
        <v>6</v>
      </c>
      <c r="U251" s="201" t="str">
        <f t="shared" si="15"/>
        <v>MEDIO</v>
      </c>
      <c r="V251" s="199">
        <v>25</v>
      </c>
      <c r="W251" s="199">
        <f>BD[[#This Row],[NP]]*BD[[#This Row],[N.C]]</f>
        <v>150</v>
      </c>
      <c r="X251" s="201" t="str">
        <f t="shared" si="16"/>
        <v>II</v>
      </c>
      <c r="Y251" s="182" t="str">
        <f t="shared" si="17"/>
        <v>ACEPTABLE CON CONTROL ESPECIFICO</v>
      </c>
      <c r="Z251" s="199" t="s">
        <v>311</v>
      </c>
      <c r="AA251" s="199" t="s">
        <v>311</v>
      </c>
      <c r="AB251" s="112" t="s">
        <v>1628</v>
      </c>
      <c r="AC251" s="112" t="s">
        <v>1629</v>
      </c>
      <c r="AD251" s="112" t="s">
        <v>1265</v>
      </c>
      <c r="AE251" s="112" t="s">
        <v>1280</v>
      </c>
      <c r="AF251" s="199"/>
    </row>
    <row r="252" spans="1:32" ht="90" hidden="1">
      <c r="A252" s="198" t="s">
        <v>904</v>
      </c>
      <c r="B252" s="199" t="s">
        <v>1191</v>
      </c>
      <c r="C252" s="199" t="s">
        <v>1218</v>
      </c>
      <c r="D252" s="199" t="s">
        <v>1214</v>
      </c>
      <c r="E252" s="200" t="s">
        <v>1307</v>
      </c>
      <c r="F252" s="200" t="s">
        <v>1312</v>
      </c>
      <c r="G252" s="199" t="s">
        <v>19</v>
      </c>
      <c r="H252" s="199" t="s">
        <v>905</v>
      </c>
      <c r="I252" s="200" t="s">
        <v>911</v>
      </c>
      <c r="J252" s="112" t="s">
        <v>1286</v>
      </c>
      <c r="K252" s="199">
        <v>8</v>
      </c>
      <c r="L252" s="199">
        <v>6</v>
      </c>
      <c r="M252" s="199">
        <v>1</v>
      </c>
      <c r="N252" s="112" t="s">
        <v>1287</v>
      </c>
      <c r="O252" s="112" t="s">
        <v>1545</v>
      </c>
      <c r="P252" s="112" t="s">
        <v>1549</v>
      </c>
      <c r="Q252" s="112" t="s">
        <v>1546</v>
      </c>
      <c r="R252" s="199">
        <v>2</v>
      </c>
      <c r="S252" s="199">
        <v>3</v>
      </c>
      <c r="T252" s="199">
        <f>BD[[#This Row],[ND]]*BD[[#This Row],[NE]]</f>
        <v>6</v>
      </c>
      <c r="U252" s="201" t="str">
        <f t="shared" si="15"/>
        <v>MEDIO</v>
      </c>
      <c r="V252" s="199">
        <v>25</v>
      </c>
      <c r="W252" s="199">
        <f>BD[[#This Row],[NP]]*BD[[#This Row],[N.C]]</f>
        <v>150</v>
      </c>
      <c r="X252" s="201" t="str">
        <f t="shared" si="16"/>
        <v>II</v>
      </c>
      <c r="Y252" s="182" t="str">
        <f t="shared" si="17"/>
        <v>ACEPTABLE CON CONTROL ESPECIFICO</v>
      </c>
      <c r="Z252" s="199" t="s">
        <v>311</v>
      </c>
      <c r="AA252" s="199" t="s">
        <v>311</v>
      </c>
      <c r="AB252" s="112" t="s">
        <v>1547</v>
      </c>
      <c r="AC252" s="112" t="s">
        <v>1548</v>
      </c>
      <c r="AD252" s="112" t="s">
        <v>1550</v>
      </c>
      <c r="AE252" s="112" t="s">
        <v>1288</v>
      </c>
      <c r="AF252" s="199"/>
    </row>
    <row r="253" spans="1:32" ht="165" hidden="1">
      <c r="A253" s="198" t="s">
        <v>904</v>
      </c>
      <c r="B253" s="199" t="s">
        <v>1191</v>
      </c>
      <c r="C253" s="199" t="s">
        <v>1218</v>
      </c>
      <c r="D253" s="199" t="s">
        <v>1214</v>
      </c>
      <c r="E253" s="200" t="s">
        <v>1307</v>
      </c>
      <c r="F253" s="200" t="s">
        <v>1312</v>
      </c>
      <c r="G253" s="199" t="s">
        <v>19</v>
      </c>
      <c r="H253" s="199" t="s">
        <v>905</v>
      </c>
      <c r="I253" s="200" t="s">
        <v>935</v>
      </c>
      <c r="J253" s="112" t="s">
        <v>1230</v>
      </c>
      <c r="K253" s="199">
        <v>8</v>
      </c>
      <c r="L253" s="199">
        <v>6</v>
      </c>
      <c r="M253" s="199">
        <v>1</v>
      </c>
      <c r="N253" s="112" t="s">
        <v>1231</v>
      </c>
      <c r="O253" s="200" t="s">
        <v>1234</v>
      </c>
      <c r="P253" s="112" t="s">
        <v>1518</v>
      </c>
      <c r="Q253" s="200" t="s">
        <v>1520</v>
      </c>
      <c r="R253" s="199">
        <v>2</v>
      </c>
      <c r="S253" s="199">
        <v>3</v>
      </c>
      <c r="T253" s="199">
        <f>BD[[#This Row],[ND]]*BD[[#This Row],[NE]]</f>
        <v>6</v>
      </c>
      <c r="U253" s="201" t="str">
        <f t="shared" si="15"/>
        <v>MEDIO</v>
      </c>
      <c r="V253" s="199">
        <v>25</v>
      </c>
      <c r="W253" s="199">
        <f>BD[[#This Row],[NP]]*BD[[#This Row],[N.C]]</f>
        <v>150</v>
      </c>
      <c r="X253" s="201" t="str">
        <f t="shared" si="16"/>
        <v>II</v>
      </c>
      <c r="Y253" s="182" t="str">
        <f t="shared" si="17"/>
        <v>ACEPTABLE CON CONTROL ESPECIFICO</v>
      </c>
      <c r="Z253" s="199" t="s">
        <v>311</v>
      </c>
      <c r="AA253" s="199" t="s">
        <v>311</v>
      </c>
      <c r="AB253" s="112" t="s">
        <v>1517</v>
      </c>
      <c r="AC253" s="112" t="s">
        <v>1519</v>
      </c>
      <c r="AD253" s="200" t="s">
        <v>1558</v>
      </c>
      <c r="AE253" s="112" t="s">
        <v>1275</v>
      </c>
      <c r="AF253" s="199"/>
    </row>
    <row r="254" spans="1:32" ht="409.6" hidden="1">
      <c r="A254" s="198" t="s">
        <v>904</v>
      </c>
      <c r="B254" s="199" t="s">
        <v>1191</v>
      </c>
      <c r="C254" s="199" t="s">
        <v>1218</v>
      </c>
      <c r="D254" s="199" t="s">
        <v>1214</v>
      </c>
      <c r="E254" s="200" t="s">
        <v>1307</v>
      </c>
      <c r="F254" s="200" t="s">
        <v>1312</v>
      </c>
      <c r="G254" s="199" t="s">
        <v>19</v>
      </c>
      <c r="H254" s="199" t="s">
        <v>917</v>
      </c>
      <c r="I254" s="200" t="s">
        <v>949</v>
      </c>
      <c r="J254" s="112" t="s">
        <v>1226</v>
      </c>
      <c r="K254" s="199">
        <v>8</v>
      </c>
      <c r="L254" s="199">
        <v>6</v>
      </c>
      <c r="M254" s="199">
        <v>1</v>
      </c>
      <c r="N254" s="112" t="s">
        <v>1237</v>
      </c>
      <c r="O254" s="200" t="s">
        <v>1238</v>
      </c>
      <c r="P254" s="112" t="s">
        <v>1239</v>
      </c>
      <c r="Q254" s="112" t="s">
        <v>1522</v>
      </c>
      <c r="R254" s="199">
        <v>2</v>
      </c>
      <c r="S254" s="199">
        <v>3</v>
      </c>
      <c r="T254" s="199">
        <f>BD[[#This Row],[ND]]*BD[[#This Row],[NE]]</f>
        <v>6</v>
      </c>
      <c r="U254" s="201" t="str">
        <f t="shared" si="15"/>
        <v>MEDIO</v>
      </c>
      <c r="V254" s="199">
        <v>60</v>
      </c>
      <c r="W254" s="199">
        <f>BD[[#This Row],[NP]]*BD[[#This Row],[N.C]]</f>
        <v>360</v>
      </c>
      <c r="X254" s="201" t="str">
        <f t="shared" si="16"/>
        <v>II</v>
      </c>
      <c r="Y254" s="182" t="str">
        <f t="shared" si="17"/>
        <v>ACEPTABLE CON CONTROL ESPECIFICO</v>
      </c>
      <c r="Z254" s="199" t="s">
        <v>311</v>
      </c>
      <c r="AA254" s="199" t="s">
        <v>311</v>
      </c>
      <c r="AB254" s="112" t="s">
        <v>1524</v>
      </c>
      <c r="AC254" s="112" t="s">
        <v>1521</v>
      </c>
      <c r="AD254" s="112" t="s">
        <v>1523</v>
      </c>
      <c r="AE254" s="112" t="s">
        <v>1276</v>
      </c>
      <c r="AF254" s="199"/>
    </row>
    <row r="255" spans="1:32" ht="105" hidden="1">
      <c r="A255" s="198" t="s">
        <v>904</v>
      </c>
      <c r="B255" s="199" t="s">
        <v>1191</v>
      </c>
      <c r="C255" s="199" t="s">
        <v>1218</v>
      </c>
      <c r="D255" s="199" t="s">
        <v>1214</v>
      </c>
      <c r="E255" s="200" t="s">
        <v>1307</v>
      </c>
      <c r="F255" s="200" t="s">
        <v>1312</v>
      </c>
      <c r="G255" s="199" t="s">
        <v>19</v>
      </c>
      <c r="H255" s="199" t="s">
        <v>923</v>
      </c>
      <c r="I255" s="200" t="s">
        <v>965</v>
      </c>
      <c r="J255" s="112" t="s">
        <v>1228</v>
      </c>
      <c r="K255" s="199">
        <v>8</v>
      </c>
      <c r="L255" s="199">
        <v>6</v>
      </c>
      <c r="M255" s="199">
        <v>1</v>
      </c>
      <c r="N255" s="112" t="s">
        <v>1245</v>
      </c>
      <c r="O255" s="200" t="s">
        <v>1291</v>
      </c>
      <c r="P255" s="112" t="s">
        <v>1525</v>
      </c>
      <c r="Q255" s="200" t="s">
        <v>1529</v>
      </c>
      <c r="R255" s="199">
        <v>2</v>
      </c>
      <c r="S255" s="199">
        <v>3</v>
      </c>
      <c r="T255" s="199">
        <f>BD[[#This Row],[ND]]*BD[[#This Row],[NE]]</f>
        <v>6</v>
      </c>
      <c r="U255" s="201" t="str">
        <f t="shared" si="15"/>
        <v>MEDIO</v>
      </c>
      <c r="V255" s="199">
        <v>25</v>
      </c>
      <c r="W255" s="199">
        <f>BD[[#This Row],[NP]]*BD[[#This Row],[N.C]]</f>
        <v>150</v>
      </c>
      <c r="X255" s="201" t="str">
        <f t="shared" si="16"/>
        <v>II</v>
      </c>
      <c r="Y255" s="182" t="str">
        <f t="shared" si="17"/>
        <v>ACEPTABLE CON CONTROL ESPECIFICO</v>
      </c>
      <c r="Z255" s="199" t="s">
        <v>311</v>
      </c>
      <c r="AA255" s="199" t="s">
        <v>311</v>
      </c>
      <c r="AB255" s="112" t="s">
        <v>1584</v>
      </c>
      <c r="AC255" s="112" t="s">
        <v>1589</v>
      </c>
      <c r="AD255" s="200" t="s">
        <v>1528</v>
      </c>
      <c r="AE255" s="112" t="s">
        <v>1281</v>
      </c>
      <c r="AF255" s="199"/>
    </row>
    <row r="256" spans="1:32" ht="105" hidden="1">
      <c r="A256" s="198" t="s">
        <v>904</v>
      </c>
      <c r="B256" s="199" t="s">
        <v>1191</v>
      </c>
      <c r="C256" s="199" t="s">
        <v>1218</v>
      </c>
      <c r="D256" s="199" t="s">
        <v>1214</v>
      </c>
      <c r="E256" s="200" t="s">
        <v>1307</v>
      </c>
      <c r="F256" s="200" t="s">
        <v>1312</v>
      </c>
      <c r="G256" s="199" t="s">
        <v>19</v>
      </c>
      <c r="H256" s="199" t="s">
        <v>923</v>
      </c>
      <c r="I256" s="200" t="s">
        <v>969</v>
      </c>
      <c r="J256" s="112" t="s">
        <v>1229</v>
      </c>
      <c r="K256" s="199">
        <v>8</v>
      </c>
      <c r="L256" s="199">
        <v>6</v>
      </c>
      <c r="M256" s="199">
        <v>1</v>
      </c>
      <c r="N256" s="112" t="s">
        <v>1248</v>
      </c>
      <c r="O256" s="200" t="s">
        <v>1591</v>
      </c>
      <c r="P256" s="112" t="s">
        <v>1592</v>
      </c>
      <c r="Q256" s="199" t="s">
        <v>311</v>
      </c>
      <c r="R256" s="199">
        <v>2</v>
      </c>
      <c r="S256" s="199">
        <v>2</v>
      </c>
      <c r="T256" s="199">
        <f>BD[[#This Row],[ND]]*BD[[#This Row],[NE]]</f>
        <v>4</v>
      </c>
      <c r="U256" s="201" t="str">
        <f t="shared" si="15"/>
        <v>BAJO</v>
      </c>
      <c r="V256" s="199">
        <v>60</v>
      </c>
      <c r="W256" s="199">
        <f>BD[[#This Row],[NP]]*BD[[#This Row],[N.C]]</f>
        <v>240</v>
      </c>
      <c r="X256" s="201" t="str">
        <f t="shared" si="16"/>
        <v>II</v>
      </c>
      <c r="Y256" s="182" t="str">
        <f t="shared" si="17"/>
        <v>ACEPTABLE CON CONTROL ESPECIFICO</v>
      </c>
      <c r="Z256" s="199" t="s">
        <v>311</v>
      </c>
      <c r="AA256" s="199" t="s">
        <v>311</v>
      </c>
      <c r="AB256" s="112" t="s">
        <v>1590</v>
      </c>
      <c r="AC256" s="112" t="s">
        <v>1531</v>
      </c>
      <c r="AD256" s="200" t="s">
        <v>1247</v>
      </c>
      <c r="AE256" s="112" t="s">
        <v>1281</v>
      </c>
      <c r="AF256" s="199"/>
    </row>
    <row r="257" spans="1:32" ht="225" hidden="1">
      <c r="A257" s="198" t="s">
        <v>904</v>
      </c>
      <c r="B257" s="199" t="s">
        <v>1191</v>
      </c>
      <c r="C257" s="199" t="s">
        <v>1218</v>
      </c>
      <c r="D257" s="199" t="s">
        <v>1214</v>
      </c>
      <c r="E257" s="200" t="s">
        <v>1307</v>
      </c>
      <c r="F257" s="200" t="s">
        <v>1312</v>
      </c>
      <c r="G257" s="199" t="s">
        <v>19</v>
      </c>
      <c r="H257" s="199" t="s">
        <v>928</v>
      </c>
      <c r="I257" s="200" t="s">
        <v>973</v>
      </c>
      <c r="J257" s="112" t="s">
        <v>1223</v>
      </c>
      <c r="K257" s="199">
        <v>8</v>
      </c>
      <c r="L257" s="199">
        <v>6</v>
      </c>
      <c r="M257" s="199">
        <v>1</v>
      </c>
      <c r="N257" s="112" t="s">
        <v>1250</v>
      </c>
      <c r="O257" s="200" t="s">
        <v>1595</v>
      </c>
      <c r="P257" s="112" t="s">
        <v>1533</v>
      </c>
      <c r="Q257" s="199" t="s">
        <v>311</v>
      </c>
      <c r="R257" s="199">
        <v>2</v>
      </c>
      <c r="S257" s="199">
        <v>2</v>
      </c>
      <c r="T257" s="199">
        <f>BD[[#This Row],[ND]]*BD[[#This Row],[NE]]</f>
        <v>4</v>
      </c>
      <c r="U257" s="201" t="str">
        <f t="shared" si="15"/>
        <v>BAJO</v>
      </c>
      <c r="V257" s="199">
        <v>25</v>
      </c>
      <c r="W257" s="199">
        <f>BD[[#This Row],[NP]]*BD[[#This Row],[N.C]]</f>
        <v>100</v>
      </c>
      <c r="X257" s="201" t="str">
        <f t="shared" si="16"/>
        <v>III</v>
      </c>
      <c r="Y257" s="182" t="str">
        <f t="shared" si="17"/>
        <v>MEJORABLE</v>
      </c>
      <c r="Z257" s="199" t="s">
        <v>311</v>
      </c>
      <c r="AA257" s="199" t="s">
        <v>311</v>
      </c>
      <c r="AB257" s="200" t="s">
        <v>1596</v>
      </c>
      <c r="AC257" s="112" t="s">
        <v>1534</v>
      </c>
      <c r="AD257" s="222" t="s">
        <v>1597</v>
      </c>
      <c r="AE257" s="112" t="s">
        <v>1277</v>
      </c>
      <c r="AF257" s="199"/>
    </row>
    <row r="258" spans="1:32" ht="225" hidden="1">
      <c r="A258" s="198" t="s">
        <v>904</v>
      </c>
      <c r="B258" s="199" t="s">
        <v>1191</v>
      </c>
      <c r="C258" s="199" t="s">
        <v>1218</v>
      </c>
      <c r="D258" s="199" t="s">
        <v>1214</v>
      </c>
      <c r="E258" s="200" t="s">
        <v>1307</v>
      </c>
      <c r="F258" s="200" t="s">
        <v>1312</v>
      </c>
      <c r="G258" s="199" t="s">
        <v>19</v>
      </c>
      <c r="H258" s="199" t="s">
        <v>928</v>
      </c>
      <c r="I258" s="200" t="s">
        <v>975</v>
      </c>
      <c r="J258" s="112" t="s">
        <v>1223</v>
      </c>
      <c r="K258" s="199">
        <v>8</v>
      </c>
      <c r="L258" s="199">
        <v>6</v>
      </c>
      <c r="M258" s="199">
        <v>1</v>
      </c>
      <c r="N258" s="112" t="s">
        <v>1250</v>
      </c>
      <c r="O258" s="200" t="s">
        <v>1595</v>
      </c>
      <c r="P258" s="112" t="s">
        <v>1533</v>
      </c>
      <c r="Q258" s="199" t="s">
        <v>311</v>
      </c>
      <c r="R258" s="199">
        <v>2</v>
      </c>
      <c r="S258" s="199">
        <v>3</v>
      </c>
      <c r="T258" s="199">
        <f>BD[[#This Row],[ND]]*BD[[#This Row],[NE]]</f>
        <v>6</v>
      </c>
      <c r="U258" s="201" t="str">
        <f t="shared" si="15"/>
        <v>MEDIO</v>
      </c>
      <c r="V258" s="199">
        <v>25</v>
      </c>
      <c r="W258" s="199">
        <f>BD[[#This Row],[NP]]*BD[[#This Row],[N.C]]</f>
        <v>150</v>
      </c>
      <c r="X258" s="201" t="str">
        <f t="shared" si="16"/>
        <v>II</v>
      </c>
      <c r="Y258" s="182" t="str">
        <f t="shared" si="17"/>
        <v>ACEPTABLE CON CONTROL ESPECIFICO</v>
      </c>
      <c r="Z258" s="199" t="s">
        <v>311</v>
      </c>
      <c r="AA258" s="199" t="s">
        <v>311</v>
      </c>
      <c r="AB258" s="200" t="s">
        <v>1596</v>
      </c>
      <c r="AC258" s="112" t="s">
        <v>1534</v>
      </c>
      <c r="AD258" s="200" t="s">
        <v>1247</v>
      </c>
      <c r="AE258" s="112" t="s">
        <v>1277</v>
      </c>
      <c r="AF258" s="199"/>
    </row>
    <row r="259" spans="1:32" ht="225" hidden="1">
      <c r="A259" s="198" t="s">
        <v>904</v>
      </c>
      <c r="B259" s="199" t="s">
        <v>1191</v>
      </c>
      <c r="C259" s="199" t="s">
        <v>1218</v>
      </c>
      <c r="D259" s="199" t="s">
        <v>1214</v>
      </c>
      <c r="E259" s="200" t="s">
        <v>1307</v>
      </c>
      <c r="F259" s="200" t="s">
        <v>1312</v>
      </c>
      <c r="G259" s="199" t="s">
        <v>19</v>
      </c>
      <c r="H259" s="199" t="s">
        <v>928</v>
      </c>
      <c r="I259" s="200" t="s">
        <v>979</v>
      </c>
      <c r="J259" s="112" t="s">
        <v>1223</v>
      </c>
      <c r="K259" s="199">
        <v>8</v>
      </c>
      <c r="L259" s="199">
        <v>6</v>
      </c>
      <c r="M259" s="199">
        <v>1</v>
      </c>
      <c r="N259" s="112" t="s">
        <v>1250</v>
      </c>
      <c r="O259" s="200" t="s">
        <v>1595</v>
      </c>
      <c r="P259" s="112" t="s">
        <v>1533</v>
      </c>
      <c r="Q259" s="199" t="s">
        <v>311</v>
      </c>
      <c r="R259" s="199">
        <v>2</v>
      </c>
      <c r="S259" s="199">
        <v>3</v>
      </c>
      <c r="T259" s="199">
        <f>BD[[#This Row],[ND]]*BD[[#This Row],[NE]]</f>
        <v>6</v>
      </c>
      <c r="U259" s="201" t="str">
        <f t="shared" si="15"/>
        <v>MEDIO</v>
      </c>
      <c r="V259" s="199">
        <v>26</v>
      </c>
      <c r="W259" s="199">
        <f>BD[[#This Row],[NP]]*BD[[#This Row],[N.C]]</f>
        <v>156</v>
      </c>
      <c r="X259" s="201" t="str">
        <f t="shared" si="16"/>
        <v>II</v>
      </c>
      <c r="Y259" s="182" t="str">
        <f t="shared" si="17"/>
        <v>ACEPTABLE CON CONTROL ESPECIFICO</v>
      </c>
      <c r="Z259" s="199" t="s">
        <v>311</v>
      </c>
      <c r="AA259" s="199" t="s">
        <v>311</v>
      </c>
      <c r="AB259" s="200" t="s">
        <v>1596</v>
      </c>
      <c r="AC259" s="112" t="s">
        <v>1534</v>
      </c>
      <c r="AD259" s="200" t="s">
        <v>1247</v>
      </c>
      <c r="AE259" s="112" t="s">
        <v>1277</v>
      </c>
      <c r="AF259" s="199"/>
    </row>
    <row r="260" spans="1:32" ht="135" hidden="1">
      <c r="A260" s="198" t="s">
        <v>904</v>
      </c>
      <c r="B260" s="199" t="s">
        <v>1191</v>
      </c>
      <c r="C260" s="199" t="s">
        <v>1218</v>
      </c>
      <c r="D260" s="199" t="s">
        <v>1214</v>
      </c>
      <c r="E260" s="200" t="s">
        <v>1307</v>
      </c>
      <c r="F260" s="200" t="s">
        <v>1312</v>
      </c>
      <c r="G260" s="199" t="s">
        <v>19</v>
      </c>
      <c r="H260" s="199" t="s">
        <v>931</v>
      </c>
      <c r="I260" s="200" t="s">
        <v>989</v>
      </c>
      <c r="J260" s="112" t="s">
        <v>1224</v>
      </c>
      <c r="K260" s="199">
        <v>8</v>
      </c>
      <c r="L260" s="199">
        <v>6</v>
      </c>
      <c r="M260" s="199">
        <v>1</v>
      </c>
      <c r="N260" s="112" t="s">
        <v>1252</v>
      </c>
      <c r="O260" s="112" t="s">
        <v>1612</v>
      </c>
      <c r="P260" s="112" t="s">
        <v>1253</v>
      </c>
      <c r="Q260" s="112" t="s">
        <v>1614</v>
      </c>
      <c r="R260" s="199">
        <v>2</v>
      </c>
      <c r="S260" s="199">
        <v>3</v>
      </c>
      <c r="T260" s="199">
        <f>BD[[#This Row],[ND]]*BD[[#This Row],[NE]]</f>
        <v>6</v>
      </c>
      <c r="U260" s="201" t="str">
        <f t="shared" si="15"/>
        <v>MEDIO</v>
      </c>
      <c r="V260" s="199">
        <v>25</v>
      </c>
      <c r="W260" s="199">
        <f>BD[[#This Row],[NP]]*BD[[#This Row],[N.C]]</f>
        <v>150</v>
      </c>
      <c r="X260" s="201" t="str">
        <f t="shared" si="16"/>
        <v>II</v>
      </c>
      <c r="Y260" s="182" t="str">
        <f t="shared" si="17"/>
        <v>ACEPTABLE CON CONTROL ESPECIFICO</v>
      </c>
      <c r="Z260" s="199" t="s">
        <v>311</v>
      </c>
      <c r="AA260" s="199" t="s">
        <v>311</v>
      </c>
      <c r="AB260" s="112" t="s">
        <v>1613</v>
      </c>
      <c r="AC260" s="112" t="s">
        <v>1253</v>
      </c>
      <c r="AD260" s="112" t="s">
        <v>1615</v>
      </c>
      <c r="AE260" s="112" t="s">
        <v>1278</v>
      </c>
      <c r="AF260" s="199"/>
    </row>
    <row r="261" spans="1:32" ht="315" hidden="1">
      <c r="A261" s="198" t="s">
        <v>904</v>
      </c>
      <c r="B261" s="199" t="s">
        <v>1191</v>
      </c>
      <c r="C261" s="199" t="s">
        <v>1218</v>
      </c>
      <c r="D261" s="199" t="s">
        <v>1214</v>
      </c>
      <c r="E261" s="200" t="s">
        <v>1307</v>
      </c>
      <c r="F261" s="200" t="s">
        <v>1312</v>
      </c>
      <c r="G261" s="199" t="s">
        <v>19</v>
      </c>
      <c r="H261" s="199" t="s">
        <v>934</v>
      </c>
      <c r="I261" s="200" t="s">
        <v>1007</v>
      </c>
      <c r="J261" s="112" t="s">
        <v>1225</v>
      </c>
      <c r="K261" s="199">
        <v>2</v>
      </c>
      <c r="L261" s="199">
        <v>2</v>
      </c>
      <c r="M261" s="199">
        <v>1</v>
      </c>
      <c r="N261" s="112" t="s">
        <v>1255</v>
      </c>
      <c r="O261" s="112" t="s">
        <v>1627</v>
      </c>
      <c r="P261" s="112" t="s">
        <v>1630</v>
      </c>
      <c r="Q261" s="112" t="s">
        <v>1265</v>
      </c>
      <c r="R261" s="199">
        <v>2</v>
      </c>
      <c r="S261" s="199">
        <v>3</v>
      </c>
      <c r="T261" s="199">
        <f>BD[[#This Row],[ND]]*BD[[#This Row],[NE]]</f>
        <v>6</v>
      </c>
      <c r="U261" s="201" t="str">
        <f t="shared" si="15"/>
        <v>MEDIO</v>
      </c>
      <c r="V261" s="199">
        <v>25</v>
      </c>
      <c r="W261" s="199">
        <f>BD[[#This Row],[NP]]*BD[[#This Row],[N.C]]</f>
        <v>150</v>
      </c>
      <c r="X261" s="201" t="str">
        <f t="shared" si="16"/>
        <v>II</v>
      </c>
      <c r="Y261" s="182" t="str">
        <f t="shared" si="17"/>
        <v>ACEPTABLE CON CONTROL ESPECIFICO</v>
      </c>
      <c r="Z261" s="199" t="s">
        <v>311</v>
      </c>
      <c r="AA261" s="199" t="s">
        <v>311</v>
      </c>
      <c r="AB261" s="112" t="s">
        <v>1628</v>
      </c>
      <c r="AC261" s="112" t="s">
        <v>1629</v>
      </c>
      <c r="AD261" s="112" t="s">
        <v>1265</v>
      </c>
      <c r="AE261" s="112" t="s">
        <v>1280</v>
      </c>
      <c r="AF261" s="199"/>
    </row>
    <row r="262" spans="1:32" ht="255" hidden="1">
      <c r="A262" s="198" t="s">
        <v>904</v>
      </c>
      <c r="B262" s="199" t="s">
        <v>1191</v>
      </c>
      <c r="C262" s="199" t="s">
        <v>1218</v>
      </c>
      <c r="D262" s="199" t="s">
        <v>1214</v>
      </c>
      <c r="E262" s="200" t="s">
        <v>1307</v>
      </c>
      <c r="F262" s="200" t="s">
        <v>1313</v>
      </c>
      <c r="G262" s="199" t="s">
        <v>19</v>
      </c>
      <c r="H262" s="199" t="s">
        <v>905</v>
      </c>
      <c r="I262" s="200" t="s">
        <v>906</v>
      </c>
      <c r="J262" s="112" t="s">
        <v>1317</v>
      </c>
      <c r="K262" s="199">
        <v>8</v>
      </c>
      <c r="L262" s="199">
        <v>6</v>
      </c>
      <c r="M262" s="199">
        <v>1</v>
      </c>
      <c r="N262" s="112" t="s">
        <v>1318</v>
      </c>
      <c r="O262" s="112" t="s">
        <v>1319</v>
      </c>
      <c r="P262" s="112" t="s">
        <v>1542</v>
      </c>
      <c r="Q262" s="200" t="s">
        <v>1321</v>
      </c>
      <c r="R262" s="199">
        <v>6</v>
      </c>
      <c r="S262" s="199">
        <v>1</v>
      </c>
      <c r="T262" s="199">
        <f>BD[[#This Row],[ND]]*BD[[#This Row],[NE]]</f>
        <v>6</v>
      </c>
      <c r="U262" s="201" t="str">
        <f t="shared" si="15"/>
        <v>MEDIO</v>
      </c>
      <c r="V262" s="199">
        <v>60</v>
      </c>
      <c r="W262" s="199">
        <f>BD[[#This Row],[NP]]*BD[[#This Row],[N.C]]</f>
        <v>360</v>
      </c>
      <c r="X262" s="201" t="str">
        <f t="shared" si="16"/>
        <v>II</v>
      </c>
      <c r="Y262" s="182" t="str">
        <f t="shared" si="17"/>
        <v>ACEPTABLE CON CONTROL ESPECIFICO</v>
      </c>
      <c r="Z262" s="199" t="s">
        <v>311</v>
      </c>
      <c r="AA262" s="199" t="s">
        <v>311</v>
      </c>
      <c r="AB262" s="112" t="s">
        <v>1541</v>
      </c>
      <c r="AC262" s="112" t="s">
        <v>1543</v>
      </c>
      <c r="AD262" s="200" t="s">
        <v>1544</v>
      </c>
      <c r="AE262" s="112" t="s">
        <v>1274</v>
      </c>
      <c r="AF262" s="199"/>
    </row>
    <row r="263" spans="1:32" ht="90" hidden="1">
      <c r="A263" s="198" t="s">
        <v>904</v>
      </c>
      <c r="B263" s="199" t="s">
        <v>1191</v>
      </c>
      <c r="C263" s="199" t="s">
        <v>1218</v>
      </c>
      <c r="D263" s="199" t="s">
        <v>1214</v>
      </c>
      <c r="E263" s="200" t="s">
        <v>1307</v>
      </c>
      <c r="F263" s="200" t="s">
        <v>1313</v>
      </c>
      <c r="G263" s="199" t="s">
        <v>19</v>
      </c>
      <c r="H263" s="199" t="s">
        <v>905</v>
      </c>
      <c r="I263" s="200" t="s">
        <v>924</v>
      </c>
      <c r="J263" s="112" t="s">
        <v>1240</v>
      </c>
      <c r="K263" s="199">
        <v>8</v>
      </c>
      <c r="L263" s="199">
        <v>6</v>
      </c>
      <c r="M263" s="199">
        <v>1</v>
      </c>
      <c r="N263" s="112" t="s">
        <v>1241</v>
      </c>
      <c r="O263" s="200" t="s">
        <v>1242</v>
      </c>
      <c r="P263" s="200" t="s">
        <v>1513</v>
      </c>
      <c r="Q263" s="200" t="s">
        <v>1514</v>
      </c>
      <c r="R263" s="199">
        <v>2</v>
      </c>
      <c r="S263" s="199">
        <v>2</v>
      </c>
      <c r="T263" s="199">
        <f>BD[[#This Row],[ND]]*BD[[#This Row],[NE]]</f>
        <v>4</v>
      </c>
      <c r="U263" s="201" t="str">
        <f t="shared" si="15"/>
        <v>BAJO</v>
      </c>
      <c r="V263" s="199">
        <v>25</v>
      </c>
      <c r="W263" s="199">
        <f>BD[[#This Row],[NP]]*BD[[#This Row],[N.C]]</f>
        <v>100</v>
      </c>
      <c r="X263" s="201" t="str">
        <f t="shared" si="16"/>
        <v>III</v>
      </c>
      <c r="Y263" s="182" t="str">
        <f t="shared" si="17"/>
        <v>MEJORABLE</v>
      </c>
      <c r="Z263" s="199" t="s">
        <v>311</v>
      </c>
      <c r="AA263" s="200" t="s">
        <v>311</v>
      </c>
      <c r="AB263" s="112" t="s">
        <v>1516</v>
      </c>
      <c r="AC263" s="112" t="s">
        <v>1515</v>
      </c>
      <c r="AD263" s="200" t="s">
        <v>1557</v>
      </c>
      <c r="AE263" s="112" t="s">
        <v>1274</v>
      </c>
      <c r="AF263" s="199"/>
    </row>
    <row r="264" spans="1:32" ht="165" hidden="1">
      <c r="A264" s="198" t="s">
        <v>904</v>
      </c>
      <c r="B264" s="199" t="s">
        <v>1191</v>
      </c>
      <c r="C264" s="199" t="s">
        <v>1218</v>
      </c>
      <c r="D264" s="199" t="s">
        <v>1214</v>
      </c>
      <c r="E264" s="200" t="s">
        <v>1307</v>
      </c>
      <c r="F264" s="200" t="s">
        <v>1313</v>
      </c>
      <c r="G264" s="199" t="s">
        <v>19</v>
      </c>
      <c r="H264" s="199" t="s">
        <v>905</v>
      </c>
      <c r="I264" s="200" t="s">
        <v>935</v>
      </c>
      <c r="J264" s="112" t="s">
        <v>1230</v>
      </c>
      <c r="K264" s="199">
        <v>8</v>
      </c>
      <c r="L264" s="199">
        <v>6</v>
      </c>
      <c r="M264" s="199">
        <v>1</v>
      </c>
      <c r="N264" s="112" t="s">
        <v>1231</v>
      </c>
      <c r="O264" s="200" t="s">
        <v>1234</v>
      </c>
      <c r="P264" s="112" t="s">
        <v>1518</v>
      </c>
      <c r="Q264" s="200" t="s">
        <v>1520</v>
      </c>
      <c r="R264" s="199">
        <v>2</v>
      </c>
      <c r="S264" s="199">
        <v>3</v>
      </c>
      <c r="T264" s="199">
        <f>BD[[#This Row],[ND]]*BD[[#This Row],[NE]]</f>
        <v>6</v>
      </c>
      <c r="U264" s="201" t="str">
        <f t="shared" si="15"/>
        <v>MEDIO</v>
      </c>
      <c r="V264" s="199">
        <v>25</v>
      </c>
      <c r="W264" s="199">
        <f>BD[[#This Row],[NP]]*BD[[#This Row],[N.C]]</f>
        <v>150</v>
      </c>
      <c r="X264" s="201" t="str">
        <f t="shared" si="16"/>
        <v>II</v>
      </c>
      <c r="Y264" s="182" t="str">
        <f t="shared" si="17"/>
        <v>ACEPTABLE CON CONTROL ESPECIFICO</v>
      </c>
      <c r="Z264" s="199" t="s">
        <v>311</v>
      </c>
      <c r="AA264" s="199" t="s">
        <v>311</v>
      </c>
      <c r="AB264" s="112" t="s">
        <v>1517</v>
      </c>
      <c r="AC264" s="112" t="s">
        <v>1519</v>
      </c>
      <c r="AD264" s="200" t="s">
        <v>1558</v>
      </c>
      <c r="AE264" s="112" t="s">
        <v>1275</v>
      </c>
      <c r="AF264" s="199"/>
    </row>
    <row r="265" spans="1:32" ht="409.6" hidden="1">
      <c r="A265" s="198" t="s">
        <v>904</v>
      </c>
      <c r="B265" s="199" t="s">
        <v>1191</v>
      </c>
      <c r="C265" s="199" t="s">
        <v>1218</v>
      </c>
      <c r="D265" s="199" t="s">
        <v>1214</v>
      </c>
      <c r="E265" s="200" t="s">
        <v>1307</v>
      </c>
      <c r="F265" s="200" t="s">
        <v>1313</v>
      </c>
      <c r="G265" s="199" t="s">
        <v>19</v>
      </c>
      <c r="H265" s="199" t="s">
        <v>917</v>
      </c>
      <c r="I265" s="200" t="s">
        <v>949</v>
      </c>
      <c r="J265" s="112" t="s">
        <v>1226</v>
      </c>
      <c r="K265" s="199">
        <v>8</v>
      </c>
      <c r="L265" s="199">
        <v>6</v>
      </c>
      <c r="M265" s="199">
        <v>1</v>
      </c>
      <c r="N265" s="112" t="s">
        <v>1237</v>
      </c>
      <c r="O265" s="200" t="s">
        <v>1238</v>
      </c>
      <c r="P265" s="112" t="s">
        <v>1239</v>
      </c>
      <c r="Q265" s="112" t="s">
        <v>1522</v>
      </c>
      <c r="R265" s="199">
        <v>2</v>
      </c>
      <c r="S265" s="199">
        <v>3</v>
      </c>
      <c r="T265" s="199">
        <f>BD[[#This Row],[ND]]*BD[[#This Row],[NE]]</f>
        <v>6</v>
      </c>
      <c r="U265" s="201" t="str">
        <f t="shared" si="15"/>
        <v>MEDIO</v>
      </c>
      <c r="V265" s="199">
        <v>60</v>
      </c>
      <c r="W265" s="199">
        <f>BD[[#This Row],[NP]]*BD[[#This Row],[N.C]]</f>
        <v>360</v>
      </c>
      <c r="X265" s="201" t="str">
        <f t="shared" si="16"/>
        <v>II</v>
      </c>
      <c r="Y265" s="182" t="str">
        <f t="shared" si="17"/>
        <v>ACEPTABLE CON CONTROL ESPECIFICO</v>
      </c>
      <c r="Z265" s="199" t="s">
        <v>311</v>
      </c>
      <c r="AA265" s="199" t="s">
        <v>311</v>
      </c>
      <c r="AB265" s="112" t="s">
        <v>1524</v>
      </c>
      <c r="AC265" s="112" t="s">
        <v>1521</v>
      </c>
      <c r="AD265" s="112" t="s">
        <v>1523</v>
      </c>
      <c r="AE265" s="112" t="s">
        <v>1276</v>
      </c>
      <c r="AF265" s="199"/>
    </row>
    <row r="266" spans="1:32" ht="105" hidden="1">
      <c r="A266" s="198" t="s">
        <v>904</v>
      </c>
      <c r="B266" s="199" t="s">
        <v>1191</v>
      </c>
      <c r="C266" s="199" t="s">
        <v>1218</v>
      </c>
      <c r="D266" s="199" t="s">
        <v>1214</v>
      </c>
      <c r="E266" s="200" t="s">
        <v>1307</v>
      </c>
      <c r="F266" s="200" t="s">
        <v>1313</v>
      </c>
      <c r="G266" s="199" t="s">
        <v>19</v>
      </c>
      <c r="H266" s="199" t="s">
        <v>917</v>
      </c>
      <c r="I266" s="200" t="s">
        <v>959</v>
      </c>
      <c r="J266" s="112" t="s">
        <v>1347</v>
      </c>
      <c r="K266" s="199">
        <v>8</v>
      </c>
      <c r="L266" s="199">
        <v>6</v>
      </c>
      <c r="M266" s="199">
        <v>1</v>
      </c>
      <c r="N266" s="112" t="s">
        <v>1322</v>
      </c>
      <c r="O266" s="112" t="s">
        <v>1348</v>
      </c>
      <c r="P266" s="112" t="s">
        <v>1349</v>
      </c>
      <c r="Q266" s="112" t="s">
        <v>1578</v>
      </c>
      <c r="R266" s="199">
        <v>2</v>
      </c>
      <c r="S266" s="199">
        <v>3</v>
      </c>
      <c r="T266" s="199">
        <f>BD[[#This Row],[ND]]*BD[[#This Row],[NE]]</f>
        <v>6</v>
      </c>
      <c r="U266" s="201" t="str">
        <f t="shared" si="15"/>
        <v>MEDIO</v>
      </c>
      <c r="V266" s="199">
        <v>60</v>
      </c>
      <c r="W266" s="199">
        <f>BD[[#This Row],[NP]]*BD[[#This Row],[N.C]]</f>
        <v>360</v>
      </c>
      <c r="X266" s="201" t="str">
        <f t="shared" si="16"/>
        <v>II</v>
      </c>
      <c r="Y266" s="182" t="str">
        <f t="shared" si="17"/>
        <v>ACEPTABLE CON CONTROL ESPECIFICO</v>
      </c>
      <c r="Z266" s="199" t="s">
        <v>311</v>
      </c>
      <c r="AA266" s="199" t="s">
        <v>311</v>
      </c>
      <c r="AB266" s="112" t="s">
        <v>1576</v>
      </c>
      <c r="AC266" s="112" t="s">
        <v>1577</v>
      </c>
      <c r="AD266" s="112" t="s">
        <v>1579</v>
      </c>
      <c r="AE266" s="112" t="s">
        <v>1343</v>
      </c>
      <c r="AF266" s="199"/>
    </row>
    <row r="267" spans="1:32" ht="105" hidden="1">
      <c r="A267" s="198" t="s">
        <v>904</v>
      </c>
      <c r="B267" s="199" t="s">
        <v>1191</v>
      </c>
      <c r="C267" s="199" t="s">
        <v>1218</v>
      </c>
      <c r="D267" s="199" t="s">
        <v>1214</v>
      </c>
      <c r="E267" s="200" t="s">
        <v>1307</v>
      </c>
      <c r="F267" s="200" t="s">
        <v>1313</v>
      </c>
      <c r="G267" s="199" t="s">
        <v>19</v>
      </c>
      <c r="H267" s="199" t="s">
        <v>917</v>
      </c>
      <c r="I267" s="200" t="s">
        <v>961</v>
      </c>
      <c r="J267" s="112" t="s">
        <v>1350</v>
      </c>
      <c r="K267" s="199">
        <v>8</v>
      </c>
      <c r="L267" s="199">
        <v>6</v>
      </c>
      <c r="M267" s="199">
        <v>1</v>
      </c>
      <c r="N267" s="112" t="s">
        <v>1322</v>
      </c>
      <c r="O267" s="112" t="s">
        <v>1348</v>
      </c>
      <c r="P267" s="112" t="s">
        <v>1582</v>
      </c>
      <c r="Q267" s="112" t="s">
        <v>1352</v>
      </c>
      <c r="R267" s="199">
        <v>6</v>
      </c>
      <c r="S267" s="199">
        <v>1</v>
      </c>
      <c r="T267" s="199">
        <f>BD[[#This Row],[ND]]*BD[[#This Row],[NE]]</f>
        <v>6</v>
      </c>
      <c r="U267" s="201" t="str">
        <f t="shared" si="15"/>
        <v>MEDIO</v>
      </c>
      <c r="V267" s="199">
        <v>60</v>
      </c>
      <c r="W267" s="199">
        <f>BD[[#This Row],[NP]]*BD[[#This Row],[N.C]]</f>
        <v>360</v>
      </c>
      <c r="X267" s="201" t="str">
        <f t="shared" si="16"/>
        <v>II</v>
      </c>
      <c r="Y267" s="182" t="str">
        <f t="shared" si="17"/>
        <v>ACEPTABLE CON CONTROL ESPECIFICO</v>
      </c>
      <c r="Z267" s="199" t="s">
        <v>311</v>
      </c>
      <c r="AA267" s="199" t="s">
        <v>311</v>
      </c>
      <c r="AB267" s="112" t="s">
        <v>1580</v>
      </c>
      <c r="AC267" s="112" t="s">
        <v>1583</v>
      </c>
      <c r="AD267" s="112" t="s">
        <v>1581</v>
      </c>
      <c r="AE267" s="112" t="s">
        <v>1343</v>
      </c>
      <c r="AF267" s="199"/>
    </row>
    <row r="268" spans="1:32" ht="225" hidden="1">
      <c r="A268" s="198" t="s">
        <v>904</v>
      </c>
      <c r="B268" s="199" t="s">
        <v>1191</v>
      </c>
      <c r="C268" s="199" t="s">
        <v>1218</v>
      </c>
      <c r="D268" s="199" t="s">
        <v>1214</v>
      </c>
      <c r="E268" s="200" t="s">
        <v>1307</v>
      </c>
      <c r="F268" s="200" t="s">
        <v>1313</v>
      </c>
      <c r="G268" s="199" t="s">
        <v>19</v>
      </c>
      <c r="H268" s="199" t="s">
        <v>928</v>
      </c>
      <c r="I268" s="200" t="s">
        <v>973</v>
      </c>
      <c r="J268" s="112" t="s">
        <v>1223</v>
      </c>
      <c r="K268" s="199">
        <v>8</v>
      </c>
      <c r="L268" s="199">
        <v>6</v>
      </c>
      <c r="M268" s="199">
        <v>1</v>
      </c>
      <c r="N268" s="112" t="s">
        <v>1250</v>
      </c>
      <c r="O268" s="200" t="s">
        <v>1595</v>
      </c>
      <c r="P268" s="112" t="s">
        <v>1533</v>
      </c>
      <c r="Q268" s="199" t="s">
        <v>311</v>
      </c>
      <c r="R268" s="199">
        <v>2</v>
      </c>
      <c r="S268" s="199">
        <v>2</v>
      </c>
      <c r="T268" s="199">
        <f>BD[[#This Row],[ND]]*BD[[#This Row],[NE]]</f>
        <v>4</v>
      </c>
      <c r="U268" s="201" t="str">
        <f t="shared" si="15"/>
        <v>BAJO</v>
      </c>
      <c r="V268" s="199">
        <v>25</v>
      </c>
      <c r="W268" s="199">
        <f>BD[[#This Row],[NP]]*BD[[#This Row],[N.C]]</f>
        <v>100</v>
      </c>
      <c r="X268" s="201" t="str">
        <f t="shared" si="16"/>
        <v>III</v>
      </c>
      <c r="Y268" s="182" t="str">
        <f t="shared" si="17"/>
        <v>MEJORABLE</v>
      </c>
      <c r="Z268" s="199" t="s">
        <v>311</v>
      </c>
      <c r="AA268" s="199" t="s">
        <v>311</v>
      </c>
      <c r="AB268" s="200" t="s">
        <v>1596</v>
      </c>
      <c r="AC268" s="112" t="s">
        <v>1534</v>
      </c>
      <c r="AD268" s="222" t="s">
        <v>1597</v>
      </c>
      <c r="AE268" s="112" t="s">
        <v>1277</v>
      </c>
      <c r="AF268" s="199"/>
    </row>
    <row r="269" spans="1:32" ht="225" hidden="1">
      <c r="A269" s="198" t="s">
        <v>904</v>
      </c>
      <c r="B269" s="199" t="s">
        <v>1191</v>
      </c>
      <c r="C269" s="199" t="s">
        <v>1218</v>
      </c>
      <c r="D269" s="199" t="s">
        <v>1214</v>
      </c>
      <c r="E269" s="200" t="s">
        <v>1307</v>
      </c>
      <c r="F269" s="200" t="s">
        <v>1313</v>
      </c>
      <c r="G269" s="199" t="s">
        <v>19</v>
      </c>
      <c r="H269" s="199" t="s">
        <v>928</v>
      </c>
      <c r="I269" s="200" t="s">
        <v>975</v>
      </c>
      <c r="J269" s="112" t="s">
        <v>1223</v>
      </c>
      <c r="K269" s="199">
        <v>8</v>
      </c>
      <c r="L269" s="199">
        <v>6</v>
      </c>
      <c r="M269" s="199">
        <v>1</v>
      </c>
      <c r="N269" s="112" t="s">
        <v>1250</v>
      </c>
      <c r="O269" s="200" t="s">
        <v>1595</v>
      </c>
      <c r="P269" s="112" t="s">
        <v>1533</v>
      </c>
      <c r="Q269" s="199" t="s">
        <v>311</v>
      </c>
      <c r="R269" s="199">
        <v>2</v>
      </c>
      <c r="S269" s="199">
        <v>3</v>
      </c>
      <c r="T269" s="199">
        <f>BD[[#This Row],[ND]]*BD[[#This Row],[NE]]</f>
        <v>6</v>
      </c>
      <c r="U269" s="201" t="str">
        <f t="shared" si="15"/>
        <v>MEDIO</v>
      </c>
      <c r="V269" s="199">
        <v>25</v>
      </c>
      <c r="W269" s="199">
        <f>BD[[#This Row],[NP]]*BD[[#This Row],[N.C]]</f>
        <v>150</v>
      </c>
      <c r="X269" s="201" t="str">
        <f t="shared" si="16"/>
        <v>II</v>
      </c>
      <c r="Y269" s="182" t="str">
        <f t="shared" si="17"/>
        <v>ACEPTABLE CON CONTROL ESPECIFICO</v>
      </c>
      <c r="Z269" s="199" t="s">
        <v>311</v>
      </c>
      <c r="AA269" s="199" t="s">
        <v>311</v>
      </c>
      <c r="AB269" s="200" t="s">
        <v>1596</v>
      </c>
      <c r="AC269" s="112" t="s">
        <v>1534</v>
      </c>
      <c r="AD269" s="200" t="s">
        <v>1247</v>
      </c>
      <c r="AE269" s="112" t="s">
        <v>1277</v>
      </c>
      <c r="AF269" s="199"/>
    </row>
    <row r="270" spans="1:32" ht="225" hidden="1">
      <c r="A270" s="198" t="s">
        <v>904</v>
      </c>
      <c r="B270" s="199" t="s">
        <v>1191</v>
      </c>
      <c r="C270" s="199" t="s">
        <v>1218</v>
      </c>
      <c r="D270" s="199" t="s">
        <v>1214</v>
      </c>
      <c r="E270" s="200" t="s">
        <v>1307</v>
      </c>
      <c r="F270" s="200" t="s">
        <v>1313</v>
      </c>
      <c r="G270" s="199" t="s">
        <v>19</v>
      </c>
      <c r="H270" s="199" t="s">
        <v>928</v>
      </c>
      <c r="I270" s="200" t="s">
        <v>979</v>
      </c>
      <c r="J270" s="112" t="s">
        <v>1223</v>
      </c>
      <c r="K270" s="199">
        <v>8</v>
      </c>
      <c r="L270" s="199">
        <v>6</v>
      </c>
      <c r="M270" s="199">
        <v>1</v>
      </c>
      <c r="N270" s="112" t="s">
        <v>1250</v>
      </c>
      <c r="O270" s="200" t="s">
        <v>1595</v>
      </c>
      <c r="P270" s="112" t="s">
        <v>1533</v>
      </c>
      <c r="Q270" s="199" t="s">
        <v>311</v>
      </c>
      <c r="R270" s="199">
        <v>2</v>
      </c>
      <c r="S270" s="199">
        <v>3</v>
      </c>
      <c r="T270" s="199">
        <f>BD[[#This Row],[ND]]*BD[[#This Row],[NE]]</f>
        <v>6</v>
      </c>
      <c r="U270" s="201" t="str">
        <f t="shared" si="15"/>
        <v>MEDIO</v>
      </c>
      <c r="V270" s="199">
        <v>26</v>
      </c>
      <c r="W270" s="199">
        <f>BD[[#This Row],[NP]]*BD[[#This Row],[N.C]]</f>
        <v>156</v>
      </c>
      <c r="X270" s="201" t="str">
        <f t="shared" si="16"/>
        <v>II</v>
      </c>
      <c r="Y270" s="182" t="str">
        <f t="shared" si="17"/>
        <v>ACEPTABLE CON CONTROL ESPECIFICO</v>
      </c>
      <c r="Z270" s="199" t="s">
        <v>311</v>
      </c>
      <c r="AA270" s="199" t="s">
        <v>311</v>
      </c>
      <c r="AB270" s="200" t="s">
        <v>1596</v>
      </c>
      <c r="AC270" s="112" t="s">
        <v>1534</v>
      </c>
      <c r="AD270" s="200" t="s">
        <v>1247</v>
      </c>
      <c r="AE270" s="112" t="s">
        <v>1277</v>
      </c>
      <c r="AF270" s="199"/>
    </row>
    <row r="271" spans="1:32" ht="135" hidden="1">
      <c r="A271" s="198" t="s">
        <v>904</v>
      </c>
      <c r="B271" s="199" t="s">
        <v>1191</v>
      </c>
      <c r="C271" s="199" t="s">
        <v>1218</v>
      </c>
      <c r="D271" s="199" t="s">
        <v>1214</v>
      </c>
      <c r="E271" s="200" t="s">
        <v>1307</v>
      </c>
      <c r="F271" s="200" t="s">
        <v>1313</v>
      </c>
      <c r="G271" s="199" t="s">
        <v>19</v>
      </c>
      <c r="H271" s="199" t="s">
        <v>931</v>
      </c>
      <c r="I271" s="200" t="s">
        <v>989</v>
      </c>
      <c r="J271" s="112" t="s">
        <v>1224</v>
      </c>
      <c r="K271" s="199">
        <v>8</v>
      </c>
      <c r="L271" s="199">
        <v>6</v>
      </c>
      <c r="M271" s="199">
        <v>1</v>
      </c>
      <c r="N271" s="112" t="s">
        <v>1252</v>
      </c>
      <c r="O271" s="112" t="s">
        <v>1612</v>
      </c>
      <c r="P271" s="112" t="s">
        <v>1253</v>
      </c>
      <c r="Q271" s="112" t="s">
        <v>1614</v>
      </c>
      <c r="R271" s="199">
        <v>2</v>
      </c>
      <c r="S271" s="199">
        <v>3</v>
      </c>
      <c r="T271" s="199">
        <f>BD[[#This Row],[ND]]*BD[[#This Row],[NE]]</f>
        <v>6</v>
      </c>
      <c r="U271" s="201" t="str">
        <f t="shared" si="15"/>
        <v>MEDIO</v>
      </c>
      <c r="V271" s="199">
        <v>25</v>
      </c>
      <c r="W271" s="199">
        <f>BD[[#This Row],[NP]]*BD[[#This Row],[N.C]]</f>
        <v>150</v>
      </c>
      <c r="X271" s="201" t="str">
        <f t="shared" si="16"/>
        <v>II</v>
      </c>
      <c r="Y271" s="182" t="str">
        <f t="shared" si="17"/>
        <v>ACEPTABLE CON CONTROL ESPECIFICO</v>
      </c>
      <c r="Z271" s="199" t="s">
        <v>311</v>
      </c>
      <c r="AA271" s="199" t="s">
        <v>311</v>
      </c>
      <c r="AB271" s="112" t="s">
        <v>1613</v>
      </c>
      <c r="AC271" s="112" t="s">
        <v>1253</v>
      </c>
      <c r="AD271" s="112" t="s">
        <v>1615</v>
      </c>
      <c r="AE271" s="112" t="s">
        <v>1278</v>
      </c>
      <c r="AF271" s="199"/>
    </row>
    <row r="272" spans="1:32" ht="150" hidden="1">
      <c r="A272" s="198" t="s">
        <v>904</v>
      </c>
      <c r="B272" s="199" t="s">
        <v>1191</v>
      </c>
      <c r="C272" s="199" t="s">
        <v>1218</v>
      </c>
      <c r="D272" s="199" t="s">
        <v>1214</v>
      </c>
      <c r="E272" s="200" t="s">
        <v>1307</v>
      </c>
      <c r="F272" s="200" t="s">
        <v>1313</v>
      </c>
      <c r="G272" s="199" t="s">
        <v>19</v>
      </c>
      <c r="H272" s="199" t="s">
        <v>931</v>
      </c>
      <c r="I272" s="200" t="s">
        <v>997</v>
      </c>
      <c r="J272" s="112" t="s">
        <v>1363</v>
      </c>
      <c r="K272" s="199">
        <v>8</v>
      </c>
      <c r="L272" s="199">
        <v>6</v>
      </c>
      <c r="M272" s="199">
        <v>1</v>
      </c>
      <c r="N272" s="112" t="s">
        <v>1364</v>
      </c>
      <c r="O272" s="112" t="s">
        <v>1656</v>
      </c>
      <c r="P272" s="112" t="s">
        <v>1657</v>
      </c>
      <c r="Q272" s="112" t="s">
        <v>1365</v>
      </c>
      <c r="R272" s="199">
        <v>6</v>
      </c>
      <c r="S272" s="199">
        <v>2</v>
      </c>
      <c r="T272" s="199">
        <f>BD[[#This Row],[ND]]*BD[[#This Row],[NE]]</f>
        <v>12</v>
      </c>
      <c r="U272" s="201" t="str">
        <f t="shared" si="15"/>
        <v>ALTO</v>
      </c>
      <c r="V272" s="199">
        <v>60</v>
      </c>
      <c r="W272" s="199">
        <f>BD[[#This Row],[NP]]*BD[[#This Row],[N.C]]</f>
        <v>720</v>
      </c>
      <c r="X272" s="201" t="str">
        <f t="shared" si="16"/>
        <v>I</v>
      </c>
      <c r="Y272" s="182" t="str">
        <f t="shared" si="17"/>
        <v>NO ACEPTABLE</v>
      </c>
      <c r="Z272" s="199" t="s">
        <v>311</v>
      </c>
      <c r="AA272" s="199" t="s">
        <v>311</v>
      </c>
      <c r="AB272" s="112" t="s">
        <v>1621</v>
      </c>
      <c r="AC272" s="112" t="s">
        <v>1622</v>
      </c>
      <c r="AD272" s="112" t="s">
        <v>1623</v>
      </c>
      <c r="AE272" s="112" t="s">
        <v>1368</v>
      </c>
      <c r="AF272" s="199"/>
    </row>
    <row r="273" spans="1:32" ht="315" hidden="1">
      <c r="A273" s="198" t="s">
        <v>904</v>
      </c>
      <c r="B273" s="199" t="s">
        <v>1191</v>
      </c>
      <c r="C273" s="199" t="s">
        <v>1218</v>
      </c>
      <c r="D273" s="199" t="s">
        <v>1214</v>
      </c>
      <c r="E273" s="200" t="s">
        <v>1307</v>
      </c>
      <c r="F273" s="200" t="s">
        <v>1313</v>
      </c>
      <c r="G273" s="199" t="s">
        <v>19</v>
      </c>
      <c r="H273" s="199" t="s">
        <v>934</v>
      </c>
      <c r="I273" s="200" t="s">
        <v>1007</v>
      </c>
      <c r="J273" s="112" t="s">
        <v>1225</v>
      </c>
      <c r="K273" s="199">
        <v>2</v>
      </c>
      <c r="L273" s="199">
        <v>2</v>
      </c>
      <c r="M273" s="199">
        <v>1</v>
      </c>
      <c r="N273" s="112" t="s">
        <v>1255</v>
      </c>
      <c r="O273" s="112" t="s">
        <v>1627</v>
      </c>
      <c r="P273" s="112" t="s">
        <v>1630</v>
      </c>
      <c r="Q273" s="112" t="s">
        <v>1265</v>
      </c>
      <c r="R273" s="199">
        <v>2</v>
      </c>
      <c r="S273" s="199">
        <v>3</v>
      </c>
      <c r="T273" s="199">
        <f>BD[[#This Row],[ND]]*BD[[#This Row],[NE]]</f>
        <v>6</v>
      </c>
      <c r="U273" s="201" t="str">
        <f t="shared" si="15"/>
        <v>MEDIO</v>
      </c>
      <c r="V273" s="199">
        <v>25</v>
      </c>
      <c r="W273" s="199">
        <f>BD[[#This Row],[NP]]*BD[[#This Row],[N.C]]</f>
        <v>150</v>
      </c>
      <c r="X273" s="201" t="str">
        <f t="shared" si="16"/>
        <v>II</v>
      </c>
      <c r="Y273" s="182" t="str">
        <f t="shared" si="17"/>
        <v>ACEPTABLE CON CONTROL ESPECIFICO</v>
      </c>
      <c r="Z273" s="199" t="s">
        <v>311</v>
      </c>
      <c r="AA273" s="199" t="s">
        <v>311</v>
      </c>
      <c r="AB273" s="112" t="s">
        <v>1628</v>
      </c>
      <c r="AC273" s="112" t="s">
        <v>1629</v>
      </c>
      <c r="AD273" s="112" t="s">
        <v>1265</v>
      </c>
      <c r="AE273" s="112" t="s">
        <v>1280</v>
      </c>
      <c r="AF273" s="199"/>
    </row>
    <row r="274" spans="1:32" ht="345" hidden="1">
      <c r="A274" s="198" t="s">
        <v>904</v>
      </c>
      <c r="B274" s="199" t="s">
        <v>1191</v>
      </c>
      <c r="C274" s="199" t="s">
        <v>1218</v>
      </c>
      <c r="D274" s="199" t="s">
        <v>1214</v>
      </c>
      <c r="E274" s="200" t="s">
        <v>1307</v>
      </c>
      <c r="F274" s="200" t="s">
        <v>1313</v>
      </c>
      <c r="G274" s="199" t="s">
        <v>19</v>
      </c>
      <c r="H274" s="199" t="s">
        <v>934</v>
      </c>
      <c r="I274" s="200" t="s">
        <v>1017</v>
      </c>
      <c r="J274" s="112" t="s">
        <v>1260</v>
      </c>
      <c r="K274" s="199">
        <v>2</v>
      </c>
      <c r="L274" s="199">
        <v>2</v>
      </c>
      <c r="M274" s="199">
        <v>1</v>
      </c>
      <c r="N274" s="112" t="s">
        <v>1261</v>
      </c>
      <c r="O274" s="112" t="s">
        <v>1627</v>
      </c>
      <c r="P274" s="112" t="s">
        <v>1632</v>
      </c>
      <c r="Q274" s="112" t="s">
        <v>1662</v>
      </c>
      <c r="R274" s="199">
        <v>2</v>
      </c>
      <c r="S274" s="199">
        <v>3</v>
      </c>
      <c r="T274" s="199">
        <f>BD[[#This Row],[ND]]*BD[[#This Row],[NE]]</f>
        <v>6</v>
      </c>
      <c r="U274" s="201" t="str">
        <f t="shared" si="15"/>
        <v>MEDIO</v>
      </c>
      <c r="V274" s="199">
        <v>25</v>
      </c>
      <c r="W274" s="199">
        <f>BD[[#This Row],[NP]]*BD[[#This Row],[N.C]]</f>
        <v>150</v>
      </c>
      <c r="X274" s="201" t="str">
        <f t="shared" si="16"/>
        <v>II</v>
      </c>
      <c r="Y274" s="182" t="str">
        <f t="shared" si="17"/>
        <v>ACEPTABLE CON CONTROL ESPECIFICO</v>
      </c>
      <c r="Z274" s="199" t="s">
        <v>311</v>
      </c>
      <c r="AA274" s="199" t="s">
        <v>311</v>
      </c>
      <c r="AB274" s="112" t="s">
        <v>1628</v>
      </c>
      <c r="AC274" s="112" t="s">
        <v>1633</v>
      </c>
      <c r="AD274" s="112" t="s">
        <v>1663</v>
      </c>
      <c r="AE274" s="112" t="s">
        <v>1280</v>
      </c>
      <c r="AF274" s="199"/>
    </row>
    <row r="275" spans="1:32" ht="255" hidden="1">
      <c r="A275" s="198" t="s">
        <v>904</v>
      </c>
      <c r="B275" s="199" t="s">
        <v>1191</v>
      </c>
      <c r="C275" s="199" t="s">
        <v>1218</v>
      </c>
      <c r="D275" s="199" t="s">
        <v>1214</v>
      </c>
      <c r="E275" s="200" t="s">
        <v>1307</v>
      </c>
      <c r="F275" s="200" t="s">
        <v>1314</v>
      </c>
      <c r="G275" s="199" t="s">
        <v>44</v>
      </c>
      <c r="H275" s="199" t="s">
        <v>905</v>
      </c>
      <c r="I275" s="200" t="s">
        <v>906</v>
      </c>
      <c r="J275" s="112" t="s">
        <v>1317</v>
      </c>
      <c r="K275" s="199">
        <v>8</v>
      </c>
      <c r="L275" s="199">
        <v>6</v>
      </c>
      <c r="M275" s="199">
        <v>1</v>
      </c>
      <c r="N275" s="112" t="s">
        <v>1318</v>
      </c>
      <c r="O275" s="112" t="s">
        <v>1319</v>
      </c>
      <c r="P275" s="112" t="s">
        <v>1542</v>
      </c>
      <c r="Q275" s="200" t="s">
        <v>1321</v>
      </c>
      <c r="R275" s="199">
        <v>6</v>
      </c>
      <c r="S275" s="199">
        <v>1</v>
      </c>
      <c r="T275" s="199">
        <f>BD[[#This Row],[ND]]*BD[[#This Row],[NE]]</f>
        <v>6</v>
      </c>
      <c r="U275" s="201" t="str">
        <f t="shared" si="15"/>
        <v>MEDIO</v>
      </c>
      <c r="V275" s="199">
        <v>60</v>
      </c>
      <c r="W275" s="199">
        <f>BD[[#This Row],[NP]]*BD[[#This Row],[N.C]]</f>
        <v>360</v>
      </c>
      <c r="X275" s="201" t="str">
        <f t="shared" si="16"/>
        <v>II</v>
      </c>
      <c r="Y275" s="182" t="str">
        <f t="shared" si="17"/>
        <v>ACEPTABLE CON CONTROL ESPECIFICO</v>
      </c>
      <c r="Z275" s="199" t="s">
        <v>311</v>
      </c>
      <c r="AA275" s="199" t="s">
        <v>311</v>
      </c>
      <c r="AB275" s="112" t="s">
        <v>1541</v>
      </c>
      <c r="AC275" s="112" t="s">
        <v>1543</v>
      </c>
      <c r="AD275" s="200" t="s">
        <v>1544</v>
      </c>
      <c r="AE275" s="112" t="s">
        <v>1274</v>
      </c>
      <c r="AF275" s="199"/>
    </row>
    <row r="276" spans="1:32" ht="90" hidden="1">
      <c r="A276" s="198" t="s">
        <v>904</v>
      </c>
      <c r="B276" s="199" t="s">
        <v>1191</v>
      </c>
      <c r="C276" s="199" t="s">
        <v>1218</v>
      </c>
      <c r="D276" s="199" t="s">
        <v>1214</v>
      </c>
      <c r="E276" s="200" t="s">
        <v>1307</v>
      </c>
      <c r="F276" s="200" t="s">
        <v>1314</v>
      </c>
      <c r="G276" s="199" t="s">
        <v>44</v>
      </c>
      <c r="H276" s="199" t="s">
        <v>905</v>
      </c>
      <c r="I276" s="200" t="s">
        <v>911</v>
      </c>
      <c r="J276" s="112" t="s">
        <v>1286</v>
      </c>
      <c r="K276" s="199">
        <v>8</v>
      </c>
      <c r="L276" s="199">
        <v>6</v>
      </c>
      <c r="M276" s="199">
        <v>1</v>
      </c>
      <c r="N276" s="112" t="s">
        <v>1287</v>
      </c>
      <c r="O276" s="112" t="s">
        <v>1545</v>
      </c>
      <c r="P276" s="112" t="s">
        <v>1549</v>
      </c>
      <c r="Q276" s="112" t="s">
        <v>1546</v>
      </c>
      <c r="R276" s="199">
        <v>2</v>
      </c>
      <c r="S276" s="199">
        <v>3</v>
      </c>
      <c r="T276" s="199">
        <f>BD[[#This Row],[ND]]*BD[[#This Row],[NE]]</f>
        <v>6</v>
      </c>
      <c r="U276" s="201" t="str">
        <f t="shared" si="15"/>
        <v>MEDIO</v>
      </c>
      <c r="V276" s="199">
        <v>25</v>
      </c>
      <c r="W276" s="199">
        <f>BD[[#This Row],[NP]]*BD[[#This Row],[N.C]]</f>
        <v>150</v>
      </c>
      <c r="X276" s="201" t="str">
        <f t="shared" si="16"/>
        <v>II</v>
      </c>
      <c r="Y276" s="182" t="str">
        <f t="shared" si="17"/>
        <v>ACEPTABLE CON CONTROL ESPECIFICO</v>
      </c>
      <c r="Z276" s="199" t="s">
        <v>311</v>
      </c>
      <c r="AA276" s="199" t="s">
        <v>311</v>
      </c>
      <c r="AB276" s="112" t="s">
        <v>1547</v>
      </c>
      <c r="AC276" s="112" t="s">
        <v>1548</v>
      </c>
      <c r="AD276" s="112" t="s">
        <v>1550</v>
      </c>
      <c r="AE276" s="112" t="s">
        <v>1288</v>
      </c>
      <c r="AF276" s="199"/>
    </row>
    <row r="277" spans="1:32" ht="90" hidden="1">
      <c r="A277" s="198" t="s">
        <v>904</v>
      </c>
      <c r="B277" s="199" t="s">
        <v>1191</v>
      </c>
      <c r="C277" s="199" t="s">
        <v>1218</v>
      </c>
      <c r="D277" s="199" t="s">
        <v>1214</v>
      </c>
      <c r="E277" s="200" t="s">
        <v>1307</v>
      </c>
      <c r="F277" s="200" t="s">
        <v>1314</v>
      </c>
      <c r="G277" s="199" t="s">
        <v>44</v>
      </c>
      <c r="H277" s="199" t="s">
        <v>905</v>
      </c>
      <c r="I277" s="200" t="s">
        <v>924</v>
      </c>
      <c r="J277" s="112" t="s">
        <v>1240</v>
      </c>
      <c r="K277" s="199">
        <v>8</v>
      </c>
      <c r="L277" s="199">
        <v>6</v>
      </c>
      <c r="M277" s="199">
        <v>1</v>
      </c>
      <c r="N277" s="112" t="s">
        <v>1241</v>
      </c>
      <c r="O277" s="200" t="s">
        <v>1242</v>
      </c>
      <c r="P277" s="200" t="s">
        <v>1513</v>
      </c>
      <c r="Q277" s="200" t="s">
        <v>1514</v>
      </c>
      <c r="R277" s="199">
        <v>2</v>
      </c>
      <c r="S277" s="199">
        <v>2</v>
      </c>
      <c r="T277" s="199">
        <f>BD[[#This Row],[ND]]*BD[[#This Row],[NE]]</f>
        <v>4</v>
      </c>
      <c r="U277" s="201" t="str">
        <f t="shared" si="15"/>
        <v>BAJO</v>
      </c>
      <c r="V277" s="199">
        <v>25</v>
      </c>
      <c r="W277" s="199">
        <f>BD[[#This Row],[NP]]*BD[[#This Row],[N.C]]</f>
        <v>100</v>
      </c>
      <c r="X277" s="201" t="str">
        <f t="shared" si="16"/>
        <v>III</v>
      </c>
      <c r="Y277" s="182" t="str">
        <f t="shared" si="17"/>
        <v>MEJORABLE</v>
      </c>
      <c r="Z277" s="199" t="s">
        <v>311</v>
      </c>
      <c r="AA277" s="200" t="s">
        <v>311</v>
      </c>
      <c r="AB277" s="112" t="s">
        <v>1516</v>
      </c>
      <c r="AC277" s="112" t="s">
        <v>1515</v>
      </c>
      <c r="AD277" s="200" t="s">
        <v>1557</v>
      </c>
      <c r="AE277" s="112" t="s">
        <v>1274</v>
      </c>
      <c r="AF277" s="199"/>
    </row>
    <row r="278" spans="1:32" ht="165" hidden="1">
      <c r="A278" s="198" t="s">
        <v>904</v>
      </c>
      <c r="B278" s="199" t="s">
        <v>1191</v>
      </c>
      <c r="C278" s="199" t="s">
        <v>1218</v>
      </c>
      <c r="D278" s="199" t="s">
        <v>1214</v>
      </c>
      <c r="E278" s="200" t="s">
        <v>1307</v>
      </c>
      <c r="F278" s="200" t="s">
        <v>1314</v>
      </c>
      <c r="G278" s="199" t="s">
        <v>44</v>
      </c>
      <c r="H278" s="199" t="s">
        <v>905</v>
      </c>
      <c r="I278" s="200" t="s">
        <v>935</v>
      </c>
      <c r="J278" s="112" t="s">
        <v>1230</v>
      </c>
      <c r="K278" s="199">
        <v>8</v>
      </c>
      <c r="L278" s="199">
        <v>6</v>
      </c>
      <c r="M278" s="199">
        <v>1</v>
      </c>
      <c r="N278" s="112" t="s">
        <v>1231</v>
      </c>
      <c r="O278" s="200" t="s">
        <v>1234</v>
      </c>
      <c r="P278" s="112" t="s">
        <v>1518</v>
      </c>
      <c r="Q278" s="200" t="s">
        <v>1520</v>
      </c>
      <c r="R278" s="199">
        <v>2</v>
      </c>
      <c r="S278" s="199">
        <v>3</v>
      </c>
      <c r="T278" s="199">
        <f>BD[[#This Row],[ND]]*BD[[#This Row],[NE]]</f>
        <v>6</v>
      </c>
      <c r="U278" s="201" t="str">
        <f t="shared" si="15"/>
        <v>MEDIO</v>
      </c>
      <c r="V278" s="199">
        <v>25</v>
      </c>
      <c r="W278" s="199">
        <f>BD[[#This Row],[NP]]*BD[[#This Row],[N.C]]</f>
        <v>150</v>
      </c>
      <c r="X278" s="201" t="str">
        <f t="shared" si="16"/>
        <v>II</v>
      </c>
      <c r="Y278" s="182" t="str">
        <f t="shared" si="17"/>
        <v>ACEPTABLE CON CONTROL ESPECIFICO</v>
      </c>
      <c r="Z278" s="199" t="s">
        <v>311</v>
      </c>
      <c r="AA278" s="199" t="s">
        <v>311</v>
      </c>
      <c r="AB278" s="112" t="s">
        <v>1517</v>
      </c>
      <c r="AC278" s="112" t="s">
        <v>1519</v>
      </c>
      <c r="AD278" s="200" t="s">
        <v>1558</v>
      </c>
      <c r="AE278" s="112" t="s">
        <v>1275</v>
      </c>
      <c r="AF278" s="199"/>
    </row>
    <row r="279" spans="1:32" ht="150" hidden="1">
      <c r="A279" s="198" t="s">
        <v>904</v>
      </c>
      <c r="B279" s="199" t="s">
        <v>1191</v>
      </c>
      <c r="C279" s="199" t="s">
        <v>1218</v>
      </c>
      <c r="D279" s="199" t="s">
        <v>1214</v>
      </c>
      <c r="E279" s="200" t="s">
        <v>1307</v>
      </c>
      <c r="F279" s="200" t="s">
        <v>1314</v>
      </c>
      <c r="G279" s="199" t="s">
        <v>44</v>
      </c>
      <c r="H279" s="199" t="s">
        <v>910</v>
      </c>
      <c r="I279" s="200" t="s">
        <v>947</v>
      </c>
      <c r="J279" s="112" t="s">
        <v>1373</v>
      </c>
      <c r="K279" s="199">
        <v>8</v>
      </c>
      <c r="L279" s="199">
        <v>6</v>
      </c>
      <c r="M279" s="199">
        <v>1</v>
      </c>
      <c r="N279" s="112" t="s">
        <v>1330</v>
      </c>
      <c r="O279" s="112" t="s">
        <v>1565</v>
      </c>
      <c r="P279" s="112" t="s">
        <v>1331</v>
      </c>
      <c r="Q279" s="112" t="s">
        <v>1332</v>
      </c>
      <c r="R279" s="199">
        <v>2</v>
      </c>
      <c r="S279" s="199">
        <v>3</v>
      </c>
      <c r="T279" s="199">
        <f>BD[[#This Row],[ND]]*BD[[#This Row],[NE]]</f>
        <v>6</v>
      </c>
      <c r="U279" s="201" t="str">
        <f t="shared" si="15"/>
        <v>MEDIO</v>
      </c>
      <c r="V279" s="199">
        <v>60</v>
      </c>
      <c r="W279" s="199">
        <f>BD[[#This Row],[NP]]*BD[[#This Row],[N.C]]</f>
        <v>360</v>
      </c>
      <c r="X279" s="201" t="str">
        <f t="shared" si="16"/>
        <v>II</v>
      </c>
      <c r="Y279" s="182" t="str">
        <f t="shared" si="17"/>
        <v>ACEPTABLE CON CONTROL ESPECIFICO</v>
      </c>
      <c r="Z279" s="199" t="s">
        <v>311</v>
      </c>
      <c r="AA279" s="199" t="s">
        <v>311</v>
      </c>
      <c r="AB279" s="112" t="s">
        <v>1566</v>
      </c>
      <c r="AC279" s="112" t="s">
        <v>1567</v>
      </c>
      <c r="AD279" s="112" t="s">
        <v>1568</v>
      </c>
      <c r="AE279" s="112" t="s">
        <v>1375</v>
      </c>
      <c r="AF279" s="199"/>
    </row>
    <row r="280" spans="1:32" ht="409.6" hidden="1">
      <c r="A280" s="198" t="s">
        <v>904</v>
      </c>
      <c r="B280" s="199" t="s">
        <v>1191</v>
      </c>
      <c r="C280" s="199" t="s">
        <v>1218</v>
      </c>
      <c r="D280" s="199" t="s">
        <v>1214</v>
      </c>
      <c r="E280" s="200" t="s">
        <v>1307</v>
      </c>
      <c r="F280" s="200" t="s">
        <v>1314</v>
      </c>
      <c r="G280" s="199" t="s">
        <v>44</v>
      </c>
      <c r="H280" s="199" t="s">
        <v>917</v>
      </c>
      <c r="I280" s="200" t="s">
        <v>949</v>
      </c>
      <c r="J280" s="112" t="s">
        <v>1226</v>
      </c>
      <c r="K280" s="199">
        <v>8</v>
      </c>
      <c r="L280" s="199">
        <v>6</v>
      </c>
      <c r="M280" s="199">
        <v>1</v>
      </c>
      <c r="N280" s="112" t="s">
        <v>1237</v>
      </c>
      <c r="O280" s="200" t="s">
        <v>1238</v>
      </c>
      <c r="P280" s="112" t="s">
        <v>1239</v>
      </c>
      <c r="Q280" s="112" t="s">
        <v>1522</v>
      </c>
      <c r="R280" s="199">
        <v>2</v>
      </c>
      <c r="S280" s="199">
        <v>3</v>
      </c>
      <c r="T280" s="199">
        <f>BD[[#This Row],[ND]]*BD[[#This Row],[NE]]</f>
        <v>6</v>
      </c>
      <c r="U280" s="201" t="str">
        <f t="shared" si="15"/>
        <v>MEDIO</v>
      </c>
      <c r="V280" s="199">
        <v>60</v>
      </c>
      <c r="W280" s="199">
        <f>BD[[#This Row],[NP]]*BD[[#This Row],[N.C]]</f>
        <v>360</v>
      </c>
      <c r="X280" s="201" t="str">
        <f t="shared" si="16"/>
        <v>II</v>
      </c>
      <c r="Y280" s="182" t="str">
        <f t="shared" si="17"/>
        <v>ACEPTABLE CON CONTROL ESPECIFICO</v>
      </c>
      <c r="Z280" s="199" t="s">
        <v>311</v>
      </c>
      <c r="AA280" s="199" t="s">
        <v>311</v>
      </c>
      <c r="AB280" s="112" t="s">
        <v>1524</v>
      </c>
      <c r="AC280" s="112" t="s">
        <v>1521</v>
      </c>
      <c r="AD280" s="112" t="s">
        <v>1523</v>
      </c>
      <c r="AE280" s="112" t="s">
        <v>1276</v>
      </c>
      <c r="AF280" s="199"/>
    </row>
    <row r="281" spans="1:32" ht="120" hidden="1">
      <c r="A281" s="198" t="s">
        <v>904</v>
      </c>
      <c r="B281" s="199" t="s">
        <v>1191</v>
      </c>
      <c r="C281" s="199" t="s">
        <v>1218</v>
      </c>
      <c r="D281" s="199" t="s">
        <v>1214</v>
      </c>
      <c r="E281" s="200" t="s">
        <v>1307</v>
      </c>
      <c r="F281" s="200" t="s">
        <v>1314</v>
      </c>
      <c r="G281" s="199" t="s">
        <v>44</v>
      </c>
      <c r="H281" s="199" t="s">
        <v>917</v>
      </c>
      <c r="I281" s="200" t="s">
        <v>955</v>
      </c>
      <c r="J281" s="112" t="s">
        <v>1344</v>
      </c>
      <c r="K281" s="199">
        <v>8</v>
      </c>
      <c r="L281" s="199">
        <v>6</v>
      </c>
      <c r="M281" s="199">
        <v>1</v>
      </c>
      <c r="N281" s="112" t="s">
        <v>1346</v>
      </c>
      <c r="O281" s="112" t="s">
        <v>1340</v>
      </c>
      <c r="P281" s="112" t="s">
        <v>1341</v>
      </c>
      <c r="Q281" s="112" t="s">
        <v>1342</v>
      </c>
      <c r="R281" s="199">
        <v>6</v>
      </c>
      <c r="S281" s="199">
        <v>3</v>
      </c>
      <c r="T281" s="199">
        <f>BD[[#This Row],[ND]]*BD[[#This Row],[NE]]</f>
        <v>18</v>
      </c>
      <c r="U281" s="201" t="str">
        <f t="shared" si="15"/>
        <v>ALTO</v>
      </c>
      <c r="V281" s="199">
        <v>25</v>
      </c>
      <c r="W281" s="199">
        <f>BD[[#This Row],[NP]]*BD[[#This Row],[N.C]]</f>
        <v>450</v>
      </c>
      <c r="X281" s="201" t="str">
        <f t="shared" si="16"/>
        <v>II</v>
      </c>
      <c r="Y281" s="182" t="str">
        <f t="shared" si="17"/>
        <v>ACEPTABLE CON CONTROL ESPECIFICO</v>
      </c>
      <c r="Z281" s="199" t="s">
        <v>311</v>
      </c>
      <c r="AA281" s="199" t="s">
        <v>311</v>
      </c>
      <c r="AB281" s="112" t="s">
        <v>1573</v>
      </c>
      <c r="AC281" s="112" t="s">
        <v>1574</v>
      </c>
      <c r="AD281" s="112" t="s">
        <v>1575</v>
      </c>
      <c r="AE281" s="112" t="s">
        <v>1343</v>
      </c>
      <c r="AF281" s="199"/>
    </row>
    <row r="282" spans="1:32" ht="105" hidden="1">
      <c r="A282" s="198" t="s">
        <v>904</v>
      </c>
      <c r="B282" s="199" t="s">
        <v>1191</v>
      </c>
      <c r="C282" s="199" t="s">
        <v>1218</v>
      </c>
      <c r="D282" s="199" t="s">
        <v>1214</v>
      </c>
      <c r="E282" s="200" t="s">
        <v>1307</v>
      </c>
      <c r="F282" s="200" t="s">
        <v>1314</v>
      </c>
      <c r="G282" s="199" t="s">
        <v>44</v>
      </c>
      <c r="H282" s="199" t="s">
        <v>917</v>
      </c>
      <c r="I282" s="200" t="s">
        <v>959</v>
      </c>
      <c r="J282" s="112" t="s">
        <v>1347</v>
      </c>
      <c r="K282" s="199">
        <v>8</v>
      </c>
      <c r="L282" s="199">
        <v>6</v>
      </c>
      <c r="M282" s="199">
        <v>1</v>
      </c>
      <c r="N282" s="112" t="s">
        <v>1322</v>
      </c>
      <c r="O282" s="112" t="s">
        <v>1348</v>
      </c>
      <c r="P282" s="112" t="s">
        <v>1349</v>
      </c>
      <c r="Q282" s="112" t="s">
        <v>1578</v>
      </c>
      <c r="R282" s="199">
        <v>2</v>
      </c>
      <c r="S282" s="199">
        <v>3</v>
      </c>
      <c r="T282" s="199">
        <f>BD[[#This Row],[ND]]*BD[[#This Row],[NE]]</f>
        <v>6</v>
      </c>
      <c r="U282" s="201" t="str">
        <f t="shared" si="15"/>
        <v>MEDIO</v>
      </c>
      <c r="V282" s="199">
        <v>60</v>
      </c>
      <c r="W282" s="199">
        <f>BD[[#This Row],[NP]]*BD[[#This Row],[N.C]]</f>
        <v>360</v>
      </c>
      <c r="X282" s="201" t="str">
        <f t="shared" si="16"/>
        <v>II</v>
      </c>
      <c r="Y282" s="182" t="str">
        <f t="shared" si="17"/>
        <v>ACEPTABLE CON CONTROL ESPECIFICO</v>
      </c>
      <c r="Z282" s="199" t="s">
        <v>311</v>
      </c>
      <c r="AA282" s="199" t="s">
        <v>311</v>
      </c>
      <c r="AB282" s="112" t="s">
        <v>1576</v>
      </c>
      <c r="AC282" s="112" t="s">
        <v>1577</v>
      </c>
      <c r="AD282" s="112" t="s">
        <v>1579</v>
      </c>
      <c r="AE282" s="112" t="s">
        <v>1343</v>
      </c>
      <c r="AF282" s="199"/>
    </row>
    <row r="283" spans="1:32" ht="105" hidden="1">
      <c r="A283" s="198" t="s">
        <v>904</v>
      </c>
      <c r="B283" s="199" t="s">
        <v>1191</v>
      </c>
      <c r="C283" s="199" t="s">
        <v>1218</v>
      </c>
      <c r="D283" s="199" t="s">
        <v>1214</v>
      </c>
      <c r="E283" s="200" t="s">
        <v>1307</v>
      </c>
      <c r="F283" s="200" t="s">
        <v>1314</v>
      </c>
      <c r="G283" s="199" t="s">
        <v>44</v>
      </c>
      <c r="H283" s="199" t="s">
        <v>917</v>
      </c>
      <c r="I283" s="200" t="s">
        <v>961</v>
      </c>
      <c r="J283" s="112" t="s">
        <v>1350</v>
      </c>
      <c r="K283" s="199">
        <v>8</v>
      </c>
      <c r="L283" s="199">
        <v>6</v>
      </c>
      <c r="M283" s="199">
        <v>1</v>
      </c>
      <c r="N283" s="112" t="s">
        <v>1322</v>
      </c>
      <c r="O283" s="112" t="s">
        <v>1348</v>
      </c>
      <c r="P283" s="112" t="s">
        <v>1582</v>
      </c>
      <c r="Q283" s="112" t="s">
        <v>1352</v>
      </c>
      <c r="R283" s="199">
        <v>6</v>
      </c>
      <c r="S283" s="199">
        <v>1</v>
      </c>
      <c r="T283" s="199">
        <f>BD[[#This Row],[ND]]*BD[[#This Row],[NE]]</f>
        <v>6</v>
      </c>
      <c r="U283" s="201" t="str">
        <f t="shared" si="15"/>
        <v>MEDIO</v>
      </c>
      <c r="V283" s="199">
        <v>60</v>
      </c>
      <c r="W283" s="199">
        <f>BD[[#This Row],[NP]]*BD[[#This Row],[N.C]]</f>
        <v>360</v>
      </c>
      <c r="X283" s="201" t="str">
        <f t="shared" si="16"/>
        <v>II</v>
      </c>
      <c r="Y283" s="182" t="str">
        <f t="shared" si="17"/>
        <v>ACEPTABLE CON CONTROL ESPECIFICO</v>
      </c>
      <c r="Z283" s="199" t="s">
        <v>311</v>
      </c>
      <c r="AA283" s="199" t="s">
        <v>311</v>
      </c>
      <c r="AB283" s="112" t="s">
        <v>1580</v>
      </c>
      <c r="AC283" s="112" t="s">
        <v>1583</v>
      </c>
      <c r="AD283" s="112" t="s">
        <v>1581</v>
      </c>
      <c r="AE283" s="112" t="s">
        <v>1343</v>
      </c>
      <c r="AF283" s="199"/>
    </row>
    <row r="284" spans="1:32" ht="105" hidden="1">
      <c r="A284" s="198" t="s">
        <v>904</v>
      </c>
      <c r="B284" s="199" t="s">
        <v>1191</v>
      </c>
      <c r="C284" s="199" t="s">
        <v>1218</v>
      </c>
      <c r="D284" s="199" t="s">
        <v>1214</v>
      </c>
      <c r="E284" s="200" t="s">
        <v>1307</v>
      </c>
      <c r="F284" s="200" t="s">
        <v>1314</v>
      </c>
      <c r="G284" s="199" t="s">
        <v>44</v>
      </c>
      <c r="H284" s="199" t="s">
        <v>923</v>
      </c>
      <c r="I284" s="200" t="s">
        <v>965</v>
      </c>
      <c r="J284" s="112" t="s">
        <v>1228</v>
      </c>
      <c r="K284" s="199">
        <v>8</v>
      </c>
      <c r="L284" s="199">
        <v>6</v>
      </c>
      <c r="M284" s="199">
        <v>1</v>
      </c>
      <c r="N284" s="112" t="s">
        <v>1245</v>
      </c>
      <c r="O284" s="200" t="s">
        <v>1291</v>
      </c>
      <c r="P284" s="112" t="s">
        <v>1525</v>
      </c>
      <c r="Q284" s="200" t="s">
        <v>1529</v>
      </c>
      <c r="R284" s="199">
        <v>2</v>
      </c>
      <c r="S284" s="199">
        <v>3</v>
      </c>
      <c r="T284" s="199">
        <f>BD[[#This Row],[ND]]*BD[[#This Row],[NE]]</f>
        <v>6</v>
      </c>
      <c r="U284" s="201" t="str">
        <f t="shared" si="15"/>
        <v>MEDIO</v>
      </c>
      <c r="V284" s="199">
        <v>25</v>
      </c>
      <c r="W284" s="199">
        <f>BD[[#This Row],[NP]]*BD[[#This Row],[N.C]]</f>
        <v>150</v>
      </c>
      <c r="X284" s="201" t="str">
        <f t="shared" si="16"/>
        <v>II</v>
      </c>
      <c r="Y284" s="182" t="str">
        <f t="shared" si="17"/>
        <v>ACEPTABLE CON CONTROL ESPECIFICO</v>
      </c>
      <c r="Z284" s="199" t="s">
        <v>311</v>
      </c>
      <c r="AA284" s="199" t="s">
        <v>311</v>
      </c>
      <c r="AB284" s="112" t="s">
        <v>1584</v>
      </c>
      <c r="AC284" s="112" t="s">
        <v>1589</v>
      </c>
      <c r="AD284" s="200" t="s">
        <v>1528</v>
      </c>
      <c r="AE284" s="112" t="s">
        <v>1281</v>
      </c>
      <c r="AF284" s="199"/>
    </row>
    <row r="285" spans="1:32" ht="225" hidden="1">
      <c r="A285" s="198" t="s">
        <v>904</v>
      </c>
      <c r="B285" s="199" t="s">
        <v>1191</v>
      </c>
      <c r="C285" s="199" t="s">
        <v>1218</v>
      </c>
      <c r="D285" s="199" t="s">
        <v>1214</v>
      </c>
      <c r="E285" s="200" t="s">
        <v>1307</v>
      </c>
      <c r="F285" s="200" t="s">
        <v>1314</v>
      </c>
      <c r="G285" s="199" t="s">
        <v>44</v>
      </c>
      <c r="H285" s="199" t="s">
        <v>928</v>
      </c>
      <c r="I285" s="200" t="s">
        <v>973</v>
      </c>
      <c r="J285" s="112" t="s">
        <v>1223</v>
      </c>
      <c r="K285" s="199">
        <v>8</v>
      </c>
      <c r="L285" s="199">
        <v>6</v>
      </c>
      <c r="M285" s="199">
        <v>1</v>
      </c>
      <c r="N285" s="112" t="s">
        <v>1250</v>
      </c>
      <c r="O285" s="200" t="s">
        <v>1595</v>
      </c>
      <c r="P285" s="112" t="s">
        <v>1533</v>
      </c>
      <c r="Q285" s="199" t="s">
        <v>311</v>
      </c>
      <c r="R285" s="199">
        <v>2</v>
      </c>
      <c r="S285" s="199">
        <v>2</v>
      </c>
      <c r="T285" s="199">
        <f>BD[[#This Row],[ND]]*BD[[#This Row],[NE]]</f>
        <v>4</v>
      </c>
      <c r="U285" s="201" t="str">
        <f t="shared" si="15"/>
        <v>BAJO</v>
      </c>
      <c r="V285" s="199">
        <v>25</v>
      </c>
      <c r="W285" s="199">
        <f>BD[[#This Row],[NP]]*BD[[#This Row],[N.C]]</f>
        <v>100</v>
      </c>
      <c r="X285" s="201" t="str">
        <f t="shared" si="16"/>
        <v>III</v>
      </c>
      <c r="Y285" s="182" t="str">
        <f t="shared" si="17"/>
        <v>MEJORABLE</v>
      </c>
      <c r="Z285" s="199" t="s">
        <v>311</v>
      </c>
      <c r="AA285" s="199" t="s">
        <v>311</v>
      </c>
      <c r="AB285" s="200" t="s">
        <v>1596</v>
      </c>
      <c r="AC285" s="112" t="s">
        <v>1534</v>
      </c>
      <c r="AD285" s="222" t="s">
        <v>1597</v>
      </c>
      <c r="AE285" s="112" t="s">
        <v>1277</v>
      </c>
      <c r="AF285" s="199"/>
    </row>
    <row r="286" spans="1:32" ht="225" hidden="1">
      <c r="A286" s="198" t="s">
        <v>904</v>
      </c>
      <c r="B286" s="199" t="s">
        <v>1191</v>
      </c>
      <c r="C286" s="199" t="s">
        <v>1218</v>
      </c>
      <c r="D286" s="199" t="s">
        <v>1214</v>
      </c>
      <c r="E286" s="200" t="s">
        <v>1307</v>
      </c>
      <c r="F286" s="200" t="s">
        <v>1314</v>
      </c>
      <c r="G286" s="199" t="s">
        <v>44</v>
      </c>
      <c r="H286" s="199" t="s">
        <v>928</v>
      </c>
      <c r="I286" s="200" t="s">
        <v>975</v>
      </c>
      <c r="J286" s="112" t="s">
        <v>1223</v>
      </c>
      <c r="K286" s="199">
        <v>8</v>
      </c>
      <c r="L286" s="199">
        <v>6</v>
      </c>
      <c r="M286" s="199">
        <v>1</v>
      </c>
      <c r="N286" s="112" t="s">
        <v>1250</v>
      </c>
      <c r="O286" s="200" t="s">
        <v>1595</v>
      </c>
      <c r="P286" s="112" t="s">
        <v>1533</v>
      </c>
      <c r="Q286" s="199" t="s">
        <v>311</v>
      </c>
      <c r="R286" s="199">
        <v>2</v>
      </c>
      <c r="S286" s="199">
        <v>3</v>
      </c>
      <c r="T286" s="199">
        <f>BD[[#This Row],[ND]]*BD[[#This Row],[NE]]</f>
        <v>6</v>
      </c>
      <c r="U286" s="201" t="str">
        <f t="shared" si="15"/>
        <v>MEDIO</v>
      </c>
      <c r="V286" s="199">
        <v>25</v>
      </c>
      <c r="W286" s="199">
        <f>BD[[#This Row],[NP]]*BD[[#This Row],[N.C]]</f>
        <v>150</v>
      </c>
      <c r="X286" s="201" t="str">
        <f t="shared" si="16"/>
        <v>II</v>
      </c>
      <c r="Y286" s="182" t="str">
        <f t="shared" si="17"/>
        <v>ACEPTABLE CON CONTROL ESPECIFICO</v>
      </c>
      <c r="Z286" s="199" t="s">
        <v>311</v>
      </c>
      <c r="AA286" s="199" t="s">
        <v>311</v>
      </c>
      <c r="AB286" s="200" t="s">
        <v>1596</v>
      </c>
      <c r="AC286" s="112" t="s">
        <v>1534</v>
      </c>
      <c r="AD286" s="200" t="s">
        <v>1247</v>
      </c>
      <c r="AE286" s="112" t="s">
        <v>1277</v>
      </c>
      <c r="AF286" s="199"/>
    </row>
    <row r="287" spans="1:32" ht="225" hidden="1">
      <c r="A287" s="198" t="s">
        <v>904</v>
      </c>
      <c r="B287" s="199" t="s">
        <v>1191</v>
      </c>
      <c r="C287" s="199" t="s">
        <v>1218</v>
      </c>
      <c r="D287" s="199" t="s">
        <v>1214</v>
      </c>
      <c r="E287" s="200" t="s">
        <v>1307</v>
      </c>
      <c r="F287" s="200" t="s">
        <v>1314</v>
      </c>
      <c r="G287" s="199" t="s">
        <v>44</v>
      </c>
      <c r="H287" s="199" t="s">
        <v>928</v>
      </c>
      <c r="I287" s="200" t="s">
        <v>977</v>
      </c>
      <c r="J287" s="112" t="s">
        <v>1223</v>
      </c>
      <c r="K287" s="199">
        <v>8</v>
      </c>
      <c r="L287" s="199">
        <v>6</v>
      </c>
      <c r="M287" s="199">
        <v>1</v>
      </c>
      <c r="N287" s="112" t="s">
        <v>1250</v>
      </c>
      <c r="O287" s="200" t="s">
        <v>1595</v>
      </c>
      <c r="P287" s="112" t="s">
        <v>1533</v>
      </c>
      <c r="Q287" s="199" t="s">
        <v>311</v>
      </c>
      <c r="R287" s="199">
        <v>2</v>
      </c>
      <c r="S287" s="199">
        <v>3</v>
      </c>
      <c r="T287" s="199">
        <f>BD[[#This Row],[ND]]*BD[[#This Row],[NE]]</f>
        <v>6</v>
      </c>
      <c r="U287" s="201" t="str">
        <f t="shared" si="15"/>
        <v>MEDIO</v>
      </c>
      <c r="V287" s="199">
        <v>25</v>
      </c>
      <c r="W287" s="199">
        <f>BD[[#This Row],[NP]]*BD[[#This Row],[N.C]]</f>
        <v>150</v>
      </c>
      <c r="X287" s="201" t="str">
        <f t="shared" si="16"/>
        <v>II</v>
      </c>
      <c r="Y287" s="182" t="str">
        <f t="shared" si="17"/>
        <v>ACEPTABLE CON CONTROL ESPECIFICO</v>
      </c>
      <c r="Z287" s="199" t="s">
        <v>311</v>
      </c>
      <c r="AA287" s="199" t="s">
        <v>311</v>
      </c>
      <c r="AB287" s="200" t="s">
        <v>1596</v>
      </c>
      <c r="AC287" s="112" t="s">
        <v>1534</v>
      </c>
      <c r="AD287" s="200" t="s">
        <v>1247</v>
      </c>
      <c r="AE287" s="112" t="s">
        <v>1277</v>
      </c>
      <c r="AF287" s="199"/>
    </row>
    <row r="288" spans="1:32" ht="225" hidden="1">
      <c r="A288" s="198" t="s">
        <v>904</v>
      </c>
      <c r="B288" s="199" t="s">
        <v>1191</v>
      </c>
      <c r="C288" s="199" t="s">
        <v>1218</v>
      </c>
      <c r="D288" s="199" t="s">
        <v>1214</v>
      </c>
      <c r="E288" s="200" t="s">
        <v>1307</v>
      </c>
      <c r="F288" s="200" t="s">
        <v>1314</v>
      </c>
      <c r="G288" s="199" t="s">
        <v>44</v>
      </c>
      <c r="H288" s="199" t="s">
        <v>928</v>
      </c>
      <c r="I288" s="200" t="s">
        <v>979</v>
      </c>
      <c r="J288" s="112" t="s">
        <v>1223</v>
      </c>
      <c r="K288" s="199">
        <v>8</v>
      </c>
      <c r="L288" s="199">
        <v>6</v>
      </c>
      <c r="M288" s="199">
        <v>1</v>
      </c>
      <c r="N288" s="112" t="s">
        <v>1250</v>
      </c>
      <c r="O288" s="200" t="s">
        <v>1595</v>
      </c>
      <c r="P288" s="112" t="s">
        <v>1533</v>
      </c>
      <c r="Q288" s="199" t="s">
        <v>311</v>
      </c>
      <c r="R288" s="199">
        <v>2</v>
      </c>
      <c r="S288" s="199">
        <v>3</v>
      </c>
      <c r="T288" s="199">
        <f>BD[[#This Row],[ND]]*BD[[#This Row],[NE]]</f>
        <v>6</v>
      </c>
      <c r="U288" s="201" t="str">
        <f t="shared" si="15"/>
        <v>MEDIO</v>
      </c>
      <c r="V288" s="199">
        <v>26</v>
      </c>
      <c r="W288" s="199">
        <f>BD[[#This Row],[NP]]*BD[[#This Row],[N.C]]</f>
        <v>156</v>
      </c>
      <c r="X288" s="201" t="str">
        <f t="shared" si="16"/>
        <v>II</v>
      </c>
      <c r="Y288" s="182" t="str">
        <f t="shared" si="17"/>
        <v>ACEPTABLE CON CONTROL ESPECIFICO</v>
      </c>
      <c r="Z288" s="199" t="s">
        <v>311</v>
      </c>
      <c r="AA288" s="199" t="s">
        <v>311</v>
      </c>
      <c r="AB288" s="200" t="s">
        <v>1596</v>
      </c>
      <c r="AC288" s="112" t="s">
        <v>1534</v>
      </c>
      <c r="AD288" s="200" t="s">
        <v>1247</v>
      </c>
      <c r="AE288" s="112" t="s">
        <v>1277</v>
      </c>
      <c r="AF288" s="199"/>
    </row>
    <row r="289" spans="1:32" ht="135" hidden="1">
      <c r="A289" s="198" t="s">
        <v>904</v>
      </c>
      <c r="B289" s="199" t="s">
        <v>1191</v>
      </c>
      <c r="C289" s="199" t="s">
        <v>1218</v>
      </c>
      <c r="D289" s="199" t="s">
        <v>1214</v>
      </c>
      <c r="E289" s="200" t="s">
        <v>1307</v>
      </c>
      <c r="F289" s="200" t="s">
        <v>1314</v>
      </c>
      <c r="G289" s="199" t="s">
        <v>44</v>
      </c>
      <c r="H289" s="199" t="s">
        <v>931</v>
      </c>
      <c r="I289" s="200" t="s">
        <v>989</v>
      </c>
      <c r="J289" s="112" t="s">
        <v>1224</v>
      </c>
      <c r="K289" s="199">
        <v>8</v>
      </c>
      <c r="L289" s="199">
        <v>6</v>
      </c>
      <c r="M289" s="199">
        <v>1</v>
      </c>
      <c r="N289" s="112" t="s">
        <v>1252</v>
      </c>
      <c r="O289" s="112" t="s">
        <v>1612</v>
      </c>
      <c r="P289" s="112" t="s">
        <v>1253</v>
      </c>
      <c r="Q289" s="112" t="s">
        <v>1614</v>
      </c>
      <c r="R289" s="199">
        <v>2</v>
      </c>
      <c r="S289" s="199">
        <v>3</v>
      </c>
      <c r="T289" s="199">
        <f>BD[[#This Row],[ND]]*BD[[#This Row],[NE]]</f>
        <v>6</v>
      </c>
      <c r="U289" s="201" t="str">
        <f t="shared" si="15"/>
        <v>MEDIO</v>
      </c>
      <c r="V289" s="199">
        <v>25</v>
      </c>
      <c r="W289" s="199">
        <f>BD[[#This Row],[NP]]*BD[[#This Row],[N.C]]</f>
        <v>150</v>
      </c>
      <c r="X289" s="201" t="str">
        <f t="shared" si="16"/>
        <v>II</v>
      </c>
      <c r="Y289" s="182" t="str">
        <f t="shared" si="17"/>
        <v>ACEPTABLE CON CONTROL ESPECIFICO</v>
      </c>
      <c r="Z289" s="199" t="s">
        <v>311</v>
      </c>
      <c r="AA289" s="199" t="s">
        <v>311</v>
      </c>
      <c r="AB289" s="112" t="s">
        <v>1613</v>
      </c>
      <c r="AC289" s="112" t="s">
        <v>1253</v>
      </c>
      <c r="AD289" s="112" t="s">
        <v>1615</v>
      </c>
      <c r="AE289" s="112" t="s">
        <v>1278</v>
      </c>
      <c r="AF289" s="199"/>
    </row>
    <row r="290" spans="1:32" ht="210" hidden="1">
      <c r="A290" s="198" t="s">
        <v>904</v>
      </c>
      <c r="B290" s="199" t="s">
        <v>1191</v>
      </c>
      <c r="C290" s="199" t="s">
        <v>1218</v>
      </c>
      <c r="D290" s="199" t="s">
        <v>1214</v>
      </c>
      <c r="E290" s="200" t="s">
        <v>1307</v>
      </c>
      <c r="F290" s="200" t="s">
        <v>1314</v>
      </c>
      <c r="G290" s="199" t="s">
        <v>44</v>
      </c>
      <c r="H290" s="199" t="s">
        <v>931</v>
      </c>
      <c r="I290" s="200" t="s">
        <v>1003</v>
      </c>
      <c r="J290" s="112" t="s">
        <v>1353</v>
      </c>
      <c r="K290" s="199">
        <v>8</v>
      </c>
      <c r="L290" s="199">
        <v>6</v>
      </c>
      <c r="M290" s="199">
        <v>1</v>
      </c>
      <c r="N290" s="215" t="s">
        <v>1354</v>
      </c>
      <c r="O290" s="112" t="s">
        <v>1355</v>
      </c>
      <c r="P290" s="112" t="s">
        <v>1602</v>
      </c>
      <c r="Q290" s="112" t="s">
        <v>1357</v>
      </c>
      <c r="R290" s="199">
        <v>6</v>
      </c>
      <c r="S290" s="199">
        <v>2</v>
      </c>
      <c r="T290" s="199">
        <f>BD[[#This Row],[ND]]*BD[[#This Row],[NE]]</f>
        <v>12</v>
      </c>
      <c r="U290" s="201" t="str">
        <f t="shared" si="15"/>
        <v>ALTO</v>
      </c>
      <c r="V290" s="199">
        <v>60</v>
      </c>
      <c r="W290" s="199">
        <f>BD[[#This Row],[NP]]*BD[[#This Row],[N.C]]</f>
        <v>720</v>
      </c>
      <c r="X290" s="201" t="str">
        <f t="shared" si="16"/>
        <v>I</v>
      </c>
      <c r="Y290" s="182" t="str">
        <f t="shared" si="17"/>
        <v>NO ACEPTABLE</v>
      </c>
      <c r="Z290" s="199" t="s">
        <v>311</v>
      </c>
      <c r="AA290" s="199" t="s">
        <v>311</v>
      </c>
      <c r="AB290" s="112" t="s">
        <v>1603</v>
      </c>
      <c r="AC290" s="112" t="s">
        <v>1604</v>
      </c>
      <c r="AD290" s="112" t="s">
        <v>1605</v>
      </c>
      <c r="AE290" s="112" t="s">
        <v>1358</v>
      </c>
      <c r="AF290" s="199"/>
    </row>
    <row r="291" spans="1:32" ht="315" hidden="1">
      <c r="A291" s="198" t="s">
        <v>904</v>
      </c>
      <c r="B291" s="199" t="s">
        <v>1191</v>
      </c>
      <c r="C291" s="199" t="s">
        <v>1218</v>
      </c>
      <c r="D291" s="199" t="s">
        <v>1214</v>
      </c>
      <c r="E291" s="200" t="s">
        <v>1307</v>
      </c>
      <c r="F291" s="200" t="s">
        <v>1314</v>
      </c>
      <c r="G291" s="199" t="s">
        <v>44</v>
      </c>
      <c r="H291" s="199" t="s">
        <v>934</v>
      </c>
      <c r="I291" s="200" t="s">
        <v>1007</v>
      </c>
      <c r="J291" s="112" t="s">
        <v>1225</v>
      </c>
      <c r="K291" s="199">
        <v>2</v>
      </c>
      <c r="L291" s="199">
        <v>2</v>
      </c>
      <c r="M291" s="199">
        <v>1</v>
      </c>
      <c r="N291" s="112" t="s">
        <v>1255</v>
      </c>
      <c r="O291" s="112" t="s">
        <v>1627</v>
      </c>
      <c r="P291" s="112" t="s">
        <v>1630</v>
      </c>
      <c r="Q291" s="112" t="s">
        <v>1265</v>
      </c>
      <c r="R291" s="199">
        <v>2</v>
      </c>
      <c r="S291" s="199">
        <v>3</v>
      </c>
      <c r="T291" s="199">
        <f>BD[[#This Row],[ND]]*BD[[#This Row],[NE]]</f>
        <v>6</v>
      </c>
      <c r="U291" s="201" t="str">
        <f t="shared" si="15"/>
        <v>MEDIO</v>
      </c>
      <c r="V291" s="199">
        <v>25</v>
      </c>
      <c r="W291" s="199">
        <f>BD[[#This Row],[NP]]*BD[[#This Row],[N.C]]</f>
        <v>150</v>
      </c>
      <c r="X291" s="201" t="str">
        <f t="shared" si="16"/>
        <v>II</v>
      </c>
      <c r="Y291" s="182" t="str">
        <f t="shared" si="17"/>
        <v>ACEPTABLE CON CONTROL ESPECIFICO</v>
      </c>
      <c r="Z291" s="199" t="s">
        <v>311</v>
      </c>
      <c r="AA291" s="199" t="s">
        <v>311</v>
      </c>
      <c r="AB291" s="112" t="s">
        <v>1628</v>
      </c>
      <c r="AC291" s="112" t="s">
        <v>1629</v>
      </c>
      <c r="AD291" s="112" t="s">
        <v>1265</v>
      </c>
      <c r="AE291" s="112" t="s">
        <v>1280</v>
      </c>
      <c r="AF291" s="199"/>
    </row>
    <row r="292" spans="1:32" ht="345" hidden="1">
      <c r="A292" s="198" t="s">
        <v>904</v>
      </c>
      <c r="B292" s="199" t="s">
        <v>1191</v>
      </c>
      <c r="C292" s="199" t="s">
        <v>1218</v>
      </c>
      <c r="D292" s="199" t="s">
        <v>1214</v>
      </c>
      <c r="E292" s="200" t="s">
        <v>1307</v>
      </c>
      <c r="F292" s="200" t="s">
        <v>1314</v>
      </c>
      <c r="G292" s="199" t="s">
        <v>44</v>
      </c>
      <c r="H292" s="199" t="s">
        <v>934</v>
      </c>
      <c r="I292" s="200" t="s">
        <v>1017</v>
      </c>
      <c r="J292" s="112" t="s">
        <v>1260</v>
      </c>
      <c r="K292" s="199">
        <v>2</v>
      </c>
      <c r="L292" s="199">
        <v>2</v>
      </c>
      <c r="M292" s="199">
        <v>1</v>
      </c>
      <c r="N292" s="112" t="s">
        <v>1261</v>
      </c>
      <c r="O292" s="112" t="s">
        <v>1627</v>
      </c>
      <c r="P292" s="112" t="s">
        <v>1632</v>
      </c>
      <c r="Q292" s="112" t="s">
        <v>1662</v>
      </c>
      <c r="R292" s="199">
        <v>2</v>
      </c>
      <c r="S292" s="199">
        <v>3</v>
      </c>
      <c r="T292" s="199">
        <f>BD[[#This Row],[ND]]*BD[[#This Row],[NE]]</f>
        <v>6</v>
      </c>
      <c r="U292" s="201" t="str">
        <f t="shared" si="15"/>
        <v>MEDIO</v>
      </c>
      <c r="V292" s="199">
        <v>25</v>
      </c>
      <c r="W292" s="199">
        <f>BD[[#This Row],[NP]]*BD[[#This Row],[N.C]]</f>
        <v>150</v>
      </c>
      <c r="X292" s="201" t="str">
        <f t="shared" si="16"/>
        <v>II</v>
      </c>
      <c r="Y292" s="182" t="str">
        <f t="shared" si="17"/>
        <v>ACEPTABLE CON CONTROL ESPECIFICO</v>
      </c>
      <c r="Z292" s="199" t="s">
        <v>311</v>
      </c>
      <c r="AA292" s="199" t="s">
        <v>311</v>
      </c>
      <c r="AB292" s="112" t="s">
        <v>1628</v>
      </c>
      <c r="AC292" s="112" t="s">
        <v>1633</v>
      </c>
      <c r="AD292" s="112" t="s">
        <v>1663</v>
      </c>
      <c r="AE292" s="112" t="s">
        <v>1280</v>
      </c>
      <c r="AF292" s="199"/>
    </row>
    <row r="293" spans="1:32" ht="90" hidden="1">
      <c r="A293" s="198" t="s">
        <v>904</v>
      </c>
      <c r="B293" s="199" t="s">
        <v>1191</v>
      </c>
      <c r="C293" s="199" t="s">
        <v>1218</v>
      </c>
      <c r="D293" s="199" t="s">
        <v>1214</v>
      </c>
      <c r="E293" s="200" t="s">
        <v>1307</v>
      </c>
      <c r="F293" s="200" t="s">
        <v>1315</v>
      </c>
      <c r="G293" s="199" t="s">
        <v>44</v>
      </c>
      <c r="H293" s="199" t="s">
        <v>905</v>
      </c>
      <c r="I293" s="200" t="s">
        <v>911</v>
      </c>
      <c r="J293" s="112" t="s">
        <v>1286</v>
      </c>
      <c r="K293" s="199">
        <v>8</v>
      </c>
      <c r="L293" s="199">
        <v>6</v>
      </c>
      <c r="M293" s="199">
        <v>1</v>
      </c>
      <c r="N293" s="112" t="s">
        <v>1287</v>
      </c>
      <c r="O293" s="112" t="s">
        <v>1545</v>
      </c>
      <c r="P293" s="112" t="s">
        <v>1549</v>
      </c>
      <c r="Q293" s="112" t="s">
        <v>1546</v>
      </c>
      <c r="R293" s="199">
        <v>2</v>
      </c>
      <c r="S293" s="199">
        <v>3</v>
      </c>
      <c r="T293" s="199">
        <f>BD[[#This Row],[ND]]*BD[[#This Row],[NE]]</f>
        <v>6</v>
      </c>
      <c r="U293" s="201" t="str">
        <f t="shared" si="15"/>
        <v>MEDIO</v>
      </c>
      <c r="V293" s="199">
        <v>25</v>
      </c>
      <c r="W293" s="199">
        <f>BD[[#This Row],[NP]]*BD[[#This Row],[N.C]]</f>
        <v>150</v>
      </c>
      <c r="X293" s="201" t="str">
        <f t="shared" si="16"/>
        <v>II</v>
      </c>
      <c r="Y293" s="182" t="str">
        <f t="shared" si="17"/>
        <v>ACEPTABLE CON CONTROL ESPECIFICO</v>
      </c>
      <c r="Z293" s="199" t="s">
        <v>311</v>
      </c>
      <c r="AA293" s="199" t="s">
        <v>311</v>
      </c>
      <c r="AB293" s="112" t="s">
        <v>1547</v>
      </c>
      <c r="AC293" s="112" t="s">
        <v>1548</v>
      </c>
      <c r="AD293" s="112" t="s">
        <v>1550</v>
      </c>
      <c r="AE293" s="112" t="s">
        <v>1288</v>
      </c>
      <c r="AF293" s="199"/>
    </row>
    <row r="294" spans="1:32" ht="165" hidden="1">
      <c r="A294" s="198" t="s">
        <v>904</v>
      </c>
      <c r="B294" s="199" t="s">
        <v>1191</v>
      </c>
      <c r="C294" s="199" t="s">
        <v>1218</v>
      </c>
      <c r="D294" s="199" t="s">
        <v>1214</v>
      </c>
      <c r="E294" s="200" t="s">
        <v>1307</v>
      </c>
      <c r="F294" s="200" t="s">
        <v>1315</v>
      </c>
      <c r="G294" s="199" t="s">
        <v>44</v>
      </c>
      <c r="H294" s="199" t="s">
        <v>905</v>
      </c>
      <c r="I294" s="200" t="s">
        <v>935</v>
      </c>
      <c r="J294" s="112" t="s">
        <v>1230</v>
      </c>
      <c r="K294" s="199">
        <v>8</v>
      </c>
      <c r="L294" s="199">
        <v>6</v>
      </c>
      <c r="M294" s="199">
        <v>1</v>
      </c>
      <c r="N294" s="112" t="s">
        <v>1231</v>
      </c>
      <c r="O294" s="200" t="s">
        <v>1234</v>
      </c>
      <c r="P294" s="112" t="s">
        <v>1518</v>
      </c>
      <c r="Q294" s="200" t="s">
        <v>1520</v>
      </c>
      <c r="R294" s="199">
        <v>2</v>
      </c>
      <c r="S294" s="199">
        <v>3</v>
      </c>
      <c r="T294" s="199">
        <f>BD[[#This Row],[ND]]*BD[[#This Row],[NE]]</f>
        <v>6</v>
      </c>
      <c r="U294" s="201" t="str">
        <f t="shared" si="15"/>
        <v>MEDIO</v>
      </c>
      <c r="V294" s="199">
        <v>25</v>
      </c>
      <c r="W294" s="199">
        <f>BD[[#This Row],[NP]]*BD[[#This Row],[N.C]]</f>
        <v>150</v>
      </c>
      <c r="X294" s="201" t="str">
        <f t="shared" si="16"/>
        <v>II</v>
      </c>
      <c r="Y294" s="182" t="str">
        <f t="shared" si="17"/>
        <v>ACEPTABLE CON CONTROL ESPECIFICO</v>
      </c>
      <c r="Z294" s="199" t="s">
        <v>311</v>
      </c>
      <c r="AA294" s="199" t="s">
        <v>311</v>
      </c>
      <c r="AB294" s="112" t="s">
        <v>1517</v>
      </c>
      <c r="AC294" s="112" t="s">
        <v>1519</v>
      </c>
      <c r="AD294" s="200" t="s">
        <v>1558</v>
      </c>
      <c r="AE294" s="112" t="s">
        <v>1275</v>
      </c>
      <c r="AF294" s="199"/>
    </row>
    <row r="295" spans="1:32" ht="409.6" hidden="1">
      <c r="A295" s="198" t="s">
        <v>904</v>
      </c>
      <c r="B295" s="199" t="s">
        <v>1191</v>
      </c>
      <c r="C295" s="199" t="s">
        <v>1218</v>
      </c>
      <c r="D295" s="199" t="s">
        <v>1214</v>
      </c>
      <c r="E295" s="200" t="s">
        <v>1307</v>
      </c>
      <c r="F295" s="200" t="s">
        <v>1315</v>
      </c>
      <c r="G295" s="199" t="s">
        <v>44</v>
      </c>
      <c r="H295" s="199" t="s">
        <v>917</v>
      </c>
      <c r="I295" s="200" t="s">
        <v>949</v>
      </c>
      <c r="J295" s="112" t="s">
        <v>1226</v>
      </c>
      <c r="K295" s="199">
        <v>8</v>
      </c>
      <c r="L295" s="199">
        <v>6</v>
      </c>
      <c r="M295" s="199">
        <v>1</v>
      </c>
      <c r="N295" s="112" t="s">
        <v>1237</v>
      </c>
      <c r="O295" s="200" t="s">
        <v>1238</v>
      </c>
      <c r="P295" s="112" t="s">
        <v>1239</v>
      </c>
      <c r="Q295" s="112" t="s">
        <v>1522</v>
      </c>
      <c r="R295" s="199">
        <v>2</v>
      </c>
      <c r="S295" s="199">
        <v>3</v>
      </c>
      <c r="T295" s="199">
        <f>BD[[#This Row],[ND]]*BD[[#This Row],[NE]]</f>
        <v>6</v>
      </c>
      <c r="U295" s="201" t="str">
        <f t="shared" si="15"/>
        <v>MEDIO</v>
      </c>
      <c r="V295" s="199">
        <v>60</v>
      </c>
      <c r="W295" s="199">
        <f>BD[[#This Row],[NP]]*BD[[#This Row],[N.C]]</f>
        <v>360</v>
      </c>
      <c r="X295" s="201" t="str">
        <f t="shared" si="16"/>
        <v>II</v>
      </c>
      <c r="Y295" s="182" t="str">
        <f t="shared" si="17"/>
        <v>ACEPTABLE CON CONTROL ESPECIFICO</v>
      </c>
      <c r="Z295" s="199" t="s">
        <v>311</v>
      </c>
      <c r="AA295" s="199" t="s">
        <v>311</v>
      </c>
      <c r="AB295" s="112" t="s">
        <v>1524</v>
      </c>
      <c r="AC295" s="112" t="s">
        <v>1521</v>
      </c>
      <c r="AD295" s="112" t="s">
        <v>1523</v>
      </c>
      <c r="AE295" s="112" t="s">
        <v>1276</v>
      </c>
      <c r="AF295" s="199"/>
    </row>
    <row r="296" spans="1:32" ht="105" hidden="1">
      <c r="A296" s="198" t="s">
        <v>904</v>
      </c>
      <c r="B296" s="199" t="s">
        <v>1191</v>
      </c>
      <c r="C296" s="199" t="s">
        <v>1218</v>
      </c>
      <c r="D296" s="199" t="s">
        <v>1214</v>
      </c>
      <c r="E296" s="200" t="s">
        <v>1307</v>
      </c>
      <c r="F296" s="200" t="s">
        <v>1315</v>
      </c>
      <c r="G296" s="199" t="s">
        <v>44</v>
      </c>
      <c r="H296" s="199" t="s">
        <v>923</v>
      </c>
      <c r="I296" s="200" t="s">
        <v>965</v>
      </c>
      <c r="J296" s="112" t="s">
        <v>1228</v>
      </c>
      <c r="K296" s="199">
        <v>8</v>
      </c>
      <c r="L296" s="199">
        <v>6</v>
      </c>
      <c r="M296" s="199">
        <v>1</v>
      </c>
      <c r="N296" s="112" t="s">
        <v>1245</v>
      </c>
      <c r="O296" s="200" t="s">
        <v>1291</v>
      </c>
      <c r="P296" s="112" t="s">
        <v>1525</v>
      </c>
      <c r="Q296" s="200" t="s">
        <v>1529</v>
      </c>
      <c r="R296" s="199">
        <v>2</v>
      </c>
      <c r="S296" s="199">
        <v>3</v>
      </c>
      <c r="T296" s="199">
        <f>BD[[#This Row],[ND]]*BD[[#This Row],[NE]]</f>
        <v>6</v>
      </c>
      <c r="U296" s="201" t="str">
        <f t="shared" si="15"/>
        <v>MEDIO</v>
      </c>
      <c r="V296" s="199">
        <v>25</v>
      </c>
      <c r="W296" s="199">
        <f>BD[[#This Row],[NP]]*BD[[#This Row],[N.C]]</f>
        <v>150</v>
      </c>
      <c r="X296" s="201" t="str">
        <f t="shared" si="16"/>
        <v>II</v>
      </c>
      <c r="Y296" s="182" t="str">
        <f t="shared" si="17"/>
        <v>ACEPTABLE CON CONTROL ESPECIFICO</v>
      </c>
      <c r="Z296" s="199" t="s">
        <v>311</v>
      </c>
      <c r="AA296" s="199" t="s">
        <v>311</v>
      </c>
      <c r="AB296" s="112" t="s">
        <v>1584</v>
      </c>
      <c r="AC296" s="112" t="s">
        <v>1589</v>
      </c>
      <c r="AD296" s="200" t="s">
        <v>1528</v>
      </c>
      <c r="AE296" s="112" t="s">
        <v>1281</v>
      </c>
      <c r="AF296" s="199"/>
    </row>
    <row r="297" spans="1:32" ht="105" hidden="1">
      <c r="A297" s="198" t="s">
        <v>904</v>
      </c>
      <c r="B297" s="199" t="s">
        <v>1191</v>
      </c>
      <c r="C297" s="199" t="s">
        <v>1218</v>
      </c>
      <c r="D297" s="199" t="s">
        <v>1214</v>
      </c>
      <c r="E297" s="200" t="s">
        <v>1307</v>
      </c>
      <c r="F297" s="200" t="s">
        <v>1315</v>
      </c>
      <c r="G297" s="199" t="s">
        <v>44</v>
      </c>
      <c r="H297" s="199" t="s">
        <v>923</v>
      </c>
      <c r="I297" s="200" t="s">
        <v>969</v>
      </c>
      <c r="J297" s="112" t="s">
        <v>1229</v>
      </c>
      <c r="K297" s="199">
        <v>8</v>
      </c>
      <c r="L297" s="199">
        <v>6</v>
      </c>
      <c r="M297" s="199">
        <v>1</v>
      </c>
      <c r="N297" s="112" t="s">
        <v>1248</v>
      </c>
      <c r="O297" s="200" t="s">
        <v>1591</v>
      </c>
      <c r="P297" s="112" t="s">
        <v>1592</v>
      </c>
      <c r="Q297" s="199" t="s">
        <v>311</v>
      </c>
      <c r="R297" s="199">
        <v>2</v>
      </c>
      <c r="S297" s="199">
        <v>2</v>
      </c>
      <c r="T297" s="199">
        <f>BD[[#This Row],[ND]]*BD[[#This Row],[NE]]</f>
        <v>4</v>
      </c>
      <c r="U297" s="201" t="str">
        <f t="shared" si="15"/>
        <v>BAJO</v>
      </c>
      <c r="V297" s="199">
        <v>60</v>
      </c>
      <c r="W297" s="199">
        <f>BD[[#This Row],[NP]]*BD[[#This Row],[N.C]]</f>
        <v>240</v>
      </c>
      <c r="X297" s="201" t="str">
        <f t="shared" si="16"/>
        <v>II</v>
      </c>
      <c r="Y297" s="182" t="str">
        <f t="shared" si="17"/>
        <v>ACEPTABLE CON CONTROL ESPECIFICO</v>
      </c>
      <c r="Z297" s="199" t="s">
        <v>311</v>
      </c>
      <c r="AA297" s="199" t="s">
        <v>311</v>
      </c>
      <c r="AB297" s="112" t="s">
        <v>1590</v>
      </c>
      <c r="AC297" s="112" t="s">
        <v>1531</v>
      </c>
      <c r="AD297" s="200" t="s">
        <v>1247</v>
      </c>
      <c r="AE297" s="112" t="s">
        <v>1281</v>
      </c>
      <c r="AF297" s="199"/>
    </row>
    <row r="298" spans="1:32" ht="225" hidden="1">
      <c r="A298" s="198" t="s">
        <v>904</v>
      </c>
      <c r="B298" s="199" t="s">
        <v>1191</v>
      </c>
      <c r="C298" s="199" t="s">
        <v>1218</v>
      </c>
      <c r="D298" s="199" t="s">
        <v>1214</v>
      </c>
      <c r="E298" s="200" t="s">
        <v>1307</v>
      </c>
      <c r="F298" s="200" t="s">
        <v>1315</v>
      </c>
      <c r="G298" s="199" t="s">
        <v>44</v>
      </c>
      <c r="H298" s="199" t="s">
        <v>928</v>
      </c>
      <c r="I298" s="200" t="s">
        <v>973</v>
      </c>
      <c r="J298" s="112" t="s">
        <v>1223</v>
      </c>
      <c r="K298" s="199">
        <v>8</v>
      </c>
      <c r="L298" s="199">
        <v>6</v>
      </c>
      <c r="M298" s="199">
        <v>1</v>
      </c>
      <c r="N298" s="112" t="s">
        <v>1250</v>
      </c>
      <c r="O298" s="200" t="s">
        <v>1595</v>
      </c>
      <c r="P298" s="112" t="s">
        <v>1533</v>
      </c>
      <c r="Q298" s="199" t="s">
        <v>311</v>
      </c>
      <c r="R298" s="199">
        <v>2</v>
      </c>
      <c r="S298" s="199">
        <v>2</v>
      </c>
      <c r="T298" s="199">
        <f>BD[[#This Row],[ND]]*BD[[#This Row],[NE]]</f>
        <v>4</v>
      </c>
      <c r="U298" s="201" t="str">
        <f t="shared" si="15"/>
        <v>BAJO</v>
      </c>
      <c r="V298" s="199">
        <v>25</v>
      </c>
      <c r="W298" s="199">
        <f>BD[[#This Row],[NP]]*BD[[#This Row],[N.C]]</f>
        <v>100</v>
      </c>
      <c r="X298" s="201" t="str">
        <f t="shared" si="16"/>
        <v>III</v>
      </c>
      <c r="Y298" s="182" t="str">
        <f t="shared" si="17"/>
        <v>MEJORABLE</v>
      </c>
      <c r="Z298" s="199" t="s">
        <v>311</v>
      </c>
      <c r="AA298" s="199" t="s">
        <v>311</v>
      </c>
      <c r="AB298" s="200" t="s">
        <v>1596</v>
      </c>
      <c r="AC298" s="112" t="s">
        <v>1534</v>
      </c>
      <c r="AD298" s="222" t="s">
        <v>1597</v>
      </c>
      <c r="AE298" s="112" t="s">
        <v>1277</v>
      </c>
      <c r="AF298" s="199"/>
    </row>
    <row r="299" spans="1:32" ht="225" hidden="1">
      <c r="A299" s="198" t="s">
        <v>904</v>
      </c>
      <c r="B299" s="199" t="s">
        <v>1191</v>
      </c>
      <c r="C299" s="199" t="s">
        <v>1218</v>
      </c>
      <c r="D299" s="199" t="s">
        <v>1214</v>
      </c>
      <c r="E299" s="200" t="s">
        <v>1307</v>
      </c>
      <c r="F299" s="200" t="s">
        <v>1315</v>
      </c>
      <c r="G299" s="199" t="s">
        <v>44</v>
      </c>
      <c r="H299" s="199" t="s">
        <v>928</v>
      </c>
      <c r="I299" s="200" t="s">
        <v>975</v>
      </c>
      <c r="J299" s="112" t="s">
        <v>1223</v>
      </c>
      <c r="K299" s="199">
        <v>8</v>
      </c>
      <c r="L299" s="199">
        <v>6</v>
      </c>
      <c r="M299" s="199">
        <v>1</v>
      </c>
      <c r="N299" s="112" t="s">
        <v>1250</v>
      </c>
      <c r="O299" s="200" t="s">
        <v>1595</v>
      </c>
      <c r="P299" s="112" t="s">
        <v>1533</v>
      </c>
      <c r="Q299" s="199" t="s">
        <v>311</v>
      </c>
      <c r="R299" s="199">
        <v>2</v>
      </c>
      <c r="S299" s="199">
        <v>3</v>
      </c>
      <c r="T299" s="199">
        <f>BD[[#This Row],[ND]]*BD[[#This Row],[NE]]</f>
        <v>6</v>
      </c>
      <c r="U299" s="201" t="str">
        <f t="shared" si="15"/>
        <v>MEDIO</v>
      </c>
      <c r="V299" s="199">
        <v>25</v>
      </c>
      <c r="W299" s="199">
        <f>BD[[#This Row],[NP]]*BD[[#This Row],[N.C]]</f>
        <v>150</v>
      </c>
      <c r="X299" s="201" t="str">
        <f t="shared" si="16"/>
        <v>II</v>
      </c>
      <c r="Y299" s="182" t="str">
        <f t="shared" si="17"/>
        <v>ACEPTABLE CON CONTROL ESPECIFICO</v>
      </c>
      <c r="Z299" s="199" t="s">
        <v>311</v>
      </c>
      <c r="AA299" s="199" t="s">
        <v>311</v>
      </c>
      <c r="AB299" s="200" t="s">
        <v>1596</v>
      </c>
      <c r="AC299" s="112" t="s">
        <v>1534</v>
      </c>
      <c r="AD299" s="200" t="s">
        <v>1247</v>
      </c>
      <c r="AE299" s="112" t="s">
        <v>1277</v>
      </c>
      <c r="AF299" s="199"/>
    </row>
    <row r="300" spans="1:32" ht="225" hidden="1">
      <c r="A300" s="198" t="s">
        <v>904</v>
      </c>
      <c r="B300" s="199" t="s">
        <v>1191</v>
      </c>
      <c r="C300" s="199" t="s">
        <v>1218</v>
      </c>
      <c r="D300" s="199" t="s">
        <v>1214</v>
      </c>
      <c r="E300" s="200" t="s">
        <v>1307</v>
      </c>
      <c r="F300" s="200" t="s">
        <v>1315</v>
      </c>
      <c r="G300" s="199" t="s">
        <v>44</v>
      </c>
      <c r="H300" s="199" t="s">
        <v>928</v>
      </c>
      <c r="I300" s="200" t="s">
        <v>979</v>
      </c>
      <c r="J300" s="112" t="s">
        <v>1223</v>
      </c>
      <c r="K300" s="199">
        <v>8</v>
      </c>
      <c r="L300" s="199">
        <v>6</v>
      </c>
      <c r="M300" s="199">
        <v>1</v>
      </c>
      <c r="N300" s="112" t="s">
        <v>1250</v>
      </c>
      <c r="O300" s="200" t="s">
        <v>1595</v>
      </c>
      <c r="P300" s="112" t="s">
        <v>1533</v>
      </c>
      <c r="Q300" s="199" t="s">
        <v>311</v>
      </c>
      <c r="R300" s="199">
        <v>2</v>
      </c>
      <c r="S300" s="199">
        <v>3</v>
      </c>
      <c r="T300" s="199">
        <f>BD[[#This Row],[ND]]*BD[[#This Row],[NE]]</f>
        <v>6</v>
      </c>
      <c r="U300" s="201" t="str">
        <f t="shared" si="15"/>
        <v>MEDIO</v>
      </c>
      <c r="V300" s="199">
        <v>26</v>
      </c>
      <c r="W300" s="199">
        <f>BD[[#This Row],[NP]]*BD[[#This Row],[N.C]]</f>
        <v>156</v>
      </c>
      <c r="X300" s="201" t="str">
        <f t="shared" si="16"/>
        <v>II</v>
      </c>
      <c r="Y300" s="182" t="str">
        <f t="shared" si="17"/>
        <v>ACEPTABLE CON CONTROL ESPECIFICO</v>
      </c>
      <c r="Z300" s="199" t="s">
        <v>311</v>
      </c>
      <c r="AA300" s="199" t="s">
        <v>311</v>
      </c>
      <c r="AB300" s="200" t="s">
        <v>1596</v>
      </c>
      <c r="AC300" s="112" t="s">
        <v>1534</v>
      </c>
      <c r="AD300" s="200" t="s">
        <v>1247</v>
      </c>
      <c r="AE300" s="112" t="s">
        <v>1277</v>
      </c>
      <c r="AF300" s="199"/>
    </row>
    <row r="301" spans="1:32" ht="135" hidden="1">
      <c r="A301" s="198" t="s">
        <v>904</v>
      </c>
      <c r="B301" s="199" t="s">
        <v>1191</v>
      </c>
      <c r="C301" s="199" t="s">
        <v>1218</v>
      </c>
      <c r="D301" s="199" t="s">
        <v>1214</v>
      </c>
      <c r="E301" s="200" t="s">
        <v>1307</v>
      </c>
      <c r="F301" s="200" t="s">
        <v>1315</v>
      </c>
      <c r="G301" s="199" t="s">
        <v>44</v>
      </c>
      <c r="H301" s="199" t="s">
        <v>931</v>
      </c>
      <c r="I301" s="200" t="s">
        <v>989</v>
      </c>
      <c r="J301" s="112" t="s">
        <v>1224</v>
      </c>
      <c r="K301" s="199">
        <v>8</v>
      </c>
      <c r="L301" s="199">
        <v>6</v>
      </c>
      <c r="M301" s="199">
        <v>1</v>
      </c>
      <c r="N301" s="112" t="s">
        <v>1252</v>
      </c>
      <c r="O301" s="112" t="s">
        <v>1612</v>
      </c>
      <c r="P301" s="112" t="s">
        <v>1253</v>
      </c>
      <c r="Q301" s="112" t="s">
        <v>1614</v>
      </c>
      <c r="R301" s="199">
        <v>2</v>
      </c>
      <c r="S301" s="199">
        <v>3</v>
      </c>
      <c r="T301" s="199">
        <f>BD[[#This Row],[ND]]*BD[[#This Row],[NE]]</f>
        <v>6</v>
      </c>
      <c r="U301" s="201" t="str">
        <f t="shared" si="15"/>
        <v>MEDIO</v>
      </c>
      <c r="V301" s="199">
        <v>25</v>
      </c>
      <c r="W301" s="199">
        <f>BD[[#This Row],[NP]]*BD[[#This Row],[N.C]]</f>
        <v>150</v>
      </c>
      <c r="X301" s="201" t="str">
        <f t="shared" si="16"/>
        <v>II</v>
      </c>
      <c r="Y301" s="182" t="str">
        <f t="shared" si="17"/>
        <v>ACEPTABLE CON CONTROL ESPECIFICO</v>
      </c>
      <c r="Z301" s="199" t="s">
        <v>311</v>
      </c>
      <c r="AA301" s="199" t="s">
        <v>311</v>
      </c>
      <c r="AB301" s="112" t="s">
        <v>1613</v>
      </c>
      <c r="AC301" s="112" t="s">
        <v>1253</v>
      </c>
      <c r="AD301" s="112" t="s">
        <v>1615</v>
      </c>
      <c r="AE301" s="112" t="s">
        <v>1278</v>
      </c>
      <c r="AF301" s="199"/>
    </row>
    <row r="302" spans="1:32" ht="315" hidden="1">
      <c r="A302" s="198" t="s">
        <v>904</v>
      </c>
      <c r="B302" s="199" t="s">
        <v>1191</v>
      </c>
      <c r="C302" s="199" t="s">
        <v>1218</v>
      </c>
      <c r="D302" s="199" t="s">
        <v>1214</v>
      </c>
      <c r="E302" s="200" t="s">
        <v>1307</v>
      </c>
      <c r="F302" s="200" t="s">
        <v>1315</v>
      </c>
      <c r="G302" s="199" t="s">
        <v>44</v>
      </c>
      <c r="H302" s="199" t="s">
        <v>934</v>
      </c>
      <c r="I302" s="200" t="s">
        <v>1007</v>
      </c>
      <c r="J302" s="112" t="s">
        <v>1225</v>
      </c>
      <c r="K302" s="199">
        <v>2</v>
      </c>
      <c r="L302" s="199">
        <v>2</v>
      </c>
      <c r="M302" s="199">
        <v>1</v>
      </c>
      <c r="N302" s="112" t="s">
        <v>1255</v>
      </c>
      <c r="O302" s="112" t="s">
        <v>1627</v>
      </c>
      <c r="P302" s="112" t="s">
        <v>1630</v>
      </c>
      <c r="Q302" s="112" t="s">
        <v>1265</v>
      </c>
      <c r="R302" s="199">
        <v>2</v>
      </c>
      <c r="S302" s="199">
        <v>3</v>
      </c>
      <c r="T302" s="199">
        <f>BD[[#This Row],[ND]]*BD[[#This Row],[NE]]</f>
        <v>6</v>
      </c>
      <c r="U302" s="201" t="str">
        <f t="shared" ref="U302:U365" si="18">IF(AND(T302&lt;=40,T302&gt;=24),"MUY ALTO",IF(AND(T302&lt;=20,T302&gt;=10),"ALTO",IF(AND(T302&lt;=8,T302&gt;=6),"MEDIO",IF(AND(T302&lt;=4,T302&gt;=1),"BAJO",""))))</f>
        <v>MEDIO</v>
      </c>
      <c r="V302" s="199">
        <v>25</v>
      </c>
      <c r="W302" s="199">
        <f>BD[[#This Row],[NP]]*BD[[#This Row],[N.C]]</f>
        <v>150</v>
      </c>
      <c r="X302" s="201" t="str">
        <f t="shared" ref="X302:X365" si="19">IFERROR(IF(AND(W302&gt;=600,W302&lt;=4000),"I",IF(AND(W302&lt;500,W302&gt;=150),"II",IF(AND(W302&lt;=120,W302&gt;=40),"III",IF(W302=20,"IV","")))),"")</f>
        <v>II</v>
      </c>
      <c r="Y302" s="182" t="str">
        <f t="shared" ref="Y302:Y365" si="20">IF(AND(X302="I"),"NO ACEPTABLE",IF(AND(X302="II"),"ACEPTABLE CON CONTROL ESPECIFICO",IF(AND(X302="III"),"MEJORABLE",IF(AND(X302="IV"),"ACEPTABLE"))))</f>
        <v>ACEPTABLE CON CONTROL ESPECIFICO</v>
      </c>
      <c r="Z302" s="199" t="s">
        <v>311</v>
      </c>
      <c r="AA302" s="199" t="s">
        <v>311</v>
      </c>
      <c r="AB302" s="112" t="s">
        <v>1628</v>
      </c>
      <c r="AC302" s="112" t="s">
        <v>1629</v>
      </c>
      <c r="AD302" s="112" t="s">
        <v>1265</v>
      </c>
      <c r="AE302" s="112" t="s">
        <v>1280</v>
      </c>
      <c r="AF302" s="199"/>
    </row>
    <row r="303" spans="1:32" ht="345" hidden="1">
      <c r="A303" s="198" t="s">
        <v>904</v>
      </c>
      <c r="B303" s="199" t="s">
        <v>1191</v>
      </c>
      <c r="C303" s="199" t="s">
        <v>1218</v>
      </c>
      <c r="D303" s="199" t="s">
        <v>1214</v>
      </c>
      <c r="E303" s="200" t="s">
        <v>1307</v>
      </c>
      <c r="F303" s="200" t="s">
        <v>1315</v>
      </c>
      <c r="G303" s="199" t="s">
        <v>44</v>
      </c>
      <c r="H303" s="199" t="s">
        <v>934</v>
      </c>
      <c r="I303" s="200" t="s">
        <v>1017</v>
      </c>
      <c r="J303" s="112" t="s">
        <v>1260</v>
      </c>
      <c r="K303" s="199">
        <v>2</v>
      </c>
      <c r="L303" s="199">
        <v>2</v>
      </c>
      <c r="M303" s="199">
        <v>1</v>
      </c>
      <c r="N303" s="112" t="s">
        <v>1261</v>
      </c>
      <c r="O303" s="112" t="s">
        <v>1627</v>
      </c>
      <c r="P303" s="112" t="s">
        <v>1632</v>
      </c>
      <c r="Q303" s="112" t="s">
        <v>1662</v>
      </c>
      <c r="R303" s="199">
        <v>2</v>
      </c>
      <c r="S303" s="199">
        <v>3</v>
      </c>
      <c r="T303" s="199">
        <f>BD[[#This Row],[ND]]*BD[[#This Row],[NE]]</f>
        <v>6</v>
      </c>
      <c r="U303" s="201" t="str">
        <f t="shared" si="18"/>
        <v>MEDIO</v>
      </c>
      <c r="V303" s="199">
        <v>25</v>
      </c>
      <c r="W303" s="199">
        <f>BD[[#This Row],[NP]]*BD[[#This Row],[N.C]]</f>
        <v>150</v>
      </c>
      <c r="X303" s="201" t="str">
        <f t="shared" si="19"/>
        <v>II</v>
      </c>
      <c r="Y303" s="182" t="str">
        <f t="shared" si="20"/>
        <v>ACEPTABLE CON CONTROL ESPECIFICO</v>
      </c>
      <c r="Z303" s="199" t="s">
        <v>311</v>
      </c>
      <c r="AA303" s="199" t="s">
        <v>311</v>
      </c>
      <c r="AB303" s="112" t="s">
        <v>1628</v>
      </c>
      <c r="AC303" s="112" t="s">
        <v>1633</v>
      </c>
      <c r="AD303" s="112" t="s">
        <v>1663</v>
      </c>
      <c r="AE303" s="112" t="s">
        <v>1280</v>
      </c>
      <c r="AF303" s="199"/>
    </row>
    <row r="304" spans="1:32" ht="255" hidden="1">
      <c r="A304" s="198" t="s">
        <v>904</v>
      </c>
      <c r="B304" s="199" t="s">
        <v>1191</v>
      </c>
      <c r="C304" s="199" t="s">
        <v>1218</v>
      </c>
      <c r="D304" s="199" t="s">
        <v>1214</v>
      </c>
      <c r="E304" s="200" t="s">
        <v>1307</v>
      </c>
      <c r="F304" s="200" t="s">
        <v>1316</v>
      </c>
      <c r="G304" s="199" t="s">
        <v>44</v>
      </c>
      <c r="H304" s="199" t="s">
        <v>905</v>
      </c>
      <c r="I304" s="200" t="s">
        <v>906</v>
      </c>
      <c r="J304" s="112" t="s">
        <v>1317</v>
      </c>
      <c r="K304" s="199">
        <v>8</v>
      </c>
      <c r="L304" s="199">
        <v>6</v>
      </c>
      <c r="M304" s="199">
        <v>1</v>
      </c>
      <c r="N304" s="112" t="s">
        <v>1318</v>
      </c>
      <c r="O304" s="112" t="s">
        <v>1319</v>
      </c>
      <c r="P304" s="112" t="s">
        <v>1542</v>
      </c>
      <c r="Q304" s="200" t="s">
        <v>1321</v>
      </c>
      <c r="R304" s="199">
        <v>6</v>
      </c>
      <c r="S304" s="199">
        <v>1</v>
      </c>
      <c r="T304" s="199">
        <f>BD[[#This Row],[ND]]*BD[[#This Row],[NE]]</f>
        <v>6</v>
      </c>
      <c r="U304" s="201" t="str">
        <f t="shared" si="18"/>
        <v>MEDIO</v>
      </c>
      <c r="V304" s="199">
        <v>60</v>
      </c>
      <c r="W304" s="199">
        <f>BD[[#This Row],[NP]]*BD[[#This Row],[N.C]]</f>
        <v>360</v>
      </c>
      <c r="X304" s="201" t="str">
        <f t="shared" si="19"/>
        <v>II</v>
      </c>
      <c r="Y304" s="182" t="str">
        <f t="shared" si="20"/>
        <v>ACEPTABLE CON CONTROL ESPECIFICO</v>
      </c>
      <c r="Z304" s="199" t="s">
        <v>311</v>
      </c>
      <c r="AA304" s="199" t="s">
        <v>311</v>
      </c>
      <c r="AB304" s="112" t="s">
        <v>1541</v>
      </c>
      <c r="AC304" s="112" t="s">
        <v>1543</v>
      </c>
      <c r="AD304" s="200" t="s">
        <v>1544</v>
      </c>
      <c r="AE304" s="112" t="s">
        <v>1274</v>
      </c>
      <c r="AF304" s="199"/>
    </row>
    <row r="305" spans="1:32" ht="90" hidden="1">
      <c r="A305" s="198" t="s">
        <v>904</v>
      </c>
      <c r="B305" s="199" t="s">
        <v>1191</v>
      </c>
      <c r="C305" s="199" t="s">
        <v>1218</v>
      </c>
      <c r="D305" s="199" t="s">
        <v>1214</v>
      </c>
      <c r="E305" s="200" t="s">
        <v>1307</v>
      </c>
      <c r="F305" s="200" t="s">
        <v>1316</v>
      </c>
      <c r="G305" s="199" t="s">
        <v>44</v>
      </c>
      <c r="H305" s="199" t="s">
        <v>905</v>
      </c>
      <c r="I305" s="200" t="s">
        <v>911</v>
      </c>
      <c r="J305" s="112" t="s">
        <v>1286</v>
      </c>
      <c r="K305" s="199">
        <v>8</v>
      </c>
      <c r="L305" s="199">
        <v>6</v>
      </c>
      <c r="M305" s="199">
        <v>1</v>
      </c>
      <c r="N305" s="112" t="s">
        <v>1287</v>
      </c>
      <c r="O305" s="112" t="s">
        <v>1545</v>
      </c>
      <c r="P305" s="112" t="s">
        <v>1549</v>
      </c>
      <c r="Q305" s="112" t="s">
        <v>1546</v>
      </c>
      <c r="R305" s="199">
        <v>2</v>
      </c>
      <c r="S305" s="199">
        <v>3</v>
      </c>
      <c r="T305" s="199">
        <f>BD[[#This Row],[ND]]*BD[[#This Row],[NE]]</f>
        <v>6</v>
      </c>
      <c r="U305" s="201" t="str">
        <f t="shared" si="18"/>
        <v>MEDIO</v>
      </c>
      <c r="V305" s="199">
        <v>25</v>
      </c>
      <c r="W305" s="199">
        <f>BD[[#This Row],[NP]]*BD[[#This Row],[N.C]]</f>
        <v>150</v>
      </c>
      <c r="X305" s="201" t="str">
        <f t="shared" si="19"/>
        <v>II</v>
      </c>
      <c r="Y305" s="182" t="str">
        <f t="shared" si="20"/>
        <v>ACEPTABLE CON CONTROL ESPECIFICO</v>
      </c>
      <c r="Z305" s="199" t="s">
        <v>311</v>
      </c>
      <c r="AA305" s="199" t="s">
        <v>311</v>
      </c>
      <c r="AB305" s="112" t="s">
        <v>1547</v>
      </c>
      <c r="AC305" s="112" t="s">
        <v>1548</v>
      </c>
      <c r="AD305" s="112" t="s">
        <v>1550</v>
      </c>
      <c r="AE305" s="112" t="s">
        <v>1288</v>
      </c>
      <c r="AF305" s="199"/>
    </row>
    <row r="306" spans="1:32" ht="90" hidden="1">
      <c r="A306" s="198" t="s">
        <v>904</v>
      </c>
      <c r="B306" s="199" t="s">
        <v>1191</v>
      </c>
      <c r="C306" s="199" t="s">
        <v>1218</v>
      </c>
      <c r="D306" s="199" t="s">
        <v>1214</v>
      </c>
      <c r="E306" s="200" t="s">
        <v>1307</v>
      </c>
      <c r="F306" s="200" t="s">
        <v>1316</v>
      </c>
      <c r="G306" s="199" t="s">
        <v>44</v>
      </c>
      <c r="H306" s="199" t="s">
        <v>905</v>
      </c>
      <c r="I306" s="200" t="s">
        <v>924</v>
      </c>
      <c r="J306" s="112" t="s">
        <v>1240</v>
      </c>
      <c r="K306" s="199">
        <v>8</v>
      </c>
      <c r="L306" s="199">
        <v>6</v>
      </c>
      <c r="M306" s="199">
        <v>1</v>
      </c>
      <c r="N306" s="112" t="s">
        <v>1241</v>
      </c>
      <c r="O306" s="200" t="s">
        <v>1242</v>
      </c>
      <c r="P306" s="200" t="s">
        <v>1513</v>
      </c>
      <c r="Q306" s="200" t="s">
        <v>1514</v>
      </c>
      <c r="R306" s="199">
        <v>2</v>
      </c>
      <c r="S306" s="199">
        <v>2</v>
      </c>
      <c r="T306" s="199">
        <f>BD[[#This Row],[ND]]*BD[[#This Row],[NE]]</f>
        <v>4</v>
      </c>
      <c r="U306" s="201" t="str">
        <f t="shared" si="18"/>
        <v>BAJO</v>
      </c>
      <c r="V306" s="199">
        <v>25</v>
      </c>
      <c r="W306" s="199">
        <f>BD[[#This Row],[NP]]*BD[[#This Row],[N.C]]</f>
        <v>100</v>
      </c>
      <c r="X306" s="201" t="str">
        <f t="shared" si="19"/>
        <v>III</v>
      </c>
      <c r="Y306" s="182" t="str">
        <f t="shared" si="20"/>
        <v>MEJORABLE</v>
      </c>
      <c r="Z306" s="199" t="s">
        <v>311</v>
      </c>
      <c r="AA306" s="200" t="s">
        <v>311</v>
      </c>
      <c r="AB306" s="112" t="s">
        <v>1516</v>
      </c>
      <c r="AC306" s="112" t="s">
        <v>1515</v>
      </c>
      <c r="AD306" s="200" t="s">
        <v>1557</v>
      </c>
      <c r="AE306" s="112" t="s">
        <v>1274</v>
      </c>
      <c r="AF306" s="199"/>
    </row>
    <row r="307" spans="1:32" ht="165" hidden="1">
      <c r="A307" s="198" t="s">
        <v>904</v>
      </c>
      <c r="B307" s="199" t="s">
        <v>1191</v>
      </c>
      <c r="C307" s="199" t="s">
        <v>1218</v>
      </c>
      <c r="D307" s="199" t="s">
        <v>1214</v>
      </c>
      <c r="E307" s="200" t="s">
        <v>1307</v>
      </c>
      <c r="F307" s="200" t="s">
        <v>1316</v>
      </c>
      <c r="G307" s="199" t="s">
        <v>44</v>
      </c>
      <c r="H307" s="199" t="s">
        <v>905</v>
      </c>
      <c r="I307" s="200" t="s">
        <v>935</v>
      </c>
      <c r="J307" s="112" t="s">
        <v>1230</v>
      </c>
      <c r="K307" s="199">
        <v>8</v>
      </c>
      <c r="L307" s="199">
        <v>6</v>
      </c>
      <c r="M307" s="199">
        <v>1</v>
      </c>
      <c r="N307" s="112" t="s">
        <v>1231</v>
      </c>
      <c r="O307" s="200" t="s">
        <v>1234</v>
      </c>
      <c r="P307" s="112" t="s">
        <v>1518</v>
      </c>
      <c r="Q307" s="200" t="s">
        <v>1520</v>
      </c>
      <c r="R307" s="199">
        <v>2</v>
      </c>
      <c r="S307" s="199">
        <v>3</v>
      </c>
      <c r="T307" s="199">
        <f>BD[[#This Row],[ND]]*BD[[#This Row],[NE]]</f>
        <v>6</v>
      </c>
      <c r="U307" s="201" t="str">
        <f t="shared" si="18"/>
        <v>MEDIO</v>
      </c>
      <c r="V307" s="199">
        <v>25</v>
      </c>
      <c r="W307" s="199">
        <f>BD[[#This Row],[NP]]*BD[[#This Row],[N.C]]</f>
        <v>150</v>
      </c>
      <c r="X307" s="201" t="str">
        <f t="shared" si="19"/>
        <v>II</v>
      </c>
      <c r="Y307" s="182" t="str">
        <f t="shared" si="20"/>
        <v>ACEPTABLE CON CONTROL ESPECIFICO</v>
      </c>
      <c r="Z307" s="199" t="s">
        <v>311</v>
      </c>
      <c r="AA307" s="199" t="s">
        <v>311</v>
      </c>
      <c r="AB307" s="112" t="s">
        <v>1517</v>
      </c>
      <c r="AC307" s="112" t="s">
        <v>1519</v>
      </c>
      <c r="AD307" s="200" t="s">
        <v>1558</v>
      </c>
      <c r="AE307" s="112" t="s">
        <v>1275</v>
      </c>
      <c r="AF307" s="199"/>
    </row>
    <row r="308" spans="1:32" ht="150" hidden="1">
      <c r="A308" s="198" t="s">
        <v>904</v>
      </c>
      <c r="B308" s="199" t="s">
        <v>1191</v>
      </c>
      <c r="C308" s="199" t="s">
        <v>1218</v>
      </c>
      <c r="D308" s="199" t="s">
        <v>1214</v>
      </c>
      <c r="E308" s="200" t="s">
        <v>1307</v>
      </c>
      <c r="F308" s="200" t="s">
        <v>1316</v>
      </c>
      <c r="G308" s="199" t="s">
        <v>44</v>
      </c>
      <c r="H308" s="199" t="s">
        <v>910</v>
      </c>
      <c r="I308" s="200" t="s">
        <v>947</v>
      </c>
      <c r="J308" s="112" t="s">
        <v>1373</v>
      </c>
      <c r="K308" s="199">
        <v>8</v>
      </c>
      <c r="L308" s="199">
        <v>6</v>
      </c>
      <c r="M308" s="199">
        <v>1</v>
      </c>
      <c r="N308" s="112" t="s">
        <v>1330</v>
      </c>
      <c r="O308" s="112" t="s">
        <v>1565</v>
      </c>
      <c r="P308" s="112" t="s">
        <v>1331</v>
      </c>
      <c r="Q308" s="112" t="s">
        <v>1332</v>
      </c>
      <c r="R308" s="199">
        <v>2</v>
      </c>
      <c r="S308" s="199">
        <v>3</v>
      </c>
      <c r="T308" s="199">
        <f>BD[[#This Row],[ND]]*BD[[#This Row],[NE]]</f>
        <v>6</v>
      </c>
      <c r="U308" s="201" t="str">
        <f t="shared" si="18"/>
        <v>MEDIO</v>
      </c>
      <c r="V308" s="199">
        <v>60</v>
      </c>
      <c r="W308" s="199">
        <f>BD[[#This Row],[NP]]*BD[[#This Row],[N.C]]</f>
        <v>360</v>
      </c>
      <c r="X308" s="201" t="str">
        <f t="shared" si="19"/>
        <v>II</v>
      </c>
      <c r="Y308" s="182" t="str">
        <f t="shared" si="20"/>
        <v>ACEPTABLE CON CONTROL ESPECIFICO</v>
      </c>
      <c r="Z308" s="199" t="s">
        <v>311</v>
      </c>
      <c r="AA308" s="199" t="s">
        <v>311</v>
      </c>
      <c r="AB308" s="112" t="s">
        <v>1566</v>
      </c>
      <c r="AC308" s="112" t="s">
        <v>1567</v>
      </c>
      <c r="AD308" s="112" t="s">
        <v>1568</v>
      </c>
      <c r="AE308" s="112" t="s">
        <v>1375</v>
      </c>
      <c r="AF308" s="199"/>
    </row>
    <row r="309" spans="1:32" ht="409.6" hidden="1">
      <c r="A309" s="198" t="s">
        <v>904</v>
      </c>
      <c r="B309" s="199" t="s">
        <v>1191</v>
      </c>
      <c r="C309" s="199" t="s">
        <v>1218</v>
      </c>
      <c r="D309" s="199" t="s">
        <v>1214</v>
      </c>
      <c r="E309" s="200" t="s">
        <v>1307</v>
      </c>
      <c r="F309" s="200" t="s">
        <v>1316</v>
      </c>
      <c r="G309" s="199" t="s">
        <v>44</v>
      </c>
      <c r="H309" s="199" t="s">
        <v>917</v>
      </c>
      <c r="I309" s="200" t="s">
        <v>949</v>
      </c>
      <c r="J309" s="112" t="s">
        <v>1226</v>
      </c>
      <c r="K309" s="199">
        <v>8</v>
      </c>
      <c r="L309" s="199">
        <v>6</v>
      </c>
      <c r="M309" s="199">
        <v>1</v>
      </c>
      <c r="N309" s="112" t="s">
        <v>1237</v>
      </c>
      <c r="O309" s="200" t="s">
        <v>1238</v>
      </c>
      <c r="P309" s="112" t="s">
        <v>1239</v>
      </c>
      <c r="Q309" s="112" t="s">
        <v>1522</v>
      </c>
      <c r="R309" s="199">
        <v>2</v>
      </c>
      <c r="S309" s="199">
        <v>3</v>
      </c>
      <c r="T309" s="199">
        <f>BD[[#This Row],[ND]]*BD[[#This Row],[NE]]</f>
        <v>6</v>
      </c>
      <c r="U309" s="201" t="str">
        <f t="shared" si="18"/>
        <v>MEDIO</v>
      </c>
      <c r="V309" s="199">
        <v>60</v>
      </c>
      <c r="W309" s="199">
        <f>BD[[#This Row],[NP]]*BD[[#This Row],[N.C]]</f>
        <v>360</v>
      </c>
      <c r="X309" s="201" t="str">
        <f t="shared" si="19"/>
        <v>II</v>
      </c>
      <c r="Y309" s="182" t="str">
        <f t="shared" si="20"/>
        <v>ACEPTABLE CON CONTROL ESPECIFICO</v>
      </c>
      <c r="Z309" s="199" t="s">
        <v>311</v>
      </c>
      <c r="AA309" s="199" t="s">
        <v>311</v>
      </c>
      <c r="AB309" s="112" t="s">
        <v>1524</v>
      </c>
      <c r="AC309" s="112" t="s">
        <v>1521</v>
      </c>
      <c r="AD309" s="112" t="s">
        <v>1523</v>
      </c>
      <c r="AE309" s="112" t="s">
        <v>1276</v>
      </c>
      <c r="AF309" s="199"/>
    </row>
    <row r="310" spans="1:32" ht="120" hidden="1">
      <c r="A310" s="198" t="s">
        <v>904</v>
      </c>
      <c r="B310" s="199" t="s">
        <v>1191</v>
      </c>
      <c r="C310" s="199" t="s">
        <v>1218</v>
      </c>
      <c r="D310" s="199" t="s">
        <v>1214</v>
      </c>
      <c r="E310" s="200" t="s">
        <v>1307</v>
      </c>
      <c r="F310" s="200" t="s">
        <v>1316</v>
      </c>
      <c r="G310" s="199" t="s">
        <v>44</v>
      </c>
      <c r="H310" s="199" t="s">
        <v>917</v>
      </c>
      <c r="I310" s="200" t="s">
        <v>955</v>
      </c>
      <c r="J310" s="112" t="s">
        <v>1344</v>
      </c>
      <c r="K310" s="199">
        <v>8</v>
      </c>
      <c r="L310" s="199">
        <v>6</v>
      </c>
      <c r="M310" s="199">
        <v>1</v>
      </c>
      <c r="N310" s="112" t="s">
        <v>1346</v>
      </c>
      <c r="O310" s="112" t="s">
        <v>1340</v>
      </c>
      <c r="P310" s="112" t="s">
        <v>1341</v>
      </c>
      <c r="Q310" s="112" t="s">
        <v>1342</v>
      </c>
      <c r="R310" s="199">
        <v>6</v>
      </c>
      <c r="S310" s="199">
        <v>3</v>
      </c>
      <c r="T310" s="199">
        <f>BD[[#This Row],[ND]]*BD[[#This Row],[NE]]</f>
        <v>18</v>
      </c>
      <c r="U310" s="201" t="str">
        <f t="shared" si="18"/>
        <v>ALTO</v>
      </c>
      <c r="V310" s="199">
        <v>25</v>
      </c>
      <c r="W310" s="199">
        <f>BD[[#This Row],[NP]]*BD[[#This Row],[N.C]]</f>
        <v>450</v>
      </c>
      <c r="X310" s="201" t="str">
        <f t="shared" si="19"/>
        <v>II</v>
      </c>
      <c r="Y310" s="182" t="str">
        <f t="shared" si="20"/>
        <v>ACEPTABLE CON CONTROL ESPECIFICO</v>
      </c>
      <c r="Z310" s="199" t="s">
        <v>311</v>
      </c>
      <c r="AA310" s="199" t="s">
        <v>311</v>
      </c>
      <c r="AB310" s="112" t="s">
        <v>1573</v>
      </c>
      <c r="AC310" s="112" t="s">
        <v>1574</v>
      </c>
      <c r="AD310" s="112" t="s">
        <v>1575</v>
      </c>
      <c r="AE310" s="112" t="s">
        <v>1343</v>
      </c>
      <c r="AF310" s="199"/>
    </row>
    <row r="311" spans="1:32" ht="105" hidden="1">
      <c r="A311" s="198" t="s">
        <v>904</v>
      </c>
      <c r="B311" s="199" t="s">
        <v>1191</v>
      </c>
      <c r="C311" s="199" t="s">
        <v>1218</v>
      </c>
      <c r="D311" s="199" t="s">
        <v>1214</v>
      </c>
      <c r="E311" s="200" t="s">
        <v>1307</v>
      </c>
      <c r="F311" s="200" t="s">
        <v>1316</v>
      </c>
      <c r="G311" s="199" t="s">
        <v>44</v>
      </c>
      <c r="H311" s="199" t="s">
        <v>917</v>
      </c>
      <c r="I311" s="200" t="s">
        <v>959</v>
      </c>
      <c r="J311" s="112" t="s">
        <v>1347</v>
      </c>
      <c r="K311" s="199">
        <v>8</v>
      </c>
      <c r="L311" s="199">
        <v>6</v>
      </c>
      <c r="M311" s="199">
        <v>1</v>
      </c>
      <c r="N311" s="112" t="s">
        <v>1322</v>
      </c>
      <c r="O311" s="112" t="s">
        <v>1348</v>
      </c>
      <c r="P311" s="112" t="s">
        <v>1349</v>
      </c>
      <c r="Q311" s="112" t="s">
        <v>1578</v>
      </c>
      <c r="R311" s="199">
        <v>2</v>
      </c>
      <c r="S311" s="199">
        <v>3</v>
      </c>
      <c r="T311" s="199">
        <f>BD[[#This Row],[ND]]*BD[[#This Row],[NE]]</f>
        <v>6</v>
      </c>
      <c r="U311" s="201" t="str">
        <f t="shared" si="18"/>
        <v>MEDIO</v>
      </c>
      <c r="V311" s="199">
        <v>60</v>
      </c>
      <c r="W311" s="199">
        <f>BD[[#This Row],[NP]]*BD[[#This Row],[N.C]]</f>
        <v>360</v>
      </c>
      <c r="X311" s="201" t="str">
        <f t="shared" si="19"/>
        <v>II</v>
      </c>
      <c r="Y311" s="182" t="str">
        <f t="shared" si="20"/>
        <v>ACEPTABLE CON CONTROL ESPECIFICO</v>
      </c>
      <c r="Z311" s="199" t="s">
        <v>311</v>
      </c>
      <c r="AA311" s="199" t="s">
        <v>311</v>
      </c>
      <c r="AB311" s="112" t="s">
        <v>1576</v>
      </c>
      <c r="AC311" s="112" t="s">
        <v>1577</v>
      </c>
      <c r="AD311" s="112" t="s">
        <v>1579</v>
      </c>
      <c r="AE311" s="112" t="s">
        <v>1343</v>
      </c>
      <c r="AF311" s="199"/>
    </row>
    <row r="312" spans="1:32" ht="105" hidden="1">
      <c r="A312" s="198" t="s">
        <v>904</v>
      </c>
      <c r="B312" s="199" t="s">
        <v>1191</v>
      </c>
      <c r="C312" s="199" t="s">
        <v>1218</v>
      </c>
      <c r="D312" s="199" t="s">
        <v>1214</v>
      </c>
      <c r="E312" s="200" t="s">
        <v>1307</v>
      </c>
      <c r="F312" s="200" t="s">
        <v>1316</v>
      </c>
      <c r="G312" s="199" t="s">
        <v>44</v>
      </c>
      <c r="H312" s="199" t="s">
        <v>917</v>
      </c>
      <c r="I312" s="200" t="s">
        <v>961</v>
      </c>
      <c r="J312" s="112" t="s">
        <v>1350</v>
      </c>
      <c r="K312" s="199">
        <v>8</v>
      </c>
      <c r="L312" s="199">
        <v>6</v>
      </c>
      <c r="M312" s="199">
        <v>1</v>
      </c>
      <c r="N312" s="112" t="s">
        <v>1322</v>
      </c>
      <c r="O312" s="112" t="s">
        <v>1348</v>
      </c>
      <c r="P312" s="112" t="s">
        <v>1582</v>
      </c>
      <c r="Q312" s="112" t="s">
        <v>1352</v>
      </c>
      <c r="R312" s="199">
        <v>6</v>
      </c>
      <c r="S312" s="199">
        <v>1</v>
      </c>
      <c r="T312" s="199">
        <f>BD[[#This Row],[ND]]*BD[[#This Row],[NE]]</f>
        <v>6</v>
      </c>
      <c r="U312" s="201" t="str">
        <f t="shared" si="18"/>
        <v>MEDIO</v>
      </c>
      <c r="V312" s="199">
        <v>60</v>
      </c>
      <c r="W312" s="199">
        <f>BD[[#This Row],[NP]]*BD[[#This Row],[N.C]]</f>
        <v>360</v>
      </c>
      <c r="X312" s="201" t="str">
        <f t="shared" si="19"/>
        <v>II</v>
      </c>
      <c r="Y312" s="182" t="str">
        <f t="shared" si="20"/>
        <v>ACEPTABLE CON CONTROL ESPECIFICO</v>
      </c>
      <c r="Z312" s="199" t="s">
        <v>311</v>
      </c>
      <c r="AA312" s="199" t="s">
        <v>311</v>
      </c>
      <c r="AB312" s="112" t="s">
        <v>1580</v>
      </c>
      <c r="AC312" s="112" t="s">
        <v>1583</v>
      </c>
      <c r="AD312" s="112" t="s">
        <v>1581</v>
      </c>
      <c r="AE312" s="112" t="s">
        <v>1343</v>
      </c>
      <c r="AF312" s="199"/>
    </row>
    <row r="313" spans="1:32" ht="105" hidden="1">
      <c r="A313" s="198" t="s">
        <v>904</v>
      </c>
      <c r="B313" s="199" t="s">
        <v>1191</v>
      </c>
      <c r="C313" s="199" t="s">
        <v>1218</v>
      </c>
      <c r="D313" s="199" t="s">
        <v>1214</v>
      </c>
      <c r="E313" s="200" t="s">
        <v>1307</v>
      </c>
      <c r="F313" s="200" t="s">
        <v>1316</v>
      </c>
      <c r="G313" s="199" t="s">
        <v>44</v>
      </c>
      <c r="H313" s="199" t="s">
        <v>923</v>
      </c>
      <c r="I313" s="200" t="s">
        <v>965</v>
      </c>
      <c r="J313" s="112" t="s">
        <v>1228</v>
      </c>
      <c r="K313" s="199">
        <v>8</v>
      </c>
      <c r="L313" s="199">
        <v>6</v>
      </c>
      <c r="M313" s="199">
        <v>1</v>
      </c>
      <c r="N313" s="112" t="s">
        <v>1245</v>
      </c>
      <c r="O313" s="200" t="s">
        <v>1291</v>
      </c>
      <c r="P313" s="112" t="s">
        <v>1525</v>
      </c>
      <c r="Q313" s="200" t="s">
        <v>1529</v>
      </c>
      <c r="R313" s="199">
        <v>2</v>
      </c>
      <c r="S313" s="199">
        <v>3</v>
      </c>
      <c r="T313" s="199">
        <f>BD[[#This Row],[ND]]*BD[[#This Row],[NE]]</f>
        <v>6</v>
      </c>
      <c r="U313" s="201" t="str">
        <f t="shared" si="18"/>
        <v>MEDIO</v>
      </c>
      <c r="V313" s="199">
        <v>25</v>
      </c>
      <c r="W313" s="199">
        <f>BD[[#This Row],[NP]]*BD[[#This Row],[N.C]]</f>
        <v>150</v>
      </c>
      <c r="X313" s="201" t="str">
        <f t="shared" si="19"/>
        <v>II</v>
      </c>
      <c r="Y313" s="182" t="str">
        <f t="shared" si="20"/>
        <v>ACEPTABLE CON CONTROL ESPECIFICO</v>
      </c>
      <c r="Z313" s="199" t="s">
        <v>311</v>
      </c>
      <c r="AA313" s="199" t="s">
        <v>311</v>
      </c>
      <c r="AB313" s="112" t="s">
        <v>1584</v>
      </c>
      <c r="AC313" s="112" t="s">
        <v>1589</v>
      </c>
      <c r="AD313" s="200" t="s">
        <v>1528</v>
      </c>
      <c r="AE313" s="112" t="s">
        <v>1281</v>
      </c>
      <c r="AF313" s="199"/>
    </row>
    <row r="314" spans="1:32" ht="225" hidden="1">
      <c r="A314" s="198" t="s">
        <v>904</v>
      </c>
      <c r="B314" s="199" t="s">
        <v>1191</v>
      </c>
      <c r="C314" s="199" t="s">
        <v>1218</v>
      </c>
      <c r="D314" s="199" t="s">
        <v>1214</v>
      </c>
      <c r="E314" s="200" t="s">
        <v>1307</v>
      </c>
      <c r="F314" s="200" t="s">
        <v>1316</v>
      </c>
      <c r="G314" s="199" t="s">
        <v>44</v>
      </c>
      <c r="H314" s="199" t="s">
        <v>928</v>
      </c>
      <c r="I314" s="200" t="s">
        <v>973</v>
      </c>
      <c r="J314" s="112" t="s">
        <v>1223</v>
      </c>
      <c r="K314" s="199">
        <v>8</v>
      </c>
      <c r="L314" s="199">
        <v>6</v>
      </c>
      <c r="M314" s="199">
        <v>1</v>
      </c>
      <c r="N314" s="112" t="s">
        <v>1250</v>
      </c>
      <c r="O314" s="200" t="s">
        <v>1595</v>
      </c>
      <c r="P314" s="112" t="s">
        <v>1533</v>
      </c>
      <c r="Q314" s="199" t="s">
        <v>311</v>
      </c>
      <c r="R314" s="199">
        <v>2</v>
      </c>
      <c r="S314" s="199">
        <v>2</v>
      </c>
      <c r="T314" s="199">
        <f>BD[[#This Row],[ND]]*BD[[#This Row],[NE]]</f>
        <v>4</v>
      </c>
      <c r="U314" s="201" t="str">
        <f t="shared" si="18"/>
        <v>BAJO</v>
      </c>
      <c r="V314" s="199">
        <v>25</v>
      </c>
      <c r="W314" s="199">
        <f>BD[[#This Row],[NP]]*BD[[#This Row],[N.C]]</f>
        <v>100</v>
      </c>
      <c r="X314" s="201" t="str">
        <f t="shared" si="19"/>
        <v>III</v>
      </c>
      <c r="Y314" s="182" t="str">
        <f t="shared" si="20"/>
        <v>MEJORABLE</v>
      </c>
      <c r="Z314" s="199" t="s">
        <v>311</v>
      </c>
      <c r="AA314" s="199" t="s">
        <v>311</v>
      </c>
      <c r="AB314" s="200" t="s">
        <v>1596</v>
      </c>
      <c r="AC314" s="112" t="s">
        <v>1534</v>
      </c>
      <c r="AD314" s="222" t="s">
        <v>1597</v>
      </c>
      <c r="AE314" s="112" t="s">
        <v>1277</v>
      </c>
      <c r="AF314" s="199"/>
    </row>
    <row r="315" spans="1:32" ht="225" hidden="1">
      <c r="A315" s="198" t="s">
        <v>904</v>
      </c>
      <c r="B315" s="199" t="s">
        <v>1191</v>
      </c>
      <c r="C315" s="199" t="s">
        <v>1218</v>
      </c>
      <c r="D315" s="199" t="s">
        <v>1214</v>
      </c>
      <c r="E315" s="200" t="s">
        <v>1307</v>
      </c>
      <c r="F315" s="200" t="s">
        <v>1316</v>
      </c>
      <c r="G315" s="199" t="s">
        <v>44</v>
      </c>
      <c r="H315" s="199" t="s">
        <v>928</v>
      </c>
      <c r="I315" s="200" t="s">
        <v>975</v>
      </c>
      <c r="J315" s="112" t="s">
        <v>1223</v>
      </c>
      <c r="K315" s="199">
        <v>8</v>
      </c>
      <c r="L315" s="199">
        <v>6</v>
      </c>
      <c r="M315" s="199">
        <v>1</v>
      </c>
      <c r="N315" s="112" t="s">
        <v>1250</v>
      </c>
      <c r="O315" s="200" t="s">
        <v>1595</v>
      </c>
      <c r="P315" s="112" t="s">
        <v>1533</v>
      </c>
      <c r="Q315" s="199" t="s">
        <v>311</v>
      </c>
      <c r="R315" s="199">
        <v>2</v>
      </c>
      <c r="S315" s="199">
        <v>3</v>
      </c>
      <c r="T315" s="199">
        <f>BD[[#This Row],[ND]]*BD[[#This Row],[NE]]</f>
        <v>6</v>
      </c>
      <c r="U315" s="201" t="str">
        <f t="shared" si="18"/>
        <v>MEDIO</v>
      </c>
      <c r="V315" s="199">
        <v>25</v>
      </c>
      <c r="W315" s="199">
        <f>BD[[#This Row],[NP]]*BD[[#This Row],[N.C]]</f>
        <v>150</v>
      </c>
      <c r="X315" s="201" t="str">
        <f t="shared" si="19"/>
        <v>II</v>
      </c>
      <c r="Y315" s="182" t="str">
        <f t="shared" si="20"/>
        <v>ACEPTABLE CON CONTROL ESPECIFICO</v>
      </c>
      <c r="Z315" s="199" t="s">
        <v>311</v>
      </c>
      <c r="AA315" s="199" t="s">
        <v>311</v>
      </c>
      <c r="AB315" s="200" t="s">
        <v>1596</v>
      </c>
      <c r="AC315" s="112" t="s">
        <v>1534</v>
      </c>
      <c r="AD315" s="200" t="s">
        <v>1247</v>
      </c>
      <c r="AE315" s="112" t="s">
        <v>1277</v>
      </c>
      <c r="AF315" s="199"/>
    </row>
    <row r="316" spans="1:32" ht="225" hidden="1">
      <c r="A316" s="198" t="s">
        <v>904</v>
      </c>
      <c r="B316" s="199" t="s">
        <v>1191</v>
      </c>
      <c r="C316" s="199" t="s">
        <v>1218</v>
      </c>
      <c r="D316" s="199" t="s">
        <v>1214</v>
      </c>
      <c r="E316" s="200" t="s">
        <v>1307</v>
      </c>
      <c r="F316" s="200" t="s">
        <v>1316</v>
      </c>
      <c r="G316" s="199" t="s">
        <v>44</v>
      </c>
      <c r="H316" s="199" t="s">
        <v>928</v>
      </c>
      <c r="I316" s="200" t="s">
        <v>977</v>
      </c>
      <c r="J316" s="112" t="s">
        <v>1223</v>
      </c>
      <c r="K316" s="199">
        <v>8</v>
      </c>
      <c r="L316" s="199">
        <v>6</v>
      </c>
      <c r="M316" s="199">
        <v>1</v>
      </c>
      <c r="N316" s="112" t="s">
        <v>1250</v>
      </c>
      <c r="O316" s="200" t="s">
        <v>1595</v>
      </c>
      <c r="P316" s="112" t="s">
        <v>1533</v>
      </c>
      <c r="Q316" s="199" t="s">
        <v>311</v>
      </c>
      <c r="R316" s="199">
        <v>2</v>
      </c>
      <c r="S316" s="199">
        <v>3</v>
      </c>
      <c r="T316" s="199">
        <f>BD[[#This Row],[ND]]*BD[[#This Row],[NE]]</f>
        <v>6</v>
      </c>
      <c r="U316" s="201" t="str">
        <f t="shared" si="18"/>
        <v>MEDIO</v>
      </c>
      <c r="V316" s="199">
        <v>25</v>
      </c>
      <c r="W316" s="199">
        <f>BD[[#This Row],[NP]]*BD[[#This Row],[N.C]]</f>
        <v>150</v>
      </c>
      <c r="X316" s="201" t="str">
        <f t="shared" si="19"/>
        <v>II</v>
      </c>
      <c r="Y316" s="182" t="str">
        <f t="shared" si="20"/>
        <v>ACEPTABLE CON CONTROL ESPECIFICO</v>
      </c>
      <c r="Z316" s="199" t="s">
        <v>311</v>
      </c>
      <c r="AA316" s="199" t="s">
        <v>311</v>
      </c>
      <c r="AB316" s="200" t="s">
        <v>1596</v>
      </c>
      <c r="AC316" s="112" t="s">
        <v>1534</v>
      </c>
      <c r="AD316" s="200" t="s">
        <v>1247</v>
      </c>
      <c r="AE316" s="112" t="s">
        <v>1277</v>
      </c>
      <c r="AF316" s="199"/>
    </row>
    <row r="317" spans="1:32" ht="225" hidden="1">
      <c r="A317" s="198" t="s">
        <v>904</v>
      </c>
      <c r="B317" s="199" t="s">
        <v>1191</v>
      </c>
      <c r="C317" s="199" t="s">
        <v>1218</v>
      </c>
      <c r="D317" s="199" t="s">
        <v>1214</v>
      </c>
      <c r="E317" s="200" t="s">
        <v>1307</v>
      </c>
      <c r="F317" s="200" t="s">
        <v>1316</v>
      </c>
      <c r="G317" s="199" t="s">
        <v>44</v>
      </c>
      <c r="H317" s="199" t="s">
        <v>928</v>
      </c>
      <c r="I317" s="200" t="s">
        <v>979</v>
      </c>
      <c r="J317" s="112" t="s">
        <v>1223</v>
      </c>
      <c r="K317" s="199">
        <v>8</v>
      </c>
      <c r="L317" s="199">
        <v>6</v>
      </c>
      <c r="M317" s="199">
        <v>1</v>
      </c>
      <c r="N317" s="112" t="s">
        <v>1250</v>
      </c>
      <c r="O317" s="200" t="s">
        <v>1595</v>
      </c>
      <c r="P317" s="112" t="s">
        <v>1533</v>
      </c>
      <c r="Q317" s="199" t="s">
        <v>311</v>
      </c>
      <c r="R317" s="199">
        <v>2</v>
      </c>
      <c r="S317" s="199">
        <v>3</v>
      </c>
      <c r="T317" s="199">
        <f>BD[[#This Row],[ND]]*BD[[#This Row],[NE]]</f>
        <v>6</v>
      </c>
      <c r="U317" s="201" t="str">
        <f t="shared" si="18"/>
        <v>MEDIO</v>
      </c>
      <c r="V317" s="199">
        <v>26</v>
      </c>
      <c r="W317" s="199">
        <f>BD[[#This Row],[NP]]*BD[[#This Row],[N.C]]</f>
        <v>156</v>
      </c>
      <c r="X317" s="201" t="str">
        <f t="shared" si="19"/>
        <v>II</v>
      </c>
      <c r="Y317" s="182" t="str">
        <f t="shared" si="20"/>
        <v>ACEPTABLE CON CONTROL ESPECIFICO</v>
      </c>
      <c r="Z317" s="199" t="s">
        <v>311</v>
      </c>
      <c r="AA317" s="199" t="s">
        <v>311</v>
      </c>
      <c r="AB317" s="200" t="s">
        <v>1596</v>
      </c>
      <c r="AC317" s="112" t="s">
        <v>1534</v>
      </c>
      <c r="AD317" s="200" t="s">
        <v>1247</v>
      </c>
      <c r="AE317" s="112" t="s">
        <v>1277</v>
      </c>
      <c r="AF317" s="199"/>
    </row>
    <row r="318" spans="1:32" ht="135" hidden="1">
      <c r="A318" s="198" t="s">
        <v>904</v>
      </c>
      <c r="B318" s="199" t="s">
        <v>1191</v>
      </c>
      <c r="C318" s="199" t="s">
        <v>1218</v>
      </c>
      <c r="D318" s="199" t="s">
        <v>1214</v>
      </c>
      <c r="E318" s="200" t="s">
        <v>1307</v>
      </c>
      <c r="F318" s="200" t="s">
        <v>1316</v>
      </c>
      <c r="G318" s="199" t="s">
        <v>44</v>
      </c>
      <c r="H318" s="199" t="s">
        <v>931</v>
      </c>
      <c r="I318" s="200" t="s">
        <v>989</v>
      </c>
      <c r="J318" s="112" t="s">
        <v>1224</v>
      </c>
      <c r="K318" s="199">
        <v>8</v>
      </c>
      <c r="L318" s="199">
        <v>6</v>
      </c>
      <c r="M318" s="199">
        <v>1</v>
      </c>
      <c r="N318" s="112" t="s">
        <v>1252</v>
      </c>
      <c r="O318" s="112" t="s">
        <v>1612</v>
      </c>
      <c r="P318" s="112" t="s">
        <v>1253</v>
      </c>
      <c r="Q318" s="112" t="s">
        <v>1614</v>
      </c>
      <c r="R318" s="199">
        <v>2</v>
      </c>
      <c r="S318" s="199">
        <v>3</v>
      </c>
      <c r="T318" s="199">
        <f>BD[[#This Row],[ND]]*BD[[#This Row],[NE]]</f>
        <v>6</v>
      </c>
      <c r="U318" s="201" t="str">
        <f t="shared" si="18"/>
        <v>MEDIO</v>
      </c>
      <c r="V318" s="199">
        <v>25</v>
      </c>
      <c r="W318" s="199">
        <f>BD[[#This Row],[NP]]*BD[[#This Row],[N.C]]</f>
        <v>150</v>
      </c>
      <c r="X318" s="201" t="str">
        <f t="shared" si="19"/>
        <v>II</v>
      </c>
      <c r="Y318" s="182" t="str">
        <f t="shared" si="20"/>
        <v>ACEPTABLE CON CONTROL ESPECIFICO</v>
      </c>
      <c r="Z318" s="199" t="s">
        <v>311</v>
      </c>
      <c r="AA318" s="199" t="s">
        <v>311</v>
      </c>
      <c r="AB318" s="112" t="s">
        <v>1613</v>
      </c>
      <c r="AC318" s="112" t="s">
        <v>1253</v>
      </c>
      <c r="AD318" s="112" t="s">
        <v>1615</v>
      </c>
      <c r="AE318" s="112" t="s">
        <v>1278</v>
      </c>
      <c r="AF318" s="199"/>
    </row>
    <row r="319" spans="1:32" ht="210" hidden="1">
      <c r="A319" s="198" t="s">
        <v>904</v>
      </c>
      <c r="B319" s="199" t="s">
        <v>1191</v>
      </c>
      <c r="C319" s="199" t="s">
        <v>1218</v>
      </c>
      <c r="D319" s="199" t="s">
        <v>1214</v>
      </c>
      <c r="E319" s="200" t="s">
        <v>1307</v>
      </c>
      <c r="F319" s="200" t="s">
        <v>1316</v>
      </c>
      <c r="G319" s="199" t="s">
        <v>44</v>
      </c>
      <c r="H319" s="199" t="s">
        <v>931</v>
      </c>
      <c r="I319" s="200" t="s">
        <v>1003</v>
      </c>
      <c r="J319" s="112" t="s">
        <v>1353</v>
      </c>
      <c r="K319" s="199">
        <v>8</v>
      </c>
      <c r="L319" s="199">
        <v>6</v>
      </c>
      <c r="M319" s="199">
        <v>1</v>
      </c>
      <c r="N319" s="215" t="s">
        <v>1354</v>
      </c>
      <c r="O319" s="112" t="s">
        <v>1355</v>
      </c>
      <c r="P319" s="112" t="s">
        <v>1602</v>
      </c>
      <c r="Q319" s="112" t="s">
        <v>1357</v>
      </c>
      <c r="R319" s="199">
        <v>6</v>
      </c>
      <c r="S319" s="199">
        <v>2</v>
      </c>
      <c r="T319" s="199">
        <f>BD[[#This Row],[ND]]*BD[[#This Row],[NE]]</f>
        <v>12</v>
      </c>
      <c r="U319" s="201" t="str">
        <f t="shared" si="18"/>
        <v>ALTO</v>
      </c>
      <c r="V319" s="199">
        <v>60</v>
      </c>
      <c r="W319" s="199">
        <f>BD[[#This Row],[NP]]*BD[[#This Row],[N.C]]</f>
        <v>720</v>
      </c>
      <c r="X319" s="201" t="str">
        <f t="shared" si="19"/>
        <v>I</v>
      </c>
      <c r="Y319" s="182" t="str">
        <f t="shared" si="20"/>
        <v>NO ACEPTABLE</v>
      </c>
      <c r="Z319" s="199" t="s">
        <v>311</v>
      </c>
      <c r="AA319" s="199" t="s">
        <v>311</v>
      </c>
      <c r="AB319" s="112" t="s">
        <v>1603</v>
      </c>
      <c r="AC319" s="112" t="s">
        <v>1604</v>
      </c>
      <c r="AD319" s="112" t="s">
        <v>1605</v>
      </c>
      <c r="AE319" s="112" t="s">
        <v>1358</v>
      </c>
      <c r="AF319" s="199"/>
    </row>
    <row r="320" spans="1:32" ht="315" hidden="1">
      <c r="A320" s="198" t="s">
        <v>904</v>
      </c>
      <c r="B320" s="199" t="s">
        <v>1191</v>
      </c>
      <c r="C320" s="199" t="s">
        <v>1218</v>
      </c>
      <c r="D320" s="199" t="s">
        <v>1214</v>
      </c>
      <c r="E320" s="200" t="s">
        <v>1307</v>
      </c>
      <c r="F320" s="200" t="s">
        <v>1316</v>
      </c>
      <c r="G320" s="199" t="s">
        <v>44</v>
      </c>
      <c r="H320" s="199" t="s">
        <v>934</v>
      </c>
      <c r="I320" s="200" t="s">
        <v>1007</v>
      </c>
      <c r="J320" s="112" t="s">
        <v>1225</v>
      </c>
      <c r="K320" s="199">
        <v>2</v>
      </c>
      <c r="L320" s="199">
        <v>2</v>
      </c>
      <c r="M320" s="199">
        <v>1</v>
      </c>
      <c r="N320" s="112" t="s">
        <v>1255</v>
      </c>
      <c r="O320" s="112" t="s">
        <v>1627</v>
      </c>
      <c r="P320" s="112" t="s">
        <v>1630</v>
      </c>
      <c r="Q320" s="112" t="s">
        <v>1265</v>
      </c>
      <c r="R320" s="199">
        <v>2</v>
      </c>
      <c r="S320" s="199">
        <v>3</v>
      </c>
      <c r="T320" s="199">
        <f>BD[[#This Row],[ND]]*BD[[#This Row],[NE]]</f>
        <v>6</v>
      </c>
      <c r="U320" s="201" t="str">
        <f t="shared" si="18"/>
        <v>MEDIO</v>
      </c>
      <c r="V320" s="199">
        <v>25</v>
      </c>
      <c r="W320" s="199">
        <f>BD[[#This Row],[NP]]*BD[[#This Row],[N.C]]</f>
        <v>150</v>
      </c>
      <c r="X320" s="201" t="str">
        <f t="shared" si="19"/>
        <v>II</v>
      </c>
      <c r="Y320" s="182" t="str">
        <f t="shared" si="20"/>
        <v>ACEPTABLE CON CONTROL ESPECIFICO</v>
      </c>
      <c r="Z320" s="199" t="s">
        <v>311</v>
      </c>
      <c r="AA320" s="199" t="s">
        <v>311</v>
      </c>
      <c r="AB320" s="112" t="s">
        <v>1628</v>
      </c>
      <c r="AC320" s="112" t="s">
        <v>1629</v>
      </c>
      <c r="AD320" s="112" t="s">
        <v>1265</v>
      </c>
      <c r="AE320" s="112" t="s">
        <v>1280</v>
      </c>
      <c r="AF320" s="199"/>
    </row>
    <row r="321" spans="1:32" ht="345" hidden="1">
      <c r="A321" s="198" t="s">
        <v>904</v>
      </c>
      <c r="B321" s="199" t="s">
        <v>1191</v>
      </c>
      <c r="C321" s="199" t="s">
        <v>1218</v>
      </c>
      <c r="D321" s="199" t="s">
        <v>1214</v>
      </c>
      <c r="E321" s="200" t="s">
        <v>1307</v>
      </c>
      <c r="F321" s="200" t="s">
        <v>1316</v>
      </c>
      <c r="G321" s="199" t="s">
        <v>44</v>
      </c>
      <c r="H321" s="199" t="s">
        <v>934</v>
      </c>
      <c r="I321" s="200" t="s">
        <v>1017</v>
      </c>
      <c r="J321" s="112" t="s">
        <v>1260</v>
      </c>
      <c r="K321" s="199">
        <v>2</v>
      </c>
      <c r="L321" s="199">
        <v>2</v>
      </c>
      <c r="M321" s="199">
        <v>1</v>
      </c>
      <c r="N321" s="112" t="s">
        <v>1261</v>
      </c>
      <c r="O321" s="112" t="s">
        <v>1627</v>
      </c>
      <c r="P321" s="112" t="s">
        <v>1632</v>
      </c>
      <c r="Q321" s="112" t="s">
        <v>1662</v>
      </c>
      <c r="R321" s="199">
        <v>2</v>
      </c>
      <c r="S321" s="199">
        <v>3</v>
      </c>
      <c r="T321" s="199">
        <f>BD[[#This Row],[ND]]*BD[[#This Row],[NE]]</f>
        <v>6</v>
      </c>
      <c r="U321" s="201" t="str">
        <f t="shared" si="18"/>
        <v>MEDIO</v>
      </c>
      <c r="V321" s="199">
        <v>25</v>
      </c>
      <c r="W321" s="199">
        <f>BD[[#This Row],[NP]]*BD[[#This Row],[N.C]]</f>
        <v>150</v>
      </c>
      <c r="X321" s="201" t="str">
        <f t="shared" si="19"/>
        <v>II</v>
      </c>
      <c r="Y321" s="182" t="str">
        <f t="shared" si="20"/>
        <v>ACEPTABLE CON CONTROL ESPECIFICO</v>
      </c>
      <c r="Z321" s="199" t="s">
        <v>311</v>
      </c>
      <c r="AA321" s="199" t="s">
        <v>311</v>
      </c>
      <c r="AB321" s="112" t="s">
        <v>1628</v>
      </c>
      <c r="AC321" s="112" t="s">
        <v>1633</v>
      </c>
      <c r="AD321" s="112" t="s">
        <v>1663</v>
      </c>
      <c r="AE321" s="112" t="s">
        <v>1280</v>
      </c>
      <c r="AF321" s="199"/>
    </row>
    <row r="322" spans="1:32" ht="90" hidden="1">
      <c r="A322" s="198" t="s">
        <v>904</v>
      </c>
      <c r="B322" s="199" t="s">
        <v>1191</v>
      </c>
      <c r="C322" s="199" t="s">
        <v>1218</v>
      </c>
      <c r="D322" s="199" t="s">
        <v>1214</v>
      </c>
      <c r="E322" s="200" t="s">
        <v>1307</v>
      </c>
      <c r="F322" s="200" t="s">
        <v>1376</v>
      </c>
      <c r="G322" s="199" t="s">
        <v>44</v>
      </c>
      <c r="H322" s="199" t="s">
        <v>905</v>
      </c>
      <c r="I322" s="200" t="s">
        <v>911</v>
      </c>
      <c r="J322" s="112" t="s">
        <v>1286</v>
      </c>
      <c r="K322" s="199">
        <v>8</v>
      </c>
      <c r="L322" s="199">
        <v>6</v>
      </c>
      <c r="M322" s="199">
        <v>1</v>
      </c>
      <c r="N322" s="112" t="s">
        <v>1287</v>
      </c>
      <c r="O322" s="112" t="s">
        <v>1545</v>
      </c>
      <c r="P322" s="112" t="s">
        <v>1549</v>
      </c>
      <c r="Q322" s="112" t="s">
        <v>1546</v>
      </c>
      <c r="R322" s="199">
        <v>2</v>
      </c>
      <c r="S322" s="199">
        <v>3</v>
      </c>
      <c r="T322" s="199">
        <f>BD[[#This Row],[ND]]*BD[[#This Row],[NE]]</f>
        <v>6</v>
      </c>
      <c r="U322" s="201" t="str">
        <f t="shared" si="18"/>
        <v>MEDIO</v>
      </c>
      <c r="V322" s="199">
        <v>25</v>
      </c>
      <c r="W322" s="199">
        <f>BD[[#This Row],[NP]]*BD[[#This Row],[N.C]]</f>
        <v>150</v>
      </c>
      <c r="X322" s="201" t="str">
        <f t="shared" si="19"/>
        <v>II</v>
      </c>
      <c r="Y322" s="182" t="str">
        <f t="shared" si="20"/>
        <v>ACEPTABLE CON CONTROL ESPECIFICO</v>
      </c>
      <c r="Z322" s="199" t="s">
        <v>311</v>
      </c>
      <c r="AA322" s="199" t="s">
        <v>311</v>
      </c>
      <c r="AB322" s="112" t="s">
        <v>1547</v>
      </c>
      <c r="AC322" s="112" t="s">
        <v>1548</v>
      </c>
      <c r="AD322" s="112" t="s">
        <v>1550</v>
      </c>
      <c r="AE322" s="112" t="s">
        <v>1288</v>
      </c>
      <c r="AF322" s="199"/>
    </row>
    <row r="323" spans="1:32" ht="165" hidden="1">
      <c r="A323" s="198" t="s">
        <v>904</v>
      </c>
      <c r="B323" s="199" t="s">
        <v>1191</v>
      </c>
      <c r="C323" s="199" t="s">
        <v>1218</v>
      </c>
      <c r="D323" s="199" t="s">
        <v>1214</v>
      </c>
      <c r="E323" s="200" t="s">
        <v>1307</v>
      </c>
      <c r="F323" s="200" t="s">
        <v>1376</v>
      </c>
      <c r="G323" s="199" t="s">
        <v>44</v>
      </c>
      <c r="H323" s="199" t="s">
        <v>905</v>
      </c>
      <c r="I323" s="200" t="s">
        <v>935</v>
      </c>
      <c r="J323" s="112" t="s">
        <v>1230</v>
      </c>
      <c r="K323" s="199">
        <v>8</v>
      </c>
      <c r="L323" s="199">
        <v>6</v>
      </c>
      <c r="M323" s="199">
        <v>1</v>
      </c>
      <c r="N323" s="112" t="s">
        <v>1231</v>
      </c>
      <c r="O323" s="200" t="s">
        <v>1234</v>
      </c>
      <c r="P323" s="112" t="s">
        <v>1518</v>
      </c>
      <c r="Q323" s="200" t="s">
        <v>1520</v>
      </c>
      <c r="R323" s="199">
        <v>2</v>
      </c>
      <c r="S323" s="199">
        <v>3</v>
      </c>
      <c r="T323" s="199">
        <f>BD[[#This Row],[ND]]*BD[[#This Row],[NE]]</f>
        <v>6</v>
      </c>
      <c r="U323" s="201" t="str">
        <f t="shared" si="18"/>
        <v>MEDIO</v>
      </c>
      <c r="V323" s="199">
        <v>25</v>
      </c>
      <c r="W323" s="199">
        <f>BD[[#This Row],[NP]]*BD[[#This Row],[N.C]]</f>
        <v>150</v>
      </c>
      <c r="X323" s="201" t="str">
        <f t="shared" si="19"/>
        <v>II</v>
      </c>
      <c r="Y323" s="182" t="str">
        <f t="shared" si="20"/>
        <v>ACEPTABLE CON CONTROL ESPECIFICO</v>
      </c>
      <c r="Z323" s="199" t="s">
        <v>311</v>
      </c>
      <c r="AA323" s="199" t="s">
        <v>311</v>
      </c>
      <c r="AB323" s="112" t="s">
        <v>1517</v>
      </c>
      <c r="AC323" s="112" t="s">
        <v>1519</v>
      </c>
      <c r="AD323" s="200" t="s">
        <v>1558</v>
      </c>
      <c r="AE323" s="112" t="s">
        <v>1275</v>
      </c>
      <c r="AF323" s="199"/>
    </row>
    <row r="324" spans="1:32" ht="409.6" hidden="1">
      <c r="A324" s="198" t="s">
        <v>904</v>
      </c>
      <c r="B324" s="199" t="s">
        <v>1191</v>
      </c>
      <c r="C324" s="199" t="s">
        <v>1218</v>
      </c>
      <c r="D324" s="199" t="s">
        <v>1214</v>
      </c>
      <c r="E324" s="200" t="s">
        <v>1307</v>
      </c>
      <c r="F324" s="200" t="s">
        <v>1376</v>
      </c>
      <c r="G324" s="199" t="s">
        <v>44</v>
      </c>
      <c r="H324" s="199" t="s">
        <v>917</v>
      </c>
      <c r="I324" s="200" t="s">
        <v>949</v>
      </c>
      <c r="J324" s="112" t="s">
        <v>1226</v>
      </c>
      <c r="K324" s="199">
        <v>8</v>
      </c>
      <c r="L324" s="199">
        <v>6</v>
      </c>
      <c r="M324" s="199">
        <v>1</v>
      </c>
      <c r="N324" s="112" t="s">
        <v>1237</v>
      </c>
      <c r="O324" s="200" t="s">
        <v>1238</v>
      </c>
      <c r="P324" s="112" t="s">
        <v>1239</v>
      </c>
      <c r="Q324" s="112" t="s">
        <v>1522</v>
      </c>
      <c r="R324" s="199">
        <v>2</v>
      </c>
      <c r="S324" s="199">
        <v>3</v>
      </c>
      <c r="T324" s="199">
        <f>BD[[#This Row],[ND]]*BD[[#This Row],[NE]]</f>
        <v>6</v>
      </c>
      <c r="U324" s="201" t="str">
        <f t="shared" si="18"/>
        <v>MEDIO</v>
      </c>
      <c r="V324" s="199">
        <v>60</v>
      </c>
      <c r="W324" s="199">
        <f>BD[[#This Row],[NP]]*BD[[#This Row],[N.C]]</f>
        <v>360</v>
      </c>
      <c r="X324" s="201" t="str">
        <f t="shared" si="19"/>
        <v>II</v>
      </c>
      <c r="Y324" s="182" t="str">
        <f t="shared" si="20"/>
        <v>ACEPTABLE CON CONTROL ESPECIFICO</v>
      </c>
      <c r="Z324" s="199" t="s">
        <v>311</v>
      </c>
      <c r="AA324" s="199" t="s">
        <v>311</v>
      </c>
      <c r="AB324" s="112" t="s">
        <v>1524</v>
      </c>
      <c r="AC324" s="112" t="s">
        <v>1521</v>
      </c>
      <c r="AD324" s="112" t="s">
        <v>1523</v>
      </c>
      <c r="AE324" s="112" t="s">
        <v>1276</v>
      </c>
      <c r="AF324" s="199"/>
    </row>
    <row r="325" spans="1:32" ht="105" hidden="1">
      <c r="A325" s="198" t="s">
        <v>904</v>
      </c>
      <c r="B325" s="199" t="s">
        <v>1191</v>
      </c>
      <c r="C325" s="199" t="s">
        <v>1218</v>
      </c>
      <c r="D325" s="199" t="s">
        <v>1214</v>
      </c>
      <c r="E325" s="200" t="s">
        <v>1307</v>
      </c>
      <c r="F325" s="200" t="s">
        <v>1376</v>
      </c>
      <c r="G325" s="199" t="s">
        <v>44</v>
      </c>
      <c r="H325" s="199" t="s">
        <v>923</v>
      </c>
      <c r="I325" s="200" t="s">
        <v>965</v>
      </c>
      <c r="J325" s="112" t="s">
        <v>1228</v>
      </c>
      <c r="K325" s="199">
        <v>8</v>
      </c>
      <c r="L325" s="199">
        <v>6</v>
      </c>
      <c r="M325" s="199">
        <v>1</v>
      </c>
      <c r="N325" s="112" t="s">
        <v>1245</v>
      </c>
      <c r="O325" s="200" t="s">
        <v>1291</v>
      </c>
      <c r="P325" s="112" t="s">
        <v>1525</v>
      </c>
      <c r="Q325" s="200" t="s">
        <v>1529</v>
      </c>
      <c r="R325" s="199">
        <v>2</v>
      </c>
      <c r="S325" s="199">
        <v>3</v>
      </c>
      <c r="T325" s="199">
        <f>BD[[#This Row],[ND]]*BD[[#This Row],[NE]]</f>
        <v>6</v>
      </c>
      <c r="U325" s="201" t="str">
        <f t="shared" si="18"/>
        <v>MEDIO</v>
      </c>
      <c r="V325" s="199">
        <v>25</v>
      </c>
      <c r="W325" s="199">
        <f>BD[[#This Row],[NP]]*BD[[#This Row],[N.C]]</f>
        <v>150</v>
      </c>
      <c r="X325" s="201" t="str">
        <f t="shared" si="19"/>
        <v>II</v>
      </c>
      <c r="Y325" s="182" t="str">
        <f t="shared" si="20"/>
        <v>ACEPTABLE CON CONTROL ESPECIFICO</v>
      </c>
      <c r="Z325" s="199" t="s">
        <v>311</v>
      </c>
      <c r="AA325" s="199" t="s">
        <v>311</v>
      </c>
      <c r="AB325" s="112" t="s">
        <v>1584</v>
      </c>
      <c r="AC325" s="112" t="s">
        <v>1589</v>
      </c>
      <c r="AD325" s="200" t="s">
        <v>1528</v>
      </c>
      <c r="AE325" s="112" t="s">
        <v>1281</v>
      </c>
      <c r="AF325" s="199"/>
    </row>
    <row r="326" spans="1:32" ht="105" hidden="1">
      <c r="A326" s="198" t="s">
        <v>904</v>
      </c>
      <c r="B326" s="199" t="s">
        <v>1191</v>
      </c>
      <c r="C326" s="199" t="s">
        <v>1218</v>
      </c>
      <c r="D326" s="199" t="s">
        <v>1214</v>
      </c>
      <c r="E326" s="200" t="s">
        <v>1307</v>
      </c>
      <c r="F326" s="200" t="s">
        <v>1376</v>
      </c>
      <c r="G326" s="199" t="s">
        <v>44</v>
      </c>
      <c r="H326" s="199" t="s">
        <v>923</v>
      </c>
      <c r="I326" s="200" t="s">
        <v>969</v>
      </c>
      <c r="J326" s="112" t="s">
        <v>1229</v>
      </c>
      <c r="K326" s="199">
        <v>8</v>
      </c>
      <c r="L326" s="199">
        <v>6</v>
      </c>
      <c r="M326" s="199">
        <v>1</v>
      </c>
      <c r="N326" s="112" t="s">
        <v>1248</v>
      </c>
      <c r="O326" s="200" t="s">
        <v>1591</v>
      </c>
      <c r="P326" s="112" t="s">
        <v>1592</v>
      </c>
      <c r="Q326" s="199" t="s">
        <v>311</v>
      </c>
      <c r="R326" s="199">
        <v>2</v>
      </c>
      <c r="S326" s="199">
        <v>2</v>
      </c>
      <c r="T326" s="199">
        <f>BD[[#This Row],[ND]]*BD[[#This Row],[NE]]</f>
        <v>4</v>
      </c>
      <c r="U326" s="201" t="str">
        <f t="shared" si="18"/>
        <v>BAJO</v>
      </c>
      <c r="V326" s="199">
        <v>60</v>
      </c>
      <c r="W326" s="199">
        <f>BD[[#This Row],[NP]]*BD[[#This Row],[N.C]]</f>
        <v>240</v>
      </c>
      <c r="X326" s="201" t="str">
        <f t="shared" si="19"/>
        <v>II</v>
      </c>
      <c r="Y326" s="182" t="str">
        <f t="shared" si="20"/>
        <v>ACEPTABLE CON CONTROL ESPECIFICO</v>
      </c>
      <c r="Z326" s="199" t="s">
        <v>311</v>
      </c>
      <c r="AA326" s="199" t="s">
        <v>311</v>
      </c>
      <c r="AB326" s="112" t="s">
        <v>1590</v>
      </c>
      <c r="AC326" s="112" t="s">
        <v>1531</v>
      </c>
      <c r="AD326" s="200" t="s">
        <v>1247</v>
      </c>
      <c r="AE326" s="112" t="s">
        <v>1281</v>
      </c>
      <c r="AF326" s="199"/>
    </row>
    <row r="327" spans="1:32" ht="225" hidden="1">
      <c r="A327" s="198" t="s">
        <v>904</v>
      </c>
      <c r="B327" s="199" t="s">
        <v>1191</v>
      </c>
      <c r="C327" s="199" t="s">
        <v>1218</v>
      </c>
      <c r="D327" s="199" t="s">
        <v>1214</v>
      </c>
      <c r="E327" s="200" t="s">
        <v>1307</v>
      </c>
      <c r="F327" s="200" t="s">
        <v>1376</v>
      </c>
      <c r="G327" s="199" t="s">
        <v>44</v>
      </c>
      <c r="H327" s="199" t="s">
        <v>928</v>
      </c>
      <c r="I327" s="200" t="s">
        <v>973</v>
      </c>
      <c r="J327" s="112" t="s">
        <v>1223</v>
      </c>
      <c r="K327" s="199">
        <v>8</v>
      </c>
      <c r="L327" s="199">
        <v>6</v>
      </c>
      <c r="M327" s="199">
        <v>1</v>
      </c>
      <c r="N327" s="112" t="s">
        <v>1250</v>
      </c>
      <c r="O327" s="200" t="s">
        <v>1595</v>
      </c>
      <c r="P327" s="112" t="s">
        <v>1533</v>
      </c>
      <c r="Q327" s="199" t="s">
        <v>311</v>
      </c>
      <c r="R327" s="199">
        <v>2</v>
      </c>
      <c r="S327" s="199">
        <v>2</v>
      </c>
      <c r="T327" s="199">
        <f>BD[[#This Row],[ND]]*BD[[#This Row],[NE]]</f>
        <v>4</v>
      </c>
      <c r="U327" s="201" t="str">
        <f t="shared" si="18"/>
        <v>BAJO</v>
      </c>
      <c r="V327" s="199">
        <v>25</v>
      </c>
      <c r="W327" s="199">
        <f>BD[[#This Row],[NP]]*BD[[#This Row],[N.C]]</f>
        <v>100</v>
      </c>
      <c r="X327" s="201" t="str">
        <f t="shared" si="19"/>
        <v>III</v>
      </c>
      <c r="Y327" s="182" t="str">
        <f t="shared" si="20"/>
        <v>MEJORABLE</v>
      </c>
      <c r="Z327" s="199" t="s">
        <v>311</v>
      </c>
      <c r="AA327" s="199" t="s">
        <v>311</v>
      </c>
      <c r="AB327" s="200" t="s">
        <v>1596</v>
      </c>
      <c r="AC327" s="112" t="s">
        <v>1534</v>
      </c>
      <c r="AD327" s="222" t="s">
        <v>1597</v>
      </c>
      <c r="AE327" s="112" t="s">
        <v>1277</v>
      </c>
      <c r="AF327" s="199"/>
    </row>
    <row r="328" spans="1:32" ht="225" hidden="1">
      <c r="A328" s="198" t="s">
        <v>904</v>
      </c>
      <c r="B328" s="199" t="s">
        <v>1191</v>
      </c>
      <c r="C328" s="199" t="s">
        <v>1218</v>
      </c>
      <c r="D328" s="199" t="s">
        <v>1214</v>
      </c>
      <c r="E328" s="200" t="s">
        <v>1307</v>
      </c>
      <c r="F328" s="200" t="s">
        <v>1376</v>
      </c>
      <c r="G328" s="199" t="s">
        <v>44</v>
      </c>
      <c r="H328" s="199" t="s">
        <v>928</v>
      </c>
      <c r="I328" s="200" t="s">
        <v>975</v>
      </c>
      <c r="J328" s="112" t="s">
        <v>1223</v>
      </c>
      <c r="K328" s="199">
        <v>8</v>
      </c>
      <c r="L328" s="199">
        <v>6</v>
      </c>
      <c r="M328" s="199">
        <v>1</v>
      </c>
      <c r="N328" s="112" t="s">
        <v>1250</v>
      </c>
      <c r="O328" s="200" t="s">
        <v>1595</v>
      </c>
      <c r="P328" s="112" t="s">
        <v>1533</v>
      </c>
      <c r="Q328" s="199" t="s">
        <v>311</v>
      </c>
      <c r="R328" s="199">
        <v>2</v>
      </c>
      <c r="S328" s="199">
        <v>3</v>
      </c>
      <c r="T328" s="199">
        <f>BD[[#This Row],[ND]]*BD[[#This Row],[NE]]</f>
        <v>6</v>
      </c>
      <c r="U328" s="201" t="str">
        <f t="shared" si="18"/>
        <v>MEDIO</v>
      </c>
      <c r="V328" s="199">
        <v>25</v>
      </c>
      <c r="W328" s="199">
        <f>BD[[#This Row],[NP]]*BD[[#This Row],[N.C]]</f>
        <v>150</v>
      </c>
      <c r="X328" s="201" t="str">
        <f t="shared" si="19"/>
        <v>II</v>
      </c>
      <c r="Y328" s="182" t="str">
        <f t="shared" si="20"/>
        <v>ACEPTABLE CON CONTROL ESPECIFICO</v>
      </c>
      <c r="Z328" s="199" t="s">
        <v>311</v>
      </c>
      <c r="AA328" s="199" t="s">
        <v>311</v>
      </c>
      <c r="AB328" s="200" t="s">
        <v>1596</v>
      </c>
      <c r="AC328" s="112" t="s">
        <v>1534</v>
      </c>
      <c r="AD328" s="200" t="s">
        <v>1247</v>
      </c>
      <c r="AE328" s="112" t="s">
        <v>1277</v>
      </c>
      <c r="AF328" s="199"/>
    </row>
    <row r="329" spans="1:32" ht="225" hidden="1">
      <c r="A329" s="198" t="s">
        <v>904</v>
      </c>
      <c r="B329" s="199" t="s">
        <v>1191</v>
      </c>
      <c r="C329" s="199" t="s">
        <v>1218</v>
      </c>
      <c r="D329" s="199" t="s">
        <v>1214</v>
      </c>
      <c r="E329" s="200" t="s">
        <v>1307</v>
      </c>
      <c r="F329" s="200" t="s">
        <v>1376</v>
      </c>
      <c r="G329" s="199" t="s">
        <v>44</v>
      </c>
      <c r="H329" s="199" t="s">
        <v>928</v>
      </c>
      <c r="I329" s="200" t="s">
        <v>979</v>
      </c>
      <c r="J329" s="112" t="s">
        <v>1223</v>
      </c>
      <c r="K329" s="199">
        <v>8</v>
      </c>
      <c r="L329" s="199">
        <v>6</v>
      </c>
      <c r="M329" s="199">
        <v>1</v>
      </c>
      <c r="N329" s="112" t="s">
        <v>1250</v>
      </c>
      <c r="O329" s="200" t="s">
        <v>1595</v>
      </c>
      <c r="P329" s="112" t="s">
        <v>1533</v>
      </c>
      <c r="Q329" s="199" t="s">
        <v>311</v>
      </c>
      <c r="R329" s="199">
        <v>2</v>
      </c>
      <c r="S329" s="199">
        <v>3</v>
      </c>
      <c r="T329" s="199">
        <f>BD[[#This Row],[ND]]*BD[[#This Row],[NE]]</f>
        <v>6</v>
      </c>
      <c r="U329" s="201" t="str">
        <f t="shared" si="18"/>
        <v>MEDIO</v>
      </c>
      <c r="V329" s="199">
        <v>26</v>
      </c>
      <c r="W329" s="199">
        <f>BD[[#This Row],[NP]]*BD[[#This Row],[N.C]]</f>
        <v>156</v>
      </c>
      <c r="X329" s="201" t="str">
        <f t="shared" si="19"/>
        <v>II</v>
      </c>
      <c r="Y329" s="182" t="str">
        <f t="shared" si="20"/>
        <v>ACEPTABLE CON CONTROL ESPECIFICO</v>
      </c>
      <c r="Z329" s="199" t="s">
        <v>311</v>
      </c>
      <c r="AA329" s="199" t="s">
        <v>311</v>
      </c>
      <c r="AB329" s="200" t="s">
        <v>1596</v>
      </c>
      <c r="AC329" s="112" t="s">
        <v>1534</v>
      </c>
      <c r="AD329" s="200" t="s">
        <v>1247</v>
      </c>
      <c r="AE329" s="112" t="s">
        <v>1277</v>
      </c>
      <c r="AF329" s="199"/>
    </row>
    <row r="330" spans="1:32" ht="135" hidden="1">
      <c r="A330" s="198" t="s">
        <v>904</v>
      </c>
      <c r="B330" s="199" t="s">
        <v>1191</v>
      </c>
      <c r="C330" s="199" t="s">
        <v>1218</v>
      </c>
      <c r="D330" s="199" t="s">
        <v>1214</v>
      </c>
      <c r="E330" s="200" t="s">
        <v>1307</v>
      </c>
      <c r="F330" s="200" t="s">
        <v>1376</v>
      </c>
      <c r="G330" s="199" t="s">
        <v>44</v>
      </c>
      <c r="H330" s="199" t="s">
        <v>931</v>
      </c>
      <c r="I330" s="200" t="s">
        <v>989</v>
      </c>
      <c r="J330" s="112" t="s">
        <v>1224</v>
      </c>
      <c r="K330" s="199">
        <v>8</v>
      </c>
      <c r="L330" s="199">
        <v>6</v>
      </c>
      <c r="M330" s="199">
        <v>1</v>
      </c>
      <c r="N330" s="112" t="s">
        <v>1252</v>
      </c>
      <c r="O330" s="112" t="s">
        <v>1612</v>
      </c>
      <c r="P330" s="112" t="s">
        <v>1253</v>
      </c>
      <c r="Q330" s="112" t="s">
        <v>1614</v>
      </c>
      <c r="R330" s="199">
        <v>2</v>
      </c>
      <c r="S330" s="199">
        <v>3</v>
      </c>
      <c r="T330" s="199">
        <f>BD[[#This Row],[ND]]*BD[[#This Row],[NE]]</f>
        <v>6</v>
      </c>
      <c r="U330" s="201" t="str">
        <f t="shared" si="18"/>
        <v>MEDIO</v>
      </c>
      <c r="V330" s="199">
        <v>25</v>
      </c>
      <c r="W330" s="199">
        <f>BD[[#This Row],[NP]]*BD[[#This Row],[N.C]]</f>
        <v>150</v>
      </c>
      <c r="X330" s="201" t="str">
        <f t="shared" si="19"/>
        <v>II</v>
      </c>
      <c r="Y330" s="182" t="str">
        <f t="shared" si="20"/>
        <v>ACEPTABLE CON CONTROL ESPECIFICO</v>
      </c>
      <c r="Z330" s="199" t="s">
        <v>311</v>
      </c>
      <c r="AA330" s="199" t="s">
        <v>311</v>
      </c>
      <c r="AB330" s="112" t="s">
        <v>1613</v>
      </c>
      <c r="AC330" s="112" t="s">
        <v>1253</v>
      </c>
      <c r="AD330" s="112" t="s">
        <v>1615</v>
      </c>
      <c r="AE330" s="112" t="s">
        <v>1278</v>
      </c>
      <c r="AF330" s="199"/>
    </row>
    <row r="331" spans="1:32" ht="315" hidden="1">
      <c r="A331" s="198" t="s">
        <v>904</v>
      </c>
      <c r="B331" s="199" t="s">
        <v>1191</v>
      </c>
      <c r="C331" s="199" t="s">
        <v>1218</v>
      </c>
      <c r="D331" s="199" t="s">
        <v>1214</v>
      </c>
      <c r="E331" s="200" t="s">
        <v>1307</v>
      </c>
      <c r="F331" s="200" t="s">
        <v>1376</v>
      </c>
      <c r="G331" s="199" t="s">
        <v>44</v>
      </c>
      <c r="H331" s="199" t="s">
        <v>934</v>
      </c>
      <c r="I331" s="200" t="s">
        <v>1007</v>
      </c>
      <c r="J331" s="112" t="s">
        <v>1225</v>
      </c>
      <c r="K331" s="199">
        <v>2</v>
      </c>
      <c r="L331" s="199">
        <v>2</v>
      </c>
      <c r="M331" s="199">
        <v>1</v>
      </c>
      <c r="N331" s="112" t="s">
        <v>1255</v>
      </c>
      <c r="O331" s="112" t="s">
        <v>1627</v>
      </c>
      <c r="P331" s="112" t="s">
        <v>1630</v>
      </c>
      <c r="Q331" s="112" t="s">
        <v>1265</v>
      </c>
      <c r="R331" s="199">
        <v>2</v>
      </c>
      <c r="S331" s="199">
        <v>3</v>
      </c>
      <c r="T331" s="199">
        <f>BD[[#This Row],[ND]]*BD[[#This Row],[NE]]</f>
        <v>6</v>
      </c>
      <c r="U331" s="201" t="str">
        <f t="shared" si="18"/>
        <v>MEDIO</v>
      </c>
      <c r="V331" s="199">
        <v>25</v>
      </c>
      <c r="W331" s="199">
        <f>BD[[#This Row],[NP]]*BD[[#This Row],[N.C]]</f>
        <v>150</v>
      </c>
      <c r="X331" s="201" t="str">
        <f t="shared" si="19"/>
        <v>II</v>
      </c>
      <c r="Y331" s="182" t="str">
        <f t="shared" si="20"/>
        <v>ACEPTABLE CON CONTROL ESPECIFICO</v>
      </c>
      <c r="Z331" s="199" t="s">
        <v>311</v>
      </c>
      <c r="AA331" s="199" t="s">
        <v>311</v>
      </c>
      <c r="AB331" s="112" t="s">
        <v>1628</v>
      </c>
      <c r="AC331" s="112" t="s">
        <v>1629</v>
      </c>
      <c r="AD331" s="112" t="s">
        <v>1265</v>
      </c>
      <c r="AE331" s="112" t="s">
        <v>1280</v>
      </c>
      <c r="AF331" s="199"/>
    </row>
    <row r="332" spans="1:32" ht="90" hidden="1">
      <c r="A332" s="198" t="s">
        <v>904</v>
      </c>
      <c r="B332" s="199" t="s">
        <v>1192</v>
      </c>
      <c r="C332" s="199" t="s">
        <v>1218</v>
      </c>
      <c r="D332" s="199" t="s">
        <v>1214</v>
      </c>
      <c r="E332" s="112" t="s">
        <v>1377</v>
      </c>
      <c r="F332" s="200" t="s">
        <v>1378</v>
      </c>
      <c r="G332" s="199" t="s">
        <v>44</v>
      </c>
      <c r="H332" s="199" t="s">
        <v>905</v>
      </c>
      <c r="I332" s="200" t="s">
        <v>911</v>
      </c>
      <c r="J332" s="112" t="s">
        <v>1286</v>
      </c>
      <c r="K332" s="199">
        <v>8</v>
      </c>
      <c r="L332" s="199">
        <v>6</v>
      </c>
      <c r="M332" s="199">
        <v>1</v>
      </c>
      <c r="N332" s="112" t="s">
        <v>1287</v>
      </c>
      <c r="O332" s="112" t="s">
        <v>1545</v>
      </c>
      <c r="P332" s="112" t="s">
        <v>1549</v>
      </c>
      <c r="Q332" s="112" t="s">
        <v>1546</v>
      </c>
      <c r="R332" s="199">
        <v>2</v>
      </c>
      <c r="S332" s="199">
        <v>3</v>
      </c>
      <c r="T332" s="199">
        <f>BD[[#This Row],[ND]]*BD[[#This Row],[NE]]</f>
        <v>6</v>
      </c>
      <c r="U332" s="201" t="str">
        <f t="shared" si="18"/>
        <v>MEDIO</v>
      </c>
      <c r="V332" s="199">
        <v>25</v>
      </c>
      <c r="W332" s="199">
        <f>BD[[#This Row],[NP]]*BD[[#This Row],[N.C]]</f>
        <v>150</v>
      </c>
      <c r="X332" s="201" t="str">
        <f t="shared" si="19"/>
        <v>II</v>
      </c>
      <c r="Y332" s="182" t="str">
        <f t="shared" si="20"/>
        <v>ACEPTABLE CON CONTROL ESPECIFICO</v>
      </c>
      <c r="Z332" s="199" t="s">
        <v>311</v>
      </c>
      <c r="AA332" s="199" t="s">
        <v>311</v>
      </c>
      <c r="AB332" s="112" t="s">
        <v>1547</v>
      </c>
      <c r="AC332" s="112" t="s">
        <v>1548</v>
      </c>
      <c r="AD332" s="112" t="s">
        <v>1550</v>
      </c>
      <c r="AE332" s="112" t="s">
        <v>1288</v>
      </c>
      <c r="AF332" s="199"/>
    </row>
    <row r="333" spans="1:32" ht="90" hidden="1">
      <c r="A333" s="198" t="s">
        <v>904</v>
      </c>
      <c r="B333" s="199" t="s">
        <v>1192</v>
      </c>
      <c r="C333" s="199" t="s">
        <v>1218</v>
      </c>
      <c r="D333" s="199" t="s">
        <v>1214</v>
      </c>
      <c r="E333" s="112" t="s">
        <v>1377</v>
      </c>
      <c r="F333" s="200" t="s">
        <v>1378</v>
      </c>
      <c r="G333" s="199" t="s">
        <v>44</v>
      </c>
      <c r="H333" s="199" t="s">
        <v>905</v>
      </c>
      <c r="I333" s="200" t="s">
        <v>924</v>
      </c>
      <c r="J333" s="112" t="s">
        <v>1240</v>
      </c>
      <c r="K333" s="199">
        <v>8</v>
      </c>
      <c r="L333" s="199">
        <v>6</v>
      </c>
      <c r="M333" s="199">
        <v>1</v>
      </c>
      <c r="N333" s="112" t="s">
        <v>1241</v>
      </c>
      <c r="O333" s="200" t="s">
        <v>1242</v>
      </c>
      <c r="P333" s="200" t="s">
        <v>1513</v>
      </c>
      <c r="Q333" s="200" t="s">
        <v>1514</v>
      </c>
      <c r="R333" s="199">
        <v>2</v>
      </c>
      <c r="S333" s="199">
        <v>2</v>
      </c>
      <c r="T333" s="199">
        <f>BD[[#This Row],[ND]]*BD[[#This Row],[NE]]</f>
        <v>4</v>
      </c>
      <c r="U333" s="201" t="str">
        <f t="shared" si="18"/>
        <v>BAJO</v>
      </c>
      <c r="V333" s="199">
        <v>25</v>
      </c>
      <c r="W333" s="199">
        <f>BD[[#This Row],[NP]]*BD[[#This Row],[N.C]]</f>
        <v>100</v>
      </c>
      <c r="X333" s="201" t="str">
        <f t="shared" si="19"/>
        <v>III</v>
      </c>
      <c r="Y333" s="182" t="str">
        <f t="shared" si="20"/>
        <v>MEJORABLE</v>
      </c>
      <c r="Z333" s="199" t="s">
        <v>311</v>
      </c>
      <c r="AA333" s="200" t="s">
        <v>311</v>
      </c>
      <c r="AB333" s="112" t="s">
        <v>1516</v>
      </c>
      <c r="AC333" s="112" t="s">
        <v>1515</v>
      </c>
      <c r="AD333" s="200" t="s">
        <v>1557</v>
      </c>
      <c r="AE333" s="112" t="s">
        <v>1274</v>
      </c>
      <c r="AF333" s="199"/>
    </row>
    <row r="334" spans="1:32" ht="165" hidden="1">
      <c r="A334" s="198" t="s">
        <v>904</v>
      </c>
      <c r="B334" s="199" t="s">
        <v>1192</v>
      </c>
      <c r="C334" s="199" t="s">
        <v>1218</v>
      </c>
      <c r="D334" s="199" t="s">
        <v>1214</v>
      </c>
      <c r="E334" s="112" t="s">
        <v>1377</v>
      </c>
      <c r="F334" s="200" t="s">
        <v>1378</v>
      </c>
      <c r="G334" s="199" t="s">
        <v>44</v>
      </c>
      <c r="H334" s="199" t="s">
        <v>905</v>
      </c>
      <c r="I334" s="200" t="s">
        <v>935</v>
      </c>
      <c r="J334" s="112" t="s">
        <v>1230</v>
      </c>
      <c r="K334" s="199">
        <v>8</v>
      </c>
      <c r="L334" s="199">
        <v>6</v>
      </c>
      <c r="M334" s="199">
        <v>1</v>
      </c>
      <c r="N334" s="112" t="s">
        <v>1231</v>
      </c>
      <c r="O334" s="200" t="s">
        <v>1234</v>
      </c>
      <c r="P334" s="112" t="s">
        <v>1518</v>
      </c>
      <c r="Q334" s="200" t="s">
        <v>1520</v>
      </c>
      <c r="R334" s="199">
        <v>2</v>
      </c>
      <c r="S334" s="199">
        <v>3</v>
      </c>
      <c r="T334" s="199">
        <f>BD[[#This Row],[ND]]*BD[[#This Row],[NE]]</f>
        <v>6</v>
      </c>
      <c r="U334" s="201" t="str">
        <f t="shared" si="18"/>
        <v>MEDIO</v>
      </c>
      <c r="V334" s="199">
        <v>25</v>
      </c>
      <c r="W334" s="199">
        <f>BD[[#This Row],[NP]]*BD[[#This Row],[N.C]]</f>
        <v>150</v>
      </c>
      <c r="X334" s="201" t="str">
        <f t="shared" si="19"/>
        <v>II</v>
      </c>
      <c r="Y334" s="182" t="str">
        <f t="shared" si="20"/>
        <v>ACEPTABLE CON CONTROL ESPECIFICO</v>
      </c>
      <c r="Z334" s="199" t="s">
        <v>311</v>
      </c>
      <c r="AA334" s="199" t="s">
        <v>311</v>
      </c>
      <c r="AB334" s="112" t="s">
        <v>1517</v>
      </c>
      <c r="AC334" s="112" t="s">
        <v>1519</v>
      </c>
      <c r="AD334" s="200" t="s">
        <v>1558</v>
      </c>
      <c r="AE334" s="112" t="s">
        <v>1275</v>
      </c>
      <c r="AF334" s="199"/>
    </row>
    <row r="335" spans="1:32" ht="135" hidden="1">
      <c r="A335" s="198" t="s">
        <v>904</v>
      </c>
      <c r="B335" s="199" t="s">
        <v>1192</v>
      </c>
      <c r="C335" s="199" t="s">
        <v>1218</v>
      </c>
      <c r="D335" s="199" t="s">
        <v>1214</v>
      </c>
      <c r="E335" s="112" t="s">
        <v>1377</v>
      </c>
      <c r="F335" s="200" t="s">
        <v>1378</v>
      </c>
      <c r="G335" s="199" t="s">
        <v>44</v>
      </c>
      <c r="H335" s="199" t="s">
        <v>910</v>
      </c>
      <c r="I335" s="200" t="s">
        <v>937</v>
      </c>
      <c r="J335" s="112" t="s">
        <v>1324</v>
      </c>
      <c r="K335" s="199">
        <v>8</v>
      </c>
      <c r="L335" s="199">
        <v>6</v>
      </c>
      <c r="M335" s="199">
        <v>1</v>
      </c>
      <c r="N335" s="112" t="s">
        <v>1322</v>
      </c>
      <c r="O335" s="112" t="s">
        <v>1563</v>
      </c>
      <c r="P335" s="112" t="s">
        <v>1325</v>
      </c>
      <c r="Q335" s="200" t="s">
        <v>1323</v>
      </c>
      <c r="R335" s="199">
        <v>2</v>
      </c>
      <c r="S335" s="199">
        <v>2</v>
      </c>
      <c r="T335" s="199">
        <f>BD[[#This Row],[ND]]*BD[[#This Row],[NE]]</f>
        <v>4</v>
      </c>
      <c r="U335" s="201" t="str">
        <f t="shared" si="18"/>
        <v>BAJO</v>
      </c>
      <c r="V335" s="199">
        <v>25</v>
      </c>
      <c r="W335" s="199">
        <f>BD[[#This Row],[NP]]*BD[[#This Row],[N.C]]</f>
        <v>100</v>
      </c>
      <c r="X335" s="201" t="str">
        <f t="shared" si="19"/>
        <v>III</v>
      </c>
      <c r="Y335" s="182" t="str">
        <f t="shared" si="20"/>
        <v>MEJORABLE</v>
      </c>
      <c r="Z335" s="199" t="s">
        <v>311</v>
      </c>
      <c r="AA335" s="199" t="s">
        <v>311</v>
      </c>
      <c r="AB335" s="112" t="s">
        <v>1564</v>
      </c>
      <c r="AC335" s="112" t="s">
        <v>1559</v>
      </c>
      <c r="AD335" s="112" t="s">
        <v>1562</v>
      </c>
      <c r="AE335" s="112" t="s">
        <v>1327</v>
      </c>
      <c r="AF335" s="199"/>
    </row>
    <row r="336" spans="1:32" ht="150" hidden="1">
      <c r="A336" s="198" t="s">
        <v>904</v>
      </c>
      <c r="B336" s="199" t="s">
        <v>1192</v>
      </c>
      <c r="C336" s="199" t="s">
        <v>1218</v>
      </c>
      <c r="D336" s="199" t="s">
        <v>1214</v>
      </c>
      <c r="E336" s="112" t="s">
        <v>1377</v>
      </c>
      <c r="F336" s="200" t="s">
        <v>1378</v>
      </c>
      <c r="G336" s="199" t="s">
        <v>44</v>
      </c>
      <c r="H336" s="199" t="s">
        <v>910</v>
      </c>
      <c r="I336" s="200" t="s">
        <v>947</v>
      </c>
      <c r="J336" s="112" t="s">
        <v>1373</v>
      </c>
      <c r="K336" s="199">
        <v>8</v>
      </c>
      <c r="L336" s="199">
        <v>6</v>
      </c>
      <c r="M336" s="199">
        <v>1</v>
      </c>
      <c r="N336" s="112" t="s">
        <v>1330</v>
      </c>
      <c r="O336" s="112" t="s">
        <v>1569</v>
      </c>
      <c r="P336" s="112" t="s">
        <v>1331</v>
      </c>
      <c r="Q336" s="112" t="s">
        <v>1332</v>
      </c>
      <c r="R336" s="199">
        <v>2</v>
      </c>
      <c r="S336" s="199">
        <v>3</v>
      </c>
      <c r="T336" s="199">
        <f>BD[[#This Row],[ND]]*BD[[#This Row],[NE]]</f>
        <v>6</v>
      </c>
      <c r="U336" s="201" t="str">
        <f t="shared" si="18"/>
        <v>MEDIO</v>
      </c>
      <c r="V336" s="199">
        <v>60</v>
      </c>
      <c r="W336" s="199">
        <f>BD[[#This Row],[NP]]*BD[[#This Row],[N.C]]</f>
        <v>360</v>
      </c>
      <c r="X336" s="201" t="str">
        <f t="shared" si="19"/>
        <v>II</v>
      </c>
      <c r="Y336" s="182" t="str">
        <f t="shared" si="20"/>
        <v>ACEPTABLE CON CONTROL ESPECIFICO</v>
      </c>
      <c r="Z336" s="199" t="s">
        <v>311</v>
      </c>
      <c r="AA336" s="199" t="s">
        <v>311</v>
      </c>
      <c r="AB336" s="112" t="s">
        <v>1570</v>
      </c>
      <c r="AC336" s="112" t="s">
        <v>1567</v>
      </c>
      <c r="AD336" s="112" t="s">
        <v>1568</v>
      </c>
      <c r="AE336" s="112" t="s">
        <v>1375</v>
      </c>
      <c r="AF336" s="199"/>
    </row>
    <row r="337" spans="1:32" ht="409.6" hidden="1">
      <c r="A337" s="198" t="s">
        <v>904</v>
      </c>
      <c r="B337" s="199" t="s">
        <v>1192</v>
      </c>
      <c r="C337" s="199" t="s">
        <v>1218</v>
      </c>
      <c r="D337" s="199" t="s">
        <v>1214</v>
      </c>
      <c r="E337" s="112" t="s">
        <v>1377</v>
      </c>
      <c r="F337" s="200" t="s">
        <v>1378</v>
      </c>
      <c r="G337" s="199" t="s">
        <v>44</v>
      </c>
      <c r="H337" s="199" t="s">
        <v>917</v>
      </c>
      <c r="I337" s="200" t="s">
        <v>949</v>
      </c>
      <c r="J337" s="112" t="s">
        <v>1226</v>
      </c>
      <c r="K337" s="199">
        <v>8</v>
      </c>
      <c r="L337" s="199">
        <v>6</v>
      </c>
      <c r="M337" s="199">
        <v>1</v>
      </c>
      <c r="N337" s="112" t="s">
        <v>1237</v>
      </c>
      <c r="O337" s="200" t="s">
        <v>1238</v>
      </c>
      <c r="P337" s="112" t="s">
        <v>1239</v>
      </c>
      <c r="Q337" s="112" t="s">
        <v>1522</v>
      </c>
      <c r="R337" s="199">
        <v>2</v>
      </c>
      <c r="S337" s="199">
        <v>2</v>
      </c>
      <c r="T337" s="199">
        <f>BD[[#This Row],[ND]]*BD[[#This Row],[NE]]</f>
        <v>4</v>
      </c>
      <c r="U337" s="201" t="str">
        <f t="shared" si="18"/>
        <v>BAJO</v>
      </c>
      <c r="V337" s="199">
        <v>60</v>
      </c>
      <c r="W337" s="199">
        <f>BD[[#This Row],[NP]]*BD[[#This Row],[N.C]]</f>
        <v>240</v>
      </c>
      <c r="X337" s="201" t="str">
        <f t="shared" si="19"/>
        <v>II</v>
      </c>
      <c r="Y337" s="182" t="str">
        <f t="shared" si="20"/>
        <v>ACEPTABLE CON CONTROL ESPECIFICO</v>
      </c>
      <c r="Z337" s="199" t="s">
        <v>311</v>
      </c>
      <c r="AA337" s="199" t="s">
        <v>311</v>
      </c>
      <c r="AB337" s="112" t="s">
        <v>1524</v>
      </c>
      <c r="AC337" s="112" t="s">
        <v>1521</v>
      </c>
      <c r="AD337" s="112" t="s">
        <v>1523</v>
      </c>
      <c r="AE337" s="112" t="s">
        <v>1276</v>
      </c>
      <c r="AF337" s="199"/>
    </row>
    <row r="338" spans="1:32" ht="165" hidden="1">
      <c r="A338" s="198" t="s">
        <v>904</v>
      </c>
      <c r="B338" s="199" t="s">
        <v>1192</v>
      </c>
      <c r="C338" s="199" t="s">
        <v>1218</v>
      </c>
      <c r="D338" s="199" t="s">
        <v>1214</v>
      </c>
      <c r="E338" s="112" t="s">
        <v>1377</v>
      </c>
      <c r="F338" s="200" t="s">
        <v>1378</v>
      </c>
      <c r="G338" s="199" t="s">
        <v>44</v>
      </c>
      <c r="H338" s="199" t="s">
        <v>917</v>
      </c>
      <c r="I338" s="200" t="s">
        <v>951</v>
      </c>
      <c r="J338" s="112" t="s">
        <v>1333</v>
      </c>
      <c r="K338" s="199">
        <v>8</v>
      </c>
      <c r="L338" s="199">
        <v>6</v>
      </c>
      <c r="M338" s="199">
        <v>1</v>
      </c>
      <c r="N338" s="112" t="s">
        <v>1237</v>
      </c>
      <c r="O338" s="112" t="s">
        <v>1334</v>
      </c>
      <c r="P338" s="112" t="s">
        <v>1335</v>
      </c>
      <c r="Q338" s="112" t="s">
        <v>1336</v>
      </c>
      <c r="R338" s="199">
        <v>2</v>
      </c>
      <c r="S338" s="199">
        <v>2</v>
      </c>
      <c r="T338" s="199">
        <f>BD[[#This Row],[ND]]*BD[[#This Row],[NE]]</f>
        <v>4</v>
      </c>
      <c r="U338" s="201" t="str">
        <f t="shared" si="18"/>
        <v>BAJO</v>
      </c>
      <c r="V338" s="199">
        <v>60</v>
      </c>
      <c r="W338" s="199">
        <f>BD[[#This Row],[NP]]*BD[[#This Row],[N.C]]</f>
        <v>240</v>
      </c>
      <c r="X338" s="201" t="str">
        <f t="shared" si="19"/>
        <v>II</v>
      </c>
      <c r="Y338" s="182" t="str">
        <f t="shared" si="20"/>
        <v>ACEPTABLE CON CONTROL ESPECIFICO</v>
      </c>
      <c r="Z338" s="199" t="s">
        <v>311</v>
      </c>
      <c r="AA338" s="199" t="s">
        <v>311</v>
      </c>
      <c r="AB338" s="112" t="s">
        <v>1571</v>
      </c>
      <c r="AC338" s="112" t="s">
        <v>1572</v>
      </c>
      <c r="AD338" s="112" t="s">
        <v>1336</v>
      </c>
      <c r="AE338" s="112" t="s">
        <v>1337</v>
      </c>
      <c r="AF338" s="199"/>
    </row>
    <row r="339" spans="1:32" ht="120" hidden="1">
      <c r="A339" s="198" t="s">
        <v>904</v>
      </c>
      <c r="B339" s="199" t="s">
        <v>1192</v>
      </c>
      <c r="C339" s="199" t="s">
        <v>1218</v>
      </c>
      <c r="D339" s="199" t="s">
        <v>1214</v>
      </c>
      <c r="E339" s="112" t="s">
        <v>1377</v>
      </c>
      <c r="F339" s="200" t="s">
        <v>1378</v>
      </c>
      <c r="G339" s="199" t="s">
        <v>44</v>
      </c>
      <c r="H339" s="199" t="s">
        <v>917</v>
      </c>
      <c r="I339" s="200" t="s">
        <v>955</v>
      </c>
      <c r="J339" s="112" t="s">
        <v>1344</v>
      </c>
      <c r="K339" s="199">
        <v>8</v>
      </c>
      <c r="L339" s="199">
        <v>6</v>
      </c>
      <c r="M339" s="199">
        <v>1</v>
      </c>
      <c r="N339" s="112" t="s">
        <v>1346</v>
      </c>
      <c r="O339" s="112" t="s">
        <v>1340</v>
      </c>
      <c r="P339" s="112" t="s">
        <v>1341</v>
      </c>
      <c r="Q339" s="112" t="s">
        <v>1342</v>
      </c>
      <c r="R339" s="199">
        <v>2</v>
      </c>
      <c r="S339" s="199">
        <v>2</v>
      </c>
      <c r="T339" s="199">
        <f>BD[[#This Row],[ND]]*BD[[#This Row],[NE]]</f>
        <v>4</v>
      </c>
      <c r="U339" s="201" t="str">
        <f t="shared" si="18"/>
        <v>BAJO</v>
      </c>
      <c r="V339" s="199">
        <v>25</v>
      </c>
      <c r="W339" s="199">
        <f>BD[[#This Row],[NP]]*BD[[#This Row],[N.C]]</f>
        <v>100</v>
      </c>
      <c r="X339" s="201" t="str">
        <f t="shared" si="19"/>
        <v>III</v>
      </c>
      <c r="Y339" s="182" t="str">
        <f t="shared" si="20"/>
        <v>MEJORABLE</v>
      </c>
      <c r="Z339" s="199" t="s">
        <v>311</v>
      </c>
      <c r="AA339" s="199" t="s">
        <v>311</v>
      </c>
      <c r="AB339" s="112" t="s">
        <v>1573</v>
      </c>
      <c r="AC339" s="112" t="s">
        <v>1574</v>
      </c>
      <c r="AD339" s="112" t="s">
        <v>1575</v>
      </c>
      <c r="AE339" s="112" t="s">
        <v>1343</v>
      </c>
      <c r="AF339" s="199"/>
    </row>
    <row r="340" spans="1:32" ht="105" hidden="1">
      <c r="A340" s="198" t="s">
        <v>904</v>
      </c>
      <c r="B340" s="199" t="s">
        <v>1192</v>
      </c>
      <c r="C340" s="199" t="s">
        <v>1218</v>
      </c>
      <c r="D340" s="199" t="s">
        <v>1214</v>
      </c>
      <c r="E340" s="112" t="s">
        <v>1377</v>
      </c>
      <c r="F340" s="200" t="s">
        <v>1378</v>
      </c>
      <c r="G340" s="199" t="s">
        <v>44</v>
      </c>
      <c r="H340" s="199" t="s">
        <v>917</v>
      </c>
      <c r="I340" s="200" t="s">
        <v>959</v>
      </c>
      <c r="J340" s="112" t="s">
        <v>1347</v>
      </c>
      <c r="K340" s="199">
        <v>8</v>
      </c>
      <c r="L340" s="199">
        <v>6</v>
      </c>
      <c r="M340" s="199">
        <v>1</v>
      </c>
      <c r="N340" s="112" t="s">
        <v>1322</v>
      </c>
      <c r="O340" s="112" t="s">
        <v>1348</v>
      </c>
      <c r="P340" s="112" t="s">
        <v>1349</v>
      </c>
      <c r="Q340" s="112" t="s">
        <v>1578</v>
      </c>
      <c r="R340" s="199">
        <v>2</v>
      </c>
      <c r="S340" s="199">
        <v>3</v>
      </c>
      <c r="T340" s="199">
        <f>BD[[#This Row],[ND]]*BD[[#This Row],[NE]]</f>
        <v>6</v>
      </c>
      <c r="U340" s="201" t="str">
        <f t="shared" si="18"/>
        <v>MEDIO</v>
      </c>
      <c r="V340" s="199">
        <v>60</v>
      </c>
      <c r="W340" s="199">
        <f>BD[[#This Row],[NP]]*BD[[#This Row],[N.C]]</f>
        <v>360</v>
      </c>
      <c r="X340" s="201" t="str">
        <f t="shared" si="19"/>
        <v>II</v>
      </c>
      <c r="Y340" s="182" t="str">
        <f t="shared" si="20"/>
        <v>ACEPTABLE CON CONTROL ESPECIFICO</v>
      </c>
      <c r="Z340" s="199" t="s">
        <v>311</v>
      </c>
      <c r="AA340" s="199" t="s">
        <v>311</v>
      </c>
      <c r="AB340" s="112" t="s">
        <v>1576</v>
      </c>
      <c r="AC340" s="112" t="s">
        <v>1577</v>
      </c>
      <c r="AD340" s="112" t="s">
        <v>1579</v>
      </c>
      <c r="AE340" s="112" t="s">
        <v>1343</v>
      </c>
      <c r="AF340" s="199"/>
    </row>
    <row r="341" spans="1:32" ht="105" hidden="1">
      <c r="A341" s="198" t="s">
        <v>904</v>
      </c>
      <c r="B341" s="199" t="s">
        <v>1192</v>
      </c>
      <c r="C341" s="199" t="s">
        <v>1218</v>
      </c>
      <c r="D341" s="199" t="s">
        <v>1214</v>
      </c>
      <c r="E341" s="112" t="s">
        <v>1377</v>
      </c>
      <c r="F341" s="200" t="s">
        <v>1378</v>
      </c>
      <c r="G341" s="199" t="s">
        <v>44</v>
      </c>
      <c r="H341" s="199" t="s">
        <v>917</v>
      </c>
      <c r="I341" s="200" t="s">
        <v>961</v>
      </c>
      <c r="J341" s="112" t="s">
        <v>1350</v>
      </c>
      <c r="K341" s="199">
        <v>8</v>
      </c>
      <c r="L341" s="199">
        <v>6</v>
      </c>
      <c r="M341" s="199">
        <v>1</v>
      </c>
      <c r="N341" s="112" t="s">
        <v>1322</v>
      </c>
      <c r="O341" s="112" t="s">
        <v>1348</v>
      </c>
      <c r="P341" s="112" t="s">
        <v>1582</v>
      </c>
      <c r="Q341" s="112" t="s">
        <v>1352</v>
      </c>
      <c r="R341" s="199">
        <v>6</v>
      </c>
      <c r="S341" s="199">
        <v>1</v>
      </c>
      <c r="T341" s="199">
        <f>BD[[#This Row],[ND]]*BD[[#This Row],[NE]]</f>
        <v>6</v>
      </c>
      <c r="U341" s="201" t="str">
        <f t="shared" si="18"/>
        <v>MEDIO</v>
      </c>
      <c r="V341" s="199">
        <v>60</v>
      </c>
      <c r="W341" s="199">
        <f>BD[[#This Row],[NP]]*BD[[#This Row],[N.C]]</f>
        <v>360</v>
      </c>
      <c r="X341" s="201" t="str">
        <f t="shared" si="19"/>
        <v>II</v>
      </c>
      <c r="Y341" s="182" t="str">
        <f t="shared" si="20"/>
        <v>ACEPTABLE CON CONTROL ESPECIFICO</v>
      </c>
      <c r="Z341" s="199" t="s">
        <v>311</v>
      </c>
      <c r="AA341" s="199" t="s">
        <v>311</v>
      </c>
      <c r="AB341" s="112" t="s">
        <v>1580</v>
      </c>
      <c r="AC341" s="112" t="s">
        <v>1583</v>
      </c>
      <c r="AD341" s="112" t="s">
        <v>1581</v>
      </c>
      <c r="AE341" s="112" t="s">
        <v>1343</v>
      </c>
      <c r="AF341" s="199"/>
    </row>
    <row r="342" spans="1:32" s="57" customFormat="1" ht="105" hidden="1">
      <c r="A342" s="198" t="s">
        <v>904</v>
      </c>
      <c r="B342" s="199" t="s">
        <v>1192</v>
      </c>
      <c r="C342" s="199" t="s">
        <v>1218</v>
      </c>
      <c r="D342" s="199" t="s">
        <v>1214</v>
      </c>
      <c r="E342" s="112" t="s">
        <v>1377</v>
      </c>
      <c r="F342" s="200" t="s">
        <v>1378</v>
      </c>
      <c r="G342" s="199" t="s">
        <v>44</v>
      </c>
      <c r="H342" s="199" t="s">
        <v>923</v>
      </c>
      <c r="I342" s="200" t="s">
        <v>965</v>
      </c>
      <c r="J342" s="112" t="s">
        <v>1228</v>
      </c>
      <c r="K342" s="199">
        <v>8</v>
      </c>
      <c r="L342" s="199">
        <v>6</v>
      </c>
      <c r="M342" s="199">
        <v>1</v>
      </c>
      <c r="N342" s="112" t="s">
        <v>1245</v>
      </c>
      <c r="O342" s="200" t="s">
        <v>1291</v>
      </c>
      <c r="P342" s="112" t="s">
        <v>1525</v>
      </c>
      <c r="Q342" s="200" t="s">
        <v>1529</v>
      </c>
      <c r="R342" s="199">
        <v>2</v>
      </c>
      <c r="S342" s="199">
        <v>3</v>
      </c>
      <c r="T342" s="199">
        <f>BD[[#This Row],[ND]]*BD[[#This Row],[NE]]</f>
        <v>6</v>
      </c>
      <c r="U342" s="201" t="str">
        <f t="shared" si="18"/>
        <v>MEDIO</v>
      </c>
      <c r="V342" s="199">
        <v>25</v>
      </c>
      <c r="W342" s="199">
        <f>BD[[#This Row],[NP]]*BD[[#This Row],[N.C]]</f>
        <v>150</v>
      </c>
      <c r="X342" s="201" t="str">
        <f t="shared" si="19"/>
        <v>II</v>
      </c>
      <c r="Y342" s="182" t="str">
        <f t="shared" si="20"/>
        <v>ACEPTABLE CON CONTROL ESPECIFICO</v>
      </c>
      <c r="Z342" s="199" t="s">
        <v>311</v>
      </c>
      <c r="AA342" s="199" t="s">
        <v>311</v>
      </c>
      <c r="AB342" s="112" t="s">
        <v>1588</v>
      </c>
      <c r="AC342" s="112" t="s">
        <v>1589</v>
      </c>
      <c r="AD342" s="200" t="s">
        <v>1528</v>
      </c>
      <c r="AE342" s="112" t="s">
        <v>1281</v>
      </c>
      <c r="AF342" s="199"/>
    </row>
    <row r="343" spans="1:32" ht="105" hidden="1">
      <c r="A343" s="198" t="s">
        <v>904</v>
      </c>
      <c r="B343" s="199" t="s">
        <v>1192</v>
      </c>
      <c r="C343" s="199" t="s">
        <v>1218</v>
      </c>
      <c r="D343" s="199" t="s">
        <v>1214</v>
      </c>
      <c r="E343" s="112" t="s">
        <v>1377</v>
      </c>
      <c r="F343" s="200" t="s">
        <v>1378</v>
      </c>
      <c r="G343" s="199" t="s">
        <v>44</v>
      </c>
      <c r="H343" s="199" t="s">
        <v>923</v>
      </c>
      <c r="I343" s="200" t="s">
        <v>969</v>
      </c>
      <c r="J343" s="112" t="s">
        <v>1229</v>
      </c>
      <c r="K343" s="199">
        <v>8</v>
      </c>
      <c r="L343" s="199">
        <v>6</v>
      </c>
      <c r="M343" s="199">
        <v>1</v>
      </c>
      <c r="N343" s="112" t="s">
        <v>1594</v>
      </c>
      <c r="O343" s="200" t="s">
        <v>1591</v>
      </c>
      <c r="P343" s="112" t="s">
        <v>1593</v>
      </c>
      <c r="Q343" s="199" t="s">
        <v>311</v>
      </c>
      <c r="R343" s="199">
        <v>2</v>
      </c>
      <c r="S343" s="199">
        <v>2</v>
      </c>
      <c r="T343" s="199">
        <f>BD[[#This Row],[ND]]*BD[[#This Row],[NE]]</f>
        <v>4</v>
      </c>
      <c r="U343" s="201" t="str">
        <f t="shared" si="18"/>
        <v>BAJO</v>
      </c>
      <c r="V343" s="199">
        <v>60</v>
      </c>
      <c r="W343" s="199">
        <f>BD[[#This Row],[NP]]*BD[[#This Row],[N.C]]</f>
        <v>240</v>
      </c>
      <c r="X343" s="201" t="str">
        <f t="shared" si="19"/>
        <v>II</v>
      </c>
      <c r="Y343" s="182" t="str">
        <f t="shared" si="20"/>
        <v>ACEPTABLE CON CONTROL ESPECIFICO</v>
      </c>
      <c r="Z343" s="199" t="s">
        <v>311</v>
      </c>
      <c r="AA343" s="199" t="s">
        <v>311</v>
      </c>
      <c r="AB343" s="112" t="s">
        <v>1590</v>
      </c>
      <c r="AC343" s="112" t="s">
        <v>1531</v>
      </c>
      <c r="AD343" s="200" t="s">
        <v>1247</v>
      </c>
      <c r="AE343" s="112" t="s">
        <v>1281</v>
      </c>
      <c r="AF343" s="199"/>
    </row>
    <row r="344" spans="1:32" ht="225" hidden="1">
      <c r="A344" s="198" t="s">
        <v>904</v>
      </c>
      <c r="B344" s="199" t="s">
        <v>1192</v>
      </c>
      <c r="C344" s="199" t="s">
        <v>1218</v>
      </c>
      <c r="D344" s="199" t="s">
        <v>1214</v>
      </c>
      <c r="E344" s="112" t="s">
        <v>1377</v>
      </c>
      <c r="F344" s="200" t="s">
        <v>1378</v>
      </c>
      <c r="G344" s="199" t="s">
        <v>44</v>
      </c>
      <c r="H344" s="199" t="s">
        <v>928</v>
      </c>
      <c r="I344" s="200" t="s">
        <v>973</v>
      </c>
      <c r="J344" s="112" t="s">
        <v>1223</v>
      </c>
      <c r="K344" s="199">
        <v>8</v>
      </c>
      <c r="L344" s="199">
        <v>6</v>
      </c>
      <c r="M344" s="199">
        <v>1</v>
      </c>
      <c r="N344" s="112" t="s">
        <v>1250</v>
      </c>
      <c r="O344" s="200" t="s">
        <v>1595</v>
      </c>
      <c r="P344" s="112" t="s">
        <v>1533</v>
      </c>
      <c r="Q344" s="199" t="s">
        <v>311</v>
      </c>
      <c r="R344" s="199">
        <v>2</v>
      </c>
      <c r="S344" s="199">
        <v>2</v>
      </c>
      <c r="T344" s="199">
        <f>BD[[#This Row],[ND]]*BD[[#This Row],[NE]]</f>
        <v>4</v>
      </c>
      <c r="U344" s="201" t="str">
        <f t="shared" si="18"/>
        <v>BAJO</v>
      </c>
      <c r="V344" s="199">
        <v>25</v>
      </c>
      <c r="W344" s="199">
        <f>BD[[#This Row],[NP]]*BD[[#This Row],[N.C]]</f>
        <v>100</v>
      </c>
      <c r="X344" s="201" t="str">
        <f t="shared" si="19"/>
        <v>III</v>
      </c>
      <c r="Y344" s="182" t="str">
        <f t="shared" si="20"/>
        <v>MEJORABLE</v>
      </c>
      <c r="Z344" s="199" t="s">
        <v>311</v>
      </c>
      <c r="AA344" s="199" t="s">
        <v>311</v>
      </c>
      <c r="AB344" s="200" t="s">
        <v>1596</v>
      </c>
      <c r="AC344" s="112" t="s">
        <v>1534</v>
      </c>
      <c r="AD344" s="222" t="s">
        <v>1597</v>
      </c>
      <c r="AE344" s="112" t="s">
        <v>1277</v>
      </c>
      <c r="AF344" s="199"/>
    </row>
    <row r="345" spans="1:32" ht="225" hidden="1">
      <c r="A345" s="198" t="s">
        <v>904</v>
      </c>
      <c r="B345" s="199" t="s">
        <v>1192</v>
      </c>
      <c r="C345" s="199" t="s">
        <v>1218</v>
      </c>
      <c r="D345" s="199" t="s">
        <v>1214</v>
      </c>
      <c r="E345" s="112" t="s">
        <v>1377</v>
      </c>
      <c r="F345" s="200" t="s">
        <v>1378</v>
      </c>
      <c r="G345" s="199" t="s">
        <v>44</v>
      </c>
      <c r="H345" s="199" t="s">
        <v>928</v>
      </c>
      <c r="I345" s="200" t="s">
        <v>975</v>
      </c>
      <c r="J345" s="112" t="s">
        <v>1223</v>
      </c>
      <c r="K345" s="199">
        <v>8</v>
      </c>
      <c r="L345" s="199">
        <v>6</v>
      </c>
      <c r="M345" s="199">
        <v>1</v>
      </c>
      <c r="N345" s="112" t="s">
        <v>1250</v>
      </c>
      <c r="O345" s="200" t="s">
        <v>1595</v>
      </c>
      <c r="P345" s="112" t="s">
        <v>1533</v>
      </c>
      <c r="Q345" s="199" t="s">
        <v>311</v>
      </c>
      <c r="R345" s="199">
        <v>2</v>
      </c>
      <c r="S345" s="199">
        <v>3</v>
      </c>
      <c r="T345" s="199">
        <f>BD[[#This Row],[ND]]*BD[[#This Row],[NE]]</f>
        <v>6</v>
      </c>
      <c r="U345" s="201" t="str">
        <f t="shared" si="18"/>
        <v>MEDIO</v>
      </c>
      <c r="V345" s="199">
        <v>25</v>
      </c>
      <c r="W345" s="199">
        <f>BD[[#This Row],[NP]]*BD[[#This Row],[N.C]]</f>
        <v>150</v>
      </c>
      <c r="X345" s="201" t="str">
        <f t="shared" si="19"/>
        <v>II</v>
      </c>
      <c r="Y345" s="182" t="str">
        <f t="shared" si="20"/>
        <v>ACEPTABLE CON CONTROL ESPECIFICO</v>
      </c>
      <c r="Z345" s="199" t="s">
        <v>311</v>
      </c>
      <c r="AA345" s="199" t="s">
        <v>311</v>
      </c>
      <c r="AB345" s="200" t="s">
        <v>1596</v>
      </c>
      <c r="AC345" s="112" t="s">
        <v>1534</v>
      </c>
      <c r="AD345" s="200" t="s">
        <v>1247</v>
      </c>
      <c r="AE345" s="112" t="s">
        <v>1277</v>
      </c>
      <c r="AF345" s="199"/>
    </row>
    <row r="346" spans="1:32" ht="225" hidden="1">
      <c r="A346" s="198" t="s">
        <v>904</v>
      </c>
      <c r="B346" s="199" t="s">
        <v>1192</v>
      </c>
      <c r="C346" s="199" t="s">
        <v>1218</v>
      </c>
      <c r="D346" s="199" t="s">
        <v>1214</v>
      </c>
      <c r="E346" s="112" t="s">
        <v>1377</v>
      </c>
      <c r="F346" s="200" t="s">
        <v>1378</v>
      </c>
      <c r="G346" s="199" t="s">
        <v>44</v>
      </c>
      <c r="H346" s="199" t="s">
        <v>928</v>
      </c>
      <c r="I346" s="200" t="s">
        <v>979</v>
      </c>
      <c r="J346" s="112" t="s">
        <v>1223</v>
      </c>
      <c r="K346" s="199">
        <v>8</v>
      </c>
      <c r="L346" s="199">
        <v>6</v>
      </c>
      <c r="M346" s="199">
        <v>1</v>
      </c>
      <c r="N346" s="112" t="s">
        <v>1250</v>
      </c>
      <c r="O346" s="200" t="s">
        <v>1595</v>
      </c>
      <c r="P346" s="112" t="s">
        <v>1533</v>
      </c>
      <c r="Q346" s="199" t="s">
        <v>311</v>
      </c>
      <c r="R346" s="199">
        <v>2</v>
      </c>
      <c r="S346" s="199">
        <v>3</v>
      </c>
      <c r="T346" s="199">
        <f>BD[[#This Row],[ND]]*BD[[#This Row],[NE]]</f>
        <v>6</v>
      </c>
      <c r="U346" s="201" t="str">
        <f t="shared" si="18"/>
        <v>MEDIO</v>
      </c>
      <c r="V346" s="199">
        <v>26</v>
      </c>
      <c r="W346" s="199">
        <f>BD[[#This Row],[NP]]*BD[[#This Row],[N.C]]</f>
        <v>156</v>
      </c>
      <c r="X346" s="201" t="str">
        <f t="shared" si="19"/>
        <v>II</v>
      </c>
      <c r="Y346" s="182" t="str">
        <f t="shared" si="20"/>
        <v>ACEPTABLE CON CONTROL ESPECIFICO</v>
      </c>
      <c r="Z346" s="199" t="s">
        <v>311</v>
      </c>
      <c r="AA346" s="199" t="s">
        <v>311</v>
      </c>
      <c r="AB346" s="200" t="s">
        <v>1596</v>
      </c>
      <c r="AC346" s="112" t="s">
        <v>1534</v>
      </c>
      <c r="AD346" s="200" t="s">
        <v>1247</v>
      </c>
      <c r="AE346" s="112" t="s">
        <v>1277</v>
      </c>
      <c r="AF346" s="199"/>
    </row>
    <row r="347" spans="1:32" ht="135" hidden="1">
      <c r="A347" s="198" t="s">
        <v>904</v>
      </c>
      <c r="B347" s="199" t="s">
        <v>1192</v>
      </c>
      <c r="C347" s="199" t="s">
        <v>1218</v>
      </c>
      <c r="D347" s="199" t="s">
        <v>1214</v>
      </c>
      <c r="E347" s="112" t="s">
        <v>1377</v>
      </c>
      <c r="F347" s="200" t="s">
        <v>1378</v>
      </c>
      <c r="G347" s="199" t="s">
        <v>44</v>
      </c>
      <c r="H347" s="199" t="s">
        <v>931</v>
      </c>
      <c r="I347" s="200" t="s">
        <v>985</v>
      </c>
      <c r="J347" s="112" t="s">
        <v>1400</v>
      </c>
      <c r="K347" s="199">
        <v>8</v>
      </c>
      <c r="L347" s="199">
        <v>6</v>
      </c>
      <c r="M347" s="199">
        <v>1</v>
      </c>
      <c r="N347" s="112" t="s">
        <v>1401</v>
      </c>
      <c r="O347" s="200" t="s">
        <v>1600</v>
      </c>
      <c r="P347" s="112" t="s">
        <v>1402</v>
      </c>
      <c r="Q347" s="112" t="s">
        <v>1403</v>
      </c>
      <c r="R347" s="199">
        <v>2</v>
      </c>
      <c r="S347" s="199">
        <v>3</v>
      </c>
      <c r="T347" s="199">
        <f>BD[[#This Row],[ND]]*BD[[#This Row],[NE]]</f>
        <v>6</v>
      </c>
      <c r="U347" s="201" t="str">
        <f t="shared" si="18"/>
        <v>MEDIO</v>
      </c>
      <c r="V347" s="199">
        <v>25</v>
      </c>
      <c r="W347" s="199">
        <f>BD[[#This Row],[NP]]*BD[[#This Row],[N.C]]</f>
        <v>150</v>
      </c>
      <c r="X347" s="201" t="str">
        <f t="shared" si="19"/>
        <v>II</v>
      </c>
      <c r="Y347" s="182" t="str">
        <f t="shared" si="20"/>
        <v>ACEPTABLE CON CONTROL ESPECIFICO</v>
      </c>
      <c r="Z347" s="199" t="s">
        <v>311</v>
      </c>
      <c r="AA347" s="199" t="s">
        <v>311</v>
      </c>
      <c r="AB347" s="112" t="s">
        <v>1601</v>
      </c>
      <c r="AC347" s="112" t="s">
        <v>1598</v>
      </c>
      <c r="AD347" s="112" t="s">
        <v>1599</v>
      </c>
      <c r="AE347" s="112" t="s">
        <v>1278</v>
      </c>
      <c r="AF347" s="199"/>
    </row>
    <row r="348" spans="1:32" ht="210" hidden="1">
      <c r="A348" s="198" t="s">
        <v>904</v>
      </c>
      <c r="B348" s="199" t="s">
        <v>1192</v>
      </c>
      <c r="C348" s="199" t="s">
        <v>1218</v>
      </c>
      <c r="D348" s="199" t="s">
        <v>1214</v>
      </c>
      <c r="E348" s="112" t="s">
        <v>1377</v>
      </c>
      <c r="F348" s="200" t="s">
        <v>1378</v>
      </c>
      <c r="G348" s="199" t="s">
        <v>44</v>
      </c>
      <c r="H348" s="199" t="s">
        <v>931</v>
      </c>
      <c r="I348" s="200" t="s">
        <v>987</v>
      </c>
      <c r="J348" s="112" t="s">
        <v>1404</v>
      </c>
      <c r="K348" s="199">
        <v>8</v>
      </c>
      <c r="L348" s="199">
        <v>6</v>
      </c>
      <c r="M348" s="199">
        <v>1</v>
      </c>
      <c r="N348" s="112" t="s">
        <v>1401</v>
      </c>
      <c r="O348" s="112" t="s">
        <v>1355</v>
      </c>
      <c r="P348" s="112" t="s">
        <v>1607</v>
      </c>
      <c r="Q348" s="112" t="s">
        <v>1606</v>
      </c>
      <c r="R348" s="199">
        <v>6</v>
      </c>
      <c r="S348" s="199">
        <v>2</v>
      </c>
      <c r="T348" s="199">
        <f>BD[[#This Row],[ND]]*BD[[#This Row],[NE]]</f>
        <v>12</v>
      </c>
      <c r="U348" s="201" t="str">
        <f t="shared" si="18"/>
        <v>ALTO</v>
      </c>
      <c r="V348" s="199">
        <v>60</v>
      </c>
      <c r="W348" s="199">
        <f>BD[[#This Row],[NP]]*BD[[#This Row],[N.C]]</f>
        <v>720</v>
      </c>
      <c r="X348" s="201" t="str">
        <f t="shared" si="19"/>
        <v>I</v>
      </c>
      <c r="Y348" s="182" t="str">
        <f t="shared" si="20"/>
        <v>NO ACEPTABLE</v>
      </c>
      <c r="Z348" s="199" t="s">
        <v>311</v>
      </c>
      <c r="AA348" s="199" t="s">
        <v>311</v>
      </c>
      <c r="AB348" s="112" t="s">
        <v>1603</v>
      </c>
      <c r="AC348" s="112" t="s">
        <v>1604</v>
      </c>
      <c r="AD348" s="112" t="s">
        <v>1608</v>
      </c>
      <c r="AE348" s="112" t="s">
        <v>1358</v>
      </c>
      <c r="AF348" s="199"/>
    </row>
    <row r="349" spans="1:32" ht="135" hidden="1">
      <c r="A349" s="198" t="s">
        <v>904</v>
      </c>
      <c r="B349" s="199" t="s">
        <v>1192</v>
      </c>
      <c r="C349" s="199" t="s">
        <v>1218</v>
      </c>
      <c r="D349" s="199" t="s">
        <v>1214</v>
      </c>
      <c r="E349" s="112" t="s">
        <v>1377</v>
      </c>
      <c r="F349" s="200" t="s">
        <v>1378</v>
      </c>
      <c r="G349" s="199" t="s">
        <v>44</v>
      </c>
      <c r="H349" s="199" t="s">
        <v>931</v>
      </c>
      <c r="I349" s="200" t="s">
        <v>989</v>
      </c>
      <c r="J349" s="112" t="s">
        <v>1224</v>
      </c>
      <c r="K349" s="199">
        <v>8</v>
      </c>
      <c r="L349" s="199">
        <v>6</v>
      </c>
      <c r="M349" s="199">
        <v>1</v>
      </c>
      <c r="N349" s="112" t="s">
        <v>1252</v>
      </c>
      <c r="O349" s="112" t="s">
        <v>1612</v>
      </c>
      <c r="P349" s="112" t="s">
        <v>1253</v>
      </c>
      <c r="Q349" s="112" t="s">
        <v>1614</v>
      </c>
      <c r="R349" s="199">
        <v>2</v>
      </c>
      <c r="S349" s="199">
        <v>3</v>
      </c>
      <c r="T349" s="199">
        <f>BD[[#This Row],[ND]]*BD[[#This Row],[NE]]</f>
        <v>6</v>
      </c>
      <c r="U349" s="201" t="str">
        <f t="shared" si="18"/>
        <v>MEDIO</v>
      </c>
      <c r="V349" s="199">
        <v>25</v>
      </c>
      <c r="W349" s="199">
        <f>BD[[#This Row],[NP]]*BD[[#This Row],[N.C]]</f>
        <v>150</v>
      </c>
      <c r="X349" s="201" t="str">
        <f t="shared" si="19"/>
        <v>II</v>
      </c>
      <c r="Y349" s="182" t="str">
        <f t="shared" si="20"/>
        <v>ACEPTABLE CON CONTROL ESPECIFICO</v>
      </c>
      <c r="Z349" s="199" t="s">
        <v>311</v>
      </c>
      <c r="AA349" s="199" t="s">
        <v>311</v>
      </c>
      <c r="AB349" s="112" t="s">
        <v>1613</v>
      </c>
      <c r="AC349" s="112" t="s">
        <v>1253</v>
      </c>
      <c r="AD349" s="112" t="s">
        <v>1615</v>
      </c>
      <c r="AE349" s="112" t="s">
        <v>1278</v>
      </c>
      <c r="AF349" s="199"/>
    </row>
    <row r="350" spans="1:32" ht="210" hidden="1">
      <c r="A350" s="198" t="s">
        <v>904</v>
      </c>
      <c r="B350" s="199" t="s">
        <v>1192</v>
      </c>
      <c r="C350" s="199" t="s">
        <v>1218</v>
      </c>
      <c r="D350" s="199" t="s">
        <v>1214</v>
      </c>
      <c r="E350" s="112" t="s">
        <v>1377</v>
      </c>
      <c r="F350" s="200" t="s">
        <v>1378</v>
      </c>
      <c r="G350" s="199" t="s">
        <v>44</v>
      </c>
      <c r="H350" s="199" t="s">
        <v>931</v>
      </c>
      <c r="I350" s="200" t="s">
        <v>1003</v>
      </c>
      <c r="J350" s="112" t="s">
        <v>1353</v>
      </c>
      <c r="K350" s="199">
        <v>8</v>
      </c>
      <c r="L350" s="199">
        <v>6</v>
      </c>
      <c r="M350" s="199">
        <v>1</v>
      </c>
      <c r="N350" s="215" t="s">
        <v>1354</v>
      </c>
      <c r="O350" s="112" t="s">
        <v>1355</v>
      </c>
      <c r="P350" s="112" t="s">
        <v>1607</v>
      </c>
      <c r="Q350" s="112" t="s">
        <v>1606</v>
      </c>
      <c r="R350" s="199">
        <v>6</v>
      </c>
      <c r="S350" s="199">
        <v>2</v>
      </c>
      <c r="T350" s="199">
        <f>BD[[#This Row],[ND]]*BD[[#This Row],[NE]]</f>
        <v>12</v>
      </c>
      <c r="U350" s="201" t="str">
        <f t="shared" si="18"/>
        <v>ALTO</v>
      </c>
      <c r="V350" s="199">
        <v>60</v>
      </c>
      <c r="W350" s="199">
        <f>BD[[#This Row],[NP]]*BD[[#This Row],[N.C]]</f>
        <v>720</v>
      </c>
      <c r="X350" s="201" t="str">
        <f t="shared" si="19"/>
        <v>I</v>
      </c>
      <c r="Y350" s="182" t="str">
        <f t="shared" si="20"/>
        <v>NO ACEPTABLE</v>
      </c>
      <c r="Z350" s="199" t="s">
        <v>311</v>
      </c>
      <c r="AA350" s="199" t="s">
        <v>311</v>
      </c>
      <c r="AB350" s="112" t="s">
        <v>1603</v>
      </c>
      <c r="AC350" s="112" t="s">
        <v>1604</v>
      </c>
      <c r="AD350" s="112" t="s">
        <v>1608</v>
      </c>
      <c r="AE350" s="112" t="s">
        <v>1358</v>
      </c>
      <c r="AF350" s="199"/>
    </row>
    <row r="351" spans="1:32" ht="315" hidden="1">
      <c r="A351" s="198" t="s">
        <v>904</v>
      </c>
      <c r="B351" s="199" t="s">
        <v>1192</v>
      </c>
      <c r="C351" s="199" t="s">
        <v>1218</v>
      </c>
      <c r="D351" s="199" t="s">
        <v>1214</v>
      </c>
      <c r="E351" s="112" t="s">
        <v>1377</v>
      </c>
      <c r="F351" s="200" t="s">
        <v>1378</v>
      </c>
      <c r="G351" s="199" t="s">
        <v>44</v>
      </c>
      <c r="H351" s="199" t="s">
        <v>934</v>
      </c>
      <c r="I351" s="200" t="s">
        <v>1007</v>
      </c>
      <c r="J351" s="112" t="s">
        <v>1225</v>
      </c>
      <c r="K351" s="199">
        <v>2</v>
      </c>
      <c r="L351" s="199">
        <v>2</v>
      </c>
      <c r="M351" s="199">
        <v>1</v>
      </c>
      <c r="N351" s="112" t="s">
        <v>1255</v>
      </c>
      <c r="O351" s="112" t="s">
        <v>1627</v>
      </c>
      <c r="P351" s="112" t="s">
        <v>1630</v>
      </c>
      <c r="Q351" s="112" t="s">
        <v>1265</v>
      </c>
      <c r="R351" s="199">
        <v>2</v>
      </c>
      <c r="S351" s="199">
        <v>3</v>
      </c>
      <c r="T351" s="199">
        <f>BD[[#This Row],[ND]]*BD[[#This Row],[NE]]</f>
        <v>6</v>
      </c>
      <c r="U351" s="201" t="str">
        <f t="shared" si="18"/>
        <v>MEDIO</v>
      </c>
      <c r="V351" s="199">
        <v>25</v>
      </c>
      <c r="W351" s="199">
        <f>BD[[#This Row],[NP]]*BD[[#This Row],[N.C]]</f>
        <v>150</v>
      </c>
      <c r="X351" s="201" t="str">
        <f t="shared" si="19"/>
        <v>II</v>
      </c>
      <c r="Y351" s="182" t="str">
        <f t="shared" si="20"/>
        <v>ACEPTABLE CON CONTROL ESPECIFICO</v>
      </c>
      <c r="Z351" s="199" t="s">
        <v>311</v>
      </c>
      <c r="AA351" s="199" t="s">
        <v>311</v>
      </c>
      <c r="AB351" s="112" t="s">
        <v>1628</v>
      </c>
      <c r="AC351" s="112" t="s">
        <v>1629</v>
      </c>
      <c r="AD351" s="112" t="s">
        <v>1265</v>
      </c>
      <c r="AE351" s="112" t="s">
        <v>1280</v>
      </c>
      <c r="AF351" s="199"/>
    </row>
    <row r="352" spans="1:32" ht="345" hidden="1">
      <c r="A352" s="198" t="s">
        <v>904</v>
      </c>
      <c r="B352" s="199" t="s">
        <v>1192</v>
      </c>
      <c r="C352" s="199" t="s">
        <v>1218</v>
      </c>
      <c r="D352" s="199" t="s">
        <v>1214</v>
      </c>
      <c r="E352" s="112" t="s">
        <v>1377</v>
      </c>
      <c r="F352" s="200" t="s">
        <v>1378</v>
      </c>
      <c r="G352" s="199" t="s">
        <v>44</v>
      </c>
      <c r="H352" s="199" t="s">
        <v>934</v>
      </c>
      <c r="I352" s="200" t="s">
        <v>1017</v>
      </c>
      <c r="J352" s="112" t="s">
        <v>1260</v>
      </c>
      <c r="K352" s="199">
        <v>2</v>
      </c>
      <c r="L352" s="199">
        <v>2</v>
      </c>
      <c r="M352" s="199">
        <v>1</v>
      </c>
      <c r="N352" s="112" t="s">
        <v>1261</v>
      </c>
      <c r="O352" s="112" t="s">
        <v>1627</v>
      </c>
      <c r="P352" s="112" t="s">
        <v>1632</v>
      </c>
      <c r="Q352" s="112" t="s">
        <v>1662</v>
      </c>
      <c r="R352" s="199">
        <v>2</v>
      </c>
      <c r="S352" s="199">
        <v>3</v>
      </c>
      <c r="T352" s="199">
        <f>BD[[#This Row],[ND]]*BD[[#This Row],[NE]]</f>
        <v>6</v>
      </c>
      <c r="U352" s="201" t="str">
        <f t="shared" si="18"/>
        <v>MEDIO</v>
      </c>
      <c r="V352" s="199">
        <v>25</v>
      </c>
      <c r="W352" s="199">
        <f>BD[[#This Row],[NP]]*BD[[#This Row],[N.C]]</f>
        <v>150</v>
      </c>
      <c r="X352" s="201" t="str">
        <f t="shared" si="19"/>
        <v>II</v>
      </c>
      <c r="Y352" s="182" t="str">
        <f t="shared" si="20"/>
        <v>ACEPTABLE CON CONTROL ESPECIFICO</v>
      </c>
      <c r="Z352" s="199" t="s">
        <v>311</v>
      </c>
      <c r="AA352" s="199" t="s">
        <v>311</v>
      </c>
      <c r="AB352" s="112" t="s">
        <v>1628</v>
      </c>
      <c r="AC352" s="112" t="s">
        <v>1633</v>
      </c>
      <c r="AD352" s="112" t="s">
        <v>1663</v>
      </c>
      <c r="AE352" s="112" t="s">
        <v>1280</v>
      </c>
      <c r="AF352" s="199"/>
    </row>
    <row r="353" spans="1:32" ht="90" hidden="1">
      <c r="A353" s="198" t="s">
        <v>904</v>
      </c>
      <c r="B353" s="199" t="s">
        <v>1192</v>
      </c>
      <c r="C353" s="199" t="s">
        <v>1218</v>
      </c>
      <c r="D353" s="199" t="s">
        <v>1214</v>
      </c>
      <c r="E353" s="112" t="s">
        <v>1377</v>
      </c>
      <c r="F353" s="200" t="s">
        <v>1379</v>
      </c>
      <c r="G353" s="199" t="s">
        <v>19</v>
      </c>
      <c r="H353" s="199" t="s">
        <v>905</v>
      </c>
      <c r="I353" s="200" t="s">
        <v>911</v>
      </c>
      <c r="J353" s="112" t="s">
        <v>1286</v>
      </c>
      <c r="K353" s="199">
        <v>8</v>
      </c>
      <c r="L353" s="199">
        <v>6</v>
      </c>
      <c r="M353" s="199">
        <v>1</v>
      </c>
      <c r="N353" s="112" t="s">
        <v>1287</v>
      </c>
      <c r="O353" s="112" t="s">
        <v>1545</v>
      </c>
      <c r="P353" s="112" t="s">
        <v>1549</v>
      </c>
      <c r="Q353" s="112" t="s">
        <v>1546</v>
      </c>
      <c r="R353" s="199">
        <v>2</v>
      </c>
      <c r="S353" s="199">
        <v>3</v>
      </c>
      <c r="T353" s="199">
        <f>BD[[#This Row],[ND]]*BD[[#This Row],[NE]]</f>
        <v>6</v>
      </c>
      <c r="U353" s="201" t="str">
        <f t="shared" si="18"/>
        <v>MEDIO</v>
      </c>
      <c r="V353" s="199">
        <v>25</v>
      </c>
      <c r="W353" s="199">
        <f>BD[[#This Row],[NP]]*BD[[#This Row],[N.C]]</f>
        <v>150</v>
      </c>
      <c r="X353" s="201" t="str">
        <f t="shared" si="19"/>
        <v>II</v>
      </c>
      <c r="Y353" s="182" t="str">
        <f t="shared" si="20"/>
        <v>ACEPTABLE CON CONTROL ESPECIFICO</v>
      </c>
      <c r="Z353" s="199" t="s">
        <v>311</v>
      </c>
      <c r="AA353" s="199" t="s">
        <v>311</v>
      </c>
      <c r="AB353" s="112" t="s">
        <v>1547</v>
      </c>
      <c r="AC353" s="112" t="s">
        <v>1548</v>
      </c>
      <c r="AD353" s="112" t="s">
        <v>1550</v>
      </c>
      <c r="AE353" s="112" t="s">
        <v>1288</v>
      </c>
      <c r="AF353" s="199"/>
    </row>
    <row r="354" spans="1:32" ht="165" hidden="1">
      <c r="A354" s="198" t="s">
        <v>904</v>
      </c>
      <c r="B354" s="199" t="s">
        <v>1192</v>
      </c>
      <c r="C354" s="199" t="s">
        <v>1218</v>
      </c>
      <c r="D354" s="199" t="s">
        <v>1214</v>
      </c>
      <c r="E354" s="112" t="s">
        <v>1377</v>
      </c>
      <c r="F354" s="200" t="s">
        <v>1379</v>
      </c>
      <c r="G354" s="199" t="s">
        <v>19</v>
      </c>
      <c r="H354" s="199" t="s">
        <v>905</v>
      </c>
      <c r="I354" s="200" t="s">
        <v>935</v>
      </c>
      <c r="J354" s="112" t="s">
        <v>1230</v>
      </c>
      <c r="K354" s="199">
        <v>8</v>
      </c>
      <c r="L354" s="199">
        <v>6</v>
      </c>
      <c r="M354" s="199">
        <v>1</v>
      </c>
      <c r="N354" s="112" t="s">
        <v>1231</v>
      </c>
      <c r="O354" s="200" t="s">
        <v>1234</v>
      </c>
      <c r="P354" s="112" t="s">
        <v>1518</v>
      </c>
      <c r="Q354" s="200" t="s">
        <v>1520</v>
      </c>
      <c r="R354" s="199">
        <v>2</v>
      </c>
      <c r="S354" s="199">
        <v>3</v>
      </c>
      <c r="T354" s="199">
        <f>BD[[#This Row],[ND]]*BD[[#This Row],[NE]]</f>
        <v>6</v>
      </c>
      <c r="U354" s="201" t="str">
        <f t="shared" si="18"/>
        <v>MEDIO</v>
      </c>
      <c r="V354" s="199">
        <v>25</v>
      </c>
      <c r="W354" s="199">
        <f>BD[[#This Row],[NP]]*BD[[#This Row],[N.C]]</f>
        <v>150</v>
      </c>
      <c r="X354" s="201" t="str">
        <f t="shared" si="19"/>
        <v>II</v>
      </c>
      <c r="Y354" s="182" t="str">
        <f t="shared" si="20"/>
        <v>ACEPTABLE CON CONTROL ESPECIFICO</v>
      </c>
      <c r="Z354" s="199" t="s">
        <v>311</v>
      </c>
      <c r="AA354" s="199" t="s">
        <v>311</v>
      </c>
      <c r="AB354" s="112" t="s">
        <v>1517</v>
      </c>
      <c r="AC354" s="112" t="s">
        <v>1519</v>
      </c>
      <c r="AD354" s="200" t="s">
        <v>1558</v>
      </c>
      <c r="AE354" s="112" t="s">
        <v>1275</v>
      </c>
      <c r="AF354" s="199"/>
    </row>
    <row r="355" spans="1:32" ht="409.6" hidden="1">
      <c r="A355" s="198" t="s">
        <v>904</v>
      </c>
      <c r="B355" s="199" t="s">
        <v>1192</v>
      </c>
      <c r="C355" s="199" t="s">
        <v>1218</v>
      </c>
      <c r="D355" s="199" t="s">
        <v>1214</v>
      </c>
      <c r="E355" s="112" t="s">
        <v>1377</v>
      </c>
      <c r="F355" s="200" t="s">
        <v>1379</v>
      </c>
      <c r="G355" s="199" t="s">
        <v>19</v>
      </c>
      <c r="H355" s="199" t="s">
        <v>917</v>
      </c>
      <c r="I355" s="200" t="s">
        <v>949</v>
      </c>
      <c r="J355" s="112" t="s">
        <v>1226</v>
      </c>
      <c r="K355" s="199">
        <v>8</v>
      </c>
      <c r="L355" s="199">
        <v>6</v>
      </c>
      <c r="M355" s="199">
        <v>1</v>
      </c>
      <c r="N355" s="112" t="s">
        <v>1237</v>
      </c>
      <c r="O355" s="200" t="s">
        <v>1238</v>
      </c>
      <c r="P355" s="112" t="s">
        <v>1239</v>
      </c>
      <c r="Q355" s="112" t="s">
        <v>1522</v>
      </c>
      <c r="R355" s="199">
        <v>2</v>
      </c>
      <c r="S355" s="199">
        <v>2</v>
      </c>
      <c r="T355" s="199">
        <f>BD[[#This Row],[ND]]*BD[[#This Row],[NE]]</f>
        <v>4</v>
      </c>
      <c r="U355" s="201" t="str">
        <f t="shared" si="18"/>
        <v>BAJO</v>
      </c>
      <c r="V355" s="199">
        <v>60</v>
      </c>
      <c r="W355" s="199">
        <f>BD[[#This Row],[NP]]*BD[[#This Row],[N.C]]</f>
        <v>240</v>
      </c>
      <c r="X355" s="201" t="str">
        <f t="shared" si="19"/>
        <v>II</v>
      </c>
      <c r="Y355" s="182" t="str">
        <f t="shared" si="20"/>
        <v>ACEPTABLE CON CONTROL ESPECIFICO</v>
      </c>
      <c r="Z355" s="199" t="s">
        <v>311</v>
      </c>
      <c r="AA355" s="199" t="s">
        <v>311</v>
      </c>
      <c r="AB355" s="112" t="s">
        <v>1524</v>
      </c>
      <c r="AC355" s="112" t="s">
        <v>1521</v>
      </c>
      <c r="AD355" s="112" t="s">
        <v>1523</v>
      </c>
      <c r="AE355" s="112" t="s">
        <v>1276</v>
      </c>
      <c r="AF355" s="199"/>
    </row>
    <row r="356" spans="1:32" s="57" customFormat="1" ht="105" hidden="1">
      <c r="A356" s="198" t="s">
        <v>904</v>
      </c>
      <c r="B356" s="199" t="s">
        <v>1192</v>
      </c>
      <c r="C356" s="199" t="s">
        <v>1218</v>
      </c>
      <c r="D356" s="199" t="s">
        <v>1214</v>
      </c>
      <c r="E356" s="112" t="s">
        <v>1377</v>
      </c>
      <c r="F356" s="200" t="s">
        <v>1379</v>
      </c>
      <c r="G356" s="199" t="s">
        <v>19</v>
      </c>
      <c r="H356" s="199" t="s">
        <v>923</v>
      </c>
      <c r="I356" s="200" t="s">
        <v>965</v>
      </c>
      <c r="J356" s="112" t="s">
        <v>1228</v>
      </c>
      <c r="K356" s="199">
        <v>8</v>
      </c>
      <c r="L356" s="199">
        <v>6</v>
      </c>
      <c r="M356" s="199">
        <v>1</v>
      </c>
      <c r="N356" s="112" t="s">
        <v>1245</v>
      </c>
      <c r="O356" s="200" t="s">
        <v>1291</v>
      </c>
      <c r="P356" s="112" t="s">
        <v>1525</v>
      </c>
      <c r="Q356" s="200" t="s">
        <v>1529</v>
      </c>
      <c r="R356" s="199">
        <v>2</v>
      </c>
      <c r="S356" s="199">
        <v>3</v>
      </c>
      <c r="T356" s="199">
        <f>BD[[#This Row],[ND]]*BD[[#This Row],[NE]]</f>
        <v>6</v>
      </c>
      <c r="U356" s="201" t="str">
        <f t="shared" si="18"/>
        <v>MEDIO</v>
      </c>
      <c r="V356" s="199">
        <v>25</v>
      </c>
      <c r="W356" s="199">
        <f>BD[[#This Row],[NP]]*BD[[#This Row],[N.C]]</f>
        <v>150</v>
      </c>
      <c r="X356" s="201" t="str">
        <f t="shared" si="19"/>
        <v>II</v>
      </c>
      <c r="Y356" s="182" t="str">
        <f t="shared" si="20"/>
        <v>ACEPTABLE CON CONTROL ESPECIFICO</v>
      </c>
      <c r="Z356" s="199" t="s">
        <v>311</v>
      </c>
      <c r="AA356" s="199" t="s">
        <v>311</v>
      </c>
      <c r="AB356" s="112" t="s">
        <v>1588</v>
      </c>
      <c r="AC356" s="112" t="s">
        <v>1589</v>
      </c>
      <c r="AD356" s="200" t="s">
        <v>1528</v>
      </c>
      <c r="AE356" s="112" t="s">
        <v>1281</v>
      </c>
      <c r="AF356" s="199"/>
    </row>
    <row r="357" spans="1:32" ht="105" hidden="1">
      <c r="A357" s="198" t="s">
        <v>904</v>
      </c>
      <c r="B357" s="199" t="s">
        <v>1192</v>
      </c>
      <c r="C357" s="199" t="s">
        <v>1218</v>
      </c>
      <c r="D357" s="199" t="s">
        <v>1214</v>
      </c>
      <c r="E357" s="112" t="s">
        <v>1377</v>
      </c>
      <c r="F357" s="200" t="s">
        <v>1379</v>
      </c>
      <c r="G357" s="199" t="s">
        <v>19</v>
      </c>
      <c r="H357" s="199" t="s">
        <v>923</v>
      </c>
      <c r="I357" s="200" t="s">
        <v>969</v>
      </c>
      <c r="J357" s="112" t="s">
        <v>1229</v>
      </c>
      <c r="K357" s="199">
        <v>8</v>
      </c>
      <c r="L357" s="199">
        <v>6</v>
      </c>
      <c r="M357" s="199">
        <v>1</v>
      </c>
      <c r="N357" s="112" t="s">
        <v>1594</v>
      </c>
      <c r="O357" s="200" t="s">
        <v>1591</v>
      </c>
      <c r="P357" s="112" t="s">
        <v>1593</v>
      </c>
      <c r="Q357" s="199" t="s">
        <v>311</v>
      </c>
      <c r="R357" s="199">
        <v>2</v>
      </c>
      <c r="S357" s="199">
        <v>2</v>
      </c>
      <c r="T357" s="199">
        <f>BD[[#This Row],[ND]]*BD[[#This Row],[NE]]</f>
        <v>4</v>
      </c>
      <c r="U357" s="201" t="str">
        <f t="shared" si="18"/>
        <v>BAJO</v>
      </c>
      <c r="V357" s="199">
        <v>60</v>
      </c>
      <c r="W357" s="199">
        <f>BD[[#This Row],[NP]]*BD[[#This Row],[N.C]]</f>
        <v>240</v>
      </c>
      <c r="X357" s="201" t="str">
        <f t="shared" si="19"/>
        <v>II</v>
      </c>
      <c r="Y357" s="182" t="str">
        <f t="shared" si="20"/>
        <v>ACEPTABLE CON CONTROL ESPECIFICO</v>
      </c>
      <c r="Z357" s="199" t="s">
        <v>311</v>
      </c>
      <c r="AA357" s="199" t="s">
        <v>311</v>
      </c>
      <c r="AB357" s="112" t="s">
        <v>1590</v>
      </c>
      <c r="AC357" s="112" t="s">
        <v>1531</v>
      </c>
      <c r="AD357" s="200" t="s">
        <v>1247</v>
      </c>
      <c r="AE357" s="112" t="s">
        <v>1281</v>
      </c>
      <c r="AF357" s="199"/>
    </row>
    <row r="358" spans="1:32" ht="225" hidden="1">
      <c r="A358" s="198" t="s">
        <v>904</v>
      </c>
      <c r="B358" s="199" t="s">
        <v>1192</v>
      </c>
      <c r="C358" s="199" t="s">
        <v>1218</v>
      </c>
      <c r="D358" s="199" t="s">
        <v>1214</v>
      </c>
      <c r="E358" s="112" t="s">
        <v>1377</v>
      </c>
      <c r="F358" s="200" t="s">
        <v>1379</v>
      </c>
      <c r="G358" s="199" t="s">
        <v>19</v>
      </c>
      <c r="H358" s="199" t="s">
        <v>928</v>
      </c>
      <c r="I358" s="200" t="s">
        <v>973</v>
      </c>
      <c r="J358" s="112" t="s">
        <v>1223</v>
      </c>
      <c r="K358" s="199">
        <v>8</v>
      </c>
      <c r="L358" s="199">
        <v>6</v>
      </c>
      <c r="M358" s="199">
        <v>1</v>
      </c>
      <c r="N358" s="112" t="s">
        <v>1250</v>
      </c>
      <c r="O358" s="200" t="s">
        <v>1595</v>
      </c>
      <c r="P358" s="112" t="s">
        <v>1533</v>
      </c>
      <c r="Q358" s="199" t="s">
        <v>311</v>
      </c>
      <c r="R358" s="199">
        <v>2</v>
      </c>
      <c r="S358" s="199">
        <v>2</v>
      </c>
      <c r="T358" s="199">
        <f>BD[[#This Row],[ND]]*BD[[#This Row],[NE]]</f>
        <v>4</v>
      </c>
      <c r="U358" s="201" t="str">
        <f t="shared" si="18"/>
        <v>BAJO</v>
      </c>
      <c r="V358" s="199">
        <v>25</v>
      </c>
      <c r="W358" s="199">
        <f>BD[[#This Row],[NP]]*BD[[#This Row],[N.C]]</f>
        <v>100</v>
      </c>
      <c r="X358" s="201" t="str">
        <f t="shared" si="19"/>
        <v>III</v>
      </c>
      <c r="Y358" s="182" t="str">
        <f t="shared" si="20"/>
        <v>MEJORABLE</v>
      </c>
      <c r="Z358" s="199" t="s">
        <v>311</v>
      </c>
      <c r="AA358" s="199" t="s">
        <v>311</v>
      </c>
      <c r="AB358" s="200" t="s">
        <v>1596</v>
      </c>
      <c r="AC358" s="112" t="s">
        <v>1534</v>
      </c>
      <c r="AD358" s="222" t="s">
        <v>1597</v>
      </c>
      <c r="AE358" s="112" t="s">
        <v>1277</v>
      </c>
      <c r="AF358" s="199"/>
    </row>
    <row r="359" spans="1:32" ht="225" hidden="1">
      <c r="A359" s="198" t="s">
        <v>904</v>
      </c>
      <c r="B359" s="199" t="s">
        <v>1192</v>
      </c>
      <c r="C359" s="199" t="s">
        <v>1218</v>
      </c>
      <c r="D359" s="199" t="s">
        <v>1214</v>
      </c>
      <c r="E359" s="112" t="s">
        <v>1377</v>
      </c>
      <c r="F359" s="200" t="s">
        <v>1379</v>
      </c>
      <c r="G359" s="199" t="s">
        <v>19</v>
      </c>
      <c r="H359" s="199" t="s">
        <v>928</v>
      </c>
      <c r="I359" s="200" t="s">
        <v>975</v>
      </c>
      <c r="J359" s="112" t="s">
        <v>1223</v>
      </c>
      <c r="K359" s="199">
        <v>8</v>
      </c>
      <c r="L359" s="199">
        <v>6</v>
      </c>
      <c r="M359" s="199">
        <v>1</v>
      </c>
      <c r="N359" s="112" t="s">
        <v>1250</v>
      </c>
      <c r="O359" s="200" t="s">
        <v>1595</v>
      </c>
      <c r="P359" s="112" t="s">
        <v>1533</v>
      </c>
      <c r="Q359" s="199" t="s">
        <v>311</v>
      </c>
      <c r="R359" s="199">
        <v>2</v>
      </c>
      <c r="S359" s="199">
        <v>3</v>
      </c>
      <c r="T359" s="199">
        <f>BD[[#This Row],[ND]]*BD[[#This Row],[NE]]</f>
        <v>6</v>
      </c>
      <c r="U359" s="201" t="str">
        <f t="shared" si="18"/>
        <v>MEDIO</v>
      </c>
      <c r="V359" s="199">
        <v>25</v>
      </c>
      <c r="W359" s="199">
        <f>BD[[#This Row],[NP]]*BD[[#This Row],[N.C]]</f>
        <v>150</v>
      </c>
      <c r="X359" s="201" t="str">
        <f t="shared" si="19"/>
        <v>II</v>
      </c>
      <c r="Y359" s="182" t="str">
        <f t="shared" si="20"/>
        <v>ACEPTABLE CON CONTROL ESPECIFICO</v>
      </c>
      <c r="Z359" s="199" t="s">
        <v>311</v>
      </c>
      <c r="AA359" s="199" t="s">
        <v>311</v>
      </c>
      <c r="AB359" s="200" t="s">
        <v>1596</v>
      </c>
      <c r="AC359" s="112" t="s">
        <v>1534</v>
      </c>
      <c r="AD359" s="200" t="s">
        <v>1247</v>
      </c>
      <c r="AE359" s="112" t="s">
        <v>1277</v>
      </c>
      <c r="AF359" s="199"/>
    </row>
    <row r="360" spans="1:32" ht="225" hidden="1">
      <c r="A360" s="198" t="s">
        <v>904</v>
      </c>
      <c r="B360" s="199" t="s">
        <v>1192</v>
      </c>
      <c r="C360" s="199" t="s">
        <v>1218</v>
      </c>
      <c r="D360" s="199" t="s">
        <v>1214</v>
      </c>
      <c r="E360" s="112" t="s">
        <v>1377</v>
      </c>
      <c r="F360" s="200" t="s">
        <v>1379</v>
      </c>
      <c r="G360" s="199" t="s">
        <v>19</v>
      </c>
      <c r="H360" s="199" t="s">
        <v>928</v>
      </c>
      <c r="I360" s="200" t="s">
        <v>979</v>
      </c>
      <c r="J360" s="112" t="s">
        <v>1223</v>
      </c>
      <c r="K360" s="199">
        <v>8</v>
      </c>
      <c r="L360" s="199">
        <v>6</v>
      </c>
      <c r="M360" s="199">
        <v>1</v>
      </c>
      <c r="N360" s="112" t="s">
        <v>1250</v>
      </c>
      <c r="O360" s="200" t="s">
        <v>1595</v>
      </c>
      <c r="P360" s="112" t="s">
        <v>1533</v>
      </c>
      <c r="Q360" s="199" t="s">
        <v>311</v>
      </c>
      <c r="R360" s="199">
        <v>2</v>
      </c>
      <c r="S360" s="199">
        <v>3</v>
      </c>
      <c r="T360" s="199">
        <f>BD[[#This Row],[ND]]*BD[[#This Row],[NE]]</f>
        <v>6</v>
      </c>
      <c r="U360" s="201" t="str">
        <f t="shared" si="18"/>
        <v>MEDIO</v>
      </c>
      <c r="V360" s="199">
        <v>26</v>
      </c>
      <c r="W360" s="199">
        <f>BD[[#This Row],[NP]]*BD[[#This Row],[N.C]]</f>
        <v>156</v>
      </c>
      <c r="X360" s="201" t="str">
        <f t="shared" si="19"/>
        <v>II</v>
      </c>
      <c r="Y360" s="182" t="str">
        <f t="shared" si="20"/>
        <v>ACEPTABLE CON CONTROL ESPECIFICO</v>
      </c>
      <c r="Z360" s="199" t="s">
        <v>311</v>
      </c>
      <c r="AA360" s="199" t="s">
        <v>311</v>
      </c>
      <c r="AB360" s="200" t="s">
        <v>1596</v>
      </c>
      <c r="AC360" s="112" t="s">
        <v>1534</v>
      </c>
      <c r="AD360" s="200" t="s">
        <v>1247</v>
      </c>
      <c r="AE360" s="112" t="s">
        <v>1277</v>
      </c>
      <c r="AF360" s="199"/>
    </row>
    <row r="361" spans="1:32" ht="135" hidden="1">
      <c r="A361" s="198" t="s">
        <v>904</v>
      </c>
      <c r="B361" s="199" t="s">
        <v>1192</v>
      </c>
      <c r="C361" s="199" t="s">
        <v>1218</v>
      </c>
      <c r="D361" s="199" t="s">
        <v>1214</v>
      </c>
      <c r="E361" s="112" t="s">
        <v>1377</v>
      </c>
      <c r="F361" s="200" t="s">
        <v>1379</v>
      </c>
      <c r="G361" s="199" t="s">
        <v>19</v>
      </c>
      <c r="H361" s="199" t="s">
        <v>931</v>
      </c>
      <c r="I361" s="200" t="s">
        <v>989</v>
      </c>
      <c r="J361" s="112" t="s">
        <v>1224</v>
      </c>
      <c r="K361" s="199">
        <v>8</v>
      </c>
      <c r="L361" s="199">
        <v>6</v>
      </c>
      <c r="M361" s="199">
        <v>1</v>
      </c>
      <c r="N361" s="112" t="s">
        <v>1252</v>
      </c>
      <c r="O361" s="112" t="s">
        <v>1612</v>
      </c>
      <c r="P361" s="112" t="s">
        <v>1253</v>
      </c>
      <c r="Q361" s="112" t="s">
        <v>1614</v>
      </c>
      <c r="R361" s="199">
        <v>2</v>
      </c>
      <c r="S361" s="199">
        <v>3</v>
      </c>
      <c r="T361" s="199">
        <f>BD[[#This Row],[ND]]*BD[[#This Row],[NE]]</f>
        <v>6</v>
      </c>
      <c r="U361" s="201" t="str">
        <f t="shared" si="18"/>
        <v>MEDIO</v>
      </c>
      <c r="V361" s="199">
        <v>25</v>
      </c>
      <c r="W361" s="199">
        <f>BD[[#This Row],[NP]]*BD[[#This Row],[N.C]]</f>
        <v>150</v>
      </c>
      <c r="X361" s="201" t="str">
        <f t="shared" si="19"/>
        <v>II</v>
      </c>
      <c r="Y361" s="182" t="str">
        <f t="shared" si="20"/>
        <v>ACEPTABLE CON CONTROL ESPECIFICO</v>
      </c>
      <c r="Z361" s="199" t="s">
        <v>311</v>
      </c>
      <c r="AA361" s="199" t="s">
        <v>311</v>
      </c>
      <c r="AB361" s="112" t="s">
        <v>1613</v>
      </c>
      <c r="AC361" s="112" t="s">
        <v>1253</v>
      </c>
      <c r="AD361" s="112" t="s">
        <v>1615</v>
      </c>
      <c r="AE361" s="112" t="s">
        <v>1278</v>
      </c>
      <c r="AF361" s="199"/>
    </row>
    <row r="362" spans="1:32" ht="315" hidden="1">
      <c r="A362" s="198" t="s">
        <v>904</v>
      </c>
      <c r="B362" s="199" t="s">
        <v>1192</v>
      </c>
      <c r="C362" s="199" t="s">
        <v>1218</v>
      </c>
      <c r="D362" s="199" t="s">
        <v>1214</v>
      </c>
      <c r="E362" s="112" t="s">
        <v>1377</v>
      </c>
      <c r="F362" s="200" t="s">
        <v>1379</v>
      </c>
      <c r="G362" s="199" t="s">
        <v>19</v>
      </c>
      <c r="H362" s="199" t="s">
        <v>934</v>
      </c>
      <c r="I362" s="200" t="s">
        <v>1007</v>
      </c>
      <c r="J362" s="112" t="s">
        <v>1225</v>
      </c>
      <c r="K362" s="199">
        <v>2</v>
      </c>
      <c r="L362" s="199">
        <v>2</v>
      </c>
      <c r="M362" s="199">
        <v>1</v>
      </c>
      <c r="N362" s="112" t="s">
        <v>1255</v>
      </c>
      <c r="O362" s="112" t="s">
        <v>1627</v>
      </c>
      <c r="P362" s="112" t="s">
        <v>1630</v>
      </c>
      <c r="Q362" s="112" t="s">
        <v>1265</v>
      </c>
      <c r="R362" s="199">
        <v>2</v>
      </c>
      <c r="S362" s="199">
        <v>3</v>
      </c>
      <c r="T362" s="199">
        <f>BD[[#This Row],[ND]]*BD[[#This Row],[NE]]</f>
        <v>6</v>
      </c>
      <c r="U362" s="201" t="str">
        <f t="shared" si="18"/>
        <v>MEDIO</v>
      </c>
      <c r="V362" s="199">
        <v>25</v>
      </c>
      <c r="W362" s="199">
        <f>BD[[#This Row],[NP]]*BD[[#This Row],[N.C]]</f>
        <v>150</v>
      </c>
      <c r="X362" s="201" t="str">
        <f t="shared" si="19"/>
        <v>II</v>
      </c>
      <c r="Y362" s="182" t="str">
        <f t="shared" si="20"/>
        <v>ACEPTABLE CON CONTROL ESPECIFICO</v>
      </c>
      <c r="Z362" s="199" t="s">
        <v>311</v>
      </c>
      <c r="AA362" s="199" t="s">
        <v>311</v>
      </c>
      <c r="AB362" s="112" t="s">
        <v>1628</v>
      </c>
      <c r="AC362" s="112" t="s">
        <v>1629</v>
      </c>
      <c r="AD362" s="112" t="s">
        <v>1265</v>
      </c>
      <c r="AE362" s="112" t="s">
        <v>1280</v>
      </c>
      <c r="AF362" s="199"/>
    </row>
    <row r="363" spans="1:32" ht="345" hidden="1">
      <c r="A363" s="198" t="s">
        <v>904</v>
      </c>
      <c r="B363" s="199" t="s">
        <v>1192</v>
      </c>
      <c r="C363" s="199" t="s">
        <v>1218</v>
      </c>
      <c r="D363" s="199" t="s">
        <v>1214</v>
      </c>
      <c r="E363" s="112" t="s">
        <v>1377</v>
      </c>
      <c r="F363" s="200" t="s">
        <v>1379</v>
      </c>
      <c r="G363" s="199" t="s">
        <v>19</v>
      </c>
      <c r="H363" s="199" t="s">
        <v>934</v>
      </c>
      <c r="I363" s="200" t="s">
        <v>1017</v>
      </c>
      <c r="J363" s="112" t="s">
        <v>1260</v>
      </c>
      <c r="K363" s="199">
        <v>2</v>
      </c>
      <c r="L363" s="199">
        <v>2</v>
      </c>
      <c r="M363" s="199">
        <v>1</v>
      </c>
      <c r="N363" s="112" t="s">
        <v>1261</v>
      </c>
      <c r="O363" s="112" t="s">
        <v>1627</v>
      </c>
      <c r="P363" s="112" t="s">
        <v>1632</v>
      </c>
      <c r="Q363" s="112" t="s">
        <v>1662</v>
      </c>
      <c r="R363" s="199">
        <v>2</v>
      </c>
      <c r="S363" s="199">
        <v>3</v>
      </c>
      <c r="T363" s="199">
        <f>BD[[#This Row],[ND]]*BD[[#This Row],[NE]]</f>
        <v>6</v>
      </c>
      <c r="U363" s="201" t="str">
        <f t="shared" si="18"/>
        <v>MEDIO</v>
      </c>
      <c r="V363" s="199">
        <v>25</v>
      </c>
      <c r="W363" s="199">
        <f>BD[[#This Row],[NP]]*BD[[#This Row],[N.C]]</f>
        <v>150</v>
      </c>
      <c r="X363" s="201" t="str">
        <f t="shared" si="19"/>
        <v>II</v>
      </c>
      <c r="Y363" s="182" t="str">
        <f t="shared" si="20"/>
        <v>ACEPTABLE CON CONTROL ESPECIFICO</v>
      </c>
      <c r="Z363" s="199" t="s">
        <v>311</v>
      </c>
      <c r="AA363" s="199" t="s">
        <v>311</v>
      </c>
      <c r="AB363" s="112" t="s">
        <v>1628</v>
      </c>
      <c r="AC363" s="112" t="s">
        <v>1633</v>
      </c>
      <c r="AD363" s="112" t="s">
        <v>1663</v>
      </c>
      <c r="AE363" s="112" t="s">
        <v>1280</v>
      </c>
      <c r="AF363" s="199"/>
    </row>
    <row r="364" spans="1:32" ht="90" hidden="1">
      <c r="A364" s="198" t="s">
        <v>904</v>
      </c>
      <c r="B364" s="199" t="s">
        <v>1192</v>
      </c>
      <c r="C364" s="199" t="s">
        <v>1218</v>
      </c>
      <c r="D364" s="199" t="s">
        <v>1214</v>
      </c>
      <c r="E364" s="112" t="s">
        <v>1377</v>
      </c>
      <c r="F364" s="200" t="s">
        <v>1380</v>
      </c>
      <c r="G364" s="199" t="s">
        <v>19</v>
      </c>
      <c r="H364" s="199" t="s">
        <v>905</v>
      </c>
      <c r="I364" s="200" t="s">
        <v>911</v>
      </c>
      <c r="J364" s="112" t="s">
        <v>1286</v>
      </c>
      <c r="K364" s="199">
        <v>8</v>
      </c>
      <c r="L364" s="199">
        <v>6</v>
      </c>
      <c r="M364" s="199">
        <v>1</v>
      </c>
      <c r="N364" s="112" t="s">
        <v>1287</v>
      </c>
      <c r="O364" s="112" t="s">
        <v>1545</v>
      </c>
      <c r="P364" s="112" t="s">
        <v>1549</v>
      </c>
      <c r="Q364" s="112" t="s">
        <v>1546</v>
      </c>
      <c r="R364" s="199">
        <v>2</v>
      </c>
      <c r="S364" s="199">
        <v>3</v>
      </c>
      <c r="T364" s="199">
        <f>BD[[#This Row],[ND]]*BD[[#This Row],[NE]]</f>
        <v>6</v>
      </c>
      <c r="U364" s="201" t="str">
        <f t="shared" si="18"/>
        <v>MEDIO</v>
      </c>
      <c r="V364" s="199">
        <v>25</v>
      </c>
      <c r="W364" s="199">
        <f>BD[[#This Row],[NP]]*BD[[#This Row],[N.C]]</f>
        <v>150</v>
      </c>
      <c r="X364" s="201" t="str">
        <f t="shared" si="19"/>
        <v>II</v>
      </c>
      <c r="Y364" s="182" t="str">
        <f t="shared" si="20"/>
        <v>ACEPTABLE CON CONTROL ESPECIFICO</v>
      </c>
      <c r="Z364" s="199" t="s">
        <v>311</v>
      </c>
      <c r="AA364" s="199" t="s">
        <v>311</v>
      </c>
      <c r="AB364" s="112" t="s">
        <v>1547</v>
      </c>
      <c r="AC364" s="112" t="s">
        <v>1548</v>
      </c>
      <c r="AD364" s="112" t="s">
        <v>1550</v>
      </c>
      <c r="AE364" s="112" t="s">
        <v>1288</v>
      </c>
      <c r="AF364" s="199"/>
    </row>
    <row r="365" spans="1:32" ht="165" hidden="1">
      <c r="A365" s="198" t="s">
        <v>904</v>
      </c>
      <c r="B365" s="199" t="s">
        <v>1192</v>
      </c>
      <c r="C365" s="199" t="s">
        <v>1218</v>
      </c>
      <c r="D365" s="199" t="s">
        <v>1214</v>
      </c>
      <c r="E365" s="112" t="s">
        <v>1377</v>
      </c>
      <c r="F365" s="200" t="s">
        <v>1380</v>
      </c>
      <c r="G365" s="199" t="s">
        <v>19</v>
      </c>
      <c r="H365" s="199" t="s">
        <v>905</v>
      </c>
      <c r="I365" s="200" t="s">
        <v>935</v>
      </c>
      <c r="J365" s="112" t="s">
        <v>1230</v>
      </c>
      <c r="K365" s="199">
        <v>8</v>
      </c>
      <c r="L365" s="199">
        <v>6</v>
      </c>
      <c r="M365" s="199">
        <v>1</v>
      </c>
      <c r="N365" s="112" t="s">
        <v>1231</v>
      </c>
      <c r="O365" s="200" t="s">
        <v>1234</v>
      </c>
      <c r="P365" s="112" t="s">
        <v>1518</v>
      </c>
      <c r="Q365" s="200" t="s">
        <v>1520</v>
      </c>
      <c r="R365" s="199">
        <v>2</v>
      </c>
      <c r="S365" s="199">
        <v>3</v>
      </c>
      <c r="T365" s="199">
        <f>BD[[#This Row],[ND]]*BD[[#This Row],[NE]]</f>
        <v>6</v>
      </c>
      <c r="U365" s="201" t="str">
        <f t="shared" si="18"/>
        <v>MEDIO</v>
      </c>
      <c r="V365" s="199">
        <v>25</v>
      </c>
      <c r="W365" s="199">
        <f>BD[[#This Row],[NP]]*BD[[#This Row],[N.C]]</f>
        <v>150</v>
      </c>
      <c r="X365" s="201" t="str">
        <f t="shared" si="19"/>
        <v>II</v>
      </c>
      <c r="Y365" s="182" t="str">
        <f t="shared" si="20"/>
        <v>ACEPTABLE CON CONTROL ESPECIFICO</v>
      </c>
      <c r="Z365" s="199" t="s">
        <v>311</v>
      </c>
      <c r="AA365" s="199" t="s">
        <v>311</v>
      </c>
      <c r="AB365" s="112" t="s">
        <v>1517</v>
      </c>
      <c r="AC365" s="112" t="s">
        <v>1519</v>
      </c>
      <c r="AD365" s="200" t="s">
        <v>1558</v>
      </c>
      <c r="AE365" s="112" t="s">
        <v>1275</v>
      </c>
      <c r="AF365" s="199"/>
    </row>
    <row r="366" spans="1:32" ht="409.6" hidden="1">
      <c r="A366" s="198" t="s">
        <v>904</v>
      </c>
      <c r="B366" s="199" t="s">
        <v>1192</v>
      </c>
      <c r="C366" s="199" t="s">
        <v>1218</v>
      </c>
      <c r="D366" s="199" t="s">
        <v>1214</v>
      </c>
      <c r="E366" s="112" t="s">
        <v>1377</v>
      </c>
      <c r="F366" s="200" t="s">
        <v>1380</v>
      </c>
      <c r="G366" s="199" t="s">
        <v>19</v>
      </c>
      <c r="H366" s="199" t="s">
        <v>917</v>
      </c>
      <c r="I366" s="200" t="s">
        <v>949</v>
      </c>
      <c r="J366" s="112" t="s">
        <v>1226</v>
      </c>
      <c r="K366" s="199">
        <v>8</v>
      </c>
      <c r="L366" s="199">
        <v>6</v>
      </c>
      <c r="M366" s="199">
        <v>1</v>
      </c>
      <c r="N366" s="112" t="s">
        <v>1237</v>
      </c>
      <c r="O366" s="200" t="s">
        <v>1238</v>
      </c>
      <c r="P366" s="112" t="s">
        <v>1239</v>
      </c>
      <c r="Q366" s="112" t="s">
        <v>1522</v>
      </c>
      <c r="R366" s="199">
        <v>2</v>
      </c>
      <c r="S366" s="199">
        <v>2</v>
      </c>
      <c r="T366" s="199">
        <f>BD[[#This Row],[ND]]*BD[[#This Row],[NE]]</f>
        <v>4</v>
      </c>
      <c r="U366" s="201" t="str">
        <f t="shared" ref="U366:U429" si="21">IF(AND(T366&lt;=40,T366&gt;=24),"MUY ALTO",IF(AND(T366&lt;=20,T366&gt;=10),"ALTO",IF(AND(T366&lt;=8,T366&gt;=6),"MEDIO",IF(AND(T366&lt;=4,T366&gt;=1),"BAJO",""))))</f>
        <v>BAJO</v>
      </c>
      <c r="V366" s="199">
        <v>60</v>
      </c>
      <c r="W366" s="199">
        <f>BD[[#This Row],[NP]]*BD[[#This Row],[N.C]]</f>
        <v>240</v>
      </c>
      <c r="X366" s="201" t="str">
        <f t="shared" ref="X366:X429" si="22">IFERROR(IF(AND(W366&gt;=600,W366&lt;=4000),"I",IF(AND(W366&lt;500,W366&gt;=150),"II",IF(AND(W366&lt;=120,W366&gt;=40),"III",IF(W366=20,"IV","")))),"")</f>
        <v>II</v>
      </c>
      <c r="Y366" s="182" t="str">
        <f t="shared" ref="Y366:Y429" si="23">IF(AND(X366="I"),"NO ACEPTABLE",IF(AND(X366="II"),"ACEPTABLE CON CONTROL ESPECIFICO",IF(AND(X366="III"),"MEJORABLE",IF(AND(X366="IV"),"ACEPTABLE"))))</f>
        <v>ACEPTABLE CON CONTROL ESPECIFICO</v>
      </c>
      <c r="Z366" s="199" t="s">
        <v>311</v>
      </c>
      <c r="AA366" s="199" t="s">
        <v>311</v>
      </c>
      <c r="AB366" s="112" t="s">
        <v>1524</v>
      </c>
      <c r="AC366" s="112" t="s">
        <v>1521</v>
      </c>
      <c r="AD366" s="112" t="s">
        <v>1523</v>
      </c>
      <c r="AE366" s="112" t="s">
        <v>1276</v>
      </c>
      <c r="AF366" s="199"/>
    </row>
    <row r="367" spans="1:32" s="57" customFormat="1" ht="105" hidden="1">
      <c r="A367" s="198" t="s">
        <v>904</v>
      </c>
      <c r="B367" s="199" t="s">
        <v>1192</v>
      </c>
      <c r="C367" s="199" t="s">
        <v>1218</v>
      </c>
      <c r="D367" s="199" t="s">
        <v>1214</v>
      </c>
      <c r="E367" s="112" t="s">
        <v>1377</v>
      </c>
      <c r="F367" s="200" t="s">
        <v>1380</v>
      </c>
      <c r="G367" s="199" t="s">
        <v>19</v>
      </c>
      <c r="H367" s="199" t="s">
        <v>923</v>
      </c>
      <c r="I367" s="200" t="s">
        <v>965</v>
      </c>
      <c r="J367" s="112" t="s">
        <v>1228</v>
      </c>
      <c r="K367" s="199">
        <v>8</v>
      </c>
      <c r="L367" s="199">
        <v>6</v>
      </c>
      <c r="M367" s="199">
        <v>1</v>
      </c>
      <c r="N367" s="112" t="s">
        <v>1245</v>
      </c>
      <c r="O367" s="200" t="s">
        <v>1291</v>
      </c>
      <c r="P367" s="112" t="s">
        <v>1525</v>
      </c>
      <c r="Q367" s="200" t="s">
        <v>1529</v>
      </c>
      <c r="R367" s="199">
        <v>2</v>
      </c>
      <c r="S367" s="199">
        <v>3</v>
      </c>
      <c r="T367" s="199">
        <f>BD[[#This Row],[ND]]*BD[[#This Row],[NE]]</f>
        <v>6</v>
      </c>
      <c r="U367" s="201" t="str">
        <f t="shared" si="21"/>
        <v>MEDIO</v>
      </c>
      <c r="V367" s="199">
        <v>25</v>
      </c>
      <c r="W367" s="199">
        <f>BD[[#This Row],[NP]]*BD[[#This Row],[N.C]]</f>
        <v>150</v>
      </c>
      <c r="X367" s="201" t="str">
        <f t="shared" si="22"/>
        <v>II</v>
      </c>
      <c r="Y367" s="182" t="str">
        <f t="shared" si="23"/>
        <v>ACEPTABLE CON CONTROL ESPECIFICO</v>
      </c>
      <c r="Z367" s="199" t="s">
        <v>311</v>
      </c>
      <c r="AA367" s="199" t="s">
        <v>311</v>
      </c>
      <c r="AB367" s="112" t="s">
        <v>1588</v>
      </c>
      <c r="AC367" s="112" t="s">
        <v>1589</v>
      </c>
      <c r="AD367" s="200" t="s">
        <v>1528</v>
      </c>
      <c r="AE367" s="112" t="s">
        <v>1281</v>
      </c>
      <c r="AF367" s="199"/>
    </row>
    <row r="368" spans="1:32" ht="105" hidden="1">
      <c r="A368" s="198" t="s">
        <v>904</v>
      </c>
      <c r="B368" s="199" t="s">
        <v>1192</v>
      </c>
      <c r="C368" s="199" t="s">
        <v>1218</v>
      </c>
      <c r="D368" s="199" t="s">
        <v>1214</v>
      </c>
      <c r="E368" s="112" t="s">
        <v>1377</v>
      </c>
      <c r="F368" s="200" t="s">
        <v>1380</v>
      </c>
      <c r="G368" s="199" t="s">
        <v>19</v>
      </c>
      <c r="H368" s="199" t="s">
        <v>923</v>
      </c>
      <c r="I368" s="200" t="s">
        <v>969</v>
      </c>
      <c r="J368" s="112" t="s">
        <v>1229</v>
      </c>
      <c r="K368" s="199">
        <v>8</v>
      </c>
      <c r="L368" s="199">
        <v>6</v>
      </c>
      <c r="M368" s="199">
        <v>1</v>
      </c>
      <c r="N368" s="112" t="s">
        <v>1594</v>
      </c>
      <c r="O368" s="200" t="s">
        <v>1591</v>
      </c>
      <c r="P368" s="112" t="s">
        <v>1593</v>
      </c>
      <c r="Q368" s="199" t="s">
        <v>311</v>
      </c>
      <c r="R368" s="199">
        <v>2</v>
      </c>
      <c r="S368" s="199">
        <v>2</v>
      </c>
      <c r="T368" s="199">
        <f>BD[[#This Row],[ND]]*BD[[#This Row],[NE]]</f>
        <v>4</v>
      </c>
      <c r="U368" s="201" t="str">
        <f t="shared" si="21"/>
        <v>BAJO</v>
      </c>
      <c r="V368" s="199">
        <v>60</v>
      </c>
      <c r="W368" s="199">
        <f>BD[[#This Row],[NP]]*BD[[#This Row],[N.C]]</f>
        <v>240</v>
      </c>
      <c r="X368" s="201" t="str">
        <f t="shared" si="22"/>
        <v>II</v>
      </c>
      <c r="Y368" s="182" t="str">
        <f t="shared" si="23"/>
        <v>ACEPTABLE CON CONTROL ESPECIFICO</v>
      </c>
      <c r="Z368" s="199" t="s">
        <v>311</v>
      </c>
      <c r="AA368" s="199" t="s">
        <v>311</v>
      </c>
      <c r="AB368" s="112" t="s">
        <v>1590</v>
      </c>
      <c r="AC368" s="112" t="s">
        <v>1531</v>
      </c>
      <c r="AD368" s="200" t="s">
        <v>1247</v>
      </c>
      <c r="AE368" s="112" t="s">
        <v>1281</v>
      </c>
      <c r="AF368" s="199"/>
    </row>
    <row r="369" spans="1:32" ht="225" hidden="1">
      <c r="A369" s="198" t="s">
        <v>904</v>
      </c>
      <c r="B369" s="199" t="s">
        <v>1192</v>
      </c>
      <c r="C369" s="199" t="s">
        <v>1218</v>
      </c>
      <c r="D369" s="199" t="s">
        <v>1214</v>
      </c>
      <c r="E369" s="112" t="s">
        <v>1377</v>
      </c>
      <c r="F369" s="200" t="s">
        <v>1380</v>
      </c>
      <c r="G369" s="199" t="s">
        <v>19</v>
      </c>
      <c r="H369" s="199" t="s">
        <v>928</v>
      </c>
      <c r="I369" s="200" t="s">
        <v>973</v>
      </c>
      <c r="J369" s="112" t="s">
        <v>1223</v>
      </c>
      <c r="K369" s="199">
        <v>8</v>
      </c>
      <c r="L369" s="199">
        <v>6</v>
      </c>
      <c r="M369" s="199">
        <v>1</v>
      </c>
      <c r="N369" s="112" t="s">
        <v>1250</v>
      </c>
      <c r="O369" s="200" t="s">
        <v>1595</v>
      </c>
      <c r="P369" s="112" t="s">
        <v>1533</v>
      </c>
      <c r="Q369" s="199" t="s">
        <v>311</v>
      </c>
      <c r="R369" s="199">
        <v>2</v>
      </c>
      <c r="S369" s="199">
        <v>2</v>
      </c>
      <c r="T369" s="199">
        <f>BD[[#This Row],[ND]]*BD[[#This Row],[NE]]</f>
        <v>4</v>
      </c>
      <c r="U369" s="201" t="str">
        <f t="shared" si="21"/>
        <v>BAJO</v>
      </c>
      <c r="V369" s="199">
        <v>25</v>
      </c>
      <c r="W369" s="199">
        <f>BD[[#This Row],[NP]]*BD[[#This Row],[N.C]]</f>
        <v>100</v>
      </c>
      <c r="X369" s="201" t="str">
        <f t="shared" si="22"/>
        <v>III</v>
      </c>
      <c r="Y369" s="182" t="str">
        <f t="shared" si="23"/>
        <v>MEJORABLE</v>
      </c>
      <c r="Z369" s="199" t="s">
        <v>311</v>
      </c>
      <c r="AA369" s="199" t="s">
        <v>311</v>
      </c>
      <c r="AB369" s="200" t="s">
        <v>1596</v>
      </c>
      <c r="AC369" s="112" t="s">
        <v>1534</v>
      </c>
      <c r="AD369" s="222" t="s">
        <v>1597</v>
      </c>
      <c r="AE369" s="112" t="s">
        <v>1277</v>
      </c>
      <c r="AF369" s="199"/>
    </row>
    <row r="370" spans="1:32" ht="225" hidden="1">
      <c r="A370" s="198" t="s">
        <v>904</v>
      </c>
      <c r="B370" s="199" t="s">
        <v>1192</v>
      </c>
      <c r="C370" s="199" t="s">
        <v>1218</v>
      </c>
      <c r="D370" s="199" t="s">
        <v>1214</v>
      </c>
      <c r="E370" s="112" t="s">
        <v>1377</v>
      </c>
      <c r="F370" s="200" t="s">
        <v>1380</v>
      </c>
      <c r="G370" s="199" t="s">
        <v>19</v>
      </c>
      <c r="H370" s="199" t="s">
        <v>928</v>
      </c>
      <c r="I370" s="200" t="s">
        <v>975</v>
      </c>
      <c r="J370" s="112" t="s">
        <v>1223</v>
      </c>
      <c r="K370" s="199">
        <v>8</v>
      </c>
      <c r="L370" s="199">
        <v>6</v>
      </c>
      <c r="M370" s="199">
        <v>1</v>
      </c>
      <c r="N370" s="112" t="s">
        <v>1250</v>
      </c>
      <c r="O370" s="200" t="s">
        <v>1595</v>
      </c>
      <c r="P370" s="112" t="s">
        <v>1533</v>
      </c>
      <c r="Q370" s="199" t="s">
        <v>311</v>
      </c>
      <c r="R370" s="199">
        <v>2</v>
      </c>
      <c r="S370" s="199">
        <v>3</v>
      </c>
      <c r="T370" s="199">
        <f>BD[[#This Row],[ND]]*BD[[#This Row],[NE]]</f>
        <v>6</v>
      </c>
      <c r="U370" s="201" t="str">
        <f t="shared" si="21"/>
        <v>MEDIO</v>
      </c>
      <c r="V370" s="199">
        <v>25</v>
      </c>
      <c r="W370" s="199">
        <f>BD[[#This Row],[NP]]*BD[[#This Row],[N.C]]</f>
        <v>150</v>
      </c>
      <c r="X370" s="201" t="str">
        <f t="shared" si="22"/>
        <v>II</v>
      </c>
      <c r="Y370" s="182" t="str">
        <f t="shared" si="23"/>
        <v>ACEPTABLE CON CONTROL ESPECIFICO</v>
      </c>
      <c r="Z370" s="199" t="s">
        <v>311</v>
      </c>
      <c r="AA370" s="199" t="s">
        <v>311</v>
      </c>
      <c r="AB370" s="200" t="s">
        <v>1596</v>
      </c>
      <c r="AC370" s="112" t="s">
        <v>1534</v>
      </c>
      <c r="AD370" s="200" t="s">
        <v>1247</v>
      </c>
      <c r="AE370" s="112" t="s">
        <v>1277</v>
      </c>
      <c r="AF370" s="199"/>
    </row>
    <row r="371" spans="1:32" ht="225" hidden="1">
      <c r="A371" s="198" t="s">
        <v>904</v>
      </c>
      <c r="B371" s="199" t="s">
        <v>1192</v>
      </c>
      <c r="C371" s="199" t="s">
        <v>1218</v>
      </c>
      <c r="D371" s="199" t="s">
        <v>1214</v>
      </c>
      <c r="E371" s="112" t="s">
        <v>1377</v>
      </c>
      <c r="F371" s="200" t="s">
        <v>1380</v>
      </c>
      <c r="G371" s="199" t="s">
        <v>19</v>
      </c>
      <c r="H371" s="199" t="s">
        <v>928</v>
      </c>
      <c r="I371" s="200" t="s">
        <v>979</v>
      </c>
      <c r="J371" s="112" t="s">
        <v>1223</v>
      </c>
      <c r="K371" s="199">
        <v>8</v>
      </c>
      <c r="L371" s="199">
        <v>6</v>
      </c>
      <c r="M371" s="199">
        <v>1</v>
      </c>
      <c r="N371" s="112" t="s">
        <v>1250</v>
      </c>
      <c r="O371" s="200" t="s">
        <v>1595</v>
      </c>
      <c r="P371" s="112" t="s">
        <v>1533</v>
      </c>
      <c r="Q371" s="199" t="s">
        <v>311</v>
      </c>
      <c r="R371" s="199">
        <v>2</v>
      </c>
      <c r="S371" s="199">
        <v>3</v>
      </c>
      <c r="T371" s="199">
        <f>BD[[#This Row],[ND]]*BD[[#This Row],[NE]]</f>
        <v>6</v>
      </c>
      <c r="U371" s="201" t="str">
        <f t="shared" si="21"/>
        <v>MEDIO</v>
      </c>
      <c r="V371" s="199">
        <v>26</v>
      </c>
      <c r="W371" s="199">
        <f>BD[[#This Row],[NP]]*BD[[#This Row],[N.C]]</f>
        <v>156</v>
      </c>
      <c r="X371" s="201" t="str">
        <f t="shared" si="22"/>
        <v>II</v>
      </c>
      <c r="Y371" s="182" t="str">
        <f t="shared" si="23"/>
        <v>ACEPTABLE CON CONTROL ESPECIFICO</v>
      </c>
      <c r="Z371" s="199" t="s">
        <v>311</v>
      </c>
      <c r="AA371" s="199" t="s">
        <v>311</v>
      </c>
      <c r="AB371" s="200" t="s">
        <v>1596</v>
      </c>
      <c r="AC371" s="112" t="s">
        <v>1534</v>
      </c>
      <c r="AD371" s="200" t="s">
        <v>1247</v>
      </c>
      <c r="AE371" s="112" t="s">
        <v>1277</v>
      </c>
      <c r="AF371" s="199"/>
    </row>
    <row r="372" spans="1:32" ht="135" hidden="1">
      <c r="A372" s="198" t="s">
        <v>904</v>
      </c>
      <c r="B372" s="199" t="s">
        <v>1192</v>
      </c>
      <c r="C372" s="199" t="s">
        <v>1218</v>
      </c>
      <c r="D372" s="199" t="s">
        <v>1214</v>
      </c>
      <c r="E372" s="112" t="s">
        <v>1377</v>
      </c>
      <c r="F372" s="200" t="s">
        <v>1380</v>
      </c>
      <c r="G372" s="199" t="s">
        <v>19</v>
      </c>
      <c r="H372" s="199" t="s">
        <v>931</v>
      </c>
      <c r="I372" s="200" t="s">
        <v>989</v>
      </c>
      <c r="J372" s="112" t="s">
        <v>1224</v>
      </c>
      <c r="K372" s="199">
        <v>8</v>
      </c>
      <c r="L372" s="199">
        <v>6</v>
      </c>
      <c r="M372" s="199">
        <v>1</v>
      </c>
      <c r="N372" s="112" t="s">
        <v>1252</v>
      </c>
      <c r="O372" s="112" t="s">
        <v>1612</v>
      </c>
      <c r="P372" s="112" t="s">
        <v>1253</v>
      </c>
      <c r="Q372" s="112" t="s">
        <v>1614</v>
      </c>
      <c r="R372" s="199">
        <v>2</v>
      </c>
      <c r="S372" s="199">
        <v>3</v>
      </c>
      <c r="T372" s="199">
        <f>BD[[#This Row],[ND]]*BD[[#This Row],[NE]]</f>
        <v>6</v>
      </c>
      <c r="U372" s="201" t="str">
        <f t="shared" si="21"/>
        <v>MEDIO</v>
      </c>
      <c r="V372" s="199">
        <v>25</v>
      </c>
      <c r="W372" s="199">
        <f>BD[[#This Row],[NP]]*BD[[#This Row],[N.C]]</f>
        <v>150</v>
      </c>
      <c r="X372" s="201" t="str">
        <f t="shared" si="22"/>
        <v>II</v>
      </c>
      <c r="Y372" s="182" t="str">
        <f t="shared" si="23"/>
        <v>ACEPTABLE CON CONTROL ESPECIFICO</v>
      </c>
      <c r="Z372" s="199" t="s">
        <v>311</v>
      </c>
      <c r="AA372" s="199" t="s">
        <v>311</v>
      </c>
      <c r="AB372" s="112" t="s">
        <v>1613</v>
      </c>
      <c r="AC372" s="112" t="s">
        <v>1253</v>
      </c>
      <c r="AD372" s="112" t="s">
        <v>1615</v>
      </c>
      <c r="AE372" s="112" t="s">
        <v>1278</v>
      </c>
      <c r="AF372" s="199"/>
    </row>
    <row r="373" spans="1:32" ht="315" hidden="1">
      <c r="A373" s="198" t="s">
        <v>904</v>
      </c>
      <c r="B373" s="199" t="s">
        <v>1192</v>
      </c>
      <c r="C373" s="199" t="s">
        <v>1218</v>
      </c>
      <c r="D373" s="199" t="s">
        <v>1214</v>
      </c>
      <c r="E373" s="112" t="s">
        <v>1377</v>
      </c>
      <c r="F373" s="200" t="s">
        <v>1380</v>
      </c>
      <c r="G373" s="199" t="s">
        <v>19</v>
      </c>
      <c r="H373" s="199" t="s">
        <v>934</v>
      </c>
      <c r="I373" s="200" t="s">
        <v>1007</v>
      </c>
      <c r="J373" s="112" t="s">
        <v>1225</v>
      </c>
      <c r="K373" s="199">
        <v>2</v>
      </c>
      <c r="L373" s="199">
        <v>2</v>
      </c>
      <c r="M373" s="199">
        <v>1</v>
      </c>
      <c r="N373" s="112" t="s">
        <v>1255</v>
      </c>
      <c r="O373" s="112" t="s">
        <v>1627</v>
      </c>
      <c r="P373" s="112" t="s">
        <v>1630</v>
      </c>
      <c r="Q373" s="112" t="s">
        <v>1265</v>
      </c>
      <c r="R373" s="199">
        <v>2</v>
      </c>
      <c r="S373" s="199">
        <v>3</v>
      </c>
      <c r="T373" s="199">
        <f>BD[[#This Row],[ND]]*BD[[#This Row],[NE]]</f>
        <v>6</v>
      </c>
      <c r="U373" s="201" t="str">
        <f t="shared" si="21"/>
        <v>MEDIO</v>
      </c>
      <c r="V373" s="199">
        <v>25</v>
      </c>
      <c r="W373" s="199">
        <f>BD[[#This Row],[NP]]*BD[[#This Row],[N.C]]</f>
        <v>150</v>
      </c>
      <c r="X373" s="201" t="str">
        <f t="shared" si="22"/>
        <v>II</v>
      </c>
      <c r="Y373" s="182" t="str">
        <f t="shared" si="23"/>
        <v>ACEPTABLE CON CONTROL ESPECIFICO</v>
      </c>
      <c r="Z373" s="199" t="s">
        <v>311</v>
      </c>
      <c r="AA373" s="199" t="s">
        <v>311</v>
      </c>
      <c r="AB373" s="112" t="s">
        <v>1628</v>
      </c>
      <c r="AC373" s="112" t="s">
        <v>1629</v>
      </c>
      <c r="AD373" s="112" t="s">
        <v>1265</v>
      </c>
      <c r="AE373" s="112" t="s">
        <v>1280</v>
      </c>
      <c r="AF373" s="199"/>
    </row>
    <row r="374" spans="1:32" ht="345" hidden="1">
      <c r="A374" s="198" t="s">
        <v>904</v>
      </c>
      <c r="B374" s="199" t="s">
        <v>1192</v>
      </c>
      <c r="C374" s="199" t="s">
        <v>1218</v>
      </c>
      <c r="D374" s="199" t="s">
        <v>1214</v>
      </c>
      <c r="E374" s="112" t="s">
        <v>1377</v>
      </c>
      <c r="F374" s="200" t="s">
        <v>1380</v>
      </c>
      <c r="G374" s="199" t="s">
        <v>19</v>
      </c>
      <c r="H374" s="199" t="s">
        <v>934</v>
      </c>
      <c r="I374" s="200" t="s">
        <v>1017</v>
      </c>
      <c r="J374" s="112" t="s">
        <v>1260</v>
      </c>
      <c r="K374" s="199">
        <v>2</v>
      </c>
      <c r="L374" s="199">
        <v>2</v>
      </c>
      <c r="M374" s="199">
        <v>1</v>
      </c>
      <c r="N374" s="112" t="s">
        <v>1261</v>
      </c>
      <c r="O374" s="112" t="s">
        <v>1627</v>
      </c>
      <c r="P374" s="112" t="s">
        <v>1632</v>
      </c>
      <c r="Q374" s="112" t="s">
        <v>1662</v>
      </c>
      <c r="R374" s="199">
        <v>2</v>
      </c>
      <c r="S374" s="199">
        <v>3</v>
      </c>
      <c r="T374" s="199">
        <f>BD[[#This Row],[ND]]*BD[[#This Row],[NE]]</f>
        <v>6</v>
      </c>
      <c r="U374" s="201" t="str">
        <f t="shared" si="21"/>
        <v>MEDIO</v>
      </c>
      <c r="V374" s="199">
        <v>25</v>
      </c>
      <c r="W374" s="199">
        <f>BD[[#This Row],[NP]]*BD[[#This Row],[N.C]]</f>
        <v>150</v>
      </c>
      <c r="X374" s="201" t="str">
        <f t="shared" si="22"/>
        <v>II</v>
      </c>
      <c r="Y374" s="182" t="str">
        <f t="shared" si="23"/>
        <v>ACEPTABLE CON CONTROL ESPECIFICO</v>
      </c>
      <c r="Z374" s="199" t="s">
        <v>311</v>
      </c>
      <c r="AA374" s="199" t="s">
        <v>311</v>
      </c>
      <c r="AB374" s="112" t="s">
        <v>1628</v>
      </c>
      <c r="AC374" s="112" t="s">
        <v>1633</v>
      </c>
      <c r="AD374" s="112" t="s">
        <v>1663</v>
      </c>
      <c r="AE374" s="112" t="s">
        <v>1280</v>
      </c>
      <c r="AF374" s="199"/>
    </row>
    <row r="375" spans="1:32" ht="90" hidden="1">
      <c r="A375" s="198" t="s">
        <v>904</v>
      </c>
      <c r="B375" s="199" t="s">
        <v>1192</v>
      </c>
      <c r="C375" s="199" t="s">
        <v>1218</v>
      </c>
      <c r="D375" s="199" t="s">
        <v>1214</v>
      </c>
      <c r="E375" s="112" t="s">
        <v>1377</v>
      </c>
      <c r="F375" s="200" t="s">
        <v>1381</v>
      </c>
      <c r="G375" s="199" t="s">
        <v>44</v>
      </c>
      <c r="H375" s="199" t="s">
        <v>905</v>
      </c>
      <c r="I375" s="200" t="s">
        <v>911</v>
      </c>
      <c r="J375" s="112" t="s">
        <v>1286</v>
      </c>
      <c r="K375" s="199">
        <v>8</v>
      </c>
      <c r="L375" s="199">
        <v>6</v>
      </c>
      <c r="M375" s="199">
        <v>1</v>
      </c>
      <c r="N375" s="112" t="s">
        <v>1287</v>
      </c>
      <c r="O375" s="112" t="s">
        <v>1545</v>
      </c>
      <c r="P375" s="112" t="s">
        <v>1549</v>
      </c>
      <c r="Q375" s="112" t="s">
        <v>1546</v>
      </c>
      <c r="R375" s="199">
        <v>2</v>
      </c>
      <c r="S375" s="199">
        <v>3</v>
      </c>
      <c r="T375" s="199">
        <f>BD[[#This Row],[ND]]*BD[[#This Row],[NE]]</f>
        <v>6</v>
      </c>
      <c r="U375" s="201" t="str">
        <f t="shared" si="21"/>
        <v>MEDIO</v>
      </c>
      <c r="V375" s="199">
        <v>25</v>
      </c>
      <c r="W375" s="199">
        <f>BD[[#This Row],[NP]]*BD[[#This Row],[N.C]]</f>
        <v>150</v>
      </c>
      <c r="X375" s="201" t="str">
        <f t="shared" si="22"/>
        <v>II</v>
      </c>
      <c r="Y375" s="182" t="str">
        <f t="shared" si="23"/>
        <v>ACEPTABLE CON CONTROL ESPECIFICO</v>
      </c>
      <c r="Z375" s="199" t="s">
        <v>311</v>
      </c>
      <c r="AA375" s="199" t="s">
        <v>311</v>
      </c>
      <c r="AB375" s="112" t="s">
        <v>1547</v>
      </c>
      <c r="AC375" s="112" t="s">
        <v>1548</v>
      </c>
      <c r="AD375" s="112" t="s">
        <v>1550</v>
      </c>
      <c r="AE375" s="112" t="s">
        <v>1288</v>
      </c>
      <c r="AF375" s="199"/>
    </row>
    <row r="376" spans="1:32" ht="165" hidden="1">
      <c r="A376" s="198" t="s">
        <v>904</v>
      </c>
      <c r="B376" s="199" t="s">
        <v>1192</v>
      </c>
      <c r="C376" s="199" t="s">
        <v>1218</v>
      </c>
      <c r="D376" s="199" t="s">
        <v>1214</v>
      </c>
      <c r="E376" s="112" t="s">
        <v>1377</v>
      </c>
      <c r="F376" s="200" t="s">
        <v>1381</v>
      </c>
      <c r="G376" s="199" t="s">
        <v>44</v>
      </c>
      <c r="H376" s="199" t="s">
        <v>905</v>
      </c>
      <c r="I376" s="200" t="s">
        <v>935</v>
      </c>
      <c r="J376" s="112" t="s">
        <v>1230</v>
      </c>
      <c r="K376" s="199">
        <v>8</v>
      </c>
      <c r="L376" s="199">
        <v>6</v>
      </c>
      <c r="M376" s="199">
        <v>1</v>
      </c>
      <c r="N376" s="112" t="s">
        <v>1231</v>
      </c>
      <c r="O376" s="200" t="s">
        <v>1234</v>
      </c>
      <c r="P376" s="112" t="s">
        <v>1518</v>
      </c>
      <c r="Q376" s="200" t="s">
        <v>1520</v>
      </c>
      <c r="R376" s="199">
        <v>2</v>
      </c>
      <c r="S376" s="199">
        <v>3</v>
      </c>
      <c r="T376" s="199">
        <f>BD[[#This Row],[ND]]*BD[[#This Row],[NE]]</f>
        <v>6</v>
      </c>
      <c r="U376" s="201" t="str">
        <f t="shared" si="21"/>
        <v>MEDIO</v>
      </c>
      <c r="V376" s="199">
        <v>25</v>
      </c>
      <c r="W376" s="199">
        <f>BD[[#This Row],[NP]]*BD[[#This Row],[N.C]]</f>
        <v>150</v>
      </c>
      <c r="X376" s="201" t="str">
        <f t="shared" si="22"/>
        <v>II</v>
      </c>
      <c r="Y376" s="182" t="str">
        <f t="shared" si="23"/>
        <v>ACEPTABLE CON CONTROL ESPECIFICO</v>
      </c>
      <c r="Z376" s="199" t="s">
        <v>311</v>
      </c>
      <c r="AA376" s="199" t="s">
        <v>311</v>
      </c>
      <c r="AB376" s="112" t="s">
        <v>1517</v>
      </c>
      <c r="AC376" s="112" t="s">
        <v>1519</v>
      </c>
      <c r="AD376" s="200" t="s">
        <v>1558</v>
      </c>
      <c r="AE376" s="112" t="s">
        <v>1275</v>
      </c>
      <c r="AF376" s="199"/>
    </row>
    <row r="377" spans="1:32" ht="409.6" hidden="1">
      <c r="A377" s="198" t="s">
        <v>904</v>
      </c>
      <c r="B377" s="199" t="s">
        <v>1192</v>
      </c>
      <c r="C377" s="199" t="s">
        <v>1218</v>
      </c>
      <c r="D377" s="199" t="s">
        <v>1214</v>
      </c>
      <c r="E377" s="112" t="s">
        <v>1377</v>
      </c>
      <c r="F377" s="200" t="s">
        <v>1381</v>
      </c>
      <c r="G377" s="199" t="s">
        <v>44</v>
      </c>
      <c r="H377" s="199" t="s">
        <v>917</v>
      </c>
      <c r="I377" s="200" t="s">
        <v>949</v>
      </c>
      <c r="J377" s="112" t="s">
        <v>1226</v>
      </c>
      <c r="K377" s="199">
        <v>8</v>
      </c>
      <c r="L377" s="199">
        <v>6</v>
      </c>
      <c r="M377" s="199">
        <v>1</v>
      </c>
      <c r="N377" s="112" t="s">
        <v>1237</v>
      </c>
      <c r="O377" s="200" t="s">
        <v>1238</v>
      </c>
      <c r="P377" s="112" t="s">
        <v>1239</v>
      </c>
      <c r="Q377" s="112" t="s">
        <v>1522</v>
      </c>
      <c r="R377" s="199">
        <v>2</v>
      </c>
      <c r="S377" s="199">
        <v>2</v>
      </c>
      <c r="T377" s="199">
        <f>BD[[#This Row],[ND]]*BD[[#This Row],[NE]]</f>
        <v>4</v>
      </c>
      <c r="U377" s="201" t="str">
        <f t="shared" si="21"/>
        <v>BAJO</v>
      </c>
      <c r="V377" s="199">
        <v>60</v>
      </c>
      <c r="W377" s="199">
        <f>BD[[#This Row],[NP]]*BD[[#This Row],[N.C]]</f>
        <v>240</v>
      </c>
      <c r="X377" s="201" t="str">
        <f t="shared" si="22"/>
        <v>II</v>
      </c>
      <c r="Y377" s="182" t="str">
        <f t="shared" si="23"/>
        <v>ACEPTABLE CON CONTROL ESPECIFICO</v>
      </c>
      <c r="Z377" s="199" t="s">
        <v>311</v>
      </c>
      <c r="AA377" s="199" t="s">
        <v>311</v>
      </c>
      <c r="AB377" s="112" t="s">
        <v>1524</v>
      </c>
      <c r="AC377" s="112" t="s">
        <v>1521</v>
      </c>
      <c r="AD377" s="112" t="s">
        <v>1523</v>
      </c>
      <c r="AE377" s="112" t="s">
        <v>1276</v>
      </c>
      <c r="AF377" s="199"/>
    </row>
    <row r="378" spans="1:32" ht="105" hidden="1">
      <c r="A378" s="198" t="s">
        <v>904</v>
      </c>
      <c r="B378" s="199" t="s">
        <v>1192</v>
      </c>
      <c r="C378" s="199" t="s">
        <v>1218</v>
      </c>
      <c r="D378" s="199" t="s">
        <v>1214</v>
      </c>
      <c r="E378" s="112" t="s">
        <v>1377</v>
      </c>
      <c r="F378" s="200" t="s">
        <v>1381</v>
      </c>
      <c r="G378" s="199" t="s">
        <v>44</v>
      </c>
      <c r="H378" s="199" t="s">
        <v>923</v>
      </c>
      <c r="I378" s="200" t="s">
        <v>965</v>
      </c>
      <c r="J378" s="112" t="s">
        <v>1228</v>
      </c>
      <c r="K378" s="199">
        <v>8</v>
      </c>
      <c r="L378" s="199">
        <v>6</v>
      </c>
      <c r="M378" s="199">
        <v>1</v>
      </c>
      <c r="N378" s="112" t="s">
        <v>1245</v>
      </c>
      <c r="O378" s="200" t="s">
        <v>1291</v>
      </c>
      <c r="P378" s="112" t="s">
        <v>1525</v>
      </c>
      <c r="Q378" s="200" t="s">
        <v>1529</v>
      </c>
      <c r="R378" s="199">
        <v>2</v>
      </c>
      <c r="S378" s="199">
        <v>3</v>
      </c>
      <c r="T378" s="199">
        <f>BD[[#This Row],[ND]]*BD[[#This Row],[NE]]</f>
        <v>6</v>
      </c>
      <c r="U378" s="201" t="str">
        <f t="shared" si="21"/>
        <v>MEDIO</v>
      </c>
      <c r="V378" s="199">
        <v>25</v>
      </c>
      <c r="W378" s="199">
        <f>BD[[#This Row],[NP]]*BD[[#This Row],[N.C]]</f>
        <v>150</v>
      </c>
      <c r="X378" s="201" t="str">
        <f t="shared" si="22"/>
        <v>II</v>
      </c>
      <c r="Y378" s="182" t="str">
        <f t="shared" si="23"/>
        <v>ACEPTABLE CON CONTROL ESPECIFICO</v>
      </c>
      <c r="Z378" s="199" t="s">
        <v>311</v>
      </c>
      <c r="AA378" s="199" t="s">
        <v>311</v>
      </c>
      <c r="AB378" s="112" t="s">
        <v>1584</v>
      </c>
      <c r="AC378" s="112" t="s">
        <v>1589</v>
      </c>
      <c r="AD378" s="200" t="s">
        <v>1528</v>
      </c>
      <c r="AE378" s="112" t="s">
        <v>1281</v>
      </c>
      <c r="AF378" s="199"/>
    </row>
    <row r="379" spans="1:32" ht="105" hidden="1">
      <c r="A379" s="198" t="s">
        <v>904</v>
      </c>
      <c r="B379" s="199" t="s">
        <v>1192</v>
      </c>
      <c r="C379" s="199" t="s">
        <v>1218</v>
      </c>
      <c r="D379" s="199" t="s">
        <v>1214</v>
      </c>
      <c r="E379" s="112" t="s">
        <v>1377</v>
      </c>
      <c r="F379" s="200" t="s">
        <v>1381</v>
      </c>
      <c r="G379" s="199" t="s">
        <v>44</v>
      </c>
      <c r="H379" s="199" t="s">
        <v>923</v>
      </c>
      <c r="I379" s="200" t="s">
        <v>969</v>
      </c>
      <c r="J379" s="112" t="s">
        <v>1229</v>
      </c>
      <c r="K379" s="199">
        <v>8</v>
      </c>
      <c r="L379" s="199">
        <v>6</v>
      </c>
      <c r="M379" s="199">
        <v>1</v>
      </c>
      <c r="N379" s="112" t="s">
        <v>1594</v>
      </c>
      <c r="O379" s="200" t="s">
        <v>1591</v>
      </c>
      <c r="P379" s="112" t="s">
        <v>1593</v>
      </c>
      <c r="Q379" s="199" t="s">
        <v>311</v>
      </c>
      <c r="R379" s="199">
        <v>2</v>
      </c>
      <c r="S379" s="199">
        <v>2</v>
      </c>
      <c r="T379" s="199">
        <f>BD[[#This Row],[ND]]*BD[[#This Row],[NE]]</f>
        <v>4</v>
      </c>
      <c r="U379" s="201" t="str">
        <f t="shared" si="21"/>
        <v>BAJO</v>
      </c>
      <c r="V379" s="199">
        <v>60</v>
      </c>
      <c r="W379" s="199">
        <f>BD[[#This Row],[NP]]*BD[[#This Row],[N.C]]</f>
        <v>240</v>
      </c>
      <c r="X379" s="201" t="str">
        <f t="shared" si="22"/>
        <v>II</v>
      </c>
      <c r="Y379" s="182" t="str">
        <f t="shared" si="23"/>
        <v>ACEPTABLE CON CONTROL ESPECIFICO</v>
      </c>
      <c r="Z379" s="199" t="s">
        <v>311</v>
      </c>
      <c r="AA379" s="199" t="s">
        <v>311</v>
      </c>
      <c r="AB379" s="112" t="s">
        <v>1590</v>
      </c>
      <c r="AC379" s="112" t="s">
        <v>1531</v>
      </c>
      <c r="AD379" s="200" t="s">
        <v>1247</v>
      </c>
      <c r="AE379" s="112" t="s">
        <v>1281</v>
      </c>
      <c r="AF379" s="199"/>
    </row>
    <row r="380" spans="1:32" ht="225" hidden="1">
      <c r="A380" s="198" t="s">
        <v>904</v>
      </c>
      <c r="B380" s="199" t="s">
        <v>1192</v>
      </c>
      <c r="C380" s="199" t="s">
        <v>1218</v>
      </c>
      <c r="D380" s="199" t="s">
        <v>1214</v>
      </c>
      <c r="E380" s="112" t="s">
        <v>1377</v>
      </c>
      <c r="F380" s="200" t="s">
        <v>1381</v>
      </c>
      <c r="G380" s="199" t="s">
        <v>44</v>
      </c>
      <c r="H380" s="199" t="s">
        <v>928</v>
      </c>
      <c r="I380" s="200" t="s">
        <v>973</v>
      </c>
      <c r="J380" s="112" t="s">
        <v>1223</v>
      </c>
      <c r="K380" s="199">
        <v>8</v>
      </c>
      <c r="L380" s="199">
        <v>6</v>
      </c>
      <c r="M380" s="199">
        <v>1</v>
      </c>
      <c r="N380" s="112" t="s">
        <v>1250</v>
      </c>
      <c r="O380" s="200" t="s">
        <v>1595</v>
      </c>
      <c r="P380" s="112" t="s">
        <v>1533</v>
      </c>
      <c r="Q380" s="199" t="s">
        <v>311</v>
      </c>
      <c r="R380" s="199">
        <v>2</v>
      </c>
      <c r="S380" s="199">
        <v>2</v>
      </c>
      <c r="T380" s="199">
        <f>BD[[#This Row],[ND]]*BD[[#This Row],[NE]]</f>
        <v>4</v>
      </c>
      <c r="U380" s="201" t="str">
        <f t="shared" si="21"/>
        <v>BAJO</v>
      </c>
      <c r="V380" s="199">
        <v>25</v>
      </c>
      <c r="W380" s="199">
        <f>BD[[#This Row],[NP]]*BD[[#This Row],[N.C]]</f>
        <v>100</v>
      </c>
      <c r="X380" s="201" t="str">
        <f t="shared" si="22"/>
        <v>III</v>
      </c>
      <c r="Y380" s="182" t="str">
        <f t="shared" si="23"/>
        <v>MEJORABLE</v>
      </c>
      <c r="Z380" s="199" t="s">
        <v>311</v>
      </c>
      <c r="AA380" s="199" t="s">
        <v>311</v>
      </c>
      <c r="AB380" s="200" t="s">
        <v>1596</v>
      </c>
      <c r="AC380" s="112" t="s">
        <v>1534</v>
      </c>
      <c r="AD380" s="222" t="s">
        <v>1597</v>
      </c>
      <c r="AE380" s="112" t="s">
        <v>1277</v>
      </c>
      <c r="AF380" s="199"/>
    </row>
    <row r="381" spans="1:32" ht="225" hidden="1">
      <c r="A381" s="198" t="s">
        <v>904</v>
      </c>
      <c r="B381" s="199" t="s">
        <v>1192</v>
      </c>
      <c r="C381" s="199" t="s">
        <v>1218</v>
      </c>
      <c r="D381" s="199" t="s">
        <v>1214</v>
      </c>
      <c r="E381" s="112" t="s">
        <v>1377</v>
      </c>
      <c r="F381" s="200" t="s">
        <v>1381</v>
      </c>
      <c r="G381" s="199" t="s">
        <v>44</v>
      </c>
      <c r="H381" s="199" t="s">
        <v>928</v>
      </c>
      <c r="I381" s="200" t="s">
        <v>975</v>
      </c>
      <c r="J381" s="112" t="s">
        <v>1223</v>
      </c>
      <c r="K381" s="199">
        <v>8</v>
      </c>
      <c r="L381" s="199">
        <v>6</v>
      </c>
      <c r="M381" s="199">
        <v>1</v>
      </c>
      <c r="N381" s="112" t="s">
        <v>1250</v>
      </c>
      <c r="O381" s="200" t="s">
        <v>1595</v>
      </c>
      <c r="P381" s="112" t="s">
        <v>1533</v>
      </c>
      <c r="Q381" s="199" t="s">
        <v>311</v>
      </c>
      <c r="R381" s="199">
        <v>2</v>
      </c>
      <c r="S381" s="199">
        <v>3</v>
      </c>
      <c r="T381" s="199">
        <f>BD[[#This Row],[ND]]*BD[[#This Row],[NE]]</f>
        <v>6</v>
      </c>
      <c r="U381" s="201" t="str">
        <f t="shared" si="21"/>
        <v>MEDIO</v>
      </c>
      <c r="V381" s="199">
        <v>25</v>
      </c>
      <c r="W381" s="199">
        <f>BD[[#This Row],[NP]]*BD[[#This Row],[N.C]]</f>
        <v>150</v>
      </c>
      <c r="X381" s="201" t="str">
        <f t="shared" si="22"/>
        <v>II</v>
      </c>
      <c r="Y381" s="182" t="str">
        <f t="shared" si="23"/>
        <v>ACEPTABLE CON CONTROL ESPECIFICO</v>
      </c>
      <c r="Z381" s="199" t="s">
        <v>311</v>
      </c>
      <c r="AA381" s="199" t="s">
        <v>311</v>
      </c>
      <c r="AB381" s="200" t="s">
        <v>1596</v>
      </c>
      <c r="AC381" s="112" t="s">
        <v>1534</v>
      </c>
      <c r="AD381" s="200" t="s">
        <v>1247</v>
      </c>
      <c r="AE381" s="112" t="s">
        <v>1277</v>
      </c>
      <c r="AF381" s="199"/>
    </row>
    <row r="382" spans="1:32" ht="225" hidden="1">
      <c r="A382" s="198" t="s">
        <v>904</v>
      </c>
      <c r="B382" s="199" t="s">
        <v>1192</v>
      </c>
      <c r="C382" s="199" t="s">
        <v>1218</v>
      </c>
      <c r="D382" s="199" t="s">
        <v>1214</v>
      </c>
      <c r="E382" s="112" t="s">
        <v>1377</v>
      </c>
      <c r="F382" s="200" t="s">
        <v>1381</v>
      </c>
      <c r="G382" s="199" t="s">
        <v>44</v>
      </c>
      <c r="H382" s="199" t="s">
        <v>928</v>
      </c>
      <c r="I382" s="200" t="s">
        <v>979</v>
      </c>
      <c r="J382" s="112" t="s">
        <v>1223</v>
      </c>
      <c r="K382" s="199">
        <v>8</v>
      </c>
      <c r="L382" s="199">
        <v>6</v>
      </c>
      <c r="M382" s="199">
        <v>1</v>
      </c>
      <c r="N382" s="112" t="s">
        <v>1250</v>
      </c>
      <c r="O382" s="200" t="s">
        <v>1595</v>
      </c>
      <c r="P382" s="112" t="s">
        <v>1533</v>
      </c>
      <c r="Q382" s="199" t="s">
        <v>311</v>
      </c>
      <c r="R382" s="199">
        <v>2</v>
      </c>
      <c r="S382" s="199">
        <v>3</v>
      </c>
      <c r="T382" s="199">
        <f>BD[[#This Row],[ND]]*BD[[#This Row],[NE]]</f>
        <v>6</v>
      </c>
      <c r="U382" s="201" t="str">
        <f t="shared" si="21"/>
        <v>MEDIO</v>
      </c>
      <c r="V382" s="199">
        <v>26</v>
      </c>
      <c r="W382" s="199">
        <f>BD[[#This Row],[NP]]*BD[[#This Row],[N.C]]</f>
        <v>156</v>
      </c>
      <c r="X382" s="201" t="str">
        <f t="shared" si="22"/>
        <v>II</v>
      </c>
      <c r="Y382" s="182" t="str">
        <f t="shared" si="23"/>
        <v>ACEPTABLE CON CONTROL ESPECIFICO</v>
      </c>
      <c r="Z382" s="199" t="s">
        <v>311</v>
      </c>
      <c r="AA382" s="199" t="s">
        <v>311</v>
      </c>
      <c r="AB382" s="200" t="s">
        <v>1596</v>
      </c>
      <c r="AC382" s="112" t="s">
        <v>1534</v>
      </c>
      <c r="AD382" s="200" t="s">
        <v>1247</v>
      </c>
      <c r="AE382" s="112" t="s">
        <v>1277</v>
      </c>
      <c r="AF382" s="199"/>
    </row>
    <row r="383" spans="1:32" ht="135" hidden="1">
      <c r="A383" s="198" t="s">
        <v>904</v>
      </c>
      <c r="B383" s="199" t="s">
        <v>1192</v>
      </c>
      <c r="C383" s="199" t="s">
        <v>1218</v>
      </c>
      <c r="D383" s="199" t="s">
        <v>1214</v>
      </c>
      <c r="E383" s="112" t="s">
        <v>1377</v>
      </c>
      <c r="F383" s="200" t="s">
        <v>1381</v>
      </c>
      <c r="G383" s="199" t="s">
        <v>44</v>
      </c>
      <c r="H383" s="199" t="s">
        <v>931</v>
      </c>
      <c r="I383" s="200" t="s">
        <v>989</v>
      </c>
      <c r="J383" s="112" t="s">
        <v>1224</v>
      </c>
      <c r="K383" s="199">
        <v>8</v>
      </c>
      <c r="L383" s="199">
        <v>6</v>
      </c>
      <c r="M383" s="199">
        <v>1</v>
      </c>
      <c r="N383" s="112" t="s">
        <v>1252</v>
      </c>
      <c r="O383" s="112" t="s">
        <v>1612</v>
      </c>
      <c r="P383" s="112" t="s">
        <v>1253</v>
      </c>
      <c r="Q383" s="112" t="s">
        <v>1614</v>
      </c>
      <c r="R383" s="199">
        <v>2</v>
      </c>
      <c r="S383" s="199">
        <v>3</v>
      </c>
      <c r="T383" s="199">
        <f>BD[[#This Row],[ND]]*BD[[#This Row],[NE]]</f>
        <v>6</v>
      </c>
      <c r="U383" s="201" t="str">
        <f t="shared" si="21"/>
        <v>MEDIO</v>
      </c>
      <c r="V383" s="199">
        <v>25</v>
      </c>
      <c r="W383" s="199">
        <f>BD[[#This Row],[NP]]*BD[[#This Row],[N.C]]</f>
        <v>150</v>
      </c>
      <c r="X383" s="201" t="str">
        <f t="shared" si="22"/>
        <v>II</v>
      </c>
      <c r="Y383" s="182" t="str">
        <f t="shared" si="23"/>
        <v>ACEPTABLE CON CONTROL ESPECIFICO</v>
      </c>
      <c r="Z383" s="199" t="s">
        <v>311</v>
      </c>
      <c r="AA383" s="199" t="s">
        <v>311</v>
      </c>
      <c r="AB383" s="112" t="s">
        <v>1613</v>
      </c>
      <c r="AC383" s="112" t="s">
        <v>1253</v>
      </c>
      <c r="AD383" s="112" t="s">
        <v>1615</v>
      </c>
      <c r="AE383" s="112" t="s">
        <v>1278</v>
      </c>
      <c r="AF383" s="199"/>
    </row>
    <row r="384" spans="1:32" ht="315" hidden="1">
      <c r="A384" s="198" t="s">
        <v>904</v>
      </c>
      <c r="B384" s="199" t="s">
        <v>1192</v>
      </c>
      <c r="C384" s="199" t="s">
        <v>1218</v>
      </c>
      <c r="D384" s="199" t="s">
        <v>1214</v>
      </c>
      <c r="E384" s="112" t="s">
        <v>1377</v>
      </c>
      <c r="F384" s="200" t="s">
        <v>1381</v>
      </c>
      <c r="G384" s="199" t="s">
        <v>44</v>
      </c>
      <c r="H384" s="199" t="s">
        <v>934</v>
      </c>
      <c r="I384" s="200" t="s">
        <v>1007</v>
      </c>
      <c r="J384" s="112" t="s">
        <v>1225</v>
      </c>
      <c r="K384" s="199">
        <v>2</v>
      </c>
      <c r="L384" s="199">
        <v>2</v>
      </c>
      <c r="M384" s="199">
        <v>1</v>
      </c>
      <c r="N384" s="112" t="s">
        <v>1255</v>
      </c>
      <c r="O384" s="112" t="s">
        <v>1627</v>
      </c>
      <c r="P384" s="112" t="s">
        <v>1630</v>
      </c>
      <c r="Q384" s="112" t="s">
        <v>1265</v>
      </c>
      <c r="R384" s="199">
        <v>2</v>
      </c>
      <c r="S384" s="199">
        <v>3</v>
      </c>
      <c r="T384" s="199">
        <f>BD[[#This Row],[ND]]*BD[[#This Row],[NE]]</f>
        <v>6</v>
      </c>
      <c r="U384" s="201" t="str">
        <f t="shared" si="21"/>
        <v>MEDIO</v>
      </c>
      <c r="V384" s="199">
        <v>25</v>
      </c>
      <c r="W384" s="199">
        <f>BD[[#This Row],[NP]]*BD[[#This Row],[N.C]]</f>
        <v>150</v>
      </c>
      <c r="X384" s="201" t="str">
        <f t="shared" si="22"/>
        <v>II</v>
      </c>
      <c r="Y384" s="182" t="str">
        <f t="shared" si="23"/>
        <v>ACEPTABLE CON CONTROL ESPECIFICO</v>
      </c>
      <c r="Z384" s="199" t="s">
        <v>311</v>
      </c>
      <c r="AA384" s="199" t="s">
        <v>311</v>
      </c>
      <c r="AB384" s="112" t="s">
        <v>1628</v>
      </c>
      <c r="AC384" s="112" t="s">
        <v>1629</v>
      </c>
      <c r="AD384" s="112" t="s">
        <v>1265</v>
      </c>
      <c r="AE384" s="112" t="s">
        <v>1280</v>
      </c>
      <c r="AF384" s="199"/>
    </row>
    <row r="385" spans="1:32" ht="90" hidden="1">
      <c r="A385" s="198" t="s">
        <v>904</v>
      </c>
      <c r="B385" s="199" t="s">
        <v>1192</v>
      </c>
      <c r="C385" s="199" t="s">
        <v>1218</v>
      </c>
      <c r="D385" s="199" t="s">
        <v>1214</v>
      </c>
      <c r="E385" s="112" t="s">
        <v>1377</v>
      </c>
      <c r="F385" s="200" t="s">
        <v>1382</v>
      </c>
      <c r="G385" s="199" t="s">
        <v>44</v>
      </c>
      <c r="H385" s="199" t="s">
        <v>905</v>
      </c>
      <c r="I385" s="200" t="s">
        <v>911</v>
      </c>
      <c r="J385" s="112" t="s">
        <v>1286</v>
      </c>
      <c r="K385" s="199">
        <v>8</v>
      </c>
      <c r="L385" s="199">
        <v>6</v>
      </c>
      <c r="M385" s="199">
        <v>1</v>
      </c>
      <c r="N385" s="112" t="s">
        <v>1287</v>
      </c>
      <c r="O385" s="112" t="s">
        <v>1545</v>
      </c>
      <c r="P385" s="112" t="s">
        <v>1549</v>
      </c>
      <c r="Q385" s="112" t="s">
        <v>1546</v>
      </c>
      <c r="R385" s="199">
        <v>2</v>
      </c>
      <c r="S385" s="199">
        <v>3</v>
      </c>
      <c r="T385" s="199">
        <f>BD[[#This Row],[ND]]*BD[[#This Row],[NE]]</f>
        <v>6</v>
      </c>
      <c r="U385" s="201" t="str">
        <f t="shared" si="21"/>
        <v>MEDIO</v>
      </c>
      <c r="V385" s="199">
        <v>25</v>
      </c>
      <c r="W385" s="199">
        <f>BD[[#This Row],[NP]]*BD[[#This Row],[N.C]]</f>
        <v>150</v>
      </c>
      <c r="X385" s="201" t="str">
        <f t="shared" si="22"/>
        <v>II</v>
      </c>
      <c r="Y385" s="182" t="str">
        <f t="shared" si="23"/>
        <v>ACEPTABLE CON CONTROL ESPECIFICO</v>
      </c>
      <c r="Z385" s="199" t="s">
        <v>311</v>
      </c>
      <c r="AA385" s="199" t="s">
        <v>311</v>
      </c>
      <c r="AB385" s="112" t="s">
        <v>1547</v>
      </c>
      <c r="AC385" s="112" t="s">
        <v>1548</v>
      </c>
      <c r="AD385" s="112" t="s">
        <v>1550</v>
      </c>
      <c r="AE385" s="112" t="s">
        <v>1288</v>
      </c>
      <c r="AF385" s="199"/>
    </row>
    <row r="386" spans="1:32" ht="165" hidden="1">
      <c r="A386" s="198" t="s">
        <v>904</v>
      </c>
      <c r="B386" s="199" t="s">
        <v>1192</v>
      </c>
      <c r="C386" s="199" t="s">
        <v>1218</v>
      </c>
      <c r="D386" s="199" t="s">
        <v>1214</v>
      </c>
      <c r="E386" s="112" t="s">
        <v>1377</v>
      </c>
      <c r="F386" s="200" t="s">
        <v>1382</v>
      </c>
      <c r="G386" s="199" t="s">
        <v>44</v>
      </c>
      <c r="H386" s="199" t="s">
        <v>905</v>
      </c>
      <c r="I386" s="200" t="s">
        <v>935</v>
      </c>
      <c r="J386" s="112" t="s">
        <v>1230</v>
      </c>
      <c r="K386" s="199">
        <v>8</v>
      </c>
      <c r="L386" s="199">
        <v>6</v>
      </c>
      <c r="M386" s="199">
        <v>1</v>
      </c>
      <c r="N386" s="112" t="s">
        <v>1231</v>
      </c>
      <c r="O386" s="200" t="s">
        <v>1234</v>
      </c>
      <c r="P386" s="112" t="s">
        <v>1518</v>
      </c>
      <c r="Q386" s="200" t="s">
        <v>1520</v>
      </c>
      <c r="R386" s="199">
        <v>2</v>
      </c>
      <c r="S386" s="199">
        <v>3</v>
      </c>
      <c r="T386" s="199">
        <f>BD[[#This Row],[ND]]*BD[[#This Row],[NE]]</f>
        <v>6</v>
      </c>
      <c r="U386" s="201" t="str">
        <f t="shared" si="21"/>
        <v>MEDIO</v>
      </c>
      <c r="V386" s="199">
        <v>25</v>
      </c>
      <c r="W386" s="199">
        <f>BD[[#This Row],[NP]]*BD[[#This Row],[N.C]]</f>
        <v>150</v>
      </c>
      <c r="X386" s="201" t="str">
        <f t="shared" si="22"/>
        <v>II</v>
      </c>
      <c r="Y386" s="182" t="str">
        <f t="shared" si="23"/>
        <v>ACEPTABLE CON CONTROL ESPECIFICO</v>
      </c>
      <c r="Z386" s="199" t="s">
        <v>311</v>
      </c>
      <c r="AA386" s="199" t="s">
        <v>311</v>
      </c>
      <c r="AB386" s="112" t="s">
        <v>1517</v>
      </c>
      <c r="AC386" s="112" t="s">
        <v>1519</v>
      </c>
      <c r="AD386" s="200" t="s">
        <v>1558</v>
      </c>
      <c r="AE386" s="112" t="s">
        <v>1275</v>
      </c>
      <c r="AF386" s="199"/>
    </row>
    <row r="387" spans="1:32" ht="409.6" hidden="1">
      <c r="A387" s="198" t="s">
        <v>904</v>
      </c>
      <c r="B387" s="199" t="s">
        <v>1192</v>
      </c>
      <c r="C387" s="199" t="s">
        <v>1218</v>
      </c>
      <c r="D387" s="199" t="s">
        <v>1214</v>
      </c>
      <c r="E387" s="112" t="s">
        <v>1377</v>
      </c>
      <c r="F387" s="200" t="s">
        <v>1382</v>
      </c>
      <c r="G387" s="199" t="s">
        <v>44</v>
      </c>
      <c r="H387" s="199" t="s">
        <v>917</v>
      </c>
      <c r="I387" s="200" t="s">
        <v>949</v>
      </c>
      <c r="J387" s="112" t="s">
        <v>1226</v>
      </c>
      <c r="K387" s="199">
        <v>8</v>
      </c>
      <c r="L387" s="199">
        <v>6</v>
      </c>
      <c r="M387" s="199">
        <v>1</v>
      </c>
      <c r="N387" s="112" t="s">
        <v>1237</v>
      </c>
      <c r="O387" s="200" t="s">
        <v>1238</v>
      </c>
      <c r="P387" s="112" t="s">
        <v>1239</v>
      </c>
      <c r="Q387" s="112" t="s">
        <v>1522</v>
      </c>
      <c r="R387" s="199">
        <v>2</v>
      </c>
      <c r="S387" s="199">
        <v>2</v>
      </c>
      <c r="T387" s="199">
        <f>BD[[#This Row],[ND]]*BD[[#This Row],[NE]]</f>
        <v>4</v>
      </c>
      <c r="U387" s="201" t="str">
        <f t="shared" si="21"/>
        <v>BAJO</v>
      </c>
      <c r="V387" s="199">
        <v>60</v>
      </c>
      <c r="W387" s="199">
        <f>BD[[#This Row],[NP]]*BD[[#This Row],[N.C]]</f>
        <v>240</v>
      </c>
      <c r="X387" s="201" t="str">
        <f t="shared" si="22"/>
        <v>II</v>
      </c>
      <c r="Y387" s="182" t="str">
        <f t="shared" si="23"/>
        <v>ACEPTABLE CON CONTROL ESPECIFICO</v>
      </c>
      <c r="Z387" s="199" t="s">
        <v>311</v>
      </c>
      <c r="AA387" s="199" t="s">
        <v>311</v>
      </c>
      <c r="AB387" s="112" t="s">
        <v>1524</v>
      </c>
      <c r="AC387" s="112" t="s">
        <v>1521</v>
      </c>
      <c r="AD387" s="112" t="s">
        <v>1523</v>
      </c>
      <c r="AE387" s="112" t="s">
        <v>1276</v>
      </c>
      <c r="AF387" s="199"/>
    </row>
    <row r="388" spans="1:32" ht="105" hidden="1">
      <c r="A388" s="198" t="s">
        <v>904</v>
      </c>
      <c r="B388" s="199" t="s">
        <v>1192</v>
      </c>
      <c r="C388" s="199" t="s">
        <v>1218</v>
      </c>
      <c r="D388" s="199" t="s">
        <v>1214</v>
      </c>
      <c r="E388" s="112" t="s">
        <v>1377</v>
      </c>
      <c r="F388" s="200" t="s">
        <v>1382</v>
      </c>
      <c r="G388" s="199" t="s">
        <v>44</v>
      </c>
      <c r="H388" s="199" t="s">
        <v>923</v>
      </c>
      <c r="I388" s="200" t="s">
        <v>965</v>
      </c>
      <c r="J388" s="112" t="s">
        <v>1228</v>
      </c>
      <c r="K388" s="199">
        <v>8</v>
      </c>
      <c r="L388" s="199">
        <v>6</v>
      </c>
      <c r="M388" s="199">
        <v>1</v>
      </c>
      <c r="N388" s="112" t="s">
        <v>1245</v>
      </c>
      <c r="O388" s="200" t="s">
        <v>1291</v>
      </c>
      <c r="P388" s="112" t="s">
        <v>1525</v>
      </c>
      <c r="Q388" s="200" t="s">
        <v>1529</v>
      </c>
      <c r="R388" s="199">
        <v>2</v>
      </c>
      <c r="S388" s="199">
        <v>3</v>
      </c>
      <c r="T388" s="199">
        <f>BD[[#This Row],[ND]]*BD[[#This Row],[NE]]</f>
        <v>6</v>
      </c>
      <c r="U388" s="201" t="str">
        <f t="shared" si="21"/>
        <v>MEDIO</v>
      </c>
      <c r="V388" s="199">
        <v>25</v>
      </c>
      <c r="W388" s="199">
        <f>BD[[#This Row],[NP]]*BD[[#This Row],[N.C]]</f>
        <v>150</v>
      </c>
      <c r="X388" s="201" t="str">
        <f t="shared" si="22"/>
        <v>II</v>
      </c>
      <c r="Y388" s="182" t="str">
        <f t="shared" si="23"/>
        <v>ACEPTABLE CON CONTROL ESPECIFICO</v>
      </c>
      <c r="Z388" s="199" t="s">
        <v>311</v>
      </c>
      <c r="AA388" s="199" t="s">
        <v>311</v>
      </c>
      <c r="AB388" s="112" t="s">
        <v>1584</v>
      </c>
      <c r="AC388" s="112" t="s">
        <v>1589</v>
      </c>
      <c r="AD388" s="200" t="s">
        <v>1528</v>
      </c>
      <c r="AE388" s="112" t="s">
        <v>1281</v>
      </c>
      <c r="AF388" s="199"/>
    </row>
    <row r="389" spans="1:32" ht="105" hidden="1">
      <c r="A389" s="198" t="s">
        <v>904</v>
      </c>
      <c r="B389" s="199" t="s">
        <v>1192</v>
      </c>
      <c r="C389" s="199" t="s">
        <v>1218</v>
      </c>
      <c r="D389" s="199" t="s">
        <v>1214</v>
      </c>
      <c r="E389" s="112" t="s">
        <v>1377</v>
      </c>
      <c r="F389" s="200" t="s">
        <v>1382</v>
      </c>
      <c r="G389" s="199" t="s">
        <v>44</v>
      </c>
      <c r="H389" s="199" t="s">
        <v>923</v>
      </c>
      <c r="I389" s="200" t="s">
        <v>969</v>
      </c>
      <c r="J389" s="112" t="s">
        <v>1229</v>
      </c>
      <c r="K389" s="199">
        <v>8</v>
      </c>
      <c r="L389" s="199">
        <v>6</v>
      </c>
      <c r="M389" s="199">
        <v>1</v>
      </c>
      <c r="N389" s="112" t="s">
        <v>1594</v>
      </c>
      <c r="O389" s="200" t="s">
        <v>1591</v>
      </c>
      <c r="P389" s="112" t="s">
        <v>1593</v>
      </c>
      <c r="Q389" s="199" t="s">
        <v>311</v>
      </c>
      <c r="R389" s="199">
        <v>2</v>
      </c>
      <c r="S389" s="199">
        <v>2</v>
      </c>
      <c r="T389" s="199">
        <f>BD[[#This Row],[ND]]*BD[[#This Row],[NE]]</f>
        <v>4</v>
      </c>
      <c r="U389" s="201" t="str">
        <f t="shared" si="21"/>
        <v>BAJO</v>
      </c>
      <c r="V389" s="199">
        <v>60</v>
      </c>
      <c r="W389" s="199">
        <f>BD[[#This Row],[NP]]*BD[[#This Row],[N.C]]</f>
        <v>240</v>
      </c>
      <c r="X389" s="201" t="str">
        <f t="shared" si="22"/>
        <v>II</v>
      </c>
      <c r="Y389" s="182" t="str">
        <f t="shared" si="23"/>
        <v>ACEPTABLE CON CONTROL ESPECIFICO</v>
      </c>
      <c r="Z389" s="199" t="s">
        <v>311</v>
      </c>
      <c r="AA389" s="199" t="s">
        <v>311</v>
      </c>
      <c r="AB389" s="112" t="s">
        <v>1590</v>
      </c>
      <c r="AC389" s="112" t="s">
        <v>1531</v>
      </c>
      <c r="AD389" s="200" t="s">
        <v>1247</v>
      </c>
      <c r="AE389" s="112" t="s">
        <v>1281</v>
      </c>
      <c r="AF389" s="199"/>
    </row>
    <row r="390" spans="1:32" ht="225" hidden="1">
      <c r="A390" s="198" t="s">
        <v>904</v>
      </c>
      <c r="B390" s="199" t="s">
        <v>1192</v>
      </c>
      <c r="C390" s="199" t="s">
        <v>1218</v>
      </c>
      <c r="D390" s="199" t="s">
        <v>1214</v>
      </c>
      <c r="E390" s="112" t="s">
        <v>1377</v>
      </c>
      <c r="F390" s="200" t="s">
        <v>1382</v>
      </c>
      <c r="G390" s="199" t="s">
        <v>44</v>
      </c>
      <c r="H390" s="199" t="s">
        <v>928</v>
      </c>
      <c r="I390" s="200" t="s">
        <v>973</v>
      </c>
      <c r="J390" s="112" t="s">
        <v>1223</v>
      </c>
      <c r="K390" s="199">
        <v>8</v>
      </c>
      <c r="L390" s="199">
        <v>6</v>
      </c>
      <c r="M390" s="199">
        <v>1</v>
      </c>
      <c r="N390" s="112" t="s">
        <v>1250</v>
      </c>
      <c r="O390" s="200" t="s">
        <v>1595</v>
      </c>
      <c r="P390" s="112" t="s">
        <v>1533</v>
      </c>
      <c r="Q390" s="199" t="s">
        <v>311</v>
      </c>
      <c r="R390" s="199">
        <v>2</v>
      </c>
      <c r="S390" s="199">
        <v>2</v>
      </c>
      <c r="T390" s="199">
        <f>BD[[#This Row],[ND]]*BD[[#This Row],[NE]]</f>
        <v>4</v>
      </c>
      <c r="U390" s="201" t="str">
        <f t="shared" si="21"/>
        <v>BAJO</v>
      </c>
      <c r="V390" s="199">
        <v>25</v>
      </c>
      <c r="W390" s="199">
        <f>BD[[#This Row],[NP]]*BD[[#This Row],[N.C]]</f>
        <v>100</v>
      </c>
      <c r="X390" s="201" t="str">
        <f t="shared" si="22"/>
        <v>III</v>
      </c>
      <c r="Y390" s="182" t="str">
        <f t="shared" si="23"/>
        <v>MEJORABLE</v>
      </c>
      <c r="Z390" s="199" t="s">
        <v>311</v>
      </c>
      <c r="AA390" s="199" t="s">
        <v>311</v>
      </c>
      <c r="AB390" s="200" t="s">
        <v>1596</v>
      </c>
      <c r="AC390" s="112" t="s">
        <v>1534</v>
      </c>
      <c r="AD390" s="222" t="s">
        <v>1597</v>
      </c>
      <c r="AE390" s="112" t="s">
        <v>1277</v>
      </c>
      <c r="AF390" s="199"/>
    </row>
    <row r="391" spans="1:32" ht="225" hidden="1">
      <c r="A391" s="198" t="s">
        <v>904</v>
      </c>
      <c r="B391" s="199" t="s">
        <v>1192</v>
      </c>
      <c r="C391" s="199" t="s">
        <v>1218</v>
      </c>
      <c r="D391" s="199" t="s">
        <v>1214</v>
      </c>
      <c r="E391" s="112" t="s">
        <v>1377</v>
      </c>
      <c r="F391" s="200" t="s">
        <v>1382</v>
      </c>
      <c r="G391" s="199" t="s">
        <v>44</v>
      </c>
      <c r="H391" s="199" t="s">
        <v>928</v>
      </c>
      <c r="I391" s="200" t="s">
        <v>975</v>
      </c>
      <c r="J391" s="112" t="s">
        <v>1223</v>
      </c>
      <c r="K391" s="199">
        <v>8</v>
      </c>
      <c r="L391" s="199">
        <v>6</v>
      </c>
      <c r="M391" s="199">
        <v>1</v>
      </c>
      <c r="N391" s="112" t="s">
        <v>1250</v>
      </c>
      <c r="O391" s="200" t="s">
        <v>1595</v>
      </c>
      <c r="P391" s="112" t="s">
        <v>1533</v>
      </c>
      <c r="Q391" s="199" t="s">
        <v>311</v>
      </c>
      <c r="R391" s="199">
        <v>2</v>
      </c>
      <c r="S391" s="199">
        <v>3</v>
      </c>
      <c r="T391" s="199">
        <f>BD[[#This Row],[ND]]*BD[[#This Row],[NE]]</f>
        <v>6</v>
      </c>
      <c r="U391" s="201" t="str">
        <f t="shared" si="21"/>
        <v>MEDIO</v>
      </c>
      <c r="V391" s="199">
        <v>25</v>
      </c>
      <c r="W391" s="199">
        <f>BD[[#This Row],[NP]]*BD[[#This Row],[N.C]]</f>
        <v>150</v>
      </c>
      <c r="X391" s="201" t="str">
        <f t="shared" si="22"/>
        <v>II</v>
      </c>
      <c r="Y391" s="182" t="str">
        <f t="shared" si="23"/>
        <v>ACEPTABLE CON CONTROL ESPECIFICO</v>
      </c>
      <c r="Z391" s="199" t="s">
        <v>311</v>
      </c>
      <c r="AA391" s="199" t="s">
        <v>311</v>
      </c>
      <c r="AB391" s="200" t="s">
        <v>1596</v>
      </c>
      <c r="AC391" s="112" t="s">
        <v>1534</v>
      </c>
      <c r="AD391" s="200" t="s">
        <v>1247</v>
      </c>
      <c r="AE391" s="112" t="s">
        <v>1277</v>
      </c>
      <c r="AF391" s="199"/>
    </row>
    <row r="392" spans="1:32" ht="225" hidden="1">
      <c r="A392" s="198" t="s">
        <v>904</v>
      </c>
      <c r="B392" s="199" t="s">
        <v>1192</v>
      </c>
      <c r="C392" s="199" t="s">
        <v>1218</v>
      </c>
      <c r="D392" s="199" t="s">
        <v>1214</v>
      </c>
      <c r="E392" s="112" t="s">
        <v>1377</v>
      </c>
      <c r="F392" s="200" t="s">
        <v>1382</v>
      </c>
      <c r="G392" s="199" t="s">
        <v>44</v>
      </c>
      <c r="H392" s="199" t="s">
        <v>928</v>
      </c>
      <c r="I392" s="200" t="s">
        <v>979</v>
      </c>
      <c r="J392" s="112" t="s">
        <v>1223</v>
      </c>
      <c r="K392" s="199">
        <v>8</v>
      </c>
      <c r="L392" s="199">
        <v>6</v>
      </c>
      <c r="M392" s="199">
        <v>1</v>
      </c>
      <c r="N392" s="112" t="s">
        <v>1250</v>
      </c>
      <c r="O392" s="200" t="s">
        <v>1595</v>
      </c>
      <c r="P392" s="112" t="s">
        <v>1533</v>
      </c>
      <c r="Q392" s="199" t="s">
        <v>311</v>
      </c>
      <c r="R392" s="199">
        <v>2</v>
      </c>
      <c r="S392" s="199">
        <v>3</v>
      </c>
      <c r="T392" s="199">
        <f>BD[[#This Row],[ND]]*BD[[#This Row],[NE]]</f>
        <v>6</v>
      </c>
      <c r="U392" s="201" t="str">
        <f t="shared" si="21"/>
        <v>MEDIO</v>
      </c>
      <c r="V392" s="199">
        <v>26</v>
      </c>
      <c r="W392" s="199">
        <f>BD[[#This Row],[NP]]*BD[[#This Row],[N.C]]</f>
        <v>156</v>
      </c>
      <c r="X392" s="201" t="str">
        <f t="shared" si="22"/>
        <v>II</v>
      </c>
      <c r="Y392" s="182" t="str">
        <f t="shared" si="23"/>
        <v>ACEPTABLE CON CONTROL ESPECIFICO</v>
      </c>
      <c r="Z392" s="199" t="s">
        <v>311</v>
      </c>
      <c r="AA392" s="199" t="s">
        <v>311</v>
      </c>
      <c r="AB392" s="200" t="s">
        <v>1596</v>
      </c>
      <c r="AC392" s="112" t="s">
        <v>1534</v>
      </c>
      <c r="AD392" s="200" t="s">
        <v>1247</v>
      </c>
      <c r="AE392" s="112" t="s">
        <v>1277</v>
      </c>
      <c r="AF392" s="199"/>
    </row>
    <row r="393" spans="1:32" ht="135" hidden="1">
      <c r="A393" s="198" t="s">
        <v>904</v>
      </c>
      <c r="B393" s="199" t="s">
        <v>1192</v>
      </c>
      <c r="C393" s="199" t="s">
        <v>1218</v>
      </c>
      <c r="D393" s="199" t="s">
        <v>1214</v>
      </c>
      <c r="E393" s="112" t="s">
        <v>1377</v>
      </c>
      <c r="F393" s="200" t="s">
        <v>1382</v>
      </c>
      <c r="G393" s="199" t="s">
        <v>44</v>
      </c>
      <c r="H393" s="199" t="s">
        <v>931</v>
      </c>
      <c r="I393" s="200" t="s">
        <v>989</v>
      </c>
      <c r="J393" s="112" t="s">
        <v>1224</v>
      </c>
      <c r="K393" s="199">
        <v>8</v>
      </c>
      <c r="L393" s="199">
        <v>6</v>
      </c>
      <c r="M393" s="199">
        <v>1</v>
      </c>
      <c r="N393" s="112" t="s">
        <v>1252</v>
      </c>
      <c r="O393" s="112" t="s">
        <v>1612</v>
      </c>
      <c r="P393" s="112" t="s">
        <v>1253</v>
      </c>
      <c r="Q393" s="112" t="s">
        <v>1614</v>
      </c>
      <c r="R393" s="199">
        <v>2</v>
      </c>
      <c r="S393" s="199">
        <v>3</v>
      </c>
      <c r="T393" s="199">
        <f>BD[[#This Row],[ND]]*BD[[#This Row],[NE]]</f>
        <v>6</v>
      </c>
      <c r="U393" s="201" t="str">
        <f t="shared" si="21"/>
        <v>MEDIO</v>
      </c>
      <c r="V393" s="199">
        <v>25</v>
      </c>
      <c r="W393" s="199">
        <f>BD[[#This Row],[NP]]*BD[[#This Row],[N.C]]</f>
        <v>150</v>
      </c>
      <c r="X393" s="201" t="str">
        <f t="shared" si="22"/>
        <v>II</v>
      </c>
      <c r="Y393" s="182" t="str">
        <f t="shared" si="23"/>
        <v>ACEPTABLE CON CONTROL ESPECIFICO</v>
      </c>
      <c r="Z393" s="199" t="s">
        <v>311</v>
      </c>
      <c r="AA393" s="199" t="s">
        <v>311</v>
      </c>
      <c r="AB393" s="112" t="s">
        <v>1613</v>
      </c>
      <c r="AC393" s="112" t="s">
        <v>1253</v>
      </c>
      <c r="AD393" s="112" t="s">
        <v>1615</v>
      </c>
      <c r="AE393" s="112" t="s">
        <v>1278</v>
      </c>
      <c r="AF393" s="199"/>
    </row>
    <row r="394" spans="1:32" ht="315" hidden="1">
      <c r="A394" s="198" t="s">
        <v>904</v>
      </c>
      <c r="B394" s="199" t="s">
        <v>1192</v>
      </c>
      <c r="C394" s="199" t="s">
        <v>1218</v>
      </c>
      <c r="D394" s="199" t="s">
        <v>1214</v>
      </c>
      <c r="E394" s="112" t="s">
        <v>1377</v>
      </c>
      <c r="F394" s="200" t="s">
        <v>1382</v>
      </c>
      <c r="G394" s="199" t="s">
        <v>44</v>
      </c>
      <c r="H394" s="199" t="s">
        <v>934</v>
      </c>
      <c r="I394" s="200" t="s">
        <v>1007</v>
      </c>
      <c r="J394" s="112" t="s">
        <v>1225</v>
      </c>
      <c r="K394" s="199">
        <v>2</v>
      </c>
      <c r="L394" s="199">
        <v>2</v>
      </c>
      <c r="M394" s="199">
        <v>1</v>
      </c>
      <c r="N394" s="112" t="s">
        <v>1255</v>
      </c>
      <c r="O394" s="112" t="s">
        <v>1627</v>
      </c>
      <c r="P394" s="112" t="s">
        <v>1630</v>
      </c>
      <c r="Q394" s="112" t="s">
        <v>1265</v>
      </c>
      <c r="R394" s="199">
        <v>2</v>
      </c>
      <c r="S394" s="199">
        <v>3</v>
      </c>
      <c r="T394" s="199">
        <f>BD[[#This Row],[ND]]*BD[[#This Row],[NE]]</f>
        <v>6</v>
      </c>
      <c r="U394" s="201" t="str">
        <f t="shared" si="21"/>
        <v>MEDIO</v>
      </c>
      <c r="V394" s="199">
        <v>25</v>
      </c>
      <c r="W394" s="199">
        <f>BD[[#This Row],[NP]]*BD[[#This Row],[N.C]]</f>
        <v>150</v>
      </c>
      <c r="X394" s="201" t="str">
        <f t="shared" si="22"/>
        <v>II</v>
      </c>
      <c r="Y394" s="182" t="str">
        <f t="shared" si="23"/>
        <v>ACEPTABLE CON CONTROL ESPECIFICO</v>
      </c>
      <c r="Z394" s="199" t="s">
        <v>311</v>
      </c>
      <c r="AA394" s="199" t="s">
        <v>311</v>
      </c>
      <c r="AB394" s="112" t="s">
        <v>1628</v>
      </c>
      <c r="AC394" s="112" t="s">
        <v>1629</v>
      </c>
      <c r="AD394" s="112" t="s">
        <v>1265</v>
      </c>
      <c r="AE394" s="112" t="s">
        <v>1280</v>
      </c>
      <c r="AF394" s="199"/>
    </row>
    <row r="395" spans="1:32" ht="345" hidden="1">
      <c r="A395" s="198" t="s">
        <v>904</v>
      </c>
      <c r="B395" s="199" t="s">
        <v>1192</v>
      </c>
      <c r="C395" s="199" t="s">
        <v>1218</v>
      </c>
      <c r="D395" s="199" t="s">
        <v>1214</v>
      </c>
      <c r="E395" s="112" t="s">
        <v>1377</v>
      </c>
      <c r="F395" s="200" t="s">
        <v>1382</v>
      </c>
      <c r="G395" s="199" t="s">
        <v>44</v>
      </c>
      <c r="H395" s="199" t="s">
        <v>934</v>
      </c>
      <c r="I395" s="200" t="s">
        <v>1017</v>
      </c>
      <c r="J395" s="112" t="s">
        <v>1260</v>
      </c>
      <c r="K395" s="199">
        <v>2</v>
      </c>
      <c r="L395" s="199">
        <v>2</v>
      </c>
      <c r="M395" s="199">
        <v>1</v>
      </c>
      <c r="N395" s="112" t="s">
        <v>1261</v>
      </c>
      <c r="O395" s="112" t="s">
        <v>1627</v>
      </c>
      <c r="P395" s="112" t="s">
        <v>1632</v>
      </c>
      <c r="Q395" s="112" t="s">
        <v>1662</v>
      </c>
      <c r="R395" s="199">
        <v>2</v>
      </c>
      <c r="S395" s="199">
        <v>3</v>
      </c>
      <c r="T395" s="199">
        <f>BD[[#This Row],[ND]]*BD[[#This Row],[NE]]</f>
        <v>6</v>
      </c>
      <c r="U395" s="201" t="str">
        <f t="shared" si="21"/>
        <v>MEDIO</v>
      </c>
      <c r="V395" s="199">
        <v>25</v>
      </c>
      <c r="W395" s="199">
        <f>BD[[#This Row],[NP]]*BD[[#This Row],[N.C]]</f>
        <v>150</v>
      </c>
      <c r="X395" s="201" t="str">
        <f t="shared" si="22"/>
        <v>II</v>
      </c>
      <c r="Y395" s="182" t="str">
        <f t="shared" si="23"/>
        <v>ACEPTABLE CON CONTROL ESPECIFICO</v>
      </c>
      <c r="Z395" s="199" t="s">
        <v>311</v>
      </c>
      <c r="AA395" s="199" t="s">
        <v>311</v>
      </c>
      <c r="AB395" s="112" t="s">
        <v>1628</v>
      </c>
      <c r="AC395" s="112" t="s">
        <v>1633</v>
      </c>
      <c r="AD395" s="112" t="s">
        <v>1663</v>
      </c>
      <c r="AE395" s="112" t="s">
        <v>1280</v>
      </c>
      <c r="AF395" s="199"/>
    </row>
    <row r="396" spans="1:32" ht="90" hidden="1">
      <c r="A396" s="198" t="s">
        <v>904</v>
      </c>
      <c r="B396" s="199" t="s">
        <v>1192</v>
      </c>
      <c r="C396" s="199" t="s">
        <v>1218</v>
      </c>
      <c r="D396" s="199" t="s">
        <v>1214</v>
      </c>
      <c r="E396" s="112" t="s">
        <v>1377</v>
      </c>
      <c r="F396" s="200" t="s">
        <v>1383</v>
      </c>
      <c r="G396" s="199" t="s">
        <v>44</v>
      </c>
      <c r="H396" s="199" t="s">
        <v>905</v>
      </c>
      <c r="I396" s="200" t="s">
        <v>911</v>
      </c>
      <c r="J396" s="112" t="s">
        <v>1286</v>
      </c>
      <c r="K396" s="199">
        <v>8</v>
      </c>
      <c r="L396" s="199">
        <v>6</v>
      </c>
      <c r="M396" s="199">
        <v>1</v>
      </c>
      <c r="N396" s="112" t="s">
        <v>1287</v>
      </c>
      <c r="O396" s="112" t="s">
        <v>1545</v>
      </c>
      <c r="P396" s="112" t="s">
        <v>1549</v>
      </c>
      <c r="Q396" s="112" t="s">
        <v>1546</v>
      </c>
      <c r="R396" s="199">
        <v>2</v>
      </c>
      <c r="S396" s="199">
        <v>3</v>
      </c>
      <c r="T396" s="199">
        <f>BD[[#This Row],[ND]]*BD[[#This Row],[NE]]</f>
        <v>6</v>
      </c>
      <c r="U396" s="201" t="str">
        <f t="shared" si="21"/>
        <v>MEDIO</v>
      </c>
      <c r="V396" s="199">
        <v>25</v>
      </c>
      <c r="W396" s="199">
        <f>BD[[#This Row],[NP]]*BD[[#This Row],[N.C]]</f>
        <v>150</v>
      </c>
      <c r="X396" s="201" t="str">
        <f t="shared" si="22"/>
        <v>II</v>
      </c>
      <c r="Y396" s="182" t="str">
        <f t="shared" si="23"/>
        <v>ACEPTABLE CON CONTROL ESPECIFICO</v>
      </c>
      <c r="Z396" s="199" t="s">
        <v>311</v>
      </c>
      <c r="AA396" s="199" t="s">
        <v>311</v>
      </c>
      <c r="AB396" s="112" t="s">
        <v>1547</v>
      </c>
      <c r="AC396" s="112" t="s">
        <v>1548</v>
      </c>
      <c r="AD396" s="112" t="s">
        <v>1550</v>
      </c>
      <c r="AE396" s="112" t="s">
        <v>1288</v>
      </c>
      <c r="AF396" s="199"/>
    </row>
    <row r="397" spans="1:32" ht="165" hidden="1">
      <c r="A397" s="198" t="s">
        <v>904</v>
      </c>
      <c r="B397" s="199" t="s">
        <v>1192</v>
      </c>
      <c r="C397" s="199" t="s">
        <v>1218</v>
      </c>
      <c r="D397" s="199" t="s">
        <v>1214</v>
      </c>
      <c r="E397" s="112" t="s">
        <v>1377</v>
      </c>
      <c r="F397" s="200" t="s">
        <v>1383</v>
      </c>
      <c r="G397" s="199" t="s">
        <v>44</v>
      </c>
      <c r="H397" s="199" t="s">
        <v>905</v>
      </c>
      <c r="I397" s="200" t="s">
        <v>935</v>
      </c>
      <c r="J397" s="112" t="s">
        <v>1230</v>
      </c>
      <c r="K397" s="199">
        <v>8</v>
      </c>
      <c r="L397" s="199">
        <v>6</v>
      </c>
      <c r="M397" s="199">
        <v>1</v>
      </c>
      <c r="N397" s="112" t="s">
        <v>1231</v>
      </c>
      <c r="O397" s="200" t="s">
        <v>1234</v>
      </c>
      <c r="P397" s="112" t="s">
        <v>1518</v>
      </c>
      <c r="Q397" s="200" t="s">
        <v>1520</v>
      </c>
      <c r="R397" s="199">
        <v>2</v>
      </c>
      <c r="S397" s="199">
        <v>3</v>
      </c>
      <c r="T397" s="199">
        <f>BD[[#This Row],[ND]]*BD[[#This Row],[NE]]</f>
        <v>6</v>
      </c>
      <c r="U397" s="201" t="str">
        <f t="shared" si="21"/>
        <v>MEDIO</v>
      </c>
      <c r="V397" s="199">
        <v>25</v>
      </c>
      <c r="W397" s="199">
        <f>BD[[#This Row],[NP]]*BD[[#This Row],[N.C]]</f>
        <v>150</v>
      </c>
      <c r="X397" s="201" t="str">
        <f t="shared" si="22"/>
        <v>II</v>
      </c>
      <c r="Y397" s="182" t="str">
        <f t="shared" si="23"/>
        <v>ACEPTABLE CON CONTROL ESPECIFICO</v>
      </c>
      <c r="Z397" s="199" t="s">
        <v>311</v>
      </c>
      <c r="AA397" s="199" t="s">
        <v>311</v>
      </c>
      <c r="AB397" s="112" t="s">
        <v>1517</v>
      </c>
      <c r="AC397" s="112" t="s">
        <v>1519</v>
      </c>
      <c r="AD397" s="200" t="s">
        <v>1558</v>
      </c>
      <c r="AE397" s="112" t="s">
        <v>1275</v>
      </c>
      <c r="AF397" s="199"/>
    </row>
    <row r="398" spans="1:32" ht="409.6" hidden="1">
      <c r="A398" s="198" t="s">
        <v>904</v>
      </c>
      <c r="B398" s="199" t="s">
        <v>1192</v>
      </c>
      <c r="C398" s="199" t="s">
        <v>1218</v>
      </c>
      <c r="D398" s="199" t="s">
        <v>1214</v>
      </c>
      <c r="E398" s="112" t="s">
        <v>1377</v>
      </c>
      <c r="F398" s="200" t="s">
        <v>1383</v>
      </c>
      <c r="G398" s="199" t="s">
        <v>44</v>
      </c>
      <c r="H398" s="199" t="s">
        <v>917</v>
      </c>
      <c r="I398" s="200" t="s">
        <v>949</v>
      </c>
      <c r="J398" s="112" t="s">
        <v>1226</v>
      </c>
      <c r="K398" s="199">
        <v>8</v>
      </c>
      <c r="L398" s="199">
        <v>6</v>
      </c>
      <c r="M398" s="199">
        <v>1</v>
      </c>
      <c r="N398" s="112" t="s">
        <v>1237</v>
      </c>
      <c r="O398" s="200" t="s">
        <v>1238</v>
      </c>
      <c r="P398" s="112" t="s">
        <v>1239</v>
      </c>
      <c r="Q398" s="112" t="s">
        <v>1522</v>
      </c>
      <c r="R398" s="199">
        <v>2</v>
      </c>
      <c r="S398" s="199">
        <v>2</v>
      </c>
      <c r="T398" s="199">
        <f>BD[[#This Row],[ND]]*BD[[#This Row],[NE]]</f>
        <v>4</v>
      </c>
      <c r="U398" s="201" t="str">
        <f t="shared" si="21"/>
        <v>BAJO</v>
      </c>
      <c r="V398" s="199">
        <v>60</v>
      </c>
      <c r="W398" s="199">
        <f>BD[[#This Row],[NP]]*BD[[#This Row],[N.C]]</f>
        <v>240</v>
      </c>
      <c r="X398" s="201" t="str">
        <f t="shared" si="22"/>
        <v>II</v>
      </c>
      <c r="Y398" s="182" t="str">
        <f t="shared" si="23"/>
        <v>ACEPTABLE CON CONTROL ESPECIFICO</v>
      </c>
      <c r="Z398" s="199" t="s">
        <v>311</v>
      </c>
      <c r="AA398" s="199" t="s">
        <v>311</v>
      </c>
      <c r="AB398" s="112" t="s">
        <v>1524</v>
      </c>
      <c r="AC398" s="112" t="s">
        <v>1521</v>
      </c>
      <c r="AD398" s="112" t="s">
        <v>1523</v>
      </c>
      <c r="AE398" s="112" t="s">
        <v>1276</v>
      </c>
      <c r="AF398" s="199"/>
    </row>
    <row r="399" spans="1:32" ht="105" hidden="1">
      <c r="A399" s="198" t="s">
        <v>904</v>
      </c>
      <c r="B399" s="199" t="s">
        <v>1192</v>
      </c>
      <c r="C399" s="199" t="s">
        <v>1218</v>
      </c>
      <c r="D399" s="199" t="s">
        <v>1214</v>
      </c>
      <c r="E399" s="112" t="s">
        <v>1377</v>
      </c>
      <c r="F399" s="200" t="s">
        <v>1383</v>
      </c>
      <c r="G399" s="199" t="s">
        <v>44</v>
      </c>
      <c r="H399" s="199" t="s">
        <v>923</v>
      </c>
      <c r="I399" s="200" t="s">
        <v>965</v>
      </c>
      <c r="J399" s="112" t="s">
        <v>1228</v>
      </c>
      <c r="K399" s="199">
        <v>8</v>
      </c>
      <c r="L399" s="199">
        <v>6</v>
      </c>
      <c r="M399" s="199">
        <v>1</v>
      </c>
      <c r="N399" s="112" t="s">
        <v>1245</v>
      </c>
      <c r="O399" s="200" t="s">
        <v>1291</v>
      </c>
      <c r="P399" s="112" t="s">
        <v>1525</v>
      </c>
      <c r="Q399" s="200" t="s">
        <v>1529</v>
      </c>
      <c r="R399" s="199">
        <v>2</v>
      </c>
      <c r="S399" s="199">
        <v>3</v>
      </c>
      <c r="T399" s="199">
        <f>BD[[#This Row],[ND]]*BD[[#This Row],[NE]]</f>
        <v>6</v>
      </c>
      <c r="U399" s="201" t="str">
        <f t="shared" si="21"/>
        <v>MEDIO</v>
      </c>
      <c r="V399" s="199">
        <v>25</v>
      </c>
      <c r="W399" s="199">
        <f>BD[[#This Row],[NP]]*BD[[#This Row],[N.C]]</f>
        <v>150</v>
      </c>
      <c r="X399" s="201" t="str">
        <f t="shared" si="22"/>
        <v>II</v>
      </c>
      <c r="Y399" s="182" t="str">
        <f t="shared" si="23"/>
        <v>ACEPTABLE CON CONTROL ESPECIFICO</v>
      </c>
      <c r="Z399" s="199" t="s">
        <v>311</v>
      </c>
      <c r="AA399" s="199" t="s">
        <v>311</v>
      </c>
      <c r="AB399" s="112" t="s">
        <v>1584</v>
      </c>
      <c r="AC399" s="112" t="s">
        <v>1589</v>
      </c>
      <c r="AD399" s="200" t="s">
        <v>1528</v>
      </c>
      <c r="AE399" s="112" t="s">
        <v>1281</v>
      </c>
      <c r="AF399" s="199"/>
    </row>
    <row r="400" spans="1:32" ht="105" hidden="1">
      <c r="A400" s="198" t="s">
        <v>904</v>
      </c>
      <c r="B400" s="199" t="s">
        <v>1192</v>
      </c>
      <c r="C400" s="199" t="s">
        <v>1218</v>
      </c>
      <c r="D400" s="199" t="s">
        <v>1214</v>
      </c>
      <c r="E400" s="112" t="s">
        <v>1377</v>
      </c>
      <c r="F400" s="200" t="s">
        <v>1383</v>
      </c>
      <c r="G400" s="199" t="s">
        <v>44</v>
      </c>
      <c r="H400" s="199" t="s">
        <v>923</v>
      </c>
      <c r="I400" s="200" t="s">
        <v>969</v>
      </c>
      <c r="J400" s="112" t="s">
        <v>1229</v>
      </c>
      <c r="K400" s="199">
        <v>8</v>
      </c>
      <c r="L400" s="199">
        <v>6</v>
      </c>
      <c r="M400" s="199">
        <v>1</v>
      </c>
      <c r="N400" s="112" t="s">
        <v>1594</v>
      </c>
      <c r="O400" s="200" t="s">
        <v>1591</v>
      </c>
      <c r="P400" s="112" t="s">
        <v>1593</v>
      </c>
      <c r="Q400" s="199" t="s">
        <v>311</v>
      </c>
      <c r="R400" s="199">
        <v>2</v>
      </c>
      <c r="S400" s="199">
        <v>2</v>
      </c>
      <c r="T400" s="199">
        <f>BD[[#This Row],[ND]]*BD[[#This Row],[NE]]</f>
        <v>4</v>
      </c>
      <c r="U400" s="201" t="str">
        <f t="shared" si="21"/>
        <v>BAJO</v>
      </c>
      <c r="V400" s="199">
        <v>60</v>
      </c>
      <c r="W400" s="199">
        <f>BD[[#This Row],[NP]]*BD[[#This Row],[N.C]]</f>
        <v>240</v>
      </c>
      <c r="X400" s="201" t="str">
        <f t="shared" si="22"/>
        <v>II</v>
      </c>
      <c r="Y400" s="182" t="str">
        <f t="shared" si="23"/>
        <v>ACEPTABLE CON CONTROL ESPECIFICO</v>
      </c>
      <c r="Z400" s="199" t="s">
        <v>311</v>
      </c>
      <c r="AA400" s="199" t="s">
        <v>311</v>
      </c>
      <c r="AB400" s="112" t="s">
        <v>1590</v>
      </c>
      <c r="AC400" s="112" t="s">
        <v>1531</v>
      </c>
      <c r="AD400" s="200" t="s">
        <v>1247</v>
      </c>
      <c r="AE400" s="112" t="s">
        <v>1281</v>
      </c>
      <c r="AF400" s="199"/>
    </row>
    <row r="401" spans="1:32" ht="225" hidden="1">
      <c r="A401" s="198" t="s">
        <v>904</v>
      </c>
      <c r="B401" s="199" t="s">
        <v>1192</v>
      </c>
      <c r="C401" s="199" t="s">
        <v>1218</v>
      </c>
      <c r="D401" s="199" t="s">
        <v>1214</v>
      </c>
      <c r="E401" s="112" t="s">
        <v>1377</v>
      </c>
      <c r="F401" s="200" t="s">
        <v>1383</v>
      </c>
      <c r="G401" s="199" t="s">
        <v>44</v>
      </c>
      <c r="H401" s="199" t="s">
        <v>928</v>
      </c>
      <c r="I401" s="200" t="s">
        <v>973</v>
      </c>
      <c r="J401" s="112" t="s">
        <v>1223</v>
      </c>
      <c r="K401" s="199">
        <v>8</v>
      </c>
      <c r="L401" s="199">
        <v>6</v>
      </c>
      <c r="M401" s="199">
        <v>1</v>
      </c>
      <c r="N401" s="112" t="s">
        <v>1250</v>
      </c>
      <c r="O401" s="200" t="s">
        <v>1595</v>
      </c>
      <c r="P401" s="112" t="s">
        <v>1533</v>
      </c>
      <c r="Q401" s="199" t="s">
        <v>311</v>
      </c>
      <c r="R401" s="199">
        <v>2</v>
      </c>
      <c r="S401" s="199">
        <v>2</v>
      </c>
      <c r="T401" s="199">
        <f>BD[[#This Row],[ND]]*BD[[#This Row],[NE]]</f>
        <v>4</v>
      </c>
      <c r="U401" s="201" t="str">
        <f t="shared" si="21"/>
        <v>BAJO</v>
      </c>
      <c r="V401" s="199">
        <v>25</v>
      </c>
      <c r="W401" s="199">
        <f>BD[[#This Row],[NP]]*BD[[#This Row],[N.C]]</f>
        <v>100</v>
      </c>
      <c r="X401" s="201" t="str">
        <f t="shared" si="22"/>
        <v>III</v>
      </c>
      <c r="Y401" s="182" t="str">
        <f t="shared" si="23"/>
        <v>MEJORABLE</v>
      </c>
      <c r="Z401" s="199" t="s">
        <v>311</v>
      </c>
      <c r="AA401" s="199" t="s">
        <v>311</v>
      </c>
      <c r="AB401" s="200" t="s">
        <v>1596</v>
      </c>
      <c r="AC401" s="112" t="s">
        <v>1534</v>
      </c>
      <c r="AD401" s="222" t="s">
        <v>1597</v>
      </c>
      <c r="AE401" s="112" t="s">
        <v>1277</v>
      </c>
      <c r="AF401" s="199"/>
    </row>
    <row r="402" spans="1:32" ht="225" hidden="1">
      <c r="A402" s="198" t="s">
        <v>904</v>
      </c>
      <c r="B402" s="199" t="s">
        <v>1192</v>
      </c>
      <c r="C402" s="199" t="s">
        <v>1218</v>
      </c>
      <c r="D402" s="199" t="s">
        <v>1214</v>
      </c>
      <c r="E402" s="112" t="s">
        <v>1377</v>
      </c>
      <c r="F402" s="200" t="s">
        <v>1383</v>
      </c>
      <c r="G402" s="199" t="s">
        <v>44</v>
      </c>
      <c r="H402" s="199" t="s">
        <v>928</v>
      </c>
      <c r="I402" s="200" t="s">
        <v>975</v>
      </c>
      <c r="J402" s="112" t="s">
        <v>1223</v>
      </c>
      <c r="K402" s="199">
        <v>8</v>
      </c>
      <c r="L402" s="199">
        <v>6</v>
      </c>
      <c r="M402" s="199">
        <v>1</v>
      </c>
      <c r="N402" s="112" t="s">
        <v>1250</v>
      </c>
      <c r="O402" s="200" t="s">
        <v>1595</v>
      </c>
      <c r="P402" s="112" t="s">
        <v>1533</v>
      </c>
      <c r="Q402" s="199" t="s">
        <v>311</v>
      </c>
      <c r="R402" s="199">
        <v>2</v>
      </c>
      <c r="S402" s="199">
        <v>3</v>
      </c>
      <c r="T402" s="199">
        <f>BD[[#This Row],[ND]]*BD[[#This Row],[NE]]</f>
        <v>6</v>
      </c>
      <c r="U402" s="201" t="str">
        <f t="shared" si="21"/>
        <v>MEDIO</v>
      </c>
      <c r="V402" s="199">
        <v>25</v>
      </c>
      <c r="W402" s="199">
        <f>BD[[#This Row],[NP]]*BD[[#This Row],[N.C]]</f>
        <v>150</v>
      </c>
      <c r="X402" s="201" t="str">
        <f t="shared" si="22"/>
        <v>II</v>
      </c>
      <c r="Y402" s="182" t="str">
        <f t="shared" si="23"/>
        <v>ACEPTABLE CON CONTROL ESPECIFICO</v>
      </c>
      <c r="Z402" s="199" t="s">
        <v>311</v>
      </c>
      <c r="AA402" s="199" t="s">
        <v>311</v>
      </c>
      <c r="AB402" s="200" t="s">
        <v>1596</v>
      </c>
      <c r="AC402" s="112" t="s">
        <v>1534</v>
      </c>
      <c r="AD402" s="200" t="s">
        <v>1247</v>
      </c>
      <c r="AE402" s="112" t="s">
        <v>1277</v>
      </c>
      <c r="AF402" s="199"/>
    </row>
    <row r="403" spans="1:32" ht="225" hidden="1">
      <c r="A403" s="198" t="s">
        <v>904</v>
      </c>
      <c r="B403" s="199" t="s">
        <v>1192</v>
      </c>
      <c r="C403" s="199" t="s">
        <v>1218</v>
      </c>
      <c r="D403" s="199" t="s">
        <v>1214</v>
      </c>
      <c r="E403" s="112" t="s">
        <v>1377</v>
      </c>
      <c r="F403" s="200" t="s">
        <v>1383</v>
      </c>
      <c r="G403" s="199" t="s">
        <v>44</v>
      </c>
      <c r="H403" s="199" t="s">
        <v>928</v>
      </c>
      <c r="I403" s="200" t="s">
        <v>979</v>
      </c>
      <c r="J403" s="112" t="s">
        <v>1223</v>
      </c>
      <c r="K403" s="199">
        <v>8</v>
      </c>
      <c r="L403" s="199">
        <v>6</v>
      </c>
      <c r="M403" s="199">
        <v>1</v>
      </c>
      <c r="N403" s="112" t="s">
        <v>1250</v>
      </c>
      <c r="O403" s="200" t="s">
        <v>1595</v>
      </c>
      <c r="P403" s="112" t="s">
        <v>1533</v>
      </c>
      <c r="Q403" s="199" t="s">
        <v>311</v>
      </c>
      <c r="R403" s="199">
        <v>2</v>
      </c>
      <c r="S403" s="199">
        <v>3</v>
      </c>
      <c r="T403" s="199">
        <f>BD[[#This Row],[ND]]*BD[[#This Row],[NE]]</f>
        <v>6</v>
      </c>
      <c r="U403" s="201" t="str">
        <f t="shared" si="21"/>
        <v>MEDIO</v>
      </c>
      <c r="V403" s="199">
        <v>26</v>
      </c>
      <c r="W403" s="199">
        <f>BD[[#This Row],[NP]]*BD[[#This Row],[N.C]]</f>
        <v>156</v>
      </c>
      <c r="X403" s="201" t="str">
        <f t="shared" si="22"/>
        <v>II</v>
      </c>
      <c r="Y403" s="182" t="str">
        <f t="shared" si="23"/>
        <v>ACEPTABLE CON CONTROL ESPECIFICO</v>
      </c>
      <c r="Z403" s="199" t="s">
        <v>311</v>
      </c>
      <c r="AA403" s="199" t="s">
        <v>311</v>
      </c>
      <c r="AB403" s="200" t="s">
        <v>1596</v>
      </c>
      <c r="AC403" s="112" t="s">
        <v>1534</v>
      </c>
      <c r="AD403" s="200" t="s">
        <v>1247</v>
      </c>
      <c r="AE403" s="112" t="s">
        <v>1277</v>
      </c>
      <c r="AF403" s="199"/>
    </row>
    <row r="404" spans="1:32" ht="135" hidden="1">
      <c r="A404" s="198" t="s">
        <v>904</v>
      </c>
      <c r="B404" s="199" t="s">
        <v>1192</v>
      </c>
      <c r="C404" s="199" t="s">
        <v>1218</v>
      </c>
      <c r="D404" s="199" t="s">
        <v>1214</v>
      </c>
      <c r="E404" s="112" t="s">
        <v>1377</v>
      </c>
      <c r="F404" s="200" t="s">
        <v>1383</v>
      </c>
      <c r="G404" s="199" t="s">
        <v>44</v>
      </c>
      <c r="H404" s="199" t="s">
        <v>931</v>
      </c>
      <c r="I404" s="200" t="s">
        <v>989</v>
      </c>
      <c r="J404" s="112" t="s">
        <v>1224</v>
      </c>
      <c r="K404" s="199">
        <v>8</v>
      </c>
      <c r="L404" s="199">
        <v>6</v>
      </c>
      <c r="M404" s="199">
        <v>1</v>
      </c>
      <c r="N404" s="112" t="s">
        <v>1252</v>
      </c>
      <c r="O404" s="112" t="s">
        <v>1612</v>
      </c>
      <c r="P404" s="112" t="s">
        <v>1253</v>
      </c>
      <c r="Q404" s="112" t="s">
        <v>1614</v>
      </c>
      <c r="R404" s="199">
        <v>2</v>
      </c>
      <c r="S404" s="199">
        <v>3</v>
      </c>
      <c r="T404" s="199">
        <f>BD[[#This Row],[ND]]*BD[[#This Row],[NE]]</f>
        <v>6</v>
      </c>
      <c r="U404" s="201" t="str">
        <f t="shared" si="21"/>
        <v>MEDIO</v>
      </c>
      <c r="V404" s="199">
        <v>25</v>
      </c>
      <c r="W404" s="199">
        <f>BD[[#This Row],[NP]]*BD[[#This Row],[N.C]]</f>
        <v>150</v>
      </c>
      <c r="X404" s="201" t="str">
        <f t="shared" si="22"/>
        <v>II</v>
      </c>
      <c r="Y404" s="182" t="str">
        <f t="shared" si="23"/>
        <v>ACEPTABLE CON CONTROL ESPECIFICO</v>
      </c>
      <c r="Z404" s="199" t="s">
        <v>311</v>
      </c>
      <c r="AA404" s="199" t="s">
        <v>311</v>
      </c>
      <c r="AB404" s="112" t="s">
        <v>1613</v>
      </c>
      <c r="AC404" s="112" t="s">
        <v>1253</v>
      </c>
      <c r="AD404" s="112" t="s">
        <v>1615</v>
      </c>
      <c r="AE404" s="112" t="s">
        <v>1278</v>
      </c>
      <c r="AF404" s="199"/>
    </row>
    <row r="405" spans="1:32" ht="315" hidden="1">
      <c r="A405" s="198" t="s">
        <v>904</v>
      </c>
      <c r="B405" s="199" t="s">
        <v>1192</v>
      </c>
      <c r="C405" s="199" t="s">
        <v>1218</v>
      </c>
      <c r="D405" s="199" t="s">
        <v>1214</v>
      </c>
      <c r="E405" s="112" t="s">
        <v>1377</v>
      </c>
      <c r="F405" s="200" t="s">
        <v>1383</v>
      </c>
      <c r="G405" s="199" t="s">
        <v>44</v>
      </c>
      <c r="H405" s="199" t="s">
        <v>934</v>
      </c>
      <c r="I405" s="200" t="s">
        <v>1007</v>
      </c>
      <c r="J405" s="112" t="s">
        <v>1225</v>
      </c>
      <c r="K405" s="199">
        <v>2</v>
      </c>
      <c r="L405" s="199">
        <v>2</v>
      </c>
      <c r="M405" s="199">
        <v>1</v>
      </c>
      <c r="N405" s="112" t="s">
        <v>1255</v>
      </c>
      <c r="O405" s="112" t="s">
        <v>1627</v>
      </c>
      <c r="P405" s="112" t="s">
        <v>1630</v>
      </c>
      <c r="Q405" s="112" t="s">
        <v>1265</v>
      </c>
      <c r="R405" s="199">
        <v>2</v>
      </c>
      <c r="S405" s="199">
        <v>3</v>
      </c>
      <c r="T405" s="199">
        <f>BD[[#This Row],[ND]]*BD[[#This Row],[NE]]</f>
        <v>6</v>
      </c>
      <c r="U405" s="201" t="str">
        <f t="shared" si="21"/>
        <v>MEDIO</v>
      </c>
      <c r="V405" s="199">
        <v>25</v>
      </c>
      <c r="W405" s="199">
        <f>BD[[#This Row],[NP]]*BD[[#This Row],[N.C]]</f>
        <v>150</v>
      </c>
      <c r="X405" s="201" t="str">
        <f t="shared" si="22"/>
        <v>II</v>
      </c>
      <c r="Y405" s="182" t="str">
        <f t="shared" si="23"/>
        <v>ACEPTABLE CON CONTROL ESPECIFICO</v>
      </c>
      <c r="Z405" s="199" t="s">
        <v>311</v>
      </c>
      <c r="AA405" s="199" t="s">
        <v>311</v>
      </c>
      <c r="AB405" s="112" t="s">
        <v>1628</v>
      </c>
      <c r="AC405" s="112" t="s">
        <v>1629</v>
      </c>
      <c r="AD405" s="112" t="s">
        <v>1265</v>
      </c>
      <c r="AE405" s="112" t="s">
        <v>1280</v>
      </c>
      <c r="AF405" s="199"/>
    </row>
    <row r="406" spans="1:32" ht="345" hidden="1">
      <c r="A406" s="198" t="s">
        <v>904</v>
      </c>
      <c r="B406" s="199" t="s">
        <v>1192</v>
      </c>
      <c r="C406" s="199" t="s">
        <v>1218</v>
      </c>
      <c r="D406" s="199" t="s">
        <v>1214</v>
      </c>
      <c r="E406" s="112" t="s">
        <v>1377</v>
      </c>
      <c r="F406" s="200" t="s">
        <v>1383</v>
      </c>
      <c r="G406" s="199" t="s">
        <v>44</v>
      </c>
      <c r="H406" s="199" t="s">
        <v>934</v>
      </c>
      <c r="I406" s="200" t="s">
        <v>1017</v>
      </c>
      <c r="J406" s="112" t="s">
        <v>1260</v>
      </c>
      <c r="K406" s="199">
        <v>2</v>
      </c>
      <c r="L406" s="199">
        <v>2</v>
      </c>
      <c r="M406" s="199">
        <v>1</v>
      </c>
      <c r="N406" s="112" t="s">
        <v>1261</v>
      </c>
      <c r="O406" s="112" t="s">
        <v>1627</v>
      </c>
      <c r="P406" s="112" t="s">
        <v>1632</v>
      </c>
      <c r="Q406" s="112" t="s">
        <v>1662</v>
      </c>
      <c r="R406" s="199">
        <v>2</v>
      </c>
      <c r="S406" s="199">
        <v>3</v>
      </c>
      <c r="T406" s="199">
        <f>BD[[#This Row],[ND]]*BD[[#This Row],[NE]]</f>
        <v>6</v>
      </c>
      <c r="U406" s="201" t="str">
        <f t="shared" si="21"/>
        <v>MEDIO</v>
      </c>
      <c r="V406" s="199">
        <v>25</v>
      </c>
      <c r="W406" s="199">
        <f>BD[[#This Row],[NP]]*BD[[#This Row],[N.C]]</f>
        <v>150</v>
      </c>
      <c r="X406" s="201" t="str">
        <f t="shared" si="22"/>
        <v>II</v>
      </c>
      <c r="Y406" s="182" t="str">
        <f t="shared" si="23"/>
        <v>ACEPTABLE CON CONTROL ESPECIFICO</v>
      </c>
      <c r="Z406" s="199" t="s">
        <v>311</v>
      </c>
      <c r="AA406" s="199" t="s">
        <v>311</v>
      </c>
      <c r="AB406" s="112" t="s">
        <v>1628</v>
      </c>
      <c r="AC406" s="112" t="s">
        <v>1633</v>
      </c>
      <c r="AD406" s="112" t="s">
        <v>1663</v>
      </c>
      <c r="AE406" s="112" t="s">
        <v>1280</v>
      </c>
      <c r="AF406" s="199"/>
    </row>
    <row r="407" spans="1:32" ht="255" hidden="1">
      <c r="A407" s="198" t="s">
        <v>904</v>
      </c>
      <c r="B407" s="199" t="s">
        <v>1192</v>
      </c>
      <c r="C407" s="199" t="s">
        <v>1218</v>
      </c>
      <c r="D407" s="199" t="s">
        <v>1214</v>
      </c>
      <c r="E407" s="112" t="s">
        <v>1377</v>
      </c>
      <c r="F407" s="200" t="s">
        <v>1384</v>
      </c>
      <c r="G407" s="199" t="s">
        <v>19</v>
      </c>
      <c r="H407" s="199" t="s">
        <v>905</v>
      </c>
      <c r="I407" s="200" t="s">
        <v>906</v>
      </c>
      <c r="J407" s="112" t="s">
        <v>1317</v>
      </c>
      <c r="K407" s="199">
        <v>8</v>
      </c>
      <c r="L407" s="199">
        <v>6</v>
      </c>
      <c r="M407" s="199">
        <v>1</v>
      </c>
      <c r="N407" s="112" t="s">
        <v>1318</v>
      </c>
      <c r="O407" s="112" t="s">
        <v>1319</v>
      </c>
      <c r="P407" s="112" t="s">
        <v>1542</v>
      </c>
      <c r="Q407" s="200" t="s">
        <v>1321</v>
      </c>
      <c r="R407" s="199">
        <v>6</v>
      </c>
      <c r="S407" s="199">
        <v>1</v>
      </c>
      <c r="T407" s="199">
        <f>BD[[#This Row],[ND]]*BD[[#This Row],[NE]]</f>
        <v>6</v>
      </c>
      <c r="U407" s="201" t="str">
        <f t="shared" si="21"/>
        <v>MEDIO</v>
      </c>
      <c r="V407" s="199">
        <v>60</v>
      </c>
      <c r="W407" s="199">
        <f>BD[[#This Row],[NP]]*BD[[#This Row],[N.C]]</f>
        <v>360</v>
      </c>
      <c r="X407" s="201" t="str">
        <f t="shared" si="22"/>
        <v>II</v>
      </c>
      <c r="Y407" s="182" t="str">
        <f t="shared" si="23"/>
        <v>ACEPTABLE CON CONTROL ESPECIFICO</v>
      </c>
      <c r="Z407" s="199" t="s">
        <v>311</v>
      </c>
      <c r="AA407" s="199" t="s">
        <v>311</v>
      </c>
      <c r="AB407" s="112" t="s">
        <v>1541</v>
      </c>
      <c r="AC407" s="112" t="s">
        <v>1543</v>
      </c>
      <c r="AD407" s="200" t="s">
        <v>1544</v>
      </c>
      <c r="AE407" s="112" t="s">
        <v>1274</v>
      </c>
      <c r="AF407" s="199"/>
    </row>
    <row r="408" spans="1:32" ht="90" hidden="1">
      <c r="A408" s="198" t="s">
        <v>904</v>
      </c>
      <c r="B408" s="199" t="s">
        <v>1192</v>
      </c>
      <c r="C408" s="199" t="s">
        <v>1218</v>
      </c>
      <c r="D408" s="199" t="s">
        <v>1214</v>
      </c>
      <c r="E408" s="112" t="s">
        <v>1377</v>
      </c>
      <c r="F408" s="200" t="s">
        <v>1384</v>
      </c>
      <c r="G408" s="199" t="s">
        <v>19</v>
      </c>
      <c r="H408" s="199" t="s">
        <v>905</v>
      </c>
      <c r="I408" s="200" t="s">
        <v>911</v>
      </c>
      <c r="J408" s="112" t="s">
        <v>1286</v>
      </c>
      <c r="K408" s="199">
        <v>8</v>
      </c>
      <c r="L408" s="199">
        <v>6</v>
      </c>
      <c r="M408" s="199">
        <v>1</v>
      </c>
      <c r="N408" s="112" t="s">
        <v>1287</v>
      </c>
      <c r="O408" s="112" t="s">
        <v>1545</v>
      </c>
      <c r="P408" s="112" t="s">
        <v>1549</v>
      </c>
      <c r="Q408" s="112" t="s">
        <v>1546</v>
      </c>
      <c r="R408" s="199">
        <v>2</v>
      </c>
      <c r="S408" s="199">
        <v>3</v>
      </c>
      <c r="T408" s="199">
        <f>BD[[#This Row],[ND]]*BD[[#This Row],[NE]]</f>
        <v>6</v>
      </c>
      <c r="U408" s="201" t="str">
        <f t="shared" si="21"/>
        <v>MEDIO</v>
      </c>
      <c r="V408" s="199">
        <v>25</v>
      </c>
      <c r="W408" s="199">
        <f>BD[[#This Row],[NP]]*BD[[#This Row],[N.C]]</f>
        <v>150</v>
      </c>
      <c r="X408" s="201" t="str">
        <f t="shared" si="22"/>
        <v>II</v>
      </c>
      <c r="Y408" s="182" t="str">
        <f t="shared" si="23"/>
        <v>ACEPTABLE CON CONTROL ESPECIFICO</v>
      </c>
      <c r="Z408" s="199" t="s">
        <v>311</v>
      </c>
      <c r="AA408" s="199" t="s">
        <v>311</v>
      </c>
      <c r="AB408" s="112" t="s">
        <v>1547</v>
      </c>
      <c r="AC408" s="112" t="s">
        <v>1548</v>
      </c>
      <c r="AD408" s="112" t="s">
        <v>1550</v>
      </c>
      <c r="AE408" s="112" t="s">
        <v>1288</v>
      </c>
      <c r="AF408" s="199"/>
    </row>
    <row r="409" spans="1:32" ht="105" hidden="1">
      <c r="A409" s="198" t="s">
        <v>904</v>
      </c>
      <c r="B409" s="199" t="s">
        <v>1192</v>
      </c>
      <c r="C409" s="199" t="s">
        <v>1218</v>
      </c>
      <c r="D409" s="199" t="s">
        <v>1214</v>
      </c>
      <c r="E409" s="112" t="s">
        <v>1377</v>
      </c>
      <c r="F409" s="200" t="s">
        <v>1384</v>
      </c>
      <c r="G409" s="199" t="s">
        <v>19</v>
      </c>
      <c r="H409" s="199" t="s">
        <v>905</v>
      </c>
      <c r="I409" s="200" t="s">
        <v>918</v>
      </c>
      <c r="J409" s="112" t="s">
        <v>1397</v>
      </c>
      <c r="K409" s="199">
        <v>8</v>
      </c>
      <c r="L409" s="199">
        <v>6</v>
      </c>
      <c r="M409" s="199">
        <v>1</v>
      </c>
      <c r="N409" s="112" t="s">
        <v>1398</v>
      </c>
      <c r="O409" s="221" t="s">
        <v>1551</v>
      </c>
      <c r="P409" s="112" t="s">
        <v>1553</v>
      </c>
      <c r="Q409" s="200" t="s">
        <v>1556</v>
      </c>
      <c r="R409" s="199">
        <v>2</v>
      </c>
      <c r="S409" s="199">
        <v>2</v>
      </c>
      <c r="T409" s="199">
        <f>BD[[#This Row],[ND]]*BD[[#This Row],[NE]]</f>
        <v>4</v>
      </c>
      <c r="U409" s="201" t="str">
        <f t="shared" si="21"/>
        <v>BAJO</v>
      </c>
      <c r="V409" s="199">
        <v>25</v>
      </c>
      <c r="W409" s="199">
        <f>BD[[#This Row],[NP]]*BD[[#This Row],[N.C]]</f>
        <v>100</v>
      </c>
      <c r="X409" s="201" t="str">
        <f t="shared" si="22"/>
        <v>III</v>
      </c>
      <c r="Y409" s="182" t="str">
        <f t="shared" si="23"/>
        <v>MEJORABLE</v>
      </c>
      <c r="Z409" s="199" t="s">
        <v>311</v>
      </c>
      <c r="AA409" s="199" t="s">
        <v>311</v>
      </c>
      <c r="AB409" s="221" t="s">
        <v>1552</v>
      </c>
      <c r="AC409" s="112" t="s">
        <v>1554</v>
      </c>
      <c r="AD409" s="200" t="s">
        <v>1555</v>
      </c>
      <c r="AE409" s="112" t="s">
        <v>1274</v>
      </c>
      <c r="AF409" s="199"/>
    </row>
    <row r="410" spans="1:32" ht="90" hidden="1">
      <c r="A410" s="198" t="s">
        <v>904</v>
      </c>
      <c r="B410" s="199" t="s">
        <v>1192</v>
      </c>
      <c r="C410" s="199" t="s">
        <v>1218</v>
      </c>
      <c r="D410" s="199" t="s">
        <v>1214</v>
      </c>
      <c r="E410" s="112" t="s">
        <v>1377</v>
      </c>
      <c r="F410" s="200" t="s">
        <v>1384</v>
      </c>
      <c r="G410" s="199" t="s">
        <v>19</v>
      </c>
      <c r="H410" s="199" t="s">
        <v>905</v>
      </c>
      <c r="I410" s="200" t="s">
        <v>924</v>
      </c>
      <c r="J410" s="112" t="s">
        <v>1240</v>
      </c>
      <c r="K410" s="199">
        <v>8</v>
      </c>
      <c r="L410" s="199">
        <v>6</v>
      </c>
      <c r="M410" s="199">
        <v>1</v>
      </c>
      <c r="N410" s="112" t="s">
        <v>1241</v>
      </c>
      <c r="O410" s="200" t="s">
        <v>1242</v>
      </c>
      <c r="P410" s="200" t="s">
        <v>1513</v>
      </c>
      <c r="Q410" s="200" t="s">
        <v>1514</v>
      </c>
      <c r="R410" s="199">
        <v>2</v>
      </c>
      <c r="S410" s="199">
        <v>2</v>
      </c>
      <c r="T410" s="199">
        <f>BD[[#This Row],[ND]]*BD[[#This Row],[NE]]</f>
        <v>4</v>
      </c>
      <c r="U410" s="201" t="str">
        <f t="shared" si="21"/>
        <v>BAJO</v>
      </c>
      <c r="V410" s="199">
        <v>25</v>
      </c>
      <c r="W410" s="199">
        <f>BD[[#This Row],[NP]]*BD[[#This Row],[N.C]]</f>
        <v>100</v>
      </c>
      <c r="X410" s="201" t="str">
        <f t="shared" si="22"/>
        <v>III</v>
      </c>
      <c r="Y410" s="182" t="str">
        <f t="shared" si="23"/>
        <v>MEJORABLE</v>
      </c>
      <c r="Z410" s="199" t="s">
        <v>311</v>
      </c>
      <c r="AA410" s="200" t="s">
        <v>311</v>
      </c>
      <c r="AB410" s="112" t="s">
        <v>1516</v>
      </c>
      <c r="AC410" s="112" t="s">
        <v>1515</v>
      </c>
      <c r="AD410" s="200" t="s">
        <v>1557</v>
      </c>
      <c r="AE410" s="112" t="s">
        <v>1274</v>
      </c>
      <c r="AF410" s="199"/>
    </row>
    <row r="411" spans="1:32" ht="165" hidden="1">
      <c r="A411" s="198" t="s">
        <v>904</v>
      </c>
      <c r="B411" s="199" t="s">
        <v>1192</v>
      </c>
      <c r="C411" s="199" t="s">
        <v>1218</v>
      </c>
      <c r="D411" s="199" t="s">
        <v>1214</v>
      </c>
      <c r="E411" s="112" t="s">
        <v>1377</v>
      </c>
      <c r="F411" s="200" t="s">
        <v>1384</v>
      </c>
      <c r="G411" s="199" t="s">
        <v>19</v>
      </c>
      <c r="H411" s="199" t="s">
        <v>905</v>
      </c>
      <c r="I411" s="200" t="s">
        <v>935</v>
      </c>
      <c r="J411" s="112" t="s">
        <v>1230</v>
      </c>
      <c r="K411" s="199">
        <v>8</v>
      </c>
      <c r="L411" s="199">
        <v>6</v>
      </c>
      <c r="M411" s="199">
        <v>1</v>
      </c>
      <c r="N411" s="112" t="s">
        <v>1231</v>
      </c>
      <c r="O411" s="200" t="s">
        <v>1234</v>
      </c>
      <c r="P411" s="112" t="s">
        <v>1518</v>
      </c>
      <c r="Q411" s="200" t="s">
        <v>1520</v>
      </c>
      <c r="R411" s="199">
        <v>2</v>
      </c>
      <c r="S411" s="199">
        <v>3</v>
      </c>
      <c r="T411" s="199">
        <f>BD[[#This Row],[ND]]*BD[[#This Row],[NE]]</f>
        <v>6</v>
      </c>
      <c r="U411" s="201" t="str">
        <f t="shared" si="21"/>
        <v>MEDIO</v>
      </c>
      <c r="V411" s="199">
        <v>25</v>
      </c>
      <c r="W411" s="199">
        <f>BD[[#This Row],[NP]]*BD[[#This Row],[N.C]]</f>
        <v>150</v>
      </c>
      <c r="X411" s="201" t="str">
        <f t="shared" si="22"/>
        <v>II</v>
      </c>
      <c r="Y411" s="182" t="str">
        <f t="shared" si="23"/>
        <v>ACEPTABLE CON CONTROL ESPECIFICO</v>
      </c>
      <c r="Z411" s="199" t="s">
        <v>311</v>
      </c>
      <c r="AA411" s="199" t="s">
        <v>311</v>
      </c>
      <c r="AB411" s="112" t="s">
        <v>1517</v>
      </c>
      <c r="AC411" s="112" t="s">
        <v>1519</v>
      </c>
      <c r="AD411" s="200" t="s">
        <v>1558</v>
      </c>
      <c r="AE411" s="112" t="s">
        <v>1275</v>
      </c>
      <c r="AF411" s="199"/>
    </row>
    <row r="412" spans="1:32" ht="135" hidden="1">
      <c r="A412" s="198" t="s">
        <v>904</v>
      </c>
      <c r="B412" s="199" t="s">
        <v>1192</v>
      </c>
      <c r="C412" s="199" t="s">
        <v>1218</v>
      </c>
      <c r="D412" s="199" t="s">
        <v>1214</v>
      </c>
      <c r="E412" s="112" t="s">
        <v>1377</v>
      </c>
      <c r="F412" s="200" t="s">
        <v>1384</v>
      </c>
      <c r="G412" s="199" t="s">
        <v>19</v>
      </c>
      <c r="H412" s="199" t="s">
        <v>910</v>
      </c>
      <c r="I412" s="200" t="s">
        <v>943</v>
      </c>
      <c r="J412" s="112" t="s">
        <v>1329</v>
      </c>
      <c r="K412" s="199">
        <v>8</v>
      </c>
      <c r="L412" s="199">
        <v>6</v>
      </c>
      <c r="M412" s="199">
        <v>1</v>
      </c>
      <c r="N412" s="112" t="s">
        <v>1330</v>
      </c>
      <c r="O412" s="112" t="s">
        <v>1569</v>
      </c>
      <c r="P412" s="112" t="s">
        <v>1331</v>
      </c>
      <c r="Q412" s="112" t="s">
        <v>1332</v>
      </c>
      <c r="R412" s="199">
        <v>2</v>
      </c>
      <c r="S412" s="199">
        <v>3</v>
      </c>
      <c r="T412" s="199">
        <f>BD[[#This Row],[ND]]*BD[[#This Row],[NE]]</f>
        <v>6</v>
      </c>
      <c r="U412" s="201" t="str">
        <f t="shared" si="21"/>
        <v>MEDIO</v>
      </c>
      <c r="V412" s="199">
        <v>60</v>
      </c>
      <c r="W412" s="199">
        <f>BD[[#This Row],[NP]]*BD[[#This Row],[N.C]]</f>
        <v>360</v>
      </c>
      <c r="X412" s="201" t="str">
        <f t="shared" si="22"/>
        <v>II</v>
      </c>
      <c r="Y412" s="182" t="str">
        <f t="shared" si="23"/>
        <v>ACEPTABLE CON CONTROL ESPECIFICO</v>
      </c>
      <c r="Z412" s="199" t="s">
        <v>311</v>
      </c>
      <c r="AA412" s="199" t="s">
        <v>311</v>
      </c>
      <c r="AB412" s="112" t="s">
        <v>1570</v>
      </c>
      <c r="AC412" s="112" t="s">
        <v>1567</v>
      </c>
      <c r="AD412" s="112" t="s">
        <v>1568</v>
      </c>
      <c r="AE412" s="112" t="s">
        <v>1327</v>
      </c>
      <c r="AF412" s="199"/>
    </row>
    <row r="413" spans="1:32" ht="150" hidden="1">
      <c r="A413" s="198" t="s">
        <v>904</v>
      </c>
      <c r="B413" s="199" t="s">
        <v>1192</v>
      </c>
      <c r="C413" s="199" t="s">
        <v>1218</v>
      </c>
      <c r="D413" s="199" t="s">
        <v>1214</v>
      </c>
      <c r="E413" s="112" t="s">
        <v>1377</v>
      </c>
      <c r="F413" s="200" t="s">
        <v>1384</v>
      </c>
      <c r="G413" s="199" t="s">
        <v>19</v>
      </c>
      <c r="H413" s="199" t="s">
        <v>910</v>
      </c>
      <c r="I413" s="200" t="s">
        <v>947</v>
      </c>
      <c r="J413" s="112" t="s">
        <v>1373</v>
      </c>
      <c r="K413" s="199">
        <v>8</v>
      </c>
      <c r="L413" s="199">
        <v>6</v>
      </c>
      <c r="M413" s="199">
        <v>1</v>
      </c>
      <c r="N413" s="112" t="s">
        <v>1330</v>
      </c>
      <c r="O413" s="112" t="s">
        <v>1569</v>
      </c>
      <c r="P413" s="112" t="s">
        <v>1331</v>
      </c>
      <c r="Q413" s="112" t="s">
        <v>1332</v>
      </c>
      <c r="R413" s="199">
        <v>2</v>
      </c>
      <c r="S413" s="199">
        <v>3</v>
      </c>
      <c r="T413" s="199">
        <f>BD[[#This Row],[ND]]*BD[[#This Row],[NE]]</f>
        <v>6</v>
      </c>
      <c r="U413" s="201" t="str">
        <f t="shared" si="21"/>
        <v>MEDIO</v>
      </c>
      <c r="V413" s="199">
        <v>60</v>
      </c>
      <c r="W413" s="199">
        <f>BD[[#This Row],[NP]]*BD[[#This Row],[N.C]]</f>
        <v>360</v>
      </c>
      <c r="X413" s="201" t="str">
        <f t="shared" si="22"/>
        <v>II</v>
      </c>
      <c r="Y413" s="182" t="str">
        <f t="shared" si="23"/>
        <v>ACEPTABLE CON CONTROL ESPECIFICO</v>
      </c>
      <c r="Z413" s="199" t="s">
        <v>311</v>
      </c>
      <c r="AA413" s="199" t="s">
        <v>311</v>
      </c>
      <c r="AB413" s="112" t="s">
        <v>1570</v>
      </c>
      <c r="AC413" s="112" t="s">
        <v>1567</v>
      </c>
      <c r="AD413" s="112" t="s">
        <v>1568</v>
      </c>
      <c r="AE413" s="112" t="s">
        <v>1375</v>
      </c>
      <c r="AF413" s="199"/>
    </row>
    <row r="414" spans="1:32" ht="409.6" hidden="1">
      <c r="A414" s="198" t="s">
        <v>904</v>
      </c>
      <c r="B414" s="199" t="s">
        <v>1192</v>
      </c>
      <c r="C414" s="199" t="s">
        <v>1218</v>
      </c>
      <c r="D414" s="199" t="s">
        <v>1214</v>
      </c>
      <c r="E414" s="112" t="s">
        <v>1377</v>
      </c>
      <c r="F414" s="200" t="s">
        <v>1384</v>
      </c>
      <c r="G414" s="199" t="s">
        <v>19</v>
      </c>
      <c r="H414" s="199" t="s">
        <v>917</v>
      </c>
      <c r="I414" s="200" t="s">
        <v>949</v>
      </c>
      <c r="J414" s="112" t="s">
        <v>1226</v>
      </c>
      <c r="K414" s="199">
        <v>8</v>
      </c>
      <c r="L414" s="199">
        <v>6</v>
      </c>
      <c r="M414" s="199">
        <v>1</v>
      </c>
      <c r="N414" s="112" t="s">
        <v>1237</v>
      </c>
      <c r="O414" s="200" t="s">
        <v>1238</v>
      </c>
      <c r="P414" s="112" t="s">
        <v>1239</v>
      </c>
      <c r="Q414" s="112" t="s">
        <v>1522</v>
      </c>
      <c r="R414" s="199">
        <v>2</v>
      </c>
      <c r="S414" s="199">
        <v>2</v>
      </c>
      <c r="T414" s="199">
        <f>BD[[#This Row],[ND]]*BD[[#This Row],[NE]]</f>
        <v>4</v>
      </c>
      <c r="U414" s="201" t="str">
        <f t="shared" si="21"/>
        <v>BAJO</v>
      </c>
      <c r="V414" s="199">
        <v>60</v>
      </c>
      <c r="W414" s="199">
        <f>BD[[#This Row],[NP]]*BD[[#This Row],[N.C]]</f>
        <v>240</v>
      </c>
      <c r="X414" s="201" t="str">
        <f t="shared" si="22"/>
        <v>II</v>
      </c>
      <c r="Y414" s="182" t="str">
        <f t="shared" si="23"/>
        <v>ACEPTABLE CON CONTROL ESPECIFICO</v>
      </c>
      <c r="Z414" s="199" t="s">
        <v>311</v>
      </c>
      <c r="AA414" s="199" t="s">
        <v>311</v>
      </c>
      <c r="AB414" s="112" t="s">
        <v>1524</v>
      </c>
      <c r="AC414" s="112" t="s">
        <v>1521</v>
      </c>
      <c r="AD414" s="112" t="s">
        <v>1523</v>
      </c>
      <c r="AE414" s="112" t="s">
        <v>1276</v>
      </c>
      <c r="AF414" s="199"/>
    </row>
    <row r="415" spans="1:32" ht="105" hidden="1">
      <c r="A415" s="198" t="s">
        <v>904</v>
      </c>
      <c r="B415" s="199" t="s">
        <v>1192</v>
      </c>
      <c r="C415" s="199" t="s">
        <v>1218</v>
      </c>
      <c r="D415" s="199" t="s">
        <v>1214</v>
      </c>
      <c r="E415" s="112" t="s">
        <v>1377</v>
      </c>
      <c r="F415" s="200" t="s">
        <v>1384</v>
      </c>
      <c r="G415" s="199" t="s">
        <v>19</v>
      </c>
      <c r="H415" s="199" t="s">
        <v>917</v>
      </c>
      <c r="I415" s="200" t="s">
        <v>959</v>
      </c>
      <c r="J415" s="112" t="s">
        <v>1347</v>
      </c>
      <c r="K415" s="199">
        <v>8</v>
      </c>
      <c r="L415" s="199">
        <v>6</v>
      </c>
      <c r="M415" s="199">
        <v>1</v>
      </c>
      <c r="N415" s="112" t="s">
        <v>1322</v>
      </c>
      <c r="O415" s="112" t="s">
        <v>1348</v>
      </c>
      <c r="P415" s="112" t="s">
        <v>1349</v>
      </c>
      <c r="Q415" s="112" t="s">
        <v>1578</v>
      </c>
      <c r="R415" s="199">
        <v>2</v>
      </c>
      <c r="S415" s="199">
        <v>3</v>
      </c>
      <c r="T415" s="199">
        <f>BD[[#This Row],[ND]]*BD[[#This Row],[NE]]</f>
        <v>6</v>
      </c>
      <c r="U415" s="201" t="str">
        <f t="shared" si="21"/>
        <v>MEDIO</v>
      </c>
      <c r="V415" s="199">
        <v>60</v>
      </c>
      <c r="W415" s="199">
        <f>BD[[#This Row],[NP]]*BD[[#This Row],[N.C]]</f>
        <v>360</v>
      </c>
      <c r="X415" s="201" t="str">
        <f t="shared" si="22"/>
        <v>II</v>
      </c>
      <c r="Y415" s="182" t="str">
        <f t="shared" si="23"/>
        <v>ACEPTABLE CON CONTROL ESPECIFICO</v>
      </c>
      <c r="Z415" s="199" t="s">
        <v>311</v>
      </c>
      <c r="AA415" s="199" t="s">
        <v>311</v>
      </c>
      <c r="AB415" s="112" t="s">
        <v>1576</v>
      </c>
      <c r="AC415" s="112" t="s">
        <v>1577</v>
      </c>
      <c r="AD415" s="112" t="s">
        <v>1579</v>
      </c>
      <c r="AE415" s="112" t="s">
        <v>1343</v>
      </c>
      <c r="AF415" s="199"/>
    </row>
    <row r="416" spans="1:32" ht="105" hidden="1">
      <c r="A416" s="198" t="s">
        <v>904</v>
      </c>
      <c r="B416" s="199" t="s">
        <v>1192</v>
      </c>
      <c r="C416" s="199" t="s">
        <v>1218</v>
      </c>
      <c r="D416" s="199" t="s">
        <v>1214</v>
      </c>
      <c r="E416" s="112" t="s">
        <v>1377</v>
      </c>
      <c r="F416" s="200" t="s">
        <v>1384</v>
      </c>
      <c r="G416" s="199" t="s">
        <v>19</v>
      </c>
      <c r="H416" s="199" t="s">
        <v>917</v>
      </c>
      <c r="I416" s="200" t="s">
        <v>961</v>
      </c>
      <c r="J416" s="112" t="s">
        <v>1350</v>
      </c>
      <c r="K416" s="199">
        <v>8</v>
      </c>
      <c r="L416" s="199">
        <v>6</v>
      </c>
      <c r="M416" s="199">
        <v>1</v>
      </c>
      <c r="N416" s="112" t="s">
        <v>1322</v>
      </c>
      <c r="O416" s="112" t="s">
        <v>1348</v>
      </c>
      <c r="P416" s="112" t="s">
        <v>1582</v>
      </c>
      <c r="Q416" s="112" t="s">
        <v>1352</v>
      </c>
      <c r="R416" s="199">
        <v>6</v>
      </c>
      <c r="S416" s="199">
        <v>1</v>
      </c>
      <c r="T416" s="199">
        <f>BD[[#This Row],[ND]]*BD[[#This Row],[NE]]</f>
        <v>6</v>
      </c>
      <c r="U416" s="201" t="str">
        <f t="shared" si="21"/>
        <v>MEDIO</v>
      </c>
      <c r="V416" s="199">
        <v>60</v>
      </c>
      <c r="W416" s="199">
        <f>BD[[#This Row],[NP]]*BD[[#This Row],[N.C]]</f>
        <v>360</v>
      </c>
      <c r="X416" s="201" t="str">
        <f t="shared" si="22"/>
        <v>II</v>
      </c>
      <c r="Y416" s="182" t="str">
        <f t="shared" si="23"/>
        <v>ACEPTABLE CON CONTROL ESPECIFICO</v>
      </c>
      <c r="Z416" s="199" t="s">
        <v>311</v>
      </c>
      <c r="AA416" s="199" t="s">
        <v>311</v>
      </c>
      <c r="AB416" s="112" t="s">
        <v>1580</v>
      </c>
      <c r="AC416" s="112" t="s">
        <v>1583</v>
      </c>
      <c r="AD416" s="112" t="s">
        <v>1581</v>
      </c>
      <c r="AE416" s="112" t="s">
        <v>1343</v>
      </c>
      <c r="AF416" s="199"/>
    </row>
    <row r="417" spans="1:32" s="57" customFormat="1" ht="105" hidden="1">
      <c r="A417" s="198" t="s">
        <v>904</v>
      </c>
      <c r="B417" s="199" t="s">
        <v>1192</v>
      </c>
      <c r="C417" s="199" t="s">
        <v>1218</v>
      </c>
      <c r="D417" s="199" t="s">
        <v>1214</v>
      </c>
      <c r="E417" s="112" t="s">
        <v>1377</v>
      </c>
      <c r="F417" s="200" t="s">
        <v>1384</v>
      </c>
      <c r="G417" s="199" t="s">
        <v>19</v>
      </c>
      <c r="H417" s="199" t="s">
        <v>923</v>
      </c>
      <c r="I417" s="200" t="s">
        <v>965</v>
      </c>
      <c r="J417" s="112" t="s">
        <v>1228</v>
      </c>
      <c r="K417" s="199">
        <v>8</v>
      </c>
      <c r="L417" s="199">
        <v>6</v>
      </c>
      <c r="M417" s="199">
        <v>1</v>
      </c>
      <c r="N417" s="112" t="s">
        <v>1245</v>
      </c>
      <c r="O417" s="200" t="s">
        <v>1291</v>
      </c>
      <c r="P417" s="112" t="s">
        <v>1525</v>
      </c>
      <c r="Q417" s="200" t="s">
        <v>1529</v>
      </c>
      <c r="R417" s="199">
        <v>2</v>
      </c>
      <c r="S417" s="199">
        <v>3</v>
      </c>
      <c r="T417" s="199">
        <f>BD[[#This Row],[ND]]*BD[[#This Row],[NE]]</f>
        <v>6</v>
      </c>
      <c r="U417" s="201" t="str">
        <f t="shared" si="21"/>
        <v>MEDIO</v>
      </c>
      <c r="V417" s="199">
        <v>25</v>
      </c>
      <c r="W417" s="199">
        <f>BD[[#This Row],[NP]]*BD[[#This Row],[N.C]]</f>
        <v>150</v>
      </c>
      <c r="X417" s="201" t="str">
        <f t="shared" si="22"/>
        <v>II</v>
      </c>
      <c r="Y417" s="182" t="str">
        <f t="shared" si="23"/>
        <v>ACEPTABLE CON CONTROL ESPECIFICO</v>
      </c>
      <c r="Z417" s="199" t="s">
        <v>311</v>
      </c>
      <c r="AA417" s="199" t="s">
        <v>311</v>
      </c>
      <c r="AB417" s="112" t="s">
        <v>1588</v>
      </c>
      <c r="AC417" s="112" t="s">
        <v>1589</v>
      </c>
      <c r="AD417" s="200" t="s">
        <v>1528</v>
      </c>
      <c r="AE417" s="112" t="s">
        <v>1281</v>
      </c>
      <c r="AF417" s="199"/>
    </row>
    <row r="418" spans="1:32" ht="105" hidden="1">
      <c r="A418" s="198" t="s">
        <v>904</v>
      </c>
      <c r="B418" s="199" t="s">
        <v>1192</v>
      </c>
      <c r="C418" s="199" t="s">
        <v>1218</v>
      </c>
      <c r="D418" s="199" t="s">
        <v>1214</v>
      </c>
      <c r="E418" s="112" t="s">
        <v>1377</v>
      </c>
      <c r="F418" s="200" t="s">
        <v>1384</v>
      </c>
      <c r="G418" s="199" t="s">
        <v>19</v>
      </c>
      <c r="H418" s="199" t="s">
        <v>923</v>
      </c>
      <c r="I418" s="200" t="s">
        <v>969</v>
      </c>
      <c r="J418" s="112" t="s">
        <v>1229</v>
      </c>
      <c r="K418" s="199">
        <v>8</v>
      </c>
      <c r="L418" s="199">
        <v>6</v>
      </c>
      <c r="M418" s="199">
        <v>1</v>
      </c>
      <c r="N418" s="112" t="s">
        <v>1594</v>
      </c>
      <c r="O418" s="200" t="s">
        <v>1591</v>
      </c>
      <c r="P418" s="112" t="s">
        <v>1593</v>
      </c>
      <c r="Q418" s="199" t="s">
        <v>311</v>
      </c>
      <c r="R418" s="199">
        <v>2</v>
      </c>
      <c r="S418" s="199">
        <v>2</v>
      </c>
      <c r="T418" s="199">
        <f>BD[[#This Row],[ND]]*BD[[#This Row],[NE]]</f>
        <v>4</v>
      </c>
      <c r="U418" s="201" t="str">
        <f t="shared" si="21"/>
        <v>BAJO</v>
      </c>
      <c r="V418" s="199">
        <v>60</v>
      </c>
      <c r="W418" s="199">
        <f>BD[[#This Row],[NP]]*BD[[#This Row],[N.C]]</f>
        <v>240</v>
      </c>
      <c r="X418" s="201" t="str">
        <f t="shared" si="22"/>
        <v>II</v>
      </c>
      <c r="Y418" s="182" t="str">
        <f t="shared" si="23"/>
        <v>ACEPTABLE CON CONTROL ESPECIFICO</v>
      </c>
      <c r="Z418" s="199" t="s">
        <v>311</v>
      </c>
      <c r="AA418" s="199" t="s">
        <v>311</v>
      </c>
      <c r="AB418" s="112" t="s">
        <v>1590</v>
      </c>
      <c r="AC418" s="112" t="s">
        <v>1531</v>
      </c>
      <c r="AD418" s="200" t="s">
        <v>1247</v>
      </c>
      <c r="AE418" s="112" t="s">
        <v>1281</v>
      </c>
      <c r="AF418" s="199"/>
    </row>
    <row r="419" spans="1:32" ht="225" hidden="1">
      <c r="A419" s="198" t="s">
        <v>904</v>
      </c>
      <c r="B419" s="199" t="s">
        <v>1192</v>
      </c>
      <c r="C419" s="199" t="s">
        <v>1218</v>
      </c>
      <c r="D419" s="199" t="s">
        <v>1214</v>
      </c>
      <c r="E419" s="112" t="s">
        <v>1377</v>
      </c>
      <c r="F419" s="200" t="s">
        <v>1384</v>
      </c>
      <c r="G419" s="199" t="s">
        <v>19</v>
      </c>
      <c r="H419" s="199" t="s">
        <v>928</v>
      </c>
      <c r="I419" s="200" t="s">
        <v>973</v>
      </c>
      <c r="J419" s="112" t="s">
        <v>1223</v>
      </c>
      <c r="K419" s="199">
        <v>8</v>
      </c>
      <c r="L419" s="199">
        <v>6</v>
      </c>
      <c r="M419" s="199">
        <v>1</v>
      </c>
      <c r="N419" s="112" t="s">
        <v>1250</v>
      </c>
      <c r="O419" s="200" t="s">
        <v>1595</v>
      </c>
      <c r="P419" s="112" t="s">
        <v>1533</v>
      </c>
      <c r="Q419" s="199" t="s">
        <v>311</v>
      </c>
      <c r="R419" s="199">
        <v>2</v>
      </c>
      <c r="S419" s="199">
        <v>2</v>
      </c>
      <c r="T419" s="199">
        <f>BD[[#This Row],[ND]]*BD[[#This Row],[NE]]</f>
        <v>4</v>
      </c>
      <c r="U419" s="201" t="str">
        <f t="shared" si="21"/>
        <v>BAJO</v>
      </c>
      <c r="V419" s="199">
        <v>25</v>
      </c>
      <c r="W419" s="199">
        <f>BD[[#This Row],[NP]]*BD[[#This Row],[N.C]]</f>
        <v>100</v>
      </c>
      <c r="X419" s="201" t="str">
        <f t="shared" si="22"/>
        <v>III</v>
      </c>
      <c r="Y419" s="182" t="str">
        <f t="shared" si="23"/>
        <v>MEJORABLE</v>
      </c>
      <c r="Z419" s="199" t="s">
        <v>311</v>
      </c>
      <c r="AA419" s="199" t="s">
        <v>311</v>
      </c>
      <c r="AB419" s="200" t="s">
        <v>1596</v>
      </c>
      <c r="AC419" s="112" t="s">
        <v>1534</v>
      </c>
      <c r="AD419" s="222" t="s">
        <v>1597</v>
      </c>
      <c r="AE419" s="112" t="s">
        <v>1277</v>
      </c>
      <c r="AF419" s="199"/>
    </row>
    <row r="420" spans="1:32" ht="225" hidden="1">
      <c r="A420" s="198" t="s">
        <v>904</v>
      </c>
      <c r="B420" s="199" t="s">
        <v>1192</v>
      </c>
      <c r="C420" s="199" t="s">
        <v>1218</v>
      </c>
      <c r="D420" s="199" t="s">
        <v>1214</v>
      </c>
      <c r="E420" s="112" t="s">
        <v>1377</v>
      </c>
      <c r="F420" s="200" t="s">
        <v>1384</v>
      </c>
      <c r="G420" s="199" t="s">
        <v>19</v>
      </c>
      <c r="H420" s="199" t="s">
        <v>928</v>
      </c>
      <c r="I420" s="200" t="s">
        <v>975</v>
      </c>
      <c r="J420" s="112" t="s">
        <v>1223</v>
      </c>
      <c r="K420" s="199">
        <v>8</v>
      </c>
      <c r="L420" s="199">
        <v>6</v>
      </c>
      <c r="M420" s="199">
        <v>1</v>
      </c>
      <c r="N420" s="112" t="s">
        <v>1250</v>
      </c>
      <c r="O420" s="200" t="s">
        <v>1595</v>
      </c>
      <c r="P420" s="112" t="s">
        <v>1533</v>
      </c>
      <c r="Q420" s="199" t="s">
        <v>311</v>
      </c>
      <c r="R420" s="199">
        <v>2</v>
      </c>
      <c r="S420" s="199">
        <v>3</v>
      </c>
      <c r="T420" s="199">
        <f>BD[[#This Row],[ND]]*BD[[#This Row],[NE]]</f>
        <v>6</v>
      </c>
      <c r="U420" s="201" t="str">
        <f t="shared" si="21"/>
        <v>MEDIO</v>
      </c>
      <c r="V420" s="199">
        <v>25</v>
      </c>
      <c r="W420" s="199">
        <f>BD[[#This Row],[NP]]*BD[[#This Row],[N.C]]</f>
        <v>150</v>
      </c>
      <c r="X420" s="201" t="str">
        <f t="shared" si="22"/>
        <v>II</v>
      </c>
      <c r="Y420" s="182" t="str">
        <f t="shared" si="23"/>
        <v>ACEPTABLE CON CONTROL ESPECIFICO</v>
      </c>
      <c r="Z420" s="199" t="s">
        <v>311</v>
      </c>
      <c r="AA420" s="199" t="s">
        <v>311</v>
      </c>
      <c r="AB420" s="200" t="s">
        <v>1596</v>
      </c>
      <c r="AC420" s="112" t="s">
        <v>1534</v>
      </c>
      <c r="AD420" s="200" t="s">
        <v>1247</v>
      </c>
      <c r="AE420" s="112" t="s">
        <v>1277</v>
      </c>
      <c r="AF420" s="199"/>
    </row>
    <row r="421" spans="1:32" ht="225" hidden="1">
      <c r="A421" s="198" t="s">
        <v>904</v>
      </c>
      <c r="B421" s="199" t="s">
        <v>1192</v>
      </c>
      <c r="C421" s="199" t="s">
        <v>1218</v>
      </c>
      <c r="D421" s="199" t="s">
        <v>1214</v>
      </c>
      <c r="E421" s="112" t="s">
        <v>1377</v>
      </c>
      <c r="F421" s="200" t="s">
        <v>1384</v>
      </c>
      <c r="G421" s="199" t="s">
        <v>19</v>
      </c>
      <c r="H421" s="199" t="s">
        <v>928</v>
      </c>
      <c r="I421" s="200" t="s">
        <v>979</v>
      </c>
      <c r="J421" s="112" t="s">
        <v>1223</v>
      </c>
      <c r="K421" s="199">
        <v>8</v>
      </c>
      <c r="L421" s="199">
        <v>6</v>
      </c>
      <c r="M421" s="199">
        <v>1</v>
      </c>
      <c r="N421" s="112" t="s">
        <v>1250</v>
      </c>
      <c r="O421" s="200" t="s">
        <v>1595</v>
      </c>
      <c r="P421" s="112" t="s">
        <v>1533</v>
      </c>
      <c r="Q421" s="199" t="s">
        <v>311</v>
      </c>
      <c r="R421" s="199">
        <v>2</v>
      </c>
      <c r="S421" s="199">
        <v>3</v>
      </c>
      <c r="T421" s="199">
        <f>BD[[#This Row],[ND]]*BD[[#This Row],[NE]]</f>
        <v>6</v>
      </c>
      <c r="U421" s="201" t="str">
        <f t="shared" si="21"/>
        <v>MEDIO</v>
      </c>
      <c r="V421" s="199">
        <v>26</v>
      </c>
      <c r="W421" s="199">
        <f>BD[[#This Row],[NP]]*BD[[#This Row],[N.C]]</f>
        <v>156</v>
      </c>
      <c r="X421" s="201" t="str">
        <f t="shared" si="22"/>
        <v>II</v>
      </c>
      <c r="Y421" s="182" t="str">
        <f t="shared" si="23"/>
        <v>ACEPTABLE CON CONTROL ESPECIFICO</v>
      </c>
      <c r="Z421" s="199" t="s">
        <v>311</v>
      </c>
      <c r="AA421" s="199" t="s">
        <v>311</v>
      </c>
      <c r="AB421" s="200" t="s">
        <v>1596</v>
      </c>
      <c r="AC421" s="112" t="s">
        <v>1534</v>
      </c>
      <c r="AD421" s="200" t="s">
        <v>1247</v>
      </c>
      <c r="AE421" s="112" t="s">
        <v>1277</v>
      </c>
      <c r="AF421" s="199"/>
    </row>
    <row r="422" spans="1:32" ht="225" hidden="1">
      <c r="A422" s="198" t="s">
        <v>904</v>
      </c>
      <c r="B422" s="199" t="s">
        <v>1192</v>
      </c>
      <c r="C422" s="199" t="s">
        <v>1218</v>
      </c>
      <c r="D422" s="199" t="s">
        <v>1214</v>
      </c>
      <c r="E422" s="112" t="s">
        <v>1377</v>
      </c>
      <c r="F422" s="200" t="s">
        <v>1384</v>
      </c>
      <c r="G422" s="199" t="s">
        <v>19</v>
      </c>
      <c r="H422" s="199" t="s">
        <v>928</v>
      </c>
      <c r="I422" s="200" t="s">
        <v>983</v>
      </c>
      <c r="J422" s="112" t="s">
        <v>1223</v>
      </c>
      <c r="K422" s="199">
        <v>8</v>
      </c>
      <c r="L422" s="199">
        <v>6</v>
      </c>
      <c r="M422" s="199">
        <v>1</v>
      </c>
      <c r="N422" s="112" t="s">
        <v>1250</v>
      </c>
      <c r="O422" s="200" t="s">
        <v>1595</v>
      </c>
      <c r="P422" s="112" t="s">
        <v>1533</v>
      </c>
      <c r="Q422" s="199" t="s">
        <v>311</v>
      </c>
      <c r="R422" s="199">
        <v>2</v>
      </c>
      <c r="S422" s="199">
        <v>3</v>
      </c>
      <c r="T422" s="199">
        <f>BD[[#This Row],[ND]]*BD[[#This Row],[NE]]</f>
        <v>6</v>
      </c>
      <c r="U422" s="201" t="str">
        <f t="shared" si="21"/>
        <v>MEDIO</v>
      </c>
      <c r="V422" s="199">
        <v>25</v>
      </c>
      <c r="W422" s="199">
        <f>BD[[#This Row],[NP]]*BD[[#This Row],[N.C]]</f>
        <v>150</v>
      </c>
      <c r="X422" s="201" t="str">
        <f t="shared" si="22"/>
        <v>II</v>
      </c>
      <c r="Y422" s="182" t="str">
        <f t="shared" si="23"/>
        <v>ACEPTABLE CON CONTROL ESPECIFICO</v>
      </c>
      <c r="Z422" s="199" t="s">
        <v>311</v>
      </c>
      <c r="AA422" s="199" t="s">
        <v>311</v>
      </c>
      <c r="AB422" s="200" t="s">
        <v>1596</v>
      </c>
      <c r="AC422" s="112" t="s">
        <v>1534</v>
      </c>
      <c r="AD422" s="200" t="s">
        <v>1247</v>
      </c>
      <c r="AE422" s="112" t="s">
        <v>1277</v>
      </c>
      <c r="AF422" s="199"/>
    </row>
    <row r="423" spans="1:32" ht="135" hidden="1">
      <c r="A423" s="198" t="s">
        <v>904</v>
      </c>
      <c r="B423" s="199" t="s">
        <v>1192</v>
      </c>
      <c r="C423" s="199" t="s">
        <v>1218</v>
      </c>
      <c r="D423" s="199" t="s">
        <v>1214</v>
      </c>
      <c r="E423" s="112" t="s">
        <v>1377</v>
      </c>
      <c r="F423" s="200" t="s">
        <v>1384</v>
      </c>
      <c r="G423" s="199" t="s">
        <v>19</v>
      </c>
      <c r="H423" s="199" t="s">
        <v>931</v>
      </c>
      <c r="I423" s="200" t="s">
        <v>985</v>
      </c>
      <c r="J423" s="112" t="s">
        <v>1400</v>
      </c>
      <c r="K423" s="199">
        <v>8</v>
      </c>
      <c r="L423" s="199">
        <v>6</v>
      </c>
      <c r="M423" s="199">
        <v>1</v>
      </c>
      <c r="N423" s="112" t="s">
        <v>1401</v>
      </c>
      <c r="O423" s="200" t="s">
        <v>1600</v>
      </c>
      <c r="P423" s="112" t="s">
        <v>1402</v>
      </c>
      <c r="Q423" s="112" t="s">
        <v>1403</v>
      </c>
      <c r="R423" s="199">
        <v>2</v>
      </c>
      <c r="S423" s="199">
        <v>3</v>
      </c>
      <c r="T423" s="199">
        <f>BD[[#This Row],[ND]]*BD[[#This Row],[NE]]</f>
        <v>6</v>
      </c>
      <c r="U423" s="201" t="str">
        <f t="shared" si="21"/>
        <v>MEDIO</v>
      </c>
      <c r="V423" s="199">
        <v>25</v>
      </c>
      <c r="W423" s="199">
        <f>BD[[#This Row],[NP]]*BD[[#This Row],[N.C]]</f>
        <v>150</v>
      </c>
      <c r="X423" s="201" t="str">
        <f t="shared" si="22"/>
        <v>II</v>
      </c>
      <c r="Y423" s="182" t="str">
        <f t="shared" si="23"/>
        <v>ACEPTABLE CON CONTROL ESPECIFICO</v>
      </c>
      <c r="Z423" s="199" t="s">
        <v>311</v>
      </c>
      <c r="AA423" s="199" t="s">
        <v>311</v>
      </c>
      <c r="AB423" s="112" t="s">
        <v>1601</v>
      </c>
      <c r="AC423" s="112" t="s">
        <v>1598</v>
      </c>
      <c r="AD423" s="112" t="s">
        <v>1599</v>
      </c>
      <c r="AE423" s="112" t="s">
        <v>1278</v>
      </c>
      <c r="AF423" s="199"/>
    </row>
    <row r="424" spans="1:32" ht="210" hidden="1">
      <c r="A424" s="198" t="s">
        <v>904</v>
      </c>
      <c r="B424" s="199" t="s">
        <v>1192</v>
      </c>
      <c r="C424" s="199" t="s">
        <v>1218</v>
      </c>
      <c r="D424" s="199" t="s">
        <v>1214</v>
      </c>
      <c r="E424" s="112" t="s">
        <v>1377</v>
      </c>
      <c r="F424" s="200" t="s">
        <v>1384</v>
      </c>
      <c r="G424" s="199" t="s">
        <v>19</v>
      </c>
      <c r="H424" s="199" t="s">
        <v>931</v>
      </c>
      <c r="I424" s="200" t="s">
        <v>987</v>
      </c>
      <c r="J424" s="112" t="s">
        <v>1404</v>
      </c>
      <c r="K424" s="199">
        <v>8</v>
      </c>
      <c r="L424" s="199">
        <v>6</v>
      </c>
      <c r="M424" s="199">
        <v>1</v>
      </c>
      <c r="N424" s="112" t="s">
        <v>1401</v>
      </c>
      <c r="O424" s="112" t="s">
        <v>1355</v>
      </c>
      <c r="P424" s="112" t="s">
        <v>1607</v>
      </c>
      <c r="Q424" s="112" t="s">
        <v>1606</v>
      </c>
      <c r="R424" s="199">
        <v>6</v>
      </c>
      <c r="S424" s="199">
        <v>2</v>
      </c>
      <c r="T424" s="199">
        <f>BD[[#This Row],[ND]]*BD[[#This Row],[NE]]</f>
        <v>12</v>
      </c>
      <c r="U424" s="201" t="str">
        <f t="shared" si="21"/>
        <v>ALTO</v>
      </c>
      <c r="V424" s="199">
        <v>60</v>
      </c>
      <c r="W424" s="199">
        <f>BD[[#This Row],[NP]]*BD[[#This Row],[N.C]]</f>
        <v>720</v>
      </c>
      <c r="X424" s="201" t="str">
        <f t="shared" si="22"/>
        <v>I</v>
      </c>
      <c r="Y424" s="182" t="str">
        <f t="shared" si="23"/>
        <v>NO ACEPTABLE</v>
      </c>
      <c r="Z424" s="199" t="s">
        <v>311</v>
      </c>
      <c r="AA424" s="199" t="s">
        <v>311</v>
      </c>
      <c r="AB424" s="112" t="s">
        <v>1603</v>
      </c>
      <c r="AC424" s="112" t="s">
        <v>1604</v>
      </c>
      <c r="AD424" s="112" t="s">
        <v>1608</v>
      </c>
      <c r="AE424" s="112" t="s">
        <v>1358</v>
      </c>
      <c r="AF424" s="199"/>
    </row>
    <row r="425" spans="1:32" ht="135" hidden="1">
      <c r="A425" s="198" t="s">
        <v>904</v>
      </c>
      <c r="B425" s="199" t="s">
        <v>1192</v>
      </c>
      <c r="C425" s="199" t="s">
        <v>1218</v>
      </c>
      <c r="D425" s="199" t="s">
        <v>1214</v>
      </c>
      <c r="E425" s="112" t="s">
        <v>1377</v>
      </c>
      <c r="F425" s="200" t="s">
        <v>1384</v>
      </c>
      <c r="G425" s="199" t="s">
        <v>19</v>
      </c>
      <c r="H425" s="199" t="s">
        <v>931</v>
      </c>
      <c r="I425" s="200" t="s">
        <v>989</v>
      </c>
      <c r="J425" s="112" t="s">
        <v>1224</v>
      </c>
      <c r="K425" s="199">
        <v>8</v>
      </c>
      <c r="L425" s="199">
        <v>6</v>
      </c>
      <c r="M425" s="199">
        <v>1</v>
      </c>
      <c r="N425" s="112" t="s">
        <v>1252</v>
      </c>
      <c r="O425" s="112" t="s">
        <v>1612</v>
      </c>
      <c r="P425" s="112" t="s">
        <v>1253</v>
      </c>
      <c r="Q425" s="112" t="s">
        <v>1614</v>
      </c>
      <c r="R425" s="199">
        <v>2</v>
      </c>
      <c r="S425" s="199">
        <v>3</v>
      </c>
      <c r="T425" s="199">
        <f>BD[[#This Row],[ND]]*BD[[#This Row],[NE]]</f>
        <v>6</v>
      </c>
      <c r="U425" s="201" t="str">
        <f t="shared" si="21"/>
        <v>MEDIO</v>
      </c>
      <c r="V425" s="199">
        <v>25</v>
      </c>
      <c r="W425" s="199">
        <f>BD[[#This Row],[NP]]*BD[[#This Row],[N.C]]</f>
        <v>150</v>
      </c>
      <c r="X425" s="201" t="str">
        <f t="shared" si="22"/>
        <v>II</v>
      </c>
      <c r="Y425" s="182" t="str">
        <f t="shared" si="23"/>
        <v>ACEPTABLE CON CONTROL ESPECIFICO</v>
      </c>
      <c r="Z425" s="199" t="s">
        <v>311</v>
      </c>
      <c r="AA425" s="199" t="s">
        <v>311</v>
      </c>
      <c r="AB425" s="112" t="s">
        <v>1613</v>
      </c>
      <c r="AC425" s="112" t="s">
        <v>1253</v>
      </c>
      <c r="AD425" s="112" t="s">
        <v>1615</v>
      </c>
      <c r="AE425" s="112" t="s">
        <v>1278</v>
      </c>
      <c r="AF425" s="199"/>
    </row>
    <row r="426" spans="1:32" ht="210" hidden="1">
      <c r="A426" s="198" t="s">
        <v>904</v>
      </c>
      <c r="B426" s="199" t="s">
        <v>1192</v>
      </c>
      <c r="C426" s="199" t="s">
        <v>1218</v>
      </c>
      <c r="D426" s="199" t="s">
        <v>1214</v>
      </c>
      <c r="E426" s="112" t="s">
        <v>1377</v>
      </c>
      <c r="F426" s="200" t="s">
        <v>1384</v>
      </c>
      <c r="G426" s="199" t="s">
        <v>19</v>
      </c>
      <c r="H426" s="199" t="s">
        <v>931</v>
      </c>
      <c r="I426" s="200" t="s">
        <v>1001</v>
      </c>
      <c r="J426" s="112" t="s">
        <v>1405</v>
      </c>
      <c r="K426" s="199">
        <v>8</v>
      </c>
      <c r="L426" s="199">
        <v>6</v>
      </c>
      <c r="M426" s="199">
        <v>1</v>
      </c>
      <c r="N426" s="112" t="s">
        <v>1406</v>
      </c>
      <c r="O426" s="200" t="s">
        <v>1625</v>
      </c>
      <c r="P426" s="112" t="s">
        <v>1659</v>
      </c>
      <c r="Q426" s="112" t="s">
        <v>1660</v>
      </c>
      <c r="R426" s="199">
        <v>2</v>
      </c>
      <c r="S426" s="199">
        <v>3</v>
      </c>
      <c r="T426" s="199">
        <f>BD[[#This Row],[ND]]*BD[[#This Row],[NE]]</f>
        <v>6</v>
      </c>
      <c r="U426" s="201" t="str">
        <f t="shared" si="21"/>
        <v>MEDIO</v>
      </c>
      <c r="V426" s="199">
        <v>25</v>
      </c>
      <c r="W426" s="199">
        <f>BD[[#This Row],[NP]]*BD[[#This Row],[N.C]]</f>
        <v>150</v>
      </c>
      <c r="X426" s="201" t="str">
        <f t="shared" si="22"/>
        <v>II</v>
      </c>
      <c r="Y426" s="182" t="str">
        <f t="shared" si="23"/>
        <v>ACEPTABLE CON CONTROL ESPECIFICO</v>
      </c>
      <c r="Z426" s="199" t="s">
        <v>311</v>
      </c>
      <c r="AA426" s="199" t="s">
        <v>311</v>
      </c>
      <c r="AB426" s="112" t="s">
        <v>1624</v>
      </c>
      <c r="AC426" s="112" t="s">
        <v>1626</v>
      </c>
      <c r="AD426" s="112" t="s">
        <v>1661</v>
      </c>
      <c r="AE426" s="112" t="s">
        <v>1358</v>
      </c>
      <c r="AF426" s="199"/>
    </row>
    <row r="427" spans="1:32" ht="210" hidden="1">
      <c r="A427" s="198" t="s">
        <v>904</v>
      </c>
      <c r="B427" s="199" t="s">
        <v>1192</v>
      </c>
      <c r="C427" s="199" t="s">
        <v>1218</v>
      </c>
      <c r="D427" s="199" t="s">
        <v>1214</v>
      </c>
      <c r="E427" s="112" t="s">
        <v>1377</v>
      </c>
      <c r="F427" s="200" t="s">
        <v>1384</v>
      </c>
      <c r="G427" s="199" t="s">
        <v>19</v>
      </c>
      <c r="H427" s="199" t="s">
        <v>931</v>
      </c>
      <c r="I427" s="200" t="s">
        <v>1003</v>
      </c>
      <c r="J427" s="112" t="s">
        <v>1353</v>
      </c>
      <c r="K427" s="199">
        <v>8</v>
      </c>
      <c r="L427" s="199">
        <v>6</v>
      </c>
      <c r="M427" s="199">
        <v>1</v>
      </c>
      <c r="N427" s="215" t="s">
        <v>1354</v>
      </c>
      <c r="O427" s="112" t="s">
        <v>1355</v>
      </c>
      <c r="P427" s="112" t="s">
        <v>1607</v>
      </c>
      <c r="Q427" s="112" t="s">
        <v>1606</v>
      </c>
      <c r="R427" s="199">
        <v>6</v>
      </c>
      <c r="S427" s="199">
        <v>2</v>
      </c>
      <c r="T427" s="199">
        <f>BD[[#This Row],[ND]]*BD[[#This Row],[NE]]</f>
        <v>12</v>
      </c>
      <c r="U427" s="201" t="str">
        <f t="shared" si="21"/>
        <v>ALTO</v>
      </c>
      <c r="V427" s="199">
        <v>60</v>
      </c>
      <c r="W427" s="199">
        <f>BD[[#This Row],[NP]]*BD[[#This Row],[N.C]]</f>
        <v>720</v>
      </c>
      <c r="X427" s="201" t="str">
        <f t="shared" si="22"/>
        <v>I</v>
      </c>
      <c r="Y427" s="182" t="str">
        <f t="shared" si="23"/>
        <v>NO ACEPTABLE</v>
      </c>
      <c r="Z427" s="199" t="s">
        <v>311</v>
      </c>
      <c r="AA427" s="199" t="s">
        <v>311</v>
      </c>
      <c r="AB427" s="112" t="s">
        <v>1603</v>
      </c>
      <c r="AC427" s="112" t="s">
        <v>1604</v>
      </c>
      <c r="AD427" s="112" t="s">
        <v>1608</v>
      </c>
      <c r="AE427" s="112" t="s">
        <v>1358</v>
      </c>
      <c r="AF427" s="199"/>
    </row>
    <row r="428" spans="1:32" ht="315" hidden="1">
      <c r="A428" s="198" t="s">
        <v>904</v>
      </c>
      <c r="B428" s="199" t="s">
        <v>1192</v>
      </c>
      <c r="C428" s="199" t="s">
        <v>1218</v>
      </c>
      <c r="D428" s="199" t="s">
        <v>1214</v>
      </c>
      <c r="E428" s="112" t="s">
        <v>1377</v>
      </c>
      <c r="F428" s="200" t="s">
        <v>1384</v>
      </c>
      <c r="G428" s="199" t="s">
        <v>19</v>
      </c>
      <c r="H428" s="199" t="s">
        <v>934</v>
      </c>
      <c r="I428" s="200" t="s">
        <v>1007</v>
      </c>
      <c r="J428" s="112" t="s">
        <v>1225</v>
      </c>
      <c r="K428" s="199">
        <v>2</v>
      </c>
      <c r="L428" s="199">
        <v>2</v>
      </c>
      <c r="M428" s="199">
        <v>1</v>
      </c>
      <c r="N428" s="112" t="s">
        <v>1255</v>
      </c>
      <c r="O428" s="112" t="s">
        <v>1627</v>
      </c>
      <c r="P428" s="112" t="s">
        <v>1630</v>
      </c>
      <c r="Q428" s="112" t="s">
        <v>1265</v>
      </c>
      <c r="R428" s="199">
        <v>2</v>
      </c>
      <c r="S428" s="199">
        <v>3</v>
      </c>
      <c r="T428" s="199">
        <f>BD[[#This Row],[ND]]*BD[[#This Row],[NE]]</f>
        <v>6</v>
      </c>
      <c r="U428" s="201" t="str">
        <f t="shared" si="21"/>
        <v>MEDIO</v>
      </c>
      <c r="V428" s="199">
        <v>25</v>
      </c>
      <c r="W428" s="199">
        <f>BD[[#This Row],[NP]]*BD[[#This Row],[N.C]]</f>
        <v>150</v>
      </c>
      <c r="X428" s="201" t="str">
        <f t="shared" si="22"/>
        <v>II</v>
      </c>
      <c r="Y428" s="182" t="str">
        <f t="shared" si="23"/>
        <v>ACEPTABLE CON CONTROL ESPECIFICO</v>
      </c>
      <c r="Z428" s="199" t="s">
        <v>311</v>
      </c>
      <c r="AA428" s="199" t="s">
        <v>311</v>
      </c>
      <c r="AB428" s="112" t="s">
        <v>1628</v>
      </c>
      <c r="AC428" s="112" t="s">
        <v>1629</v>
      </c>
      <c r="AD428" s="112" t="s">
        <v>1265</v>
      </c>
      <c r="AE428" s="112" t="s">
        <v>1280</v>
      </c>
      <c r="AF428" s="199"/>
    </row>
    <row r="429" spans="1:32" ht="345" hidden="1">
      <c r="A429" s="198" t="s">
        <v>904</v>
      </c>
      <c r="B429" s="199" t="s">
        <v>1192</v>
      </c>
      <c r="C429" s="199" t="s">
        <v>1218</v>
      </c>
      <c r="D429" s="199" t="s">
        <v>1214</v>
      </c>
      <c r="E429" s="112" t="s">
        <v>1377</v>
      </c>
      <c r="F429" s="200" t="s">
        <v>1384</v>
      </c>
      <c r="G429" s="199" t="s">
        <v>19</v>
      </c>
      <c r="H429" s="199" t="s">
        <v>934</v>
      </c>
      <c r="I429" s="200" t="s">
        <v>1017</v>
      </c>
      <c r="J429" s="112" t="s">
        <v>1260</v>
      </c>
      <c r="K429" s="199">
        <v>2</v>
      </c>
      <c r="L429" s="199">
        <v>2</v>
      </c>
      <c r="M429" s="199">
        <v>1</v>
      </c>
      <c r="N429" s="112" t="s">
        <v>1261</v>
      </c>
      <c r="O429" s="112" t="s">
        <v>1627</v>
      </c>
      <c r="P429" s="112" t="s">
        <v>1632</v>
      </c>
      <c r="Q429" s="112" t="s">
        <v>1662</v>
      </c>
      <c r="R429" s="199">
        <v>2</v>
      </c>
      <c r="S429" s="199">
        <v>3</v>
      </c>
      <c r="T429" s="199">
        <f>BD[[#This Row],[ND]]*BD[[#This Row],[NE]]</f>
        <v>6</v>
      </c>
      <c r="U429" s="201" t="str">
        <f t="shared" si="21"/>
        <v>MEDIO</v>
      </c>
      <c r="V429" s="199">
        <v>25</v>
      </c>
      <c r="W429" s="199">
        <f>BD[[#This Row],[NP]]*BD[[#This Row],[N.C]]</f>
        <v>150</v>
      </c>
      <c r="X429" s="201" t="str">
        <f t="shared" si="22"/>
        <v>II</v>
      </c>
      <c r="Y429" s="182" t="str">
        <f t="shared" si="23"/>
        <v>ACEPTABLE CON CONTROL ESPECIFICO</v>
      </c>
      <c r="Z429" s="199" t="s">
        <v>311</v>
      </c>
      <c r="AA429" s="199" t="s">
        <v>311</v>
      </c>
      <c r="AB429" s="112" t="s">
        <v>1628</v>
      </c>
      <c r="AC429" s="112" t="s">
        <v>1633</v>
      </c>
      <c r="AD429" s="112" t="s">
        <v>1663</v>
      </c>
      <c r="AE429" s="112" t="s">
        <v>1280</v>
      </c>
      <c r="AF429" s="199"/>
    </row>
    <row r="430" spans="1:32" ht="255" hidden="1">
      <c r="A430" s="198" t="s">
        <v>904</v>
      </c>
      <c r="B430" s="199" t="s">
        <v>1192</v>
      </c>
      <c r="C430" s="199" t="s">
        <v>1218</v>
      </c>
      <c r="D430" s="199" t="s">
        <v>1214</v>
      </c>
      <c r="E430" s="112" t="s">
        <v>1377</v>
      </c>
      <c r="F430" s="200" t="s">
        <v>1385</v>
      </c>
      <c r="G430" s="199" t="s">
        <v>44</v>
      </c>
      <c r="H430" s="199" t="s">
        <v>905</v>
      </c>
      <c r="I430" s="200" t="s">
        <v>906</v>
      </c>
      <c r="J430" s="112" t="s">
        <v>1317</v>
      </c>
      <c r="K430" s="199">
        <v>8</v>
      </c>
      <c r="L430" s="199">
        <v>6</v>
      </c>
      <c r="M430" s="199">
        <v>1</v>
      </c>
      <c r="N430" s="112" t="s">
        <v>1318</v>
      </c>
      <c r="O430" s="112" t="s">
        <v>1319</v>
      </c>
      <c r="P430" s="112" t="s">
        <v>1542</v>
      </c>
      <c r="Q430" s="200" t="s">
        <v>1321</v>
      </c>
      <c r="R430" s="199">
        <v>6</v>
      </c>
      <c r="S430" s="199">
        <v>1</v>
      </c>
      <c r="T430" s="199">
        <f>BD[[#This Row],[ND]]*BD[[#This Row],[NE]]</f>
        <v>6</v>
      </c>
      <c r="U430" s="201" t="str">
        <f t="shared" ref="U430:U493" si="24">IF(AND(T430&lt;=40,T430&gt;=24),"MUY ALTO",IF(AND(T430&lt;=20,T430&gt;=10),"ALTO",IF(AND(T430&lt;=8,T430&gt;=6),"MEDIO",IF(AND(T430&lt;=4,T430&gt;=1),"BAJO",""))))</f>
        <v>MEDIO</v>
      </c>
      <c r="V430" s="199">
        <v>60</v>
      </c>
      <c r="W430" s="199">
        <f>BD[[#This Row],[NP]]*BD[[#This Row],[N.C]]</f>
        <v>360</v>
      </c>
      <c r="X430" s="201" t="str">
        <f t="shared" ref="X430:X493" si="25">IFERROR(IF(AND(W430&gt;=600,W430&lt;=4000),"I",IF(AND(W430&lt;500,W430&gt;=150),"II",IF(AND(W430&lt;=120,W430&gt;=40),"III",IF(W430=20,"IV","")))),"")</f>
        <v>II</v>
      </c>
      <c r="Y430" s="182" t="str">
        <f t="shared" ref="Y430:Y493" si="26">IF(AND(X430="I"),"NO ACEPTABLE",IF(AND(X430="II"),"ACEPTABLE CON CONTROL ESPECIFICO",IF(AND(X430="III"),"MEJORABLE",IF(AND(X430="IV"),"ACEPTABLE"))))</f>
        <v>ACEPTABLE CON CONTROL ESPECIFICO</v>
      </c>
      <c r="Z430" s="199" t="s">
        <v>311</v>
      </c>
      <c r="AA430" s="199" t="s">
        <v>311</v>
      </c>
      <c r="AB430" s="112" t="s">
        <v>1541</v>
      </c>
      <c r="AC430" s="112" t="s">
        <v>1543</v>
      </c>
      <c r="AD430" s="200" t="s">
        <v>1544</v>
      </c>
      <c r="AE430" s="112" t="s">
        <v>1274</v>
      </c>
      <c r="AF430" s="199"/>
    </row>
    <row r="431" spans="1:32" ht="90" hidden="1">
      <c r="A431" s="198" t="s">
        <v>904</v>
      </c>
      <c r="B431" s="199" t="s">
        <v>1192</v>
      </c>
      <c r="C431" s="199" t="s">
        <v>1218</v>
      </c>
      <c r="D431" s="199" t="s">
        <v>1214</v>
      </c>
      <c r="E431" s="112" t="s">
        <v>1377</v>
      </c>
      <c r="F431" s="200" t="s">
        <v>1385</v>
      </c>
      <c r="G431" s="199" t="s">
        <v>44</v>
      </c>
      <c r="H431" s="199" t="s">
        <v>905</v>
      </c>
      <c r="I431" s="200" t="s">
        <v>911</v>
      </c>
      <c r="J431" s="112" t="s">
        <v>1286</v>
      </c>
      <c r="K431" s="199">
        <v>8</v>
      </c>
      <c r="L431" s="199">
        <v>6</v>
      </c>
      <c r="M431" s="199">
        <v>1</v>
      </c>
      <c r="N431" s="112" t="s">
        <v>1287</v>
      </c>
      <c r="O431" s="112" t="s">
        <v>1545</v>
      </c>
      <c r="P431" s="112" t="s">
        <v>1549</v>
      </c>
      <c r="Q431" s="112" t="s">
        <v>1546</v>
      </c>
      <c r="R431" s="199">
        <v>2</v>
      </c>
      <c r="S431" s="199">
        <v>3</v>
      </c>
      <c r="T431" s="199">
        <f>BD[[#This Row],[ND]]*BD[[#This Row],[NE]]</f>
        <v>6</v>
      </c>
      <c r="U431" s="201" t="str">
        <f t="shared" si="24"/>
        <v>MEDIO</v>
      </c>
      <c r="V431" s="199">
        <v>25</v>
      </c>
      <c r="W431" s="199">
        <f>BD[[#This Row],[NP]]*BD[[#This Row],[N.C]]</f>
        <v>150</v>
      </c>
      <c r="X431" s="201" t="str">
        <f t="shared" si="25"/>
        <v>II</v>
      </c>
      <c r="Y431" s="182" t="str">
        <f t="shared" si="26"/>
        <v>ACEPTABLE CON CONTROL ESPECIFICO</v>
      </c>
      <c r="Z431" s="199" t="s">
        <v>311</v>
      </c>
      <c r="AA431" s="199" t="s">
        <v>311</v>
      </c>
      <c r="AB431" s="112" t="s">
        <v>1547</v>
      </c>
      <c r="AC431" s="112" t="s">
        <v>1548</v>
      </c>
      <c r="AD431" s="112" t="s">
        <v>1550</v>
      </c>
      <c r="AE431" s="112" t="s">
        <v>1288</v>
      </c>
      <c r="AF431" s="199"/>
    </row>
    <row r="432" spans="1:32" ht="105" hidden="1">
      <c r="A432" s="198" t="s">
        <v>904</v>
      </c>
      <c r="B432" s="199" t="s">
        <v>1192</v>
      </c>
      <c r="C432" s="199" t="s">
        <v>1218</v>
      </c>
      <c r="D432" s="199" t="s">
        <v>1214</v>
      </c>
      <c r="E432" s="112" t="s">
        <v>1377</v>
      </c>
      <c r="F432" s="200" t="s">
        <v>1385</v>
      </c>
      <c r="G432" s="199" t="s">
        <v>44</v>
      </c>
      <c r="H432" s="199" t="s">
        <v>905</v>
      </c>
      <c r="I432" s="200" t="s">
        <v>918</v>
      </c>
      <c r="J432" s="112" t="s">
        <v>1397</v>
      </c>
      <c r="K432" s="199">
        <v>8</v>
      </c>
      <c r="L432" s="199">
        <v>6</v>
      </c>
      <c r="M432" s="199">
        <v>1</v>
      </c>
      <c r="N432" s="112" t="s">
        <v>1398</v>
      </c>
      <c r="O432" s="221" t="s">
        <v>1551</v>
      </c>
      <c r="P432" s="112" t="s">
        <v>1553</v>
      </c>
      <c r="Q432" s="200" t="s">
        <v>1556</v>
      </c>
      <c r="R432" s="199">
        <v>2</v>
      </c>
      <c r="S432" s="199">
        <v>2</v>
      </c>
      <c r="T432" s="199">
        <f>BD[[#This Row],[ND]]*BD[[#This Row],[NE]]</f>
        <v>4</v>
      </c>
      <c r="U432" s="201" t="str">
        <f t="shared" si="24"/>
        <v>BAJO</v>
      </c>
      <c r="V432" s="199">
        <v>25</v>
      </c>
      <c r="W432" s="199">
        <f>BD[[#This Row],[NP]]*BD[[#This Row],[N.C]]</f>
        <v>100</v>
      </c>
      <c r="X432" s="201" t="str">
        <f t="shared" si="25"/>
        <v>III</v>
      </c>
      <c r="Y432" s="182" t="str">
        <f t="shared" si="26"/>
        <v>MEJORABLE</v>
      </c>
      <c r="Z432" s="199" t="s">
        <v>311</v>
      </c>
      <c r="AA432" s="199" t="s">
        <v>311</v>
      </c>
      <c r="AB432" s="221" t="s">
        <v>1552</v>
      </c>
      <c r="AC432" s="112" t="s">
        <v>1554</v>
      </c>
      <c r="AD432" s="200" t="s">
        <v>1555</v>
      </c>
      <c r="AE432" s="112" t="s">
        <v>1274</v>
      </c>
      <c r="AF432" s="199"/>
    </row>
    <row r="433" spans="1:32" ht="90" hidden="1">
      <c r="A433" s="198" t="s">
        <v>904</v>
      </c>
      <c r="B433" s="199" t="s">
        <v>1192</v>
      </c>
      <c r="C433" s="199" t="s">
        <v>1218</v>
      </c>
      <c r="D433" s="199" t="s">
        <v>1214</v>
      </c>
      <c r="E433" s="112" t="s">
        <v>1377</v>
      </c>
      <c r="F433" s="200" t="s">
        <v>1385</v>
      </c>
      <c r="G433" s="199" t="s">
        <v>44</v>
      </c>
      <c r="H433" s="199" t="s">
        <v>905</v>
      </c>
      <c r="I433" s="200" t="s">
        <v>924</v>
      </c>
      <c r="J433" s="112" t="s">
        <v>1240</v>
      </c>
      <c r="K433" s="199">
        <v>8</v>
      </c>
      <c r="L433" s="199">
        <v>6</v>
      </c>
      <c r="M433" s="199">
        <v>1</v>
      </c>
      <c r="N433" s="112" t="s">
        <v>1241</v>
      </c>
      <c r="O433" s="200" t="s">
        <v>1242</v>
      </c>
      <c r="P433" s="200" t="s">
        <v>1513</v>
      </c>
      <c r="Q433" s="200" t="s">
        <v>1514</v>
      </c>
      <c r="R433" s="199">
        <v>2</v>
      </c>
      <c r="S433" s="199">
        <v>2</v>
      </c>
      <c r="T433" s="199">
        <f>BD[[#This Row],[ND]]*BD[[#This Row],[NE]]</f>
        <v>4</v>
      </c>
      <c r="U433" s="201" t="str">
        <f t="shared" si="24"/>
        <v>BAJO</v>
      </c>
      <c r="V433" s="199">
        <v>25</v>
      </c>
      <c r="W433" s="199">
        <f>BD[[#This Row],[NP]]*BD[[#This Row],[N.C]]</f>
        <v>100</v>
      </c>
      <c r="X433" s="201" t="str">
        <f t="shared" si="25"/>
        <v>III</v>
      </c>
      <c r="Y433" s="182" t="str">
        <f t="shared" si="26"/>
        <v>MEJORABLE</v>
      </c>
      <c r="Z433" s="199" t="s">
        <v>311</v>
      </c>
      <c r="AA433" s="200" t="s">
        <v>311</v>
      </c>
      <c r="AB433" s="112" t="s">
        <v>1516</v>
      </c>
      <c r="AC433" s="112" t="s">
        <v>1515</v>
      </c>
      <c r="AD433" s="200" t="s">
        <v>1557</v>
      </c>
      <c r="AE433" s="112" t="s">
        <v>1274</v>
      </c>
      <c r="AF433" s="199"/>
    </row>
    <row r="434" spans="1:32" ht="165" hidden="1">
      <c r="A434" s="198" t="s">
        <v>904</v>
      </c>
      <c r="B434" s="199" t="s">
        <v>1192</v>
      </c>
      <c r="C434" s="199" t="s">
        <v>1218</v>
      </c>
      <c r="D434" s="199" t="s">
        <v>1214</v>
      </c>
      <c r="E434" s="112" t="s">
        <v>1377</v>
      </c>
      <c r="F434" s="200" t="s">
        <v>1385</v>
      </c>
      <c r="G434" s="199" t="s">
        <v>44</v>
      </c>
      <c r="H434" s="199" t="s">
        <v>905</v>
      </c>
      <c r="I434" s="200" t="s">
        <v>935</v>
      </c>
      <c r="J434" s="112" t="s">
        <v>1230</v>
      </c>
      <c r="K434" s="199">
        <v>8</v>
      </c>
      <c r="L434" s="199">
        <v>6</v>
      </c>
      <c r="M434" s="199">
        <v>1</v>
      </c>
      <c r="N434" s="112" t="s">
        <v>1231</v>
      </c>
      <c r="O434" s="200" t="s">
        <v>1234</v>
      </c>
      <c r="P434" s="112" t="s">
        <v>1518</v>
      </c>
      <c r="Q434" s="200" t="s">
        <v>1520</v>
      </c>
      <c r="R434" s="199">
        <v>2</v>
      </c>
      <c r="S434" s="199">
        <v>3</v>
      </c>
      <c r="T434" s="199">
        <f>BD[[#This Row],[ND]]*BD[[#This Row],[NE]]</f>
        <v>6</v>
      </c>
      <c r="U434" s="201" t="str">
        <f t="shared" si="24"/>
        <v>MEDIO</v>
      </c>
      <c r="V434" s="199">
        <v>25</v>
      </c>
      <c r="W434" s="199">
        <f>BD[[#This Row],[NP]]*BD[[#This Row],[N.C]]</f>
        <v>150</v>
      </c>
      <c r="X434" s="201" t="str">
        <f t="shared" si="25"/>
        <v>II</v>
      </c>
      <c r="Y434" s="182" t="str">
        <f t="shared" si="26"/>
        <v>ACEPTABLE CON CONTROL ESPECIFICO</v>
      </c>
      <c r="Z434" s="199" t="s">
        <v>311</v>
      </c>
      <c r="AA434" s="199" t="s">
        <v>311</v>
      </c>
      <c r="AB434" s="112" t="s">
        <v>1517</v>
      </c>
      <c r="AC434" s="112" t="s">
        <v>1519</v>
      </c>
      <c r="AD434" s="200" t="s">
        <v>1558</v>
      </c>
      <c r="AE434" s="112" t="s">
        <v>1275</v>
      </c>
      <c r="AF434" s="199"/>
    </row>
    <row r="435" spans="1:32" ht="135" hidden="1">
      <c r="A435" s="198" t="s">
        <v>904</v>
      </c>
      <c r="B435" s="199" t="s">
        <v>1192</v>
      </c>
      <c r="C435" s="199" t="s">
        <v>1218</v>
      </c>
      <c r="D435" s="199" t="s">
        <v>1214</v>
      </c>
      <c r="E435" s="112" t="s">
        <v>1377</v>
      </c>
      <c r="F435" s="200" t="s">
        <v>1385</v>
      </c>
      <c r="G435" s="199" t="s">
        <v>44</v>
      </c>
      <c r="H435" s="199" t="s">
        <v>910</v>
      </c>
      <c r="I435" s="200" t="s">
        <v>943</v>
      </c>
      <c r="J435" s="112" t="s">
        <v>1329</v>
      </c>
      <c r="K435" s="199">
        <v>8</v>
      </c>
      <c r="L435" s="199">
        <v>6</v>
      </c>
      <c r="M435" s="199">
        <v>1</v>
      </c>
      <c r="N435" s="112" t="s">
        <v>1330</v>
      </c>
      <c r="O435" s="112" t="s">
        <v>1569</v>
      </c>
      <c r="P435" s="112" t="s">
        <v>1331</v>
      </c>
      <c r="Q435" s="112" t="s">
        <v>1332</v>
      </c>
      <c r="R435" s="199">
        <v>2</v>
      </c>
      <c r="S435" s="199">
        <v>3</v>
      </c>
      <c r="T435" s="199">
        <f>BD[[#This Row],[ND]]*BD[[#This Row],[NE]]</f>
        <v>6</v>
      </c>
      <c r="U435" s="201" t="str">
        <f t="shared" si="24"/>
        <v>MEDIO</v>
      </c>
      <c r="V435" s="199">
        <v>60</v>
      </c>
      <c r="W435" s="199">
        <f>BD[[#This Row],[NP]]*BD[[#This Row],[N.C]]</f>
        <v>360</v>
      </c>
      <c r="X435" s="201" t="str">
        <f t="shared" si="25"/>
        <v>II</v>
      </c>
      <c r="Y435" s="182" t="str">
        <f t="shared" si="26"/>
        <v>ACEPTABLE CON CONTROL ESPECIFICO</v>
      </c>
      <c r="Z435" s="199" t="s">
        <v>311</v>
      </c>
      <c r="AA435" s="199" t="s">
        <v>311</v>
      </c>
      <c r="AB435" s="112" t="s">
        <v>1570</v>
      </c>
      <c r="AC435" s="112" t="s">
        <v>1567</v>
      </c>
      <c r="AD435" s="112" t="s">
        <v>1568</v>
      </c>
      <c r="AE435" s="112" t="s">
        <v>1327</v>
      </c>
      <c r="AF435" s="199"/>
    </row>
    <row r="436" spans="1:32" ht="150" hidden="1">
      <c r="A436" s="198" t="s">
        <v>904</v>
      </c>
      <c r="B436" s="199" t="s">
        <v>1192</v>
      </c>
      <c r="C436" s="199" t="s">
        <v>1218</v>
      </c>
      <c r="D436" s="199" t="s">
        <v>1214</v>
      </c>
      <c r="E436" s="112" t="s">
        <v>1377</v>
      </c>
      <c r="F436" s="200" t="s">
        <v>1385</v>
      </c>
      <c r="G436" s="199" t="s">
        <v>44</v>
      </c>
      <c r="H436" s="199" t="s">
        <v>910</v>
      </c>
      <c r="I436" s="200" t="s">
        <v>947</v>
      </c>
      <c r="J436" s="112" t="s">
        <v>1373</v>
      </c>
      <c r="K436" s="199">
        <v>8</v>
      </c>
      <c r="L436" s="199">
        <v>6</v>
      </c>
      <c r="M436" s="199">
        <v>1</v>
      </c>
      <c r="N436" s="112" t="s">
        <v>1330</v>
      </c>
      <c r="O436" s="112" t="s">
        <v>1569</v>
      </c>
      <c r="P436" s="112" t="s">
        <v>1331</v>
      </c>
      <c r="Q436" s="112" t="s">
        <v>1332</v>
      </c>
      <c r="R436" s="199">
        <v>2</v>
      </c>
      <c r="S436" s="199">
        <v>3</v>
      </c>
      <c r="T436" s="199">
        <f>BD[[#This Row],[ND]]*BD[[#This Row],[NE]]</f>
        <v>6</v>
      </c>
      <c r="U436" s="201" t="str">
        <f t="shared" si="24"/>
        <v>MEDIO</v>
      </c>
      <c r="V436" s="199">
        <v>60</v>
      </c>
      <c r="W436" s="199">
        <f>BD[[#This Row],[NP]]*BD[[#This Row],[N.C]]</f>
        <v>360</v>
      </c>
      <c r="X436" s="201" t="str">
        <f t="shared" si="25"/>
        <v>II</v>
      </c>
      <c r="Y436" s="182" t="str">
        <f t="shared" si="26"/>
        <v>ACEPTABLE CON CONTROL ESPECIFICO</v>
      </c>
      <c r="Z436" s="199" t="s">
        <v>311</v>
      </c>
      <c r="AA436" s="199" t="s">
        <v>311</v>
      </c>
      <c r="AB436" s="112" t="s">
        <v>1570</v>
      </c>
      <c r="AC436" s="112" t="s">
        <v>1567</v>
      </c>
      <c r="AD436" s="112" t="s">
        <v>1568</v>
      </c>
      <c r="AE436" s="112" t="s">
        <v>1375</v>
      </c>
      <c r="AF436" s="199"/>
    </row>
    <row r="437" spans="1:32" ht="409.6" hidden="1">
      <c r="A437" s="198" t="s">
        <v>904</v>
      </c>
      <c r="B437" s="199" t="s">
        <v>1192</v>
      </c>
      <c r="C437" s="199" t="s">
        <v>1218</v>
      </c>
      <c r="D437" s="199" t="s">
        <v>1214</v>
      </c>
      <c r="E437" s="112" t="s">
        <v>1377</v>
      </c>
      <c r="F437" s="200" t="s">
        <v>1385</v>
      </c>
      <c r="G437" s="199" t="s">
        <v>44</v>
      </c>
      <c r="H437" s="199" t="s">
        <v>917</v>
      </c>
      <c r="I437" s="200" t="s">
        <v>949</v>
      </c>
      <c r="J437" s="112" t="s">
        <v>1226</v>
      </c>
      <c r="K437" s="199">
        <v>8</v>
      </c>
      <c r="L437" s="199">
        <v>6</v>
      </c>
      <c r="M437" s="199">
        <v>1</v>
      </c>
      <c r="N437" s="112" t="s">
        <v>1237</v>
      </c>
      <c r="O437" s="200" t="s">
        <v>1238</v>
      </c>
      <c r="P437" s="112" t="s">
        <v>1239</v>
      </c>
      <c r="Q437" s="112" t="s">
        <v>1522</v>
      </c>
      <c r="R437" s="199">
        <v>2</v>
      </c>
      <c r="S437" s="199">
        <v>2</v>
      </c>
      <c r="T437" s="199">
        <f>BD[[#This Row],[ND]]*BD[[#This Row],[NE]]</f>
        <v>4</v>
      </c>
      <c r="U437" s="201" t="str">
        <f t="shared" si="24"/>
        <v>BAJO</v>
      </c>
      <c r="V437" s="199">
        <v>60</v>
      </c>
      <c r="W437" s="199">
        <f>BD[[#This Row],[NP]]*BD[[#This Row],[N.C]]</f>
        <v>240</v>
      </c>
      <c r="X437" s="201" t="str">
        <f t="shared" si="25"/>
        <v>II</v>
      </c>
      <c r="Y437" s="182" t="str">
        <f t="shared" si="26"/>
        <v>ACEPTABLE CON CONTROL ESPECIFICO</v>
      </c>
      <c r="Z437" s="199" t="s">
        <v>311</v>
      </c>
      <c r="AA437" s="199" t="s">
        <v>311</v>
      </c>
      <c r="AB437" s="112" t="s">
        <v>1524</v>
      </c>
      <c r="AC437" s="112" t="s">
        <v>1521</v>
      </c>
      <c r="AD437" s="112" t="s">
        <v>1523</v>
      </c>
      <c r="AE437" s="112" t="s">
        <v>1276</v>
      </c>
      <c r="AF437" s="199"/>
    </row>
    <row r="438" spans="1:32" ht="105" hidden="1">
      <c r="A438" s="198" t="s">
        <v>904</v>
      </c>
      <c r="B438" s="199" t="s">
        <v>1192</v>
      </c>
      <c r="C438" s="199" t="s">
        <v>1218</v>
      </c>
      <c r="D438" s="199" t="s">
        <v>1214</v>
      </c>
      <c r="E438" s="112" t="s">
        <v>1377</v>
      </c>
      <c r="F438" s="200" t="s">
        <v>1385</v>
      </c>
      <c r="G438" s="199" t="s">
        <v>44</v>
      </c>
      <c r="H438" s="199" t="s">
        <v>917</v>
      </c>
      <c r="I438" s="200" t="s">
        <v>959</v>
      </c>
      <c r="J438" s="112" t="s">
        <v>1347</v>
      </c>
      <c r="K438" s="199">
        <v>8</v>
      </c>
      <c r="L438" s="199">
        <v>6</v>
      </c>
      <c r="M438" s="199">
        <v>1</v>
      </c>
      <c r="N438" s="112" t="s">
        <v>1322</v>
      </c>
      <c r="O438" s="112" t="s">
        <v>1348</v>
      </c>
      <c r="P438" s="112" t="s">
        <v>1349</v>
      </c>
      <c r="Q438" s="112" t="s">
        <v>1578</v>
      </c>
      <c r="R438" s="199">
        <v>2</v>
      </c>
      <c r="S438" s="199">
        <v>3</v>
      </c>
      <c r="T438" s="199">
        <f>BD[[#This Row],[ND]]*BD[[#This Row],[NE]]</f>
        <v>6</v>
      </c>
      <c r="U438" s="201" t="str">
        <f t="shared" si="24"/>
        <v>MEDIO</v>
      </c>
      <c r="V438" s="199">
        <v>60</v>
      </c>
      <c r="W438" s="199">
        <f>BD[[#This Row],[NP]]*BD[[#This Row],[N.C]]</f>
        <v>360</v>
      </c>
      <c r="X438" s="201" t="str">
        <f t="shared" si="25"/>
        <v>II</v>
      </c>
      <c r="Y438" s="182" t="str">
        <f t="shared" si="26"/>
        <v>ACEPTABLE CON CONTROL ESPECIFICO</v>
      </c>
      <c r="Z438" s="199" t="s">
        <v>311</v>
      </c>
      <c r="AA438" s="199" t="s">
        <v>311</v>
      </c>
      <c r="AB438" s="112" t="s">
        <v>1576</v>
      </c>
      <c r="AC438" s="112" t="s">
        <v>1577</v>
      </c>
      <c r="AD438" s="112" t="s">
        <v>1579</v>
      </c>
      <c r="AE438" s="112" t="s">
        <v>1343</v>
      </c>
      <c r="AF438" s="199"/>
    </row>
    <row r="439" spans="1:32" ht="105" hidden="1">
      <c r="A439" s="198" t="s">
        <v>904</v>
      </c>
      <c r="B439" s="199" t="s">
        <v>1192</v>
      </c>
      <c r="C439" s="199" t="s">
        <v>1218</v>
      </c>
      <c r="D439" s="199" t="s">
        <v>1214</v>
      </c>
      <c r="E439" s="112" t="s">
        <v>1377</v>
      </c>
      <c r="F439" s="200" t="s">
        <v>1385</v>
      </c>
      <c r="G439" s="199" t="s">
        <v>44</v>
      </c>
      <c r="H439" s="199" t="s">
        <v>917</v>
      </c>
      <c r="I439" s="200" t="s">
        <v>961</v>
      </c>
      <c r="J439" s="112" t="s">
        <v>1350</v>
      </c>
      <c r="K439" s="199">
        <v>8</v>
      </c>
      <c r="L439" s="199">
        <v>6</v>
      </c>
      <c r="M439" s="199">
        <v>1</v>
      </c>
      <c r="N439" s="112" t="s">
        <v>1322</v>
      </c>
      <c r="O439" s="112" t="s">
        <v>1348</v>
      </c>
      <c r="P439" s="112" t="s">
        <v>1582</v>
      </c>
      <c r="Q439" s="112" t="s">
        <v>1352</v>
      </c>
      <c r="R439" s="199">
        <v>6</v>
      </c>
      <c r="S439" s="199">
        <v>1</v>
      </c>
      <c r="T439" s="199">
        <f>BD[[#This Row],[ND]]*BD[[#This Row],[NE]]</f>
        <v>6</v>
      </c>
      <c r="U439" s="201" t="str">
        <f t="shared" si="24"/>
        <v>MEDIO</v>
      </c>
      <c r="V439" s="199">
        <v>60</v>
      </c>
      <c r="W439" s="199">
        <f>BD[[#This Row],[NP]]*BD[[#This Row],[N.C]]</f>
        <v>360</v>
      </c>
      <c r="X439" s="201" t="str">
        <f t="shared" si="25"/>
        <v>II</v>
      </c>
      <c r="Y439" s="182" t="str">
        <f t="shared" si="26"/>
        <v>ACEPTABLE CON CONTROL ESPECIFICO</v>
      </c>
      <c r="Z439" s="199" t="s">
        <v>311</v>
      </c>
      <c r="AA439" s="199" t="s">
        <v>311</v>
      </c>
      <c r="AB439" s="112" t="s">
        <v>1580</v>
      </c>
      <c r="AC439" s="112" t="s">
        <v>1583</v>
      </c>
      <c r="AD439" s="112" t="s">
        <v>1581</v>
      </c>
      <c r="AE439" s="112" t="s">
        <v>1343</v>
      </c>
      <c r="AF439" s="199"/>
    </row>
    <row r="440" spans="1:32" s="57" customFormat="1" ht="105" hidden="1">
      <c r="A440" s="198" t="s">
        <v>904</v>
      </c>
      <c r="B440" s="199" t="s">
        <v>1192</v>
      </c>
      <c r="C440" s="199" t="s">
        <v>1218</v>
      </c>
      <c r="D440" s="199" t="s">
        <v>1214</v>
      </c>
      <c r="E440" s="112" t="s">
        <v>1377</v>
      </c>
      <c r="F440" s="200" t="s">
        <v>1385</v>
      </c>
      <c r="G440" s="199" t="s">
        <v>44</v>
      </c>
      <c r="H440" s="199" t="s">
        <v>923</v>
      </c>
      <c r="I440" s="200" t="s">
        <v>965</v>
      </c>
      <c r="J440" s="112" t="s">
        <v>1228</v>
      </c>
      <c r="K440" s="199">
        <v>8</v>
      </c>
      <c r="L440" s="199">
        <v>6</v>
      </c>
      <c r="M440" s="199">
        <v>1</v>
      </c>
      <c r="N440" s="112" t="s">
        <v>1245</v>
      </c>
      <c r="O440" s="200" t="s">
        <v>1291</v>
      </c>
      <c r="P440" s="112" t="s">
        <v>1525</v>
      </c>
      <c r="Q440" s="200" t="s">
        <v>1529</v>
      </c>
      <c r="R440" s="199">
        <v>2</v>
      </c>
      <c r="S440" s="199">
        <v>3</v>
      </c>
      <c r="T440" s="199">
        <f>BD[[#This Row],[ND]]*BD[[#This Row],[NE]]</f>
        <v>6</v>
      </c>
      <c r="U440" s="201" t="str">
        <f t="shared" si="24"/>
        <v>MEDIO</v>
      </c>
      <c r="V440" s="199">
        <v>25</v>
      </c>
      <c r="W440" s="199">
        <f>BD[[#This Row],[NP]]*BD[[#This Row],[N.C]]</f>
        <v>150</v>
      </c>
      <c r="X440" s="201" t="str">
        <f t="shared" si="25"/>
        <v>II</v>
      </c>
      <c r="Y440" s="182" t="str">
        <f t="shared" si="26"/>
        <v>ACEPTABLE CON CONTROL ESPECIFICO</v>
      </c>
      <c r="Z440" s="199" t="s">
        <v>311</v>
      </c>
      <c r="AA440" s="199" t="s">
        <v>311</v>
      </c>
      <c r="AB440" s="112" t="s">
        <v>1588</v>
      </c>
      <c r="AC440" s="112" t="s">
        <v>1589</v>
      </c>
      <c r="AD440" s="200" t="s">
        <v>1528</v>
      </c>
      <c r="AE440" s="112" t="s">
        <v>1281</v>
      </c>
      <c r="AF440" s="199"/>
    </row>
    <row r="441" spans="1:32" ht="105" hidden="1">
      <c r="A441" s="198" t="s">
        <v>904</v>
      </c>
      <c r="B441" s="199" t="s">
        <v>1192</v>
      </c>
      <c r="C441" s="199" t="s">
        <v>1218</v>
      </c>
      <c r="D441" s="199" t="s">
        <v>1214</v>
      </c>
      <c r="E441" s="112" t="s">
        <v>1377</v>
      </c>
      <c r="F441" s="200" t="s">
        <v>1385</v>
      </c>
      <c r="G441" s="199" t="s">
        <v>44</v>
      </c>
      <c r="H441" s="199" t="s">
        <v>923</v>
      </c>
      <c r="I441" s="200" t="s">
        <v>969</v>
      </c>
      <c r="J441" s="112" t="s">
        <v>1229</v>
      </c>
      <c r="K441" s="199">
        <v>8</v>
      </c>
      <c r="L441" s="199">
        <v>6</v>
      </c>
      <c r="M441" s="199">
        <v>1</v>
      </c>
      <c r="N441" s="112" t="s">
        <v>1594</v>
      </c>
      <c r="O441" s="200" t="s">
        <v>1591</v>
      </c>
      <c r="P441" s="112" t="s">
        <v>1593</v>
      </c>
      <c r="Q441" s="199" t="s">
        <v>311</v>
      </c>
      <c r="R441" s="199">
        <v>2</v>
      </c>
      <c r="S441" s="199">
        <v>2</v>
      </c>
      <c r="T441" s="199">
        <f>BD[[#This Row],[ND]]*BD[[#This Row],[NE]]</f>
        <v>4</v>
      </c>
      <c r="U441" s="201" t="str">
        <f t="shared" si="24"/>
        <v>BAJO</v>
      </c>
      <c r="V441" s="199">
        <v>60</v>
      </c>
      <c r="W441" s="199">
        <f>BD[[#This Row],[NP]]*BD[[#This Row],[N.C]]</f>
        <v>240</v>
      </c>
      <c r="X441" s="201" t="str">
        <f t="shared" si="25"/>
        <v>II</v>
      </c>
      <c r="Y441" s="182" t="str">
        <f t="shared" si="26"/>
        <v>ACEPTABLE CON CONTROL ESPECIFICO</v>
      </c>
      <c r="Z441" s="199" t="s">
        <v>311</v>
      </c>
      <c r="AA441" s="199" t="s">
        <v>311</v>
      </c>
      <c r="AB441" s="112" t="s">
        <v>1590</v>
      </c>
      <c r="AC441" s="112" t="s">
        <v>1531</v>
      </c>
      <c r="AD441" s="200" t="s">
        <v>1247</v>
      </c>
      <c r="AE441" s="112" t="s">
        <v>1281</v>
      </c>
      <c r="AF441" s="199"/>
    </row>
    <row r="442" spans="1:32" ht="225" hidden="1">
      <c r="A442" s="198" t="s">
        <v>904</v>
      </c>
      <c r="B442" s="199" t="s">
        <v>1192</v>
      </c>
      <c r="C442" s="199" t="s">
        <v>1218</v>
      </c>
      <c r="D442" s="199" t="s">
        <v>1214</v>
      </c>
      <c r="E442" s="112" t="s">
        <v>1377</v>
      </c>
      <c r="F442" s="200" t="s">
        <v>1385</v>
      </c>
      <c r="G442" s="199" t="s">
        <v>44</v>
      </c>
      <c r="H442" s="199" t="s">
        <v>928</v>
      </c>
      <c r="I442" s="200" t="s">
        <v>973</v>
      </c>
      <c r="J442" s="112" t="s">
        <v>1223</v>
      </c>
      <c r="K442" s="199">
        <v>8</v>
      </c>
      <c r="L442" s="199">
        <v>6</v>
      </c>
      <c r="M442" s="199">
        <v>1</v>
      </c>
      <c r="N442" s="112" t="s">
        <v>1250</v>
      </c>
      <c r="O442" s="200" t="s">
        <v>1595</v>
      </c>
      <c r="P442" s="112" t="s">
        <v>1533</v>
      </c>
      <c r="Q442" s="199" t="s">
        <v>311</v>
      </c>
      <c r="R442" s="199">
        <v>2</v>
      </c>
      <c r="S442" s="199">
        <v>2</v>
      </c>
      <c r="T442" s="199">
        <f>BD[[#This Row],[ND]]*BD[[#This Row],[NE]]</f>
        <v>4</v>
      </c>
      <c r="U442" s="201" t="str">
        <f t="shared" si="24"/>
        <v>BAJO</v>
      </c>
      <c r="V442" s="199">
        <v>25</v>
      </c>
      <c r="W442" s="199">
        <f>BD[[#This Row],[NP]]*BD[[#This Row],[N.C]]</f>
        <v>100</v>
      </c>
      <c r="X442" s="201" t="str">
        <f t="shared" si="25"/>
        <v>III</v>
      </c>
      <c r="Y442" s="182" t="str">
        <f t="shared" si="26"/>
        <v>MEJORABLE</v>
      </c>
      <c r="Z442" s="199" t="s">
        <v>311</v>
      </c>
      <c r="AA442" s="199" t="s">
        <v>311</v>
      </c>
      <c r="AB442" s="200" t="s">
        <v>1596</v>
      </c>
      <c r="AC442" s="112" t="s">
        <v>1534</v>
      </c>
      <c r="AD442" s="222" t="s">
        <v>1597</v>
      </c>
      <c r="AE442" s="112" t="s">
        <v>1277</v>
      </c>
      <c r="AF442" s="199"/>
    </row>
    <row r="443" spans="1:32" ht="225" hidden="1">
      <c r="A443" s="198" t="s">
        <v>904</v>
      </c>
      <c r="B443" s="199" t="s">
        <v>1192</v>
      </c>
      <c r="C443" s="199" t="s">
        <v>1218</v>
      </c>
      <c r="D443" s="199" t="s">
        <v>1214</v>
      </c>
      <c r="E443" s="112" t="s">
        <v>1377</v>
      </c>
      <c r="F443" s="200" t="s">
        <v>1385</v>
      </c>
      <c r="G443" s="199" t="s">
        <v>44</v>
      </c>
      <c r="H443" s="199" t="s">
        <v>928</v>
      </c>
      <c r="I443" s="200" t="s">
        <v>975</v>
      </c>
      <c r="J443" s="112" t="s">
        <v>1223</v>
      </c>
      <c r="K443" s="199">
        <v>8</v>
      </c>
      <c r="L443" s="199">
        <v>6</v>
      </c>
      <c r="M443" s="199">
        <v>1</v>
      </c>
      <c r="N443" s="112" t="s">
        <v>1250</v>
      </c>
      <c r="O443" s="200" t="s">
        <v>1595</v>
      </c>
      <c r="P443" s="112" t="s">
        <v>1533</v>
      </c>
      <c r="Q443" s="199" t="s">
        <v>311</v>
      </c>
      <c r="R443" s="199">
        <v>2</v>
      </c>
      <c r="S443" s="199">
        <v>3</v>
      </c>
      <c r="T443" s="199">
        <f>BD[[#This Row],[ND]]*BD[[#This Row],[NE]]</f>
        <v>6</v>
      </c>
      <c r="U443" s="201" t="str">
        <f t="shared" si="24"/>
        <v>MEDIO</v>
      </c>
      <c r="V443" s="199">
        <v>25</v>
      </c>
      <c r="W443" s="199">
        <f>BD[[#This Row],[NP]]*BD[[#This Row],[N.C]]</f>
        <v>150</v>
      </c>
      <c r="X443" s="201" t="str">
        <f t="shared" si="25"/>
        <v>II</v>
      </c>
      <c r="Y443" s="182" t="str">
        <f t="shared" si="26"/>
        <v>ACEPTABLE CON CONTROL ESPECIFICO</v>
      </c>
      <c r="Z443" s="199" t="s">
        <v>311</v>
      </c>
      <c r="AA443" s="199" t="s">
        <v>311</v>
      </c>
      <c r="AB443" s="200" t="s">
        <v>1596</v>
      </c>
      <c r="AC443" s="112" t="s">
        <v>1534</v>
      </c>
      <c r="AD443" s="200" t="s">
        <v>1247</v>
      </c>
      <c r="AE443" s="112" t="s">
        <v>1277</v>
      </c>
      <c r="AF443" s="199"/>
    </row>
    <row r="444" spans="1:32" ht="225" hidden="1">
      <c r="A444" s="198" t="s">
        <v>904</v>
      </c>
      <c r="B444" s="199" t="s">
        <v>1192</v>
      </c>
      <c r="C444" s="199" t="s">
        <v>1218</v>
      </c>
      <c r="D444" s="199" t="s">
        <v>1214</v>
      </c>
      <c r="E444" s="112" t="s">
        <v>1377</v>
      </c>
      <c r="F444" s="200" t="s">
        <v>1385</v>
      </c>
      <c r="G444" s="199" t="s">
        <v>44</v>
      </c>
      <c r="H444" s="199" t="s">
        <v>928</v>
      </c>
      <c r="I444" s="200" t="s">
        <v>979</v>
      </c>
      <c r="J444" s="112" t="s">
        <v>1223</v>
      </c>
      <c r="K444" s="199">
        <v>8</v>
      </c>
      <c r="L444" s="199">
        <v>6</v>
      </c>
      <c r="M444" s="199">
        <v>1</v>
      </c>
      <c r="N444" s="112" t="s">
        <v>1250</v>
      </c>
      <c r="O444" s="200" t="s">
        <v>1595</v>
      </c>
      <c r="P444" s="112" t="s">
        <v>1533</v>
      </c>
      <c r="Q444" s="199" t="s">
        <v>311</v>
      </c>
      <c r="R444" s="199">
        <v>2</v>
      </c>
      <c r="S444" s="199">
        <v>3</v>
      </c>
      <c r="T444" s="199">
        <f>BD[[#This Row],[ND]]*BD[[#This Row],[NE]]</f>
        <v>6</v>
      </c>
      <c r="U444" s="201" t="str">
        <f t="shared" si="24"/>
        <v>MEDIO</v>
      </c>
      <c r="V444" s="199">
        <v>26</v>
      </c>
      <c r="W444" s="199">
        <f>BD[[#This Row],[NP]]*BD[[#This Row],[N.C]]</f>
        <v>156</v>
      </c>
      <c r="X444" s="201" t="str">
        <f t="shared" si="25"/>
        <v>II</v>
      </c>
      <c r="Y444" s="182" t="str">
        <f t="shared" si="26"/>
        <v>ACEPTABLE CON CONTROL ESPECIFICO</v>
      </c>
      <c r="Z444" s="199" t="s">
        <v>311</v>
      </c>
      <c r="AA444" s="199" t="s">
        <v>311</v>
      </c>
      <c r="AB444" s="200" t="s">
        <v>1596</v>
      </c>
      <c r="AC444" s="112" t="s">
        <v>1534</v>
      </c>
      <c r="AD444" s="200" t="s">
        <v>1247</v>
      </c>
      <c r="AE444" s="112" t="s">
        <v>1277</v>
      </c>
      <c r="AF444" s="199"/>
    </row>
    <row r="445" spans="1:32" ht="225" hidden="1">
      <c r="A445" s="198" t="s">
        <v>904</v>
      </c>
      <c r="B445" s="199" t="s">
        <v>1192</v>
      </c>
      <c r="C445" s="199" t="s">
        <v>1218</v>
      </c>
      <c r="D445" s="199" t="s">
        <v>1214</v>
      </c>
      <c r="E445" s="112" t="s">
        <v>1377</v>
      </c>
      <c r="F445" s="200" t="s">
        <v>1385</v>
      </c>
      <c r="G445" s="199" t="s">
        <v>44</v>
      </c>
      <c r="H445" s="199" t="s">
        <v>928</v>
      </c>
      <c r="I445" s="200" t="s">
        <v>983</v>
      </c>
      <c r="J445" s="112" t="s">
        <v>1223</v>
      </c>
      <c r="K445" s="199">
        <v>8</v>
      </c>
      <c r="L445" s="199">
        <v>6</v>
      </c>
      <c r="M445" s="199">
        <v>1</v>
      </c>
      <c r="N445" s="112" t="s">
        <v>1250</v>
      </c>
      <c r="O445" s="200" t="s">
        <v>1595</v>
      </c>
      <c r="P445" s="112" t="s">
        <v>1533</v>
      </c>
      <c r="Q445" s="199" t="s">
        <v>311</v>
      </c>
      <c r="R445" s="199">
        <v>2</v>
      </c>
      <c r="S445" s="199">
        <v>3</v>
      </c>
      <c r="T445" s="199">
        <f>BD[[#This Row],[ND]]*BD[[#This Row],[NE]]</f>
        <v>6</v>
      </c>
      <c r="U445" s="201" t="str">
        <f t="shared" si="24"/>
        <v>MEDIO</v>
      </c>
      <c r="V445" s="199">
        <v>25</v>
      </c>
      <c r="W445" s="199">
        <f>BD[[#This Row],[NP]]*BD[[#This Row],[N.C]]</f>
        <v>150</v>
      </c>
      <c r="X445" s="201" t="str">
        <f t="shared" si="25"/>
        <v>II</v>
      </c>
      <c r="Y445" s="182" t="str">
        <f t="shared" si="26"/>
        <v>ACEPTABLE CON CONTROL ESPECIFICO</v>
      </c>
      <c r="Z445" s="199" t="s">
        <v>311</v>
      </c>
      <c r="AA445" s="199" t="s">
        <v>311</v>
      </c>
      <c r="AB445" s="200" t="s">
        <v>1596</v>
      </c>
      <c r="AC445" s="112" t="s">
        <v>1534</v>
      </c>
      <c r="AD445" s="200" t="s">
        <v>1247</v>
      </c>
      <c r="AE445" s="112" t="s">
        <v>1277</v>
      </c>
      <c r="AF445" s="199"/>
    </row>
    <row r="446" spans="1:32" ht="135" hidden="1">
      <c r="A446" s="198" t="s">
        <v>904</v>
      </c>
      <c r="B446" s="199" t="s">
        <v>1192</v>
      </c>
      <c r="C446" s="199" t="s">
        <v>1218</v>
      </c>
      <c r="D446" s="199" t="s">
        <v>1214</v>
      </c>
      <c r="E446" s="112" t="s">
        <v>1377</v>
      </c>
      <c r="F446" s="200" t="s">
        <v>1385</v>
      </c>
      <c r="G446" s="199" t="s">
        <v>44</v>
      </c>
      <c r="H446" s="199" t="s">
        <v>931</v>
      </c>
      <c r="I446" s="200" t="s">
        <v>985</v>
      </c>
      <c r="J446" s="112" t="s">
        <v>1400</v>
      </c>
      <c r="K446" s="199">
        <v>8</v>
      </c>
      <c r="L446" s="199">
        <v>6</v>
      </c>
      <c r="M446" s="199">
        <v>1</v>
      </c>
      <c r="N446" s="112" t="s">
        <v>1401</v>
      </c>
      <c r="O446" s="200" t="s">
        <v>1600</v>
      </c>
      <c r="P446" s="112" t="s">
        <v>1402</v>
      </c>
      <c r="Q446" s="112" t="s">
        <v>1403</v>
      </c>
      <c r="R446" s="199">
        <v>2</v>
      </c>
      <c r="S446" s="199">
        <v>3</v>
      </c>
      <c r="T446" s="199">
        <f>BD[[#This Row],[ND]]*BD[[#This Row],[NE]]</f>
        <v>6</v>
      </c>
      <c r="U446" s="201" t="str">
        <f t="shared" si="24"/>
        <v>MEDIO</v>
      </c>
      <c r="V446" s="199">
        <v>25</v>
      </c>
      <c r="W446" s="199">
        <f>BD[[#This Row],[NP]]*BD[[#This Row],[N.C]]</f>
        <v>150</v>
      </c>
      <c r="X446" s="201" t="str">
        <f t="shared" si="25"/>
        <v>II</v>
      </c>
      <c r="Y446" s="182" t="str">
        <f t="shared" si="26"/>
        <v>ACEPTABLE CON CONTROL ESPECIFICO</v>
      </c>
      <c r="Z446" s="199" t="s">
        <v>311</v>
      </c>
      <c r="AA446" s="199" t="s">
        <v>311</v>
      </c>
      <c r="AB446" s="112" t="s">
        <v>1601</v>
      </c>
      <c r="AC446" s="112" t="s">
        <v>1598</v>
      </c>
      <c r="AD446" s="112" t="s">
        <v>1599</v>
      </c>
      <c r="AE446" s="112" t="s">
        <v>1278</v>
      </c>
      <c r="AF446" s="199"/>
    </row>
    <row r="447" spans="1:32" ht="210" hidden="1">
      <c r="A447" s="198" t="s">
        <v>904</v>
      </c>
      <c r="B447" s="199" t="s">
        <v>1192</v>
      </c>
      <c r="C447" s="199" t="s">
        <v>1218</v>
      </c>
      <c r="D447" s="199" t="s">
        <v>1214</v>
      </c>
      <c r="E447" s="112" t="s">
        <v>1377</v>
      </c>
      <c r="F447" s="200" t="s">
        <v>1385</v>
      </c>
      <c r="G447" s="199" t="s">
        <v>44</v>
      </c>
      <c r="H447" s="199" t="s">
        <v>931</v>
      </c>
      <c r="I447" s="200" t="s">
        <v>987</v>
      </c>
      <c r="J447" s="112" t="s">
        <v>1404</v>
      </c>
      <c r="K447" s="199">
        <v>8</v>
      </c>
      <c r="L447" s="199">
        <v>6</v>
      </c>
      <c r="M447" s="199">
        <v>1</v>
      </c>
      <c r="N447" s="112" t="s">
        <v>1401</v>
      </c>
      <c r="O447" s="112" t="s">
        <v>1355</v>
      </c>
      <c r="P447" s="112" t="s">
        <v>1607</v>
      </c>
      <c r="Q447" s="112" t="s">
        <v>1606</v>
      </c>
      <c r="R447" s="199">
        <v>6</v>
      </c>
      <c r="S447" s="199">
        <v>2</v>
      </c>
      <c r="T447" s="199">
        <f>BD[[#This Row],[ND]]*BD[[#This Row],[NE]]</f>
        <v>12</v>
      </c>
      <c r="U447" s="201" t="str">
        <f t="shared" si="24"/>
        <v>ALTO</v>
      </c>
      <c r="V447" s="199">
        <v>60</v>
      </c>
      <c r="W447" s="199">
        <f>BD[[#This Row],[NP]]*BD[[#This Row],[N.C]]</f>
        <v>720</v>
      </c>
      <c r="X447" s="201" t="str">
        <f t="shared" si="25"/>
        <v>I</v>
      </c>
      <c r="Y447" s="182" t="str">
        <f t="shared" si="26"/>
        <v>NO ACEPTABLE</v>
      </c>
      <c r="Z447" s="199" t="s">
        <v>311</v>
      </c>
      <c r="AA447" s="199" t="s">
        <v>311</v>
      </c>
      <c r="AB447" s="112" t="s">
        <v>1603</v>
      </c>
      <c r="AC447" s="112" t="s">
        <v>1604</v>
      </c>
      <c r="AD447" s="112" t="s">
        <v>1608</v>
      </c>
      <c r="AE447" s="112" t="s">
        <v>1358</v>
      </c>
      <c r="AF447" s="199"/>
    </row>
    <row r="448" spans="1:32" ht="135" hidden="1">
      <c r="A448" s="198" t="s">
        <v>904</v>
      </c>
      <c r="B448" s="199" t="s">
        <v>1192</v>
      </c>
      <c r="C448" s="199" t="s">
        <v>1218</v>
      </c>
      <c r="D448" s="199" t="s">
        <v>1214</v>
      </c>
      <c r="E448" s="112" t="s">
        <v>1377</v>
      </c>
      <c r="F448" s="200" t="s">
        <v>1385</v>
      </c>
      <c r="G448" s="199" t="s">
        <v>44</v>
      </c>
      <c r="H448" s="199" t="s">
        <v>931</v>
      </c>
      <c r="I448" s="200" t="s">
        <v>989</v>
      </c>
      <c r="J448" s="112" t="s">
        <v>1224</v>
      </c>
      <c r="K448" s="199">
        <v>8</v>
      </c>
      <c r="L448" s="199">
        <v>6</v>
      </c>
      <c r="M448" s="199">
        <v>1</v>
      </c>
      <c r="N448" s="112" t="s">
        <v>1252</v>
      </c>
      <c r="O448" s="112" t="s">
        <v>1612</v>
      </c>
      <c r="P448" s="112" t="s">
        <v>1253</v>
      </c>
      <c r="Q448" s="112" t="s">
        <v>1614</v>
      </c>
      <c r="R448" s="199">
        <v>2</v>
      </c>
      <c r="S448" s="199">
        <v>3</v>
      </c>
      <c r="T448" s="199">
        <f>BD[[#This Row],[ND]]*BD[[#This Row],[NE]]</f>
        <v>6</v>
      </c>
      <c r="U448" s="201" t="str">
        <f t="shared" si="24"/>
        <v>MEDIO</v>
      </c>
      <c r="V448" s="199">
        <v>25</v>
      </c>
      <c r="W448" s="199">
        <f>BD[[#This Row],[NP]]*BD[[#This Row],[N.C]]</f>
        <v>150</v>
      </c>
      <c r="X448" s="201" t="str">
        <f t="shared" si="25"/>
        <v>II</v>
      </c>
      <c r="Y448" s="182" t="str">
        <f t="shared" si="26"/>
        <v>ACEPTABLE CON CONTROL ESPECIFICO</v>
      </c>
      <c r="Z448" s="199" t="s">
        <v>311</v>
      </c>
      <c r="AA448" s="199" t="s">
        <v>311</v>
      </c>
      <c r="AB448" s="112" t="s">
        <v>1613</v>
      </c>
      <c r="AC448" s="112" t="s">
        <v>1253</v>
      </c>
      <c r="AD448" s="112" t="s">
        <v>1615</v>
      </c>
      <c r="AE448" s="112" t="s">
        <v>1278</v>
      </c>
      <c r="AF448" s="199"/>
    </row>
    <row r="449" spans="1:32" ht="210" hidden="1">
      <c r="A449" s="198" t="s">
        <v>904</v>
      </c>
      <c r="B449" s="199" t="s">
        <v>1192</v>
      </c>
      <c r="C449" s="199" t="s">
        <v>1218</v>
      </c>
      <c r="D449" s="199" t="s">
        <v>1214</v>
      </c>
      <c r="E449" s="112" t="s">
        <v>1377</v>
      </c>
      <c r="F449" s="200" t="s">
        <v>1385</v>
      </c>
      <c r="G449" s="199" t="s">
        <v>44</v>
      </c>
      <c r="H449" s="199" t="s">
        <v>931</v>
      </c>
      <c r="I449" s="200" t="s">
        <v>1001</v>
      </c>
      <c r="J449" s="112" t="s">
        <v>1405</v>
      </c>
      <c r="K449" s="199">
        <v>8</v>
      </c>
      <c r="L449" s="199">
        <v>6</v>
      </c>
      <c r="M449" s="199">
        <v>1</v>
      </c>
      <c r="N449" s="112" t="s">
        <v>1406</v>
      </c>
      <c r="O449" s="200" t="s">
        <v>1625</v>
      </c>
      <c r="P449" s="112" t="s">
        <v>1659</v>
      </c>
      <c r="Q449" s="112" t="s">
        <v>1658</v>
      </c>
      <c r="R449" s="199">
        <v>2</v>
      </c>
      <c r="S449" s="199">
        <v>3</v>
      </c>
      <c r="T449" s="199">
        <f>BD[[#This Row],[ND]]*BD[[#This Row],[NE]]</f>
        <v>6</v>
      </c>
      <c r="U449" s="201" t="str">
        <f t="shared" si="24"/>
        <v>MEDIO</v>
      </c>
      <c r="V449" s="199">
        <v>25</v>
      </c>
      <c r="W449" s="199">
        <f>BD[[#This Row],[NP]]*BD[[#This Row],[N.C]]</f>
        <v>150</v>
      </c>
      <c r="X449" s="201" t="str">
        <f t="shared" si="25"/>
        <v>II</v>
      </c>
      <c r="Y449" s="182" t="str">
        <f t="shared" si="26"/>
        <v>ACEPTABLE CON CONTROL ESPECIFICO</v>
      </c>
      <c r="Z449" s="199" t="s">
        <v>311</v>
      </c>
      <c r="AA449" s="199" t="s">
        <v>311</v>
      </c>
      <c r="AB449" s="112" t="s">
        <v>1624</v>
      </c>
      <c r="AC449" s="112" t="s">
        <v>1626</v>
      </c>
      <c r="AD449" s="112" t="s">
        <v>1661</v>
      </c>
      <c r="AE449" s="112" t="s">
        <v>1358</v>
      </c>
      <c r="AF449" s="199"/>
    </row>
    <row r="450" spans="1:32" ht="210" hidden="1">
      <c r="A450" s="198" t="s">
        <v>904</v>
      </c>
      <c r="B450" s="199" t="s">
        <v>1192</v>
      </c>
      <c r="C450" s="199" t="s">
        <v>1218</v>
      </c>
      <c r="D450" s="199" t="s">
        <v>1214</v>
      </c>
      <c r="E450" s="112" t="s">
        <v>1377</v>
      </c>
      <c r="F450" s="200" t="s">
        <v>1385</v>
      </c>
      <c r="G450" s="199" t="s">
        <v>44</v>
      </c>
      <c r="H450" s="199" t="s">
        <v>931</v>
      </c>
      <c r="I450" s="200" t="s">
        <v>1003</v>
      </c>
      <c r="J450" s="112" t="s">
        <v>1353</v>
      </c>
      <c r="K450" s="199">
        <v>8</v>
      </c>
      <c r="L450" s="199">
        <v>6</v>
      </c>
      <c r="M450" s="199">
        <v>1</v>
      </c>
      <c r="N450" s="215" t="s">
        <v>1354</v>
      </c>
      <c r="O450" s="112" t="s">
        <v>1355</v>
      </c>
      <c r="P450" s="112" t="s">
        <v>1607</v>
      </c>
      <c r="Q450" s="112" t="s">
        <v>1606</v>
      </c>
      <c r="R450" s="199">
        <v>6</v>
      </c>
      <c r="S450" s="199">
        <v>2</v>
      </c>
      <c r="T450" s="199">
        <f>BD[[#This Row],[ND]]*BD[[#This Row],[NE]]</f>
        <v>12</v>
      </c>
      <c r="U450" s="201" t="str">
        <f t="shared" si="24"/>
        <v>ALTO</v>
      </c>
      <c r="V450" s="199">
        <v>60</v>
      </c>
      <c r="W450" s="199">
        <f>BD[[#This Row],[NP]]*BD[[#This Row],[N.C]]</f>
        <v>720</v>
      </c>
      <c r="X450" s="201" t="str">
        <f t="shared" si="25"/>
        <v>I</v>
      </c>
      <c r="Y450" s="182" t="str">
        <f t="shared" si="26"/>
        <v>NO ACEPTABLE</v>
      </c>
      <c r="Z450" s="199" t="s">
        <v>311</v>
      </c>
      <c r="AA450" s="199" t="s">
        <v>311</v>
      </c>
      <c r="AB450" s="112" t="s">
        <v>1603</v>
      </c>
      <c r="AC450" s="112" t="s">
        <v>1604</v>
      </c>
      <c r="AD450" s="112" t="s">
        <v>1608</v>
      </c>
      <c r="AE450" s="112" t="s">
        <v>1358</v>
      </c>
      <c r="AF450" s="199"/>
    </row>
    <row r="451" spans="1:32" ht="315" hidden="1">
      <c r="A451" s="198" t="s">
        <v>904</v>
      </c>
      <c r="B451" s="199" t="s">
        <v>1192</v>
      </c>
      <c r="C451" s="199" t="s">
        <v>1218</v>
      </c>
      <c r="D451" s="199" t="s">
        <v>1214</v>
      </c>
      <c r="E451" s="112" t="s">
        <v>1377</v>
      </c>
      <c r="F451" s="200" t="s">
        <v>1385</v>
      </c>
      <c r="G451" s="199" t="s">
        <v>44</v>
      </c>
      <c r="H451" s="199" t="s">
        <v>934</v>
      </c>
      <c r="I451" s="200" t="s">
        <v>1007</v>
      </c>
      <c r="J451" s="112" t="s">
        <v>1225</v>
      </c>
      <c r="K451" s="199">
        <v>2</v>
      </c>
      <c r="L451" s="199">
        <v>2</v>
      </c>
      <c r="M451" s="199">
        <v>1</v>
      </c>
      <c r="N451" s="112" t="s">
        <v>1255</v>
      </c>
      <c r="O451" s="112" t="s">
        <v>1627</v>
      </c>
      <c r="P451" s="112" t="s">
        <v>1630</v>
      </c>
      <c r="Q451" s="112" t="s">
        <v>1265</v>
      </c>
      <c r="R451" s="199">
        <v>2</v>
      </c>
      <c r="S451" s="199">
        <v>3</v>
      </c>
      <c r="T451" s="199">
        <f>BD[[#This Row],[ND]]*BD[[#This Row],[NE]]</f>
        <v>6</v>
      </c>
      <c r="U451" s="201" t="str">
        <f t="shared" si="24"/>
        <v>MEDIO</v>
      </c>
      <c r="V451" s="199">
        <v>25</v>
      </c>
      <c r="W451" s="199">
        <f>BD[[#This Row],[NP]]*BD[[#This Row],[N.C]]</f>
        <v>150</v>
      </c>
      <c r="X451" s="201" t="str">
        <f t="shared" si="25"/>
        <v>II</v>
      </c>
      <c r="Y451" s="182" t="str">
        <f t="shared" si="26"/>
        <v>ACEPTABLE CON CONTROL ESPECIFICO</v>
      </c>
      <c r="Z451" s="199" t="s">
        <v>311</v>
      </c>
      <c r="AA451" s="199" t="s">
        <v>311</v>
      </c>
      <c r="AB451" s="112" t="s">
        <v>1628</v>
      </c>
      <c r="AC451" s="112" t="s">
        <v>1629</v>
      </c>
      <c r="AD451" s="112" t="s">
        <v>1265</v>
      </c>
      <c r="AE451" s="112" t="s">
        <v>1280</v>
      </c>
      <c r="AF451" s="199"/>
    </row>
    <row r="452" spans="1:32" ht="345" hidden="1">
      <c r="A452" s="198" t="s">
        <v>904</v>
      </c>
      <c r="B452" s="199" t="s">
        <v>1192</v>
      </c>
      <c r="C452" s="199" t="s">
        <v>1218</v>
      </c>
      <c r="D452" s="199" t="s">
        <v>1214</v>
      </c>
      <c r="E452" s="112" t="s">
        <v>1377</v>
      </c>
      <c r="F452" s="200" t="s">
        <v>1385</v>
      </c>
      <c r="G452" s="199" t="s">
        <v>44</v>
      </c>
      <c r="H452" s="199" t="s">
        <v>934</v>
      </c>
      <c r="I452" s="200" t="s">
        <v>1017</v>
      </c>
      <c r="J452" s="112" t="s">
        <v>1260</v>
      </c>
      <c r="K452" s="199">
        <v>2</v>
      </c>
      <c r="L452" s="199">
        <v>2</v>
      </c>
      <c r="M452" s="199">
        <v>1</v>
      </c>
      <c r="N452" s="112" t="s">
        <v>1261</v>
      </c>
      <c r="O452" s="112" t="s">
        <v>1627</v>
      </c>
      <c r="P452" s="112" t="s">
        <v>1632</v>
      </c>
      <c r="Q452" s="112" t="s">
        <v>1662</v>
      </c>
      <c r="R452" s="199">
        <v>2</v>
      </c>
      <c r="S452" s="199">
        <v>3</v>
      </c>
      <c r="T452" s="199">
        <f>BD[[#This Row],[ND]]*BD[[#This Row],[NE]]</f>
        <v>6</v>
      </c>
      <c r="U452" s="201" t="str">
        <f t="shared" si="24"/>
        <v>MEDIO</v>
      </c>
      <c r="V452" s="199">
        <v>25</v>
      </c>
      <c r="W452" s="199">
        <f>BD[[#This Row],[NP]]*BD[[#This Row],[N.C]]</f>
        <v>150</v>
      </c>
      <c r="X452" s="201" t="str">
        <f t="shared" si="25"/>
        <v>II</v>
      </c>
      <c r="Y452" s="182" t="str">
        <f t="shared" si="26"/>
        <v>ACEPTABLE CON CONTROL ESPECIFICO</v>
      </c>
      <c r="Z452" s="199" t="s">
        <v>311</v>
      </c>
      <c r="AA452" s="199" t="s">
        <v>311</v>
      </c>
      <c r="AB452" s="112" t="s">
        <v>1628</v>
      </c>
      <c r="AC452" s="112" t="s">
        <v>1633</v>
      </c>
      <c r="AD452" s="112" t="s">
        <v>1663</v>
      </c>
      <c r="AE452" s="112" t="s">
        <v>1280</v>
      </c>
      <c r="AF452" s="199"/>
    </row>
    <row r="453" spans="1:32" ht="90" hidden="1">
      <c r="A453" s="198" t="s">
        <v>904</v>
      </c>
      <c r="B453" s="199" t="s">
        <v>1192</v>
      </c>
      <c r="C453" s="199" t="s">
        <v>1218</v>
      </c>
      <c r="D453" s="199" t="s">
        <v>1214</v>
      </c>
      <c r="E453" s="112" t="s">
        <v>1377</v>
      </c>
      <c r="F453" s="200" t="s">
        <v>1386</v>
      </c>
      <c r="G453" s="199" t="s">
        <v>44</v>
      </c>
      <c r="H453" s="199" t="s">
        <v>905</v>
      </c>
      <c r="I453" s="200" t="s">
        <v>924</v>
      </c>
      <c r="J453" s="112" t="s">
        <v>1240</v>
      </c>
      <c r="K453" s="199">
        <v>8</v>
      </c>
      <c r="L453" s="199">
        <v>6</v>
      </c>
      <c r="M453" s="199">
        <v>1</v>
      </c>
      <c r="N453" s="112" t="s">
        <v>1241</v>
      </c>
      <c r="O453" s="200" t="s">
        <v>1242</v>
      </c>
      <c r="P453" s="200" t="s">
        <v>1513</v>
      </c>
      <c r="Q453" s="200" t="s">
        <v>1514</v>
      </c>
      <c r="R453" s="199">
        <v>2</v>
      </c>
      <c r="S453" s="199">
        <v>2</v>
      </c>
      <c r="T453" s="199">
        <f>BD[[#This Row],[ND]]*BD[[#This Row],[NE]]</f>
        <v>4</v>
      </c>
      <c r="U453" s="201" t="str">
        <f t="shared" si="24"/>
        <v>BAJO</v>
      </c>
      <c r="V453" s="199">
        <v>25</v>
      </c>
      <c r="W453" s="199">
        <f>BD[[#This Row],[NP]]*BD[[#This Row],[N.C]]</f>
        <v>100</v>
      </c>
      <c r="X453" s="201" t="str">
        <f t="shared" si="25"/>
        <v>III</v>
      </c>
      <c r="Y453" s="182" t="str">
        <f t="shared" si="26"/>
        <v>MEJORABLE</v>
      </c>
      <c r="Z453" s="199" t="s">
        <v>311</v>
      </c>
      <c r="AA453" s="200" t="s">
        <v>311</v>
      </c>
      <c r="AB453" s="112" t="s">
        <v>1516</v>
      </c>
      <c r="AC453" s="112" t="s">
        <v>1515</v>
      </c>
      <c r="AD453" s="200" t="s">
        <v>1557</v>
      </c>
      <c r="AE453" s="112" t="s">
        <v>1274</v>
      </c>
      <c r="AF453" s="199"/>
    </row>
    <row r="454" spans="1:32" ht="165" hidden="1">
      <c r="A454" s="198" t="s">
        <v>904</v>
      </c>
      <c r="B454" s="199" t="s">
        <v>1192</v>
      </c>
      <c r="C454" s="199" t="s">
        <v>1218</v>
      </c>
      <c r="D454" s="199" t="s">
        <v>1214</v>
      </c>
      <c r="E454" s="112" t="s">
        <v>1377</v>
      </c>
      <c r="F454" s="200" t="s">
        <v>1386</v>
      </c>
      <c r="G454" s="199" t="s">
        <v>44</v>
      </c>
      <c r="H454" s="199" t="s">
        <v>905</v>
      </c>
      <c r="I454" s="200" t="s">
        <v>935</v>
      </c>
      <c r="J454" s="112" t="s">
        <v>1230</v>
      </c>
      <c r="K454" s="199">
        <v>8</v>
      </c>
      <c r="L454" s="199">
        <v>6</v>
      </c>
      <c r="M454" s="199">
        <v>1</v>
      </c>
      <c r="N454" s="112" t="s">
        <v>1231</v>
      </c>
      <c r="O454" s="200" t="s">
        <v>1234</v>
      </c>
      <c r="P454" s="112" t="s">
        <v>1518</v>
      </c>
      <c r="Q454" s="200" t="s">
        <v>1520</v>
      </c>
      <c r="R454" s="199">
        <v>2</v>
      </c>
      <c r="S454" s="199">
        <v>3</v>
      </c>
      <c r="T454" s="199">
        <f>BD[[#This Row],[ND]]*BD[[#This Row],[NE]]</f>
        <v>6</v>
      </c>
      <c r="U454" s="201" t="str">
        <f t="shared" si="24"/>
        <v>MEDIO</v>
      </c>
      <c r="V454" s="199">
        <v>25</v>
      </c>
      <c r="W454" s="199">
        <f>BD[[#This Row],[NP]]*BD[[#This Row],[N.C]]</f>
        <v>150</v>
      </c>
      <c r="X454" s="201" t="str">
        <f t="shared" si="25"/>
        <v>II</v>
      </c>
      <c r="Y454" s="182" t="str">
        <f t="shared" si="26"/>
        <v>ACEPTABLE CON CONTROL ESPECIFICO</v>
      </c>
      <c r="Z454" s="199" t="s">
        <v>311</v>
      </c>
      <c r="AA454" s="199" t="s">
        <v>311</v>
      </c>
      <c r="AB454" s="112" t="s">
        <v>1517</v>
      </c>
      <c r="AC454" s="112" t="s">
        <v>1519</v>
      </c>
      <c r="AD454" s="200" t="s">
        <v>1558</v>
      </c>
      <c r="AE454" s="112" t="s">
        <v>1275</v>
      </c>
      <c r="AF454" s="199"/>
    </row>
    <row r="455" spans="1:32" ht="135" hidden="1">
      <c r="A455" s="198" t="s">
        <v>904</v>
      </c>
      <c r="B455" s="199" t="s">
        <v>1192</v>
      </c>
      <c r="C455" s="199" t="s">
        <v>1218</v>
      </c>
      <c r="D455" s="199" t="s">
        <v>1214</v>
      </c>
      <c r="E455" s="112" t="s">
        <v>1377</v>
      </c>
      <c r="F455" s="200" t="s">
        <v>1386</v>
      </c>
      <c r="G455" s="199" t="s">
        <v>44</v>
      </c>
      <c r="H455" s="199" t="s">
        <v>910</v>
      </c>
      <c r="I455" s="200" t="s">
        <v>937</v>
      </c>
      <c r="J455" s="112" t="s">
        <v>1324</v>
      </c>
      <c r="K455" s="199">
        <v>8</v>
      </c>
      <c r="L455" s="199">
        <v>6</v>
      </c>
      <c r="M455" s="199">
        <v>1</v>
      </c>
      <c r="N455" s="112" t="s">
        <v>1322</v>
      </c>
      <c r="O455" s="112" t="s">
        <v>1563</v>
      </c>
      <c r="P455" s="112" t="s">
        <v>1325</v>
      </c>
      <c r="Q455" s="200" t="s">
        <v>1323</v>
      </c>
      <c r="R455" s="199">
        <v>2</v>
      </c>
      <c r="S455" s="199">
        <v>2</v>
      </c>
      <c r="T455" s="199">
        <f>BD[[#This Row],[ND]]*BD[[#This Row],[NE]]</f>
        <v>4</v>
      </c>
      <c r="U455" s="201" t="str">
        <f t="shared" si="24"/>
        <v>BAJO</v>
      </c>
      <c r="V455" s="199">
        <v>25</v>
      </c>
      <c r="W455" s="199">
        <f>BD[[#This Row],[NP]]*BD[[#This Row],[N.C]]</f>
        <v>100</v>
      </c>
      <c r="X455" s="201" t="str">
        <f t="shared" si="25"/>
        <v>III</v>
      </c>
      <c r="Y455" s="182" t="str">
        <f t="shared" si="26"/>
        <v>MEJORABLE</v>
      </c>
      <c r="Z455" s="199" t="s">
        <v>311</v>
      </c>
      <c r="AA455" s="199" t="s">
        <v>311</v>
      </c>
      <c r="AB455" s="112" t="s">
        <v>1564</v>
      </c>
      <c r="AC455" s="112" t="s">
        <v>1325</v>
      </c>
      <c r="AD455" s="112" t="s">
        <v>1326</v>
      </c>
      <c r="AE455" s="112" t="s">
        <v>1327</v>
      </c>
      <c r="AF455" s="199"/>
    </row>
    <row r="456" spans="1:32" ht="150" hidden="1">
      <c r="A456" s="198" t="s">
        <v>904</v>
      </c>
      <c r="B456" s="199" t="s">
        <v>1192</v>
      </c>
      <c r="C456" s="199" t="s">
        <v>1218</v>
      </c>
      <c r="D456" s="199" t="s">
        <v>1214</v>
      </c>
      <c r="E456" s="112" t="s">
        <v>1377</v>
      </c>
      <c r="F456" s="200" t="s">
        <v>1386</v>
      </c>
      <c r="G456" s="199" t="s">
        <v>44</v>
      </c>
      <c r="H456" s="199" t="s">
        <v>910</v>
      </c>
      <c r="I456" s="200" t="s">
        <v>947</v>
      </c>
      <c r="J456" s="112" t="s">
        <v>1373</v>
      </c>
      <c r="K456" s="199">
        <v>8</v>
      </c>
      <c r="L456" s="199">
        <v>6</v>
      </c>
      <c r="M456" s="199">
        <v>1</v>
      </c>
      <c r="N456" s="112" t="s">
        <v>1330</v>
      </c>
      <c r="O456" s="112" t="s">
        <v>1569</v>
      </c>
      <c r="P456" s="112" t="s">
        <v>1331</v>
      </c>
      <c r="Q456" s="112" t="s">
        <v>1332</v>
      </c>
      <c r="R456" s="199">
        <v>2</v>
      </c>
      <c r="S456" s="199">
        <v>3</v>
      </c>
      <c r="T456" s="199">
        <f>BD[[#This Row],[ND]]*BD[[#This Row],[NE]]</f>
        <v>6</v>
      </c>
      <c r="U456" s="201" t="str">
        <f t="shared" si="24"/>
        <v>MEDIO</v>
      </c>
      <c r="V456" s="199">
        <v>60</v>
      </c>
      <c r="W456" s="199">
        <f>BD[[#This Row],[NP]]*BD[[#This Row],[N.C]]</f>
        <v>360</v>
      </c>
      <c r="X456" s="201" t="str">
        <f t="shared" si="25"/>
        <v>II</v>
      </c>
      <c r="Y456" s="182" t="str">
        <f t="shared" si="26"/>
        <v>ACEPTABLE CON CONTROL ESPECIFICO</v>
      </c>
      <c r="Z456" s="199" t="s">
        <v>311</v>
      </c>
      <c r="AA456" s="199" t="s">
        <v>311</v>
      </c>
      <c r="AB456" s="112" t="s">
        <v>1570</v>
      </c>
      <c r="AC456" s="112" t="s">
        <v>1567</v>
      </c>
      <c r="AD456" s="112" t="s">
        <v>1568</v>
      </c>
      <c r="AE456" s="112" t="s">
        <v>1375</v>
      </c>
      <c r="AF456" s="199"/>
    </row>
    <row r="457" spans="1:32" ht="409.6" hidden="1">
      <c r="A457" s="198" t="s">
        <v>904</v>
      </c>
      <c r="B457" s="199" t="s">
        <v>1192</v>
      </c>
      <c r="C457" s="199" t="s">
        <v>1218</v>
      </c>
      <c r="D457" s="199" t="s">
        <v>1214</v>
      </c>
      <c r="E457" s="112" t="s">
        <v>1377</v>
      </c>
      <c r="F457" s="200" t="s">
        <v>1386</v>
      </c>
      <c r="G457" s="199" t="s">
        <v>44</v>
      </c>
      <c r="H457" s="199" t="s">
        <v>917</v>
      </c>
      <c r="I457" s="200" t="s">
        <v>949</v>
      </c>
      <c r="J457" s="112" t="s">
        <v>1226</v>
      </c>
      <c r="K457" s="199">
        <v>8</v>
      </c>
      <c r="L457" s="199">
        <v>6</v>
      </c>
      <c r="M457" s="199">
        <v>1</v>
      </c>
      <c r="N457" s="112" t="s">
        <v>1237</v>
      </c>
      <c r="O457" s="200" t="s">
        <v>1238</v>
      </c>
      <c r="P457" s="112" t="s">
        <v>1239</v>
      </c>
      <c r="Q457" s="112" t="s">
        <v>1522</v>
      </c>
      <c r="R457" s="199">
        <v>2</v>
      </c>
      <c r="S457" s="199">
        <v>2</v>
      </c>
      <c r="T457" s="199">
        <f>BD[[#This Row],[ND]]*BD[[#This Row],[NE]]</f>
        <v>4</v>
      </c>
      <c r="U457" s="201" t="str">
        <f t="shared" si="24"/>
        <v>BAJO</v>
      </c>
      <c r="V457" s="199">
        <v>60</v>
      </c>
      <c r="W457" s="199">
        <f>BD[[#This Row],[NP]]*BD[[#This Row],[N.C]]</f>
        <v>240</v>
      </c>
      <c r="X457" s="201" t="str">
        <f t="shared" si="25"/>
        <v>II</v>
      </c>
      <c r="Y457" s="182" t="str">
        <f t="shared" si="26"/>
        <v>ACEPTABLE CON CONTROL ESPECIFICO</v>
      </c>
      <c r="Z457" s="199" t="s">
        <v>311</v>
      </c>
      <c r="AA457" s="199" t="s">
        <v>311</v>
      </c>
      <c r="AB457" s="112" t="s">
        <v>1524</v>
      </c>
      <c r="AC457" s="112" t="s">
        <v>1521</v>
      </c>
      <c r="AD457" s="112" t="s">
        <v>1523</v>
      </c>
      <c r="AE457" s="112" t="s">
        <v>1276</v>
      </c>
      <c r="AF457" s="199"/>
    </row>
    <row r="458" spans="1:32" ht="105" hidden="1">
      <c r="A458" s="198" t="s">
        <v>904</v>
      </c>
      <c r="B458" s="199" t="s">
        <v>1192</v>
      </c>
      <c r="C458" s="199" t="s">
        <v>1218</v>
      </c>
      <c r="D458" s="199" t="s">
        <v>1214</v>
      </c>
      <c r="E458" s="112" t="s">
        <v>1377</v>
      </c>
      <c r="F458" s="200" t="s">
        <v>1386</v>
      </c>
      <c r="G458" s="199" t="s">
        <v>44</v>
      </c>
      <c r="H458" s="199" t="s">
        <v>917</v>
      </c>
      <c r="I458" s="200" t="s">
        <v>959</v>
      </c>
      <c r="J458" s="112" t="s">
        <v>1347</v>
      </c>
      <c r="K458" s="199">
        <v>8</v>
      </c>
      <c r="L458" s="199">
        <v>6</v>
      </c>
      <c r="M458" s="199">
        <v>1</v>
      </c>
      <c r="N458" s="112" t="s">
        <v>1322</v>
      </c>
      <c r="O458" s="112" t="s">
        <v>1348</v>
      </c>
      <c r="P458" s="112" t="s">
        <v>1349</v>
      </c>
      <c r="Q458" s="112" t="s">
        <v>1578</v>
      </c>
      <c r="R458" s="199">
        <v>2</v>
      </c>
      <c r="S458" s="199">
        <v>3</v>
      </c>
      <c r="T458" s="199">
        <f>BD[[#This Row],[ND]]*BD[[#This Row],[NE]]</f>
        <v>6</v>
      </c>
      <c r="U458" s="201" t="str">
        <f t="shared" si="24"/>
        <v>MEDIO</v>
      </c>
      <c r="V458" s="199">
        <v>60</v>
      </c>
      <c r="W458" s="199">
        <f>BD[[#This Row],[NP]]*BD[[#This Row],[N.C]]</f>
        <v>360</v>
      </c>
      <c r="X458" s="201" t="str">
        <f t="shared" si="25"/>
        <v>II</v>
      </c>
      <c r="Y458" s="182" t="str">
        <f t="shared" si="26"/>
        <v>ACEPTABLE CON CONTROL ESPECIFICO</v>
      </c>
      <c r="Z458" s="199" t="s">
        <v>311</v>
      </c>
      <c r="AA458" s="199" t="s">
        <v>311</v>
      </c>
      <c r="AB458" s="112" t="s">
        <v>1576</v>
      </c>
      <c r="AC458" s="112" t="s">
        <v>1577</v>
      </c>
      <c r="AD458" s="112" t="s">
        <v>1579</v>
      </c>
      <c r="AE458" s="112" t="s">
        <v>1343</v>
      </c>
      <c r="AF458" s="199"/>
    </row>
    <row r="459" spans="1:32" ht="105" hidden="1">
      <c r="A459" s="198" t="s">
        <v>904</v>
      </c>
      <c r="B459" s="199" t="s">
        <v>1192</v>
      </c>
      <c r="C459" s="199" t="s">
        <v>1218</v>
      </c>
      <c r="D459" s="199" t="s">
        <v>1214</v>
      </c>
      <c r="E459" s="112" t="s">
        <v>1377</v>
      </c>
      <c r="F459" s="200" t="s">
        <v>1386</v>
      </c>
      <c r="G459" s="199" t="s">
        <v>44</v>
      </c>
      <c r="H459" s="199" t="s">
        <v>917</v>
      </c>
      <c r="I459" s="200" t="s">
        <v>961</v>
      </c>
      <c r="J459" s="112" t="s">
        <v>1350</v>
      </c>
      <c r="K459" s="199">
        <v>8</v>
      </c>
      <c r="L459" s="199">
        <v>6</v>
      </c>
      <c r="M459" s="199">
        <v>1</v>
      </c>
      <c r="N459" s="112" t="s">
        <v>1322</v>
      </c>
      <c r="O459" s="112" t="s">
        <v>1348</v>
      </c>
      <c r="P459" s="112" t="s">
        <v>1582</v>
      </c>
      <c r="Q459" s="112" t="s">
        <v>1352</v>
      </c>
      <c r="R459" s="199">
        <v>6</v>
      </c>
      <c r="S459" s="199">
        <v>1</v>
      </c>
      <c r="T459" s="199">
        <f>BD[[#This Row],[ND]]*BD[[#This Row],[NE]]</f>
        <v>6</v>
      </c>
      <c r="U459" s="201" t="str">
        <f t="shared" si="24"/>
        <v>MEDIO</v>
      </c>
      <c r="V459" s="199">
        <v>60</v>
      </c>
      <c r="W459" s="199">
        <f>BD[[#This Row],[NP]]*BD[[#This Row],[N.C]]</f>
        <v>360</v>
      </c>
      <c r="X459" s="201" t="str">
        <f t="shared" si="25"/>
        <v>II</v>
      </c>
      <c r="Y459" s="182" t="str">
        <f t="shared" si="26"/>
        <v>ACEPTABLE CON CONTROL ESPECIFICO</v>
      </c>
      <c r="Z459" s="199" t="s">
        <v>311</v>
      </c>
      <c r="AA459" s="199" t="s">
        <v>311</v>
      </c>
      <c r="AB459" s="112" t="s">
        <v>1580</v>
      </c>
      <c r="AC459" s="112" t="s">
        <v>1583</v>
      </c>
      <c r="AD459" s="112" t="s">
        <v>1581</v>
      </c>
      <c r="AE459" s="112" t="s">
        <v>1343</v>
      </c>
      <c r="AF459" s="199"/>
    </row>
    <row r="460" spans="1:32" s="57" customFormat="1" ht="105" hidden="1">
      <c r="A460" s="198" t="s">
        <v>904</v>
      </c>
      <c r="B460" s="199" t="s">
        <v>1192</v>
      </c>
      <c r="C460" s="199" t="s">
        <v>1218</v>
      </c>
      <c r="D460" s="199" t="s">
        <v>1214</v>
      </c>
      <c r="E460" s="112" t="s">
        <v>1377</v>
      </c>
      <c r="F460" s="200" t="s">
        <v>1386</v>
      </c>
      <c r="G460" s="199" t="s">
        <v>44</v>
      </c>
      <c r="H460" s="199" t="s">
        <v>923</v>
      </c>
      <c r="I460" s="200" t="s">
        <v>965</v>
      </c>
      <c r="J460" s="112" t="s">
        <v>1228</v>
      </c>
      <c r="K460" s="199">
        <v>8</v>
      </c>
      <c r="L460" s="199">
        <v>6</v>
      </c>
      <c r="M460" s="199">
        <v>1</v>
      </c>
      <c r="N460" s="112" t="s">
        <v>1245</v>
      </c>
      <c r="O460" s="200" t="s">
        <v>1291</v>
      </c>
      <c r="P460" s="112" t="s">
        <v>1525</v>
      </c>
      <c r="Q460" s="200" t="s">
        <v>1529</v>
      </c>
      <c r="R460" s="199">
        <v>2</v>
      </c>
      <c r="S460" s="199">
        <v>3</v>
      </c>
      <c r="T460" s="199">
        <f>BD[[#This Row],[ND]]*BD[[#This Row],[NE]]</f>
        <v>6</v>
      </c>
      <c r="U460" s="201" t="str">
        <f t="shared" si="24"/>
        <v>MEDIO</v>
      </c>
      <c r="V460" s="199">
        <v>25</v>
      </c>
      <c r="W460" s="199">
        <f>BD[[#This Row],[NP]]*BD[[#This Row],[N.C]]</f>
        <v>150</v>
      </c>
      <c r="X460" s="201" t="str">
        <f t="shared" si="25"/>
        <v>II</v>
      </c>
      <c r="Y460" s="182" t="str">
        <f t="shared" si="26"/>
        <v>ACEPTABLE CON CONTROL ESPECIFICO</v>
      </c>
      <c r="Z460" s="199" t="s">
        <v>311</v>
      </c>
      <c r="AA460" s="199" t="s">
        <v>311</v>
      </c>
      <c r="AB460" s="112" t="s">
        <v>1588</v>
      </c>
      <c r="AC460" s="112" t="s">
        <v>1589</v>
      </c>
      <c r="AD460" s="200" t="s">
        <v>1528</v>
      </c>
      <c r="AE460" s="112" t="s">
        <v>1281</v>
      </c>
      <c r="AF460" s="199"/>
    </row>
    <row r="461" spans="1:32" ht="225" hidden="1">
      <c r="A461" s="198" t="s">
        <v>904</v>
      </c>
      <c r="B461" s="199" t="s">
        <v>1192</v>
      </c>
      <c r="C461" s="199" t="s">
        <v>1218</v>
      </c>
      <c r="D461" s="199" t="s">
        <v>1214</v>
      </c>
      <c r="E461" s="112" t="s">
        <v>1377</v>
      </c>
      <c r="F461" s="200" t="s">
        <v>1386</v>
      </c>
      <c r="G461" s="199" t="s">
        <v>44</v>
      </c>
      <c r="H461" s="199" t="s">
        <v>928</v>
      </c>
      <c r="I461" s="200" t="s">
        <v>973</v>
      </c>
      <c r="J461" s="112" t="s">
        <v>1223</v>
      </c>
      <c r="K461" s="199">
        <v>8</v>
      </c>
      <c r="L461" s="199">
        <v>6</v>
      </c>
      <c r="M461" s="199">
        <v>1</v>
      </c>
      <c r="N461" s="112" t="s">
        <v>1250</v>
      </c>
      <c r="O461" s="200" t="s">
        <v>1595</v>
      </c>
      <c r="P461" s="112" t="s">
        <v>1533</v>
      </c>
      <c r="Q461" s="199" t="s">
        <v>311</v>
      </c>
      <c r="R461" s="199">
        <v>2</v>
      </c>
      <c r="S461" s="199">
        <v>2</v>
      </c>
      <c r="T461" s="199">
        <f>BD[[#This Row],[ND]]*BD[[#This Row],[NE]]</f>
        <v>4</v>
      </c>
      <c r="U461" s="201" t="str">
        <f t="shared" si="24"/>
        <v>BAJO</v>
      </c>
      <c r="V461" s="199">
        <v>25</v>
      </c>
      <c r="W461" s="199">
        <f>BD[[#This Row],[NP]]*BD[[#This Row],[N.C]]</f>
        <v>100</v>
      </c>
      <c r="X461" s="201" t="str">
        <f t="shared" si="25"/>
        <v>III</v>
      </c>
      <c r="Y461" s="182" t="str">
        <f t="shared" si="26"/>
        <v>MEJORABLE</v>
      </c>
      <c r="Z461" s="199" t="s">
        <v>311</v>
      </c>
      <c r="AA461" s="199" t="s">
        <v>311</v>
      </c>
      <c r="AB461" s="200" t="s">
        <v>1596</v>
      </c>
      <c r="AC461" s="112" t="s">
        <v>1534</v>
      </c>
      <c r="AD461" s="222" t="s">
        <v>1597</v>
      </c>
      <c r="AE461" s="112" t="s">
        <v>1277</v>
      </c>
      <c r="AF461" s="199"/>
    </row>
    <row r="462" spans="1:32" ht="225" hidden="1">
      <c r="A462" s="198" t="s">
        <v>904</v>
      </c>
      <c r="B462" s="199" t="s">
        <v>1192</v>
      </c>
      <c r="C462" s="199" t="s">
        <v>1218</v>
      </c>
      <c r="D462" s="199" t="s">
        <v>1214</v>
      </c>
      <c r="E462" s="112" t="s">
        <v>1377</v>
      </c>
      <c r="F462" s="200" t="s">
        <v>1386</v>
      </c>
      <c r="G462" s="199" t="s">
        <v>44</v>
      </c>
      <c r="H462" s="199" t="s">
        <v>928</v>
      </c>
      <c r="I462" s="200" t="s">
        <v>975</v>
      </c>
      <c r="J462" s="112" t="s">
        <v>1223</v>
      </c>
      <c r="K462" s="199">
        <v>8</v>
      </c>
      <c r="L462" s="199">
        <v>6</v>
      </c>
      <c r="M462" s="199">
        <v>1</v>
      </c>
      <c r="N462" s="112" t="s">
        <v>1250</v>
      </c>
      <c r="O462" s="200" t="s">
        <v>1595</v>
      </c>
      <c r="P462" s="112" t="s">
        <v>1533</v>
      </c>
      <c r="Q462" s="199" t="s">
        <v>311</v>
      </c>
      <c r="R462" s="199">
        <v>2</v>
      </c>
      <c r="S462" s="199">
        <v>3</v>
      </c>
      <c r="T462" s="199">
        <f>BD[[#This Row],[ND]]*BD[[#This Row],[NE]]</f>
        <v>6</v>
      </c>
      <c r="U462" s="201" t="str">
        <f t="shared" si="24"/>
        <v>MEDIO</v>
      </c>
      <c r="V462" s="199">
        <v>25</v>
      </c>
      <c r="W462" s="199">
        <f>BD[[#This Row],[NP]]*BD[[#This Row],[N.C]]</f>
        <v>150</v>
      </c>
      <c r="X462" s="201" t="str">
        <f t="shared" si="25"/>
        <v>II</v>
      </c>
      <c r="Y462" s="182" t="str">
        <f t="shared" si="26"/>
        <v>ACEPTABLE CON CONTROL ESPECIFICO</v>
      </c>
      <c r="Z462" s="199" t="s">
        <v>311</v>
      </c>
      <c r="AA462" s="199" t="s">
        <v>311</v>
      </c>
      <c r="AB462" s="200" t="s">
        <v>1596</v>
      </c>
      <c r="AC462" s="112" t="s">
        <v>1534</v>
      </c>
      <c r="AD462" s="200" t="s">
        <v>1247</v>
      </c>
      <c r="AE462" s="112" t="s">
        <v>1277</v>
      </c>
      <c r="AF462" s="199"/>
    </row>
    <row r="463" spans="1:32" ht="225" hidden="1">
      <c r="A463" s="198" t="s">
        <v>904</v>
      </c>
      <c r="B463" s="199" t="s">
        <v>1192</v>
      </c>
      <c r="C463" s="199" t="s">
        <v>1218</v>
      </c>
      <c r="D463" s="199" t="s">
        <v>1214</v>
      </c>
      <c r="E463" s="112" t="s">
        <v>1377</v>
      </c>
      <c r="F463" s="200" t="s">
        <v>1386</v>
      </c>
      <c r="G463" s="199" t="s">
        <v>44</v>
      </c>
      <c r="H463" s="199" t="s">
        <v>928</v>
      </c>
      <c r="I463" s="200" t="s">
        <v>979</v>
      </c>
      <c r="J463" s="112" t="s">
        <v>1223</v>
      </c>
      <c r="K463" s="199">
        <v>8</v>
      </c>
      <c r="L463" s="199">
        <v>6</v>
      </c>
      <c r="M463" s="199">
        <v>1</v>
      </c>
      <c r="N463" s="112" t="s">
        <v>1250</v>
      </c>
      <c r="O463" s="200" t="s">
        <v>1595</v>
      </c>
      <c r="P463" s="112" t="s">
        <v>1533</v>
      </c>
      <c r="Q463" s="199" t="s">
        <v>311</v>
      </c>
      <c r="R463" s="199">
        <v>2</v>
      </c>
      <c r="S463" s="199">
        <v>3</v>
      </c>
      <c r="T463" s="199">
        <f>BD[[#This Row],[ND]]*BD[[#This Row],[NE]]</f>
        <v>6</v>
      </c>
      <c r="U463" s="201" t="str">
        <f t="shared" si="24"/>
        <v>MEDIO</v>
      </c>
      <c r="V463" s="199">
        <v>26</v>
      </c>
      <c r="W463" s="199">
        <f>BD[[#This Row],[NP]]*BD[[#This Row],[N.C]]</f>
        <v>156</v>
      </c>
      <c r="X463" s="201" t="str">
        <f t="shared" si="25"/>
        <v>II</v>
      </c>
      <c r="Y463" s="182" t="str">
        <f t="shared" si="26"/>
        <v>ACEPTABLE CON CONTROL ESPECIFICO</v>
      </c>
      <c r="Z463" s="199" t="s">
        <v>311</v>
      </c>
      <c r="AA463" s="199" t="s">
        <v>311</v>
      </c>
      <c r="AB463" s="200" t="s">
        <v>1596</v>
      </c>
      <c r="AC463" s="112" t="s">
        <v>1534</v>
      </c>
      <c r="AD463" s="200" t="s">
        <v>1247</v>
      </c>
      <c r="AE463" s="112" t="s">
        <v>1277</v>
      </c>
      <c r="AF463" s="199"/>
    </row>
    <row r="464" spans="1:32" ht="225" hidden="1">
      <c r="A464" s="198" t="s">
        <v>904</v>
      </c>
      <c r="B464" s="199" t="s">
        <v>1192</v>
      </c>
      <c r="C464" s="199" t="s">
        <v>1218</v>
      </c>
      <c r="D464" s="199" t="s">
        <v>1214</v>
      </c>
      <c r="E464" s="112" t="s">
        <v>1377</v>
      </c>
      <c r="F464" s="200" t="s">
        <v>1386</v>
      </c>
      <c r="G464" s="199" t="s">
        <v>44</v>
      </c>
      <c r="H464" s="199" t="s">
        <v>928</v>
      </c>
      <c r="I464" s="200" t="s">
        <v>983</v>
      </c>
      <c r="J464" s="112" t="s">
        <v>1223</v>
      </c>
      <c r="K464" s="199">
        <v>8</v>
      </c>
      <c r="L464" s="199">
        <v>6</v>
      </c>
      <c r="M464" s="199">
        <v>1</v>
      </c>
      <c r="N464" s="112" t="s">
        <v>1250</v>
      </c>
      <c r="O464" s="200" t="s">
        <v>1595</v>
      </c>
      <c r="P464" s="112" t="s">
        <v>1533</v>
      </c>
      <c r="Q464" s="199" t="s">
        <v>311</v>
      </c>
      <c r="R464" s="199">
        <v>2</v>
      </c>
      <c r="S464" s="199">
        <v>3</v>
      </c>
      <c r="T464" s="199">
        <f>BD[[#This Row],[ND]]*BD[[#This Row],[NE]]</f>
        <v>6</v>
      </c>
      <c r="U464" s="201" t="str">
        <f t="shared" si="24"/>
        <v>MEDIO</v>
      </c>
      <c r="V464" s="199">
        <v>25</v>
      </c>
      <c r="W464" s="199">
        <f>BD[[#This Row],[NP]]*BD[[#This Row],[N.C]]</f>
        <v>150</v>
      </c>
      <c r="X464" s="201" t="str">
        <f t="shared" si="25"/>
        <v>II</v>
      </c>
      <c r="Y464" s="182" t="str">
        <f t="shared" si="26"/>
        <v>ACEPTABLE CON CONTROL ESPECIFICO</v>
      </c>
      <c r="Z464" s="199" t="s">
        <v>311</v>
      </c>
      <c r="AA464" s="199" t="s">
        <v>311</v>
      </c>
      <c r="AB464" s="200" t="s">
        <v>1596</v>
      </c>
      <c r="AC464" s="112" t="s">
        <v>1534</v>
      </c>
      <c r="AD464" s="200" t="s">
        <v>1247</v>
      </c>
      <c r="AE464" s="112" t="s">
        <v>1277</v>
      </c>
      <c r="AF464" s="199"/>
    </row>
    <row r="465" spans="1:32" ht="135" hidden="1">
      <c r="A465" s="198" t="s">
        <v>904</v>
      </c>
      <c r="B465" s="199" t="s">
        <v>1192</v>
      </c>
      <c r="C465" s="199" t="s">
        <v>1218</v>
      </c>
      <c r="D465" s="199" t="s">
        <v>1214</v>
      </c>
      <c r="E465" s="112" t="s">
        <v>1377</v>
      </c>
      <c r="F465" s="200" t="s">
        <v>1386</v>
      </c>
      <c r="G465" s="199" t="s">
        <v>44</v>
      </c>
      <c r="H465" s="199" t="s">
        <v>931</v>
      </c>
      <c r="I465" s="200" t="s">
        <v>985</v>
      </c>
      <c r="J465" s="112" t="s">
        <v>1400</v>
      </c>
      <c r="K465" s="199">
        <v>8</v>
      </c>
      <c r="L465" s="199">
        <v>6</v>
      </c>
      <c r="M465" s="199">
        <v>1</v>
      </c>
      <c r="N465" s="112" t="s">
        <v>1401</v>
      </c>
      <c r="O465" s="200" t="s">
        <v>1600</v>
      </c>
      <c r="P465" s="112" t="s">
        <v>1402</v>
      </c>
      <c r="Q465" s="112" t="s">
        <v>1403</v>
      </c>
      <c r="R465" s="199">
        <v>2</v>
      </c>
      <c r="S465" s="199">
        <v>3</v>
      </c>
      <c r="T465" s="199">
        <f>BD[[#This Row],[ND]]*BD[[#This Row],[NE]]</f>
        <v>6</v>
      </c>
      <c r="U465" s="201" t="str">
        <f t="shared" si="24"/>
        <v>MEDIO</v>
      </c>
      <c r="V465" s="199">
        <v>25</v>
      </c>
      <c r="W465" s="199">
        <f>BD[[#This Row],[NP]]*BD[[#This Row],[N.C]]</f>
        <v>150</v>
      </c>
      <c r="X465" s="201" t="str">
        <f t="shared" si="25"/>
        <v>II</v>
      </c>
      <c r="Y465" s="182" t="str">
        <f t="shared" si="26"/>
        <v>ACEPTABLE CON CONTROL ESPECIFICO</v>
      </c>
      <c r="Z465" s="199" t="s">
        <v>311</v>
      </c>
      <c r="AA465" s="199" t="s">
        <v>311</v>
      </c>
      <c r="AB465" s="112" t="s">
        <v>1601</v>
      </c>
      <c r="AC465" s="112" t="s">
        <v>1598</v>
      </c>
      <c r="AD465" s="112" t="s">
        <v>1599</v>
      </c>
      <c r="AE465" s="112" t="s">
        <v>1278</v>
      </c>
      <c r="AF465" s="199"/>
    </row>
    <row r="466" spans="1:32" ht="135" hidden="1">
      <c r="A466" s="198" t="s">
        <v>904</v>
      </c>
      <c r="B466" s="199" t="s">
        <v>1192</v>
      </c>
      <c r="C466" s="199" t="s">
        <v>1218</v>
      </c>
      <c r="D466" s="199" t="s">
        <v>1214</v>
      </c>
      <c r="E466" s="112" t="s">
        <v>1377</v>
      </c>
      <c r="F466" s="200" t="s">
        <v>1386</v>
      </c>
      <c r="G466" s="199" t="s">
        <v>44</v>
      </c>
      <c r="H466" s="199" t="s">
        <v>931</v>
      </c>
      <c r="I466" s="200" t="s">
        <v>989</v>
      </c>
      <c r="J466" s="112" t="s">
        <v>1224</v>
      </c>
      <c r="K466" s="199">
        <v>8</v>
      </c>
      <c r="L466" s="199">
        <v>6</v>
      </c>
      <c r="M466" s="199">
        <v>1</v>
      </c>
      <c r="N466" s="112" t="s">
        <v>1252</v>
      </c>
      <c r="O466" s="112" t="s">
        <v>1612</v>
      </c>
      <c r="P466" s="112" t="s">
        <v>1253</v>
      </c>
      <c r="Q466" s="112" t="s">
        <v>1614</v>
      </c>
      <c r="R466" s="199">
        <v>2</v>
      </c>
      <c r="S466" s="199">
        <v>3</v>
      </c>
      <c r="T466" s="199">
        <f>BD[[#This Row],[ND]]*BD[[#This Row],[NE]]</f>
        <v>6</v>
      </c>
      <c r="U466" s="201" t="str">
        <f t="shared" si="24"/>
        <v>MEDIO</v>
      </c>
      <c r="V466" s="199">
        <v>25</v>
      </c>
      <c r="W466" s="199">
        <f>BD[[#This Row],[NP]]*BD[[#This Row],[N.C]]</f>
        <v>150</v>
      </c>
      <c r="X466" s="201" t="str">
        <f t="shared" si="25"/>
        <v>II</v>
      </c>
      <c r="Y466" s="182" t="str">
        <f t="shared" si="26"/>
        <v>ACEPTABLE CON CONTROL ESPECIFICO</v>
      </c>
      <c r="Z466" s="199" t="s">
        <v>311</v>
      </c>
      <c r="AA466" s="199" t="s">
        <v>311</v>
      </c>
      <c r="AB466" s="112" t="s">
        <v>1613</v>
      </c>
      <c r="AC466" s="112" t="s">
        <v>1253</v>
      </c>
      <c r="AD466" s="112" t="s">
        <v>1615</v>
      </c>
      <c r="AE466" s="112" t="s">
        <v>1278</v>
      </c>
      <c r="AF466" s="199"/>
    </row>
    <row r="467" spans="1:32" ht="150" hidden="1">
      <c r="A467" s="198" t="s">
        <v>904</v>
      </c>
      <c r="B467" s="199" t="s">
        <v>1192</v>
      </c>
      <c r="C467" s="199" t="s">
        <v>1218</v>
      </c>
      <c r="D467" s="199" t="s">
        <v>1214</v>
      </c>
      <c r="E467" s="112" t="s">
        <v>1377</v>
      </c>
      <c r="F467" s="200" t="s">
        <v>1386</v>
      </c>
      <c r="G467" s="199" t="s">
        <v>44</v>
      </c>
      <c r="H467" s="199" t="s">
        <v>931</v>
      </c>
      <c r="I467" s="200" t="s">
        <v>1005</v>
      </c>
      <c r="J467" s="112" t="s">
        <v>1359</v>
      </c>
      <c r="K467" s="199">
        <v>8</v>
      </c>
      <c r="L467" s="199">
        <v>6</v>
      </c>
      <c r="M467" s="199">
        <v>1</v>
      </c>
      <c r="N467" s="215" t="s">
        <v>1354</v>
      </c>
      <c r="O467" s="112" t="s">
        <v>1360</v>
      </c>
      <c r="P467" s="112" t="s">
        <v>1609</v>
      </c>
      <c r="Q467" s="112" t="s">
        <v>1610</v>
      </c>
      <c r="R467" s="199">
        <v>2</v>
      </c>
      <c r="S467" s="199">
        <v>3</v>
      </c>
      <c r="T467" s="199">
        <f>BD[[#This Row],[ND]]*BD[[#This Row],[NE]]</f>
        <v>6</v>
      </c>
      <c r="U467" s="201" t="str">
        <f t="shared" si="24"/>
        <v>MEDIO</v>
      </c>
      <c r="V467" s="199">
        <v>60</v>
      </c>
      <c r="W467" s="199">
        <f>BD[[#This Row],[NP]]*BD[[#This Row],[N.C]]</f>
        <v>360</v>
      </c>
      <c r="X467" s="201" t="str">
        <f t="shared" si="25"/>
        <v>II</v>
      </c>
      <c r="Y467" s="182" t="str">
        <f t="shared" si="26"/>
        <v>ACEPTABLE CON CONTROL ESPECIFICO</v>
      </c>
      <c r="Z467" s="199" t="s">
        <v>311</v>
      </c>
      <c r="AA467" s="199" t="s">
        <v>311</v>
      </c>
      <c r="AB467" s="112" t="s">
        <v>1360</v>
      </c>
      <c r="AC467" s="112" t="s">
        <v>1609</v>
      </c>
      <c r="AD467" s="112" t="s">
        <v>1611</v>
      </c>
      <c r="AE467" s="112" t="s">
        <v>1362</v>
      </c>
      <c r="AF467" s="199"/>
    </row>
    <row r="468" spans="1:32" ht="315" hidden="1">
      <c r="A468" s="198" t="s">
        <v>904</v>
      </c>
      <c r="B468" s="199" t="s">
        <v>1192</v>
      </c>
      <c r="C468" s="199" t="s">
        <v>1218</v>
      </c>
      <c r="D468" s="199" t="s">
        <v>1214</v>
      </c>
      <c r="E468" s="112" t="s">
        <v>1377</v>
      </c>
      <c r="F468" s="200" t="s">
        <v>1386</v>
      </c>
      <c r="G468" s="199" t="s">
        <v>44</v>
      </c>
      <c r="H468" s="199" t="s">
        <v>934</v>
      </c>
      <c r="I468" s="200" t="s">
        <v>1007</v>
      </c>
      <c r="J468" s="112" t="s">
        <v>1225</v>
      </c>
      <c r="K468" s="199">
        <v>2</v>
      </c>
      <c r="L468" s="199">
        <v>2</v>
      </c>
      <c r="M468" s="199">
        <v>1</v>
      </c>
      <c r="N468" s="112" t="s">
        <v>1255</v>
      </c>
      <c r="O468" s="112" t="s">
        <v>1627</v>
      </c>
      <c r="P468" s="112" t="s">
        <v>1630</v>
      </c>
      <c r="Q468" s="112" t="s">
        <v>1265</v>
      </c>
      <c r="R468" s="199">
        <v>2</v>
      </c>
      <c r="S468" s="199">
        <v>3</v>
      </c>
      <c r="T468" s="199">
        <f>BD[[#This Row],[ND]]*BD[[#This Row],[NE]]</f>
        <v>6</v>
      </c>
      <c r="U468" s="201" t="str">
        <f t="shared" si="24"/>
        <v>MEDIO</v>
      </c>
      <c r="V468" s="199">
        <v>25</v>
      </c>
      <c r="W468" s="199">
        <f>BD[[#This Row],[NP]]*BD[[#This Row],[N.C]]</f>
        <v>150</v>
      </c>
      <c r="X468" s="201" t="str">
        <f t="shared" si="25"/>
        <v>II</v>
      </c>
      <c r="Y468" s="182" t="str">
        <f t="shared" si="26"/>
        <v>ACEPTABLE CON CONTROL ESPECIFICO</v>
      </c>
      <c r="Z468" s="199" t="s">
        <v>311</v>
      </c>
      <c r="AA468" s="199" t="s">
        <v>311</v>
      </c>
      <c r="AB468" s="112" t="s">
        <v>1628</v>
      </c>
      <c r="AC468" s="112" t="s">
        <v>1629</v>
      </c>
      <c r="AD468" s="112" t="s">
        <v>1265</v>
      </c>
      <c r="AE468" s="112" t="s">
        <v>1280</v>
      </c>
      <c r="AF468" s="199"/>
    </row>
    <row r="469" spans="1:32" ht="345" hidden="1">
      <c r="A469" s="198" t="s">
        <v>904</v>
      </c>
      <c r="B469" s="199" t="s">
        <v>1192</v>
      </c>
      <c r="C469" s="199" t="s">
        <v>1218</v>
      </c>
      <c r="D469" s="199" t="s">
        <v>1214</v>
      </c>
      <c r="E469" s="112" t="s">
        <v>1377</v>
      </c>
      <c r="F469" s="200" t="s">
        <v>1386</v>
      </c>
      <c r="G469" s="199" t="s">
        <v>44</v>
      </c>
      <c r="H469" s="199" t="s">
        <v>934</v>
      </c>
      <c r="I469" s="200" t="s">
        <v>1017</v>
      </c>
      <c r="J469" s="112" t="s">
        <v>1260</v>
      </c>
      <c r="K469" s="199">
        <v>2</v>
      </c>
      <c r="L469" s="199">
        <v>2</v>
      </c>
      <c r="M469" s="199">
        <v>1</v>
      </c>
      <c r="N469" s="112" t="s">
        <v>1261</v>
      </c>
      <c r="O469" s="112" t="s">
        <v>1627</v>
      </c>
      <c r="P469" s="112" t="s">
        <v>1632</v>
      </c>
      <c r="Q469" s="112" t="s">
        <v>1662</v>
      </c>
      <c r="R469" s="199">
        <v>2</v>
      </c>
      <c r="S469" s="199">
        <v>3</v>
      </c>
      <c r="T469" s="199">
        <f>BD[[#This Row],[ND]]*BD[[#This Row],[NE]]</f>
        <v>6</v>
      </c>
      <c r="U469" s="201" t="str">
        <f t="shared" si="24"/>
        <v>MEDIO</v>
      </c>
      <c r="V469" s="199">
        <v>25</v>
      </c>
      <c r="W469" s="199">
        <f>BD[[#This Row],[NP]]*BD[[#This Row],[N.C]]</f>
        <v>150</v>
      </c>
      <c r="X469" s="201" t="str">
        <f t="shared" si="25"/>
        <v>II</v>
      </c>
      <c r="Y469" s="182" t="str">
        <f t="shared" si="26"/>
        <v>ACEPTABLE CON CONTROL ESPECIFICO</v>
      </c>
      <c r="Z469" s="199" t="s">
        <v>311</v>
      </c>
      <c r="AA469" s="199" t="s">
        <v>311</v>
      </c>
      <c r="AB469" s="112" t="s">
        <v>1628</v>
      </c>
      <c r="AC469" s="112" t="s">
        <v>1633</v>
      </c>
      <c r="AD469" s="112" t="s">
        <v>1663</v>
      </c>
      <c r="AE469" s="112" t="s">
        <v>1280</v>
      </c>
      <c r="AF469" s="199"/>
    </row>
    <row r="470" spans="1:32" ht="90" hidden="1">
      <c r="A470" s="198" t="s">
        <v>904</v>
      </c>
      <c r="B470" s="199" t="s">
        <v>1192</v>
      </c>
      <c r="C470" s="199" t="s">
        <v>1218</v>
      </c>
      <c r="D470" s="199" t="s">
        <v>1214</v>
      </c>
      <c r="E470" s="112" t="s">
        <v>1377</v>
      </c>
      <c r="F470" s="200" t="s">
        <v>1387</v>
      </c>
      <c r="G470" s="199" t="s">
        <v>19</v>
      </c>
      <c r="H470" s="199" t="s">
        <v>905</v>
      </c>
      <c r="I470" s="200" t="s">
        <v>911</v>
      </c>
      <c r="J470" s="112" t="s">
        <v>1286</v>
      </c>
      <c r="K470" s="199">
        <v>8</v>
      </c>
      <c r="L470" s="199">
        <v>6</v>
      </c>
      <c r="M470" s="199">
        <v>1</v>
      </c>
      <c r="N470" s="112" t="s">
        <v>1287</v>
      </c>
      <c r="O470" s="112" t="s">
        <v>1545</v>
      </c>
      <c r="P470" s="112" t="s">
        <v>1549</v>
      </c>
      <c r="Q470" s="112" t="s">
        <v>1546</v>
      </c>
      <c r="R470" s="199">
        <v>2</v>
      </c>
      <c r="S470" s="199">
        <v>3</v>
      </c>
      <c r="T470" s="199">
        <f>BD[[#This Row],[ND]]*BD[[#This Row],[NE]]</f>
        <v>6</v>
      </c>
      <c r="U470" s="201" t="str">
        <f t="shared" si="24"/>
        <v>MEDIO</v>
      </c>
      <c r="V470" s="199">
        <v>25</v>
      </c>
      <c r="W470" s="199">
        <f>BD[[#This Row],[NP]]*BD[[#This Row],[N.C]]</f>
        <v>150</v>
      </c>
      <c r="X470" s="201" t="str">
        <f t="shared" si="25"/>
        <v>II</v>
      </c>
      <c r="Y470" s="182" t="str">
        <f t="shared" si="26"/>
        <v>ACEPTABLE CON CONTROL ESPECIFICO</v>
      </c>
      <c r="Z470" s="199" t="s">
        <v>311</v>
      </c>
      <c r="AA470" s="199" t="s">
        <v>311</v>
      </c>
      <c r="AB470" s="112" t="s">
        <v>1547</v>
      </c>
      <c r="AC470" s="112" t="s">
        <v>1548</v>
      </c>
      <c r="AD470" s="112" t="s">
        <v>1550</v>
      </c>
      <c r="AE470" s="112" t="s">
        <v>1288</v>
      </c>
      <c r="AF470" s="199"/>
    </row>
    <row r="471" spans="1:32" ht="90" hidden="1">
      <c r="A471" s="198" t="s">
        <v>904</v>
      </c>
      <c r="B471" s="199" t="s">
        <v>1192</v>
      </c>
      <c r="C471" s="199" t="s">
        <v>1218</v>
      </c>
      <c r="D471" s="199" t="s">
        <v>1214</v>
      </c>
      <c r="E471" s="112" t="s">
        <v>1377</v>
      </c>
      <c r="F471" s="200" t="s">
        <v>1387</v>
      </c>
      <c r="G471" s="199" t="s">
        <v>19</v>
      </c>
      <c r="H471" s="199" t="s">
        <v>905</v>
      </c>
      <c r="I471" s="200" t="s">
        <v>924</v>
      </c>
      <c r="J471" s="112" t="s">
        <v>1240</v>
      </c>
      <c r="K471" s="199">
        <v>8</v>
      </c>
      <c r="L471" s="199">
        <v>6</v>
      </c>
      <c r="M471" s="199">
        <v>1</v>
      </c>
      <c r="N471" s="112" t="s">
        <v>1241</v>
      </c>
      <c r="O471" s="200" t="s">
        <v>1242</v>
      </c>
      <c r="P471" s="200" t="s">
        <v>1513</v>
      </c>
      <c r="Q471" s="200" t="s">
        <v>1514</v>
      </c>
      <c r="R471" s="199">
        <v>2</v>
      </c>
      <c r="S471" s="199">
        <v>2</v>
      </c>
      <c r="T471" s="199">
        <f>BD[[#This Row],[ND]]*BD[[#This Row],[NE]]</f>
        <v>4</v>
      </c>
      <c r="U471" s="201" t="str">
        <f t="shared" si="24"/>
        <v>BAJO</v>
      </c>
      <c r="V471" s="199">
        <v>25</v>
      </c>
      <c r="W471" s="199">
        <f>BD[[#This Row],[NP]]*BD[[#This Row],[N.C]]</f>
        <v>100</v>
      </c>
      <c r="X471" s="201" t="str">
        <f t="shared" si="25"/>
        <v>III</v>
      </c>
      <c r="Y471" s="182" t="str">
        <f t="shared" si="26"/>
        <v>MEJORABLE</v>
      </c>
      <c r="Z471" s="199" t="s">
        <v>311</v>
      </c>
      <c r="AA471" s="200" t="s">
        <v>311</v>
      </c>
      <c r="AB471" s="112" t="s">
        <v>1516</v>
      </c>
      <c r="AC471" s="112" t="s">
        <v>1515</v>
      </c>
      <c r="AD471" s="200" t="s">
        <v>1557</v>
      </c>
      <c r="AE471" s="112" t="s">
        <v>1274</v>
      </c>
      <c r="AF471" s="199"/>
    </row>
    <row r="472" spans="1:32" ht="165" hidden="1">
      <c r="A472" s="198" t="s">
        <v>904</v>
      </c>
      <c r="B472" s="199" t="s">
        <v>1192</v>
      </c>
      <c r="C472" s="199" t="s">
        <v>1218</v>
      </c>
      <c r="D472" s="199" t="s">
        <v>1214</v>
      </c>
      <c r="E472" s="112" t="s">
        <v>1377</v>
      </c>
      <c r="F472" s="200" t="s">
        <v>1387</v>
      </c>
      <c r="G472" s="199" t="s">
        <v>19</v>
      </c>
      <c r="H472" s="199" t="s">
        <v>905</v>
      </c>
      <c r="I472" s="200" t="s">
        <v>935</v>
      </c>
      <c r="J472" s="112" t="s">
        <v>1230</v>
      </c>
      <c r="K472" s="199">
        <v>8</v>
      </c>
      <c r="L472" s="199">
        <v>6</v>
      </c>
      <c r="M472" s="199">
        <v>1</v>
      </c>
      <c r="N472" s="112" t="s">
        <v>1231</v>
      </c>
      <c r="O472" s="200" t="s">
        <v>1234</v>
      </c>
      <c r="P472" s="112" t="s">
        <v>1518</v>
      </c>
      <c r="Q472" s="200" t="s">
        <v>1520</v>
      </c>
      <c r="R472" s="199">
        <v>2</v>
      </c>
      <c r="S472" s="199">
        <v>3</v>
      </c>
      <c r="T472" s="199">
        <f>BD[[#This Row],[ND]]*BD[[#This Row],[NE]]</f>
        <v>6</v>
      </c>
      <c r="U472" s="201" t="str">
        <f t="shared" si="24"/>
        <v>MEDIO</v>
      </c>
      <c r="V472" s="199">
        <v>25</v>
      </c>
      <c r="W472" s="199">
        <f>BD[[#This Row],[NP]]*BD[[#This Row],[N.C]]</f>
        <v>150</v>
      </c>
      <c r="X472" s="201" t="str">
        <f t="shared" si="25"/>
        <v>II</v>
      </c>
      <c r="Y472" s="182" t="str">
        <f t="shared" si="26"/>
        <v>ACEPTABLE CON CONTROL ESPECIFICO</v>
      </c>
      <c r="Z472" s="199" t="s">
        <v>311</v>
      </c>
      <c r="AA472" s="199" t="s">
        <v>311</v>
      </c>
      <c r="AB472" s="112" t="s">
        <v>1517</v>
      </c>
      <c r="AC472" s="112" t="s">
        <v>1519</v>
      </c>
      <c r="AD472" s="200" t="s">
        <v>1558</v>
      </c>
      <c r="AE472" s="112" t="s">
        <v>1275</v>
      </c>
      <c r="AF472" s="199"/>
    </row>
    <row r="473" spans="1:32" ht="409.6" hidden="1">
      <c r="A473" s="198" t="s">
        <v>904</v>
      </c>
      <c r="B473" s="199" t="s">
        <v>1192</v>
      </c>
      <c r="C473" s="199" t="s">
        <v>1218</v>
      </c>
      <c r="D473" s="199" t="s">
        <v>1214</v>
      </c>
      <c r="E473" s="112" t="s">
        <v>1377</v>
      </c>
      <c r="F473" s="200" t="s">
        <v>1387</v>
      </c>
      <c r="G473" s="199" t="s">
        <v>19</v>
      </c>
      <c r="H473" s="199" t="s">
        <v>917</v>
      </c>
      <c r="I473" s="200" t="s">
        <v>949</v>
      </c>
      <c r="J473" s="112" t="s">
        <v>1226</v>
      </c>
      <c r="K473" s="199">
        <v>8</v>
      </c>
      <c r="L473" s="199">
        <v>6</v>
      </c>
      <c r="M473" s="199">
        <v>1</v>
      </c>
      <c r="N473" s="112" t="s">
        <v>1237</v>
      </c>
      <c r="O473" s="200" t="s">
        <v>1238</v>
      </c>
      <c r="P473" s="112" t="s">
        <v>1239</v>
      </c>
      <c r="Q473" s="112" t="s">
        <v>1522</v>
      </c>
      <c r="R473" s="199">
        <v>2</v>
      </c>
      <c r="S473" s="199">
        <v>2</v>
      </c>
      <c r="T473" s="199">
        <f>BD[[#This Row],[ND]]*BD[[#This Row],[NE]]</f>
        <v>4</v>
      </c>
      <c r="U473" s="201" t="str">
        <f t="shared" si="24"/>
        <v>BAJO</v>
      </c>
      <c r="V473" s="199">
        <v>60</v>
      </c>
      <c r="W473" s="199">
        <f>BD[[#This Row],[NP]]*BD[[#This Row],[N.C]]</f>
        <v>240</v>
      </c>
      <c r="X473" s="201" t="str">
        <f t="shared" si="25"/>
        <v>II</v>
      </c>
      <c r="Y473" s="182" t="str">
        <f t="shared" si="26"/>
        <v>ACEPTABLE CON CONTROL ESPECIFICO</v>
      </c>
      <c r="Z473" s="199" t="s">
        <v>311</v>
      </c>
      <c r="AA473" s="199" t="s">
        <v>311</v>
      </c>
      <c r="AB473" s="112" t="s">
        <v>1524</v>
      </c>
      <c r="AC473" s="112" t="s">
        <v>1521</v>
      </c>
      <c r="AD473" s="112" t="s">
        <v>1523</v>
      </c>
      <c r="AE473" s="112" t="s">
        <v>1276</v>
      </c>
      <c r="AF473" s="199"/>
    </row>
    <row r="474" spans="1:32" ht="105" hidden="1">
      <c r="A474" s="198" t="s">
        <v>904</v>
      </c>
      <c r="B474" s="199" t="s">
        <v>1192</v>
      </c>
      <c r="C474" s="199" t="s">
        <v>1218</v>
      </c>
      <c r="D474" s="199" t="s">
        <v>1214</v>
      </c>
      <c r="E474" s="112" t="s">
        <v>1377</v>
      </c>
      <c r="F474" s="200" t="s">
        <v>1387</v>
      </c>
      <c r="G474" s="199" t="s">
        <v>19</v>
      </c>
      <c r="H474" s="199" t="s">
        <v>917</v>
      </c>
      <c r="I474" s="200" t="s">
        <v>959</v>
      </c>
      <c r="J474" s="112" t="s">
        <v>1347</v>
      </c>
      <c r="K474" s="199">
        <v>8</v>
      </c>
      <c r="L474" s="199">
        <v>6</v>
      </c>
      <c r="M474" s="199">
        <v>1</v>
      </c>
      <c r="N474" s="112" t="s">
        <v>1322</v>
      </c>
      <c r="O474" s="112" t="s">
        <v>1348</v>
      </c>
      <c r="P474" s="112" t="s">
        <v>1349</v>
      </c>
      <c r="Q474" s="112" t="s">
        <v>1578</v>
      </c>
      <c r="R474" s="199">
        <v>2</v>
      </c>
      <c r="S474" s="199">
        <v>3</v>
      </c>
      <c r="T474" s="199">
        <f>BD[[#This Row],[ND]]*BD[[#This Row],[NE]]</f>
        <v>6</v>
      </c>
      <c r="U474" s="201" t="str">
        <f t="shared" si="24"/>
        <v>MEDIO</v>
      </c>
      <c r="V474" s="199">
        <v>60</v>
      </c>
      <c r="W474" s="199">
        <f>BD[[#This Row],[NP]]*BD[[#This Row],[N.C]]</f>
        <v>360</v>
      </c>
      <c r="X474" s="201" t="str">
        <f t="shared" si="25"/>
        <v>II</v>
      </c>
      <c r="Y474" s="182" t="str">
        <f t="shared" si="26"/>
        <v>ACEPTABLE CON CONTROL ESPECIFICO</v>
      </c>
      <c r="Z474" s="199" t="s">
        <v>311</v>
      </c>
      <c r="AA474" s="199" t="s">
        <v>311</v>
      </c>
      <c r="AB474" s="112" t="s">
        <v>1576</v>
      </c>
      <c r="AC474" s="112" t="s">
        <v>1577</v>
      </c>
      <c r="AD474" s="112" t="s">
        <v>1579</v>
      </c>
      <c r="AE474" s="112" t="s">
        <v>1343</v>
      </c>
      <c r="AF474" s="199"/>
    </row>
    <row r="475" spans="1:32" ht="105" hidden="1">
      <c r="A475" s="198" t="s">
        <v>904</v>
      </c>
      <c r="B475" s="199" t="s">
        <v>1192</v>
      </c>
      <c r="C475" s="199" t="s">
        <v>1218</v>
      </c>
      <c r="D475" s="199" t="s">
        <v>1214</v>
      </c>
      <c r="E475" s="112" t="s">
        <v>1377</v>
      </c>
      <c r="F475" s="200" t="s">
        <v>1387</v>
      </c>
      <c r="G475" s="199" t="s">
        <v>19</v>
      </c>
      <c r="H475" s="199" t="s">
        <v>917</v>
      </c>
      <c r="I475" s="200" t="s">
        <v>961</v>
      </c>
      <c r="J475" s="112" t="s">
        <v>1350</v>
      </c>
      <c r="K475" s="199">
        <v>8</v>
      </c>
      <c r="L475" s="199">
        <v>6</v>
      </c>
      <c r="M475" s="199">
        <v>1</v>
      </c>
      <c r="N475" s="112" t="s">
        <v>1322</v>
      </c>
      <c r="O475" s="112" t="s">
        <v>1348</v>
      </c>
      <c r="P475" s="112" t="s">
        <v>1582</v>
      </c>
      <c r="Q475" s="112" t="s">
        <v>1352</v>
      </c>
      <c r="R475" s="199">
        <v>6</v>
      </c>
      <c r="S475" s="199">
        <v>1</v>
      </c>
      <c r="T475" s="199">
        <f>BD[[#This Row],[ND]]*BD[[#This Row],[NE]]</f>
        <v>6</v>
      </c>
      <c r="U475" s="201" t="str">
        <f t="shared" si="24"/>
        <v>MEDIO</v>
      </c>
      <c r="V475" s="199">
        <v>60</v>
      </c>
      <c r="W475" s="199">
        <f>BD[[#This Row],[NP]]*BD[[#This Row],[N.C]]</f>
        <v>360</v>
      </c>
      <c r="X475" s="201" t="str">
        <f t="shared" si="25"/>
        <v>II</v>
      </c>
      <c r="Y475" s="182" t="str">
        <f t="shared" si="26"/>
        <v>ACEPTABLE CON CONTROL ESPECIFICO</v>
      </c>
      <c r="Z475" s="199" t="s">
        <v>311</v>
      </c>
      <c r="AA475" s="199" t="s">
        <v>311</v>
      </c>
      <c r="AB475" s="112" t="s">
        <v>1580</v>
      </c>
      <c r="AC475" s="112" t="s">
        <v>1583</v>
      </c>
      <c r="AD475" s="112" t="s">
        <v>1581</v>
      </c>
      <c r="AE475" s="112" t="s">
        <v>1343</v>
      </c>
      <c r="AF475" s="199"/>
    </row>
    <row r="476" spans="1:32" s="57" customFormat="1" ht="105" hidden="1">
      <c r="A476" s="198" t="s">
        <v>904</v>
      </c>
      <c r="B476" s="199" t="s">
        <v>1192</v>
      </c>
      <c r="C476" s="199" t="s">
        <v>1218</v>
      </c>
      <c r="D476" s="199" t="s">
        <v>1214</v>
      </c>
      <c r="E476" s="112" t="s">
        <v>1377</v>
      </c>
      <c r="F476" s="200" t="s">
        <v>1387</v>
      </c>
      <c r="G476" s="199" t="s">
        <v>19</v>
      </c>
      <c r="H476" s="199" t="s">
        <v>923</v>
      </c>
      <c r="I476" s="200" t="s">
        <v>965</v>
      </c>
      <c r="J476" s="112" t="s">
        <v>1228</v>
      </c>
      <c r="K476" s="199">
        <v>8</v>
      </c>
      <c r="L476" s="199">
        <v>6</v>
      </c>
      <c r="M476" s="199">
        <v>1</v>
      </c>
      <c r="N476" s="112" t="s">
        <v>1245</v>
      </c>
      <c r="O476" s="200" t="s">
        <v>1291</v>
      </c>
      <c r="P476" s="112" t="s">
        <v>1525</v>
      </c>
      <c r="Q476" s="200" t="s">
        <v>1529</v>
      </c>
      <c r="R476" s="199">
        <v>2</v>
      </c>
      <c r="S476" s="199">
        <v>3</v>
      </c>
      <c r="T476" s="199">
        <f>BD[[#This Row],[ND]]*BD[[#This Row],[NE]]</f>
        <v>6</v>
      </c>
      <c r="U476" s="201" t="str">
        <f t="shared" si="24"/>
        <v>MEDIO</v>
      </c>
      <c r="V476" s="199">
        <v>25</v>
      </c>
      <c r="W476" s="199">
        <f>BD[[#This Row],[NP]]*BD[[#This Row],[N.C]]</f>
        <v>150</v>
      </c>
      <c r="X476" s="201" t="str">
        <f t="shared" si="25"/>
        <v>II</v>
      </c>
      <c r="Y476" s="182" t="str">
        <f t="shared" si="26"/>
        <v>ACEPTABLE CON CONTROL ESPECIFICO</v>
      </c>
      <c r="Z476" s="199" t="s">
        <v>311</v>
      </c>
      <c r="AA476" s="199" t="s">
        <v>311</v>
      </c>
      <c r="AB476" s="112" t="s">
        <v>1588</v>
      </c>
      <c r="AC476" s="112" t="s">
        <v>1589</v>
      </c>
      <c r="AD476" s="200" t="s">
        <v>1528</v>
      </c>
      <c r="AE476" s="112" t="s">
        <v>1281</v>
      </c>
      <c r="AF476" s="199"/>
    </row>
    <row r="477" spans="1:32" ht="105" hidden="1">
      <c r="A477" s="198" t="s">
        <v>904</v>
      </c>
      <c r="B477" s="199" t="s">
        <v>1192</v>
      </c>
      <c r="C477" s="199" t="s">
        <v>1218</v>
      </c>
      <c r="D477" s="199" t="s">
        <v>1214</v>
      </c>
      <c r="E477" s="112" t="s">
        <v>1377</v>
      </c>
      <c r="F477" s="200" t="s">
        <v>1387</v>
      </c>
      <c r="G477" s="199" t="s">
        <v>19</v>
      </c>
      <c r="H477" s="199" t="s">
        <v>923</v>
      </c>
      <c r="I477" s="200" t="s">
        <v>969</v>
      </c>
      <c r="J477" s="112" t="s">
        <v>1229</v>
      </c>
      <c r="K477" s="199">
        <v>8</v>
      </c>
      <c r="L477" s="199">
        <v>6</v>
      </c>
      <c r="M477" s="199">
        <v>1</v>
      </c>
      <c r="N477" s="112" t="s">
        <v>1594</v>
      </c>
      <c r="O477" s="200" t="s">
        <v>1591</v>
      </c>
      <c r="P477" s="112" t="s">
        <v>1593</v>
      </c>
      <c r="Q477" s="199" t="s">
        <v>311</v>
      </c>
      <c r="R477" s="199">
        <v>2</v>
      </c>
      <c r="S477" s="199">
        <v>2</v>
      </c>
      <c r="T477" s="199">
        <f>BD[[#This Row],[ND]]*BD[[#This Row],[NE]]</f>
        <v>4</v>
      </c>
      <c r="U477" s="201" t="str">
        <f t="shared" si="24"/>
        <v>BAJO</v>
      </c>
      <c r="V477" s="199">
        <v>60</v>
      </c>
      <c r="W477" s="199">
        <f>BD[[#This Row],[NP]]*BD[[#This Row],[N.C]]</f>
        <v>240</v>
      </c>
      <c r="X477" s="201" t="str">
        <f t="shared" si="25"/>
        <v>II</v>
      </c>
      <c r="Y477" s="182" t="str">
        <f t="shared" si="26"/>
        <v>ACEPTABLE CON CONTROL ESPECIFICO</v>
      </c>
      <c r="Z477" s="199" t="s">
        <v>311</v>
      </c>
      <c r="AA477" s="199" t="s">
        <v>311</v>
      </c>
      <c r="AB477" s="112" t="s">
        <v>1590</v>
      </c>
      <c r="AC477" s="112" t="s">
        <v>1531</v>
      </c>
      <c r="AD477" s="200" t="s">
        <v>1247</v>
      </c>
      <c r="AE477" s="112" t="s">
        <v>1281</v>
      </c>
      <c r="AF477" s="199"/>
    </row>
    <row r="478" spans="1:32" ht="225" hidden="1">
      <c r="A478" s="198" t="s">
        <v>904</v>
      </c>
      <c r="B478" s="199" t="s">
        <v>1192</v>
      </c>
      <c r="C478" s="199" t="s">
        <v>1218</v>
      </c>
      <c r="D478" s="199" t="s">
        <v>1214</v>
      </c>
      <c r="E478" s="112" t="s">
        <v>1377</v>
      </c>
      <c r="F478" s="200" t="s">
        <v>1387</v>
      </c>
      <c r="G478" s="199" t="s">
        <v>19</v>
      </c>
      <c r="H478" s="199" t="s">
        <v>928</v>
      </c>
      <c r="I478" s="200" t="s">
        <v>973</v>
      </c>
      <c r="J478" s="112" t="s">
        <v>1223</v>
      </c>
      <c r="K478" s="199">
        <v>8</v>
      </c>
      <c r="L478" s="199">
        <v>6</v>
      </c>
      <c r="M478" s="199">
        <v>1</v>
      </c>
      <c r="N478" s="112" t="s">
        <v>1250</v>
      </c>
      <c r="O478" s="200" t="s">
        <v>1595</v>
      </c>
      <c r="P478" s="112" t="s">
        <v>1533</v>
      </c>
      <c r="Q478" s="199" t="s">
        <v>311</v>
      </c>
      <c r="R478" s="199">
        <v>2</v>
      </c>
      <c r="S478" s="199">
        <v>2</v>
      </c>
      <c r="T478" s="199">
        <f>BD[[#This Row],[ND]]*BD[[#This Row],[NE]]</f>
        <v>4</v>
      </c>
      <c r="U478" s="201" t="str">
        <f t="shared" si="24"/>
        <v>BAJO</v>
      </c>
      <c r="V478" s="199">
        <v>25</v>
      </c>
      <c r="W478" s="199">
        <f>BD[[#This Row],[NP]]*BD[[#This Row],[N.C]]</f>
        <v>100</v>
      </c>
      <c r="X478" s="201" t="str">
        <f t="shared" si="25"/>
        <v>III</v>
      </c>
      <c r="Y478" s="182" t="str">
        <f t="shared" si="26"/>
        <v>MEJORABLE</v>
      </c>
      <c r="Z478" s="199" t="s">
        <v>311</v>
      </c>
      <c r="AA478" s="199" t="s">
        <v>311</v>
      </c>
      <c r="AB478" s="200" t="s">
        <v>1596</v>
      </c>
      <c r="AC478" s="112" t="s">
        <v>1534</v>
      </c>
      <c r="AD478" s="222" t="s">
        <v>1597</v>
      </c>
      <c r="AE478" s="112" t="s">
        <v>1277</v>
      </c>
      <c r="AF478" s="199"/>
    </row>
    <row r="479" spans="1:32" ht="225" hidden="1">
      <c r="A479" s="198" t="s">
        <v>904</v>
      </c>
      <c r="B479" s="199" t="s">
        <v>1192</v>
      </c>
      <c r="C479" s="199" t="s">
        <v>1218</v>
      </c>
      <c r="D479" s="199" t="s">
        <v>1214</v>
      </c>
      <c r="E479" s="112" t="s">
        <v>1377</v>
      </c>
      <c r="F479" s="200" t="s">
        <v>1387</v>
      </c>
      <c r="G479" s="199" t="s">
        <v>19</v>
      </c>
      <c r="H479" s="199" t="s">
        <v>928</v>
      </c>
      <c r="I479" s="200" t="s">
        <v>975</v>
      </c>
      <c r="J479" s="112" t="s">
        <v>1223</v>
      </c>
      <c r="K479" s="199">
        <v>8</v>
      </c>
      <c r="L479" s="199">
        <v>6</v>
      </c>
      <c r="M479" s="199">
        <v>1</v>
      </c>
      <c r="N479" s="112" t="s">
        <v>1250</v>
      </c>
      <c r="O479" s="200" t="s">
        <v>1595</v>
      </c>
      <c r="P479" s="112" t="s">
        <v>1533</v>
      </c>
      <c r="Q479" s="199" t="s">
        <v>311</v>
      </c>
      <c r="R479" s="199">
        <v>2</v>
      </c>
      <c r="S479" s="199">
        <v>3</v>
      </c>
      <c r="T479" s="199">
        <f>BD[[#This Row],[ND]]*BD[[#This Row],[NE]]</f>
        <v>6</v>
      </c>
      <c r="U479" s="201" t="str">
        <f t="shared" si="24"/>
        <v>MEDIO</v>
      </c>
      <c r="V479" s="199">
        <v>25</v>
      </c>
      <c r="W479" s="199">
        <f>BD[[#This Row],[NP]]*BD[[#This Row],[N.C]]</f>
        <v>150</v>
      </c>
      <c r="X479" s="201" t="str">
        <f t="shared" si="25"/>
        <v>II</v>
      </c>
      <c r="Y479" s="182" t="str">
        <f t="shared" si="26"/>
        <v>ACEPTABLE CON CONTROL ESPECIFICO</v>
      </c>
      <c r="Z479" s="199" t="s">
        <v>311</v>
      </c>
      <c r="AA479" s="199" t="s">
        <v>311</v>
      </c>
      <c r="AB479" s="200" t="s">
        <v>1596</v>
      </c>
      <c r="AC479" s="112" t="s">
        <v>1534</v>
      </c>
      <c r="AD479" s="200" t="s">
        <v>1247</v>
      </c>
      <c r="AE479" s="112" t="s">
        <v>1277</v>
      </c>
      <c r="AF479" s="199"/>
    </row>
    <row r="480" spans="1:32" ht="225" hidden="1">
      <c r="A480" s="198" t="s">
        <v>904</v>
      </c>
      <c r="B480" s="199" t="s">
        <v>1192</v>
      </c>
      <c r="C480" s="199" t="s">
        <v>1218</v>
      </c>
      <c r="D480" s="199" t="s">
        <v>1214</v>
      </c>
      <c r="E480" s="112" t="s">
        <v>1377</v>
      </c>
      <c r="F480" s="200" t="s">
        <v>1387</v>
      </c>
      <c r="G480" s="199" t="s">
        <v>19</v>
      </c>
      <c r="H480" s="199" t="s">
        <v>928</v>
      </c>
      <c r="I480" s="200" t="s">
        <v>979</v>
      </c>
      <c r="J480" s="112" t="s">
        <v>1223</v>
      </c>
      <c r="K480" s="199">
        <v>8</v>
      </c>
      <c r="L480" s="199">
        <v>6</v>
      </c>
      <c r="M480" s="199">
        <v>1</v>
      </c>
      <c r="N480" s="112" t="s">
        <v>1250</v>
      </c>
      <c r="O480" s="200" t="s">
        <v>1595</v>
      </c>
      <c r="P480" s="112" t="s">
        <v>1533</v>
      </c>
      <c r="Q480" s="199" t="s">
        <v>311</v>
      </c>
      <c r="R480" s="199">
        <v>2</v>
      </c>
      <c r="S480" s="199">
        <v>3</v>
      </c>
      <c r="T480" s="199">
        <f>BD[[#This Row],[ND]]*BD[[#This Row],[NE]]</f>
        <v>6</v>
      </c>
      <c r="U480" s="201" t="str">
        <f t="shared" si="24"/>
        <v>MEDIO</v>
      </c>
      <c r="V480" s="199">
        <v>26</v>
      </c>
      <c r="W480" s="199">
        <f>BD[[#This Row],[NP]]*BD[[#This Row],[N.C]]</f>
        <v>156</v>
      </c>
      <c r="X480" s="201" t="str">
        <f t="shared" si="25"/>
        <v>II</v>
      </c>
      <c r="Y480" s="182" t="str">
        <f t="shared" si="26"/>
        <v>ACEPTABLE CON CONTROL ESPECIFICO</v>
      </c>
      <c r="Z480" s="199" t="s">
        <v>311</v>
      </c>
      <c r="AA480" s="199" t="s">
        <v>311</v>
      </c>
      <c r="AB480" s="200" t="s">
        <v>1596</v>
      </c>
      <c r="AC480" s="112" t="s">
        <v>1534</v>
      </c>
      <c r="AD480" s="200" t="s">
        <v>1247</v>
      </c>
      <c r="AE480" s="112" t="s">
        <v>1277</v>
      </c>
      <c r="AF480" s="199"/>
    </row>
    <row r="481" spans="1:32" ht="225" hidden="1">
      <c r="A481" s="198" t="s">
        <v>904</v>
      </c>
      <c r="B481" s="199" t="s">
        <v>1192</v>
      </c>
      <c r="C481" s="199" t="s">
        <v>1218</v>
      </c>
      <c r="D481" s="199" t="s">
        <v>1214</v>
      </c>
      <c r="E481" s="112" t="s">
        <v>1377</v>
      </c>
      <c r="F481" s="200" t="s">
        <v>1387</v>
      </c>
      <c r="G481" s="199" t="s">
        <v>19</v>
      </c>
      <c r="H481" s="199" t="s">
        <v>928</v>
      </c>
      <c r="I481" s="200" t="s">
        <v>983</v>
      </c>
      <c r="J481" s="112" t="s">
        <v>1223</v>
      </c>
      <c r="K481" s="199">
        <v>8</v>
      </c>
      <c r="L481" s="199">
        <v>6</v>
      </c>
      <c r="M481" s="199">
        <v>1</v>
      </c>
      <c r="N481" s="112" t="s">
        <v>1250</v>
      </c>
      <c r="O481" s="200" t="s">
        <v>1595</v>
      </c>
      <c r="P481" s="112" t="s">
        <v>1533</v>
      </c>
      <c r="Q481" s="199" t="s">
        <v>311</v>
      </c>
      <c r="R481" s="199">
        <v>2</v>
      </c>
      <c r="S481" s="199">
        <v>3</v>
      </c>
      <c r="T481" s="199">
        <f>BD[[#This Row],[ND]]*BD[[#This Row],[NE]]</f>
        <v>6</v>
      </c>
      <c r="U481" s="201" t="str">
        <f t="shared" si="24"/>
        <v>MEDIO</v>
      </c>
      <c r="V481" s="199">
        <v>25</v>
      </c>
      <c r="W481" s="199">
        <f>BD[[#This Row],[NP]]*BD[[#This Row],[N.C]]</f>
        <v>150</v>
      </c>
      <c r="X481" s="201" t="str">
        <f t="shared" si="25"/>
        <v>II</v>
      </c>
      <c r="Y481" s="182" t="str">
        <f t="shared" si="26"/>
        <v>ACEPTABLE CON CONTROL ESPECIFICO</v>
      </c>
      <c r="Z481" s="199" t="s">
        <v>311</v>
      </c>
      <c r="AA481" s="199" t="s">
        <v>311</v>
      </c>
      <c r="AB481" s="200" t="s">
        <v>1596</v>
      </c>
      <c r="AC481" s="112" t="s">
        <v>1534</v>
      </c>
      <c r="AD481" s="200" t="s">
        <v>1247</v>
      </c>
      <c r="AE481" s="112" t="s">
        <v>1277</v>
      </c>
      <c r="AF481" s="199"/>
    </row>
    <row r="482" spans="1:32" ht="135" hidden="1">
      <c r="A482" s="198" t="s">
        <v>904</v>
      </c>
      <c r="B482" s="199" t="s">
        <v>1192</v>
      </c>
      <c r="C482" s="199" t="s">
        <v>1218</v>
      </c>
      <c r="D482" s="199" t="s">
        <v>1214</v>
      </c>
      <c r="E482" s="112" t="s">
        <v>1377</v>
      </c>
      <c r="F482" s="200" t="s">
        <v>1387</v>
      </c>
      <c r="G482" s="199" t="s">
        <v>19</v>
      </c>
      <c r="H482" s="199" t="s">
        <v>931</v>
      </c>
      <c r="I482" s="200" t="s">
        <v>989</v>
      </c>
      <c r="J482" s="112" t="s">
        <v>1224</v>
      </c>
      <c r="K482" s="199">
        <v>8</v>
      </c>
      <c r="L482" s="199">
        <v>6</v>
      </c>
      <c r="M482" s="199">
        <v>1</v>
      </c>
      <c r="N482" s="112" t="s">
        <v>1252</v>
      </c>
      <c r="O482" s="112" t="s">
        <v>1612</v>
      </c>
      <c r="P482" s="112" t="s">
        <v>1253</v>
      </c>
      <c r="Q482" s="112" t="s">
        <v>1614</v>
      </c>
      <c r="R482" s="199">
        <v>2</v>
      </c>
      <c r="S482" s="199">
        <v>3</v>
      </c>
      <c r="T482" s="199">
        <f>BD[[#This Row],[ND]]*BD[[#This Row],[NE]]</f>
        <v>6</v>
      </c>
      <c r="U482" s="201" t="str">
        <f t="shared" si="24"/>
        <v>MEDIO</v>
      </c>
      <c r="V482" s="199">
        <v>25</v>
      </c>
      <c r="W482" s="199">
        <f>BD[[#This Row],[NP]]*BD[[#This Row],[N.C]]</f>
        <v>150</v>
      </c>
      <c r="X482" s="201" t="str">
        <f t="shared" si="25"/>
        <v>II</v>
      </c>
      <c r="Y482" s="182" t="str">
        <f t="shared" si="26"/>
        <v>ACEPTABLE CON CONTROL ESPECIFICO</v>
      </c>
      <c r="Z482" s="199" t="s">
        <v>311</v>
      </c>
      <c r="AA482" s="199" t="s">
        <v>311</v>
      </c>
      <c r="AB482" s="112" t="s">
        <v>1613</v>
      </c>
      <c r="AC482" s="112" t="s">
        <v>1253</v>
      </c>
      <c r="AD482" s="112" t="s">
        <v>1615</v>
      </c>
      <c r="AE482" s="112" t="s">
        <v>1278</v>
      </c>
      <c r="AF482" s="199"/>
    </row>
    <row r="483" spans="1:32" ht="315" hidden="1">
      <c r="A483" s="198" t="s">
        <v>904</v>
      </c>
      <c r="B483" s="199" t="s">
        <v>1192</v>
      </c>
      <c r="C483" s="199" t="s">
        <v>1218</v>
      </c>
      <c r="D483" s="199" t="s">
        <v>1214</v>
      </c>
      <c r="E483" s="112" t="s">
        <v>1377</v>
      </c>
      <c r="F483" s="200" t="s">
        <v>1387</v>
      </c>
      <c r="G483" s="199" t="s">
        <v>19</v>
      </c>
      <c r="H483" s="199" t="s">
        <v>934</v>
      </c>
      <c r="I483" s="200" t="s">
        <v>1007</v>
      </c>
      <c r="J483" s="112" t="s">
        <v>1225</v>
      </c>
      <c r="K483" s="199">
        <v>2</v>
      </c>
      <c r="L483" s="199">
        <v>2</v>
      </c>
      <c r="M483" s="199">
        <v>1</v>
      </c>
      <c r="N483" s="112" t="s">
        <v>1255</v>
      </c>
      <c r="O483" s="112" t="s">
        <v>1627</v>
      </c>
      <c r="P483" s="112" t="s">
        <v>1630</v>
      </c>
      <c r="Q483" s="112" t="s">
        <v>1265</v>
      </c>
      <c r="R483" s="199">
        <v>2</v>
      </c>
      <c r="S483" s="199">
        <v>3</v>
      </c>
      <c r="T483" s="199">
        <f>BD[[#This Row],[ND]]*BD[[#This Row],[NE]]</f>
        <v>6</v>
      </c>
      <c r="U483" s="201" t="str">
        <f t="shared" si="24"/>
        <v>MEDIO</v>
      </c>
      <c r="V483" s="199">
        <v>25</v>
      </c>
      <c r="W483" s="199">
        <f>BD[[#This Row],[NP]]*BD[[#This Row],[N.C]]</f>
        <v>150</v>
      </c>
      <c r="X483" s="201" t="str">
        <f t="shared" si="25"/>
        <v>II</v>
      </c>
      <c r="Y483" s="182" t="str">
        <f t="shared" si="26"/>
        <v>ACEPTABLE CON CONTROL ESPECIFICO</v>
      </c>
      <c r="Z483" s="199" t="s">
        <v>311</v>
      </c>
      <c r="AA483" s="199" t="s">
        <v>311</v>
      </c>
      <c r="AB483" s="112" t="s">
        <v>1628</v>
      </c>
      <c r="AC483" s="112" t="s">
        <v>1629</v>
      </c>
      <c r="AD483" s="112" t="s">
        <v>1265</v>
      </c>
      <c r="AE483" s="112" t="s">
        <v>1280</v>
      </c>
      <c r="AF483" s="199"/>
    </row>
    <row r="484" spans="1:32" ht="90" hidden="1">
      <c r="A484" s="198" t="s">
        <v>904</v>
      </c>
      <c r="B484" s="199" t="s">
        <v>1192</v>
      </c>
      <c r="C484" s="199" t="s">
        <v>1218</v>
      </c>
      <c r="D484" s="199" t="s">
        <v>1214</v>
      </c>
      <c r="E484" s="112" t="s">
        <v>1377</v>
      </c>
      <c r="F484" s="200" t="s">
        <v>1388</v>
      </c>
      <c r="G484" s="199" t="s">
        <v>44</v>
      </c>
      <c r="H484" s="199" t="s">
        <v>905</v>
      </c>
      <c r="I484" s="200" t="s">
        <v>911</v>
      </c>
      <c r="J484" s="112" t="s">
        <v>1286</v>
      </c>
      <c r="K484" s="199">
        <v>8</v>
      </c>
      <c r="L484" s="199">
        <v>6</v>
      </c>
      <c r="M484" s="199">
        <v>1</v>
      </c>
      <c r="N484" s="112" t="s">
        <v>1287</v>
      </c>
      <c r="O484" s="112" t="s">
        <v>1545</v>
      </c>
      <c r="P484" s="112" t="s">
        <v>1549</v>
      </c>
      <c r="Q484" s="112" t="s">
        <v>1546</v>
      </c>
      <c r="R484" s="199">
        <v>2</v>
      </c>
      <c r="S484" s="199">
        <v>3</v>
      </c>
      <c r="T484" s="199">
        <f>BD[[#This Row],[ND]]*BD[[#This Row],[NE]]</f>
        <v>6</v>
      </c>
      <c r="U484" s="201" t="str">
        <f t="shared" si="24"/>
        <v>MEDIO</v>
      </c>
      <c r="V484" s="199">
        <v>25</v>
      </c>
      <c r="W484" s="199">
        <f>BD[[#This Row],[NP]]*BD[[#This Row],[N.C]]</f>
        <v>150</v>
      </c>
      <c r="X484" s="201" t="str">
        <f t="shared" si="25"/>
        <v>II</v>
      </c>
      <c r="Y484" s="182" t="str">
        <f t="shared" si="26"/>
        <v>ACEPTABLE CON CONTROL ESPECIFICO</v>
      </c>
      <c r="Z484" s="199" t="s">
        <v>311</v>
      </c>
      <c r="AA484" s="199" t="s">
        <v>311</v>
      </c>
      <c r="AB484" s="112" t="s">
        <v>1547</v>
      </c>
      <c r="AC484" s="112" t="s">
        <v>1548</v>
      </c>
      <c r="AD484" s="112" t="s">
        <v>1550</v>
      </c>
      <c r="AE484" s="112" t="s">
        <v>1288</v>
      </c>
      <c r="AF484" s="199"/>
    </row>
    <row r="485" spans="1:32" ht="90" hidden="1">
      <c r="A485" s="198" t="s">
        <v>904</v>
      </c>
      <c r="B485" s="199" t="s">
        <v>1192</v>
      </c>
      <c r="C485" s="199" t="s">
        <v>1218</v>
      </c>
      <c r="D485" s="199" t="s">
        <v>1214</v>
      </c>
      <c r="E485" s="112" t="s">
        <v>1377</v>
      </c>
      <c r="F485" s="200" t="s">
        <v>1388</v>
      </c>
      <c r="G485" s="199" t="s">
        <v>44</v>
      </c>
      <c r="H485" s="199" t="s">
        <v>905</v>
      </c>
      <c r="I485" s="200" t="s">
        <v>924</v>
      </c>
      <c r="J485" s="112" t="s">
        <v>1240</v>
      </c>
      <c r="K485" s="199">
        <v>8</v>
      </c>
      <c r="L485" s="199">
        <v>6</v>
      </c>
      <c r="M485" s="199">
        <v>1</v>
      </c>
      <c r="N485" s="112" t="s">
        <v>1241</v>
      </c>
      <c r="O485" s="200" t="s">
        <v>1242</v>
      </c>
      <c r="P485" s="200" t="s">
        <v>1513</v>
      </c>
      <c r="Q485" s="200" t="s">
        <v>1514</v>
      </c>
      <c r="R485" s="199">
        <v>2</v>
      </c>
      <c r="S485" s="199">
        <v>2</v>
      </c>
      <c r="T485" s="199">
        <f>BD[[#This Row],[ND]]*BD[[#This Row],[NE]]</f>
        <v>4</v>
      </c>
      <c r="U485" s="201" t="str">
        <f t="shared" si="24"/>
        <v>BAJO</v>
      </c>
      <c r="V485" s="199">
        <v>25</v>
      </c>
      <c r="W485" s="199">
        <f>BD[[#This Row],[NP]]*BD[[#This Row],[N.C]]</f>
        <v>100</v>
      </c>
      <c r="X485" s="201" t="str">
        <f t="shared" si="25"/>
        <v>III</v>
      </c>
      <c r="Y485" s="182" t="str">
        <f t="shared" si="26"/>
        <v>MEJORABLE</v>
      </c>
      <c r="Z485" s="199" t="s">
        <v>311</v>
      </c>
      <c r="AA485" s="200" t="s">
        <v>311</v>
      </c>
      <c r="AB485" s="112" t="s">
        <v>1516</v>
      </c>
      <c r="AC485" s="112" t="s">
        <v>1515</v>
      </c>
      <c r="AD485" s="200" t="s">
        <v>1557</v>
      </c>
      <c r="AE485" s="112" t="s">
        <v>1274</v>
      </c>
      <c r="AF485" s="199"/>
    </row>
    <row r="486" spans="1:32" ht="165" hidden="1">
      <c r="A486" s="198" t="s">
        <v>904</v>
      </c>
      <c r="B486" s="199" t="s">
        <v>1192</v>
      </c>
      <c r="C486" s="199" t="s">
        <v>1218</v>
      </c>
      <c r="D486" s="199" t="s">
        <v>1214</v>
      </c>
      <c r="E486" s="112" t="s">
        <v>1377</v>
      </c>
      <c r="F486" s="200" t="s">
        <v>1388</v>
      </c>
      <c r="G486" s="199" t="s">
        <v>44</v>
      </c>
      <c r="H486" s="199" t="s">
        <v>905</v>
      </c>
      <c r="I486" s="200" t="s">
        <v>935</v>
      </c>
      <c r="J486" s="112" t="s">
        <v>1230</v>
      </c>
      <c r="K486" s="199">
        <v>8</v>
      </c>
      <c r="L486" s="199">
        <v>6</v>
      </c>
      <c r="M486" s="199">
        <v>1</v>
      </c>
      <c r="N486" s="112" t="s">
        <v>1231</v>
      </c>
      <c r="O486" s="200" t="s">
        <v>1234</v>
      </c>
      <c r="P486" s="112" t="s">
        <v>1518</v>
      </c>
      <c r="Q486" s="200" t="s">
        <v>1520</v>
      </c>
      <c r="R486" s="199">
        <v>2</v>
      </c>
      <c r="S486" s="199">
        <v>3</v>
      </c>
      <c r="T486" s="199">
        <f>BD[[#This Row],[ND]]*BD[[#This Row],[NE]]</f>
        <v>6</v>
      </c>
      <c r="U486" s="201" t="str">
        <f t="shared" si="24"/>
        <v>MEDIO</v>
      </c>
      <c r="V486" s="199">
        <v>25</v>
      </c>
      <c r="W486" s="199">
        <f>BD[[#This Row],[NP]]*BD[[#This Row],[N.C]]</f>
        <v>150</v>
      </c>
      <c r="X486" s="201" t="str">
        <f t="shared" si="25"/>
        <v>II</v>
      </c>
      <c r="Y486" s="182" t="str">
        <f t="shared" si="26"/>
        <v>ACEPTABLE CON CONTROL ESPECIFICO</v>
      </c>
      <c r="Z486" s="199" t="s">
        <v>311</v>
      </c>
      <c r="AA486" s="199" t="s">
        <v>311</v>
      </c>
      <c r="AB486" s="112" t="s">
        <v>1517</v>
      </c>
      <c r="AC486" s="112" t="s">
        <v>1519</v>
      </c>
      <c r="AD486" s="200" t="s">
        <v>1558</v>
      </c>
      <c r="AE486" s="112" t="s">
        <v>1275</v>
      </c>
      <c r="AF486" s="199"/>
    </row>
    <row r="487" spans="1:32" ht="409.6" hidden="1">
      <c r="A487" s="198" t="s">
        <v>904</v>
      </c>
      <c r="B487" s="199" t="s">
        <v>1192</v>
      </c>
      <c r="C487" s="199" t="s">
        <v>1218</v>
      </c>
      <c r="D487" s="199" t="s">
        <v>1214</v>
      </c>
      <c r="E487" s="112" t="s">
        <v>1377</v>
      </c>
      <c r="F487" s="200" t="s">
        <v>1388</v>
      </c>
      <c r="G487" s="199" t="s">
        <v>44</v>
      </c>
      <c r="H487" s="199" t="s">
        <v>917</v>
      </c>
      <c r="I487" s="200" t="s">
        <v>949</v>
      </c>
      <c r="J487" s="112" t="s">
        <v>1226</v>
      </c>
      <c r="K487" s="199">
        <v>8</v>
      </c>
      <c r="L487" s="199">
        <v>6</v>
      </c>
      <c r="M487" s="199">
        <v>1</v>
      </c>
      <c r="N487" s="112" t="s">
        <v>1237</v>
      </c>
      <c r="O487" s="200" t="s">
        <v>1238</v>
      </c>
      <c r="P487" s="112" t="s">
        <v>1239</v>
      </c>
      <c r="Q487" s="112" t="s">
        <v>1522</v>
      </c>
      <c r="R487" s="199">
        <v>2</v>
      </c>
      <c r="S487" s="199">
        <v>2</v>
      </c>
      <c r="T487" s="199">
        <f>BD[[#This Row],[ND]]*BD[[#This Row],[NE]]</f>
        <v>4</v>
      </c>
      <c r="U487" s="201" t="str">
        <f t="shared" si="24"/>
        <v>BAJO</v>
      </c>
      <c r="V487" s="199">
        <v>60</v>
      </c>
      <c r="W487" s="199">
        <f>BD[[#This Row],[NP]]*BD[[#This Row],[N.C]]</f>
        <v>240</v>
      </c>
      <c r="X487" s="201" t="str">
        <f t="shared" si="25"/>
        <v>II</v>
      </c>
      <c r="Y487" s="182" t="str">
        <f t="shared" si="26"/>
        <v>ACEPTABLE CON CONTROL ESPECIFICO</v>
      </c>
      <c r="Z487" s="199" t="s">
        <v>311</v>
      </c>
      <c r="AA487" s="199" t="s">
        <v>311</v>
      </c>
      <c r="AB487" s="112" t="s">
        <v>1524</v>
      </c>
      <c r="AC487" s="112" t="s">
        <v>1521</v>
      </c>
      <c r="AD487" s="112" t="s">
        <v>1523</v>
      </c>
      <c r="AE487" s="112" t="s">
        <v>1276</v>
      </c>
      <c r="AF487" s="199"/>
    </row>
    <row r="488" spans="1:32" ht="105" hidden="1">
      <c r="A488" s="198" t="s">
        <v>904</v>
      </c>
      <c r="B488" s="199" t="s">
        <v>1192</v>
      </c>
      <c r="C488" s="199" t="s">
        <v>1218</v>
      </c>
      <c r="D488" s="199" t="s">
        <v>1214</v>
      </c>
      <c r="E488" s="112" t="s">
        <v>1377</v>
      </c>
      <c r="F488" s="200" t="s">
        <v>1388</v>
      </c>
      <c r="G488" s="199" t="s">
        <v>44</v>
      </c>
      <c r="H488" s="199" t="s">
        <v>917</v>
      </c>
      <c r="I488" s="200" t="s">
        <v>959</v>
      </c>
      <c r="J488" s="112" t="s">
        <v>1347</v>
      </c>
      <c r="K488" s="199">
        <v>8</v>
      </c>
      <c r="L488" s="199">
        <v>6</v>
      </c>
      <c r="M488" s="199">
        <v>1</v>
      </c>
      <c r="N488" s="112" t="s">
        <v>1322</v>
      </c>
      <c r="O488" s="112" t="s">
        <v>1348</v>
      </c>
      <c r="P488" s="112" t="s">
        <v>1349</v>
      </c>
      <c r="Q488" s="112" t="s">
        <v>1578</v>
      </c>
      <c r="R488" s="199">
        <v>2</v>
      </c>
      <c r="S488" s="199">
        <v>3</v>
      </c>
      <c r="T488" s="199">
        <f>BD[[#This Row],[ND]]*BD[[#This Row],[NE]]</f>
        <v>6</v>
      </c>
      <c r="U488" s="201" t="str">
        <f t="shared" si="24"/>
        <v>MEDIO</v>
      </c>
      <c r="V488" s="199">
        <v>60</v>
      </c>
      <c r="W488" s="199">
        <f>BD[[#This Row],[NP]]*BD[[#This Row],[N.C]]</f>
        <v>360</v>
      </c>
      <c r="X488" s="201" t="str">
        <f t="shared" si="25"/>
        <v>II</v>
      </c>
      <c r="Y488" s="182" t="str">
        <f t="shared" si="26"/>
        <v>ACEPTABLE CON CONTROL ESPECIFICO</v>
      </c>
      <c r="Z488" s="199" t="s">
        <v>311</v>
      </c>
      <c r="AA488" s="199" t="s">
        <v>311</v>
      </c>
      <c r="AB488" s="112" t="s">
        <v>1576</v>
      </c>
      <c r="AC488" s="112" t="s">
        <v>1577</v>
      </c>
      <c r="AD488" s="112" t="s">
        <v>1579</v>
      </c>
      <c r="AE488" s="112" t="s">
        <v>1343</v>
      </c>
      <c r="AF488" s="199"/>
    </row>
    <row r="489" spans="1:32" ht="105" hidden="1">
      <c r="A489" s="198" t="s">
        <v>904</v>
      </c>
      <c r="B489" s="199" t="s">
        <v>1192</v>
      </c>
      <c r="C489" s="199" t="s">
        <v>1218</v>
      </c>
      <c r="D489" s="199" t="s">
        <v>1214</v>
      </c>
      <c r="E489" s="112" t="s">
        <v>1377</v>
      </c>
      <c r="F489" s="200" t="s">
        <v>1388</v>
      </c>
      <c r="G489" s="199" t="s">
        <v>44</v>
      </c>
      <c r="H489" s="199" t="s">
        <v>917</v>
      </c>
      <c r="I489" s="200" t="s">
        <v>961</v>
      </c>
      <c r="J489" s="112" t="s">
        <v>1350</v>
      </c>
      <c r="K489" s="199">
        <v>8</v>
      </c>
      <c r="L489" s="199">
        <v>6</v>
      </c>
      <c r="M489" s="199">
        <v>1</v>
      </c>
      <c r="N489" s="112" t="s">
        <v>1322</v>
      </c>
      <c r="O489" s="112" t="s">
        <v>1348</v>
      </c>
      <c r="P489" s="112" t="s">
        <v>1582</v>
      </c>
      <c r="Q489" s="112" t="s">
        <v>1352</v>
      </c>
      <c r="R489" s="199">
        <v>6</v>
      </c>
      <c r="S489" s="199">
        <v>1</v>
      </c>
      <c r="T489" s="199">
        <f>BD[[#This Row],[ND]]*BD[[#This Row],[NE]]</f>
        <v>6</v>
      </c>
      <c r="U489" s="201" t="str">
        <f t="shared" si="24"/>
        <v>MEDIO</v>
      </c>
      <c r="V489" s="199">
        <v>60</v>
      </c>
      <c r="W489" s="199">
        <f>BD[[#This Row],[NP]]*BD[[#This Row],[N.C]]</f>
        <v>360</v>
      </c>
      <c r="X489" s="201" t="str">
        <f t="shared" si="25"/>
        <v>II</v>
      </c>
      <c r="Y489" s="182" t="str">
        <f t="shared" si="26"/>
        <v>ACEPTABLE CON CONTROL ESPECIFICO</v>
      </c>
      <c r="Z489" s="199" t="s">
        <v>311</v>
      </c>
      <c r="AA489" s="199" t="s">
        <v>311</v>
      </c>
      <c r="AB489" s="112" t="s">
        <v>1580</v>
      </c>
      <c r="AC489" s="112" t="s">
        <v>1583</v>
      </c>
      <c r="AD489" s="112" t="s">
        <v>1581</v>
      </c>
      <c r="AE489" s="112" t="s">
        <v>1343</v>
      </c>
      <c r="AF489" s="199"/>
    </row>
    <row r="490" spans="1:32" ht="105" hidden="1">
      <c r="A490" s="198" t="s">
        <v>904</v>
      </c>
      <c r="B490" s="199" t="s">
        <v>1192</v>
      </c>
      <c r="C490" s="199" t="s">
        <v>1218</v>
      </c>
      <c r="D490" s="199" t="s">
        <v>1214</v>
      </c>
      <c r="E490" s="112" t="s">
        <v>1377</v>
      </c>
      <c r="F490" s="200" t="s">
        <v>1585</v>
      </c>
      <c r="G490" s="199" t="s">
        <v>44</v>
      </c>
      <c r="H490" s="199" t="s">
        <v>923</v>
      </c>
      <c r="I490" s="200" t="s">
        <v>965</v>
      </c>
      <c r="J490" s="112" t="s">
        <v>1228</v>
      </c>
      <c r="K490" s="199">
        <v>8</v>
      </c>
      <c r="L490" s="199">
        <v>6</v>
      </c>
      <c r="M490" s="199">
        <v>1</v>
      </c>
      <c r="N490" s="112" t="s">
        <v>1245</v>
      </c>
      <c r="O490" s="200" t="s">
        <v>1291</v>
      </c>
      <c r="P490" s="112" t="s">
        <v>1525</v>
      </c>
      <c r="Q490" s="200" t="s">
        <v>1529</v>
      </c>
      <c r="R490" s="199">
        <v>2</v>
      </c>
      <c r="S490" s="199">
        <v>3</v>
      </c>
      <c r="T490" s="199">
        <f>BD[[#This Row],[ND]]*BD[[#This Row],[NE]]</f>
        <v>6</v>
      </c>
      <c r="U490" s="201" t="str">
        <f t="shared" si="24"/>
        <v>MEDIO</v>
      </c>
      <c r="V490" s="199">
        <v>25</v>
      </c>
      <c r="W490" s="199">
        <f>BD[[#This Row],[NP]]*BD[[#This Row],[N.C]]</f>
        <v>150</v>
      </c>
      <c r="X490" s="201" t="str">
        <f t="shared" si="25"/>
        <v>II</v>
      </c>
      <c r="Y490" s="182" t="str">
        <f t="shared" si="26"/>
        <v>ACEPTABLE CON CONTROL ESPECIFICO</v>
      </c>
      <c r="Z490" s="199" t="s">
        <v>311</v>
      </c>
      <c r="AA490" s="199" t="s">
        <v>311</v>
      </c>
      <c r="AB490" s="112" t="s">
        <v>1584</v>
      </c>
      <c r="AC490" s="112" t="s">
        <v>1589</v>
      </c>
      <c r="AD490" s="200" t="s">
        <v>1528</v>
      </c>
      <c r="AE490" s="112" t="s">
        <v>1281</v>
      </c>
      <c r="AF490" s="199"/>
    </row>
    <row r="491" spans="1:32" ht="105" hidden="1">
      <c r="A491" s="198" t="s">
        <v>904</v>
      </c>
      <c r="B491" s="199" t="s">
        <v>1192</v>
      </c>
      <c r="C491" s="199" t="s">
        <v>1218</v>
      </c>
      <c r="D491" s="199" t="s">
        <v>1214</v>
      </c>
      <c r="E491" s="112" t="s">
        <v>1377</v>
      </c>
      <c r="F491" s="200" t="s">
        <v>1388</v>
      </c>
      <c r="G491" s="199" t="s">
        <v>44</v>
      </c>
      <c r="H491" s="199" t="s">
        <v>923</v>
      </c>
      <c r="I491" s="200" t="s">
        <v>969</v>
      </c>
      <c r="J491" s="112" t="s">
        <v>1229</v>
      </c>
      <c r="K491" s="199">
        <v>8</v>
      </c>
      <c r="L491" s="199">
        <v>6</v>
      </c>
      <c r="M491" s="199">
        <v>1</v>
      </c>
      <c r="N491" s="112" t="s">
        <v>1594</v>
      </c>
      <c r="O491" s="200" t="s">
        <v>1591</v>
      </c>
      <c r="P491" s="112" t="s">
        <v>1593</v>
      </c>
      <c r="Q491" s="199" t="s">
        <v>311</v>
      </c>
      <c r="R491" s="199">
        <v>2</v>
      </c>
      <c r="S491" s="199">
        <v>2</v>
      </c>
      <c r="T491" s="199">
        <f>BD[[#This Row],[ND]]*BD[[#This Row],[NE]]</f>
        <v>4</v>
      </c>
      <c r="U491" s="201" t="str">
        <f t="shared" si="24"/>
        <v>BAJO</v>
      </c>
      <c r="V491" s="199">
        <v>60</v>
      </c>
      <c r="W491" s="199">
        <f>BD[[#This Row],[NP]]*BD[[#This Row],[N.C]]</f>
        <v>240</v>
      </c>
      <c r="X491" s="201" t="str">
        <f t="shared" si="25"/>
        <v>II</v>
      </c>
      <c r="Y491" s="182" t="str">
        <f t="shared" si="26"/>
        <v>ACEPTABLE CON CONTROL ESPECIFICO</v>
      </c>
      <c r="Z491" s="199" t="s">
        <v>311</v>
      </c>
      <c r="AA491" s="199" t="s">
        <v>311</v>
      </c>
      <c r="AB491" s="112" t="s">
        <v>1590</v>
      </c>
      <c r="AC491" s="112" t="s">
        <v>1531</v>
      </c>
      <c r="AD491" s="200" t="s">
        <v>1247</v>
      </c>
      <c r="AE491" s="112" t="s">
        <v>1281</v>
      </c>
      <c r="AF491" s="199"/>
    </row>
    <row r="492" spans="1:32" ht="225" hidden="1">
      <c r="A492" s="198" t="s">
        <v>904</v>
      </c>
      <c r="B492" s="199" t="s">
        <v>1192</v>
      </c>
      <c r="C492" s="199" t="s">
        <v>1218</v>
      </c>
      <c r="D492" s="199" t="s">
        <v>1214</v>
      </c>
      <c r="E492" s="112" t="s">
        <v>1377</v>
      </c>
      <c r="F492" s="200" t="s">
        <v>1388</v>
      </c>
      <c r="G492" s="199" t="s">
        <v>44</v>
      </c>
      <c r="H492" s="199" t="s">
        <v>928</v>
      </c>
      <c r="I492" s="200" t="s">
        <v>973</v>
      </c>
      <c r="J492" s="112" t="s">
        <v>1223</v>
      </c>
      <c r="K492" s="199">
        <v>8</v>
      </c>
      <c r="L492" s="199">
        <v>6</v>
      </c>
      <c r="M492" s="199">
        <v>1</v>
      </c>
      <c r="N492" s="112" t="s">
        <v>1250</v>
      </c>
      <c r="O492" s="200" t="s">
        <v>1595</v>
      </c>
      <c r="P492" s="112" t="s">
        <v>1533</v>
      </c>
      <c r="Q492" s="199" t="s">
        <v>311</v>
      </c>
      <c r="R492" s="199">
        <v>2</v>
      </c>
      <c r="S492" s="199">
        <v>2</v>
      </c>
      <c r="T492" s="199">
        <f>BD[[#This Row],[ND]]*BD[[#This Row],[NE]]</f>
        <v>4</v>
      </c>
      <c r="U492" s="201" t="str">
        <f t="shared" si="24"/>
        <v>BAJO</v>
      </c>
      <c r="V492" s="199">
        <v>25</v>
      </c>
      <c r="W492" s="199">
        <f>BD[[#This Row],[NP]]*BD[[#This Row],[N.C]]</f>
        <v>100</v>
      </c>
      <c r="X492" s="201" t="str">
        <f t="shared" si="25"/>
        <v>III</v>
      </c>
      <c r="Y492" s="182" t="str">
        <f t="shared" si="26"/>
        <v>MEJORABLE</v>
      </c>
      <c r="Z492" s="199" t="s">
        <v>311</v>
      </c>
      <c r="AA492" s="199" t="s">
        <v>311</v>
      </c>
      <c r="AB492" s="200" t="s">
        <v>1596</v>
      </c>
      <c r="AC492" s="112" t="s">
        <v>1534</v>
      </c>
      <c r="AD492" s="222" t="s">
        <v>1597</v>
      </c>
      <c r="AE492" s="112" t="s">
        <v>1277</v>
      </c>
      <c r="AF492" s="199"/>
    </row>
    <row r="493" spans="1:32" ht="225" hidden="1">
      <c r="A493" s="198" t="s">
        <v>904</v>
      </c>
      <c r="B493" s="199" t="s">
        <v>1192</v>
      </c>
      <c r="C493" s="199" t="s">
        <v>1218</v>
      </c>
      <c r="D493" s="199" t="s">
        <v>1214</v>
      </c>
      <c r="E493" s="112" t="s">
        <v>1377</v>
      </c>
      <c r="F493" s="200" t="s">
        <v>1388</v>
      </c>
      <c r="G493" s="199" t="s">
        <v>44</v>
      </c>
      <c r="H493" s="199" t="s">
        <v>928</v>
      </c>
      <c r="I493" s="200" t="s">
        <v>975</v>
      </c>
      <c r="J493" s="112" t="s">
        <v>1223</v>
      </c>
      <c r="K493" s="199">
        <v>8</v>
      </c>
      <c r="L493" s="199">
        <v>6</v>
      </c>
      <c r="M493" s="199">
        <v>1</v>
      </c>
      <c r="N493" s="112" t="s">
        <v>1250</v>
      </c>
      <c r="O493" s="200" t="s">
        <v>1595</v>
      </c>
      <c r="P493" s="112" t="s">
        <v>1533</v>
      </c>
      <c r="Q493" s="199" t="s">
        <v>311</v>
      </c>
      <c r="R493" s="199">
        <v>2</v>
      </c>
      <c r="S493" s="199">
        <v>3</v>
      </c>
      <c r="T493" s="199">
        <f>BD[[#This Row],[ND]]*BD[[#This Row],[NE]]</f>
        <v>6</v>
      </c>
      <c r="U493" s="201" t="str">
        <f t="shared" si="24"/>
        <v>MEDIO</v>
      </c>
      <c r="V493" s="199">
        <v>25</v>
      </c>
      <c r="W493" s="199">
        <f>BD[[#This Row],[NP]]*BD[[#This Row],[N.C]]</f>
        <v>150</v>
      </c>
      <c r="X493" s="201" t="str">
        <f t="shared" si="25"/>
        <v>II</v>
      </c>
      <c r="Y493" s="182" t="str">
        <f t="shared" si="26"/>
        <v>ACEPTABLE CON CONTROL ESPECIFICO</v>
      </c>
      <c r="Z493" s="199" t="s">
        <v>311</v>
      </c>
      <c r="AA493" s="199" t="s">
        <v>311</v>
      </c>
      <c r="AB493" s="200" t="s">
        <v>1596</v>
      </c>
      <c r="AC493" s="112" t="s">
        <v>1534</v>
      </c>
      <c r="AD493" s="200" t="s">
        <v>1247</v>
      </c>
      <c r="AE493" s="112" t="s">
        <v>1277</v>
      </c>
      <c r="AF493" s="199"/>
    </row>
    <row r="494" spans="1:32" ht="225" hidden="1">
      <c r="A494" s="198" t="s">
        <v>904</v>
      </c>
      <c r="B494" s="199" t="s">
        <v>1192</v>
      </c>
      <c r="C494" s="199" t="s">
        <v>1218</v>
      </c>
      <c r="D494" s="199" t="s">
        <v>1214</v>
      </c>
      <c r="E494" s="112" t="s">
        <v>1377</v>
      </c>
      <c r="F494" s="200" t="s">
        <v>1388</v>
      </c>
      <c r="G494" s="199" t="s">
        <v>44</v>
      </c>
      <c r="H494" s="199" t="s">
        <v>928</v>
      </c>
      <c r="I494" s="200" t="s">
        <v>979</v>
      </c>
      <c r="J494" s="112" t="s">
        <v>1223</v>
      </c>
      <c r="K494" s="199">
        <v>8</v>
      </c>
      <c r="L494" s="199">
        <v>6</v>
      </c>
      <c r="M494" s="199">
        <v>1</v>
      </c>
      <c r="N494" s="112" t="s">
        <v>1250</v>
      </c>
      <c r="O494" s="200" t="s">
        <v>1595</v>
      </c>
      <c r="P494" s="112" t="s">
        <v>1533</v>
      </c>
      <c r="Q494" s="199" t="s">
        <v>311</v>
      </c>
      <c r="R494" s="199">
        <v>2</v>
      </c>
      <c r="S494" s="199">
        <v>3</v>
      </c>
      <c r="T494" s="199">
        <f>BD[[#This Row],[ND]]*BD[[#This Row],[NE]]</f>
        <v>6</v>
      </c>
      <c r="U494" s="201" t="str">
        <f t="shared" ref="U494:U557" si="27">IF(AND(T494&lt;=40,T494&gt;=24),"MUY ALTO",IF(AND(T494&lt;=20,T494&gt;=10),"ALTO",IF(AND(T494&lt;=8,T494&gt;=6),"MEDIO",IF(AND(T494&lt;=4,T494&gt;=1),"BAJO",""))))</f>
        <v>MEDIO</v>
      </c>
      <c r="V494" s="199">
        <v>26</v>
      </c>
      <c r="W494" s="199">
        <f>BD[[#This Row],[NP]]*BD[[#This Row],[N.C]]</f>
        <v>156</v>
      </c>
      <c r="X494" s="201" t="str">
        <f t="shared" ref="X494:X557" si="28">IFERROR(IF(AND(W494&gt;=600,W494&lt;=4000),"I",IF(AND(W494&lt;500,W494&gt;=150),"II",IF(AND(W494&lt;=120,W494&gt;=40),"III",IF(W494=20,"IV","")))),"")</f>
        <v>II</v>
      </c>
      <c r="Y494" s="182" t="str">
        <f t="shared" ref="Y494:Y557" si="29">IF(AND(X494="I"),"NO ACEPTABLE",IF(AND(X494="II"),"ACEPTABLE CON CONTROL ESPECIFICO",IF(AND(X494="III"),"MEJORABLE",IF(AND(X494="IV"),"ACEPTABLE"))))</f>
        <v>ACEPTABLE CON CONTROL ESPECIFICO</v>
      </c>
      <c r="Z494" s="199" t="s">
        <v>311</v>
      </c>
      <c r="AA494" s="199" t="s">
        <v>311</v>
      </c>
      <c r="AB494" s="200" t="s">
        <v>1596</v>
      </c>
      <c r="AC494" s="112" t="s">
        <v>1534</v>
      </c>
      <c r="AD494" s="200" t="s">
        <v>1247</v>
      </c>
      <c r="AE494" s="112" t="s">
        <v>1277</v>
      </c>
      <c r="AF494" s="199"/>
    </row>
    <row r="495" spans="1:32" ht="225" hidden="1">
      <c r="A495" s="198" t="s">
        <v>904</v>
      </c>
      <c r="B495" s="199" t="s">
        <v>1192</v>
      </c>
      <c r="C495" s="199" t="s">
        <v>1218</v>
      </c>
      <c r="D495" s="199" t="s">
        <v>1214</v>
      </c>
      <c r="E495" s="112" t="s">
        <v>1377</v>
      </c>
      <c r="F495" s="200" t="s">
        <v>1388</v>
      </c>
      <c r="G495" s="199" t="s">
        <v>44</v>
      </c>
      <c r="H495" s="199" t="s">
        <v>928</v>
      </c>
      <c r="I495" s="200" t="s">
        <v>983</v>
      </c>
      <c r="J495" s="112" t="s">
        <v>1223</v>
      </c>
      <c r="K495" s="199">
        <v>8</v>
      </c>
      <c r="L495" s="199">
        <v>6</v>
      </c>
      <c r="M495" s="199">
        <v>1</v>
      </c>
      <c r="N495" s="112" t="s">
        <v>1250</v>
      </c>
      <c r="O495" s="200" t="s">
        <v>1595</v>
      </c>
      <c r="P495" s="112" t="s">
        <v>1533</v>
      </c>
      <c r="Q495" s="199" t="s">
        <v>311</v>
      </c>
      <c r="R495" s="199">
        <v>2</v>
      </c>
      <c r="S495" s="199">
        <v>3</v>
      </c>
      <c r="T495" s="199">
        <f>BD[[#This Row],[ND]]*BD[[#This Row],[NE]]</f>
        <v>6</v>
      </c>
      <c r="U495" s="201" t="str">
        <f t="shared" si="27"/>
        <v>MEDIO</v>
      </c>
      <c r="V495" s="199">
        <v>25</v>
      </c>
      <c r="W495" s="199">
        <f>BD[[#This Row],[NP]]*BD[[#This Row],[N.C]]</f>
        <v>150</v>
      </c>
      <c r="X495" s="201" t="str">
        <f t="shared" si="28"/>
        <v>II</v>
      </c>
      <c r="Y495" s="182" t="str">
        <f t="shared" si="29"/>
        <v>ACEPTABLE CON CONTROL ESPECIFICO</v>
      </c>
      <c r="Z495" s="199" t="s">
        <v>311</v>
      </c>
      <c r="AA495" s="199" t="s">
        <v>311</v>
      </c>
      <c r="AB495" s="200" t="s">
        <v>1596</v>
      </c>
      <c r="AC495" s="112" t="s">
        <v>1534</v>
      </c>
      <c r="AD495" s="200" t="s">
        <v>1247</v>
      </c>
      <c r="AE495" s="112" t="s">
        <v>1277</v>
      </c>
      <c r="AF495" s="199"/>
    </row>
    <row r="496" spans="1:32" ht="135" hidden="1">
      <c r="A496" s="198" t="s">
        <v>904</v>
      </c>
      <c r="B496" s="199" t="s">
        <v>1192</v>
      </c>
      <c r="C496" s="199" t="s">
        <v>1218</v>
      </c>
      <c r="D496" s="199" t="s">
        <v>1214</v>
      </c>
      <c r="E496" s="112" t="s">
        <v>1377</v>
      </c>
      <c r="F496" s="200" t="s">
        <v>1388</v>
      </c>
      <c r="G496" s="199" t="s">
        <v>44</v>
      </c>
      <c r="H496" s="199" t="s">
        <v>931</v>
      </c>
      <c r="I496" s="200" t="s">
        <v>989</v>
      </c>
      <c r="J496" s="112" t="s">
        <v>1224</v>
      </c>
      <c r="K496" s="199">
        <v>8</v>
      </c>
      <c r="L496" s="199">
        <v>6</v>
      </c>
      <c r="M496" s="199">
        <v>1</v>
      </c>
      <c r="N496" s="112" t="s">
        <v>1252</v>
      </c>
      <c r="O496" s="112" t="s">
        <v>1612</v>
      </c>
      <c r="P496" s="112" t="s">
        <v>1253</v>
      </c>
      <c r="Q496" s="112" t="s">
        <v>1614</v>
      </c>
      <c r="R496" s="199">
        <v>2</v>
      </c>
      <c r="S496" s="199">
        <v>3</v>
      </c>
      <c r="T496" s="199">
        <f>BD[[#This Row],[ND]]*BD[[#This Row],[NE]]</f>
        <v>6</v>
      </c>
      <c r="U496" s="201" t="str">
        <f t="shared" si="27"/>
        <v>MEDIO</v>
      </c>
      <c r="V496" s="199">
        <v>25</v>
      </c>
      <c r="W496" s="199">
        <f>BD[[#This Row],[NP]]*BD[[#This Row],[N.C]]</f>
        <v>150</v>
      </c>
      <c r="X496" s="201" t="str">
        <f t="shared" si="28"/>
        <v>II</v>
      </c>
      <c r="Y496" s="182" t="str">
        <f t="shared" si="29"/>
        <v>ACEPTABLE CON CONTROL ESPECIFICO</v>
      </c>
      <c r="Z496" s="199" t="s">
        <v>311</v>
      </c>
      <c r="AA496" s="199" t="s">
        <v>311</v>
      </c>
      <c r="AB496" s="112" t="s">
        <v>1613</v>
      </c>
      <c r="AC496" s="112" t="s">
        <v>1253</v>
      </c>
      <c r="AD496" s="112" t="s">
        <v>1615</v>
      </c>
      <c r="AE496" s="112" t="s">
        <v>1278</v>
      </c>
      <c r="AF496" s="199"/>
    </row>
    <row r="497" spans="1:32" ht="315" hidden="1">
      <c r="A497" s="198" t="s">
        <v>904</v>
      </c>
      <c r="B497" s="199" t="s">
        <v>1192</v>
      </c>
      <c r="C497" s="199" t="s">
        <v>1218</v>
      </c>
      <c r="D497" s="199" t="s">
        <v>1214</v>
      </c>
      <c r="E497" s="112" t="s">
        <v>1377</v>
      </c>
      <c r="F497" s="200" t="s">
        <v>1388</v>
      </c>
      <c r="G497" s="199" t="s">
        <v>44</v>
      </c>
      <c r="H497" s="199" t="s">
        <v>934</v>
      </c>
      <c r="I497" s="200" t="s">
        <v>1007</v>
      </c>
      <c r="J497" s="112" t="s">
        <v>1225</v>
      </c>
      <c r="K497" s="199">
        <v>2</v>
      </c>
      <c r="L497" s="199">
        <v>2</v>
      </c>
      <c r="M497" s="199">
        <v>1</v>
      </c>
      <c r="N497" s="112" t="s">
        <v>1255</v>
      </c>
      <c r="O497" s="112" t="s">
        <v>1627</v>
      </c>
      <c r="P497" s="112" t="s">
        <v>1630</v>
      </c>
      <c r="Q497" s="112" t="s">
        <v>1265</v>
      </c>
      <c r="R497" s="199">
        <v>2</v>
      </c>
      <c r="S497" s="199">
        <v>3</v>
      </c>
      <c r="T497" s="199">
        <f>BD[[#This Row],[ND]]*BD[[#This Row],[NE]]</f>
        <v>6</v>
      </c>
      <c r="U497" s="201" t="str">
        <f t="shared" si="27"/>
        <v>MEDIO</v>
      </c>
      <c r="V497" s="199">
        <v>25</v>
      </c>
      <c r="W497" s="199">
        <f>BD[[#This Row],[NP]]*BD[[#This Row],[N.C]]</f>
        <v>150</v>
      </c>
      <c r="X497" s="201" t="str">
        <f t="shared" si="28"/>
        <v>II</v>
      </c>
      <c r="Y497" s="182" t="str">
        <f t="shared" si="29"/>
        <v>ACEPTABLE CON CONTROL ESPECIFICO</v>
      </c>
      <c r="Z497" s="199" t="s">
        <v>311</v>
      </c>
      <c r="AA497" s="199" t="s">
        <v>311</v>
      </c>
      <c r="AB497" s="112" t="s">
        <v>1628</v>
      </c>
      <c r="AC497" s="112" t="s">
        <v>1629</v>
      </c>
      <c r="AD497" s="112" t="s">
        <v>1265</v>
      </c>
      <c r="AE497" s="112" t="s">
        <v>1280</v>
      </c>
      <c r="AF497" s="199"/>
    </row>
    <row r="498" spans="1:32" ht="90" hidden="1">
      <c r="A498" s="198" t="s">
        <v>904</v>
      </c>
      <c r="B498" s="199" t="s">
        <v>1192</v>
      </c>
      <c r="C498" s="199" t="s">
        <v>1218</v>
      </c>
      <c r="D498" s="199" t="s">
        <v>1214</v>
      </c>
      <c r="E498" s="112" t="s">
        <v>1377</v>
      </c>
      <c r="F498" s="200" t="s">
        <v>1389</v>
      </c>
      <c r="G498" s="199" t="s">
        <v>44</v>
      </c>
      <c r="H498" s="199" t="s">
        <v>905</v>
      </c>
      <c r="I498" s="200" t="s">
        <v>911</v>
      </c>
      <c r="J498" s="112" t="s">
        <v>1286</v>
      </c>
      <c r="K498" s="199">
        <v>8</v>
      </c>
      <c r="L498" s="199">
        <v>6</v>
      </c>
      <c r="M498" s="199">
        <v>1</v>
      </c>
      <c r="N498" s="112" t="s">
        <v>1287</v>
      </c>
      <c r="O498" s="112" t="s">
        <v>1545</v>
      </c>
      <c r="P498" s="112" t="s">
        <v>1549</v>
      </c>
      <c r="Q498" s="112" t="s">
        <v>1546</v>
      </c>
      <c r="R498" s="199">
        <v>2</v>
      </c>
      <c r="S498" s="199">
        <v>3</v>
      </c>
      <c r="T498" s="199">
        <f>BD[[#This Row],[ND]]*BD[[#This Row],[NE]]</f>
        <v>6</v>
      </c>
      <c r="U498" s="201" t="str">
        <f t="shared" si="27"/>
        <v>MEDIO</v>
      </c>
      <c r="V498" s="199">
        <v>25</v>
      </c>
      <c r="W498" s="199">
        <f>BD[[#This Row],[NP]]*BD[[#This Row],[N.C]]</f>
        <v>150</v>
      </c>
      <c r="X498" s="201" t="str">
        <f t="shared" si="28"/>
        <v>II</v>
      </c>
      <c r="Y498" s="182" t="str">
        <f t="shared" si="29"/>
        <v>ACEPTABLE CON CONTROL ESPECIFICO</v>
      </c>
      <c r="Z498" s="199" t="s">
        <v>311</v>
      </c>
      <c r="AA498" s="199" t="s">
        <v>311</v>
      </c>
      <c r="AB498" s="112" t="s">
        <v>1547</v>
      </c>
      <c r="AC498" s="112" t="s">
        <v>1548</v>
      </c>
      <c r="AD498" s="112" t="s">
        <v>1550</v>
      </c>
      <c r="AE498" s="112" t="s">
        <v>1288</v>
      </c>
      <c r="AF498" s="199"/>
    </row>
    <row r="499" spans="1:32" ht="90" hidden="1">
      <c r="A499" s="198" t="s">
        <v>904</v>
      </c>
      <c r="B499" s="199" t="s">
        <v>1192</v>
      </c>
      <c r="C499" s="199" t="s">
        <v>1218</v>
      </c>
      <c r="D499" s="199" t="s">
        <v>1214</v>
      </c>
      <c r="E499" s="112" t="s">
        <v>1377</v>
      </c>
      <c r="F499" s="200" t="s">
        <v>1389</v>
      </c>
      <c r="G499" s="199" t="s">
        <v>44</v>
      </c>
      <c r="H499" s="199" t="s">
        <v>905</v>
      </c>
      <c r="I499" s="200" t="s">
        <v>924</v>
      </c>
      <c r="J499" s="112" t="s">
        <v>1240</v>
      </c>
      <c r="K499" s="199">
        <v>8</v>
      </c>
      <c r="L499" s="199">
        <v>6</v>
      </c>
      <c r="M499" s="199">
        <v>1</v>
      </c>
      <c r="N499" s="112" t="s">
        <v>1241</v>
      </c>
      <c r="O499" s="200" t="s">
        <v>1242</v>
      </c>
      <c r="P499" s="200" t="s">
        <v>1513</v>
      </c>
      <c r="Q499" s="200" t="s">
        <v>1514</v>
      </c>
      <c r="R499" s="199">
        <v>2</v>
      </c>
      <c r="S499" s="199">
        <v>2</v>
      </c>
      <c r="T499" s="199">
        <f>BD[[#This Row],[ND]]*BD[[#This Row],[NE]]</f>
        <v>4</v>
      </c>
      <c r="U499" s="201" t="str">
        <f t="shared" si="27"/>
        <v>BAJO</v>
      </c>
      <c r="V499" s="199">
        <v>25</v>
      </c>
      <c r="W499" s="199">
        <f>BD[[#This Row],[NP]]*BD[[#This Row],[N.C]]</f>
        <v>100</v>
      </c>
      <c r="X499" s="201" t="str">
        <f t="shared" si="28"/>
        <v>III</v>
      </c>
      <c r="Y499" s="182" t="str">
        <f t="shared" si="29"/>
        <v>MEJORABLE</v>
      </c>
      <c r="Z499" s="199" t="s">
        <v>311</v>
      </c>
      <c r="AA499" s="200" t="s">
        <v>311</v>
      </c>
      <c r="AB499" s="112" t="s">
        <v>1516</v>
      </c>
      <c r="AC499" s="112" t="s">
        <v>1515</v>
      </c>
      <c r="AD499" s="200" t="s">
        <v>1557</v>
      </c>
      <c r="AE499" s="112" t="s">
        <v>1274</v>
      </c>
      <c r="AF499" s="199"/>
    </row>
    <row r="500" spans="1:32" ht="165" hidden="1">
      <c r="A500" s="198" t="s">
        <v>904</v>
      </c>
      <c r="B500" s="199" t="s">
        <v>1192</v>
      </c>
      <c r="C500" s="199" t="s">
        <v>1218</v>
      </c>
      <c r="D500" s="199" t="s">
        <v>1214</v>
      </c>
      <c r="E500" s="112" t="s">
        <v>1377</v>
      </c>
      <c r="F500" s="200" t="s">
        <v>1389</v>
      </c>
      <c r="G500" s="199" t="s">
        <v>44</v>
      </c>
      <c r="H500" s="199" t="s">
        <v>905</v>
      </c>
      <c r="I500" s="200" t="s">
        <v>935</v>
      </c>
      <c r="J500" s="112" t="s">
        <v>1230</v>
      </c>
      <c r="K500" s="199">
        <v>8</v>
      </c>
      <c r="L500" s="199">
        <v>6</v>
      </c>
      <c r="M500" s="199">
        <v>1</v>
      </c>
      <c r="N500" s="112" t="s">
        <v>1231</v>
      </c>
      <c r="O500" s="200" t="s">
        <v>1234</v>
      </c>
      <c r="P500" s="112" t="s">
        <v>1518</v>
      </c>
      <c r="Q500" s="200" t="s">
        <v>1520</v>
      </c>
      <c r="R500" s="199">
        <v>2</v>
      </c>
      <c r="S500" s="199">
        <v>3</v>
      </c>
      <c r="T500" s="199">
        <f>BD[[#This Row],[ND]]*BD[[#This Row],[NE]]</f>
        <v>6</v>
      </c>
      <c r="U500" s="201" t="str">
        <f t="shared" si="27"/>
        <v>MEDIO</v>
      </c>
      <c r="V500" s="199">
        <v>25</v>
      </c>
      <c r="W500" s="199">
        <f>BD[[#This Row],[NP]]*BD[[#This Row],[N.C]]</f>
        <v>150</v>
      </c>
      <c r="X500" s="201" t="str">
        <f t="shared" si="28"/>
        <v>II</v>
      </c>
      <c r="Y500" s="182" t="str">
        <f t="shared" si="29"/>
        <v>ACEPTABLE CON CONTROL ESPECIFICO</v>
      </c>
      <c r="Z500" s="199" t="s">
        <v>311</v>
      </c>
      <c r="AA500" s="199" t="s">
        <v>311</v>
      </c>
      <c r="AB500" s="112" t="s">
        <v>1517</v>
      </c>
      <c r="AC500" s="112" t="s">
        <v>1519</v>
      </c>
      <c r="AD500" s="200" t="s">
        <v>1558</v>
      </c>
      <c r="AE500" s="112" t="s">
        <v>1275</v>
      </c>
      <c r="AF500" s="199"/>
    </row>
    <row r="501" spans="1:32" ht="409.6" hidden="1">
      <c r="A501" s="198" t="s">
        <v>904</v>
      </c>
      <c r="B501" s="199" t="s">
        <v>1192</v>
      </c>
      <c r="C501" s="199" t="s">
        <v>1218</v>
      </c>
      <c r="D501" s="199" t="s">
        <v>1214</v>
      </c>
      <c r="E501" s="112" t="s">
        <v>1377</v>
      </c>
      <c r="F501" s="200" t="s">
        <v>1389</v>
      </c>
      <c r="G501" s="199" t="s">
        <v>44</v>
      </c>
      <c r="H501" s="199" t="s">
        <v>917</v>
      </c>
      <c r="I501" s="200" t="s">
        <v>949</v>
      </c>
      <c r="J501" s="112" t="s">
        <v>1226</v>
      </c>
      <c r="K501" s="199">
        <v>8</v>
      </c>
      <c r="L501" s="199">
        <v>6</v>
      </c>
      <c r="M501" s="199">
        <v>1</v>
      </c>
      <c r="N501" s="112" t="s">
        <v>1237</v>
      </c>
      <c r="O501" s="200" t="s">
        <v>1238</v>
      </c>
      <c r="P501" s="112" t="s">
        <v>1239</v>
      </c>
      <c r="Q501" s="112" t="s">
        <v>1522</v>
      </c>
      <c r="R501" s="199">
        <v>2</v>
      </c>
      <c r="S501" s="199">
        <v>2</v>
      </c>
      <c r="T501" s="199">
        <f>BD[[#This Row],[ND]]*BD[[#This Row],[NE]]</f>
        <v>4</v>
      </c>
      <c r="U501" s="201" t="str">
        <f t="shared" si="27"/>
        <v>BAJO</v>
      </c>
      <c r="V501" s="199">
        <v>60</v>
      </c>
      <c r="W501" s="199">
        <f>BD[[#This Row],[NP]]*BD[[#This Row],[N.C]]</f>
        <v>240</v>
      </c>
      <c r="X501" s="201" t="str">
        <f t="shared" si="28"/>
        <v>II</v>
      </c>
      <c r="Y501" s="182" t="str">
        <f t="shared" si="29"/>
        <v>ACEPTABLE CON CONTROL ESPECIFICO</v>
      </c>
      <c r="Z501" s="199" t="s">
        <v>311</v>
      </c>
      <c r="AA501" s="199" t="s">
        <v>311</v>
      </c>
      <c r="AB501" s="112" t="s">
        <v>1524</v>
      </c>
      <c r="AC501" s="112" t="s">
        <v>1521</v>
      </c>
      <c r="AD501" s="112" t="s">
        <v>1523</v>
      </c>
      <c r="AE501" s="112" t="s">
        <v>1276</v>
      </c>
      <c r="AF501" s="199"/>
    </row>
    <row r="502" spans="1:32" ht="105" hidden="1">
      <c r="A502" s="198" t="s">
        <v>904</v>
      </c>
      <c r="B502" s="199" t="s">
        <v>1192</v>
      </c>
      <c r="C502" s="199" t="s">
        <v>1218</v>
      </c>
      <c r="D502" s="199" t="s">
        <v>1214</v>
      </c>
      <c r="E502" s="112" t="s">
        <v>1377</v>
      </c>
      <c r="F502" s="200" t="s">
        <v>1389</v>
      </c>
      <c r="G502" s="199" t="s">
        <v>44</v>
      </c>
      <c r="H502" s="199" t="s">
        <v>917</v>
      </c>
      <c r="I502" s="200" t="s">
        <v>959</v>
      </c>
      <c r="J502" s="112" t="s">
        <v>1347</v>
      </c>
      <c r="K502" s="199">
        <v>8</v>
      </c>
      <c r="L502" s="199">
        <v>6</v>
      </c>
      <c r="M502" s="199">
        <v>1</v>
      </c>
      <c r="N502" s="112" t="s">
        <v>1322</v>
      </c>
      <c r="O502" s="112" t="s">
        <v>1348</v>
      </c>
      <c r="P502" s="112" t="s">
        <v>1349</v>
      </c>
      <c r="Q502" s="112" t="s">
        <v>1578</v>
      </c>
      <c r="R502" s="199">
        <v>2</v>
      </c>
      <c r="S502" s="199">
        <v>3</v>
      </c>
      <c r="T502" s="199">
        <f>BD[[#This Row],[ND]]*BD[[#This Row],[NE]]</f>
        <v>6</v>
      </c>
      <c r="U502" s="201" t="str">
        <f t="shared" si="27"/>
        <v>MEDIO</v>
      </c>
      <c r="V502" s="199">
        <v>60</v>
      </c>
      <c r="W502" s="199">
        <f>BD[[#This Row],[NP]]*BD[[#This Row],[N.C]]</f>
        <v>360</v>
      </c>
      <c r="X502" s="201" t="str">
        <f t="shared" si="28"/>
        <v>II</v>
      </c>
      <c r="Y502" s="182" t="str">
        <f t="shared" si="29"/>
        <v>ACEPTABLE CON CONTROL ESPECIFICO</v>
      </c>
      <c r="Z502" s="199" t="s">
        <v>311</v>
      </c>
      <c r="AA502" s="199" t="s">
        <v>311</v>
      </c>
      <c r="AB502" s="112" t="s">
        <v>1576</v>
      </c>
      <c r="AC502" s="112" t="s">
        <v>1577</v>
      </c>
      <c r="AD502" s="112" t="s">
        <v>1579</v>
      </c>
      <c r="AE502" s="112" t="s">
        <v>1343</v>
      </c>
      <c r="AF502" s="199"/>
    </row>
    <row r="503" spans="1:32" ht="105" hidden="1">
      <c r="A503" s="198" t="s">
        <v>904</v>
      </c>
      <c r="B503" s="199" t="s">
        <v>1192</v>
      </c>
      <c r="C503" s="199" t="s">
        <v>1218</v>
      </c>
      <c r="D503" s="199" t="s">
        <v>1214</v>
      </c>
      <c r="E503" s="112" t="s">
        <v>1377</v>
      </c>
      <c r="F503" s="200" t="s">
        <v>1389</v>
      </c>
      <c r="G503" s="199" t="s">
        <v>44</v>
      </c>
      <c r="H503" s="199" t="s">
        <v>917</v>
      </c>
      <c r="I503" s="200" t="s">
        <v>961</v>
      </c>
      <c r="J503" s="112" t="s">
        <v>1350</v>
      </c>
      <c r="K503" s="199">
        <v>8</v>
      </c>
      <c r="L503" s="199">
        <v>6</v>
      </c>
      <c r="M503" s="199">
        <v>1</v>
      </c>
      <c r="N503" s="112" t="s">
        <v>1322</v>
      </c>
      <c r="O503" s="112" t="s">
        <v>1348</v>
      </c>
      <c r="P503" s="112" t="s">
        <v>1582</v>
      </c>
      <c r="Q503" s="112" t="s">
        <v>1352</v>
      </c>
      <c r="R503" s="199">
        <v>6</v>
      </c>
      <c r="S503" s="199">
        <v>1</v>
      </c>
      <c r="T503" s="199">
        <f>BD[[#This Row],[ND]]*BD[[#This Row],[NE]]</f>
        <v>6</v>
      </c>
      <c r="U503" s="201" t="str">
        <f t="shared" si="27"/>
        <v>MEDIO</v>
      </c>
      <c r="V503" s="199">
        <v>60</v>
      </c>
      <c r="W503" s="199">
        <f>BD[[#This Row],[NP]]*BD[[#This Row],[N.C]]</f>
        <v>360</v>
      </c>
      <c r="X503" s="201" t="str">
        <f t="shared" si="28"/>
        <v>II</v>
      </c>
      <c r="Y503" s="182" t="str">
        <f t="shared" si="29"/>
        <v>ACEPTABLE CON CONTROL ESPECIFICO</v>
      </c>
      <c r="Z503" s="199" t="s">
        <v>311</v>
      </c>
      <c r="AA503" s="199" t="s">
        <v>311</v>
      </c>
      <c r="AB503" s="112" t="s">
        <v>1580</v>
      </c>
      <c r="AC503" s="112" t="s">
        <v>1583</v>
      </c>
      <c r="AD503" s="112" t="s">
        <v>1581</v>
      </c>
      <c r="AE503" s="112" t="s">
        <v>1343</v>
      </c>
      <c r="AF503" s="199"/>
    </row>
    <row r="504" spans="1:32" ht="105" hidden="1">
      <c r="A504" s="198" t="s">
        <v>904</v>
      </c>
      <c r="B504" s="199" t="s">
        <v>1192</v>
      </c>
      <c r="C504" s="199" t="s">
        <v>1218</v>
      </c>
      <c r="D504" s="199" t="s">
        <v>1214</v>
      </c>
      <c r="E504" s="112" t="s">
        <v>1377</v>
      </c>
      <c r="F504" s="200" t="s">
        <v>1389</v>
      </c>
      <c r="G504" s="199" t="s">
        <v>44</v>
      </c>
      <c r="H504" s="199" t="s">
        <v>923</v>
      </c>
      <c r="I504" s="200" t="s">
        <v>965</v>
      </c>
      <c r="J504" s="112" t="s">
        <v>1228</v>
      </c>
      <c r="K504" s="199">
        <v>8</v>
      </c>
      <c r="L504" s="199">
        <v>6</v>
      </c>
      <c r="M504" s="199">
        <v>1</v>
      </c>
      <c r="N504" s="112" t="s">
        <v>1245</v>
      </c>
      <c r="O504" s="200" t="s">
        <v>1291</v>
      </c>
      <c r="P504" s="112" t="s">
        <v>1525</v>
      </c>
      <c r="Q504" s="200" t="s">
        <v>1529</v>
      </c>
      <c r="R504" s="199">
        <v>2</v>
      </c>
      <c r="S504" s="199">
        <v>3</v>
      </c>
      <c r="T504" s="199">
        <f>BD[[#This Row],[ND]]*BD[[#This Row],[NE]]</f>
        <v>6</v>
      </c>
      <c r="U504" s="201" t="str">
        <f t="shared" si="27"/>
        <v>MEDIO</v>
      </c>
      <c r="V504" s="199">
        <v>25</v>
      </c>
      <c r="W504" s="199">
        <f>BD[[#This Row],[NP]]*BD[[#This Row],[N.C]]</f>
        <v>150</v>
      </c>
      <c r="X504" s="201" t="str">
        <f t="shared" si="28"/>
        <v>II</v>
      </c>
      <c r="Y504" s="182" t="str">
        <f t="shared" si="29"/>
        <v>ACEPTABLE CON CONTROL ESPECIFICO</v>
      </c>
      <c r="Z504" s="199" t="s">
        <v>311</v>
      </c>
      <c r="AA504" s="199" t="s">
        <v>311</v>
      </c>
      <c r="AB504" s="112" t="s">
        <v>1584</v>
      </c>
      <c r="AC504" s="112" t="s">
        <v>1589</v>
      </c>
      <c r="AD504" s="200" t="s">
        <v>1528</v>
      </c>
      <c r="AE504" s="112" t="s">
        <v>1281</v>
      </c>
      <c r="AF504" s="199"/>
    </row>
    <row r="505" spans="1:32" ht="105" hidden="1">
      <c r="A505" s="198" t="s">
        <v>904</v>
      </c>
      <c r="B505" s="199" t="s">
        <v>1192</v>
      </c>
      <c r="C505" s="199" t="s">
        <v>1218</v>
      </c>
      <c r="D505" s="199" t="s">
        <v>1214</v>
      </c>
      <c r="E505" s="112" t="s">
        <v>1377</v>
      </c>
      <c r="F505" s="200" t="s">
        <v>1389</v>
      </c>
      <c r="G505" s="199" t="s">
        <v>44</v>
      </c>
      <c r="H505" s="199" t="s">
        <v>923</v>
      </c>
      <c r="I505" s="200" t="s">
        <v>969</v>
      </c>
      <c r="J505" s="112" t="s">
        <v>1229</v>
      </c>
      <c r="K505" s="199">
        <v>8</v>
      </c>
      <c r="L505" s="199">
        <v>6</v>
      </c>
      <c r="M505" s="199">
        <v>1</v>
      </c>
      <c r="N505" s="112" t="s">
        <v>1594</v>
      </c>
      <c r="O505" s="200" t="s">
        <v>1591</v>
      </c>
      <c r="P505" s="112" t="s">
        <v>1593</v>
      </c>
      <c r="Q505" s="199" t="s">
        <v>311</v>
      </c>
      <c r="R505" s="199">
        <v>2</v>
      </c>
      <c r="S505" s="199">
        <v>2</v>
      </c>
      <c r="T505" s="199">
        <f>BD[[#This Row],[ND]]*BD[[#This Row],[NE]]</f>
        <v>4</v>
      </c>
      <c r="U505" s="201" t="str">
        <f t="shared" si="27"/>
        <v>BAJO</v>
      </c>
      <c r="V505" s="199">
        <v>60</v>
      </c>
      <c r="W505" s="199">
        <f>BD[[#This Row],[NP]]*BD[[#This Row],[N.C]]</f>
        <v>240</v>
      </c>
      <c r="X505" s="201" t="str">
        <f t="shared" si="28"/>
        <v>II</v>
      </c>
      <c r="Y505" s="182" t="str">
        <f t="shared" si="29"/>
        <v>ACEPTABLE CON CONTROL ESPECIFICO</v>
      </c>
      <c r="Z505" s="199" t="s">
        <v>311</v>
      </c>
      <c r="AA505" s="199" t="s">
        <v>311</v>
      </c>
      <c r="AB505" s="112" t="s">
        <v>1590</v>
      </c>
      <c r="AC505" s="112" t="s">
        <v>1531</v>
      </c>
      <c r="AD505" s="200" t="s">
        <v>1247</v>
      </c>
      <c r="AE505" s="112" t="s">
        <v>1281</v>
      </c>
      <c r="AF505" s="199"/>
    </row>
    <row r="506" spans="1:32" ht="225" hidden="1">
      <c r="A506" s="198" t="s">
        <v>904</v>
      </c>
      <c r="B506" s="199" t="s">
        <v>1192</v>
      </c>
      <c r="C506" s="199" t="s">
        <v>1218</v>
      </c>
      <c r="D506" s="199" t="s">
        <v>1214</v>
      </c>
      <c r="E506" s="112" t="s">
        <v>1377</v>
      </c>
      <c r="F506" s="200" t="s">
        <v>1389</v>
      </c>
      <c r="G506" s="199" t="s">
        <v>44</v>
      </c>
      <c r="H506" s="199" t="s">
        <v>928</v>
      </c>
      <c r="I506" s="200" t="s">
        <v>973</v>
      </c>
      <c r="J506" s="112" t="s">
        <v>1223</v>
      </c>
      <c r="K506" s="199">
        <v>8</v>
      </c>
      <c r="L506" s="199">
        <v>6</v>
      </c>
      <c r="M506" s="199">
        <v>1</v>
      </c>
      <c r="N506" s="112" t="s">
        <v>1250</v>
      </c>
      <c r="O506" s="200" t="s">
        <v>1595</v>
      </c>
      <c r="P506" s="112" t="s">
        <v>1533</v>
      </c>
      <c r="Q506" s="199" t="s">
        <v>311</v>
      </c>
      <c r="R506" s="199">
        <v>2</v>
      </c>
      <c r="S506" s="199">
        <v>2</v>
      </c>
      <c r="T506" s="199">
        <f>BD[[#This Row],[ND]]*BD[[#This Row],[NE]]</f>
        <v>4</v>
      </c>
      <c r="U506" s="201" t="str">
        <f t="shared" si="27"/>
        <v>BAJO</v>
      </c>
      <c r="V506" s="199">
        <v>25</v>
      </c>
      <c r="W506" s="199">
        <f>BD[[#This Row],[NP]]*BD[[#This Row],[N.C]]</f>
        <v>100</v>
      </c>
      <c r="X506" s="201" t="str">
        <f t="shared" si="28"/>
        <v>III</v>
      </c>
      <c r="Y506" s="182" t="str">
        <f t="shared" si="29"/>
        <v>MEJORABLE</v>
      </c>
      <c r="Z506" s="199" t="s">
        <v>311</v>
      </c>
      <c r="AA506" s="199" t="s">
        <v>311</v>
      </c>
      <c r="AB506" s="200" t="s">
        <v>1596</v>
      </c>
      <c r="AC506" s="112" t="s">
        <v>1534</v>
      </c>
      <c r="AD506" s="222" t="s">
        <v>1597</v>
      </c>
      <c r="AE506" s="112" t="s">
        <v>1277</v>
      </c>
      <c r="AF506" s="199"/>
    </row>
    <row r="507" spans="1:32" ht="225" hidden="1">
      <c r="A507" s="198" t="s">
        <v>904</v>
      </c>
      <c r="B507" s="199" t="s">
        <v>1192</v>
      </c>
      <c r="C507" s="199" t="s">
        <v>1218</v>
      </c>
      <c r="D507" s="199" t="s">
        <v>1214</v>
      </c>
      <c r="E507" s="112" t="s">
        <v>1377</v>
      </c>
      <c r="F507" s="200" t="s">
        <v>1389</v>
      </c>
      <c r="G507" s="199" t="s">
        <v>44</v>
      </c>
      <c r="H507" s="199" t="s">
        <v>928</v>
      </c>
      <c r="I507" s="200" t="s">
        <v>975</v>
      </c>
      <c r="J507" s="112" t="s">
        <v>1223</v>
      </c>
      <c r="K507" s="199">
        <v>8</v>
      </c>
      <c r="L507" s="199">
        <v>6</v>
      </c>
      <c r="M507" s="199">
        <v>1</v>
      </c>
      <c r="N507" s="112" t="s">
        <v>1250</v>
      </c>
      <c r="O507" s="200" t="s">
        <v>1595</v>
      </c>
      <c r="P507" s="112" t="s">
        <v>1533</v>
      </c>
      <c r="Q507" s="199" t="s">
        <v>311</v>
      </c>
      <c r="R507" s="199">
        <v>2</v>
      </c>
      <c r="S507" s="199">
        <v>3</v>
      </c>
      <c r="T507" s="199">
        <f>BD[[#This Row],[ND]]*BD[[#This Row],[NE]]</f>
        <v>6</v>
      </c>
      <c r="U507" s="201" t="str">
        <f t="shared" si="27"/>
        <v>MEDIO</v>
      </c>
      <c r="V507" s="199">
        <v>25</v>
      </c>
      <c r="W507" s="199">
        <f>BD[[#This Row],[NP]]*BD[[#This Row],[N.C]]</f>
        <v>150</v>
      </c>
      <c r="X507" s="201" t="str">
        <f t="shared" si="28"/>
        <v>II</v>
      </c>
      <c r="Y507" s="182" t="str">
        <f t="shared" si="29"/>
        <v>ACEPTABLE CON CONTROL ESPECIFICO</v>
      </c>
      <c r="Z507" s="199" t="s">
        <v>311</v>
      </c>
      <c r="AA507" s="199" t="s">
        <v>311</v>
      </c>
      <c r="AB507" s="200" t="s">
        <v>1596</v>
      </c>
      <c r="AC507" s="112" t="s">
        <v>1534</v>
      </c>
      <c r="AD507" s="200" t="s">
        <v>1247</v>
      </c>
      <c r="AE507" s="112" t="s">
        <v>1277</v>
      </c>
      <c r="AF507" s="199"/>
    </row>
    <row r="508" spans="1:32" ht="225" hidden="1">
      <c r="A508" s="198" t="s">
        <v>904</v>
      </c>
      <c r="B508" s="199" t="s">
        <v>1192</v>
      </c>
      <c r="C508" s="199" t="s">
        <v>1218</v>
      </c>
      <c r="D508" s="199" t="s">
        <v>1214</v>
      </c>
      <c r="E508" s="112" t="s">
        <v>1377</v>
      </c>
      <c r="F508" s="200" t="s">
        <v>1389</v>
      </c>
      <c r="G508" s="199" t="s">
        <v>44</v>
      </c>
      <c r="H508" s="199" t="s">
        <v>928</v>
      </c>
      <c r="I508" s="200" t="s">
        <v>979</v>
      </c>
      <c r="J508" s="112" t="s">
        <v>1223</v>
      </c>
      <c r="K508" s="199">
        <v>8</v>
      </c>
      <c r="L508" s="199">
        <v>6</v>
      </c>
      <c r="M508" s="199">
        <v>1</v>
      </c>
      <c r="N508" s="112" t="s">
        <v>1250</v>
      </c>
      <c r="O508" s="200" t="s">
        <v>1595</v>
      </c>
      <c r="P508" s="112" t="s">
        <v>1533</v>
      </c>
      <c r="Q508" s="199" t="s">
        <v>311</v>
      </c>
      <c r="R508" s="199">
        <v>2</v>
      </c>
      <c r="S508" s="199">
        <v>3</v>
      </c>
      <c r="T508" s="199">
        <f>BD[[#This Row],[ND]]*BD[[#This Row],[NE]]</f>
        <v>6</v>
      </c>
      <c r="U508" s="201" t="str">
        <f t="shared" si="27"/>
        <v>MEDIO</v>
      </c>
      <c r="V508" s="199">
        <v>26</v>
      </c>
      <c r="W508" s="199">
        <f>BD[[#This Row],[NP]]*BD[[#This Row],[N.C]]</f>
        <v>156</v>
      </c>
      <c r="X508" s="201" t="str">
        <f t="shared" si="28"/>
        <v>II</v>
      </c>
      <c r="Y508" s="182" t="str">
        <f t="shared" si="29"/>
        <v>ACEPTABLE CON CONTROL ESPECIFICO</v>
      </c>
      <c r="Z508" s="199" t="s">
        <v>311</v>
      </c>
      <c r="AA508" s="199" t="s">
        <v>311</v>
      </c>
      <c r="AB508" s="200" t="s">
        <v>1596</v>
      </c>
      <c r="AC508" s="112" t="s">
        <v>1534</v>
      </c>
      <c r="AD508" s="200" t="s">
        <v>1247</v>
      </c>
      <c r="AE508" s="112" t="s">
        <v>1277</v>
      </c>
      <c r="AF508" s="199"/>
    </row>
    <row r="509" spans="1:32" ht="225" hidden="1">
      <c r="A509" s="198" t="s">
        <v>904</v>
      </c>
      <c r="B509" s="199" t="s">
        <v>1192</v>
      </c>
      <c r="C509" s="199" t="s">
        <v>1218</v>
      </c>
      <c r="D509" s="199" t="s">
        <v>1214</v>
      </c>
      <c r="E509" s="112" t="s">
        <v>1377</v>
      </c>
      <c r="F509" s="200" t="s">
        <v>1389</v>
      </c>
      <c r="G509" s="199" t="s">
        <v>44</v>
      </c>
      <c r="H509" s="199" t="s">
        <v>928</v>
      </c>
      <c r="I509" s="200" t="s">
        <v>983</v>
      </c>
      <c r="J509" s="112" t="s">
        <v>1223</v>
      </c>
      <c r="K509" s="199">
        <v>8</v>
      </c>
      <c r="L509" s="199">
        <v>6</v>
      </c>
      <c r="M509" s="199">
        <v>1</v>
      </c>
      <c r="N509" s="112" t="s">
        <v>1250</v>
      </c>
      <c r="O509" s="200" t="s">
        <v>1595</v>
      </c>
      <c r="P509" s="112" t="s">
        <v>1533</v>
      </c>
      <c r="Q509" s="199" t="s">
        <v>311</v>
      </c>
      <c r="R509" s="199">
        <v>2</v>
      </c>
      <c r="S509" s="199">
        <v>3</v>
      </c>
      <c r="T509" s="199">
        <f>BD[[#This Row],[ND]]*BD[[#This Row],[NE]]</f>
        <v>6</v>
      </c>
      <c r="U509" s="201" t="str">
        <f t="shared" si="27"/>
        <v>MEDIO</v>
      </c>
      <c r="V509" s="199">
        <v>25</v>
      </c>
      <c r="W509" s="199">
        <f>BD[[#This Row],[NP]]*BD[[#This Row],[N.C]]</f>
        <v>150</v>
      </c>
      <c r="X509" s="201" t="str">
        <f t="shared" si="28"/>
        <v>II</v>
      </c>
      <c r="Y509" s="182" t="str">
        <f t="shared" si="29"/>
        <v>ACEPTABLE CON CONTROL ESPECIFICO</v>
      </c>
      <c r="Z509" s="199" t="s">
        <v>311</v>
      </c>
      <c r="AA509" s="199" t="s">
        <v>311</v>
      </c>
      <c r="AB509" s="200" t="s">
        <v>1596</v>
      </c>
      <c r="AC509" s="112" t="s">
        <v>1534</v>
      </c>
      <c r="AD509" s="200" t="s">
        <v>1247</v>
      </c>
      <c r="AE509" s="112" t="s">
        <v>1277</v>
      </c>
      <c r="AF509" s="199"/>
    </row>
    <row r="510" spans="1:32" ht="135" hidden="1">
      <c r="A510" s="198" t="s">
        <v>904</v>
      </c>
      <c r="B510" s="199" t="s">
        <v>1192</v>
      </c>
      <c r="C510" s="199" t="s">
        <v>1218</v>
      </c>
      <c r="D510" s="199" t="s">
        <v>1214</v>
      </c>
      <c r="E510" s="112" t="s">
        <v>1377</v>
      </c>
      <c r="F510" s="200" t="s">
        <v>1389</v>
      </c>
      <c r="G510" s="199" t="s">
        <v>44</v>
      </c>
      <c r="H510" s="199" t="s">
        <v>931</v>
      </c>
      <c r="I510" s="200" t="s">
        <v>989</v>
      </c>
      <c r="J510" s="112" t="s">
        <v>1224</v>
      </c>
      <c r="K510" s="199">
        <v>8</v>
      </c>
      <c r="L510" s="199">
        <v>6</v>
      </c>
      <c r="M510" s="199">
        <v>1</v>
      </c>
      <c r="N510" s="112" t="s">
        <v>1252</v>
      </c>
      <c r="O510" s="112" t="s">
        <v>1612</v>
      </c>
      <c r="P510" s="112" t="s">
        <v>1253</v>
      </c>
      <c r="Q510" s="112" t="s">
        <v>1614</v>
      </c>
      <c r="R510" s="199">
        <v>2</v>
      </c>
      <c r="S510" s="199">
        <v>3</v>
      </c>
      <c r="T510" s="199">
        <f>BD[[#This Row],[ND]]*BD[[#This Row],[NE]]</f>
        <v>6</v>
      </c>
      <c r="U510" s="201" t="str">
        <f t="shared" si="27"/>
        <v>MEDIO</v>
      </c>
      <c r="V510" s="199">
        <v>25</v>
      </c>
      <c r="W510" s="199">
        <f>BD[[#This Row],[NP]]*BD[[#This Row],[N.C]]</f>
        <v>150</v>
      </c>
      <c r="X510" s="201" t="str">
        <f t="shared" si="28"/>
        <v>II</v>
      </c>
      <c r="Y510" s="182" t="str">
        <f t="shared" si="29"/>
        <v>ACEPTABLE CON CONTROL ESPECIFICO</v>
      </c>
      <c r="Z510" s="199" t="s">
        <v>311</v>
      </c>
      <c r="AA510" s="199" t="s">
        <v>311</v>
      </c>
      <c r="AB510" s="112" t="s">
        <v>1613</v>
      </c>
      <c r="AC510" s="112" t="s">
        <v>1253</v>
      </c>
      <c r="AD510" s="112" t="s">
        <v>1615</v>
      </c>
      <c r="AE510" s="112" t="s">
        <v>1278</v>
      </c>
      <c r="AF510" s="199"/>
    </row>
    <row r="511" spans="1:32" ht="315" hidden="1">
      <c r="A511" s="198" t="s">
        <v>904</v>
      </c>
      <c r="B511" s="199" t="s">
        <v>1192</v>
      </c>
      <c r="C511" s="199" t="s">
        <v>1218</v>
      </c>
      <c r="D511" s="199" t="s">
        <v>1214</v>
      </c>
      <c r="E511" s="112" t="s">
        <v>1377</v>
      </c>
      <c r="F511" s="200" t="s">
        <v>1389</v>
      </c>
      <c r="G511" s="199" t="s">
        <v>44</v>
      </c>
      <c r="H511" s="199" t="s">
        <v>934</v>
      </c>
      <c r="I511" s="200" t="s">
        <v>1007</v>
      </c>
      <c r="J511" s="112" t="s">
        <v>1225</v>
      </c>
      <c r="K511" s="199">
        <v>2</v>
      </c>
      <c r="L511" s="199">
        <v>2</v>
      </c>
      <c r="M511" s="199">
        <v>1</v>
      </c>
      <c r="N511" s="112" t="s">
        <v>1255</v>
      </c>
      <c r="O511" s="112" t="s">
        <v>1627</v>
      </c>
      <c r="P511" s="112" t="s">
        <v>1630</v>
      </c>
      <c r="Q511" s="112" t="s">
        <v>1265</v>
      </c>
      <c r="R511" s="199">
        <v>2</v>
      </c>
      <c r="S511" s="199">
        <v>3</v>
      </c>
      <c r="T511" s="199">
        <f>BD[[#This Row],[ND]]*BD[[#This Row],[NE]]</f>
        <v>6</v>
      </c>
      <c r="U511" s="201" t="str">
        <f t="shared" si="27"/>
        <v>MEDIO</v>
      </c>
      <c r="V511" s="199">
        <v>25</v>
      </c>
      <c r="W511" s="199">
        <f>BD[[#This Row],[NP]]*BD[[#This Row],[N.C]]</f>
        <v>150</v>
      </c>
      <c r="X511" s="201" t="str">
        <f t="shared" si="28"/>
        <v>II</v>
      </c>
      <c r="Y511" s="182" t="str">
        <f t="shared" si="29"/>
        <v>ACEPTABLE CON CONTROL ESPECIFICO</v>
      </c>
      <c r="Z511" s="199" t="s">
        <v>311</v>
      </c>
      <c r="AA511" s="199" t="s">
        <v>311</v>
      </c>
      <c r="AB511" s="112" t="s">
        <v>1628</v>
      </c>
      <c r="AC511" s="112" t="s">
        <v>1629</v>
      </c>
      <c r="AD511" s="112" t="s">
        <v>1265</v>
      </c>
      <c r="AE511" s="112" t="s">
        <v>1280</v>
      </c>
      <c r="AF511" s="199"/>
    </row>
    <row r="512" spans="1:32" ht="90" hidden="1">
      <c r="A512" s="198" t="s">
        <v>904</v>
      </c>
      <c r="B512" s="199" t="s">
        <v>1192</v>
      </c>
      <c r="C512" s="199" t="s">
        <v>1218</v>
      </c>
      <c r="D512" s="199" t="s">
        <v>1214</v>
      </c>
      <c r="E512" s="112" t="s">
        <v>1377</v>
      </c>
      <c r="F512" s="200" t="s">
        <v>1390</v>
      </c>
      <c r="G512" s="199" t="s">
        <v>44</v>
      </c>
      <c r="H512" s="199" t="s">
        <v>905</v>
      </c>
      <c r="I512" s="200" t="s">
        <v>911</v>
      </c>
      <c r="J512" s="112" t="s">
        <v>1286</v>
      </c>
      <c r="K512" s="199">
        <v>8</v>
      </c>
      <c r="L512" s="199">
        <v>6</v>
      </c>
      <c r="M512" s="199">
        <v>1</v>
      </c>
      <c r="N512" s="112" t="s">
        <v>1287</v>
      </c>
      <c r="O512" s="112" t="s">
        <v>1545</v>
      </c>
      <c r="P512" s="112" t="s">
        <v>1549</v>
      </c>
      <c r="Q512" s="112" t="s">
        <v>1546</v>
      </c>
      <c r="R512" s="199">
        <v>2</v>
      </c>
      <c r="S512" s="199">
        <v>3</v>
      </c>
      <c r="T512" s="199">
        <f>BD[[#This Row],[ND]]*BD[[#This Row],[NE]]</f>
        <v>6</v>
      </c>
      <c r="U512" s="201" t="str">
        <f t="shared" si="27"/>
        <v>MEDIO</v>
      </c>
      <c r="V512" s="199">
        <v>25</v>
      </c>
      <c r="W512" s="199">
        <f>BD[[#This Row],[NP]]*BD[[#This Row],[N.C]]</f>
        <v>150</v>
      </c>
      <c r="X512" s="201" t="str">
        <f t="shared" si="28"/>
        <v>II</v>
      </c>
      <c r="Y512" s="182" t="str">
        <f t="shared" si="29"/>
        <v>ACEPTABLE CON CONTROL ESPECIFICO</v>
      </c>
      <c r="Z512" s="199" t="s">
        <v>311</v>
      </c>
      <c r="AA512" s="199" t="s">
        <v>311</v>
      </c>
      <c r="AB512" s="112" t="s">
        <v>1547</v>
      </c>
      <c r="AC512" s="112" t="s">
        <v>1548</v>
      </c>
      <c r="AD512" s="112" t="s">
        <v>1550</v>
      </c>
      <c r="AE512" s="112" t="s">
        <v>1288</v>
      </c>
      <c r="AF512" s="199"/>
    </row>
    <row r="513" spans="1:32" ht="90" hidden="1">
      <c r="A513" s="198" t="s">
        <v>904</v>
      </c>
      <c r="B513" s="199" t="s">
        <v>1192</v>
      </c>
      <c r="C513" s="199" t="s">
        <v>1218</v>
      </c>
      <c r="D513" s="199" t="s">
        <v>1214</v>
      </c>
      <c r="E513" s="112" t="s">
        <v>1377</v>
      </c>
      <c r="F513" s="200" t="s">
        <v>1390</v>
      </c>
      <c r="G513" s="199" t="s">
        <v>44</v>
      </c>
      <c r="H513" s="199" t="s">
        <v>905</v>
      </c>
      <c r="I513" s="200" t="s">
        <v>924</v>
      </c>
      <c r="J513" s="112" t="s">
        <v>1240</v>
      </c>
      <c r="K513" s="199">
        <v>8</v>
      </c>
      <c r="L513" s="199">
        <v>6</v>
      </c>
      <c r="M513" s="199">
        <v>1</v>
      </c>
      <c r="N513" s="112" t="s">
        <v>1241</v>
      </c>
      <c r="O513" s="200" t="s">
        <v>1242</v>
      </c>
      <c r="P513" s="200" t="s">
        <v>1513</v>
      </c>
      <c r="Q513" s="200" t="s">
        <v>1514</v>
      </c>
      <c r="R513" s="199">
        <v>2</v>
      </c>
      <c r="S513" s="199">
        <v>2</v>
      </c>
      <c r="T513" s="199">
        <f>BD[[#This Row],[ND]]*BD[[#This Row],[NE]]</f>
        <v>4</v>
      </c>
      <c r="U513" s="201" t="str">
        <f t="shared" si="27"/>
        <v>BAJO</v>
      </c>
      <c r="V513" s="199">
        <v>25</v>
      </c>
      <c r="W513" s="199">
        <f>BD[[#This Row],[NP]]*BD[[#This Row],[N.C]]</f>
        <v>100</v>
      </c>
      <c r="X513" s="201" t="str">
        <f t="shared" si="28"/>
        <v>III</v>
      </c>
      <c r="Y513" s="182" t="str">
        <f t="shared" si="29"/>
        <v>MEJORABLE</v>
      </c>
      <c r="Z513" s="199" t="s">
        <v>311</v>
      </c>
      <c r="AA513" s="200" t="s">
        <v>311</v>
      </c>
      <c r="AB513" s="112" t="s">
        <v>1516</v>
      </c>
      <c r="AC513" s="112" t="s">
        <v>1515</v>
      </c>
      <c r="AD513" s="200" t="s">
        <v>1557</v>
      </c>
      <c r="AE513" s="112" t="s">
        <v>1274</v>
      </c>
      <c r="AF513" s="199"/>
    </row>
    <row r="514" spans="1:32" ht="165" hidden="1">
      <c r="A514" s="198" t="s">
        <v>904</v>
      </c>
      <c r="B514" s="199" t="s">
        <v>1192</v>
      </c>
      <c r="C514" s="199" t="s">
        <v>1218</v>
      </c>
      <c r="D514" s="199" t="s">
        <v>1214</v>
      </c>
      <c r="E514" s="112" t="s">
        <v>1377</v>
      </c>
      <c r="F514" s="200" t="s">
        <v>1390</v>
      </c>
      <c r="G514" s="199" t="s">
        <v>44</v>
      </c>
      <c r="H514" s="199" t="s">
        <v>905</v>
      </c>
      <c r="I514" s="200" t="s">
        <v>935</v>
      </c>
      <c r="J514" s="112" t="s">
        <v>1230</v>
      </c>
      <c r="K514" s="199">
        <v>8</v>
      </c>
      <c r="L514" s="199">
        <v>6</v>
      </c>
      <c r="M514" s="199">
        <v>1</v>
      </c>
      <c r="N514" s="112" t="s">
        <v>1231</v>
      </c>
      <c r="O514" s="200" t="s">
        <v>1234</v>
      </c>
      <c r="P514" s="112" t="s">
        <v>1518</v>
      </c>
      <c r="Q514" s="200" t="s">
        <v>1520</v>
      </c>
      <c r="R514" s="199">
        <v>2</v>
      </c>
      <c r="S514" s="199">
        <v>3</v>
      </c>
      <c r="T514" s="199">
        <f>BD[[#This Row],[ND]]*BD[[#This Row],[NE]]</f>
        <v>6</v>
      </c>
      <c r="U514" s="201" t="str">
        <f t="shared" si="27"/>
        <v>MEDIO</v>
      </c>
      <c r="V514" s="199">
        <v>25</v>
      </c>
      <c r="W514" s="199">
        <f>BD[[#This Row],[NP]]*BD[[#This Row],[N.C]]</f>
        <v>150</v>
      </c>
      <c r="X514" s="201" t="str">
        <f t="shared" si="28"/>
        <v>II</v>
      </c>
      <c r="Y514" s="182" t="str">
        <f t="shared" si="29"/>
        <v>ACEPTABLE CON CONTROL ESPECIFICO</v>
      </c>
      <c r="Z514" s="199" t="s">
        <v>311</v>
      </c>
      <c r="AA514" s="199" t="s">
        <v>311</v>
      </c>
      <c r="AB514" s="112" t="s">
        <v>1517</v>
      </c>
      <c r="AC514" s="112" t="s">
        <v>1519</v>
      </c>
      <c r="AD514" s="200" t="s">
        <v>1558</v>
      </c>
      <c r="AE514" s="112" t="s">
        <v>1275</v>
      </c>
      <c r="AF514" s="199"/>
    </row>
    <row r="515" spans="1:32" ht="409.6" hidden="1">
      <c r="A515" s="198" t="s">
        <v>904</v>
      </c>
      <c r="B515" s="199" t="s">
        <v>1192</v>
      </c>
      <c r="C515" s="199" t="s">
        <v>1218</v>
      </c>
      <c r="D515" s="199" t="s">
        <v>1214</v>
      </c>
      <c r="E515" s="112" t="s">
        <v>1377</v>
      </c>
      <c r="F515" s="200" t="s">
        <v>1390</v>
      </c>
      <c r="G515" s="199" t="s">
        <v>44</v>
      </c>
      <c r="H515" s="199" t="s">
        <v>917</v>
      </c>
      <c r="I515" s="200" t="s">
        <v>949</v>
      </c>
      <c r="J515" s="112" t="s">
        <v>1226</v>
      </c>
      <c r="K515" s="199">
        <v>8</v>
      </c>
      <c r="L515" s="199">
        <v>6</v>
      </c>
      <c r="M515" s="199">
        <v>1</v>
      </c>
      <c r="N515" s="112" t="s">
        <v>1237</v>
      </c>
      <c r="O515" s="200" t="s">
        <v>1238</v>
      </c>
      <c r="P515" s="112" t="s">
        <v>1239</v>
      </c>
      <c r="Q515" s="112" t="s">
        <v>1522</v>
      </c>
      <c r="R515" s="199">
        <v>2</v>
      </c>
      <c r="S515" s="199">
        <v>2</v>
      </c>
      <c r="T515" s="199">
        <f>BD[[#This Row],[ND]]*BD[[#This Row],[NE]]</f>
        <v>4</v>
      </c>
      <c r="U515" s="201" t="str">
        <f t="shared" si="27"/>
        <v>BAJO</v>
      </c>
      <c r="V515" s="199">
        <v>60</v>
      </c>
      <c r="W515" s="199">
        <f>BD[[#This Row],[NP]]*BD[[#This Row],[N.C]]</f>
        <v>240</v>
      </c>
      <c r="X515" s="201" t="str">
        <f t="shared" si="28"/>
        <v>II</v>
      </c>
      <c r="Y515" s="182" t="str">
        <f t="shared" si="29"/>
        <v>ACEPTABLE CON CONTROL ESPECIFICO</v>
      </c>
      <c r="Z515" s="199" t="s">
        <v>311</v>
      </c>
      <c r="AA515" s="199" t="s">
        <v>311</v>
      </c>
      <c r="AB515" s="112" t="s">
        <v>1524</v>
      </c>
      <c r="AC515" s="112" t="s">
        <v>1521</v>
      </c>
      <c r="AD515" s="112" t="s">
        <v>1523</v>
      </c>
      <c r="AE515" s="112" t="s">
        <v>1276</v>
      </c>
      <c r="AF515" s="199"/>
    </row>
    <row r="516" spans="1:32" ht="105" hidden="1">
      <c r="A516" s="198" t="s">
        <v>904</v>
      </c>
      <c r="B516" s="199" t="s">
        <v>1192</v>
      </c>
      <c r="C516" s="199" t="s">
        <v>1218</v>
      </c>
      <c r="D516" s="199" t="s">
        <v>1214</v>
      </c>
      <c r="E516" s="112" t="s">
        <v>1377</v>
      </c>
      <c r="F516" s="200" t="s">
        <v>1390</v>
      </c>
      <c r="G516" s="199" t="s">
        <v>44</v>
      </c>
      <c r="H516" s="199" t="s">
        <v>917</v>
      </c>
      <c r="I516" s="200" t="s">
        <v>959</v>
      </c>
      <c r="J516" s="112" t="s">
        <v>1347</v>
      </c>
      <c r="K516" s="199">
        <v>8</v>
      </c>
      <c r="L516" s="199">
        <v>6</v>
      </c>
      <c r="M516" s="199">
        <v>1</v>
      </c>
      <c r="N516" s="112" t="s">
        <v>1322</v>
      </c>
      <c r="O516" s="112" t="s">
        <v>1348</v>
      </c>
      <c r="P516" s="112" t="s">
        <v>1349</v>
      </c>
      <c r="Q516" s="112" t="s">
        <v>1578</v>
      </c>
      <c r="R516" s="199">
        <v>2</v>
      </c>
      <c r="S516" s="199">
        <v>3</v>
      </c>
      <c r="T516" s="199">
        <f>BD[[#This Row],[ND]]*BD[[#This Row],[NE]]</f>
        <v>6</v>
      </c>
      <c r="U516" s="201" t="str">
        <f t="shared" si="27"/>
        <v>MEDIO</v>
      </c>
      <c r="V516" s="199">
        <v>60</v>
      </c>
      <c r="W516" s="199">
        <f>BD[[#This Row],[NP]]*BD[[#This Row],[N.C]]</f>
        <v>360</v>
      </c>
      <c r="X516" s="201" t="str">
        <f t="shared" si="28"/>
        <v>II</v>
      </c>
      <c r="Y516" s="182" t="str">
        <f t="shared" si="29"/>
        <v>ACEPTABLE CON CONTROL ESPECIFICO</v>
      </c>
      <c r="Z516" s="199" t="s">
        <v>311</v>
      </c>
      <c r="AA516" s="199" t="s">
        <v>311</v>
      </c>
      <c r="AB516" s="112" t="s">
        <v>1576</v>
      </c>
      <c r="AC516" s="112" t="s">
        <v>1577</v>
      </c>
      <c r="AD516" s="112" t="s">
        <v>1579</v>
      </c>
      <c r="AE516" s="112" t="s">
        <v>1343</v>
      </c>
      <c r="AF516" s="199"/>
    </row>
    <row r="517" spans="1:32" ht="105" hidden="1">
      <c r="A517" s="198" t="s">
        <v>904</v>
      </c>
      <c r="B517" s="199" t="s">
        <v>1192</v>
      </c>
      <c r="C517" s="199" t="s">
        <v>1218</v>
      </c>
      <c r="D517" s="199" t="s">
        <v>1214</v>
      </c>
      <c r="E517" s="112" t="s">
        <v>1377</v>
      </c>
      <c r="F517" s="200" t="s">
        <v>1390</v>
      </c>
      <c r="G517" s="199" t="s">
        <v>44</v>
      </c>
      <c r="H517" s="199" t="s">
        <v>917</v>
      </c>
      <c r="I517" s="200" t="s">
        <v>961</v>
      </c>
      <c r="J517" s="112" t="s">
        <v>1350</v>
      </c>
      <c r="K517" s="199">
        <v>8</v>
      </c>
      <c r="L517" s="199">
        <v>6</v>
      </c>
      <c r="M517" s="199">
        <v>1</v>
      </c>
      <c r="N517" s="112" t="s">
        <v>1322</v>
      </c>
      <c r="O517" s="112" t="s">
        <v>1348</v>
      </c>
      <c r="P517" s="112" t="s">
        <v>1582</v>
      </c>
      <c r="Q517" s="112" t="s">
        <v>1352</v>
      </c>
      <c r="R517" s="199">
        <v>6</v>
      </c>
      <c r="S517" s="199">
        <v>1</v>
      </c>
      <c r="T517" s="199">
        <f>BD[[#This Row],[ND]]*BD[[#This Row],[NE]]</f>
        <v>6</v>
      </c>
      <c r="U517" s="201" t="str">
        <f t="shared" si="27"/>
        <v>MEDIO</v>
      </c>
      <c r="V517" s="199">
        <v>60</v>
      </c>
      <c r="W517" s="199">
        <f>BD[[#This Row],[NP]]*BD[[#This Row],[N.C]]</f>
        <v>360</v>
      </c>
      <c r="X517" s="201" t="str">
        <f t="shared" si="28"/>
        <v>II</v>
      </c>
      <c r="Y517" s="182" t="str">
        <f t="shared" si="29"/>
        <v>ACEPTABLE CON CONTROL ESPECIFICO</v>
      </c>
      <c r="Z517" s="199" t="s">
        <v>311</v>
      </c>
      <c r="AA517" s="199" t="s">
        <v>311</v>
      </c>
      <c r="AB517" s="112" t="s">
        <v>1580</v>
      </c>
      <c r="AC517" s="112" t="s">
        <v>1583</v>
      </c>
      <c r="AD517" s="112" t="s">
        <v>1581</v>
      </c>
      <c r="AE517" s="112" t="s">
        <v>1343</v>
      </c>
      <c r="AF517" s="199"/>
    </row>
    <row r="518" spans="1:32" ht="105" hidden="1">
      <c r="A518" s="198" t="s">
        <v>904</v>
      </c>
      <c r="B518" s="199" t="s">
        <v>1192</v>
      </c>
      <c r="C518" s="199" t="s">
        <v>1218</v>
      </c>
      <c r="D518" s="199" t="s">
        <v>1214</v>
      </c>
      <c r="E518" s="112" t="s">
        <v>1377</v>
      </c>
      <c r="F518" s="200" t="s">
        <v>1390</v>
      </c>
      <c r="G518" s="199" t="s">
        <v>44</v>
      </c>
      <c r="H518" s="199" t="s">
        <v>923</v>
      </c>
      <c r="I518" s="200" t="s">
        <v>965</v>
      </c>
      <c r="J518" s="112" t="s">
        <v>1228</v>
      </c>
      <c r="K518" s="199">
        <v>8</v>
      </c>
      <c r="L518" s="199">
        <v>6</v>
      </c>
      <c r="M518" s="199">
        <v>1</v>
      </c>
      <c r="N518" s="112" t="s">
        <v>1245</v>
      </c>
      <c r="O518" s="200" t="s">
        <v>1291</v>
      </c>
      <c r="P518" s="112" t="s">
        <v>1525</v>
      </c>
      <c r="Q518" s="200" t="s">
        <v>1529</v>
      </c>
      <c r="R518" s="199">
        <v>2</v>
      </c>
      <c r="S518" s="199">
        <v>3</v>
      </c>
      <c r="T518" s="199">
        <f>BD[[#This Row],[ND]]*BD[[#This Row],[NE]]</f>
        <v>6</v>
      </c>
      <c r="U518" s="201" t="str">
        <f t="shared" si="27"/>
        <v>MEDIO</v>
      </c>
      <c r="V518" s="199">
        <v>25</v>
      </c>
      <c r="W518" s="199">
        <f>BD[[#This Row],[NP]]*BD[[#This Row],[N.C]]</f>
        <v>150</v>
      </c>
      <c r="X518" s="201" t="str">
        <f t="shared" si="28"/>
        <v>II</v>
      </c>
      <c r="Y518" s="182" t="str">
        <f t="shared" si="29"/>
        <v>ACEPTABLE CON CONTROL ESPECIFICO</v>
      </c>
      <c r="Z518" s="199" t="s">
        <v>311</v>
      </c>
      <c r="AA518" s="199" t="s">
        <v>311</v>
      </c>
      <c r="AB518" s="112" t="s">
        <v>1584</v>
      </c>
      <c r="AC518" s="112" t="s">
        <v>1589</v>
      </c>
      <c r="AD518" s="200" t="s">
        <v>1528</v>
      </c>
      <c r="AE518" s="112" t="s">
        <v>1281</v>
      </c>
      <c r="AF518" s="199"/>
    </row>
    <row r="519" spans="1:32" ht="105" hidden="1">
      <c r="A519" s="198" t="s">
        <v>904</v>
      </c>
      <c r="B519" s="199" t="s">
        <v>1192</v>
      </c>
      <c r="C519" s="199" t="s">
        <v>1218</v>
      </c>
      <c r="D519" s="199" t="s">
        <v>1214</v>
      </c>
      <c r="E519" s="112" t="s">
        <v>1377</v>
      </c>
      <c r="F519" s="200" t="s">
        <v>1390</v>
      </c>
      <c r="G519" s="199" t="s">
        <v>44</v>
      </c>
      <c r="H519" s="199" t="s">
        <v>923</v>
      </c>
      <c r="I519" s="200" t="s">
        <v>969</v>
      </c>
      <c r="J519" s="112" t="s">
        <v>1229</v>
      </c>
      <c r="K519" s="199">
        <v>8</v>
      </c>
      <c r="L519" s="199">
        <v>6</v>
      </c>
      <c r="M519" s="199">
        <v>1</v>
      </c>
      <c r="N519" s="112" t="s">
        <v>1594</v>
      </c>
      <c r="O519" s="200" t="s">
        <v>1591</v>
      </c>
      <c r="P519" s="112" t="s">
        <v>1593</v>
      </c>
      <c r="Q519" s="199" t="s">
        <v>311</v>
      </c>
      <c r="R519" s="199">
        <v>2</v>
      </c>
      <c r="S519" s="199">
        <v>2</v>
      </c>
      <c r="T519" s="199">
        <f>BD[[#This Row],[ND]]*BD[[#This Row],[NE]]</f>
        <v>4</v>
      </c>
      <c r="U519" s="201" t="str">
        <f t="shared" si="27"/>
        <v>BAJO</v>
      </c>
      <c r="V519" s="199">
        <v>60</v>
      </c>
      <c r="W519" s="199">
        <f>BD[[#This Row],[NP]]*BD[[#This Row],[N.C]]</f>
        <v>240</v>
      </c>
      <c r="X519" s="201" t="str">
        <f t="shared" si="28"/>
        <v>II</v>
      </c>
      <c r="Y519" s="182" t="str">
        <f t="shared" si="29"/>
        <v>ACEPTABLE CON CONTROL ESPECIFICO</v>
      </c>
      <c r="Z519" s="199" t="s">
        <v>311</v>
      </c>
      <c r="AA519" s="199" t="s">
        <v>311</v>
      </c>
      <c r="AB519" s="112" t="s">
        <v>1590</v>
      </c>
      <c r="AC519" s="112" t="s">
        <v>1531</v>
      </c>
      <c r="AD519" s="200" t="s">
        <v>1247</v>
      </c>
      <c r="AE519" s="112" t="s">
        <v>1281</v>
      </c>
      <c r="AF519" s="199"/>
    </row>
    <row r="520" spans="1:32" ht="225" hidden="1">
      <c r="A520" s="198" t="s">
        <v>904</v>
      </c>
      <c r="B520" s="199" t="s">
        <v>1192</v>
      </c>
      <c r="C520" s="199" t="s">
        <v>1218</v>
      </c>
      <c r="D520" s="199" t="s">
        <v>1214</v>
      </c>
      <c r="E520" s="112" t="s">
        <v>1377</v>
      </c>
      <c r="F520" s="200" t="s">
        <v>1390</v>
      </c>
      <c r="G520" s="199" t="s">
        <v>44</v>
      </c>
      <c r="H520" s="199" t="s">
        <v>928</v>
      </c>
      <c r="I520" s="200" t="s">
        <v>973</v>
      </c>
      <c r="J520" s="112" t="s">
        <v>1223</v>
      </c>
      <c r="K520" s="199">
        <v>8</v>
      </c>
      <c r="L520" s="199">
        <v>6</v>
      </c>
      <c r="M520" s="199">
        <v>1</v>
      </c>
      <c r="N520" s="112" t="s">
        <v>1250</v>
      </c>
      <c r="O520" s="200" t="s">
        <v>1595</v>
      </c>
      <c r="P520" s="112" t="s">
        <v>1533</v>
      </c>
      <c r="Q520" s="199" t="s">
        <v>311</v>
      </c>
      <c r="R520" s="199">
        <v>2</v>
      </c>
      <c r="S520" s="199">
        <v>2</v>
      </c>
      <c r="T520" s="199">
        <f>BD[[#This Row],[ND]]*BD[[#This Row],[NE]]</f>
        <v>4</v>
      </c>
      <c r="U520" s="201" t="str">
        <f t="shared" si="27"/>
        <v>BAJO</v>
      </c>
      <c r="V520" s="199">
        <v>25</v>
      </c>
      <c r="W520" s="199">
        <f>BD[[#This Row],[NP]]*BD[[#This Row],[N.C]]</f>
        <v>100</v>
      </c>
      <c r="X520" s="201" t="str">
        <f t="shared" si="28"/>
        <v>III</v>
      </c>
      <c r="Y520" s="182" t="str">
        <f t="shared" si="29"/>
        <v>MEJORABLE</v>
      </c>
      <c r="Z520" s="199" t="s">
        <v>311</v>
      </c>
      <c r="AA520" s="199" t="s">
        <v>311</v>
      </c>
      <c r="AB520" s="200" t="s">
        <v>1596</v>
      </c>
      <c r="AC520" s="112" t="s">
        <v>1534</v>
      </c>
      <c r="AD520" s="222" t="s">
        <v>1597</v>
      </c>
      <c r="AE520" s="112" t="s">
        <v>1277</v>
      </c>
      <c r="AF520" s="199"/>
    </row>
    <row r="521" spans="1:32" ht="225" hidden="1">
      <c r="A521" s="198" t="s">
        <v>904</v>
      </c>
      <c r="B521" s="199" t="s">
        <v>1192</v>
      </c>
      <c r="C521" s="199" t="s">
        <v>1218</v>
      </c>
      <c r="D521" s="199" t="s">
        <v>1214</v>
      </c>
      <c r="E521" s="112" t="s">
        <v>1377</v>
      </c>
      <c r="F521" s="200" t="s">
        <v>1390</v>
      </c>
      <c r="G521" s="199" t="s">
        <v>44</v>
      </c>
      <c r="H521" s="199" t="s">
        <v>928</v>
      </c>
      <c r="I521" s="200" t="s">
        <v>975</v>
      </c>
      <c r="J521" s="112" t="s">
        <v>1223</v>
      </c>
      <c r="K521" s="199">
        <v>8</v>
      </c>
      <c r="L521" s="199">
        <v>6</v>
      </c>
      <c r="M521" s="199">
        <v>1</v>
      </c>
      <c r="N521" s="112" t="s">
        <v>1250</v>
      </c>
      <c r="O521" s="200" t="s">
        <v>1595</v>
      </c>
      <c r="P521" s="112" t="s">
        <v>1533</v>
      </c>
      <c r="Q521" s="199" t="s">
        <v>311</v>
      </c>
      <c r="R521" s="199">
        <v>2</v>
      </c>
      <c r="S521" s="199">
        <v>3</v>
      </c>
      <c r="T521" s="199">
        <f>BD[[#This Row],[ND]]*BD[[#This Row],[NE]]</f>
        <v>6</v>
      </c>
      <c r="U521" s="201" t="str">
        <f t="shared" si="27"/>
        <v>MEDIO</v>
      </c>
      <c r="V521" s="199">
        <v>25</v>
      </c>
      <c r="W521" s="199">
        <f>BD[[#This Row],[NP]]*BD[[#This Row],[N.C]]</f>
        <v>150</v>
      </c>
      <c r="X521" s="201" t="str">
        <f t="shared" si="28"/>
        <v>II</v>
      </c>
      <c r="Y521" s="182" t="str">
        <f t="shared" si="29"/>
        <v>ACEPTABLE CON CONTROL ESPECIFICO</v>
      </c>
      <c r="Z521" s="199" t="s">
        <v>311</v>
      </c>
      <c r="AA521" s="199" t="s">
        <v>311</v>
      </c>
      <c r="AB521" s="200" t="s">
        <v>1596</v>
      </c>
      <c r="AC521" s="112" t="s">
        <v>1534</v>
      </c>
      <c r="AD521" s="200" t="s">
        <v>1247</v>
      </c>
      <c r="AE521" s="112" t="s">
        <v>1277</v>
      </c>
      <c r="AF521" s="199"/>
    </row>
    <row r="522" spans="1:32" ht="225" hidden="1">
      <c r="A522" s="198" t="s">
        <v>904</v>
      </c>
      <c r="B522" s="199" t="s">
        <v>1192</v>
      </c>
      <c r="C522" s="199" t="s">
        <v>1218</v>
      </c>
      <c r="D522" s="199" t="s">
        <v>1214</v>
      </c>
      <c r="E522" s="112" t="s">
        <v>1377</v>
      </c>
      <c r="F522" s="200" t="s">
        <v>1390</v>
      </c>
      <c r="G522" s="199" t="s">
        <v>44</v>
      </c>
      <c r="H522" s="199" t="s">
        <v>928</v>
      </c>
      <c r="I522" s="200" t="s">
        <v>979</v>
      </c>
      <c r="J522" s="112" t="s">
        <v>1223</v>
      </c>
      <c r="K522" s="199">
        <v>8</v>
      </c>
      <c r="L522" s="199">
        <v>6</v>
      </c>
      <c r="M522" s="199">
        <v>1</v>
      </c>
      <c r="N522" s="112" t="s">
        <v>1250</v>
      </c>
      <c r="O522" s="200" t="s">
        <v>1595</v>
      </c>
      <c r="P522" s="112" t="s">
        <v>1533</v>
      </c>
      <c r="Q522" s="199" t="s">
        <v>311</v>
      </c>
      <c r="R522" s="199">
        <v>2</v>
      </c>
      <c r="S522" s="199">
        <v>3</v>
      </c>
      <c r="T522" s="199">
        <f>BD[[#This Row],[ND]]*BD[[#This Row],[NE]]</f>
        <v>6</v>
      </c>
      <c r="U522" s="201" t="str">
        <f t="shared" si="27"/>
        <v>MEDIO</v>
      </c>
      <c r="V522" s="199">
        <v>26</v>
      </c>
      <c r="W522" s="199">
        <f>BD[[#This Row],[NP]]*BD[[#This Row],[N.C]]</f>
        <v>156</v>
      </c>
      <c r="X522" s="201" t="str">
        <f t="shared" si="28"/>
        <v>II</v>
      </c>
      <c r="Y522" s="182" t="str">
        <f t="shared" si="29"/>
        <v>ACEPTABLE CON CONTROL ESPECIFICO</v>
      </c>
      <c r="Z522" s="199" t="s">
        <v>311</v>
      </c>
      <c r="AA522" s="199" t="s">
        <v>311</v>
      </c>
      <c r="AB522" s="200" t="s">
        <v>1596</v>
      </c>
      <c r="AC522" s="112" t="s">
        <v>1534</v>
      </c>
      <c r="AD522" s="200" t="s">
        <v>1247</v>
      </c>
      <c r="AE522" s="112" t="s">
        <v>1277</v>
      </c>
      <c r="AF522" s="199"/>
    </row>
    <row r="523" spans="1:32" ht="225" hidden="1">
      <c r="A523" s="198" t="s">
        <v>904</v>
      </c>
      <c r="B523" s="199" t="s">
        <v>1192</v>
      </c>
      <c r="C523" s="199" t="s">
        <v>1218</v>
      </c>
      <c r="D523" s="199" t="s">
        <v>1214</v>
      </c>
      <c r="E523" s="112" t="s">
        <v>1377</v>
      </c>
      <c r="F523" s="200" t="s">
        <v>1390</v>
      </c>
      <c r="G523" s="199" t="s">
        <v>44</v>
      </c>
      <c r="H523" s="199" t="s">
        <v>928</v>
      </c>
      <c r="I523" s="200" t="s">
        <v>983</v>
      </c>
      <c r="J523" s="112" t="s">
        <v>1223</v>
      </c>
      <c r="K523" s="199">
        <v>8</v>
      </c>
      <c r="L523" s="199">
        <v>6</v>
      </c>
      <c r="M523" s="199">
        <v>1</v>
      </c>
      <c r="N523" s="112" t="s">
        <v>1250</v>
      </c>
      <c r="O523" s="200" t="s">
        <v>1595</v>
      </c>
      <c r="P523" s="112" t="s">
        <v>1533</v>
      </c>
      <c r="Q523" s="199" t="s">
        <v>311</v>
      </c>
      <c r="R523" s="199">
        <v>2</v>
      </c>
      <c r="S523" s="199">
        <v>3</v>
      </c>
      <c r="T523" s="199">
        <f>BD[[#This Row],[ND]]*BD[[#This Row],[NE]]</f>
        <v>6</v>
      </c>
      <c r="U523" s="201" t="str">
        <f t="shared" si="27"/>
        <v>MEDIO</v>
      </c>
      <c r="V523" s="199">
        <v>25</v>
      </c>
      <c r="W523" s="199">
        <f>BD[[#This Row],[NP]]*BD[[#This Row],[N.C]]</f>
        <v>150</v>
      </c>
      <c r="X523" s="201" t="str">
        <f t="shared" si="28"/>
        <v>II</v>
      </c>
      <c r="Y523" s="182" t="str">
        <f t="shared" si="29"/>
        <v>ACEPTABLE CON CONTROL ESPECIFICO</v>
      </c>
      <c r="Z523" s="199" t="s">
        <v>311</v>
      </c>
      <c r="AA523" s="199" t="s">
        <v>311</v>
      </c>
      <c r="AB523" s="200" t="s">
        <v>1596</v>
      </c>
      <c r="AC523" s="112" t="s">
        <v>1534</v>
      </c>
      <c r="AD523" s="200" t="s">
        <v>1247</v>
      </c>
      <c r="AE523" s="112" t="s">
        <v>1277</v>
      </c>
      <c r="AF523" s="199"/>
    </row>
    <row r="524" spans="1:32" ht="135" hidden="1">
      <c r="A524" s="198" t="s">
        <v>904</v>
      </c>
      <c r="B524" s="199" t="s">
        <v>1192</v>
      </c>
      <c r="C524" s="199" t="s">
        <v>1218</v>
      </c>
      <c r="D524" s="199" t="s">
        <v>1214</v>
      </c>
      <c r="E524" s="112" t="s">
        <v>1377</v>
      </c>
      <c r="F524" s="200" t="s">
        <v>1390</v>
      </c>
      <c r="G524" s="199" t="s">
        <v>44</v>
      </c>
      <c r="H524" s="199" t="s">
        <v>931</v>
      </c>
      <c r="I524" s="200" t="s">
        <v>989</v>
      </c>
      <c r="J524" s="112" t="s">
        <v>1224</v>
      </c>
      <c r="K524" s="199">
        <v>8</v>
      </c>
      <c r="L524" s="199">
        <v>6</v>
      </c>
      <c r="M524" s="199">
        <v>1</v>
      </c>
      <c r="N524" s="112" t="s">
        <v>1252</v>
      </c>
      <c r="O524" s="112" t="s">
        <v>1612</v>
      </c>
      <c r="P524" s="112" t="s">
        <v>1253</v>
      </c>
      <c r="Q524" s="112" t="s">
        <v>1614</v>
      </c>
      <c r="R524" s="199">
        <v>2</v>
      </c>
      <c r="S524" s="199">
        <v>3</v>
      </c>
      <c r="T524" s="199">
        <f>BD[[#This Row],[ND]]*BD[[#This Row],[NE]]</f>
        <v>6</v>
      </c>
      <c r="U524" s="201" t="str">
        <f t="shared" si="27"/>
        <v>MEDIO</v>
      </c>
      <c r="V524" s="199">
        <v>25</v>
      </c>
      <c r="W524" s="199">
        <f>BD[[#This Row],[NP]]*BD[[#This Row],[N.C]]</f>
        <v>150</v>
      </c>
      <c r="X524" s="201" t="str">
        <f t="shared" si="28"/>
        <v>II</v>
      </c>
      <c r="Y524" s="182" t="str">
        <f t="shared" si="29"/>
        <v>ACEPTABLE CON CONTROL ESPECIFICO</v>
      </c>
      <c r="Z524" s="199" t="s">
        <v>311</v>
      </c>
      <c r="AA524" s="199" t="s">
        <v>311</v>
      </c>
      <c r="AB524" s="112" t="s">
        <v>1613</v>
      </c>
      <c r="AC524" s="112" t="s">
        <v>1253</v>
      </c>
      <c r="AD524" s="112" t="s">
        <v>1615</v>
      </c>
      <c r="AE524" s="112" t="s">
        <v>1278</v>
      </c>
      <c r="AF524" s="199"/>
    </row>
    <row r="525" spans="1:32" ht="315" hidden="1">
      <c r="A525" s="198" t="s">
        <v>904</v>
      </c>
      <c r="B525" s="199" t="s">
        <v>1192</v>
      </c>
      <c r="C525" s="199" t="s">
        <v>1218</v>
      </c>
      <c r="D525" s="199" t="s">
        <v>1214</v>
      </c>
      <c r="E525" s="112" t="s">
        <v>1377</v>
      </c>
      <c r="F525" s="200" t="s">
        <v>1390</v>
      </c>
      <c r="G525" s="199" t="s">
        <v>44</v>
      </c>
      <c r="H525" s="199" t="s">
        <v>934</v>
      </c>
      <c r="I525" s="200" t="s">
        <v>1007</v>
      </c>
      <c r="J525" s="112" t="s">
        <v>1225</v>
      </c>
      <c r="K525" s="199">
        <v>2</v>
      </c>
      <c r="L525" s="199">
        <v>2</v>
      </c>
      <c r="M525" s="199">
        <v>1</v>
      </c>
      <c r="N525" s="112" t="s">
        <v>1255</v>
      </c>
      <c r="O525" s="112" t="s">
        <v>1627</v>
      </c>
      <c r="P525" s="112" t="s">
        <v>1630</v>
      </c>
      <c r="Q525" s="112" t="s">
        <v>1265</v>
      </c>
      <c r="R525" s="199">
        <v>2</v>
      </c>
      <c r="S525" s="199">
        <v>3</v>
      </c>
      <c r="T525" s="199">
        <f>BD[[#This Row],[ND]]*BD[[#This Row],[NE]]</f>
        <v>6</v>
      </c>
      <c r="U525" s="201" t="str">
        <f t="shared" si="27"/>
        <v>MEDIO</v>
      </c>
      <c r="V525" s="199">
        <v>25</v>
      </c>
      <c r="W525" s="199">
        <f>BD[[#This Row],[NP]]*BD[[#This Row],[N.C]]</f>
        <v>150</v>
      </c>
      <c r="X525" s="201" t="str">
        <f t="shared" si="28"/>
        <v>II</v>
      </c>
      <c r="Y525" s="182" t="str">
        <f t="shared" si="29"/>
        <v>ACEPTABLE CON CONTROL ESPECIFICO</v>
      </c>
      <c r="Z525" s="199" t="s">
        <v>311</v>
      </c>
      <c r="AA525" s="199" t="s">
        <v>311</v>
      </c>
      <c r="AB525" s="112" t="s">
        <v>1628</v>
      </c>
      <c r="AC525" s="112" t="s">
        <v>1629</v>
      </c>
      <c r="AD525" s="112" t="s">
        <v>1265</v>
      </c>
      <c r="AE525" s="112" t="s">
        <v>1280</v>
      </c>
      <c r="AF525" s="199"/>
    </row>
    <row r="526" spans="1:32" ht="90" hidden="1">
      <c r="A526" s="198" t="s">
        <v>904</v>
      </c>
      <c r="B526" s="199" t="s">
        <v>1192</v>
      </c>
      <c r="C526" s="199" t="s">
        <v>1218</v>
      </c>
      <c r="D526" s="199" t="s">
        <v>1214</v>
      </c>
      <c r="E526" s="112" t="s">
        <v>1377</v>
      </c>
      <c r="F526" s="200" t="s">
        <v>1391</v>
      </c>
      <c r="G526" s="199" t="s">
        <v>44</v>
      </c>
      <c r="H526" s="199" t="s">
        <v>905</v>
      </c>
      <c r="I526" s="200" t="s">
        <v>911</v>
      </c>
      <c r="J526" s="112" t="s">
        <v>1286</v>
      </c>
      <c r="K526" s="199">
        <v>8</v>
      </c>
      <c r="L526" s="199">
        <v>6</v>
      </c>
      <c r="M526" s="199">
        <v>1</v>
      </c>
      <c r="N526" s="112" t="s">
        <v>1287</v>
      </c>
      <c r="O526" s="112" t="s">
        <v>1545</v>
      </c>
      <c r="P526" s="112" t="s">
        <v>1549</v>
      </c>
      <c r="Q526" s="112" t="s">
        <v>1546</v>
      </c>
      <c r="R526" s="199">
        <v>2</v>
      </c>
      <c r="S526" s="199">
        <v>3</v>
      </c>
      <c r="T526" s="199">
        <f>BD[[#This Row],[ND]]*BD[[#This Row],[NE]]</f>
        <v>6</v>
      </c>
      <c r="U526" s="201" t="str">
        <f t="shared" si="27"/>
        <v>MEDIO</v>
      </c>
      <c r="V526" s="199">
        <v>25</v>
      </c>
      <c r="W526" s="199">
        <f>BD[[#This Row],[NP]]*BD[[#This Row],[N.C]]</f>
        <v>150</v>
      </c>
      <c r="X526" s="201" t="str">
        <f t="shared" si="28"/>
        <v>II</v>
      </c>
      <c r="Y526" s="182" t="str">
        <f t="shared" si="29"/>
        <v>ACEPTABLE CON CONTROL ESPECIFICO</v>
      </c>
      <c r="Z526" s="199" t="s">
        <v>311</v>
      </c>
      <c r="AA526" s="199" t="s">
        <v>311</v>
      </c>
      <c r="AB526" s="112" t="s">
        <v>1547</v>
      </c>
      <c r="AC526" s="112" t="s">
        <v>1548</v>
      </c>
      <c r="AD526" s="112" t="s">
        <v>1550</v>
      </c>
      <c r="AE526" s="112" t="s">
        <v>1288</v>
      </c>
      <c r="AF526" s="199"/>
    </row>
    <row r="527" spans="1:32" ht="90" hidden="1">
      <c r="A527" s="198" t="s">
        <v>904</v>
      </c>
      <c r="B527" s="199" t="s">
        <v>1192</v>
      </c>
      <c r="C527" s="199" t="s">
        <v>1218</v>
      </c>
      <c r="D527" s="199" t="s">
        <v>1214</v>
      </c>
      <c r="E527" s="112" t="s">
        <v>1377</v>
      </c>
      <c r="F527" s="200" t="s">
        <v>1391</v>
      </c>
      <c r="G527" s="199" t="s">
        <v>44</v>
      </c>
      <c r="H527" s="199" t="s">
        <v>905</v>
      </c>
      <c r="I527" s="200" t="s">
        <v>924</v>
      </c>
      <c r="J527" s="112" t="s">
        <v>1240</v>
      </c>
      <c r="K527" s="199">
        <v>8</v>
      </c>
      <c r="L527" s="199">
        <v>6</v>
      </c>
      <c r="M527" s="199">
        <v>1</v>
      </c>
      <c r="N527" s="112" t="s">
        <v>1241</v>
      </c>
      <c r="O527" s="200" t="s">
        <v>1242</v>
      </c>
      <c r="P527" s="200" t="s">
        <v>1513</v>
      </c>
      <c r="Q527" s="200" t="s">
        <v>1514</v>
      </c>
      <c r="R527" s="199">
        <v>2</v>
      </c>
      <c r="S527" s="199">
        <v>2</v>
      </c>
      <c r="T527" s="199">
        <f>BD[[#This Row],[ND]]*BD[[#This Row],[NE]]</f>
        <v>4</v>
      </c>
      <c r="U527" s="201" t="str">
        <f t="shared" si="27"/>
        <v>BAJO</v>
      </c>
      <c r="V527" s="199">
        <v>25</v>
      </c>
      <c r="W527" s="199">
        <f>BD[[#This Row],[NP]]*BD[[#This Row],[N.C]]</f>
        <v>100</v>
      </c>
      <c r="X527" s="201" t="str">
        <f t="shared" si="28"/>
        <v>III</v>
      </c>
      <c r="Y527" s="182" t="str">
        <f t="shared" si="29"/>
        <v>MEJORABLE</v>
      </c>
      <c r="Z527" s="199" t="s">
        <v>311</v>
      </c>
      <c r="AA527" s="200" t="s">
        <v>311</v>
      </c>
      <c r="AB527" s="112" t="s">
        <v>1516</v>
      </c>
      <c r="AC527" s="112" t="s">
        <v>1515</v>
      </c>
      <c r="AD527" s="200" t="s">
        <v>1557</v>
      </c>
      <c r="AE527" s="112" t="s">
        <v>1274</v>
      </c>
      <c r="AF527" s="199"/>
    </row>
    <row r="528" spans="1:32" ht="165" hidden="1">
      <c r="A528" s="198" t="s">
        <v>904</v>
      </c>
      <c r="B528" s="199" t="s">
        <v>1192</v>
      </c>
      <c r="C528" s="199" t="s">
        <v>1218</v>
      </c>
      <c r="D528" s="199" t="s">
        <v>1214</v>
      </c>
      <c r="E528" s="112" t="s">
        <v>1377</v>
      </c>
      <c r="F528" s="200" t="s">
        <v>1391</v>
      </c>
      <c r="G528" s="199" t="s">
        <v>44</v>
      </c>
      <c r="H528" s="199" t="s">
        <v>905</v>
      </c>
      <c r="I528" s="200" t="s">
        <v>935</v>
      </c>
      <c r="J528" s="112" t="s">
        <v>1230</v>
      </c>
      <c r="K528" s="199">
        <v>8</v>
      </c>
      <c r="L528" s="199">
        <v>6</v>
      </c>
      <c r="M528" s="199">
        <v>1</v>
      </c>
      <c r="N528" s="112" t="s">
        <v>1231</v>
      </c>
      <c r="O528" s="200" t="s">
        <v>1234</v>
      </c>
      <c r="P528" s="112" t="s">
        <v>1518</v>
      </c>
      <c r="Q528" s="200" t="s">
        <v>1520</v>
      </c>
      <c r="R528" s="199">
        <v>2</v>
      </c>
      <c r="S528" s="199">
        <v>3</v>
      </c>
      <c r="T528" s="199">
        <f>BD[[#This Row],[ND]]*BD[[#This Row],[NE]]</f>
        <v>6</v>
      </c>
      <c r="U528" s="201" t="str">
        <f t="shared" si="27"/>
        <v>MEDIO</v>
      </c>
      <c r="V528" s="199">
        <v>25</v>
      </c>
      <c r="W528" s="199">
        <f>BD[[#This Row],[NP]]*BD[[#This Row],[N.C]]</f>
        <v>150</v>
      </c>
      <c r="X528" s="201" t="str">
        <f t="shared" si="28"/>
        <v>II</v>
      </c>
      <c r="Y528" s="182" t="str">
        <f t="shared" si="29"/>
        <v>ACEPTABLE CON CONTROL ESPECIFICO</v>
      </c>
      <c r="Z528" s="199" t="s">
        <v>311</v>
      </c>
      <c r="AA528" s="199" t="s">
        <v>311</v>
      </c>
      <c r="AB528" s="112" t="s">
        <v>1517</v>
      </c>
      <c r="AC528" s="112" t="s">
        <v>1519</v>
      </c>
      <c r="AD528" s="200" t="s">
        <v>1558</v>
      </c>
      <c r="AE528" s="112" t="s">
        <v>1275</v>
      </c>
      <c r="AF528" s="199"/>
    </row>
    <row r="529" spans="1:32" ht="409.6" hidden="1">
      <c r="A529" s="198" t="s">
        <v>904</v>
      </c>
      <c r="B529" s="199" t="s">
        <v>1192</v>
      </c>
      <c r="C529" s="199" t="s">
        <v>1218</v>
      </c>
      <c r="D529" s="199" t="s">
        <v>1214</v>
      </c>
      <c r="E529" s="112" t="s">
        <v>1377</v>
      </c>
      <c r="F529" s="200" t="s">
        <v>1391</v>
      </c>
      <c r="G529" s="199" t="s">
        <v>44</v>
      </c>
      <c r="H529" s="199" t="s">
        <v>917</v>
      </c>
      <c r="I529" s="200" t="s">
        <v>949</v>
      </c>
      <c r="J529" s="112" t="s">
        <v>1226</v>
      </c>
      <c r="K529" s="199">
        <v>8</v>
      </c>
      <c r="L529" s="199">
        <v>6</v>
      </c>
      <c r="M529" s="199">
        <v>1</v>
      </c>
      <c r="N529" s="112" t="s">
        <v>1237</v>
      </c>
      <c r="O529" s="200" t="s">
        <v>1238</v>
      </c>
      <c r="P529" s="112" t="s">
        <v>1239</v>
      </c>
      <c r="Q529" s="112" t="s">
        <v>1522</v>
      </c>
      <c r="R529" s="199">
        <v>2</v>
      </c>
      <c r="S529" s="199">
        <v>2</v>
      </c>
      <c r="T529" s="199">
        <f>BD[[#This Row],[ND]]*BD[[#This Row],[NE]]</f>
        <v>4</v>
      </c>
      <c r="U529" s="201" t="str">
        <f t="shared" si="27"/>
        <v>BAJO</v>
      </c>
      <c r="V529" s="199">
        <v>60</v>
      </c>
      <c r="W529" s="199">
        <f>BD[[#This Row],[NP]]*BD[[#This Row],[N.C]]</f>
        <v>240</v>
      </c>
      <c r="X529" s="201" t="str">
        <f t="shared" si="28"/>
        <v>II</v>
      </c>
      <c r="Y529" s="182" t="str">
        <f t="shared" si="29"/>
        <v>ACEPTABLE CON CONTROL ESPECIFICO</v>
      </c>
      <c r="Z529" s="199" t="s">
        <v>311</v>
      </c>
      <c r="AA529" s="199" t="s">
        <v>311</v>
      </c>
      <c r="AB529" s="112" t="s">
        <v>1524</v>
      </c>
      <c r="AC529" s="112" t="s">
        <v>1521</v>
      </c>
      <c r="AD529" s="112" t="s">
        <v>1523</v>
      </c>
      <c r="AE529" s="112" t="s">
        <v>1276</v>
      </c>
      <c r="AF529" s="199"/>
    </row>
    <row r="530" spans="1:32" ht="105" hidden="1">
      <c r="A530" s="198" t="s">
        <v>904</v>
      </c>
      <c r="B530" s="199" t="s">
        <v>1192</v>
      </c>
      <c r="C530" s="199" t="s">
        <v>1218</v>
      </c>
      <c r="D530" s="199" t="s">
        <v>1214</v>
      </c>
      <c r="E530" s="112" t="s">
        <v>1377</v>
      </c>
      <c r="F530" s="200" t="s">
        <v>1391</v>
      </c>
      <c r="G530" s="199" t="s">
        <v>44</v>
      </c>
      <c r="H530" s="199" t="s">
        <v>917</v>
      </c>
      <c r="I530" s="200" t="s">
        <v>959</v>
      </c>
      <c r="J530" s="112" t="s">
        <v>1347</v>
      </c>
      <c r="K530" s="199">
        <v>8</v>
      </c>
      <c r="L530" s="199">
        <v>6</v>
      </c>
      <c r="M530" s="199">
        <v>1</v>
      </c>
      <c r="N530" s="112" t="s">
        <v>1322</v>
      </c>
      <c r="O530" s="112" t="s">
        <v>1348</v>
      </c>
      <c r="P530" s="112" t="s">
        <v>1349</v>
      </c>
      <c r="Q530" s="112" t="s">
        <v>1578</v>
      </c>
      <c r="R530" s="199">
        <v>2</v>
      </c>
      <c r="S530" s="199">
        <v>3</v>
      </c>
      <c r="T530" s="199">
        <f>BD[[#This Row],[ND]]*BD[[#This Row],[NE]]</f>
        <v>6</v>
      </c>
      <c r="U530" s="201" t="str">
        <f t="shared" si="27"/>
        <v>MEDIO</v>
      </c>
      <c r="V530" s="199">
        <v>60</v>
      </c>
      <c r="W530" s="199">
        <f>BD[[#This Row],[NP]]*BD[[#This Row],[N.C]]</f>
        <v>360</v>
      </c>
      <c r="X530" s="201" t="str">
        <f t="shared" si="28"/>
        <v>II</v>
      </c>
      <c r="Y530" s="182" t="str">
        <f t="shared" si="29"/>
        <v>ACEPTABLE CON CONTROL ESPECIFICO</v>
      </c>
      <c r="Z530" s="199" t="s">
        <v>311</v>
      </c>
      <c r="AA530" s="199" t="s">
        <v>311</v>
      </c>
      <c r="AB530" s="112" t="s">
        <v>1576</v>
      </c>
      <c r="AC530" s="112" t="s">
        <v>1577</v>
      </c>
      <c r="AD530" s="112" t="s">
        <v>1579</v>
      </c>
      <c r="AE530" s="112" t="s">
        <v>1343</v>
      </c>
      <c r="AF530" s="199"/>
    </row>
    <row r="531" spans="1:32" ht="105" hidden="1">
      <c r="A531" s="198" t="s">
        <v>904</v>
      </c>
      <c r="B531" s="199" t="s">
        <v>1192</v>
      </c>
      <c r="C531" s="199" t="s">
        <v>1218</v>
      </c>
      <c r="D531" s="199" t="s">
        <v>1214</v>
      </c>
      <c r="E531" s="112" t="s">
        <v>1377</v>
      </c>
      <c r="F531" s="200" t="s">
        <v>1391</v>
      </c>
      <c r="G531" s="199" t="s">
        <v>44</v>
      </c>
      <c r="H531" s="199" t="s">
        <v>917</v>
      </c>
      <c r="I531" s="200" t="s">
        <v>961</v>
      </c>
      <c r="J531" s="112" t="s">
        <v>1350</v>
      </c>
      <c r="K531" s="199">
        <v>8</v>
      </c>
      <c r="L531" s="199">
        <v>6</v>
      </c>
      <c r="M531" s="199">
        <v>1</v>
      </c>
      <c r="N531" s="112" t="s">
        <v>1322</v>
      </c>
      <c r="O531" s="112" t="s">
        <v>1348</v>
      </c>
      <c r="P531" s="112" t="s">
        <v>1582</v>
      </c>
      <c r="Q531" s="112" t="s">
        <v>1352</v>
      </c>
      <c r="R531" s="199">
        <v>6</v>
      </c>
      <c r="S531" s="199">
        <v>1</v>
      </c>
      <c r="T531" s="199">
        <f>BD[[#This Row],[ND]]*BD[[#This Row],[NE]]</f>
        <v>6</v>
      </c>
      <c r="U531" s="201" t="str">
        <f t="shared" si="27"/>
        <v>MEDIO</v>
      </c>
      <c r="V531" s="199">
        <v>60</v>
      </c>
      <c r="W531" s="199">
        <f>BD[[#This Row],[NP]]*BD[[#This Row],[N.C]]</f>
        <v>360</v>
      </c>
      <c r="X531" s="201" t="str">
        <f t="shared" si="28"/>
        <v>II</v>
      </c>
      <c r="Y531" s="182" t="str">
        <f t="shared" si="29"/>
        <v>ACEPTABLE CON CONTROL ESPECIFICO</v>
      </c>
      <c r="Z531" s="199" t="s">
        <v>311</v>
      </c>
      <c r="AA531" s="199" t="s">
        <v>311</v>
      </c>
      <c r="AB531" s="112" t="s">
        <v>1580</v>
      </c>
      <c r="AC531" s="112" t="s">
        <v>1583</v>
      </c>
      <c r="AD531" s="112" t="s">
        <v>1581</v>
      </c>
      <c r="AE531" s="112" t="s">
        <v>1343</v>
      </c>
      <c r="AF531" s="199"/>
    </row>
    <row r="532" spans="1:32" ht="105" hidden="1">
      <c r="A532" s="198" t="s">
        <v>904</v>
      </c>
      <c r="B532" s="199" t="s">
        <v>1192</v>
      </c>
      <c r="C532" s="199" t="s">
        <v>1218</v>
      </c>
      <c r="D532" s="199" t="s">
        <v>1214</v>
      </c>
      <c r="E532" s="112" t="s">
        <v>1377</v>
      </c>
      <c r="F532" s="200" t="s">
        <v>1586</v>
      </c>
      <c r="G532" s="199" t="s">
        <v>44</v>
      </c>
      <c r="H532" s="199" t="s">
        <v>923</v>
      </c>
      <c r="I532" s="200" t="s">
        <v>965</v>
      </c>
      <c r="J532" s="112" t="s">
        <v>1228</v>
      </c>
      <c r="K532" s="199">
        <v>8</v>
      </c>
      <c r="L532" s="199">
        <v>6</v>
      </c>
      <c r="M532" s="199">
        <v>1</v>
      </c>
      <c r="N532" s="112" t="s">
        <v>1245</v>
      </c>
      <c r="O532" s="200" t="s">
        <v>1291</v>
      </c>
      <c r="P532" s="112" t="s">
        <v>1525</v>
      </c>
      <c r="Q532" s="200" t="s">
        <v>1529</v>
      </c>
      <c r="R532" s="199">
        <v>2</v>
      </c>
      <c r="S532" s="199">
        <v>3</v>
      </c>
      <c r="T532" s="199">
        <f>BD[[#This Row],[ND]]*BD[[#This Row],[NE]]</f>
        <v>6</v>
      </c>
      <c r="U532" s="201" t="str">
        <f t="shared" si="27"/>
        <v>MEDIO</v>
      </c>
      <c r="V532" s="199">
        <v>25</v>
      </c>
      <c r="W532" s="199">
        <f>BD[[#This Row],[NP]]*BD[[#This Row],[N.C]]</f>
        <v>150</v>
      </c>
      <c r="X532" s="201" t="str">
        <f t="shared" si="28"/>
        <v>II</v>
      </c>
      <c r="Y532" s="182" t="str">
        <f t="shared" si="29"/>
        <v>ACEPTABLE CON CONTROL ESPECIFICO</v>
      </c>
      <c r="Z532" s="199" t="s">
        <v>311</v>
      </c>
      <c r="AA532" s="199" t="s">
        <v>311</v>
      </c>
      <c r="AB532" s="112" t="s">
        <v>1584</v>
      </c>
      <c r="AC532" s="112" t="s">
        <v>1589</v>
      </c>
      <c r="AD532" s="200" t="s">
        <v>1528</v>
      </c>
      <c r="AE532" s="112" t="s">
        <v>1281</v>
      </c>
      <c r="AF532" s="199"/>
    </row>
    <row r="533" spans="1:32" ht="105" hidden="1">
      <c r="A533" s="198" t="s">
        <v>904</v>
      </c>
      <c r="B533" s="199" t="s">
        <v>1192</v>
      </c>
      <c r="C533" s="199" t="s">
        <v>1218</v>
      </c>
      <c r="D533" s="199" t="s">
        <v>1214</v>
      </c>
      <c r="E533" s="112" t="s">
        <v>1377</v>
      </c>
      <c r="F533" s="200" t="s">
        <v>1391</v>
      </c>
      <c r="G533" s="199" t="s">
        <v>44</v>
      </c>
      <c r="H533" s="199" t="s">
        <v>923</v>
      </c>
      <c r="I533" s="200" t="s">
        <v>969</v>
      </c>
      <c r="J533" s="112" t="s">
        <v>1229</v>
      </c>
      <c r="K533" s="199">
        <v>8</v>
      </c>
      <c r="L533" s="199">
        <v>6</v>
      </c>
      <c r="M533" s="199">
        <v>1</v>
      </c>
      <c r="N533" s="112" t="s">
        <v>1594</v>
      </c>
      <c r="O533" s="200" t="s">
        <v>1591</v>
      </c>
      <c r="P533" s="112" t="s">
        <v>1593</v>
      </c>
      <c r="Q533" s="199" t="s">
        <v>311</v>
      </c>
      <c r="R533" s="199">
        <v>2</v>
      </c>
      <c r="S533" s="199">
        <v>2</v>
      </c>
      <c r="T533" s="199">
        <f>BD[[#This Row],[ND]]*BD[[#This Row],[NE]]</f>
        <v>4</v>
      </c>
      <c r="U533" s="201" t="str">
        <f t="shared" si="27"/>
        <v>BAJO</v>
      </c>
      <c r="V533" s="199">
        <v>60</v>
      </c>
      <c r="W533" s="199">
        <f>BD[[#This Row],[NP]]*BD[[#This Row],[N.C]]</f>
        <v>240</v>
      </c>
      <c r="X533" s="201" t="str">
        <f t="shared" si="28"/>
        <v>II</v>
      </c>
      <c r="Y533" s="182" t="str">
        <f t="shared" si="29"/>
        <v>ACEPTABLE CON CONTROL ESPECIFICO</v>
      </c>
      <c r="Z533" s="199" t="s">
        <v>311</v>
      </c>
      <c r="AA533" s="199" t="s">
        <v>311</v>
      </c>
      <c r="AB533" s="112" t="s">
        <v>1590</v>
      </c>
      <c r="AC533" s="112" t="s">
        <v>1531</v>
      </c>
      <c r="AD533" s="200" t="s">
        <v>1247</v>
      </c>
      <c r="AE533" s="112" t="s">
        <v>1281</v>
      </c>
      <c r="AF533" s="199"/>
    </row>
    <row r="534" spans="1:32" ht="225" hidden="1">
      <c r="A534" s="198" t="s">
        <v>904</v>
      </c>
      <c r="B534" s="199" t="s">
        <v>1192</v>
      </c>
      <c r="C534" s="199" t="s">
        <v>1218</v>
      </c>
      <c r="D534" s="199" t="s">
        <v>1214</v>
      </c>
      <c r="E534" s="112" t="s">
        <v>1377</v>
      </c>
      <c r="F534" s="200" t="s">
        <v>1391</v>
      </c>
      <c r="G534" s="199" t="s">
        <v>44</v>
      </c>
      <c r="H534" s="199" t="s">
        <v>928</v>
      </c>
      <c r="I534" s="200" t="s">
        <v>973</v>
      </c>
      <c r="J534" s="112" t="s">
        <v>1223</v>
      </c>
      <c r="K534" s="199">
        <v>8</v>
      </c>
      <c r="L534" s="199">
        <v>6</v>
      </c>
      <c r="M534" s="199">
        <v>1</v>
      </c>
      <c r="N534" s="112" t="s">
        <v>1250</v>
      </c>
      <c r="O534" s="200" t="s">
        <v>1595</v>
      </c>
      <c r="P534" s="112" t="s">
        <v>1533</v>
      </c>
      <c r="Q534" s="199" t="s">
        <v>311</v>
      </c>
      <c r="R534" s="199">
        <v>2</v>
      </c>
      <c r="S534" s="199">
        <v>2</v>
      </c>
      <c r="T534" s="199">
        <f>BD[[#This Row],[ND]]*BD[[#This Row],[NE]]</f>
        <v>4</v>
      </c>
      <c r="U534" s="201" t="str">
        <f t="shared" si="27"/>
        <v>BAJO</v>
      </c>
      <c r="V534" s="199">
        <v>25</v>
      </c>
      <c r="W534" s="199">
        <f>BD[[#This Row],[NP]]*BD[[#This Row],[N.C]]</f>
        <v>100</v>
      </c>
      <c r="X534" s="201" t="str">
        <f t="shared" si="28"/>
        <v>III</v>
      </c>
      <c r="Y534" s="182" t="str">
        <f t="shared" si="29"/>
        <v>MEJORABLE</v>
      </c>
      <c r="Z534" s="199" t="s">
        <v>311</v>
      </c>
      <c r="AA534" s="199" t="s">
        <v>311</v>
      </c>
      <c r="AB534" s="200" t="s">
        <v>1596</v>
      </c>
      <c r="AC534" s="112" t="s">
        <v>1534</v>
      </c>
      <c r="AD534" s="222" t="s">
        <v>1597</v>
      </c>
      <c r="AE534" s="112" t="s">
        <v>1277</v>
      </c>
      <c r="AF534" s="199"/>
    </row>
    <row r="535" spans="1:32" ht="225" hidden="1">
      <c r="A535" s="198" t="s">
        <v>904</v>
      </c>
      <c r="B535" s="199" t="s">
        <v>1192</v>
      </c>
      <c r="C535" s="199" t="s">
        <v>1218</v>
      </c>
      <c r="D535" s="199" t="s">
        <v>1214</v>
      </c>
      <c r="E535" s="112" t="s">
        <v>1377</v>
      </c>
      <c r="F535" s="200" t="s">
        <v>1391</v>
      </c>
      <c r="G535" s="199" t="s">
        <v>44</v>
      </c>
      <c r="H535" s="199" t="s">
        <v>928</v>
      </c>
      <c r="I535" s="200" t="s">
        <v>975</v>
      </c>
      <c r="J535" s="112" t="s">
        <v>1223</v>
      </c>
      <c r="K535" s="199">
        <v>8</v>
      </c>
      <c r="L535" s="199">
        <v>6</v>
      </c>
      <c r="M535" s="199">
        <v>1</v>
      </c>
      <c r="N535" s="112" t="s">
        <v>1250</v>
      </c>
      <c r="O535" s="200" t="s">
        <v>1595</v>
      </c>
      <c r="P535" s="112" t="s">
        <v>1533</v>
      </c>
      <c r="Q535" s="199" t="s">
        <v>311</v>
      </c>
      <c r="R535" s="199">
        <v>2</v>
      </c>
      <c r="S535" s="199">
        <v>3</v>
      </c>
      <c r="T535" s="199">
        <f>BD[[#This Row],[ND]]*BD[[#This Row],[NE]]</f>
        <v>6</v>
      </c>
      <c r="U535" s="201" t="str">
        <f t="shared" si="27"/>
        <v>MEDIO</v>
      </c>
      <c r="V535" s="199">
        <v>25</v>
      </c>
      <c r="W535" s="199">
        <f>BD[[#This Row],[NP]]*BD[[#This Row],[N.C]]</f>
        <v>150</v>
      </c>
      <c r="X535" s="201" t="str">
        <f t="shared" si="28"/>
        <v>II</v>
      </c>
      <c r="Y535" s="182" t="str">
        <f t="shared" si="29"/>
        <v>ACEPTABLE CON CONTROL ESPECIFICO</v>
      </c>
      <c r="Z535" s="199" t="s">
        <v>311</v>
      </c>
      <c r="AA535" s="199" t="s">
        <v>311</v>
      </c>
      <c r="AB535" s="200" t="s">
        <v>1596</v>
      </c>
      <c r="AC535" s="112" t="s">
        <v>1534</v>
      </c>
      <c r="AD535" s="200" t="s">
        <v>1247</v>
      </c>
      <c r="AE535" s="112" t="s">
        <v>1277</v>
      </c>
      <c r="AF535" s="199"/>
    </row>
    <row r="536" spans="1:32" ht="225" hidden="1">
      <c r="A536" s="198" t="s">
        <v>904</v>
      </c>
      <c r="B536" s="199" t="s">
        <v>1192</v>
      </c>
      <c r="C536" s="199" t="s">
        <v>1218</v>
      </c>
      <c r="D536" s="199" t="s">
        <v>1214</v>
      </c>
      <c r="E536" s="112" t="s">
        <v>1377</v>
      </c>
      <c r="F536" s="200" t="s">
        <v>1391</v>
      </c>
      <c r="G536" s="199" t="s">
        <v>44</v>
      </c>
      <c r="H536" s="199" t="s">
        <v>928</v>
      </c>
      <c r="I536" s="200" t="s">
        <v>979</v>
      </c>
      <c r="J536" s="112" t="s">
        <v>1223</v>
      </c>
      <c r="K536" s="199">
        <v>8</v>
      </c>
      <c r="L536" s="199">
        <v>6</v>
      </c>
      <c r="M536" s="199">
        <v>1</v>
      </c>
      <c r="N536" s="112" t="s">
        <v>1250</v>
      </c>
      <c r="O536" s="200" t="s">
        <v>1595</v>
      </c>
      <c r="P536" s="112" t="s">
        <v>1533</v>
      </c>
      <c r="Q536" s="199" t="s">
        <v>311</v>
      </c>
      <c r="R536" s="199">
        <v>2</v>
      </c>
      <c r="S536" s="199">
        <v>3</v>
      </c>
      <c r="T536" s="199">
        <f>BD[[#This Row],[ND]]*BD[[#This Row],[NE]]</f>
        <v>6</v>
      </c>
      <c r="U536" s="201" t="str">
        <f t="shared" si="27"/>
        <v>MEDIO</v>
      </c>
      <c r="V536" s="199">
        <v>26</v>
      </c>
      <c r="W536" s="199">
        <f>BD[[#This Row],[NP]]*BD[[#This Row],[N.C]]</f>
        <v>156</v>
      </c>
      <c r="X536" s="201" t="str">
        <f t="shared" si="28"/>
        <v>II</v>
      </c>
      <c r="Y536" s="182" t="str">
        <f t="shared" si="29"/>
        <v>ACEPTABLE CON CONTROL ESPECIFICO</v>
      </c>
      <c r="Z536" s="199" t="s">
        <v>311</v>
      </c>
      <c r="AA536" s="199" t="s">
        <v>311</v>
      </c>
      <c r="AB536" s="200" t="s">
        <v>1596</v>
      </c>
      <c r="AC536" s="112" t="s">
        <v>1534</v>
      </c>
      <c r="AD536" s="200" t="s">
        <v>1247</v>
      </c>
      <c r="AE536" s="112" t="s">
        <v>1277</v>
      </c>
      <c r="AF536" s="199"/>
    </row>
    <row r="537" spans="1:32" ht="225" hidden="1">
      <c r="A537" s="198" t="s">
        <v>904</v>
      </c>
      <c r="B537" s="199" t="s">
        <v>1192</v>
      </c>
      <c r="C537" s="199" t="s">
        <v>1218</v>
      </c>
      <c r="D537" s="199" t="s">
        <v>1214</v>
      </c>
      <c r="E537" s="112" t="s">
        <v>1377</v>
      </c>
      <c r="F537" s="200" t="s">
        <v>1391</v>
      </c>
      <c r="G537" s="199" t="s">
        <v>44</v>
      </c>
      <c r="H537" s="199" t="s">
        <v>928</v>
      </c>
      <c r="I537" s="200" t="s">
        <v>983</v>
      </c>
      <c r="J537" s="112" t="s">
        <v>1223</v>
      </c>
      <c r="K537" s="199">
        <v>8</v>
      </c>
      <c r="L537" s="199">
        <v>6</v>
      </c>
      <c r="M537" s="199">
        <v>1</v>
      </c>
      <c r="N537" s="112" t="s">
        <v>1250</v>
      </c>
      <c r="O537" s="200" t="s">
        <v>1595</v>
      </c>
      <c r="P537" s="112" t="s">
        <v>1533</v>
      </c>
      <c r="Q537" s="199" t="s">
        <v>311</v>
      </c>
      <c r="R537" s="199">
        <v>2</v>
      </c>
      <c r="S537" s="199">
        <v>3</v>
      </c>
      <c r="T537" s="199">
        <f>BD[[#This Row],[ND]]*BD[[#This Row],[NE]]</f>
        <v>6</v>
      </c>
      <c r="U537" s="201" t="str">
        <f t="shared" si="27"/>
        <v>MEDIO</v>
      </c>
      <c r="V537" s="199">
        <v>25</v>
      </c>
      <c r="W537" s="199">
        <f>BD[[#This Row],[NP]]*BD[[#This Row],[N.C]]</f>
        <v>150</v>
      </c>
      <c r="X537" s="201" t="str">
        <f t="shared" si="28"/>
        <v>II</v>
      </c>
      <c r="Y537" s="182" t="str">
        <f t="shared" si="29"/>
        <v>ACEPTABLE CON CONTROL ESPECIFICO</v>
      </c>
      <c r="Z537" s="199" t="s">
        <v>311</v>
      </c>
      <c r="AA537" s="199" t="s">
        <v>311</v>
      </c>
      <c r="AB537" s="200" t="s">
        <v>1596</v>
      </c>
      <c r="AC537" s="112" t="s">
        <v>1534</v>
      </c>
      <c r="AD537" s="200" t="s">
        <v>1247</v>
      </c>
      <c r="AE537" s="112" t="s">
        <v>1277</v>
      </c>
      <c r="AF537" s="199"/>
    </row>
    <row r="538" spans="1:32" ht="135" hidden="1">
      <c r="A538" s="198" t="s">
        <v>904</v>
      </c>
      <c r="B538" s="199" t="s">
        <v>1192</v>
      </c>
      <c r="C538" s="199" t="s">
        <v>1218</v>
      </c>
      <c r="D538" s="199" t="s">
        <v>1214</v>
      </c>
      <c r="E538" s="112" t="s">
        <v>1377</v>
      </c>
      <c r="F538" s="200" t="s">
        <v>1391</v>
      </c>
      <c r="G538" s="199" t="s">
        <v>44</v>
      </c>
      <c r="H538" s="199" t="s">
        <v>931</v>
      </c>
      <c r="I538" s="200" t="s">
        <v>989</v>
      </c>
      <c r="J538" s="112" t="s">
        <v>1224</v>
      </c>
      <c r="K538" s="199">
        <v>8</v>
      </c>
      <c r="L538" s="199">
        <v>6</v>
      </c>
      <c r="M538" s="199">
        <v>1</v>
      </c>
      <c r="N538" s="112" t="s">
        <v>1252</v>
      </c>
      <c r="O538" s="112" t="s">
        <v>1612</v>
      </c>
      <c r="P538" s="112" t="s">
        <v>1253</v>
      </c>
      <c r="Q538" s="112" t="s">
        <v>1614</v>
      </c>
      <c r="R538" s="199">
        <v>2</v>
      </c>
      <c r="S538" s="199">
        <v>3</v>
      </c>
      <c r="T538" s="199">
        <f>BD[[#This Row],[ND]]*BD[[#This Row],[NE]]</f>
        <v>6</v>
      </c>
      <c r="U538" s="201" t="str">
        <f t="shared" si="27"/>
        <v>MEDIO</v>
      </c>
      <c r="V538" s="199">
        <v>25</v>
      </c>
      <c r="W538" s="199">
        <f>BD[[#This Row],[NP]]*BD[[#This Row],[N.C]]</f>
        <v>150</v>
      </c>
      <c r="X538" s="201" t="str">
        <f t="shared" si="28"/>
        <v>II</v>
      </c>
      <c r="Y538" s="182" t="str">
        <f t="shared" si="29"/>
        <v>ACEPTABLE CON CONTROL ESPECIFICO</v>
      </c>
      <c r="Z538" s="199" t="s">
        <v>311</v>
      </c>
      <c r="AA538" s="199" t="s">
        <v>311</v>
      </c>
      <c r="AB538" s="112" t="s">
        <v>1613</v>
      </c>
      <c r="AC538" s="112" t="s">
        <v>1253</v>
      </c>
      <c r="AD538" s="112" t="s">
        <v>1615</v>
      </c>
      <c r="AE538" s="112" t="s">
        <v>1278</v>
      </c>
      <c r="AF538" s="199"/>
    </row>
    <row r="539" spans="1:32" ht="315" hidden="1">
      <c r="A539" s="198" t="s">
        <v>904</v>
      </c>
      <c r="B539" s="199" t="s">
        <v>1192</v>
      </c>
      <c r="C539" s="199" t="s">
        <v>1218</v>
      </c>
      <c r="D539" s="199" t="s">
        <v>1214</v>
      </c>
      <c r="E539" s="112" t="s">
        <v>1377</v>
      </c>
      <c r="F539" s="200" t="s">
        <v>1391</v>
      </c>
      <c r="G539" s="199" t="s">
        <v>44</v>
      </c>
      <c r="H539" s="199" t="s">
        <v>934</v>
      </c>
      <c r="I539" s="200" t="s">
        <v>1007</v>
      </c>
      <c r="J539" s="112" t="s">
        <v>1225</v>
      </c>
      <c r="K539" s="199">
        <v>2</v>
      </c>
      <c r="L539" s="199">
        <v>2</v>
      </c>
      <c r="M539" s="199">
        <v>1</v>
      </c>
      <c r="N539" s="112" t="s">
        <v>1255</v>
      </c>
      <c r="O539" s="112" t="s">
        <v>1627</v>
      </c>
      <c r="P539" s="112" t="s">
        <v>1630</v>
      </c>
      <c r="Q539" s="112" t="s">
        <v>1265</v>
      </c>
      <c r="R539" s="199">
        <v>2</v>
      </c>
      <c r="S539" s="199">
        <v>3</v>
      </c>
      <c r="T539" s="199">
        <f>BD[[#This Row],[ND]]*BD[[#This Row],[NE]]</f>
        <v>6</v>
      </c>
      <c r="U539" s="201" t="str">
        <f t="shared" si="27"/>
        <v>MEDIO</v>
      </c>
      <c r="V539" s="199">
        <v>25</v>
      </c>
      <c r="W539" s="199">
        <f>BD[[#This Row],[NP]]*BD[[#This Row],[N.C]]</f>
        <v>150</v>
      </c>
      <c r="X539" s="201" t="str">
        <f t="shared" si="28"/>
        <v>II</v>
      </c>
      <c r="Y539" s="182" t="str">
        <f t="shared" si="29"/>
        <v>ACEPTABLE CON CONTROL ESPECIFICO</v>
      </c>
      <c r="Z539" s="199" t="s">
        <v>311</v>
      </c>
      <c r="AA539" s="199" t="s">
        <v>311</v>
      </c>
      <c r="AB539" s="112" t="s">
        <v>1628</v>
      </c>
      <c r="AC539" s="112" t="s">
        <v>1629</v>
      </c>
      <c r="AD539" s="112" t="s">
        <v>1265</v>
      </c>
      <c r="AE539" s="112" t="s">
        <v>1280</v>
      </c>
      <c r="AF539" s="199"/>
    </row>
    <row r="540" spans="1:32" ht="90" hidden="1">
      <c r="A540" s="198" t="s">
        <v>904</v>
      </c>
      <c r="B540" s="199" t="s">
        <v>1192</v>
      </c>
      <c r="C540" s="199" t="s">
        <v>1218</v>
      </c>
      <c r="D540" s="199" t="s">
        <v>1214</v>
      </c>
      <c r="E540" s="112" t="s">
        <v>1377</v>
      </c>
      <c r="F540" s="200" t="s">
        <v>1392</v>
      </c>
      <c r="G540" s="199" t="s">
        <v>19</v>
      </c>
      <c r="H540" s="199" t="s">
        <v>905</v>
      </c>
      <c r="I540" s="200" t="s">
        <v>911</v>
      </c>
      <c r="J540" s="112" t="s">
        <v>1286</v>
      </c>
      <c r="K540" s="199">
        <v>8</v>
      </c>
      <c r="L540" s="199">
        <v>6</v>
      </c>
      <c r="M540" s="199">
        <v>1</v>
      </c>
      <c r="N540" s="112" t="s">
        <v>1287</v>
      </c>
      <c r="O540" s="112" t="s">
        <v>1545</v>
      </c>
      <c r="P540" s="112" t="s">
        <v>1549</v>
      </c>
      <c r="Q540" s="112" t="s">
        <v>1546</v>
      </c>
      <c r="R540" s="199">
        <v>2</v>
      </c>
      <c r="S540" s="199">
        <v>3</v>
      </c>
      <c r="T540" s="199">
        <f>BD[[#This Row],[ND]]*BD[[#This Row],[NE]]</f>
        <v>6</v>
      </c>
      <c r="U540" s="201" t="str">
        <f t="shared" si="27"/>
        <v>MEDIO</v>
      </c>
      <c r="V540" s="199">
        <v>25</v>
      </c>
      <c r="W540" s="199">
        <f>BD[[#This Row],[NP]]*BD[[#This Row],[N.C]]</f>
        <v>150</v>
      </c>
      <c r="X540" s="201" t="str">
        <f t="shared" si="28"/>
        <v>II</v>
      </c>
      <c r="Y540" s="182" t="str">
        <f t="shared" si="29"/>
        <v>ACEPTABLE CON CONTROL ESPECIFICO</v>
      </c>
      <c r="Z540" s="199" t="s">
        <v>311</v>
      </c>
      <c r="AA540" s="199" t="s">
        <v>311</v>
      </c>
      <c r="AB540" s="112" t="s">
        <v>1547</v>
      </c>
      <c r="AC540" s="112" t="s">
        <v>1548</v>
      </c>
      <c r="AD540" s="112" t="s">
        <v>1550</v>
      </c>
      <c r="AE540" s="112" t="s">
        <v>1288</v>
      </c>
      <c r="AF540" s="199"/>
    </row>
    <row r="541" spans="1:32" ht="90" hidden="1">
      <c r="A541" s="198" t="s">
        <v>904</v>
      </c>
      <c r="B541" s="199" t="s">
        <v>1192</v>
      </c>
      <c r="C541" s="199" t="s">
        <v>1218</v>
      </c>
      <c r="D541" s="199" t="s">
        <v>1214</v>
      </c>
      <c r="E541" s="112" t="s">
        <v>1377</v>
      </c>
      <c r="F541" s="200" t="s">
        <v>1392</v>
      </c>
      <c r="G541" s="199" t="s">
        <v>19</v>
      </c>
      <c r="H541" s="199" t="s">
        <v>905</v>
      </c>
      <c r="I541" s="200" t="s">
        <v>924</v>
      </c>
      <c r="J541" s="112" t="s">
        <v>1240</v>
      </c>
      <c r="K541" s="199">
        <v>8</v>
      </c>
      <c r="L541" s="199">
        <v>6</v>
      </c>
      <c r="M541" s="199">
        <v>1</v>
      </c>
      <c r="N541" s="112" t="s">
        <v>1241</v>
      </c>
      <c r="O541" s="200" t="s">
        <v>1242</v>
      </c>
      <c r="P541" s="200" t="s">
        <v>1513</v>
      </c>
      <c r="Q541" s="200" t="s">
        <v>1514</v>
      </c>
      <c r="R541" s="199">
        <v>2</v>
      </c>
      <c r="S541" s="199">
        <v>2</v>
      </c>
      <c r="T541" s="199">
        <f>BD[[#This Row],[ND]]*BD[[#This Row],[NE]]</f>
        <v>4</v>
      </c>
      <c r="U541" s="201" t="str">
        <f t="shared" si="27"/>
        <v>BAJO</v>
      </c>
      <c r="V541" s="199">
        <v>25</v>
      </c>
      <c r="W541" s="199">
        <f>BD[[#This Row],[NP]]*BD[[#This Row],[N.C]]</f>
        <v>100</v>
      </c>
      <c r="X541" s="201" t="str">
        <f t="shared" si="28"/>
        <v>III</v>
      </c>
      <c r="Y541" s="182" t="str">
        <f t="shared" si="29"/>
        <v>MEJORABLE</v>
      </c>
      <c r="Z541" s="199" t="s">
        <v>311</v>
      </c>
      <c r="AA541" s="200" t="s">
        <v>311</v>
      </c>
      <c r="AB541" s="112" t="s">
        <v>1516</v>
      </c>
      <c r="AC541" s="112" t="s">
        <v>1515</v>
      </c>
      <c r="AD541" s="200" t="s">
        <v>1557</v>
      </c>
      <c r="AE541" s="112" t="s">
        <v>1274</v>
      </c>
      <c r="AF541" s="199"/>
    </row>
    <row r="542" spans="1:32" ht="165" hidden="1">
      <c r="A542" s="198" t="s">
        <v>904</v>
      </c>
      <c r="B542" s="199" t="s">
        <v>1192</v>
      </c>
      <c r="C542" s="199" t="s">
        <v>1218</v>
      </c>
      <c r="D542" s="199" t="s">
        <v>1214</v>
      </c>
      <c r="E542" s="112" t="s">
        <v>1377</v>
      </c>
      <c r="F542" s="200" t="s">
        <v>1392</v>
      </c>
      <c r="G542" s="199" t="s">
        <v>19</v>
      </c>
      <c r="H542" s="199" t="s">
        <v>905</v>
      </c>
      <c r="I542" s="200" t="s">
        <v>935</v>
      </c>
      <c r="J542" s="112" t="s">
        <v>1230</v>
      </c>
      <c r="K542" s="199">
        <v>8</v>
      </c>
      <c r="L542" s="199">
        <v>6</v>
      </c>
      <c r="M542" s="199">
        <v>1</v>
      </c>
      <c r="N542" s="112" t="s">
        <v>1231</v>
      </c>
      <c r="O542" s="200" t="s">
        <v>1234</v>
      </c>
      <c r="P542" s="112" t="s">
        <v>1518</v>
      </c>
      <c r="Q542" s="200" t="s">
        <v>1520</v>
      </c>
      <c r="R542" s="199">
        <v>2</v>
      </c>
      <c r="S542" s="199">
        <v>3</v>
      </c>
      <c r="T542" s="199">
        <f>BD[[#This Row],[ND]]*BD[[#This Row],[NE]]</f>
        <v>6</v>
      </c>
      <c r="U542" s="201" t="str">
        <f t="shared" si="27"/>
        <v>MEDIO</v>
      </c>
      <c r="V542" s="199">
        <v>25</v>
      </c>
      <c r="W542" s="199">
        <f>BD[[#This Row],[NP]]*BD[[#This Row],[N.C]]</f>
        <v>150</v>
      </c>
      <c r="X542" s="201" t="str">
        <f t="shared" si="28"/>
        <v>II</v>
      </c>
      <c r="Y542" s="182" t="str">
        <f t="shared" si="29"/>
        <v>ACEPTABLE CON CONTROL ESPECIFICO</v>
      </c>
      <c r="Z542" s="199" t="s">
        <v>311</v>
      </c>
      <c r="AA542" s="199" t="s">
        <v>311</v>
      </c>
      <c r="AB542" s="112" t="s">
        <v>1517</v>
      </c>
      <c r="AC542" s="112" t="s">
        <v>1519</v>
      </c>
      <c r="AD542" s="200" t="s">
        <v>1558</v>
      </c>
      <c r="AE542" s="112" t="s">
        <v>1275</v>
      </c>
      <c r="AF542" s="199"/>
    </row>
    <row r="543" spans="1:32" ht="409.6" hidden="1">
      <c r="A543" s="198" t="s">
        <v>904</v>
      </c>
      <c r="B543" s="199" t="s">
        <v>1192</v>
      </c>
      <c r="C543" s="199" t="s">
        <v>1218</v>
      </c>
      <c r="D543" s="199" t="s">
        <v>1214</v>
      </c>
      <c r="E543" s="112" t="s">
        <v>1377</v>
      </c>
      <c r="F543" s="200" t="s">
        <v>1392</v>
      </c>
      <c r="G543" s="199" t="s">
        <v>19</v>
      </c>
      <c r="H543" s="199" t="s">
        <v>917</v>
      </c>
      <c r="I543" s="200" t="s">
        <v>949</v>
      </c>
      <c r="J543" s="112" t="s">
        <v>1226</v>
      </c>
      <c r="K543" s="199">
        <v>8</v>
      </c>
      <c r="L543" s="199">
        <v>6</v>
      </c>
      <c r="M543" s="199">
        <v>1</v>
      </c>
      <c r="N543" s="112" t="s">
        <v>1237</v>
      </c>
      <c r="O543" s="200" t="s">
        <v>1238</v>
      </c>
      <c r="P543" s="112" t="s">
        <v>1239</v>
      </c>
      <c r="Q543" s="112" t="s">
        <v>1522</v>
      </c>
      <c r="R543" s="199">
        <v>2</v>
      </c>
      <c r="S543" s="199">
        <v>2</v>
      </c>
      <c r="T543" s="199">
        <f>BD[[#This Row],[ND]]*BD[[#This Row],[NE]]</f>
        <v>4</v>
      </c>
      <c r="U543" s="201" t="str">
        <f t="shared" si="27"/>
        <v>BAJO</v>
      </c>
      <c r="V543" s="199">
        <v>60</v>
      </c>
      <c r="W543" s="199">
        <f>BD[[#This Row],[NP]]*BD[[#This Row],[N.C]]</f>
        <v>240</v>
      </c>
      <c r="X543" s="201" t="str">
        <f t="shared" si="28"/>
        <v>II</v>
      </c>
      <c r="Y543" s="182" t="str">
        <f t="shared" si="29"/>
        <v>ACEPTABLE CON CONTROL ESPECIFICO</v>
      </c>
      <c r="Z543" s="199" t="s">
        <v>311</v>
      </c>
      <c r="AA543" s="199" t="s">
        <v>311</v>
      </c>
      <c r="AB543" s="112" t="s">
        <v>1524</v>
      </c>
      <c r="AC543" s="112" t="s">
        <v>1521</v>
      </c>
      <c r="AD543" s="112" t="s">
        <v>1523</v>
      </c>
      <c r="AE543" s="112" t="s">
        <v>1276</v>
      </c>
      <c r="AF543" s="199"/>
    </row>
    <row r="544" spans="1:32" ht="105" hidden="1">
      <c r="A544" s="198" t="s">
        <v>904</v>
      </c>
      <c r="B544" s="199" t="s">
        <v>1192</v>
      </c>
      <c r="C544" s="199" t="s">
        <v>1218</v>
      </c>
      <c r="D544" s="199" t="s">
        <v>1214</v>
      </c>
      <c r="E544" s="112" t="s">
        <v>1377</v>
      </c>
      <c r="F544" s="200" t="s">
        <v>1392</v>
      </c>
      <c r="G544" s="199" t="s">
        <v>19</v>
      </c>
      <c r="H544" s="199" t="s">
        <v>917</v>
      </c>
      <c r="I544" s="200" t="s">
        <v>959</v>
      </c>
      <c r="J544" s="112" t="s">
        <v>1347</v>
      </c>
      <c r="K544" s="199">
        <v>8</v>
      </c>
      <c r="L544" s="199">
        <v>6</v>
      </c>
      <c r="M544" s="199">
        <v>1</v>
      </c>
      <c r="N544" s="112" t="s">
        <v>1322</v>
      </c>
      <c r="O544" s="112" t="s">
        <v>1348</v>
      </c>
      <c r="P544" s="112" t="s">
        <v>1349</v>
      </c>
      <c r="Q544" s="112" t="s">
        <v>1578</v>
      </c>
      <c r="R544" s="199">
        <v>2</v>
      </c>
      <c r="S544" s="199">
        <v>3</v>
      </c>
      <c r="T544" s="199">
        <f>BD[[#This Row],[ND]]*BD[[#This Row],[NE]]</f>
        <v>6</v>
      </c>
      <c r="U544" s="201" t="str">
        <f t="shared" si="27"/>
        <v>MEDIO</v>
      </c>
      <c r="V544" s="199">
        <v>60</v>
      </c>
      <c r="W544" s="199">
        <f>BD[[#This Row],[NP]]*BD[[#This Row],[N.C]]</f>
        <v>360</v>
      </c>
      <c r="X544" s="201" t="str">
        <f t="shared" si="28"/>
        <v>II</v>
      </c>
      <c r="Y544" s="182" t="str">
        <f t="shared" si="29"/>
        <v>ACEPTABLE CON CONTROL ESPECIFICO</v>
      </c>
      <c r="Z544" s="199" t="s">
        <v>311</v>
      </c>
      <c r="AA544" s="199" t="s">
        <v>311</v>
      </c>
      <c r="AB544" s="112" t="s">
        <v>1576</v>
      </c>
      <c r="AC544" s="112" t="s">
        <v>1577</v>
      </c>
      <c r="AD544" s="112" t="s">
        <v>1579</v>
      </c>
      <c r="AE544" s="112" t="s">
        <v>1343</v>
      </c>
      <c r="AF544" s="199"/>
    </row>
    <row r="545" spans="1:32" ht="105" hidden="1">
      <c r="A545" s="198" t="s">
        <v>904</v>
      </c>
      <c r="B545" s="199" t="s">
        <v>1192</v>
      </c>
      <c r="C545" s="199" t="s">
        <v>1218</v>
      </c>
      <c r="D545" s="199" t="s">
        <v>1214</v>
      </c>
      <c r="E545" s="112" t="s">
        <v>1377</v>
      </c>
      <c r="F545" s="200" t="s">
        <v>1392</v>
      </c>
      <c r="G545" s="199" t="s">
        <v>19</v>
      </c>
      <c r="H545" s="199" t="s">
        <v>917</v>
      </c>
      <c r="I545" s="200" t="s">
        <v>961</v>
      </c>
      <c r="J545" s="112" t="s">
        <v>1350</v>
      </c>
      <c r="K545" s="199">
        <v>8</v>
      </c>
      <c r="L545" s="199">
        <v>6</v>
      </c>
      <c r="M545" s="199">
        <v>1</v>
      </c>
      <c r="N545" s="112" t="s">
        <v>1322</v>
      </c>
      <c r="O545" s="112" t="s">
        <v>1348</v>
      </c>
      <c r="P545" s="112" t="s">
        <v>1582</v>
      </c>
      <c r="Q545" s="112" t="s">
        <v>1352</v>
      </c>
      <c r="R545" s="199">
        <v>6</v>
      </c>
      <c r="S545" s="199">
        <v>1</v>
      </c>
      <c r="T545" s="199">
        <f>BD[[#This Row],[ND]]*BD[[#This Row],[NE]]</f>
        <v>6</v>
      </c>
      <c r="U545" s="201" t="str">
        <f t="shared" si="27"/>
        <v>MEDIO</v>
      </c>
      <c r="V545" s="199">
        <v>60</v>
      </c>
      <c r="W545" s="199">
        <f>BD[[#This Row],[NP]]*BD[[#This Row],[N.C]]</f>
        <v>360</v>
      </c>
      <c r="X545" s="201" t="str">
        <f t="shared" si="28"/>
        <v>II</v>
      </c>
      <c r="Y545" s="182" t="str">
        <f t="shared" si="29"/>
        <v>ACEPTABLE CON CONTROL ESPECIFICO</v>
      </c>
      <c r="Z545" s="199" t="s">
        <v>311</v>
      </c>
      <c r="AA545" s="199" t="s">
        <v>311</v>
      </c>
      <c r="AB545" s="112" t="s">
        <v>1580</v>
      </c>
      <c r="AC545" s="112" t="s">
        <v>1583</v>
      </c>
      <c r="AD545" s="112" t="s">
        <v>1581</v>
      </c>
      <c r="AE545" s="112" t="s">
        <v>1343</v>
      </c>
      <c r="AF545" s="199"/>
    </row>
    <row r="546" spans="1:32" ht="105" hidden="1">
      <c r="A546" s="198" t="s">
        <v>904</v>
      </c>
      <c r="B546" s="199" t="s">
        <v>1192</v>
      </c>
      <c r="C546" s="199" t="s">
        <v>1218</v>
      </c>
      <c r="D546" s="199" t="s">
        <v>1214</v>
      </c>
      <c r="E546" s="112" t="s">
        <v>1377</v>
      </c>
      <c r="F546" s="200" t="s">
        <v>1587</v>
      </c>
      <c r="G546" s="199" t="s">
        <v>19</v>
      </c>
      <c r="H546" s="199" t="s">
        <v>923</v>
      </c>
      <c r="I546" s="200" t="s">
        <v>965</v>
      </c>
      <c r="J546" s="112" t="s">
        <v>1228</v>
      </c>
      <c r="K546" s="199">
        <v>8</v>
      </c>
      <c r="L546" s="199">
        <v>6</v>
      </c>
      <c r="M546" s="199">
        <v>1</v>
      </c>
      <c r="N546" s="112" t="s">
        <v>1245</v>
      </c>
      <c r="O546" s="200" t="s">
        <v>1291</v>
      </c>
      <c r="P546" s="112" t="s">
        <v>1525</v>
      </c>
      <c r="Q546" s="200" t="s">
        <v>1529</v>
      </c>
      <c r="R546" s="199">
        <v>2</v>
      </c>
      <c r="S546" s="199">
        <v>3</v>
      </c>
      <c r="T546" s="199">
        <f>BD[[#This Row],[ND]]*BD[[#This Row],[NE]]</f>
        <v>6</v>
      </c>
      <c r="U546" s="201" t="str">
        <f t="shared" si="27"/>
        <v>MEDIO</v>
      </c>
      <c r="V546" s="199">
        <v>25</v>
      </c>
      <c r="W546" s="199">
        <f>BD[[#This Row],[NP]]*BD[[#This Row],[N.C]]</f>
        <v>150</v>
      </c>
      <c r="X546" s="201" t="str">
        <f t="shared" si="28"/>
        <v>II</v>
      </c>
      <c r="Y546" s="182" t="str">
        <f t="shared" si="29"/>
        <v>ACEPTABLE CON CONTROL ESPECIFICO</v>
      </c>
      <c r="Z546" s="199" t="s">
        <v>311</v>
      </c>
      <c r="AA546" s="199" t="s">
        <v>311</v>
      </c>
      <c r="AB546" s="112" t="s">
        <v>1584</v>
      </c>
      <c r="AC546" s="112" t="s">
        <v>1589</v>
      </c>
      <c r="AD546" s="200" t="s">
        <v>1528</v>
      </c>
      <c r="AE546" s="112" t="s">
        <v>1281</v>
      </c>
      <c r="AF546" s="199"/>
    </row>
    <row r="547" spans="1:32" ht="105" hidden="1">
      <c r="A547" s="198" t="s">
        <v>904</v>
      </c>
      <c r="B547" s="199" t="s">
        <v>1192</v>
      </c>
      <c r="C547" s="199" t="s">
        <v>1218</v>
      </c>
      <c r="D547" s="199" t="s">
        <v>1214</v>
      </c>
      <c r="E547" s="112" t="s">
        <v>1377</v>
      </c>
      <c r="F547" s="200" t="s">
        <v>1392</v>
      </c>
      <c r="G547" s="199" t="s">
        <v>19</v>
      </c>
      <c r="H547" s="199" t="s">
        <v>923</v>
      </c>
      <c r="I547" s="200" t="s">
        <v>969</v>
      </c>
      <c r="J547" s="112" t="s">
        <v>1229</v>
      </c>
      <c r="K547" s="199">
        <v>8</v>
      </c>
      <c r="L547" s="199">
        <v>6</v>
      </c>
      <c r="M547" s="199">
        <v>1</v>
      </c>
      <c r="N547" s="112" t="s">
        <v>1594</v>
      </c>
      <c r="O547" s="200" t="s">
        <v>1591</v>
      </c>
      <c r="P547" s="112" t="s">
        <v>1593</v>
      </c>
      <c r="Q547" s="199" t="s">
        <v>311</v>
      </c>
      <c r="R547" s="199">
        <v>2</v>
      </c>
      <c r="S547" s="199">
        <v>2</v>
      </c>
      <c r="T547" s="199">
        <f>BD[[#This Row],[ND]]*BD[[#This Row],[NE]]</f>
        <v>4</v>
      </c>
      <c r="U547" s="201" t="str">
        <f t="shared" si="27"/>
        <v>BAJO</v>
      </c>
      <c r="V547" s="199">
        <v>60</v>
      </c>
      <c r="W547" s="199">
        <f>BD[[#This Row],[NP]]*BD[[#This Row],[N.C]]</f>
        <v>240</v>
      </c>
      <c r="X547" s="201" t="str">
        <f t="shared" si="28"/>
        <v>II</v>
      </c>
      <c r="Y547" s="182" t="str">
        <f t="shared" si="29"/>
        <v>ACEPTABLE CON CONTROL ESPECIFICO</v>
      </c>
      <c r="Z547" s="199" t="s">
        <v>311</v>
      </c>
      <c r="AA547" s="199" t="s">
        <v>311</v>
      </c>
      <c r="AB547" s="112" t="s">
        <v>1590</v>
      </c>
      <c r="AC547" s="112" t="s">
        <v>1531</v>
      </c>
      <c r="AD547" s="200" t="s">
        <v>1247</v>
      </c>
      <c r="AE547" s="112" t="s">
        <v>1281</v>
      </c>
      <c r="AF547" s="199"/>
    </row>
    <row r="548" spans="1:32" ht="225" hidden="1">
      <c r="A548" s="198" t="s">
        <v>904</v>
      </c>
      <c r="B548" s="199" t="s">
        <v>1192</v>
      </c>
      <c r="C548" s="199" t="s">
        <v>1218</v>
      </c>
      <c r="D548" s="199" t="s">
        <v>1214</v>
      </c>
      <c r="E548" s="112" t="s">
        <v>1377</v>
      </c>
      <c r="F548" s="200" t="s">
        <v>1392</v>
      </c>
      <c r="G548" s="199" t="s">
        <v>19</v>
      </c>
      <c r="H548" s="199" t="s">
        <v>928</v>
      </c>
      <c r="I548" s="200" t="s">
        <v>973</v>
      </c>
      <c r="J548" s="112" t="s">
        <v>1223</v>
      </c>
      <c r="K548" s="199">
        <v>8</v>
      </c>
      <c r="L548" s="199">
        <v>6</v>
      </c>
      <c r="M548" s="199">
        <v>1</v>
      </c>
      <c r="N548" s="112" t="s">
        <v>1250</v>
      </c>
      <c r="O548" s="200" t="s">
        <v>1595</v>
      </c>
      <c r="P548" s="112" t="s">
        <v>1533</v>
      </c>
      <c r="Q548" s="199" t="s">
        <v>311</v>
      </c>
      <c r="R548" s="199">
        <v>2</v>
      </c>
      <c r="S548" s="199">
        <v>2</v>
      </c>
      <c r="T548" s="199">
        <f>BD[[#This Row],[ND]]*BD[[#This Row],[NE]]</f>
        <v>4</v>
      </c>
      <c r="U548" s="201" t="str">
        <f t="shared" si="27"/>
        <v>BAJO</v>
      </c>
      <c r="V548" s="199">
        <v>25</v>
      </c>
      <c r="W548" s="199">
        <f>BD[[#This Row],[NP]]*BD[[#This Row],[N.C]]</f>
        <v>100</v>
      </c>
      <c r="X548" s="201" t="str">
        <f t="shared" si="28"/>
        <v>III</v>
      </c>
      <c r="Y548" s="182" t="str">
        <f t="shared" si="29"/>
        <v>MEJORABLE</v>
      </c>
      <c r="Z548" s="199" t="s">
        <v>311</v>
      </c>
      <c r="AA548" s="199" t="s">
        <v>311</v>
      </c>
      <c r="AB548" s="200" t="s">
        <v>1596</v>
      </c>
      <c r="AC548" s="112" t="s">
        <v>1534</v>
      </c>
      <c r="AD548" s="222" t="s">
        <v>1597</v>
      </c>
      <c r="AE548" s="112" t="s">
        <v>1277</v>
      </c>
      <c r="AF548" s="199"/>
    </row>
    <row r="549" spans="1:32" ht="225" hidden="1">
      <c r="A549" s="198" t="s">
        <v>904</v>
      </c>
      <c r="B549" s="199" t="s">
        <v>1192</v>
      </c>
      <c r="C549" s="199" t="s">
        <v>1218</v>
      </c>
      <c r="D549" s="199" t="s">
        <v>1214</v>
      </c>
      <c r="E549" s="112" t="s">
        <v>1377</v>
      </c>
      <c r="F549" s="200" t="s">
        <v>1392</v>
      </c>
      <c r="G549" s="199" t="s">
        <v>19</v>
      </c>
      <c r="H549" s="199" t="s">
        <v>928</v>
      </c>
      <c r="I549" s="200" t="s">
        <v>975</v>
      </c>
      <c r="J549" s="112" t="s">
        <v>1223</v>
      </c>
      <c r="K549" s="199">
        <v>8</v>
      </c>
      <c r="L549" s="199">
        <v>6</v>
      </c>
      <c r="M549" s="199">
        <v>1</v>
      </c>
      <c r="N549" s="112" t="s">
        <v>1250</v>
      </c>
      <c r="O549" s="200" t="s">
        <v>1595</v>
      </c>
      <c r="P549" s="112" t="s">
        <v>1533</v>
      </c>
      <c r="Q549" s="199" t="s">
        <v>311</v>
      </c>
      <c r="R549" s="199">
        <v>2</v>
      </c>
      <c r="S549" s="199">
        <v>3</v>
      </c>
      <c r="T549" s="199">
        <f>BD[[#This Row],[ND]]*BD[[#This Row],[NE]]</f>
        <v>6</v>
      </c>
      <c r="U549" s="201" t="str">
        <f t="shared" si="27"/>
        <v>MEDIO</v>
      </c>
      <c r="V549" s="199">
        <v>25</v>
      </c>
      <c r="W549" s="199">
        <f>BD[[#This Row],[NP]]*BD[[#This Row],[N.C]]</f>
        <v>150</v>
      </c>
      <c r="X549" s="201" t="str">
        <f t="shared" si="28"/>
        <v>II</v>
      </c>
      <c r="Y549" s="182" t="str">
        <f t="shared" si="29"/>
        <v>ACEPTABLE CON CONTROL ESPECIFICO</v>
      </c>
      <c r="Z549" s="199" t="s">
        <v>311</v>
      </c>
      <c r="AA549" s="199" t="s">
        <v>311</v>
      </c>
      <c r="AB549" s="200" t="s">
        <v>1596</v>
      </c>
      <c r="AC549" s="112" t="s">
        <v>1534</v>
      </c>
      <c r="AD549" s="200" t="s">
        <v>1247</v>
      </c>
      <c r="AE549" s="112" t="s">
        <v>1277</v>
      </c>
      <c r="AF549" s="199"/>
    </row>
    <row r="550" spans="1:32" ht="225" hidden="1">
      <c r="A550" s="198" t="s">
        <v>904</v>
      </c>
      <c r="B550" s="199" t="s">
        <v>1192</v>
      </c>
      <c r="C550" s="199" t="s">
        <v>1218</v>
      </c>
      <c r="D550" s="199" t="s">
        <v>1214</v>
      </c>
      <c r="E550" s="112" t="s">
        <v>1377</v>
      </c>
      <c r="F550" s="200" t="s">
        <v>1392</v>
      </c>
      <c r="G550" s="199" t="s">
        <v>19</v>
      </c>
      <c r="H550" s="199" t="s">
        <v>928</v>
      </c>
      <c r="I550" s="200" t="s">
        <v>977</v>
      </c>
      <c r="J550" s="112" t="s">
        <v>1223</v>
      </c>
      <c r="K550" s="199">
        <v>8</v>
      </c>
      <c r="L550" s="199">
        <v>6</v>
      </c>
      <c r="M550" s="199">
        <v>1</v>
      </c>
      <c r="N550" s="112" t="s">
        <v>1250</v>
      </c>
      <c r="O550" s="200" t="s">
        <v>1595</v>
      </c>
      <c r="P550" s="112" t="s">
        <v>1533</v>
      </c>
      <c r="Q550" s="199" t="s">
        <v>311</v>
      </c>
      <c r="R550" s="199">
        <v>2</v>
      </c>
      <c r="S550" s="199">
        <v>3</v>
      </c>
      <c r="T550" s="199">
        <f>BD[[#This Row],[ND]]*BD[[#This Row],[NE]]</f>
        <v>6</v>
      </c>
      <c r="U550" s="201" t="str">
        <f t="shared" si="27"/>
        <v>MEDIO</v>
      </c>
      <c r="V550" s="199">
        <v>25</v>
      </c>
      <c r="W550" s="199">
        <f>BD[[#This Row],[NP]]*BD[[#This Row],[N.C]]</f>
        <v>150</v>
      </c>
      <c r="X550" s="201" t="str">
        <f t="shared" si="28"/>
        <v>II</v>
      </c>
      <c r="Y550" s="182" t="str">
        <f t="shared" si="29"/>
        <v>ACEPTABLE CON CONTROL ESPECIFICO</v>
      </c>
      <c r="Z550" s="199" t="s">
        <v>311</v>
      </c>
      <c r="AA550" s="199" t="s">
        <v>311</v>
      </c>
      <c r="AB550" s="200" t="s">
        <v>1596</v>
      </c>
      <c r="AC550" s="112" t="s">
        <v>1534</v>
      </c>
      <c r="AD550" s="200" t="s">
        <v>1247</v>
      </c>
      <c r="AE550" s="112" t="s">
        <v>1277</v>
      </c>
      <c r="AF550" s="199"/>
    </row>
    <row r="551" spans="1:32" ht="225" hidden="1">
      <c r="A551" s="198" t="s">
        <v>904</v>
      </c>
      <c r="B551" s="199" t="s">
        <v>1192</v>
      </c>
      <c r="C551" s="199" t="s">
        <v>1218</v>
      </c>
      <c r="D551" s="199" t="s">
        <v>1214</v>
      </c>
      <c r="E551" s="112" t="s">
        <v>1377</v>
      </c>
      <c r="F551" s="200" t="s">
        <v>1392</v>
      </c>
      <c r="G551" s="199" t="s">
        <v>19</v>
      </c>
      <c r="H551" s="199" t="s">
        <v>928</v>
      </c>
      <c r="I551" s="200" t="s">
        <v>979</v>
      </c>
      <c r="J551" s="112" t="s">
        <v>1223</v>
      </c>
      <c r="K551" s="199">
        <v>8</v>
      </c>
      <c r="L551" s="199">
        <v>6</v>
      </c>
      <c r="M551" s="199">
        <v>1</v>
      </c>
      <c r="N551" s="112" t="s">
        <v>1250</v>
      </c>
      <c r="O551" s="200" t="s">
        <v>1595</v>
      </c>
      <c r="P551" s="112" t="s">
        <v>1533</v>
      </c>
      <c r="Q551" s="199" t="s">
        <v>311</v>
      </c>
      <c r="R551" s="199">
        <v>2</v>
      </c>
      <c r="S551" s="199">
        <v>3</v>
      </c>
      <c r="T551" s="199">
        <f>BD[[#This Row],[ND]]*BD[[#This Row],[NE]]</f>
        <v>6</v>
      </c>
      <c r="U551" s="201" t="str">
        <f t="shared" si="27"/>
        <v>MEDIO</v>
      </c>
      <c r="V551" s="199">
        <v>26</v>
      </c>
      <c r="W551" s="199">
        <f>BD[[#This Row],[NP]]*BD[[#This Row],[N.C]]</f>
        <v>156</v>
      </c>
      <c r="X551" s="201" t="str">
        <f t="shared" si="28"/>
        <v>II</v>
      </c>
      <c r="Y551" s="182" t="str">
        <f t="shared" si="29"/>
        <v>ACEPTABLE CON CONTROL ESPECIFICO</v>
      </c>
      <c r="Z551" s="199" t="s">
        <v>311</v>
      </c>
      <c r="AA551" s="199" t="s">
        <v>311</v>
      </c>
      <c r="AB551" s="200" t="s">
        <v>1596</v>
      </c>
      <c r="AC551" s="112" t="s">
        <v>1534</v>
      </c>
      <c r="AD551" s="200" t="s">
        <v>1247</v>
      </c>
      <c r="AE551" s="112" t="s">
        <v>1277</v>
      </c>
      <c r="AF551" s="199"/>
    </row>
    <row r="552" spans="1:32" ht="135" hidden="1">
      <c r="A552" s="198" t="s">
        <v>904</v>
      </c>
      <c r="B552" s="199" t="s">
        <v>1192</v>
      </c>
      <c r="C552" s="199" t="s">
        <v>1218</v>
      </c>
      <c r="D552" s="199" t="s">
        <v>1214</v>
      </c>
      <c r="E552" s="112" t="s">
        <v>1377</v>
      </c>
      <c r="F552" s="200" t="s">
        <v>1392</v>
      </c>
      <c r="G552" s="199" t="s">
        <v>19</v>
      </c>
      <c r="H552" s="199" t="s">
        <v>931</v>
      </c>
      <c r="I552" s="200" t="s">
        <v>989</v>
      </c>
      <c r="J552" s="112" t="s">
        <v>1224</v>
      </c>
      <c r="K552" s="199">
        <v>8</v>
      </c>
      <c r="L552" s="199">
        <v>6</v>
      </c>
      <c r="M552" s="199">
        <v>1</v>
      </c>
      <c r="N552" s="112" t="s">
        <v>1252</v>
      </c>
      <c r="O552" s="112" t="s">
        <v>1612</v>
      </c>
      <c r="P552" s="112" t="s">
        <v>1253</v>
      </c>
      <c r="Q552" s="112" t="s">
        <v>1614</v>
      </c>
      <c r="R552" s="199">
        <v>2</v>
      </c>
      <c r="S552" s="199">
        <v>3</v>
      </c>
      <c r="T552" s="199">
        <f>BD[[#This Row],[ND]]*BD[[#This Row],[NE]]</f>
        <v>6</v>
      </c>
      <c r="U552" s="201" t="str">
        <f t="shared" si="27"/>
        <v>MEDIO</v>
      </c>
      <c r="V552" s="199">
        <v>25</v>
      </c>
      <c r="W552" s="199">
        <f>BD[[#This Row],[NP]]*BD[[#This Row],[N.C]]</f>
        <v>150</v>
      </c>
      <c r="X552" s="201" t="str">
        <f t="shared" si="28"/>
        <v>II</v>
      </c>
      <c r="Y552" s="182" t="str">
        <f t="shared" si="29"/>
        <v>ACEPTABLE CON CONTROL ESPECIFICO</v>
      </c>
      <c r="Z552" s="199" t="s">
        <v>311</v>
      </c>
      <c r="AA552" s="199" t="s">
        <v>311</v>
      </c>
      <c r="AB552" s="112" t="s">
        <v>1613</v>
      </c>
      <c r="AC552" s="112" t="s">
        <v>1253</v>
      </c>
      <c r="AD552" s="112" t="s">
        <v>1615</v>
      </c>
      <c r="AE552" s="112" t="s">
        <v>1278</v>
      </c>
      <c r="AF552" s="199"/>
    </row>
    <row r="553" spans="1:32" ht="315" hidden="1">
      <c r="A553" s="198" t="s">
        <v>904</v>
      </c>
      <c r="B553" s="199" t="s">
        <v>1192</v>
      </c>
      <c r="C553" s="199" t="s">
        <v>1218</v>
      </c>
      <c r="D553" s="199" t="s">
        <v>1214</v>
      </c>
      <c r="E553" s="112" t="s">
        <v>1377</v>
      </c>
      <c r="F553" s="200" t="s">
        <v>1392</v>
      </c>
      <c r="G553" s="199" t="s">
        <v>19</v>
      </c>
      <c r="H553" s="199" t="s">
        <v>934</v>
      </c>
      <c r="I553" s="200" t="s">
        <v>1007</v>
      </c>
      <c r="J553" s="112" t="s">
        <v>1225</v>
      </c>
      <c r="K553" s="199">
        <v>2</v>
      </c>
      <c r="L553" s="199">
        <v>2</v>
      </c>
      <c r="M553" s="199">
        <v>1</v>
      </c>
      <c r="N553" s="112" t="s">
        <v>1255</v>
      </c>
      <c r="O553" s="112" t="s">
        <v>1627</v>
      </c>
      <c r="P553" s="112" t="s">
        <v>1630</v>
      </c>
      <c r="Q553" s="112" t="s">
        <v>1265</v>
      </c>
      <c r="R553" s="199">
        <v>2</v>
      </c>
      <c r="S553" s="199">
        <v>3</v>
      </c>
      <c r="T553" s="199">
        <f>BD[[#This Row],[ND]]*BD[[#This Row],[NE]]</f>
        <v>6</v>
      </c>
      <c r="U553" s="201" t="str">
        <f t="shared" si="27"/>
        <v>MEDIO</v>
      </c>
      <c r="V553" s="199">
        <v>25</v>
      </c>
      <c r="W553" s="199">
        <f>BD[[#This Row],[NP]]*BD[[#This Row],[N.C]]</f>
        <v>150</v>
      </c>
      <c r="X553" s="201" t="str">
        <f t="shared" si="28"/>
        <v>II</v>
      </c>
      <c r="Y553" s="182" t="str">
        <f t="shared" si="29"/>
        <v>ACEPTABLE CON CONTROL ESPECIFICO</v>
      </c>
      <c r="Z553" s="199" t="s">
        <v>311</v>
      </c>
      <c r="AA553" s="199" t="s">
        <v>311</v>
      </c>
      <c r="AB553" s="112" t="s">
        <v>1628</v>
      </c>
      <c r="AC553" s="112" t="s">
        <v>1629</v>
      </c>
      <c r="AD553" s="112" t="s">
        <v>1265</v>
      </c>
      <c r="AE553" s="112" t="s">
        <v>1280</v>
      </c>
      <c r="AF553" s="199"/>
    </row>
    <row r="554" spans="1:32" ht="90" hidden="1">
      <c r="A554" s="198" t="s">
        <v>904</v>
      </c>
      <c r="B554" s="199" t="s">
        <v>1192</v>
      </c>
      <c r="C554" s="199" t="s">
        <v>1218</v>
      </c>
      <c r="D554" s="199" t="s">
        <v>1214</v>
      </c>
      <c r="E554" s="112" t="s">
        <v>1377</v>
      </c>
      <c r="F554" s="200" t="s">
        <v>1393</v>
      </c>
      <c r="G554" s="199" t="s">
        <v>19</v>
      </c>
      <c r="H554" s="199" t="s">
        <v>905</v>
      </c>
      <c r="I554" s="200" t="s">
        <v>911</v>
      </c>
      <c r="J554" s="112" t="s">
        <v>1286</v>
      </c>
      <c r="K554" s="199">
        <v>8</v>
      </c>
      <c r="L554" s="199">
        <v>6</v>
      </c>
      <c r="M554" s="199">
        <v>1</v>
      </c>
      <c r="N554" s="112" t="s">
        <v>1287</v>
      </c>
      <c r="O554" s="112" t="s">
        <v>1545</v>
      </c>
      <c r="P554" s="112" t="s">
        <v>1549</v>
      </c>
      <c r="Q554" s="112" t="s">
        <v>1546</v>
      </c>
      <c r="R554" s="199">
        <v>2</v>
      </c>
      <c r="S554" s="199">
        <v>3</v>
      </c>
      <c r="T554" s="199">
        <f>BD[[#This Row],[ND]]*BD[[#This Row],[NE]]</f>
        <v>6</v>
      </c>
      <c r="U554" s="201" t="str">
        <f t="shared" si="27"/>
        <v>MEDIO</v>
      </c>
      <c r="V554" s="199">
        <v>25</v>
      </c>
      <c r="W554" s="199">
        <f>BD[[#This Row],[NP]]*BD[[#This Row],[N.C]]</f>
        <v>150</v>
      </c>
      <c r="X554" s="201" t="str">
        <f t="shared" si="28"/>
        <v>II</v>
      </c>
      <c r="Y554" s="182" t="str">
        <f t="shared" si="29"/>
        <v>ACEPTABLE CON CONTROL ESPECIFICO</v>
      </c>
      <c r="Z554" s="199" t="s">
        <v>311</v>
      </c>
      <c r="AA554" s="199" t="s">
        <v>311</v>
      </c>
      <c r="AB554" s="112" t="s">
        <v>1547</v>
      </c>
      <c r="AC554" s="112" t="s">
        <v>1548</v>
      </c>
      <c r="AD554" s="112" t="s">
        <v>1550</v>
      </c>
      <c r="AE554" s="112" t="s">
        <v>1288</v>
      </c>
      <c r="AF554" s="199"/>
    </row>
    <row r="555" spans="1:32" ht="90" hidden="1">
      <c r="A555" s="198" t="s">
        <v>904</v>
      </c>
      <c r="B555" s="199" t="s">
        <v>1192</v>
      </c>
      <c r="C555" s="199" t="s">
        <v>1218</v>
      </c>
      <c r="D555" s="199" t="s">
        <v>1214</v>
      </c>
      <c r="E555" s="112" t="s">
        <v>1377</v>
      </c>
      <c r="F555" s="200" t="s">
        <v>1393</v>
      </c>
      <c r="G555" s="199" t="s">
        <v>19</v>
      </c>
      <c r="H555" s="199" t="s">
        <v>905</v>
      </c>
      <c r="I555" s="200" t="s">
        <v>924</v>
      </c>
      <c r="J555" s="112" t="s">
        <v>1240</v>
      </c>
      <c r="K555" s="199">
        <v>8</v>
      </c>
      <c r="L555" s="199">
        <v>6</v>
      </c>
      <c r="M555" s="199">
        <v>1</v>
      </c>
      <c r="N555" s="112" t="s">
        <v>1241</v>
      </c>
      <c r="O555" s="200" t="s">
        <v>1242</v>
      </c>
      <c r="P555" s="200" t="s">
        <v>1513</v>
      </c>
      <c r="Q555" s="200" t="s">
        <v>1514</v>
      </c>
      <c r="R555" s="199">
        <v>2</v>
      </c>
      <c r="S555" s="199">
        <v>2</v>
      </c>
      <c r="T555" s="199">
        <f>BD[[#This Row],[ND]]*BD[[#This Row],[NE]]</f>
        <v>4</v>
      </c>
      <c r="U555" s="201" t="str">
        <f t="shared" si="27"/>
        <v>BAJO</v>
      </c>
      <c r="V555" s="199">
        <v>25</v>
      </c>
      <c r="W555" s="199">
        <f>BD[[#This Row],[NP]]*BD[[#This Row],[N.C]]</f>
        <v>100</v>
      </c>
      <c r="X555" s="201" t="str">
        <f t="shared" si="28"/>
        <v>III</v>
      </c>
      <c r="Y555" s="182" t="str">
        <f t="shared" si="29"/>
        <v>MEJORABLE</v>
      </c>
      <c r="Z555" s="199" t="s">
        <v>311</v>
      </c>
      <c r="AA555" s="200" t="s">
        <v>311</v>
      </c>
      <c r="AB555" s="112" t="s">
        <v>1516</v>
      </c>
      <c r="AC555" s="112" t="s">
        <v>1515</v>
      </c>
      <c r="AD555" s="200" t="s">
        <v>1557</v>
      </c>
      <c r="AE555" s="112" t="s">
        <v>1274</v>
      </c>
      <c r="AF555" s="199"/>
    </row>
    <row r="556" spans="1:32" ht="165" hidden="1">
      <c r="A556" s="198" t="s">
        <v>904</v>
      </c>
      <c r="B556" s="199" t="s">
        <v>1192</v>
      </c>
      <c r="C556" s="199" t="s">
        <v>1218</v>
      </c>
      <c r="D556" s="199" t="s">
        <v>1214</v>
      </c>
      <c r="E556" s="112" t="s">
        <v>1377</v>
      </c>
      <c r="F556" s="200" t="s">
        <v>1393</v>
      </c>
      <c r="G556" s="199" t="s">
        <v>19</v>
      </c>
      <c r="H556" s="199" t="s">
        <v>905</v>
      </c>
      <c r="I556" s="200" t="s">
        <v>935</v>
      </c>
      <c r="J556" s="112" t="s">
        <v>1230</v>
      </c>
      <c r="K556" s="199">
        <v>8</v>
      </c>
      <c r="L556" s="199">
        <v>6</v>
      </c>
      <c r="M556" s="199">
        <v>1</v>
      </c>
      <c r="N556" s="112" t="s">
        <v>1231</v>
      </c>
      <c r="O556" s="200" t="s">
        <v>1234</v>
      </c>
      <c r="P556" s="112" t="s">
        <v>1518</v>
      </c>
      <c r="Q556" s="200" t="s">
        <v>1520</v>
      </c>
      <c r="R556" s="199">
        <v>2</v>
      </c>
      <c r="S556" s="199">
        <v>3</v>
      </c>
      <c r="T556" s="199">
        <f>BD[[#This Row],[ND]]*BD[[#This Row],[NE]]</f>
        <v>6</v>
      </c>
      <c r="U556" s="201" t="str">
        <f t="shared" si="27"/>
        <v>MEDIO</v>
      </c>
      <c r="V556" s="199">
        <v>25</v>
      </c>
      <c r="W556" s="199">
        <f>BD[[#This Row],[NP]]*BD[[#This Row],[N.C]]</f>
        <v>150</v>
      </c>
      <c r="X556" s="201" t="str">
        <f t="shared" si="28"/>
        <v>II</v>
      </c>
      <c r="Y556" s="182" t="str">
        <f t="shared" si="29"/>
        <v>ACEPTABLE CON CONTROL ESPECIFICO</v>
      </c>
      <c r="Z556" s="199" t="s">
        <v>311</v>
      </c>
      <c r="AA556" s="199" t="s">
        <v>311</v>
      </c>
      <c r="AB556" s="112" t="s">
        <v>1517</v>
      </c>
      <c r="AC556" s="112" t="s">
        <v>1519</v>
      </c>
      <c r="AD556" s="200" t="s">
        <v>1558</v>
      </c>
      <c r="AE556" s="112" t="s">
        <v>1275</v>
      </c>
      <c r="AF556" s="199"/>
    </row>
    <row r="557" spans="1:32" ht="409.6" hidden="1">
      <c r="A557" s="198" t="s">
        <v>904</v>
      </c>
      <c r="B557" s="199" t="s">
        <v>1192</v>
      </c>
      <c r="C557" s="199" t="s">
        <v>1218</v>
      </c>
      <c r="D557" s="199" t="s">
        <v>1214</v>
      </c>
      <c r="E557" s="112" t="s">
        <v>1377</v>
      </c>
      <c r="F557" s="200" t="s">
        <v>1393</v>
      </c>
      <c r="G557" s="199" t="s">
        <v>19</v>
      </c>
      <c r="H557" s="199" t="s">
        <v>917</v>
      </c>
      <c r="I557" s="200" t="s">
        <v>949</v>
      </c>
      <c r="J557" s="112" t="s">
        <v>1226</v>
      </c>
      <c r="K557" s="199">
        <v>8</v>
      </c>
      <c r="L557" s="199">
        <v>6</v>
      </c>
      <c r="M557" s="199">
        <v>1</v>
      </c>
      <c r="N557" s="112" t="s">
        <v>1237</v>
      </c>
      <c r="O557" s="200" t="s">
        <v>1238</v>
      </c>
      <c r="P557" s="112" t="s">
        <v>1239</v>
      </c>
      <c r="Q557" s="112" t="s">
        <v>1522</v>
      </c>
      <c r="R557" s="199">
        <v>2</v>
      </c>
      <c r="S557" s="199">
        <v>2</v>
      </c>
      <c r="T557" s="199">
        <f>BD[[#This Row],[ND]]*BD[[#This Row],[NE]]</f>
        <v>4</v>
      </c>
      <c r="U557" s="201" t="str">
        <f t="shared" si="27"/>
        <v>BAJO</v>
      </c>
      <c r="V557" s="199">
        <v>60</v>
      </c>
      <c r="W557" s="199">
        <f>BD[[#This Row],[NP]]*BD[[#This Row],[N.C]]</f>
        <v>240</v>
      </c>
      <c r="X557" s="201" t="str">
        <f t="shared" si="28"/>
        <v>II</v>
      </c>
      <c r="Y557" s="182" t="str">
        <f t="shared" si="29"/>
        <v>ACEPTABLE CON CONTROL ESPECIFICO</v>
      </c>
      <c r="Z557" s="199" t="s">
        <v>311</v>
      </c>
      <c r="AA557" s="199" t="s">
        <v>311</v>
      </c>
      <c r="AB557" s="112" t="s">
        <v>1524</v>
      </c>
      <c r="AC557" s="112" t="s">
        <v>1521</v>
      </c>
      <c r="AD557" s="112" t="s">
        <v>1523</v>
      </c>
      <c r="AE557" s="112" t="s">
        <v>1276</v>
      </c>
      <c r="AF557" s="199"/>
    </row>
    <row r="558" spans="1:32" ht="105" hidden="1">
      <c r="A558" s="198" t="s">
        <v>904</v>
      </c>
      <c r="B558" s="199" t="s">
        <v>1192</v>
      </c>
      <c r="C558" s="199" t="s">
        <v>1218</v>
      </c>
      <c r="D558" s="199" t="s">
        <v>1214</v>
      </c>
      <c r="E558" s="112" t="s">
        <v>1377</v>
      </c>
      <c r="F558" s="200" t="s">
        <v>1393</v>
      </c>
      <c r="G558" s="199" t="s">
        <v>19</v>
      </c>
      <c r="H558" s="199" t="s">
        <v>917</v>
      </c>
      <c r="I558" s="200" t="s">
        <v>959</v>
      </c>
      <c r="J558" s="112" t="s">
        <v>1347</v>
      </c>
      <c r="K558" s="199">
        <v>8</v>
      </c>
      <c r="L558" s="199">
        <v>6</v>
      </c>
      <c r="M558" s="199">
        <v>1</v>
      </c>
      <c r="N558" s="112" t="s">
        <v>1322</v>
      </c>
      <c r="O558" s="112" t="s">
        <v>1348</v>
      </c>
      <c r="P558" s="112" t="s">
        <v>1349</v>
      </c>
      <c r="Q558" s="112" t="s">
        <v>1578</v>
      </c>
      <c r="R558" s="199">
        <v>2</v>
      </c>
      <c r="S558" s="199">
        <v>3</v>
      </c>
      <c r="T558" s="199">
        <f>BD[[#This Row],[ND]]*BD[[#This Row],[NE]]</f>
        <v>6</v>
      </c>
      <c r="U558" s="201" t="str">
        <f t="shared" ref="U558:U621" si="30">IF(AND(T558&lt;=40,T558&gt;=24),"MUY ALTO",IF(AND(T558&lt;=20,T558&gt;=10),"ALTO",IF(AND(T558&lt;=8,T558&gt;=6),"MEDIO",IF(AND(T558&lt;=4,T558&gt;=1),"BAJO",""))))</f>
        <v>MEDIO</v>
      </c>
      <c r="V558" s="199">
        <v>60</v>
      </c>
      <c r="W558" s="199">
        <f>BD[[#This Row],[NP]]*BD[[#This Row],[N.C]]</f>
        <v>360</v>
      </c>
      <c r="X558" s="201" t="str">
        <f t="shared" ref="X558:X621" si="31">IFERROR(IF(AND(W558&gt;=600,W558&lt;=4000),"I",IF(AND(W558&lt;500,W558&gt;=150),"II",IF(AND(W558&lt;=120,W558&gt;=40),"III",IF(W558=20,"IV","")))),"")</f>
        <v>II</v>
      </c>
      <c r="Y558" s="182" t="str">
        <f t="shared" ref="Y558:Y621" si="32">IF(AND(X558="I"),"NO ACEPTABLE",IF(AND(X558="II"),"ACEPTABLE CON CONTROL ESPECIFICO",IF(AND(X558="III"),"MEJORABLE",IF(AND(X558="IV"),"ACEPTABLE"))))</f>
        <v>ACEPTABLE CON CONTROL ESPECIFICO</v>
      </c>
      <c r="Z558" s="199" t="s">
        <v>311</v>
      </c>
      <c r="AA558" s="199" t="s">
        <v>311</v>
      </c>
      <c r="AB558" s="112" t="s">
        <v>1576</v>
      </c>
      <c r="AC558" s="112" t="s">
        <v>1577</v>
      </c>
      <c r="AD558" s="112" t="s">
        <v>1579</v>
      </c>
      <c r="AE558" s="112" t="s">
        <v>1343</v>
      </c>
      <c r="AF558" s="199"/>
    </row>
    <row r="559" spans="1:32" ht="105" hidden="1">
      <c r="A559" s="198" t="s">
        <v>904</v>
      </c>
      <c r="B559" s="199" t="s">
        <v>1192</v>
      </c>
      <c r="C559" s="199" t="s">
        <v>1218</v>
      </c>
      <c r="D559" s="199" t="s">
        <v>1214</v>
      </c>
      <c r="E559" s="112" t="s">
        <v>1377</v>
      </c>
      <c r="F559" s="200" t="s">
        <v>1393</v>
      </c>
      <c r="G559" s="199" t="s">
        <v>19</v>
      </c>
      <c r="H559" s="199" t="s">
        <v>917</v>
      </c>
      <c r="I559" s="200" t="s">
        <v>961</v>
      </c>
      <c r="J559" s="112" t="s">
        <v>1350</v>
      </c>
      <c r="K559" s="199">
        <v>8</v>
      </c>
      <c r="L559" s="199">
        <v>6</v>
      </c>
      <c r="M559" s="199">
        <v>1</v>
      </c>
      <c r="N559" s="112" t="s">
        <v>1322</v>
      </c>
      <c r="O559" s="112" t="s">
        <v>1348</v>
      </c>
      <c r="P559" s="112" t="s">
        <v>1582</v>
      </c>
      <c r="Q559" s="112" t="s">
        <v>1352</v>
      </c>
      <c r="R559" s="199">
        <v>6</v>
      </c>
      <c r="S559" s="199">
        <v>1</v>
      </c>
      <c r="T559" s="199">
        <f>BD[[#This Row],[ND]]*BD[[#This Row],[NE]]</f>
        <v>6</v>
      </c>
      <c r="U559" s="201" t="str">
        <f t="shared" si="30"/>
        <v>MEDIO</v>
      </c>
      <c r="V559" s="199">
        <v>60</v>
      </c>
      <c r="W559" s="199">
        <f>BD[[#This Row],[NP]]*BD[[#This Row],[N.C]]</f>
        <v>360</v>
      </c>
      <c r="X559" s="201" t="str">
        <f t="shared" si="31"/>
        <v>II</v>
      </c>
      <c r="Y559" s="182" t="str">
        <f t="shared" si="32"/>
        <v>ACEPTABLE CON CONTROL ESPECIFICO</v>
      </c>
      <c r="Z559" s="199" t="s">
        <v>311</v>
      </c>
      <c r="AA559" s="199" t="s">
        <v>311</v>
      </c>
      <c r="AB559" s="112" t="s">
        <v>1580</v>
      </c>
      <c r="AC559" s="112" t="s">
        <v>1583</v>
      </c>
      <c r="AD559" s="112" t="s">
        <v>1581</v>
      </c>
      <c r="AE559" s="112" t="s">
        <v>1343</v>
      </c>
      <c r="AF559" s="199"/>
    </row>
    <row r="560" spans="1:32" ht="105" hidden="1">
      <c r="A560" s="198" t="s">
        <v>904</v>
      </c>
      <c r="B560" s="199" t="s">
        <v>1192</v>
      </c>
      <c r="C560" s="199" t="s">
        <v>1218</v>
      </c>
      <c r="D560" s="199" t="s">
        <v>1214</v>
      </c>
      <c r="E560" s="112" t="s">
        <v>1377</v>
      </c>
      <c r="F560" s="200" t="s">
        <v>1393</v>
      </c>
      <c r="G560" s="199" t="s">
        <v>19</v>
      </c>
      <c r="H560" s="199" t="s">
        <v>923</v>
      </c>
      <c r="I560" s="200" t="s">
        <v>965</v>
      </c>
      <c r="J560" s="112" t="s">
        <v>1228</v>
      </c>
      <c r="K560" s="199">
        <v>8</v>
      </c>
      <c r="L560" s="199">
        <v>6</v>
      </c>
      <c r="M560" s="199">
        <v>1</v>
      </c>
      <c r="N560" s="112" t="s">
        <v>1245</v>
      </c>
      <c r="O560" s="200" t="s">
        <v>1291</v>
      </c>
      <c r="P560" s="112" t="s">
        <v>1525</v>
      </c>
      <c r="Q560" s="200" t="s">
        <v>1529</v>
      </c>
      <c r="R560" s="199">
        <v>2</v>
      </c>
      <c r="S560" s="199">
        <v>3</v>
      </c>
      <c r="T560" s="199">
        <f>BD[[#This Row],[ND]]*BD[[#This Row],[NE]]</f>
        <v>6</v>
      </c>
      <c r="U560" s="201" t="str">
        <f t="shared" si="30"/>
        <v>MEDIO</v>
      </c>
      <c r="V560" s="199">
        <v>25</v>
      </c>
      <c r="W560" s="199">
        <f>BD[[#This Row],[NP]]*BD[[#This Row],[N.C]]</f>
        <v>150</v>
      </c>
      <c r="X560" s="201" t="str">
        <f t="shared" si="31"/>
        <v>II</v>
      </c>
      <c r="Y560" s="182" t="str">
        <f t="shared" si="32"/>
        <v>ACEPTABLE CON CONTROL ESPECIFICO</v>
      </c>
      <c r="Z560" s="199" t="s">
        <v>311</v>
      </c>
      <c r="AA560" s="199" t="s">
        <v>311</v>
      </c>
      <c r="AB560" s="112" t="s">
        <v>1584</v>
      </c>
      <c r="AC560" s="112" t="s">
        <v>1589</v>
      </c>
      <c r="AD560" s="200" t="s">
        <v>1528</v>
      </c>
      <c r="AE560" s="112" t="s">
        <v>1281</v>
      </c>
      <c r="AF560" s="199"/>
    </row>
    <row r="561" spans="1:32" ht="105" hidden="1">
      <c r="A561" s="198" t="s">
        <v>904</v>
      </c>
      <c r="B561" s="199" t="s">
        <v>1192</v>
      </c>
      <c r="C561" s="199" t="s">
        <v>1218</v>
      </c>
      <c r="D561" s="199" t="s">
        <v>1214</v>
      </c>
      <c r="E561" s="112" t="s">
        <v>1377</v>
      </c>
      <c r="F561" s="200" t="s">
        <v>1393</v>
      </c>
      <c r="G561" s="199" t="s">
        <v>19</v>
      </c>
      <c r="H561" s="199" t="s">
        <v>923</v>
      </c>
      <c r="I561" s="200" t="s">
        <v>969</v>
      </c>
      <c r="J561" s="112" t="s">
        <v>1229</v>
      </c>
      <c r="K561" s="199">
        <v>8</v>
      </c>
      <c r="L561" s="199">
        <v>6</v>
      </c>
      <c r="M561" s="199">
        <v>1</v>
      </c>
      <c r="N561" s="112" t="s">
        <v>1594</v>
      </c>
      <c r="O561" s="200" t="s">
        <v>1591</v>
      </c>
      <c r="P561" s="112" t="s">
        <v>1593</v>
      </c>
      <c r="Q561" s="199" t="s">
        <v>311</v>
      </c>
      <c r="R561" s="199">
        <v>2</v>
      </c>
      <c r="S561" s="199">
        <v>2</v>
      </c>
      <c r="T561" s="199">
        <f>BD[[#This Row],[ND]]*BD[[#This Row],[NE]]</f>
        <v>4</v>
      </c>
      <c r="U561" s="201" t="str">
        <f t="shared" si="30"/>
        <v>BAJO</v>
      </c>
      <c r="V561" s="199">
        <v>60</v>
      </c>
      <c r="W561" s="199">
        <f>BD[[#This Row],[NP]]*BD[[#This Row],[N.C]]</f>
        <v>240</v>
      </c>
      <c r="X561" s="201" t="str">
        <f t="shared" si="31"/>
        <v>II</v>
      </c>
      <c r="Y561" s="182" t="str">
        <f t="shared" si="32"/>
        <v>ACEPTABLE CON CONTROL ESPECIFICO</v>
      </c>
      <c r="Z561" s="199" t="s">
        <v>311</v>
      </c>
      <c r="AA561" s="199" t="s">
        <v>311</v>
      </c>
      <c r="AB561" s="112" t="s">
        <v>1590</v>
      </c>
      <c r="AC561" s="112" t="s">
        <v>1531</v>
      </c>
      <c r="AD561" s="200" t="s">
        <v>1247</v>
      </c>
      <c r="AE561" s="112" t="s">
        <v>1281</v>
      </c>
      <c r="AF561" s="199"/>
    </row>
    <row r="562" spans="1:32" ht="225" hidden="1">
      <c r="A562" s="198" t="s">
        <v>904</v>
      </c>
      <c r="B562" s="199" t="s">
        <v>1192</v>
      </c>
      <c r="C562" s="199" t="s">
        <v>1218</v>
      </c>
      <c r="D562" s="199" t="s">
        <v>1214</v>
      </c>
      <c r="E562" s="112" t="s">
        <v>1377</v>
      </c>
      <c r="F562" s="200" t="s">
        <v>1393</v>
      </c>
      <c r="G562" s="199" t="s">
        <v>19</v>
      </c>
      <c r="H562" s="199" t="s">
        <v>928</v>
      </c>
      <c r="I562" s="200" t="s">
        <v>973</v>
      </c>
      <c r="J562" s="112" t="s">
        <v>1223</v>
      </c>
      <c r="K562" s="199">
        <v>8</v>
      </c>
      <c r="L562" s="199">
        <v>6</v>
      </c>
      <c r="M562" s="199">
        <v>1</v>
      </c>
      <c r="N562" s="112" t="s">
        <v>1250</v>
      </c>
      <c r="O562" s="200" t="s">
        <v>1595</v>
      </c>
      <c r="P562" s="112" t="s">
        <v>1533</v>
      </c>
      <c r="Q562" s="199" t="s">
        <v>311</v>
      </c>
      <c r="R562" s="199">
        <v>2</v>
      </c>
      <c r="S562" s="199">
        <v>2</v>
      </c>
      <c r="T562" s="199">
        <f>BD[[#This Row],[ND]]*BD[[#This Row],[NE]]</f>
        <v>4</v>
      </c>
      <c r="U562" s="201" t="str">
        <f t="shared" si="30"/>
        <v>BAJO</v>
      </c>
      <c r="V562" s="199">
        <v>25</v>
      </c>
      <c r="W562" s="199">
        <f>BD[[#This Row],[NP]]*BD[[#This Row],[N.C]]</f>
        <v>100</v>
      </c>
      <c r="X562" s="201" t="str">
        <f t="shared" si="31"/>
        <v>III</v>
      </c>
      <c r="Y562" s="182" t="str">
        <f t="shared" si="32"/>
        <v>MEJORABLE</v>
      </c>
      <c r="Z562" s="199" t="s">
        <v>311</v>
      </c>
      <c r="AA562" s="199" t="s">
        <v>311</v>
      </c>
      <c r="AB562" s="200" t="s">
        <v>1596</v>
      </c>
      <c r="AC562" s="112" t="s">
        <v>1534</v>
      </c>
      <c r="AD562" s="222" t="s">
        <v>1597</v>
      </c>
      <c r="AE562" s="112" t="s">
        <v>1277</v>
      </c>
      <c r="AF562" s="199"/>
    </row>
    <row r="563" spans="1:32" ht="225" hidden="1">
      <c r="A563" s="198" t="s">
        <v>904</v>
      </c>
      <c r="B563" s="199" t="s">
        <v>1192</v>
      </c>
      <c r="C563" s="199" t="s">
        <v>1218</v>
      </c>
      <c r="D563" s="199" t="s">
        <v>1214</v>
      </c>
      <c r="E563" s="112" t="s">
        <v>1377</v>
      </c>
      <c r="F563" s="200" t="s">
        <v>1393</v>
      </c>
      <c r="G563" s="199" t="s">
        <v>19</v>
      </c>
      <c r="H563" s="199" t="s">
        <v>928</v>
      </c>
      <c r="I563" s="200" t="s">
        <v>975</v>
      </c>
      <c r="J563" s="112" t="s">
        <v>1223</v>
      </c>
      <c r="K563" s="199">
        <v>8</v>
      </c>
      <c r="L563" s="199">
        <v>6</v>
      </c>
      <c r="M563" s="199">
        <v>1</v>
      </c>
      <c r="N563" s="112" t="s">
        <v>1250</v>
      </c>
      <c r="O563" s="200" t="s">
        <v>1595</v>
      </c>
      <c r="P563" s="112" t="s">
        <v>1533</v>
      </c>
      <c r="Q563" s="199" t="s">
        <v>311</v>
      </c>
      <c r="R563" s="199">
        <v>2</v>
      </c>
      <c r="S563" s="199">
        <v>3</v>
      </c>
      <c r="T563" s="199">
        <f>BD[[#This Row],[ND]]*BD[[#This Row],[NE]]</f>
        <v>6</v>
      </c>
      <c r="U563" s="201" t="str">
        <f t="shared" si="30"/>
        <v>MEDIO</v>
      </c>
      <c r="V563" s="199">
        <v>25</v>
      </c>
      <c r="W563" s="199">
        <f>BD[[#This Row],[NP]]*BD[[#This Row],[N.C]]</f>
        <v>150</v>
      </c>
      <c r="X563" s="201" t="str">
        <f t="shared" si="31"/>
        <v>II</v>
      </c>
      <c r="Y563" s="182" t="str">
        <f t="shared" si="32"/>
        <v>ACEPTABLE CON CONTROL ESPECIFICO</v>
      </c>
      <c r="Z563" s="199" t="s">
        <v>311</v>
      </c>
      <c r="AA563" s="199" t="s">
        <v>311</v>
      </c>
      <c r="AB563" s="200" t="s">
        <v>1596</v>
      </c>
      <c r="AC563" s="112" t="s">
        <v>1534</v>
      </c>
      <c r="AD563" s="200" t="s">
        <v>1247</v>
      </c>
      <c r="AE563" s="112" t="s">
        <v>1277</v>
      </c>
      <c r="AF563" s="199"/>
    </row>
    <row r="564" spans="1:32" ht="225" hidden="1">
      <c r="A564" s="198" t="s">
        <v>904</v>
      </c>
      <c r="B564" s="199" t="s">
        <v>1192</v>
      </c>
      <c r="C564" s="199" t="s">
        <v>1218</v>
      </c>
      <c r="D564" s="199" t="s">
        <v>1214</v>
      </c>
      <c r="E564" s="112" t="s">
        <v>1377</v>
      </c>
      <c r="F564" s="200" t="s">
        <v>1393</v>
      </c>
      <c r="G564" s="199" t="s">
        <v>19</v>
      </c>
      <c r="H564" s="199" t="s">
        <v>928</v>
      </c>
      <c r="I564" s="200" t="s">
        <v>979</v>
      </c>
      <c r="J564" s="112" t="s">
        <v>1223</v>
      </c>
      <c r="K564" s="199">
        <v>8</v>
      </c>
      <c r="L564" s="199">
        <v>6</v>
      </c>
      <c r="M564" s="199">
        <v>1</v>
      </c>
      <c r="N564" s="112" t="s">
        <v>1250</v>
      </c>
      <c r="O564" s="200" t="s">
        <v>1595</v>
      </c>
      <c r="P564" s="112" t="s">
        <v>1533</v>
      </c>
      <c r="Q564" s="199" t="s">
        <v>311</v>
      </c>
      <c r="R564" s="199">
        <v>2</v>
      </c>
      <c r="S564" s="199">
        <v>3</v>
      </c>
      <c r="T564" s="199">
        <f>BD[[#This Row],[ND]]*BD[[#This Row],[NE]]</f>
        <v>6</v>
      </c>
      <c r="U564" s="201" t="str">
        <f t="shared" si="30"/>
        <v>MEDIO</v>
      </c>
      <c r="V564" s="199">
        <v>26</v>
      </c>
      <c r="W564" s="199">
        <f>BD[[#This Row],[NP]]*BD[[#This Row],[N.C]]</f>
        <v>156</v>
      </c>
      <c r="X564" s="201" t="str">
        <f t="shared" si="31"/>
        <v>II</v>
      </c>
      <c r="Y564" s="182" t="str">
        <f t="shared" si="32"/>
        <v>ACEPTABLE CON CONTROL ESPECIFICO</v>
      </c>
      <c r="Z564" s="199" t="s">
        <v>311</v>
      </c>
      <c r="AA564" s="199" t="s">
        <v>311</v>
      </c>
      <c r="AB564" s="200" t="s">
        <v>1596</v>
      </c>
      <c r="AC564" s="112" t="s">
        <v>1534</v>
      </c>
      <c r="AD564" s="200" t="s">
        <v>1247</v>
      </c>
      <c r="AE564" s="112" t="s">
        <v>1277</v>
      </c>
      <c r="AF564" s="199"/>
    </row>
    <row r="565" spans="1:32" ht="225" hidden="1">
      <c r="A565" s="198" t="s">
        <v>904</v>
      </c>
      <c r="B565" s="199" t="s">
        <v>1192</v>
      </c>
      <c r="C565" s="199" t="s">
        <v>1218</v>
      </c>
      <c r="D565" s="199" t="s">
        <v>1214</v>
      </c>
      <c r="E565" s="112" t="s">
        <v>1377</v>
      </c>
      <c r="F565" s="200" t="s">
        <v>1393</v>
      </c>
      <c r="G565" s="199" t="s">
        <v>19</v>
      </c>
      <c r="H565" s="199" t="s">
        <v>928</v>
      </c>
      <c r="I565" s="200" t="s">
        <v>983</v>
      </c>
      <c r="J565" s="112" t="s">
        <v>1223</v>
      </c>
      <c r="K565" s="199">
        <v>8</v>
      </c>
      <c r="L565" s="199">
        <v>6</v>
      </c>
      <c r="M565" s="199">
        <v>1</v>
      </c>
      <c r="N565" s="112" t="s">
        <v>1250</v>
      </c>
      <c r="O565" s="200" t="s">
        <v>1595</v>
      </c>
      <c r="P565" s="112" t="s">
        <v>1533</v>
      </c>
      <c r="Q565" s="199" t="s">
        <v>311</v>
      </c>
      <c r="R565" s="199">
        <v>2</v>
      </c>
      <c r="S565" s="199">
        <v>3</v>
      </c>
      <c r="T565" s="199">
        <f>BD[[#This Row],[ND]]*BD[[#This Row],[NE]]</f>
        <v>6</v>
      </c>
      <c r="U565" s="201" t="str">
        <f t="shared" si="30"/>
        <v>MEDIO</v>
      </c>
      <c r="V565" s="199">
        <v>25</v>
      </c>
      <c r="W565" s="199">
        <f>BD[[#This Row],[NP]]*BD[[#This Row],[N.C]]</f>
        <v>150</v>
      </c>
      <c r="X565" s="201" t="str">
        <f t="shared" si="31"/>
        <v>II</v>
      </c>
      <c r="Y565" s="182" t="str">
        <f t="shared" si="32"/>
        <v>ACEPTABLE CON CONTROL ESPECIFICO</v>
      </c>
      <c r="Z565" s="199" t="s">
        <v>311</v>
      </c>
      <c r="AA565" s="199" t="s">
        <v>311</v>
      </c>
      <c r="AB565" s="200" t="s">
        <v>1596</v>
      </c>
      <c r="AC565" s="112" t="s">
        <v>1534</v>
      </c>
      <c r="AD565" s="200" t="s">
        <v>1247</v>
      </c>
      <c r="AE565" s="112" t="s">
        <v>1277</v>
      </c>
      <c r="AF565" s="199"/>
    </row>
    <row r="566" spans="1:32" ht="135" hidden="1">
      <c r="A566" s="198" t="s">
        <v>904</v>
      </c>
      <c r="B566" s="199" t="s">
        <v>1192</v>
      </c>
      <c r="C566" s="199" t="s">
        <v>1218</v>
      </c>
      <c r="D566" s="199" t="s">
        <v>1214</v>
      </c>
      <c r="E566" s="112" t="s">
        <v>1377</v>
      </c>
      <c r="F566" s="200" t="s">
        <v>1393</v>
      </c>
      <c r="G566" s="199" t="s">
        <v>19</v>
      </c>
      <c r="H566" s="199" t="s">
        <v>931</v>
      </c>
      <c r="I566" s="200" t="s">
        <v>989</v>
      </c>
      <c r="J566" s="112" t="s">
        <v>1224</v>
      </c>
      <c r="K566" s="199">
        <v>8</v>
      </c>
      <c r="L566" s="199">
        <v>6</v>
      </c>
      <c r="M566" s="199">
        <v>1</v>
      </c>
      <c r="N566" s="112" t="s">
        <v>1252</v>
      </c>
      <c r="O566" s="112" t="s">
        <v>1612</v>
      </c>
      <c r="P566" s="112" t="s">
        <v>1253</v>
      </c>
      <c r="Q566" s="112" t="s">
        <v>1614</v>
      </c>
      <c r="R566" s="199">
        <v>2</v>
      </c>
      <c r="S566" s="199">
        <v>3</v>
      </c>
      <c r="T566" s="199">
        <f>BD[[#This Row],[ND]]*BD[[#This Row],[NE]]</f>
        <v>6</v>
      </c>
      <c r="U566" s="201" t="str">
        <f t="shared" si="30"/>
        <v>MEDIO</v>
      </c>
      <c r="V566" s="199">
        <v>25</v>
      </c>
      <c r="W566" s="199">
        <f>BD[[#This Row],[NP]]*BD[[#This Row],[N.C]]</f>
        <v>150</v>
      </c>
      <c r="X566" s="201" t="str">
        <f t="shared" si="31"/>
        <v>II</v>
      </c>
      <c r="Y566" s="182" t="str">
        <f t="shared" si="32"/>
        <v>ACEPTABLE CON CONTROL ESPECIFICO</v>
      </c>
      <c r="Z566" s="199" t="s">
        <v>311</v>
      </c>
      <c r="AA566" s="199" t="s">
        <v>311</v>
      </c>
      <c r="AB566" s="112" t="s">
        <v>1613</v>
      </c>
      <c r="AC566" s="112" t="s">
        <v>1253</v>
      </c>
      <c r="AD566" s="112" t="s">
        <v>1615</v>
      </c>
      <c r="AE566" s="112" t="s">
        <v>1278</v>
      </c>
      <c r="AF566" s="199"/>
    </row>
    <row r="567" spans="1:32" ht="315" hidden="1">
      <c r="A567" s="198" t="s">
        <v>904</v>
      </c>
      <c r="B567" s="199" t="s">
        <v>1192</v>
      </c>
      <c r="C567" s="199" t="s">
        <v>1218</v>
      </c>
      <c r="D567" s="199" t="s">
        <v>1214</v>
      </c>
      <c r="E567" s="112" t="s">
        <v>1377</v>
      </c>
      <c r="F567" s="200" t="s">
        <v>1393</v>
      </c>
      <c r="G567" s="199" t="s">
        <v>19</v>
      </c>
      <c r="H567" s="199" t="s">
        <v>934</v>
      </c>
      <c r="I567" s="200" t="s">
        <v>1007</v>
      </c>
      <c r="J567" s="112" t="s">
        <v>1225</v>
      </c>
      <c r="K567" s="199">
        <v>2</v>
      </c>
      <c r="L567" s="199">
        <v>2</v>
      </c>
      <c r="M567" s="199">
        <v>1</v>
      </c>
      <c r="N567" s="112" t="s">
        <v>1255</v>
      </c>
      <c r="O567" s="112" t="s">
        <v>1627</v>
      </c>
      <c r="P567" s="112" t="s">
        <v>1630</v>
      </c>
      <c r="Q567" s="112" t="s">
        <v>1265</v>
      </c>
      <c r="R567" s="199">
        <v>2</v>
      </c>
      <c r="S567" s="199">
        <v>3</v>
      </c>
      <c r="T567" s="199">
        <f>BD[[#This Row],[ND]]*BD[[#This Row],[NE]]</f>
        <v>6</v>
      </c>
      <c r="U567" s="201" t="str">
        <f t="shared" si="30"/>
        <v>MEDIO</v>
      </c>
      <c r="V567" s="199">
        <v>25</v>
      </c>
      <c r="W567" s="199">
        <f>BD[[#This Row],[NP]]*BD[[#This Row],[N.C]]</f>
        <v>150</v>
      </c>
      <c r="X567" s="201" t="str">
        <f t="shared" si="31"/>
        <v>II</v>
      </c>
      <c r="Y567" s="182" t="str">
        <f t="shared" si="32"/>
        <v>ACEPTABLE CON CONTROL ESPECIFICO</v>
      </c>
      <c r="Z567" s="199" t="s">
        <v>311</v>
      </c>
      <c r="AA567" s="199" t="s">
        <v>311</v>
      </c>
      <c r="AB567" s="112" t="s">
        <v>1628</v>
      </c>
      <c r="AC567" s="112" t="s">
        <v>1629</v>
      </c>
      <c r="AD567" s="112" t="s">
        <v>1265</v>
      </c>
      <c r="AE567" s="112" t="s">
        <v>1280</v>
      </c>
      <c r="AF567" s="199"/>
    </row>
    <row r="568" spans="1:32" ht="90" hidden="1">
      <c r="A568" s="198" t="s">
        <v>904</v>
      </c>
      <c r="B568" s="199" t="s">
        <v>1192</v>
      </c>
      <c r="C568" s="199" t="s">
        <v>1218</v>
      </c>
      <c r="D568" s="199" t="s">
        <v>1214</v>
      </c>
      <c r="E568" s="112" t="s">
        <v>1377</v>
      </c>
      <c r="F568" s="200" t="s">
        <v>1394</v>
      </c>
      <c r="G568" s="199" t="s">
        <v>44</v>
      </c>
      <c r="H568" s="199" t="s">
        <v>905</v>
      </c>
      <c r="I568" s="200" t="s">
        <v>911</v>
      </c>
      <c r="J568" s="112" t="s">
        <v>1286</v>
      </c>
      <c r="K568" s="199">
        <v>8</v>
      </c>
      <c r="L568" s="199">
        <v>6</v>
      </c>
      <c r="M568" s="199">
        <v>1</v>
      </c>
      <c r="N568" s="112" t="s">
        <v>1287</v>
      </c>
      <c r="O568" s="112" t="s">
        <v>1545</v>
      </c>
      <c r="P568" s="112" t="s">
        <v>1549</v>
      </c>
      <c r="Q568" s="112" t="s">
        <v>1546</v>
      </c>
      <c r="R568" s="199">
        <v>2</v>
      </c>
      <c r="S568" s="199">
        <v>3</v>
      </c>
      <c r="T568" s="199">
        <f>BD[[#This Row],[ND]]*BD[[#This Row],[NE]]</f>
        <v>6</v>
      </c>
      <c r="U568" s="201" t="str">
        <f t="shared" si="30"/>
        <v>MEDIO</v>
      </c>
      <c r="V568" s="199">
        <v>25</v>
      </c>
      <c r="W568" s="199">
        <f>BD[[#This Row],[NP]]*BD[[#This Row],[N.C]]</f>
        <v>150</v>
      </c>
      <c r="X568" s="201" t="str">
        <f t="shared" si="31"/>
        <v>II</v>
      </c>
      <c r="Y568" s="182" t="str">
        <f t="shared" si="32"/>
        <v>ACEPTABLE CON CONTROL ESPECIFICO</v>
      </c>
      <c r="Z568" s="199" t="s">
        <v>311</v>
      </c>
      <c r="AA568" s="199" t="s">
        <v>311</v>
      </c>
      <c r="AB568" s="112" t="s">
        <v>1547</v>
      </c>
      <c r="AC568" s="112" t="s">
        <v>1548</v>
      </c>
      <c r="AD568" s="112" t="s">
        <v>1550</v>
      </c>
      <c r="AE568" s="112" t="s">
        <v>1288</v>
      </c>
      <c r="AF568" s="199"/>
    </row>
    <row r="569" spans="1:32" ht="90" hidden="1">
      <c r="A569" s="198" t="s">
        <v>904</v>
      </c>
      <c r="B569" s="199" t="s">
        <v>1192</v>
      </c>
      <c r="C569" s="199" t="s">
        <v>1218</v>
      </c>
      <c r="D569" s="199" t="s">
        <v>1214</v>
      </c>
      <c r="E569" s="112" t="s">
        <v>1377</v>
      </c>
      <c r="F569" s="200" t="s">
        <v>1394</v>
      </c>
      <c r="G569" s="199" t="s">
        <v>44</v>
      </c>
      <c r="H569" s="199" t="s">
        <v>905</v>
      </c>
      <c r="I569" s="200" t="s">
        <v>924</v>
      </c>
      <c r="J569" s="112" t="s">
        <v>1240</v>
      </c>
      <c r="K569" s="199">
        <v>8</v>
      </c>
      <c r="L569" s="199">
        <v>6</v>
      </c>
      <c r="M569" s="199">
        <v>1</v>
      </c>
      <c r="N569" s="112" t="s">
        <v>1241</v>
      </c>
      <c r="O569" s="200" t="s">
        <v>1242</v>
      </c>
      <c r="P569" s="200" t="s">
        <v>1513</v>
      </c>
      <c r="Q569" s="200" t="s">
        <v>1514</v>
      </c>
      <c r="R569" s="199">
        <v>2</v>
      </c>
      <c r="S569" s="199">
        <v>2</v>
      </c>
      <c r="T569" s="199">
        <f>BD[[#This Row],[ND]]*BD[[#This Row],[NE]]</f>
        <v>4</v>
      </c>
      <c r="U569" s="201" t="str">
        <f t="shared" si="30"/>
        <v>BAJO</v>
      </c>
      <c r="V569" s="199">
        <v>25</v>
      </c>
      <c r="W569" s="199">
        <f>BD[[#This Row],[NP]]*BD[[#This Row],[N.C]]</f>
        <v>100</v>
      </c>
      <c r="X569" s="201" t="str">
        <f t="shared" si="31"/>
        <v>III</v>
      </c>
      <c r="Y569" s="182" t="str">
        <f t="shared" si="32"/>
        <v>MEJORABLE</v>
      </c>
      <c r="Z569" s="199" t="s">
        <v>311</v>
      </c>
      <c r="AA569" s="200" t="s">
        <v>311</v>
      </c>
      <c r="AB569" s="112" t="s">
        <v>1516</v>
      </c>
      <c r="AC569" s="112" t="s">
        <v>1515</v>
      </c>
      <c r="AD569" s="200" t="s">
        <v>1557</v>
      </c>
      <c r="AE569" s="112" t="s">
        <v>1274</v>
      </c>
      <c r="AF569" s="199"/>
    </row>
    <row r="570" spans="1:32" ht="165" hidden="1">
      <c r="A570" s="198" t="s">
        <v>904</v>
      </c>
      <c r="B570" s="199" t="s">
        <v>1192</v>
      </c>
      <c r="C570" s="199" t="s">
        <v>1218</v>
      </c>
      <c r="D570" s="199" t="s">
        <v>1214</v>
      </c>
      <c r="E570" s="112" t="s">
        <v>1377</v>
      </c>
      <c r="F570" s="200" t="s">
        <v>1394</v>
      </c>
      <c r="G570" s="199" t="s">
        <v>44</v>
      </c>
      <c r="H570" s="199" t="s">
        <v>905</v>
      </c>
      <c r="I570" s="200" t="s">
        <v>935</v>
      </c>
      <c r="J570" s="112" t="s">
        <v>1230</v>
      </c>
      <c r="K570" s="199">
        <v>8</v>
      </c>
      <c r="L570" s="199">
        <v>6</v>
      </c>
      <c r="M570" s="199">
        <v>1</v>
      </c>
      <c r="N570" s="112" t="s">
        <v>1231</v>
      </c>
      <c r="O570" s="200" t="s">
        <v>1234</v>
      </c>
      <c r="P570" s="112" t="s">
        <v>1518</v>
      </c>
      <c r="Q570" s="200" t="s">
        <v>1520</v>
      </c>
      <c r="R570" s="199">
        <v>2</v>
      </c>
      <c r="S570" s="199">
        <v>3</v>
      </c>
      <c r="T570" s="199">
        <f>BD[[#This Row],[ND]]*BD[[#This Row],[NE]]</f>
        <v>6</v>
      </c>
      <c r="U570" s="201" t="str">
        <f t="shared" si="30"/>
        <v>MEDIO</v>
      </c>
      <c r="V570" s="199">
        <v>25</v>
      </c>
      <c r="W570" s="199">
        <f>BD[[#This Row],[NP]]*BD[[#This Row],[N.C]]</f>
        <v>150</v>
      </c>
      <c r="X570" s="201" t="str">
        <f t="shared" si="31"/>
        <v>II</v>
      </c>
      <c r="Y570" s="182" t="str">
        <f t="shared" si="32"/>
        <v>ACEPTABLE CON CONTROL ESPECIFICO</v>
      </c>
      <c r="Z570" s="199" t="s">
        <v>311</v>
      </c>
      <c r="AA570" s="199" t="s">
        <v>311</v>
      </c>
      <c r="AB570" s="112" t="s">
        <v>1517</v>
      </c>
      <c r="AC570" s="112" t="s">
        <v>1519</v>
      </c>
      <c r="AD570" s="200" t="s">
        <v>1558</v>
      </c>
      <c r="AE570" s="112" t="s">
        <v>1275</v>
      </c>
      <c r="AF570" s="199"/>
    </row>
    <row r="571" spans="1:32" ht="409.6" hidden="1">
      <c r="A571" s="198" t="s">
        <v>904</v>
      </c>
      <c r="B571" s="199" t="s">
        <v>1192</v>
      </c>
      <c r="C571" s="199" t="s">
        <v>1218</v>
      </c>
      <c r="D571" s="199" t="s">
        <v>1214</v>
      </c>
      <c r="E571" s="112" t="s">
        <v>1377</v>
      </c>
      <c r="F571" s="200" t="s">
        <v>1394</v>
      </c>
      <c r="G571" s="199" t="s">
        <v>44</v>
      </c>
      <c r="H571" s="199" t="s">
        <v>917</v>
      </c>
      <c r="I571" s="200" t="s">
        <v>949</v>
      </c>
      <c r="J571" s="112" t="s">
        <v>1226</v>
      </c>
      <c r="K571" s="199">
        <v>8</v>
      </c>
      <c r="L571" s="199">
        <v>6</v>
      </c>
      <c r="M571" s="199">
        <v>1</v>
      </c>
      <c r="N571" s="112" t="s">
        <v>1237</v>
      </c>
      <c r="O571" s="200" t="s">
        <v>1238</v>
      </c>
      <c r="P571" s="112" t="s">
        <v>1239</v>
      </c>
      <c r="Q571" s="112" t="s">
        <v>1522</v>
      </c>
      <c r="R571" s="199">
        <v>2</v>
      </c>
      <c r="S571" s="199">
        <v>2</v>
      </c>
      <c r="T571" s="199">
        <f>BD[[#This Row],[ND]]*BD[[#This Row],[NE]]</f>
        <v>4</v>
      </c>
      <c r="U571" s="201" t="str">
        <f t="shared" si="30"/>
        <v>BAJO</v>
      </c>
      <c r="V571" s="199">
        <v>60</v>
      </c>
      <c r="W571" s="199">
        <f>BD[[#This Row],[NP]]*BD[[#This Row],[N.C]]</f>
        <v>240</v>
      </c>
      <c r="X571" s="201" t="str">
        <f t="shared" si="31"/>
        <v>II</v>
      </c>
      <c r="Y571" s="182" t="str">
        <f t="shared" si="32"/>
        <v>ACEPTABLE CON CONTROL ESPECIFICO</v>
      </c>
      <c r="Z571" s="199" t="s">
        <v>311</v>
      </c>
      <c r="AA571" s="199" t="s">
        <v>311</v>
      </c>
      <c r="AB571" s="112" t="s">
        <v>1524</v>
      </c>
      <c r="AC571" s="112" t="s">
        <v>1521</v>
      </c>
      <c r="AD571" s="112" t="s">
        <v>1523</v>
      </c>
      <c r="AE571" s="112" t="s">
        <v>1276</v>
      </c>
      <c r="AF571" s="199"/>
    </row>
    <row r="572" spans="1:32" ht="105" hidden="1">
      <c r="A572" s="198" t="s">
        <v>904</v>
      </c>
      <c r="B572" s="199" t="s">
        <v>1192</v>
      </c>
      <c r="C572" s="199" t="s">
        <v>1218</v>
      </c>
      <c r="D572" s="199" t="s">
        <v>1214</v>
      </c>
      <c r="E572" s="112" t="s">
        <v>1377</v>
      </c>
      <c r="F572" s="200" t="s">
        <v>1394</v>
      </c>
      <c r="G572" s="199" t="s">
        <v>44</v>
      </c>
      <c r="H572" s="199" t="s">
        <v>917</v>
      </c>
      <c r="I572" s="200" t="s">
        <v>959</v>
      </c>
      <c r="J572" s="112" t="s">
        <v>1347</v>
      </c>
      <c r="K572" s="199">
        <v>8</v>
      </c>
      <c r="L572" s="199">
        <v>6</v>
      </c>
      <c r="M572" s="199">
        <v>1</v>
      </c>
      <c r="N572" s="112" t="s">
        <v>1322</v>
      </c>
      <c r="O572" s="112" t="s">
        <v>1348</v>
      </c>
      <c r="P572" s="112" t="s">
        <v>1349</v>
      </c>
      <c r="Q572" s="112" t="s">
        <v>1578</v>
      </c>
      <c r="R572" s="199">
        <v>2</v>
      </c>
      <c r="S572" s="199">
        <v>3</v>
      </c>
      <c r="T572" s="199">
        <f>BD[[#This Row],[ND]]*BD[[#This Row],[NE]]</f>
        <v>6</v>
      </c>
      <c r="U572" s="201" t="str">
        <f t="shared" si="30"/>
        <v>MEDIO</v>
      </c>
      <c r="V572" s="199">
        <v>60</v>
      </c>
      <c r="W572" s="199">
        <f>BD[[#This Row],[NP]]*BD[[#This Row],[N.C]]</f>
        <v>360</v>
      </c>
      <c r="X572" s="201" t="str">
        <f t="shared" si="31"/>
        <v>II</v>
      </c>
      <c r="Y572" s="182" t="str">
        <f t="shared" si="32"/>
        <v>ACEPTABLE CON CONTROL ESPECIFICO</v>
      </c>
      <c r="Z572" s="199" t="s">
        <v>311</v>
      </c>
      <c r="AA572" s="199" t="s">
        <v>311</v>
      </c>
      <c r="AB572" s="112" t="s">
        <v>1576</v>
      </c>
      <c r="AC572" s="112" t="s">
        <v>1577</v>
      </c>
      <c r="AD572" s="112" t="s">
        <v>1579</v>
      </c>
      <c r="AE572" s="112" t="s">
        <v>1343</v>
      </c>
      <c r="AF572" s="199"/>
    </row>
    <row r="573" spans="1:32" ht="105" hidden="1">
      <c r="A573" s="198" t="s">
        <v>904</v>
      </c>
      <c r="B573" s="199" t="s">
        <v>1192</v>
      </c>
      <c r="C573" s="199" t="s">
        <v>1218</v>
      </c>
      <c r="D573" s="199" t="s">
        <v>1214</v>
      </c>
      <c r="E573" s="112" t="s">
        <v>1377</v>
      </c>
      <c r="F573" s="200" t="s">
        <v>1394</v>
      </c>
      <c r="G573" s="199" t="s">
        <v>44</v>
      </c>
      <c r="H573" s="199" t="s">
        <v>917</v>
      </c>
      <c r="I573" s="200" t="s">
        <v>961</v>
      </c>
      <c r="J573" s="112" t="s">
        <v>1350</v>
      </c>
      <c r="K573" s="199">
        <v>8</v>
      </c>
      <c r="L573" s="199">
        <v>6</v>
      </c>
      <c r="M573" s="199">
        <v>1</v>
      </c>
      <c r="N573" s="112" t="s">
        <v>1322</v>
      </c>
      <c r="O573" s="112" t="s">
        <v>1348</v>
      </c>
      <c r="P573" s="112" t="s">
        <v>1582</v>
      </c>
      <c r="Q573" s="112" t="s">
        <v>1352</v>
      </c>
      <c r="R573" s="199">
        <v>6</v>
      </c>
      <c r="S573" s="199">
        <v>1</v>
      </c>
      <c r="T573" s="199">
        <f>BD[[#This Row],[ND]]*BD[[#This Row],[NE]]</f>
        <v>6</v>
      </c>
      <c r="U573" s="201" t="str">
        <f t="shared" si="30"/>
        <v>MEDIO</v>
      </c>
      <c r="V573" s="199">
        <v>60</v>
      </c>
      <c r="W573" s="199">
        <f>BD[[#This Row],[NP]]*BD[[#This Row],[N.C]]</f>
        <v>360</v>
      </c>
      <c r="X573" s="201" t="str">
        <f t="shared" si="31"/>
        <v>II</v>
      </c>
      <c r="Y573" s="182" t="str">
        <f t="shared" si="32"/>
        <v>ACEPTABLE CON CONTROL ESPECIFICO</v>
      </c>
      <c r="Z573" s="199" t="s">
        <v>311</v>
      </c>
      <c r="AA573" s="199" t="s">
        <v>311</v>
      </c>
      <c r="AB573" s="112" t="s">
        <v>1580</v>
      </c>
      <c r="AC573" s="112" t="s">
        <v>1583</v>
      </c>
      <c r="AD573" s="112" t="s">
        <v>1581</v>
      </c>
      <c r="AE573" s="112" t="s">
        <v>1343</v>
      </c>
      <c r="AF573" s="199"/>
    </row>
    <row r="574" spans="1:32" s="57" customFormat="1" ht="105" hidden="1">
      <c r="A574" s="198" t="s">
        <v>904</v>
      </c>
      <c r="B574" s="199" t="s">
        <v>1192</v>
      </c>
      <c r="C574" s="199" t="s">
        <v>1218</v>
      </c>
      <c r="D574" s="199" t="s">
        <v>1214</v>
      </c>
      <c r="E574" s="112" t="s">
        <v>1377</v>
      </c>
      <c r="F574" s="200" t="s">
        <v>1394</v>
      </c>
      <c r="G574" s="199" t="s">
        <v>44</v>
      </c>
      <c r="H574" s="199" t="s">
        <v>923</v>
      </c>
      <c r="I574" s="200" t="s">
        <v>965</v>
      </c>
      <c r="J574" s="112" t="s">
        <v>1228</v>
      </c>
      <c r="K574" s="199">
        <v>8</v>
      </c>
      <c r="L574" s="199">
        <v>6</v>
      </c>
      <c r="M574" s="199">
        <v>1</v>
      </c>
      <c r="N574" s="112" t="s">
        <v>1245</v>
      </c>
      <c r="O574" s="200" t="s">
        <v>1291</v>
      </c>
      <c r="P574" s="112" t="s">
        <v>1525</v>
      </c>
      <c r="Q574" s="200" t="s">
        <v>1529</v>
      </c>
      <c r="R574" s="199">
        <v>2</v>
      </c>
      <c r="S574" s="199">
        <v>3</v>
      </c>
      <c r="T574" s="199">
        <f>BD[[#This Row],[ND]]*BD[[#This Row],[NE]]</f>
        <v>6</v>
      </c>
      <c r="U574" s="201" t="str">
        <f t="shared" si="30"/>
        <v>MEDIO</v>
      </c>
      <c r="V574" s="199">
        <v>25</v>
      </c>
      <c r="W574" s="199">
        <f>BD[[#This Row],[NP]]*BD[[#This Row],[N.C]]</f>
        <v>150</v>
      </c>
      <c r="X574" s="201" t="str">
        <f t="shared" si="31"/>
        <v>II</v>
      </c>
      <c r="Y574" s="182" t="str">
        <f t="shared" si="32"/>
        <v>ACEPTABLE CON CONTROL ESPECIFICO</v>
      </c>
      <c r="Z574" s="199" t="s">
        <v>311</v>
      </c>
      <c r="AA574" s="199" t="s">
        <v>311</v>
      </c>
      <c r="AB574" s="112" t="s">
        <v>1588</v>
      </c>
      <c r="AC574" s="112" t="s">
        <v>1589</v>
      </c>
      <c r="AD574" s="200" t="s">
        <v>1528</v>
      </c>
      <c r="AE574" s="112" t="s">
        <v>1281</v>
      </c>
      <c r="AF574" s="199"/>
    </row>
    <row r="575" spans="1:32" ht="105" hidden="1">
      <c r="A575" s="198" t="s">
        <v>904</v>
      </c>
      <c r="B575" s="199" t="s">
        <v>1192</v>
      </c>
      <c r="C575" s="199" t="s">
        <v>1218</v>
      </c>
      <c r="D575" s="199" t="s">
        <v>1214</v>
      </c>
      <c r="E575" s="112" t="s">
        <v>1377</v>
      </c>
      <c r="F575" s="200" t="s">
        <v>1394</v>
      </c>
      <c r="G575" s="199" t="s">
        <v>44</v>
      </c>
      <c r="H575" s="199" t="s">
        <v>923</v>
      </c>
      <c r="I575" s="200" t="s">
        <v>969</v>
      </c>
      <c r="J575" s="112" t="s">
        <v>1229</v>
      </c>
      <c r="K575" s="199">
        <v>8</v>
      </c>
      <c r="L575" s="199">
        <v>6</v>
      </c>
      <c r="M575" s="199">
        <v>1</v>
      </c>
      <c r="N575" s="112" t="s">
        <v>1594</v>
      </c>
      <c r="O575" s="200" t="s">
        <v>1591</v>
      </c>
      <c r="P575" s="112" t="s">
        <v>1593</v>
      </c>
      <c r="Q575" s="199" t="s">
        <v>311</v>
      </c>
      <c r="R575" s="199">
        <v>2</v>
      </c>
      <c r="S575" s="199">
        <v>2</v>
      </c>
      <c r="T575" s="199">
        <f>BD[[#This Row],[ND]]*BD[[#This Row],[NE]]</f>
        <v>4</v>
      </c>
      <c r="U575" s="201" t="str">
        <f t="shared" si="30"/>
        <v>BAJO</v>
      </c>
      <c r="V575" s="199">
        <v>60</v>
      </c>
      <c r="W575" s="199">
        <f>BD[[#This Row],[NP]]*BD[[#This Row],[N.C]]</f>
        <v>240</v>
      </c>
      <c r="X575" s="201" t="str">
        <f t="shared" si="31"/>
        <v>II</v>
      </c>
      <c r="Y575" s="182" t="str">
        <f t="shared" si="32"/>
        <v>ACEPTABLE CON CONTROL ESPECIFICO</v>
      </c>
      <c r="Z575" s="199" t="s">
        <v>311</v>
      </c>
      <c r="AA575" s="199" t="s">
        <v>311</v>
      </c>
      <c r="AB575" s="112" t="s">
        <v>1590</v>
      </c>
      <c r="AC575" s="112" t="s">
        <v>1531</v>
      </c>
      <c r="AD575" s="200" t="s">
        <v>1247</v>
      </c>
      <c r="AE575" s="112" t="s">
        <v>1281</v>
      </c>
      <c r="AF575" s="199"/>
    </row>
    <row r="576" spans="1:32" ht="225" hidden="1">
      <c r="A576" s="198" t="s">
        <v>904</v>
      </c>
      <c r="B576" s="199" t="s">
        <v>1192</v>
      </c>
      <c r="C576" s="199" t="s">
        <v>1218</v>
      </c>
      <c r="D576" s="199" t="s">
        <v>1214</v>
      </c>
      <c r="E576" s="112" t="s">
        <v>1377</v>
      </c>
      <c r="F576" s="200" t="s">
        <v>1394</v>
      </c>
      <c r="G576" s="199" t="s">
        <v>44</v>
      </c>
      <c r="H576" s="199" t="s">
        <v>928</v>
      </c>
      <c r="I576" s="200" t="s">
        <v>973</v>
      </c>
      <c r="J576" s="112" t="s">
        <v>1223</v>
      </c>
      <c r="K576" s="199">
        <v>8</v>
      </c>
      <c r="L576" s="199">
        <v>6</v>
      </c>
      <c r="M576" s="199">
        <v>1</v>
      </c>
      <c r="N576" s="112" t="s">
        <v>1250</v>
      </c>
      <c r="O576" s="200" t="s">
        <v>1595</v>
      </c>
      <c r="P576" s="112" t="s">
        <v>1533</v>
      </c>
      <c r="Q576" s="199" t="s">
        <v>311</v>
      </c>
      <c r="R576" s="199">
        <v>2</v>
      </c>
      <c r="S576" s="199">
        <v>2</v>
      </c>
      <c r="T576" s="199">
        <f>BD[[#This Row],[ND]]*BD[[#This Row],[NE]]</f>
        <v>4</v>
      </c>
      <c r="U576" s="201" t="str">
        <f t="shared" si="30"/>
        <v>BAJO</v>
      </c>
      <c r="V576" s="199">
        <v>25</v>
      </c>
      <c r="W576" s="199">
        <f>BD[[#This Row],[NP]]*BD[[#This Row],[N.C]]</f>
        <v>100</v>
      </c>
      <c r="X576" s="201" t="str">
        <f t="shared" si="31"/>
        <v>III</v>
      </c>
      <c r="Y576" s="182" t="str">
        <f t="shared" si="32"/>
        <v>MEJORABLE</v>
      </c>
      <c r="Z576" s="199" t="s">
        <v>311</v>
      </c>
      <c r="AA576" s="199" t="s">
        <v>311</v>
      </c>
      <c r="AB576" s="200" t="s">
        <v>1596</v>
      </c>
      <c r="AC576" s="112" t="s">
        <v>1534</v>
      </c>
      <c r="AD576" s="222" t="s">
        <v>1597</v>
      </c>
      <c r="AE576" s="112" t="s">
        <v>1277</v>
      </c>
      <c r="AF576" s="199"/>
    </row>
    <row r="577" spans="1:32" ht="225" hidden="1">
      <c r="A577" s="198" t="s">
        <v>904</v>
      </c>
      <c r="B577" s="199" t="s">
        <v>1192</v>
      </c>
      <c r="C577" s="199" t="s">
        <v>1218</v>
      </c>
      <c r="D577" s="199" t="s">
        <v>1214</v>
      </c>
      <c r="E577" s="112" t="s">
        <v>1377</v>
      </c>
      <c r="F577" s="200" t="s">
        <v>1394</v>
      </c>
      <c r="G577" s="199" t="s">
        <v>44</v>
      </c>
      <c r="H577" s="199" t="s">
        <v>928</v>
      </c>
      <c r="I577" s="200" t="s">
        <v>975</v>
      </c>
      <c r="J577" s="112" t="s">
        <v>1223</v>
      </c>
      <c r="K577" s="199">
        <v>8</v>
      </c>
      <c r="L577" s="199">
        <v>6</v>
      </c>
      <c r="M577" s="199">
        <v>1</v>
      </c>
      <c r="N577" s="112" t="s">
        <v>1250</v>
      </c>
      <c r="O577" s="200" t="s">
        <v>1595</v>
      </c>
      <c r="P577" s="112" t="s">
        <v>1533</v>
      </c>
      <c r="Q577" s="199" t="s">
        <v>311</v>
      </c>
      <c r="R577" s="199">
        <v>2</v>
      </c>
      <c r="S577" s="199">
        <v>3</v>
      </c>
      <c r="T577" s="199">
        <f>BD[[#This Row],[ND]]*BD[[#This Row],[NE]]</f>
        <v>6</v>
      </c>
      <c r="U577" s="201" t="str">
        <f t="shared" si="30"/>
        <v>MEDIO</v>
      </c>
      <c r="V577" s="199">
        <v>25</v>
      </c>
      <c r="W577" s="199">
        <f>BD[[#This Row],[NP]]*BD[[#This Row],[N.C]]</f>
        <v>150</v>
      </c>
      <c r="X577" s="201" t="str">
        <f t="shared" si="31"/>
        <v>II</v>
      </c>
      <c r="Y577" s="182" t="str">
        <f t="shared" si="32"/>
        <v>ACEPTABLE CON CONTROL ESPECIFICO</v>
      </c>
      <c r="Z577" s="199" t="s">
        <v>311</v>
      </c>
      <c r="AA577" s="199" t="s">
        <v>311</v>
      </c>
      <c r="AB577" s="200" t="s">
        <v>1596</v>
      </c>
      <c r="AC577" s="112" t="s">
        <v>1534</v>
      </c>
      <c r="AD577" s="200" t="s">
        <v>1247</v>
      </c>
      <c r="AE577" s="112" t="s">
        <v>1277</v>
      </c>
      <c r="AF577" s="199"/>
    </row>
    <row r="578" spans="1:32" ht="225" hidden="1">
      <c r="A578" s="198" t="s">
        <v>904</v>
      </c>
      <c r="B578" s="199" t="s">
        <v>1192</v>
      </c>
      <c r="C578" s="199" t="s">
        <v>1218</v>
      </c>
      <c r="D578" s="199" t="s">
        <v>1214</v>
      </c>
      <c r="E578" s="112" t="s">
        <v>1377</v>
      </c>
      <c r="F578" s="200" t="s">
        <v>1394</v>
      </c>
      <c r="G578" s="199" t="s">
        <v>44</v>
      </c>
      <c r="H578" s="199" t="s">
        <v>928</v>
      </c>
      <c r="I578" s="200" t="s">
        <v>979</v>
      </c>
      <c r="J578" s="112" t="s">
        <v>1223</v>
      </c>
      <c r="K578" s="199">
        <v>8</v>
      </c>
      <c r="L578" s="199">
        <v>6</v>
      </c>
      <c r="M578" s="199">
        <v>1</v>
      </c>
      <c r="N578" s="112" t="s">
        <v>1250</v>
      </c>
      <c r="O578" s="200" t="s">
        <v>1595</v>
      </c>
      <c r="P578" s="112" t="s">
        <v>1533</v>
      </c>
      <c r="Q578" s="199" t="s">
        <v>311</v>
      </c>
      <c r="R578" s="199">
        <v>2</v>
      </c>
      <c r="S578" s="199">
        <v>3</v>
      </c>
      <c r="T578" s="199">
        <f>BD[[#This Row],[ND]]*BD[[#This Row],[NE]]</f>
        <v>6</v>
      </c>
      <c r="U578" s="201" t="str">
        <f t="shared" si="30"/>
        <v>MEDIO</v>
      </c>
      <c r="V578" s="199">
        <v>26</v>
      </c>
      <c r="W578" s="199">
        <f>BD[[#This Row],[NP]]*BD[[#This Row],[N.C]]</f>
        <v>156</v>
      </c>
      <c r="X578" s="201" t="str">
        <f t="shared" si="31"/>
        <v>II</v>
      </c>
      <c r="Y578" s="182" t="str">
        <f t="shared" si="32"/>
        <v>ACEPTABLE CON CONTROL ESPECIFICO</v>
      </c>
      <c r="Z578" s="199" t="s">
        <v>311</v>
      </c>
      <c r="AA578" s="199" t="s">
        <v>311</v>
      </c>
      <c r="AB578" s="200" t="s">
        <v>1596</v>
      </c>
      <c r="AC578" s="112" t="s">
        <v>1534</v>
      </c>
      <c r="AD578" s="200" t="s">
        <v>1247</v>
      </c>
      <c r="AE578" s="112" t="s">
        <v>1277</v>
      </c>
      <c r="AF578" s="199"/>
    </row>
    <row r="579" spans="1:32" ht="225" hidden="1">
      <c r="A579" s="198" t="s">
        <v>904</v>
      </c>
      <c r="B579" s="199" t="s">
        <v>1192</v>
      </c>
      <c r="C579" s="199" t="s">
        <v>1218</v>
      </c>
      <c r="D579" s="199" t="s">
        <v>1214</v>
      </c>
      <c r="E579" s="112" t="s">
        <v>1377</v>
      </c>
      <c r="F579" s="200" t="s">
        <v>1394</v>
      </c>
      <c r="G579" s="199" t="s">
        <v>44</v>
      </c>
      <c r="H579" s="199" t="s">
        <v>928</v>
      </c>
      <c r="I579" s="200" t="s">
        <v>983</v>
      </c>
      <c r="J579" s="112" t="s">
        <v>1223</v>
      </c>
      <c r="K579" s="199">
        <v>8</v>
      </c>
      <c r="L579" s="199">
        <v>6</v>
      </c>
      <c r="M579" s="199">
        <v>1</v>
      </c>
      <c r="N579" s="112" t="s">
        <v>1250</v>
      </c>
      <c r="O579" s="200" t="s">
        <v>1595</v>
      </c>
      <c r="P579" s="112" t="s">
        <v>1533</v>
      </c>
      <c r="Q579" s="199" t="s">
        <v>311</v>
      </c>
      <c r="R579" s="199">
        <v>2</v>
      </c>
      <c r="S579" s="199">
        <v>3</v>
      </c>
      <c r="T579" s="199">
        <f>BD[[#This Row],[ND]]*BD[[#This Row],[NE]]</f>
        <v>6</v>
      </c>
      <c r="U579" s="201" t="str">
        <f t="shared" si="30"/>
        <v>MEDIO</v>
      </c>
      <c r="V579" s="199">
        <v>25</v>
      </c>
      <c r="W579" s="199">
        <f>BD[[#This Row],[NP]]*BD[[#This Row],[N.C]]</f>
        <v>150</v>
      </c>
      <c r="X579" s="201" t="str">
        <f t="shared" si="31"/>
        <v>II</v>
      </c>
      <c r="Y579" s="182" t="str">
        <f t="shared" si="32"/>
        <v>ACEPTABLE CON CONTROL ESPECIFICO</v>
      </c>
      <c r="Z579" s="199" t="s">
        <v>311</v>
      </c>
      <c r="AA579" s="199" t="s">
        <v>311</v>
      </c>
      <c r="AB579" s="200" t="s">
        <v>1596</v>
      </c>
      <c r="AC579" s="112" t="s">
        <v>1534</v>
      </c>
      <c r="AD579" s="200" t="s">
        <v>1247</v>
      </c>
      <c r="AE579" s="112" t="s">
        <v>1277</v>
      </c>
      <c r="AF579" s="199"/>
    </row>
    <row r="580" spans="1:32" ht="135" hidden="1">
      <c r="A580" s="198" t="s">
        <v>904</v>
      </c>
      <c r="B580" s="199" t="s">
        <v>1192</v>
      </c>
      <c r="C580" s="199" t="s">
        <v>1218</v>
      </c>
      <c r="D580" s="199" t="s">
        <v>1214</v>
      </c>
      <c r="E580" s="112" t="s">
        <v>1377</v>
      </c>
      <c r="F580" s="200" t="s">
        <v>1394</v>
      </c>
      <c r="G580" s="199" t="s">
        <v>44</v>
      </c>
      <c r="H580" s="199" t="s">
        <v>931</v>
      </c>
      <c r="I580" s="200" t="s">
        <v>989</v>
      </c>
      <c r="J580" s="112" t="s">
        <v>1224</v>
      </c>
      <c r="K580" s="199">
        <v>8</v>
      </c>
      <c r="L580" s="199">
        <v>6</v>
      </c>
      <c r="M580" s="199">
        <v>1</v>
      </c>
      <c r="N580" s="112" t="s">
        <v>1252</v>
      </c>
      <c r="O580" s="112" t="s">
        <v>1612</v>
      </c>
      <c r="P580" s="112" t="s">
        <v>1253</v>
      </c>
      <c r="Q580" s="112" t="s">
        <v>1614</v>
      </c>
      <c r="R580" s="199">
        <v>2</v>
      </c>
      <c r="S580" s="199">
        <v>3</v>
      </c>
      <c r="T580" s="199">
        <f>BD[[#This Row],[ND]]*BD[[#This Row],[NE]]</f>
        <v>6</v>
      </c>
      <c r="U580" s="201" t="str">
        <f t="shared" si="30"/>
        <v>MEDIO</v>
      </c>
      <c r="V580" s="199">
        <v>25</v>
      </c>
      <c r="W580" s="199">
        <f>BD[[#This Row],[NP]]*BD[[#This Row],[N.C]]</f>
        <v>150</v>
      </c>
      <c r="X580" s="201" t="str">
        <f t="shared" si="31"/>
        <v>II</v>
      </c>
      <c r="Y580" s="182" t="str">
        <f t="shared" si="32"/>
        <v>ACEPTABLE CON CONTROL ESPECIFICO</v>
      </c>
      <c r="Z580" s="199" t="s">
        <v>311</v>
      </c>
      <c r="AA580" s="199" t="s">
        <v>311</v>
      </c>
      <c r="AB580" s="112" t="s">
        <v>1613</v>
      </c>
      <c r="AC580" s="112" t="s">
        <v>1253</v>
      </c>
      <c r="AD580" s="112" t="s">
        <v>1615</v>
      </c>
      <c r="AE580" s="112" t="s">
        <v>1278</v>
      </c>
      <c r="AF580" s="199"/>
    </row>
    <row r="581" spans="1:32" ht="228.75" hidden="1" customHeight="1">
      <c r="A581" s="198" t="s">
        <v>904</v>
      </c>
      <c r="B581" s="199" t="s">
        <v>1192</v>
      </c>
      <c r="C581" s="199" t="s">
        <v>1218</v>
      </c>
      <c r="D581" s="199" t="s">
        <v>1214</v>
      </c>
      <c r="E581" s="112" t="s">
        <v>1377</v>
      </c>
      <c r="F581" s="200" t="s">
        <v>1394</v>
      </c>
      <c r="G581" s="199" t="s">
        <v>44</v>
      </c>
      <c r="H581" s="199" t="s">
        <v>931</v>
      </c>
      <c r="I581" s="200" t="s">
        <v>993</v>
      </c>
      <c r="J581" s="199">
        <v>1</v>
      </c>
      <c r="K581" s="112" t="s">
        <v>1252</v>
      </c>
      <c r="L581" s="112" t="s">
        <v>1612</v>
      </c>
      <c r="M581" s="225">
        <v>1</v>
      </c>
      <c r="N581" s="227" t="s">
        <v>1255</v>
      </c>
      <c r="O581" s="227" t="s">
        <v>1538</v>
      </c>
      <c r="P581" s="227" t="s">
        <v>1616</v>
      </c>
      <c r="Q581" s="199" t="s">
        <v>1654</v>
      </c>
      <c r="R581" s="225">
        <v>2</v>
      </c>
      <c r="S581" s="225">
        <v>3</v>
      </c>
      <c r="T581" s="225">
        <f>BD[[#This Row],[ND]]*BD[[#This Row],[NE]]</f>
        <v>6</v>
      </c>
      <c r="U581" s="228" t="str">
        <f t="shared" si="30"/>
        <v>MEDIO</v>
      </c>
      <c r="V581" s="225">
        <v>60</v>
      </c>
      <c r="W581" s="225">
        <f>BD[[#This Row],[NP]]*BD[[#This Row],[N.C]]</f>
        <v>360</v>
      </c>
      <c r="X581" s="228" t="str">
        <f t="shared" si="31"/>
        <v>II</v>
      </c>
      <c r="Y581" s="229" t="str">
        <f t="shared" si="32"/>
        <v>ACEPTABLE CON CONTROL ESPECIFICO</v>
      </c>
      <c r="Z581" s="225" t="s">
        <v>311</v>
      </c>
      <c r="AA581" s="225" t="s">
        <v>311</v>
      </c>
      <c r="AB581" s="227" t="s">
        <v>1539</v>
      </c>
      <c r="AC581" s="227" t="s">
        <v>1617</v>
      </c>
      <c r="AD581" s="199" t="s">
        <v>1655</v>
      </c>
      <c r="AE581" s="227" t="s">
        <v>1279</v>
      </c>
      <c r="AF581" s="225"/>
    </row>
    <row r="582" spans="1:32" ht="251.25" hidden="1" customHeight="1">
      <c r="A582" s="198" t="s">
        <v>904</v>
      </c>
      <c r="B582" s="199" t="s">
        <v>1192</v>
      </c>
      <c r="C582" s="199" t="s">
        <v>1218</v>
      </c>
      <c r="D582" s="199" t="s">
        <v>1214</v>
      </c>
      <c r="E582" s="112" t="s">
        <v>1377</v>
      </c>
      <c r="F582" s="200" t="s">
        <v>1394</v>
      </c>
      <c r="G582" s="199" t="s">
        <v>44</v>
      </c>
      <c r="H582" s="199" t="s">
        <v>931</v>
      </c>
      <c r="I582" s="200" t="s">
        <v>995</v>
      </c>
      <c r="J582" s="199">
        <v>1</v>
      </c>
      <c r="K582" s="112" t="s">
        <v>1252</v>
      </c>
      <c r="L582" s="112" t="s">
        <v>1612</v>
      </c>
      <c r="M582" s="199">
        <v>1</v>
      </c>
      <c r="N582" s="112" t="s">
        <v>1255</v>
      </c>
      <c r="O582" s="112" t="s">
        <v>1618</v>
      </c>
      <c r="P582" s="112" t="s">
        <v>1259</v>
      </c>
      <c r="Q582" s="199" t="s">
        <v>311</v>
      </c>
      <c r="R582" s="199">
        <v>2</v>
      </c>
      <c r="S582" s="199">
        <v>3</v>
      </c>
      <c r="T582" s="199">
        <f>BD[[#This Row],[ND]]*BD[[#This Row],[NE]]</f>
        <v>6</v>
      </c>
      <c r="U582" s="201" t="str">
        <f t="shared" si="30"/>
        <v>MEDIO</v>
      </c>
      <c r="V582" s="199">
        <v>60</v>
      </c>
      <c r="W582" s="199">
        <f>BD[[#This Row],[NP]]*BD[[#This Row],[N.C]]</f>
        <v>360</v>
      </c>
      <c r="X582" s="201" t="str">
        <f t="shared" si="31"/>
        <v>II</v>
      </c>
      <c r="Y582" s="182" t="str">
        <f t="shared" si="32"/>
        <v>ACEPTABLE CON CONTROL ESPECIFICO</v>
      </c>
      <c r="Z582" s="199" t="s">
        <v>311</v>
      </c>
      <c r="AA582" s="199" t="s">
        <v>311</v>
      </c>
      <c r="AB582" s="112" t="s">
        <v>1619</v>
      </c>
      <c r="AC582" s="112" t="s">
        <v>1259</v>
      </c>
      <c r="AD582" s="200" t="s">
        <v>1247</v>
      </c>
      <c r="AE582" s="112" t="s">
        <v>1279</v>
      </c>
      <c r="AF582" s="199"/>
    </row>
    <row r="583" spans="1:32" ht="315" hidden="1">
      <c r="A583" s="198" t="s">
        <v>904</v>
      </c>
      <c r="B583" s="199" t="s">
        <v>1192</v>
      </c>
      <c r="C583" s="199" t="s">
        <v>1218</v>
      </c>
      <c r="D583" s="199" t="s">
        <v>1214</v>
      </c>
      <c r="E583" s="112" t="s">
        <v>1377</v>
      </c>
      <c r="F583" s="200" t="s">
        <v>1394</v>
      </c>
      <c r="G583" s="199" t="s">
        <v>44</v>
      </c>
      <c r="H583" s="199" t="s">
        <v>934</v>
      </c>
      <c r="I583" s="200" t="s">
        <v>1007</v>
      </c>
      <c r="J583" s="112" t="s">
        <v>1225</v>
      </c>
      <c r="K583" s="199">
        <v>2</v>
      </c>
      <c r="L583" s="199">
        <v>2</v>
      </c>
      <c r="M583" s="199">
        <v>1</v>
      </c>
      <c r="N583" s="112" t="s">
        <v>1255</v>
      </c>
      <c r="O583" s="112" t="s">
        <v>1627</v>
      </c>
      <c r="P583" s="112" t="s">
        <v>1630</v>
      </c>
      <c r="Q583" s="112" t="s">
        <v>1265</v>
      </c>
      <c r="R583" s="199">
        <v>2</v>
      </c>
      <c r="S583" s="199">
        <v>3</v>
      </c>
      <c r="T583" s="199">
        <f>BD[[#This Row],[ND]]*BD[[#This Row],[NE]]</f>
        <v>6</v>
      </c>
      <c r="U583" s="201" t="str">
        <f t="shared" si="30"/>
        <v>MEDIO</v>
      </c>
      <c r="V583" s="199">
        <v>25</v>
      </c>
      <c r="W583" s="199">
        <f>BD[[#This Row],[NP]]*BD[[#This Row],[N.C]]</f>
        <v>150</v>
      </c>
      <c r="X583" s="201" t="str">
        <f t="shared" si="31"/>
        <v>II</v>
      </c>
      <c r="Y583" s="182" t="str">
        <f t="shared" si="32"/>
        <v>ACEPTABLE CON CONTROL ESPECIFICO</v>
      </c>
      <c r="Z583" s="199" t="s">
        <v>311</v>
      </c>
      <c r="AA583" s="199" t="s">
        <v>311</v>
      </c>
      <c r="AB583" s="112" t="s">
        <v>1628</v>
      </c>
      <c r="AC583" s="112" t="s">
        <v>1629</v>
      </c>
      <c r="AD583" s="112" t="s">
        <v>1265</v>
      </c>
      <c r="AE583" s="112" t="s">
        <v>1280</v>
      </c>
      <c r="AF583" s="199"/>
    </row>
    <row r="584" spans="1:32" ht="90" hidden="1">
      <c r="A584" s="198" t="s">
        <v>904</v>
      </c>
      <c r="B584" s="199" t="s">
        <v>1192</v>
      </c>
      <c r="C584" s="199" t="s">
        <v>1218</v>
      </c>
      <c r="D584" s="199" t="s">
        <v>1214</v>
      </c>
      <c r="E584" s="112" t="s">
        <v>1377</v>
      </c>
      <c r="F584" s="200" t="s">
        <v>1395</v>
      </c>
      <c r="G584" s="199" t="s">
        <v>19</v>
      </c>
      <c r="H584" s="199" t="s">
        <v>905</v>
      </c>
      <c r="I584" s="200" t="s">
        <v>911</v>
      </c>
      <c r="J584" s="112" t="s">
        <v>1286</v>
      </c>
      <c r="K584" s="199">
        <v>8</v>
      </c>
      <c r="L584" s="199">
        <v>6</v>
      </c>
      <c r="M584" s="199">
        <v>1</v>
      </c>
      <c r="N584" s="112" t="s">
        <v>1287</v>
      </c>
      <c r="O584" s="112" t="s">
        <v>1545</v>
      </c>
      <c r="P584" s="112" t="s">
        <v>1549</v>
      </c>
      <c r="Q584" s="112" t="s">
        <v>1546</v>
      </c>
      <c r="R584" s="199">
        <v>2</v>
      </c>
      <c r="S584" s="199">
        <v>3</v>
      </c>
      <c r="T584" s="199">
        <f>BD[[#This Row],[ND]]*BD[[#This Row],[NE]]</f>
        <v>6</v>
      </c>
      <c r="U584" s="201" t="str">
        <f t="shared" si="30"/>
        <v>MEDIO</v>
      </c>
      <c r="V584" s="199">
        <v>25</v>
      </c>
      <c r="W584" s="199">
        <f>BD[[#This Row],[NP]]*BD[[#This Row],[N.C]]</f>
        <v>150</v>
      </c>
      <c r="X584" s="201" t="str">
        <f t="shared" si="31"/>
        <v>II</v>
      </c>
      <c r="Y584" s="182" t="str">
        <f t="shared" si="32"/>
        <v>ACEPTABLE CON CONTROL ESPECIFICO</v>
      </c>
      <c r="Z584" s="199" t="s">
        <v>311</v>
      </c>
      <c r="AA584" s="199" t="s">
        <v>311</v>
      </c>
      <c r="AB584" s="112" t="s">
        <v>1547</v>
      </c>
      <c r="AC584" s="112" t="s">
        <v>1548</v>
      </c>
      <c r="AD584" s="112" t="s">
        <v>1550</v>
      </c>
      <c r="AE584" s="112" t="s">
        <v>1288</v>
      </c>
      <c r="AF584" s="199"/>
    </row>
    <row r="585" spans="1:32" ht="90" hidden="1">
      <c r="A585" s="198" t="s">
        <v>904</v>
      </c>
      <c r="B585" s="199" t="s">
        <v>1192</v>
      </c>
      <c r="C585" s="199" t="s">
        <v>1218</v>
      </c>
      <c r="D585" s="199" t="s">
        <v>1214</v>
      </c>
      <c r="E585" s="112" t="s">
        <v>1377</v>
      </c>
      <c r="F585" s="200" t="s">
        <v>1395</v>
      </c>
      <c r="G585" s="199" t="s">
        <v>19</v>
      </c>
      <c r="H585" s="199" t="s">
        <v>905</v>
      </c>
      <c r="I585" s="200" t="s">
        <v>924</v>
      </c>
      <c r="J585" s="112" t="s">
        <v>1240</v>
      </c>
      <c r="K585" s="199">
        <v>8</v>
      </c>
      <c r="L585" s="199">
        <v>6</v>
      </c>
      <c r="M585" s="199">
        <v>1</v>
      </c>
      <c r="N585" s="112" t="s">
        <v>1241</v>
      </c>
      <c r="O585" s="200" t="s">
        <v>1242</v>
      </c>
      <c r="P585" s="200" t="s">
        <v>1513</v>
      </c>
      <c r="Q585" s="200" t="s">
        <v>1514</v>
      </c>
      <c r="R585" s="199">
        <v>2</v>
      </c>
      <c r="S585" s="199">
        <v>2</v>
      </c>
      <c r="T585" s="199">
        <f>BD[[#This Row],[ND]]*BD[[#This Row],[NE]]</f>
        <v>4</v>
      </c>
      <c r="U585" s="201" t="str">
        <f t="shared" si="30"/>
        <v>BAJO</v>
      </c>
      <c r="V585" s="199">
        <v>25</v>
      </c>
      <c r="W585" s="199">
        <f>BD[[#This Row],[NP]]*BD[[#This Row],[N.C]]</f>
        <v>100</v>
      </c>
      <c r="X585" s="201" t="str">
        <f t="shared" si="31"/>
        <v>III</v>
      </c>
      <c r="Y585" s="182" t="str">
        <f t="shared" si="32"/>
        <v>MEJORABLE</v>
      </c>
      <c r="Z585" s="199" t="s">
        <v>311</v>
      </c>
      <c r="AA585" s="200" t="s">
        <v>311</v>
      </c>
      <c r="AB585" s="112" t="s">
        <v>1516</v>
      </c>
      <c r="AC585" s="112" t="s">
        <v>1515</v>
      </c>
      <c r="AD585" s="200" t="s">
        <v>1557</v>
      </c>
      <c r="AE585" s="112" t="s">
        <v>1274</v>
      </c>
      <c r="AF585" s="199"/>
    </row>
    <row r="586" spans="1:32" ht="165" hidden="1">
      <c r="A586" s="198" t="s">
        <v>904</v>
      </c>
      <c r="B586" s="199" t="s">
        <v>1192</v>
      </c>
      <c r="C586" s="199" t="s">
        <v>1218</v>
      </c>
      <c r="D586" s="199" t="s">
        <v>1214</v>
      </c>
      <c r="E586" s="112" t="s">
        <v>1377</v>
      </c>
      <c r="F586" s="200" t="s">
        <v>1395</v>
      </c>
      <c r="G586" s="199" t="s">
        <v>19</v>
      </c>
      <c r="H586" s="199" t="s">
        <v>905</v>
      </c>
      <c r="I586" s="200" t="s">
        <v>935</v>
      </c>
      <c r="J586" s="112" t="s">
        <v>1230</v>
      </c>
      <c r="K586" s="199">
        <v>8</v>
      </c>
      <c r="L586" s="199">
        <v>6</v>
      </c>
      <c r="M586" s="199">
        <v>1</v>
      </c>
      <c r="N586" s="112" t="s">
        <v>1231</v>
      </c>
      <c r="O586" s="200" t="s">
        <v>1234</v>
      </c>
      <c r="P586" s="112" t="s">
        <v>1518</v>
      </c>
      <c r="Q586" s="200" t="s">
        <v>1520</v>
      </c>
      <c r="R586" s="199">
        <v>2</v>
      </c>
      <c r="S586" s="199">
        <v>3</v>
      </c>
      <c r="T586" s="199">
        <f>BD[[#This Row],[ND]]*BD[[#This Row],[NE]]</f>
        <v>6</v>
      </c>
      <c r="U586" s="201" t="str">
        <f t="shared" si="30"/>
        <v>MEDIO</v>
      </c>
      <c r="V586" s="199">
        <v>25</v>
      </c>
      <c r="W586" s="199">
        <f>BD[[#This Row],[NP]]*BD[[#This Row],[N.C]]</f>
        <v>150</v>
      </c>
      <c r="X586" s="201" t="str">
        <f t="shared" si="31"/>
        <v>II</v>
      </c>
      <c r="Y586" s="182" t="str">
        <f t="shared" si="32"/>
        <v>ACEPTABLE CON CONTROL ESPECIFICO</v>
      </c>
      <c r="Z586" s="199" t="s">
        <v>311</v>
      </c>
      <c r="AA586" s="199" t="s">
        <v>311</v>
      </c>
      <c r="AB586" s="112" t="s">
        <v>1517</v>
      </c>
      <c r="AC586" s="112" t="s">
        <v>1519</v>
      </c>
      <c r="AD586" s="200" t="s">
        <v>1558</v>
      </c>
      <c r="AE586" s="112" t="s">
        <v>1275</v>
      </c>
      <c r="AF586" s="199"/>
    </row>
    <row r="587" spans="1:32" ht="409.6" hidden="1">
      <c r="A587" s="198" t="s">
        <v>904</v>
      </c>
      <c r="B587" s="199" t="s">
        <v>1192</v>
      </c>
      <c r="C587" s="199" t="s">
        <v>1218</v>
      </c>
      <c r="D587" s="199" t="s">
        <v>1214</v>
      </c>
      <c r="E587" s="112" t="s">
        <v>1377</v>
      </c>
      <c r="F587" s="200" t="s">
        <v>1395</v>
      </c>
      <c r="G587" s="199" t="s">
        <v>19</v>
      </c>
      <c r="H587" s="199" t="s">
        <v>917</v>
      </c>
      <c r="I587" s="200" t="s">
        <v>949</v>
      </c>
      <c r="J587" s="112" t="s">
        <v>1226</v>
      </c>
      <c r="K587" s="199">
        <v>8</v>
      </c>
      <c r="L587" s="199">
        <v>6</v>
      </c>
      <c r="M587" s="199">
        <v>1</v>
      </c>
      <c r="N587" s="112" t="s">
        <v>1237</v>
      </c>
      <c r="O587" s="200" t="s">
        <v>1238</v>
      </c>
      <c r="P587" s="112" t="s">
        <v>1239</v>
      </c>
      <c r="Q587" s="112" t="s">
        <v>1522</v>
      </c>
      <c r="R587" s="199">
        <v>2</v>
      </c>
      <c r="S587" s="199">
        <v>2</v>
      </c>
      <c r="T587" s="199">
        <f>BD[[#This Row],[ND]]*BD[[#This Row],[NE]]</f>
        <v>4</v>
      </c>
      <c r="U587" s="201" t="str">
        <f t="shared" si="30"/>
        <v>BAJO</v>
      </c>
      <c r="V587" s="199">
        <v>60</v>
      </c>
      <c r="W587" s="199">
        <f>BD[[#This Row],[NP]]*BD[[#This Row],[N.C]]</f>
        <v>240</v>
      </c>
      <c r="X587" s="201" t="str">
        <f t="shared" si="31"/>
        <v>II</v>
      </c>
      <c r="Y587" s="182" t="str">
        <f t="shared" si="32"/>
        <v>ACEPTABLE CON CONTROL ESPECIFICO</v>
      </c>
      <c r="Z587" s="199" t="s">
        <v>311</v>
      </c>
      <c r="AA587" s="199" t="s">
        <v>311</v>
      </c>
      <c r="AB587" s="112" t="s">
        <v>1524</v>
      </c>
      <c r="AC587" s="112" t="s">
        <v>1521</v>
      </c>
      <c r="AD587" s="112" t="s">
        <v>1523</v>
      </c>
      <c r="AE587" s="112" t="s">
        <v>1276</v>
      </c>
      <c r="AF587" s="199"/>
    </row>
    <row r="588" spans="1:32" ht="105" hidden="1">
      <c r="A588" s="198" t="s">
        <v>904</v>
      </c>
      <c r="B588" s="199" t="s">
        <v>1192</v>
      </c>
      <c r="C588" s="199" t="s">
        <v>1218</v>
      </c>
      <c r="D588" s="199" t="s">
        <v>1214</v>
      </c>
      <c r="E588" s="112" t="s">
        <v>1377</v>
      </c>
      <c r="F588" s="200" t="s">
        <v>1395</v>
      </c>
      <c r="G588" s="199" t="s">
        <v>19</v>
      </c>
      <c r="H588" s="199" t="s">
        <v>917</v>
      </c>
      <c r="I588" s="200" t="s">
        <v>959</v>
      </c>
      <c r="J588" s="112" t="s">
        <v>1347</v>
      </c>
      <c r="K588" s="199">
        <v>8</v>
      </c>
      <c r="L588" s="199">
        <v>6</v>
      </c>
      <c r="M588" s="199">
        <v>1</v>
      </c>
      <c r="N588" s="112" t="s">
        <v>1322</v>
      </c>
      <c r="O588" s="112" t="s">
        <v>1348</v>
      </c>
      <c r="P588" s="112" t="s">
        <v>1349</v>
      </c>
      <c r="Q588" s="112" t="s">
        <v>1578</v>
      </c>
      <c r="R588" s="199">
        <v>2</v>
      </c>
      <c r="S588" s="199">
        <v>3</v>
      </c>
      <c r="T588" s="199">
        <f>BD[[#This Row],[ND]]*BD[[#This Row],[NE]]</f>
        <v>6</v>
      </c>
      <c r="U588" s="201" t="str">
        <f t="shared" si="30"/>
        <v>MEDIO</v>
      </c>
      <c r="V588" s="199">
        <v>60</v>
      </c>
      <c r="W588" s="199">
        <f>BD[[#This Row],[NP]]*BD[[#This Row],[N.C]]</f>
        <v>360</v>
      </c>
      <c r="X588" s="201" t="str">
        <f t="shared" si="31"/>
        <v>II</v>
      </c>
      <c r="Y588" s="182" t="str">
        <f t="shared" si="32"/>
        <v>ACEPTABLE CON CONTROL ESPECIFICO</v>
      </c>
      <c r="Z588" s="199" t="s">
        <v>311</v>
      </c>
      <c r="AA588" s="199" t="s">
        <v>311</v>
      </c>
      <c r="AB588" s="112" t="s">
        <v>1576</v>
      </c>
      <c r="AC588" s="112" t="s">
        <v>1577</v>
      </c>
      <c r="AD588" s="112" t="s">
        <v>1579</v>
      </c>
      <c r="AE588" s="112" t="s">
        <v>1343</v>
      </c>
      <c r="AF588" s="199"/>
    </row>
    <row r="589" spans="1:32" ht="105" hidden="1">
      <c r="A589" s="198" t="s">
        <v>904</v>
      </c>
      <c r="B589" s="199" t="s">
        <v>1192</v>
      </c>
      <c r="C589" s="199" t="s">
        <v>1218</v>
      </c>
      <c r="D589" s="199" t="s">
        <v>1214</v>
      </c>
      <c r="E589" s="112" t="s">
        <v>1377</v>
      </c>
      <c r="F589" s="200" t="s">
        <v>1395</v>
      </c>
      <c r="G589" s="199" t="s">
        <v>19</v>
      </c>
      <c r="H589" s="199" t="s">
        <v>917</v>
      </c>
      <c r="I589" s="200" t="s">
        <v>961</v>
      </c>
      <c r="J589" s="112" t="s">
        <v>1350</v>
      </c>
      <c r="K589" s="199">
        <v>8</v>
      </c>
      <c r="L589" s="199">
        <v>6</v>
      </c>
      <c r="M589" s="199">
        <v>1</v>
      </c>
      <c r="N589" s="112" t="s">
        <v>1322</v>
      </c>
      <c r="O589" s="112" t="s">
        <v>1348</v>
      </c>
      <c r="P589" s="112" t="s">
        <v>1582</v>
      </c>
      <c r="Q589" s="112" t="s">
        <v>1352</v>
      </c>
      <c r="R589" s="199">
        <v>6</v>
      </c>
      <c r="S589" s="199">
        <v>1</v>
      </c>
      <c r="T589" s="199">
        <f>BD[[#This Row],[ND]]*BD[[#This Row],[NE]]</f>
        <v>6</v>
      </c>
      <c r="U589" s="201" t="str">
        <f t="shared" si="30"/>
        <v>MEDIO</v>
      </c>
      <c r="V589" s="199">
        <v>60</v>
      </c>
      <c r="W589" s="199">
        <f>BD[[#This Row],[NP]]*BD[[#This Row],[N.C]]</f>
        <v>360</v>
      </c>
      <c r="X589" s="201" t="str">
        <f t="shared" si="31"/>
        <v>II</v>
      </c>
      <c r="Y589" s="182" t="str">
        <f t="shared" si="32"/>
        <v>ACEPTABLE CON CONTROL ESPECIFICO</v>
      </c>
      <c r="Z589" s="199" t="s">
        <v>311</v>
      </c>
      <c r="AA589" s="199" t="s">
        <v>311</v>
      </c>
      <c r="AB589" s="112" t="s">
        <v>1580</v>
      </c>
      <c r="AC589" s="112" t="s">
        <v>1583</v>
      </c>
      <c r="AD589" s="112" t="s">
        <v>1581</v>
      </c>
      <c r="AE589" s="112" t="s">
        <v>1343</v>
      </c>
      <c r="AF589" s="199"/>
    </row>
    <row r="590" spans="1:32" ht="105" hidden="1">
      <c r="A590" s="198" t="s">
        <v>904</v>
      </c>
      <c r="B590" s="199" t="s">
        <v>1192</v>
      </c>
      <c r="C590" s="199" t="s">
        <v>1218</v>
      </c>
      <c r="D590" s="199" t="s">
        <v>1214</v>
      </c>
      <c r="E590" s="112" t="s">
        <v>1377</v>
      </c>
      <c r="F590" s="200" t="s">
        <v>1395</v>
      </c>
      <c r="G590" s="199" t="s">
        <v>19</v>
      </c>
      <c r="H590" s="199" t="s">
        <v>923</v>
      </c>
      <c r="I590" s="200" t="s">
        <v>965</v>
      </c>
      <c r="J590" s="112" t="s">
        <v>1228</v>
      </c>
      <c r="K590" s="199">
        <v>8</v>
      </c>
      <c r="L590" s="199">
        <v>6</v>
      </c>
      <c r="M590" s="199">
        <v>1</v>
      </c>
      <c r="N590" s="112" t="s">
        <v>1245</v>
      </c>
      <c r="O590" s="200" t="s">
        <v>1291</v>
      </c>
      <c r="P590" s="112" t="s">
        <v>1525</v>
      </c>
      <c r="Q590" s="200" t="s">
        <v>1529</v>
      </c>
      <c r="R590" s="199">
        <v>2</v>
      </c>
      <c r="S590" s="199">
        <v>3</v>
      </c>
      <c r="T590" s="199">
        <f>BD[[#This Row],[ND]]*BD[[#This Row],[NE]]</f>
        <v>6</v>
      </c>
      <c r="U590" s="201" t="str">
        <f t="shared" si="30"/>
        <v>MEDIO</v>
      </c>
      <c r="V590" s="199">
        <v>25</v>
      </c>
      <c r="W590" s="199">
        <f>BD[[#This Row],[NP]]*BD[[#This Row],[N.C]]</f>
        <v>150</v>
      </c>
      <c r="X590" s="201" t="str">
        <f t="shared" si="31"/>
        <v>II</v>
      </c>
      <c r="Y590" s="182" t="str">
        <f t="shared" si="32"/>
        <v>ACEPTABLE CON CONTROL ESPECIFICO</v>
      </c>
      <c r="Z590" s="199" t="s">
        <v>311</v>
      </c>
      <c r="AA590" s="199" t="s">
        <v>311</v>
      </c>
      <c r="AB590" s="112" t="s">
        <v>1584</v>
      </c>
      <c r="AC590" s="112" t="s">
        <v>1589</v>
      </c>
      <c r="AD590" s="200" t="s">
        <v>1528</v>
      </c>
      <c r="AE590" s="112" t="s">
        <v>1281</v>
      </c>
      <c r="AF590" s="199"/>
    </row>
    <row r="591" spans="1:32" ht="105" hidden="1">
      <c r="A591" s="198" t="s">
        <v>904</v>
      </c>
      <c r="B591" s="199" t="s">
        <v>1192</v>
      </c>
      <c r="C591" s="199" t="s">
        <v>1218</v>
      </c>
      <c r="D591" s="199" t="s">
        <v>1214</v>
      </c>
      <c r="E591" s="112" t="s">
        <v>1377</v>
      </c>
      <c r="F591" s="200" t="s">
        <v>1395</v>
      </c>
      <c r="G591" s="199" t="s">
        <v>19</v>
      </c>
      <c r="H591" s="199" t="s">
        <v>923</v>
      </c>
      <c r="I591" s="200" t="s">
        <v>969</v>
      </c>
      <c r="J591" s="112" t="s">
        <v>1229</v>
      </c>
      <c r="K591" s="199">
        <v>8</v>
      </c>
      <c r="L591" s="199">
        <v>6</v>
      </c>
      <c r="M591" s="199">
        <v>1</v>
      </c>
      <c r="N591" s="112" t="s">
        <v>1594</v>
      </c>
      <c r="O591" s="200" t="s">
        <v>1591</v>
      </c>
      <c r="P591" s="112" t="s">
        <v>1593</v>
      </c>
      <c r="Q591" s="199" t="s">
        <v>311</v>
      </c>
      <c r="R591" s="199">
        <v>2</v>
      </c>
      <c r="S591" s="199">
        <v>2</v>
      </c>
      <c r="T591" s="199">
        <f>BD[[#This Row],[ND]]*BD[[#This Row],[NE]]</f>
        <v>4</v>
      </c>
      <c r="U591" s="201" t="str">
        <f t="shared" si="30"/>
        <v>BAJO</v>
      </c>
      <c r="V591" s="199">
        <v>60</v>
      </c>
      <c r="W591" s="199">
        <f>BD[[#This Row],[NP]]*BD[[#This Row],[N.C]]</f>
        <v>240</v>
      </c>
      <c r="X591" s="201" t="str">
        <f t="shared" si="31"/>
        <v>II</v>
      </c>
      <c r="Y591" s="182" t="str">
        <f t="shared" si="32"/>
        <v>ACEPTABLE CON CONTROL ESPECIFICO</v>
      </c>
      <c r="Z591" s="199" t="s">
        <v>311</v>
      </c>
      <c r="AA591" s="199" t="s">
        <v>311</v>
      </c>
      <c r="AB591" s="112" t="s">
        <v>1590</v>
      </c>
      <c r="AC591" s="112" t="s">
        <v>1531</v>
      </c>
      <c r="AD591" s="200" t="s">
        <v>1247</v>
      </c>
      <c r="AE591" s="112" t="s">
        <v>1281</v>
      </c>
      <c r="AF591" s="199"/>
    </row>
    <row r="592" spans="1:32" ht="225" hidden="1">
      <c r="A592" s="198" t="s">
        <v>904</v>
      </c>
      <c r="B592" s="199" t="s">
        <v>1192</v>
      </c>
      <c r="C592" s="199" t="s">
        <v>1218</v>
      </c>
      <c r="D592" s="199" t="s">
        <v>1214</v>
      </c>
      <c r="E592" s="112" t="s">
        <v>1377</v>
      </c>
      <c r="F592" s="200" t="s">
        <v>1395</v>
      </c>
      <c r="G592" s="199" t="s">
        <v>19</v>
      </c>
      <c r="H592" s="199" t="s">
        <v>928</v>
      </c>
      <c r="I592" s="200" t="s">
        <v>973</v>
      </c>
      <c r="J592" s="112" t="s">
        <v>1223</v>
      </c>
      <c r="K592" s="199">
        <v>8</v>
      </c>
      <c r="L592" s="199">
        <v>6</v>
      </c>
      <c r="M592" s="199">
        <v>1</v>
      </c>
      <c r="N592" s="112" t="s">
        <v>1250</v>
      </c>
      <c r="O592" s="200" t="s">
        <v>1595</v>
      </c>
      <c r="P592" s="112" t="s">
        <v>1533</v>
      </c>
      <c r="Q592" s="199" t="s">
        <v>311</v>
      </c>
      <c r="R592" s="199">
        <v>2</v>
      </c>
      <c r="S592" s="199">
        <v>2</v>
      </c>
      <c r="T592" s="199">
        <f>BD[[#This Row],[ND]]*BD[[#This Row],[NE]]</f>
        <v>4</v>
      </c>
      <c r="U592" s="201" t="str">
        <f t="shared" si="30"/>
        <v>BAJO</v>
      </c>
      <c r="V592" s="199">
        <v>25</v>
      </c>
      <c r="W592" s="199">
        <f>BD[[#This Row],[NP]]*BD[[#This Row],[N.C]]</f>
        <v>100</v>
      </c>
      <c r="X592" s="201" t="str">
        <f t="shared" si="31"/>
        <v>III</v>
      </c>
      <c r="Y592" s="182" t="str">
        <f t="shared" si="32"/>
        <v>MEJORABLE</v>
      </c>
      <c r="Z592" s="199" t="s">
        <v>311</v>
      </c>
      <c r="AA592" s="199" t="s">
        <v>311</v>
      </c>
      <c r="AB592" s="200" t="s">
        <v>1596</v>
      </c>
      <c r="AC592" s="112" t="s">
        <v>1534</v>
      </c>
      <c r="AD592" s="222" t="s">
        <v>1597</v>
      </c>
      <c r="AE592" s="112" t="s">
        <v>1277</v>
      </c>
      <c r="AF592" s="199"/>
    </row>
    <row r="593" spans="1:32" ht="225" hidden="1">
      <c r="A593" s="198" t="s">
        <v>904</v>
      </c>
      <c r="B593" s="199" t="s">
        <v>1192</v>
      </c>
      <c r="C593" s="199" t="s">
        <v>1218</v>
      </c>
      <c r="D593" s="199" t="s">
        <v>1214</v>
      </c>
      <c r="E593" s="112" t="s">
        <v>1377</v>
      </c>
      <c r="F593" s="200" t="s">
        <v>1395</v>
      </c>
      <c r="G593" s="199" t="s">
        <v>19</v>
      </c>
      <c r="H593" s="199" t="s">
        <v>928</v>
      </c>
      <c r="I593" s="200" t="s">
        <v>975</v>
      </c>
      <c r="J593" s="112" t="s">
        <v>1223</v>
      </c>
      <c r="K593" s="199">
        <v>8</v>
      </c>
      <c r="L593" s="199">
        <v>6</v>
      </c>
      <c r="M593" s="199">
        <v>1</v>
      </c>
      <c r="N593" s="112" t="s">
        <v>1250</v>
      </c>
      <c r="O593" s="200" t="s">
        <v>1595</v>
      </c>
      <c r="P593" s="112" t="s">
        <v>1533</v>
      </c>
      <c r="Q593" s="199" t="s">
        <v>311</v>
      </c>
      <c r="R593" s="199">
        <v>2</v>
      </c>
      <c r="S593" s="199">
        <v>3</v>
      </c>
      <c r="T593" s="199">
        <f>BD[[#This Row],[ND]]*BD[[#This Row],[NE]]</f>
        <v>6</v>
      </c>
      <c r="U593" s="201" t="str">
        <f t="shared" si="30"/>
        <v>MEDIO</v>
      </c>
      <c r="V593" s="199">
        <v>25</v>
      </c>
      <c r="W593" s="199">
        <f>BD[[#This Row],[NP]]*BD[[#This Row],[N.C]]</f>
        <v>150</v>
      </c>
      <c r="X593" s="201" t="str">
        <f t="shared" si="31"/>
        <v>II</v>
      </c>
      <c r="Y593" s="182" t="str">
        <f t="shared" si="32"/>
        <v>ACEPTABLE CON CONTROL ESPECIFICO</v>
      </c>
      <c r="Z593" s="199" t="s">
        <v>311</v>
      </c>
      <c r="AA593" s="199" t="s">
        <v>311</v>
      </c>
      <c r="AB593" s="200" t="s">
        <v>1596</v>
      </c>
      <c r="AC593" s="112" t="s">
        <v>1534</v>
      </c>
      <c r="AD593" s="200" t="s">
        <v>1247</v>
      </c>
      <c r="AE593" s="112" t="s">
        <v>1277</v>
      </c>
      <c r="AF593" s="199"/>
    </row>
    <row r="594" spans="1:32" ht="225" hidden="1">
      <c r="A594" s="198" t="s">
        <v>904</v>
      </c>
      <c r="B594" s="199" t="s">
        <v>1192</v>
      </c>
      <c r="C594" s="199" t="s">
        <v>1218</v>
      </c>
      <c r="D594" s="199" t="s">
        <v>1214</v>
      </c>
      <c r="E594" s="112" t="s">
        <v>1377</v>
      </c>
      <c r="F594" s="200" t="s">
        <v>1395</v>
      </c>
      <c r="G594" s="199" t="s">
        <v>19</v>
      </c>
      <c r="H594" s="199" t="s">
        <v>928</v>
      </c>
      <c r="I594" s="200" t="s">
        <v>977</v>
      </c>
      <c r="J594" s="112" t="s">
        <v>1223</v>
      </c>
      <c r="K594" s="199">
        <v>8</v>
      </c>
      <c r="L594" s="199">
        <v>6</v>
      </c>
      <c r="M594" s="199">
        <v>1</v>
      </c>
      <c r="N594" s="112" t="s">
        <v>1250</v>
      </c>
      <c r="O594" s="200" t="s">
        <v>1595</v>
      </c>
      <c r="P594" s="112" t="s">
        <v>1533</v>
      </c>
      <c r="Q594" s="199" t="s">
        <v>311</v>
      </c>
      <c r="R594" s="199">
        <v>2</v>
      </c>
      <c r="S594" s="199">
        <v>3</v>
      </c>
      <c r="T594" s="199">
        <f>BD[[#This Row],[ND]]*BD[[#This Row],[NE]]</f>
        <v>6</v>
      </c>
      <c r="U594" s="201" t="str">
        <f t="shared" si="30"/>
        <v>MEDIO</v>
      </c>
      <c r="V594" s="199">
        <v>25</v>
      </c>
      <c r="W594" s="199">
        <f>BD[[#This Row],[NP]]*BD[[#This Row],[N.C]]</f>
        <v>150</v>
      </c>
      <c r="X594" s="201" t="str">
        <f t="shared" si="31"/>
        <v>II</v>
      </c>
      <c r="Y594" s="182" t="str">
        <f t="shared" si="32"/>
        <v>ACEPTABLE CON CONTROL ESPECIFICO</v>
      </c>
      <c r="Z594" s="199" t="s">
        <v>311</v>
      </c>
      <c r="AA594" s="199" t="s">
        <v>311</v>
      </c>
      <c r="AB594" s="200" t="s">
        <v>1596</v>
      </c>
      <c r="AC594" s="112" t="s">
        <v>1534</v>
      </c>
      <c r="AD594" s="200" t="s">
        <v>1247</v>
      </c>
      <c r="AE594" s="112" t="s">
        <v>1277</v>
      </c>
      <c r="AF594" s="199"/>
    </row>
    <row r="595" spans="1:32" ht="225" hidden="1">
      <c r="A595" s="198" t="s">
        <v>904</v>
      </c>
      <c r="B595" s="199" t="s">
        <v>1192</v>
      </c>
      <c r="C595" s="199" t="s">
        <v>1218</v>
      </c>
      <c r="D595" s="199" t="s">
        <v>1214</v>
      </c>
      <c r="E595" s="112" t="s">
        <v>1377</v>
      </c>
      <c r="F595" s="200" t="s">
        <v>1395</v>
      </c>
      <c r="G595" s="199" t="s">
        <v>19</v>
      </c>
      <c r="H595" s="199" t="s">
        <v>928</v>
      </c>
      <c r="I595" s="200" t="s">
        <v>979</v>
      </c>
      <c r="J595" s="112" t="s">
        <v>1223</v>
      </c>
      <c r="K595" s="199">
        <v>8</v>
      </c>
      <c r="L595" s="199">
        <v>6</v>
      </c>
      <c r="M595" s="199">
        <v>1</v>
      </c>
      <c r="N595" s="112" t="s">
        <v>1250</v>
      </c>
      <c r="O595" s="200" t="s">
        <v>1595</v>
      </c>
      <c r="P595" s="112" t="s">
        <v>1533</v>
      </c>
      <c r="Q595" s="199" t="s">
        <v>311</v>
      </c>
      <c r="R595" s="199">
        <v>2</v>
      </c>
      <c r="S595" s="199">
        <v>3</v>
      </c>
      <c r="T595" s="199">
        <f>BD[[#This Row],[ND]]*BD[[#This Row],[NE]]</f>
        <v>6</v>
      </c>
      <c r="U595" s="201" t="str">
        <f t="shared" si="30"/>
        <v>MEDIO</v>
      </c>
      <c r="V595" s="199">
        <v>26</v>
      </c>
      <c r="W595" s="199">
        <f>BD[[#This Row],[NP]]*BD[[#This Row],[N.C]]</f>
        <v>156</v>
      </c>
      <c r="X595" s="201" t="str">
        <f t="shared" si="31"/>
        <v>II</v>
      </c>
      <c r="Y595" s="182" t="str">
        <f t="shared" si="32"/>
        <v>ACEPTABLE CON CONTROL ESPECIFICO</v>
      </c>
      <c r="Z595" s="199" t="s">
        <v>311</v>
      </c>
      <c r="AA595" s="199" t="s">
        <v>311</v>
      </c>
      <c r="AB595" s="200" t="s">
        <v>1596</v>
      </c>
      <c r="AC595" s="112" t="s">
        <v>1534</v>
      </c>
      <c r="AD595" s="200" t="s">
        <v>1247</v>
      </c>
      <c r="AE595" s="112" t="s">
        <v>1277</v>
      </c>
      <c r="AF595" s="199"/>
    </row>
    <row r="596" spans="1:32" ht="135" hidden="1">
      <c r="A596" s="198" t="s">
        <v>904</v>
      </c>
      <c r="B596" s="199" t="s">
        <v>1192</v>
      </c>
      <c r="C596" s="199" t="s">
        <v>1218</v>
      </c>
      <c r="D596" s="199" t="s">
        <v>1214</v>
      </c>
      <c r="E596" s="112" t="s">
        <v>1377</v>
      </c>
      <c r="F596" s="200" t="s">
        <v>1395</v>
      </c>
      <c r="G596" s="199" t="s">
        <v>19</v>
      </c>
      <c r="H596" s="199" t="s">
        <v>931</v>
      </c>
      <c r="I596" s="200" t="s">
        <v>989</v>
      </c>
      <c r="J596" s="112" t="s">
        <v>1224</v>
      </c>
      <c r="K596" s="199">
        <v>8</v>
      </c>
      <c r="L596" s="199">
        <v>6</v>
      </c>
      <c r="M596" s="199">
        <v>1</v>
      </c>
      <c r="N596" s="112" t="s">
        <v>1252</v>
      </c>
      <c r="O596" s="112" t="s">
        <v>1612</v>
      </c>
      <c r="P596" s="112" t="s">
        <v>1253</v>
      </c>
      <c r="Q596" s="112" t="s">
        <v>1614</v>
      </c>
      <c r="R596" s="199">
        <v>2</v>
      </c>
      <c r="S596" s="199">
        <v>3</v>
      </c>
      <c r="T596" s="199">
        <f>BD[[#This Row],[ND]]*BD[[#This Row],[NE]]</f>
        <v>6</v>
      </c>
      <c r="U596" s="201" t="str">
        <f t="shared" si="30"/>
        <v>MEDIO</v>
      </c>
      <c r="V596" s="199">
        <v>25</v>
      </c>
      <c r="W596" s="199">
        <f>BD[[#This Row],[NP]]*BD[[#This Row],[N.C]]</f>
        <v>150</v>
      </c>
      <c r="X596" s="201" t="str">
        <f t="shared" si="31"/>
        <v>II</v>
      </c>
      <c r="Y596" s="182" t="str">
        <f t="shared" si="32"/>
        <v>ACEPTABLE CON CONTROL ESPECIFICO</v>
      </c>
      <c r="Z596" s="199" t="s">
        <v>311</v>
      </c>
      <c r="AA596" s="199" t="s">
        <v>311</v>
      </c>
      <c r="AB596" s="112" t="s">
        <v>1613</v>
      </c>
      <c r="AC596" s="112" t="s">
        <v>1253</v>
      </c>
      <c r="AD596" s="112" t="s">
        <v>1615</v>
      </c>
      <c r="AE596" s="112" t="s">
        <v>1278</v>
      </c>
      <c r="AF596" s="199"/>
    </row>
    <row r="597" spans="1:32" ht="315" hidden="1">
      <c r="A597" s="198" t="s">
        <v>904</v>
      </c>
      <c r="B597" s="199" t="s">
        <v>1192</v>
      </c>
      <c r="C597" s="199" t="s">
        <v>1218</v>
      </c>
      <c r="D597" s="199" t="s">
        <v>1214</v>
      </c>
      <c r="E597" s="112" t="s">
        <v>1377</v>
      </c>
      <c r="F597" s="200" t="s">
        <v>1395</v>
      </c>
      <c r="G597" s="199" t="s">
        <v>19</v>
      </c>
      <c r="H597" s="199" t="s">
        <v>934</v>
      </c>
      <c r="I597" s="200" t="s">
        <v>1007</v>
      </c>
      <c r="J597" s="112" t="s">
        <v>1225</v>
      </c>
      <c r="K597" s="199">
        <v>2</v>
      </c>
      <c r="L597" s="199">
        <v>2</v>
      </c>
      <c r="M597" s="199">
        <v>1</v>
      </c>
      <c r="N597" s="112" t="s">
        <v>1255</v>
      </c>
      <c r="O597" s="112" t="s">
        <v>1627</v>
      </c>
      <c r="P597" s="112" t="s">
        <v>1630</v>
      </c>
      <c r="Q597" s="112" t="s">
        <v>1265</v>
      </c>
      <c r="R597" s="199">
        <v>2</v>
      </c>
      <c r="S597" s="199">
        <v>3</v>
      </c>
      <c r="T597" s="199">
        <f>BD[[#This Row],[ND]]*BD[[#This Row],[NE]]</f>
        <v>6</v>
      </c>
      <c r="U597" s="201" t="str">
        <f t="shared" si="30"/>
        <v>MEDIO</v>
      </c>
      <c r="V597" s="199">
        <v>25</v>
      </c>
      <c r="W597" s="199">
        <f>BD[[#This Row],[NP]]*BD[[#This Row],[N.C]]</f>
        <v>150</v>
      </c>
      <c r="X597" s="201" t="str">
        <f t="shared" si="31"/>
        <v>II</v>
      </c>
      <c r="Y597" s="182" t="str">
        <f t="shared" si="32"/>
        <v>ACEPTABLE CON CONTROL ESPECIFICO</v>
      </c>
      <c r="Z597" s="199" t="s">
        <v>311</v>
      </c>
      <c r="AA597" s="199" t="s">
        <v>311</v>
      </c>
      <c r="AB597" s="112" t="s">
        <v>1628</v>
      </c>
      <c r="AC597" s="112" t="s">
        <v>1629</v>
      </c>
      <c r="AD597" s="112" t="s">
        <v>1265</v>
      </c>
      <c r="AE597" s="112" t="s">
        <v>1280</v>
      </c>
      <c r="AF597" s="199"/>
    </row>
    <row r="598" spans="1:32" ht="90" hidden="1">
      <c r="A598" s="198" t="s">
        <v>904</v>
      </c>
      <c r="B598" s="199" t="s">
        <v>1192</v>
      </c>
      <c r="C598" s="199" t="s">
        <v>1218</v>
      </c>
      <c r="D598" s="199" t="s">
        <v>1214</v>
      </c>
      <c r="E598" s="112" t="s">
        <v>1377</v>
      </c>
      <c r="F598" s="200" t="s">
        <v>1396</v>
      </c>
      <c r="G598" s="199" t="s">
        <v>19</v>
      </c>
      <c r="H598" s="199" t="s">
        <v>905</v>
      </c>
      <c r="I598" s="200" t="s">
        <v>911</v>
      </c>
      <c r="J598" s="112" t="s">
        <v>1286</v>
      </c>
      <c r="K598" s="199">
        <v>8</v>
      </c>
      <c r="L598" s="199">
        <v>6</v>
      </c>
      <c r="M598" s="199">
        <v>1</v>
      </c>
      <c r="N598" s="112" t="s">
        <v>1287</v>
      </c>
      <c r="O598" s="112" t="s">
        <v>1545</v>
      </c>
      <c r="P598" s="112" t="s">
        <v>1549</v>
      </c>
      <c r="Q598" s="112" t="s">
        <v>1546</v>
      </c>
      <c r="R598" s="199">
        <v>2</v>
      </c>
      <c r="S598" s="199">
        <v>3</v>
      </c>
      <c r="T598" s="199">
        <f>BD[[#This Row],[ND]]*BD[[#This Row],[NE]]</f>
        <v>6</v>
      </c>
      <c r="U598" s="201" t="str">
        <f t="shared" si="30"/>
        <v>MEDIO</v>
      </c>
      <c r="V598" s="199">
        <v>25</v>
      </c>
      <c r="W598" s="199">
        <f>BD[[#This Row],[NP]]*BD[[#This Row],[N.C]]</f>
        <v>150</v>
      </c>
      <c r="X598" s="201" t="str">
        <f t="shared" si="31"/>
        <v>II</v>
      </c>
      <c r="Y598" s="182" t="str">
        <f t="shared" si="32"/>
        <v>ACEPTABLE CON CONTROL ESPECIFICO</v>
      </c>
      <c r="Z598" s="199" t="s">
        <v>311</v>
      </c>
      <c r="AA598" s="199" t="s">
        <v>311</v>
      </c>
      <c r="AB598" s="112" t="s">
        <v>1547</v>
      </c>
      <c r="AC598" s="112" t="s">
        <v>1548</v>
      </c>
      <c r="AD598" s="112" t="s">
        <v>1550</v>
      </c>
      <c r="AE598" s="112" t="s">
        <v>1288</v>
      </c>
      <c r="AF598" s="199"/>
    </row>
    <row r="599" spans="1:32" ht="90" hidden="1">
      <c r="A599" s="198" t="s">
        <v>904</v>
      </c>
      <c r="B599" s="199" t="s">
        <v>1192</v>
      </c>
      <c r="C599" s="199" t="s">
        <v>1218</v>
      </c>
      <c r="D599" s="199" t="s">
        <v>1214</v>
      </c>
      <c r="E599" s="112" t="s">
        <v>1377</v>
      </c>
      <c r="F599" s="200" t="s">
        <v>1396</v>
      </c>
      <c r="G599" s="199" t="s">
        <v>19</v>
      </c>
      <c r="H599" s="199" t="s">
        <v>905</v>
      </c>
      <c r="I599" s="200" t="s">
        <v>924</v>
      </c>
      <c r="J599" s="112" t="s">
        <v>1240</v>
      </c>
      <c r="K599" s="199">
        <v>8</v>
      </c>
      <c r="L599" s="199">
        <v>6</v>
      </c>
      <c r="M599" s="199">
        <v>1</v>
      </c>
      <c r="N599" s="112" t="s">
        <v>1241</v>
      </c>
      <c r="O599" s="200" t="s">
        <v>1242</v>
      </c>
      <c r="P599" s="200" t="s">
        <v>1513</v>
      </c>
      <c r="Q599" s="200" t="s">
        <v>1514</v>
      </c>
      <c r="R599" s="199">
        <v>2</v>
      </c>
      <c r="S599" s="199">
        <v>2</v>
      </c>
      <c r="T599" s="199">
        <f>BD[[#This Row],[ND]]*BD[[#This Row],[NE]]</f>
        <v>4</v>
      </c>
      <c r="U599" s="201" t="str">
        <f t="shared" si="30"/>
        <v>BAJO</v>
      </c>
      <c r="V599" s="199">
        <v>25</v>
      </c>
      <c r="W599" s="199">
        <f>BD[[#This Row],[NP]]*BD[[#This Row],[N.C]]</f>
        <v>100</v>
      </c>
      <c r="X599" s="201" t="str">
        <f t="shared" si="31"/>
        <v>III</v>
      </c>
      <c r="Y599" s="182" t="str">
        <f t="shared" si="32"/>
        <v>MEJORABLE</v>
      </c>
      <c r="Z599" s="199" t="s">
        <v>311</v>
      </c>
      <c r="AA599" s="200" t="s">
        <v>311</v>
      </c>
      <c r="AB599" s="112" t="s">
        <v>1516</v>
      </c>
      <c r="AC599" s="112" t="s">
        <v>1515</v>
      </c>
      <c r="AD599" s="200" t="s">
        <v>1557</v>
      </c>
      <c r="AE599" s="112" t="s">
        <v>1274</v>
      </c>
      <c r="AF599" s="199"/>
    </row>
    <row r="600" spans="1:32" ht="165" hidden="1">
      <c r="A600" s="198" t="s">
        <v>904</v>
      </c>
      <c r="B600" s="199" t="s">
        <v>1192</v>
      </c>
      <c r="C600" s="199" t="s">
        <v>1218</v>
      </c>
      <c r="D600" s="199" t="s">
        <v>1214</v>
      </c>
      <c r="E600" s="112" t="s">
        <v>1377</v>
      </c>
      <c r="F600" s="200" t="s">
        <v>1396</v>
      </c>
      <c r="G600" s="199" t="s">
        <v>19</v>
      </c>
      <c r="H600" s="199" t="s">
        <v>905</v>
      </c>
      <c r="I600" s="200" t="s">
        <v>935</v>
      </c>
      <c r="J600" s="112" t="s">
        <v>1230</v>
      </c>
      <c r="K600" s="199">
        <v>8</v>
      </c>
      <c r="L600" s="199">
        <v>6</v>
      </c>
      <c r="M600" s="199">
        <v>1</v>
      </c>
      <c r="N600" s="112" t="s">
        <v>1231</v>
      </c>
      <c r="O600" s="200" t="s">
        <v>1234</v>
      </c>
      <c r="P600" s="112" t="s">
        <v>1518</v>
      </c>
      <c r="Q600" s="200" t="s">
        <v>1520</v>
      </c>
      <c r="R600" s="199">
        <v>2</v>
      </c>
      <c r="S600" s="199">
        <v>3</v>
      </c>
      <c r="T600" s="199">
        <f>BD[[#This Row],[ND]]*BD[[#This Row],[NE]]</f>
        <v>6</v>
      </c>
      <c r="U600" s="201" t="str">
        <f t="shared" si="30"/>
        <v>MEDIO</v>
      </c>
      <c r="V600" s="199">
        <v>25</v>
      </c>
      <c r="W600" s="199">
        <f>BD[[#This Row],[NP]]*BD[[#This Row],[N.C]]</f>
        <v>150</v>
      </c>
      <c r="X600" s="201" t="str">
        <f t="shared" si="31"/>
        <v>II</v>
      </c>
      <c r="Y600" s="182" t="str">
        <f t="shared" si="32"/>
        <v>ACEPTABLE CON CONTROL ESPECIFICO</v>
      </c>
      <c r="Z600" s="199" t="s">
        <v>311</v>
      </c>
      <c r="AA600" s="199" t="s">
        <v>311</v>
      </c>
      <c r="AB600" s="112" t="s">
        <v>1517</v>
      </c>
      <c r="AC600" s="112" t="s">
        <v>1519</v>
      </c>
      <c r="AD600" s="200" t="s">
        <v>1558</v>
      </c>
      <c r="AE600" s="112" t="s">
        <v>1275</v>
      </c>
      <c r="AF600" s="199"/>
    </row>
    <row r="601" spans="1:32" ht="409.6" hidden="1">
      <c r="A601" s="198" t="s">
        <v>904</v>
      </c>
      <c r="B601" s="199" t="s">
        <v>1192</v>
      </c>
      <c r="C601" s="199" t="s">
        <v>1218</v>
      </c>
      <c r="D601" s="199" t="s">
        <v>1214</v>
      </c>
      <c r="E601" s="112" t="s">
        <v>1377</v>
      </c>
      <c r="F601" s="200" t="s">
        <v>1396</v>
      </c>
      <c r="G601" s="199" t="s">
        <v>19</v>
      </c>
      <c r="H601" s="199" t="s">
        <v>917</v>
      </c>
      <c r="I601" s="200" t="s">
        <v>949</v>
      </c>
      <c r="J601" s="112" t="s">
        <v>1226</v>
      </c>
      <c r="K601" s="199">
        <v>8</v>
      </c>
      <c r="L601" s="199">
        <v>6</v>
      </c>
      <c r="M601" s="199">
        <v>1</v>
      </c>
      <c r="N601" s="112" t="s">
        <v>1237</v>
      </c>
      <c r="O601" s="200" t="s">
        <v>1238</v>
      </c>
      <c r="P601" s="112" t="s">
        <v>1239</v>
      </c>
      <c r="Q601" s="112" t="s">
        <v>1522</v>
      </c>
      <c r="R601" s="199">
        <v>2</v>
      </c>
      <c r="S601" s="199">
        <v>2</v>
      </c>
      <c r="T601" s="199">
        <f>BD[[#This Row],[ND]]*BD[[#This Row],[NE]]</f>
        <v>4</v>
      </c>
      <c r="U601" s="201" t="str">
        <f t="shared" si="30"/>
        <v>BAJO</v>
      </c>
      <c r="V601" s="199">
        <v>60</v>
      </c>
      <c r="W601" s="199">
        <f>BD[[#This Row],[NP]]*BD[[#This Row],[N.C]]</f>
        <v>240</v>
      </c>
      <c r="X601" s="201" t="str">
        <f t="shared" si="31"/>
        <v>II</v>
      </c>
      <c r="Y601" s="182" t="str">
        <f t="shared" si="32"/>
        <v>ACEPTABLE CON CONTROL ESPECIFICO</v>
      </c>
      <c r="Z601" s="199" t="s">
        <v>311</v>
      </c>
      <c r="AA601" s="199" t="s">
        <v>311</v>
      </c>
      <c r="AB601" s="112" t="s">
        <v>1524</v>
      </c>
      <c r="AC601" s="112" t="s">
        <v>1521</v>
      </c>
      <c r="AD601" s="112" t="s">
        <v>1523</v>
      </c>
      <c r="AE601" s="112" t="s">
        <v>1276</v>
      </c>
      <c r="AF601" s="199"/>
    </row>
    <row r="602" spans="1:32" ht="105" hidden="1">
      <c r="A602" s="198" t="s">
        <v>904</v>
      </c>
      <c r="B602" s="199" t="s">
        <v>1192</v>
      </c>
      <c r="C602" s="199" t="s">
        <v>1218</v>
      </c>
      <c r="D602" s="199" t="s">
        <v>1214</v>
      </c>
      <c r="E602" s="112" t="s">
        <v>1377</v>
      </c>
      <c r="F602" s="200" t="s">
        <v>1396</v>
      </c>
      <c r="G602" s="199" t="s">
        <v>19</v>
      </c>
      <c r="H602" s="199" t="s">
        <v>917</v>
      </c>
      <c r="I602" s="200" t="s">
        <v>959</v>
      </c>
      <c r="J602" s="112" t="s">
        <v>1347</v>
      </c>
      <c r="K602" s="199">
        <v>8</v>
      </c>
      <c r="L602" s="199">
        <v>6</v>
      </c>
      <c r="M602" s="199">
        <v>1</v>
      </c>
      <c r="N602" s="112" t="s">
        <v>1322</v>
      </c>
      <c r="O602" s="112" t="s">
        <v>1348</v>
      </c>
      <c r="P602" s="112" t="s">
        <v>1349</v>
      </c>
      <c r="Q602" s="112" t="s">
        <v>1578</v>
      </c>
      <c r="R602" s="199">
        <v>2</v>
      </c>
      <c r="S602" s="199">
        <v>3</v>
      </c>
      <c r="T602" s="199">
        <f>BD[[#This Row],[ND]]*BD[[#This Row],[NE]]</f>
        <v>6</v>
      </c>
      <c r="U602" s="201" t="str">
        <f t="shared" si="30"/>
        <v>MEDIO</v>
      </c>
      <c r="V602" s="199">
        <v>60</v>
      </c>
      <c r="W602" s="199">
        <f>BD[[#This Row],[NP]]*BD[[#This Row],[N.C]]</f>
        <v>360</v>
      </c>
      <c r="X602" s="201" t="str">
        <f t="shared" si="31"/>
        <v>II</v>
      </c>
      <c r="Y602" s="182" t="str">
        <f t="shared" si="32"/>
        <v>ACEPTABLE CON CONTROL ESPECIFICO</v>
      </c>
      <c r="Z602" s="199" t="s">
        <v>311</v>
      </c>
      <c r="AA602" s="199" t="s">
        <v>311</v>
      </c>
      <c r="AB602" s="112" t="s">
        <v>1576</v>
      </c>
      <c r="AC602" s="112" t="s">
        <v>1577</v>
      </c>
      <c r="AD602" s="112" t="s">
        <v>1579</v>
      </c>
      <c r="AE602" s="112" t="s">
        <v>1343</v>
      </c>
      <c r="AF602" s="199"/>
    </row>
    <row r="603" spans="1:32" ht="105" hidden="1">
      <c r="A603" s="198" t="s">
        <v>904</v>
      </c>
      <c r="B603" s="199" t="s">
        <v>1192</v>
      </c>
      <c r="C603" s="199" t="s">
        <v>1218</v>
      </c>
      <c r="D603" s="199" t="s">
        <v>1214</v>
      </c>
      <c r="E603" s="112" t="s">
        <v>1377</v>
      </c>
      <c r="F603" s="200" t="s">
        <v>1396</v>
      </c>
      <c r="G603" s="199" t="s">
        <v>19</v>
      </c>
      <c r="H603" s="199" t="s">
        <v>917</v>
      </c>
      <c r="I603" s="200" t="s">
        <v>961</v>
      </c>
      <c r="J603" s="112" t="s">
        <v>1350</v>
      </c>
      <c r="K603" s="199">
        <v>8</v>
      </c>
      <c r="L603" s="199">
        <v>6</v>
      </c>
      <c r="M603" s="199">
        <v>1</v>
      </c>
      <c r="N603" s="112" t="s">
        <v>1322</v>
      </c>
      <c r="O603" s="112" t="s">
        <v>1348</v>
      </c>
      <c r="P603" s="112" t="s">
        <v>1582</v>
      </c>
      <c r="Q603" s="112" t="s">
        <v>1352</v>
      </c>
      <c r="R603" s="199">
        <v>6</v>
      </c>
      <c r="S603" s="199">
        <v>1</v>
      </c>
      <c r="T603" s="199">
        <f>BD[[#This Row],[ND]]*BD[[#This Row],[NE]]</f>
        <v>6</v>
      </c>
      <c r="U603" s="201" t="str">
        <f t="shared" si="30"/>
        <v>MEDIO</v>
      </c>
      <c r="V603" s="199">
        <v>60</v>
      </c>
      <c r="W603" s="199">
        <f>BD[[#This Row],[NP]]*BD[[#This Row],[N.C]]</f>
        <v>360</v>
      </c>
      <c r="X603" s="201" t="str">
        <f t="shared" si="31"/>
        <v>II</v>
      </c>
      <c r="Y603" s="182" t="str">
        <f t="shared" si="32"/>
        <v>ACEPTABLE CON CONTROL ESPECIFICO</v>
      </c>
      <c r="Z603" s="199" t="s">
        <v>311</v>
      </c>
      <c r="AA603" s="199" t="s">
        <v>311</v>
      </c>
      <c r="AB603" s="112" t="s">
        <v>1580</v>
      </c>
      <c r="AC603" s="112" t="s">
        <v>1583</v>
      </c>
      <c r="AD603" s="112" t="s">
        <v>1581</v>
      </c>
      <c r="AE603" s="112" t="s">
        <v>1343</v>
      </c>
      <c r="AF603" s="199"/>
    </row>
    <row r="604" spans="1:32" ht="105" hidden="1">
      <c r="A604" s="198" t="s">
        <v>904</v>
      </c>
      <c r="B604" s="199" t="s">
        <v>1192</v>
      </c>
      <c r="C604" s="199" t="s">
        <v>1218</v>
      </c>
      <c r="D604" s="199" t="s">
        <v>1214</v>
      </c>
      <c r="E604" s="112" t="s">
        <v>1377</v>
      </c>
      <c r="F604" s="200" t="s">
        <v>1396</v>
      </c>
      <c r="G604" s="199" t="s">
        <v>19</v>
      </c>
      <c r="H604" s="199" t="s">
        <v>923</v>
      </c>
      <c r="I604" s="200" t="s">
        <v>965</v>
      </c>
      <c r="J604" s="112" t="s">
        <v>1228</v>
      </c>
      <c r="K604" s="199">
        <v>8</v>
      </c>
      <c r="L604" s="199">
        <v>6</v>
      </c>
      <c r="M604" s="199">
        <v>1</v>
      </c>
      <c r="N604" s="112" t="s">
        <v>1245</v>
      </c>
      <c r="O604" s="200" t="s">
        <v>1291</v>
      </c>
      <c r="P604" s="112" t="s">
        <v>1525</v>
      </c>
      <c r="Q604" s="200" t="s">
        <v>1529</v>
      </c>
      <c r="R604" s="199">
        <v>2</v>
      </c>
      <c r="S604" s="199">
        <v>3</v>
      </c>
      <c r="T604" s="199">
        <f>BD[[#This Row],[ND]]*BD[[#This Row],[NE]]</f>
        <v>6</v>
      </c>
      <c r="U604" s="201" t="str">
        <f t="shared" si="30"/>
        <v>MEDIO</v>
      </c>
      <c r="V604" s="199">
        <v>25</v>
      </c>
      <c r="W604" s="199">
        <f>BD[[#This Row],[NP]]*BD[[#This Row],[N.C]]</f>
        <v>150</v>
      </c>
      <c r="X604" s="201" t="str">
        <f t="shared" si="31"/>
        <v>II</v>
      </c>
      <c r="Y604" s="182" t="str">
        <f t="shared" si="32"/>
        <v>ACEPTABLE CON CONTROL ESPECIFICO</v>
      </c>
      <c r="Z604" s="199" t="s">
        <v>311</v>
      </c>
      <c r="AA604" s="199" t="s">
        <v>311</v>
      </c>
      <c r="AB604" s="112" t="s">
        <v>1584</v>
      </c>
      <c r="AC604" s="112" t="s">
        <v>1589</v>
      </c>
      <c r="AD604" s="200" t="s">
        <v>1528</v>
      </c>
      <c r="AE604" s="112" t="s">
        <v>1281</v>
      </c>
      <c r="AF604" s="199"/>
    </row>
    <row r="605" spans="1:32" ht="105" hidden="1">
      <c r="A605" s="198" t="s">
        <v>904</v>
      </c>
      <c r="B605" s="199" t="s">
        <v>1192</v>
      </c>
      <c r="C605" s="199" t="s">
        <v>1218</v>
      </c>
      <c r="D605" s="199" t="s">
        <v>1214</v>
      </c>
      <c r="E605" s="112" t="s">
        <v>1377</v>
      </c>
      <c r="F605" s="200" t="s">
        <v>1396</v>
      </c>
      <c r="G605" s="199" t="s">
        <v>19</v>
      </c>
      <c r="H605" s="199" t="s">
        <v>923</v>
      </c>
      <c r="I605" s="200" t="s">
        <v>969</v>
      </c>
      <c r="J605" s="112" t="s">
        <v>1229</v>
      </c>
      <c r="K605" s="199">
        <v>8</v>
      </c>
      <c r="L605" s="199">
        <v>6</v>
      </c>
      <c r="M605" s="199">
        <v>1</v>
      </c>
      <c r="N605" s="112" t="s">
        <v>1594</v>
      </c>
      <c r="O605" s="200" t="s">
        <v>1591</v>
      </c>
      <c r="P605" s="112" t="s">
        <v>1593</v>
      </c>
      <c r="Q605" s="199" t="s">
        <v>311</v>
      </c>
      <c r="R605" s="199">
        <v>2</v>
      </c>
      <c r="S605" s="199">
        <v>2</v>
      </c>
      <c r="T605" s="199">
        <f>BD[[#This Row],[ND]]*BD[[#This Row],[NE]]</f>
        <v>4</v>
      </c>
      <c r="U605" s="201" t="str">
        <f t="shared" si="30"/>
        <v>BAJO</v>
      </c>
      <c r="V605" s="199">
        <v>60</v>
      </c>
      <c r="W605" s="199">
        <f>BD[[#This Row],[NP]]*BD[[#This Row],[N.C]]</f>
        <v>240</v>
      </c>
      <c r="X605" s="201" t="str">
        <f t="shared" si="31"/>
        <v>II</v>
      </c>
      <c r="Y605" s="182" t="str">
        <f t="shared" si="32"/>
        <v>ACEPTABLE CON CONTROL ESPECIFICO</v>
      </c>
      <c r="Z605" s="199" t="s">
        <v>311</v>
      </c>
      <c r="AA605" s="199" t="s">
        <v>311</v>
      </c>
      <c r="AB605" s="112" t="s">
        <v>1590</v>
      </c>
      <c r="AC605" s="112" t="s">
        <v>1531</v>
      </c>
      <c r="AD605" s="200" t="s">
        <v>1247</v>
      </c>
      <c r="AE605" s="112" t="s">
        <v>1281</v>
      </c>
      <c r="AF605" s="199"/>
    </row>
    <row r="606" spans="1:32" ht="225" hidden="1">
      <c r="A606" s="198" t="s">
        <v>904</v>
      </c>
      <c r="B606" s="199" t="s">
        <v>1192</v>
      </c>
      <c r="C606" s="199" t="s">
        <v>1218</v>
      </c>
      <c r="D606" s="199" t="s">
        <v>1214</v>
      </c>
      <c r="E606" s="112" t="s">
        <v>1377</v>
      </c>
      <c r="F606" s="200" t="s">
        <v>1396</v>
      </c>
      <c r="G606" s="199" t="s">
        <v>19</v>
      </c>
      <c r="H606" s="199" t="s">
        <v>928</v>
      </c>
      <c r="I606" s="200" t="s">
        <v>973</v>
      </c>
      <c r="J606" s="112" t="s">
        <v>1223</v>
      </c>
      <c r="K606" s="199">
        <v>8</v>
      </c>
      <c r="L606" s="199">
        <v>6</v>
      </c>
      <c r="M606" s="199">
        <v>1</v>
      </c>
      <c r="N606" s="112" t="s">
        <v>1250</v>
      </c>
      <c r="O606" s="200" t="s">
        <v>1595</v>
      </c>
      <c r="P606" s="112" t="s">
        <v>1533</v>
      </c>
      <c r="Q606" s="199" t="s">
        <v>311</v>
      </c>
      <c r="R606" s="199">
        <v>2</v>
      </c>
      <c r="S606" s="199">
        <v>2</v>
      </c>
      <c r="T606" s="199">
        <f>BD[[#This Row],[ND]]*BD[[#This Row],[NE]]</f>
        <v>4</v>
      </c>
      <c r="U606" s="201" t="str">
        <f t="shared" si="30"/>
        <v>BAJO</v>
      </c>
      <c r="V606" s="199">
        <v>25</v>
      </c>
      <c r="W606" s="199">
        <f>BD[[#This Row],[NP]]*BD[[#This Row],[N.C]]</f>
        <v>100</v>
      </c>
      <c r="X606" s="201" t="str">
        <f t="shared" si="31"/>
        <v>III</v>
      </c>
      <c r="Y606" s="182" t="str">
        <f t="shared" si="32"/>
        <v>MEJORABLE</v>
      </c>
      <c r="Z606" s="199" t="s">
        <v>311</v>
      </c>
      <c r="AA606" s="199" t="s">
        <v>311</v>
      </c>
      <c r="AB606" s="200" t="s">
        <v>1596</v>
      </c>
      <c r="AC606" s="112" t="s">
        <v>1534</v>
      </c>
      <c r="AD606" s="222" t="s">
        <v>1597</v>
      </c>
      <c r="AE606" s="112" t="s">
        <v>1277</v>
      </c>
      <c r="AF606" s="199"/>
    </row>
    <row r="607" spans="1:32" ht="225" hidden="1">
      <c r="A607" s="198" t="s">
        <v>904</v>
      </c>
      <c r="B607" s="199" t="s">
        <v>1192</v>
      </c>
      <c r="C607" s="199" t="s">
        <v>1218</v>
      </c>
      <c r="D607" s="199" t="s">
        <v>1214</v>
      </c>
      <c r="E607" s="112" t="s">
        <v>1377</v>
      </c>
      <c r="F607" s="200" t="s">
        <v>1396</v>
      </c>
      <c r="G607" s="199" t="s">
        <v>19</v>
      </c>
      <c r="H607" s="199" t="s">
        <v>928</v>
      </c>
      <c r="I607" s="200" t="s">
        <v>975</v>
      </c>
      <c r="J607" s="112" t="s">
        <v>1223</v>
      </c>
      <c r="K607" s="199">
        <v>8</v>
      </c>
      <c r="L607" s="199">
        <v>6</v>
      </c>
      <c r="M607" s="199">
        <v>1</v>
      </c>
      <c r="N607" s="112" t="s">
        <v>1250</v>
      </c>
      <c r="O607" s="200" t="s">
        <v>1595</v>
      </c>
      <c r="P607" s="112" t="s">
        <v>1533</v>
      </c>
      <c r="Q607" s="199" t="s">
        <v>311</v>
      </c>
      <c r="R607" s="199">
        <v>2</v>
      </c>
      <c r="S607" s="199">
        <v>3</v>
      </c>
      <c r="T607" s="199">
        <f>BD[[#This Row],[ND]]*BD[[#This Row],[NE]]</f>
        <v>6</v>
      </c>
      <c r="U607" s="201" t="str">
        <f t="shared" si="30"/>
        <v>MEDIO</v>
      </c>
      <c r="V607" s="199">
        <v>25</v>
      </c>
      <c r="W607" s="199">
        <f>BD[[#This Row],[NP]]*BD[[#This Row],[N.C]]</f>
        <v>150</v>
      </c>
      <c r="X607" s="201" t="str">
        <f t="shared" si="31"/>
        <v>II</v>
      </c>
      <c r="Y607" s="182" t="str">
        <f t="shared" si="32"/>
        <v>ACEPTABLE CON CONTROL ESPECIFICO</v>
      </c>
      <c r="Z607" s="199" t="s">
        <v>311</v>
      </c>
      <c r="AA607" s="199" t="s">
        <v>311</v>
      </c>
      <c r="AB607" s="200" t="s">
        <v>1596</v>
      </c>
      <c r="AC607" s="112" t="s">
        <v>1534</v>
      </c>
      <c r="AD607" s="200" t="s">
        <v>1247</v>
      </c>
      <c r="AE607" s="112" t="s">
        <v>1277</v>
      </c>
      <c r="AF607" s="199"/>
    </row>
    <row r="608" spans="1:32" ht="225" hidden="1">
      <c r="A608" s="198" t="s">
        <v>904</v>
      </c>
      <c r="B608" s="199" t="s">
        <v>1192</v>
      </c>
      <c r="C608" s="199" t="s">
        <v>1218</v>
      </c>
      <c r="D608" s="199" t="s">
        <v>1214</v>
      </c>
      <c r="E608" s="112" t="s">
        <v>1377</v>
      </c>
      <c r="F608" s="200" t="s">
        <v>1396</v>
      </c>
      <c r="G608" s="199" t="s">
        <v>19</v>
      </c>
      <c r="H608" s="199" t="s">
        <v>928</v>
      </c>
      <c r="I608" s="200" t="s">
        <v>977</v>
      </c>
      <c r="J608" s="112" t="s">
        <v>1223</v>
      </c>
      <c r="K608" s="199">
        <v>8</v>
      </c>
      <c r="L608" s="199">
        <v>6</v>
      </c>
      <c r="M608" s="199">
        <v>1</v>
      </c>
      <c r="N608" s="112" t="s">
        <v>1250</v>
      </c>
      <c r="O608" s="200" t="s">
        <v>1595</v>
      </c>
      <c r="P608" s="112" t="s">
        <v>1533</v>
      </c>
      <c r="Q608" s="199" t="s">
        <v>311</v>
      </c>
      <c r="R608" s="199">
        <v>2</v>
      </c>
      <c r="S608" s="199">
        <v>3</v>
      </c>
      <c r="T608" s="199">
        <f>BD[[#This Row],[ND]]*BD[[#This Row],[NE]]</f>
        <v>6</v>
      </c>
      <c r="U608" s="201" t="str">
        <f t="shared" si="30"/>
        <v>MEDIO</v>
      </c>
      <c r="V608" s="199">
        <v>25</v>
      </c>
      <c r="W608" s="199">
        <f>BD[[#This Row],[NP]]*BD[[#This Row],[N.C]]</f>
        <v>150</v>
      </c>
      <c r="X608" s="201" t="str">
        <f t="shared" si="31"/>
        <v>II</v>
      </c>
      <c r="Y608" s="182" t="str">
        <f t="shared" si="32"/>
        <v>ACEPTABLE CON CONTROL ESPECIFICO</v>
      </c>
      <c r="Z608" s="199" t="s">
        <v>311</v>
      </c>
      <c r="AA608" s="199" t="s">
        <v>311</v>
      </c>
      <c r="AB608" s="200" t="s">
        <v>1596</v>
      </c>
      <c r="AC608" s="112" t="s">
        <v>1534</v>
      </c>
      <c r="AD608" s="200" t="s">
        <v>1247</v>
      </c>
      <c r="AE608" s="112" t="s">
        <v>1277</v>
      </c>
      <c r="AF608" s="199"/>
    </row>
    <row r="609" spans="1:32" ht="225" hidden="1">
      <c r="A609" s="198" t="s">
        <v>904</v>
      </c>
      <c r="B609" s="199" t="s">
        <v>1192</v>
      </c>
      <c r="C609" s="199" t="s">
        <v>1218</v>
      </c>
      <c r="D609" s="199" t="s">
        <v>1214</v>
      </c>
      <c r="E609" s="112" t="s">
        <v>1377</v>
      </c>
      <c r="F609" s="200" t="s">
        <v>1396</v>
      </c>
      <c r="G609" s="199" t="s">
        <v>19</v>
      </c>
      <c r="H609" s="199" t="s">
        <v>928</v>
      </c>
      <c r="I609" s="200" t="s">
        <v>979</v>
      </c>
      <c r="J609" s="112" t="s">
        <v>1223</v>
      </c>
      <c r="K609" s="199">
        <v>8</v>
      </c>
      <c r="L609" s="199">
        <v>6</v>
      </c>
      <c r="M609" s="199">
        <v>1</v>
      </c>
      <c r="N609" s="112" t="s">
        <v>1250</v>
      </c>
      <c r="O609" s="200" t="s">
        <v>1595</v>
      </c>
      <c r="P609" s="112" t="s">
        <v>1533</v>
      </c>
      <c r="Q609" s="199" t="s">
        <v>311</v>
      </c>
      <c r="R609" s="199">
        <v>2</v>
      </c>
      <c r="S609" s="199">
        <v>3</v>
      </c>
      <c r="T609" s="199">
        <f>BD[[#This Row],[ND]]*BD[[#This Row],[NE]]</f>
        <v>6</v>
      </c>
      <c r="U609" s="201" t="str">
        <f t="shared" si="30"/>
        <v>MEDIO</v>
      </c>
      <c r="V609" s="199">
        <v>26</v>
      </c>
      <c r="W609" s="199">
        <f>BD[[#This Row],[NP]]*BD[[#This Row],[N.C]]</f>
        <v>156</v>
      </c>
      <c r="X609" s="201" t="str">
        <f t="shared" si="31"/>
        <v>II</v>
      </c>
      <c r="Y609" s="182" t="str">
        <f t="shared" si="32"/>
        <v>ACEPTABLE CON CONTROL ESPECIFICO</v>
      </c>
      <c r="Z609" s="199" t="s">
        <v>311</v>
      </c>
      <c r="AA609" s="199" t="s">
        <v>311</v>
      </c>
      <c r="AB609" s="200" t="s">
        <v>1596</v>
      </c>
      <c r="AC609" s="112" t="s">
        <v>1534</v>
      </c>
      <c r="AD609" s="200" t="s">
        <v>1247</v>
      </c>
      <c r="AE609" s="112" t="s">
        <v>1277</v>
      </c>
      <c r="AF609" s="199"/>
    </row>
    <row r="610" spans="1:32" ht="135" hidden="1">
      <c r="A610" s="198" t="s">
        <v>904</v>
      </c>
      <c r="B610" s="199" t="s">
        <v>1192</v>
      </c>
      <c r="C610" s="199" t="s">
        <v>1218</v>
      </c>
      <c r="D610" s="199" t="s">
        <v>1214</v>
      </c>
      <c r="E610" s="112" t="s">
        <v>1377</v>
      </c>
      <c r="F610" s="200" t="s">
        <v>1396</v>
      </c>
      <c r="G610" s="199" t="s">
        <v>19</v>
      </c>
      <c r="H610" s="199" t="s">
        <v>931</v>
      </c>
      <c r="I610" s="200" t="s">
        <v>989</v>
      </c>
      <c r="J610" s="112" t="s">
        <v>1224</v>
      </c>
      <c r="K610" s="199">
        <v>8</v>
      </c>
      <c r="L610" s="199">
        <v>6</v>
      </c>
      <c r="M610" s="199">
        <v>1</v>
      </c>
      <c r="N610" s="112" t="s">
        <v>1252</v>
      </c>
      <c r="O610" s="112" t="s">
        <v>1612</v>
      </c>
      <c r="P610" s="112" t="s">
        <v>1253</v>
      </c>
      <c r="Q610" s="112" t="s">
        <v>1614</v>
      </c>
      <c r="R610" s="199">
        <v>2</v>
      </c>
      <c r="S610" s="199">
        <v>3</v>
      </c>
      <c r="T610" s="199">
        <f>BD[[#This Row],[ND]]*BD[[#This Row],[NE]]</f>
        <v>6</v>
      </c>
      <c r="U610" s="201" t="str">
        <f t="shared" si="30"/>
        <v>MEDIO</v>
      </c>
      <c r="V610" s="199">
        <v>25</v>
      </c>
      <c r="W610" s="199">
        <f>BD[[#This Row],[NP]]*BD[[#This Row],[N.C]]</f>
        <v>150</v>
      </c>
      <c r="X610" s="201" t="str">
        <f t="shared" si="31"/>
        <v>II</v>
      </c>
      <c r="Y610" s="182" t="str">
        <f t="shared" si="32"/>
        <v>ACEPTABLE CON CONTROL ESPECIFICO</v>
      </c>
      <c r="Z610" s="199" t="s">
        <v>311</v>
      </c>
      <c r="AA610" s="199" t="s">
        <v>311</v>
      </c>
      <c r="AB610" s="112" t="s">
        <v>1613</v>
      </c>
      <c r="AC610" s="112" t="s">
        <v>1253</v>
      </c>
      <c r="AD610" s="112" t="s">
        <v>1615</v>
      </c>
      <c r="AE610" s="112" t="s">
        <v>1278</v>
      </c>
      <c r="AF610" s="199"/>
    </row>
    <row r="611" spans="1:32" ht="315" hidden="1">
      <c r="A611" s="198" t="s">
        <v>904</v>
      </c>
      <c r="B611" s="199" t="s">
        <v>1192</v>
      </c>
      <c r="C611" s="199" t="s">
        <v>1218</v>
      </c>
      <c r="D611" s="199" t="s">
        <v>1214</v>
      </c>
      <c r="E611" s="112" t="s">
        <v>1377</v>
      </c>
      <c r="F611" s="200" t="s">
        <v>1396</v>
      </c>
      <c r="G611" s="199" t="s">
        <v>19</v>
      </c>
      <c r="H611" s="199" t="s">
        <v>934</v>
      </c>
      <c r="I611" s="200" t="s">
        <v>1007</v>
      </c>
      <c r="J611" s="112" t="s">
        <v>1225</v>
      </c>
      <c r="K611" s="199">
        <v>2</v>
      </c>
      <c r="L611" s="199">
        <v>2</v>
      </c>
      <c r="M611" s="199">
        <v>1</v>
      </c>
      <c r="N611" s="112" t="s">
        <v>1255</v>
      </c>
      <c r="O611" s="112" t="s">
        <v>1627</v>
      </c>
      <c r="P611" s="112" t="s">
        <v>1630</v>
      </c>
      <c r="Q611" s="112" t="s">
        <v>1265</v>
      </c>
      <c r="R611" s="199">
        <v>2</v>
      </c>
      <c r="S611" s="199">
        <v>3</v>
      </c>
      <c r="T611" s="199">
        <f>BD[[#This Row],[ND]]*BD[[#This Row],[NE]]</f>
        <v>6</v>
      </c>
      <c r="U611" s="201" t="str">
        <f t="shared" si="30"/>
        <v>MEDIO</v>
      </c>
      <c r="V611" s="199">
        <v>25</v>
      </c>
      <c r="W611" s="199">
        <f>BD[[#This Row],[NP]]*BD[[#This Row],[N.C]]</f>
        <v>150</v>
      </c>
      <c r="X611" s="201" t="str">
        <f t="shared" si="31"/>
        <v>II</v>
      </c>
      <c r="Y611" s="182" t="str">
        <f t="shared" si="32"/>
        <v>ACEPTABLE CON CONTROL ESPECIFICO</v>
      </c>
      <c r="Z611" s="199" t="s">
        <v>311</v>
      </c>
      <c r="AA611" s="199" t="s">
        <v>311</v>
      </c>
      <c r="AB611" s="112" t="s">
        <v>1628</v>
      </c>
      <c r="AC611" s="112" t="s">
        <v>1629</v>
      </c>
      <c r="AD611" s="112" t="s">
        <v>1265</v>
      </c>
      <c r="AE611" s="112" t="s">
        <v>1280</v>
      </c>
      <c r="AF611" s="199"/>
    </row>
    <row r="612" spans="1:32" ht="345" hidden="1">
      <c r="A612" s="198" t="s">
        <v>904</v>
      </c>
      <c r="B612" s="199" t="s">
        <v>1192</v>
      </c>
      <c r="C612" s="199" t="s">
        <v>1218</v>
      </c>
      <c r="D612" s="199" t="s">
        <v>1214</v>
      </c>
      <c r="E612" s="112" t="s">
        <v>1377</v>
      </c>
      <c r="F612" s="200" t="s">
        <v>1396</v>
      </c>
      <c r="G612" s="199" t="s">
        <v>19</v>
      </c>
      <c r="H612" s="199" t="s">
        <v>934</v>
      </c>
      <c r="I612" s="200" t="s">
        <v>1017</v>
      </c>
      <c r="J612" s="112" t="s">
        <v>1260</v>
      </c>
      <c r="K612" s="199">
        <v>2</v>
      </c>
      <c r="L612" s="199">
        <v>2</v>
      </c>
      <c r="M612" s="199">
        <v>1</v>
      </c>
      <c r="N612" s="112" t="s">
        <v>1261</v>
      </c>
      <c r="O612" s="112" t="s">
        <v>1627</v>
      </c>
      <c r="P612" s="112" t="s">
        <v>1632</v>
      </c>
      <c r="Q612" s="112" t="s">
        <v>1662</v>
      </c>
      <c r="R612" s="199">
        <v>2</v>
      </c>
      <c r="S612" s="199">
        <v>3</v>
      </c>
      <c r="T612" s="199">
        <f>BD[[#This Row],[ND]]*BD[[#This Row],[NE]]</f>
        <v>6</v>
      </c>
      <c r="U612" s="201" t="str">
        <f t="shared" si="30"/>
        <v>MEDIO</v>
      </c>
      <c r="V612" s="199">
        <v>25</v>
      </c>
      <c r="W612" s="199">
        <f>BD[[#This Row],[NP]]*BD[[#This Row],[N.C]]</f>
        <v>150</v>
      </c>
      <c r="X612" s="201" t="str">
        <f t="shared" si="31"/>
        <v>II</v>
      </c>
      <c r="Y612" s="182" t="str">
        <f t="shared" si="32"/>
        <v>ACEPTABLE CON CONTROL ESPECIFICO</v>
      </c>
      <c r="Z612" s="199" t="s">
        <v>311</v>
      </c>
      <c r="AA612" s="199" t="s">
        <v>311</v>
      </c>
      <c r="AB612" s="112" t="s">
        <v>1628</v>
      </c>
      <c r="AC612" s="112" t="s">
        <v>1633</v>
      </c>
      <c r="AD612" s="112" t="s">
        <v>1663</v>
      </c>
      <c r="AE612" s="112" t="s">
        <v>1280</v>
      </c>
      <c r="AF612" s="199"/>
    </row>
    <row r="613" spans="1:32" ht="255" hidden="1">
      <c r="A613" s="198" t="s">
        <v>909</v>
      </c>
      <c r="B613" s="199" t="s">
        <v>1194</v>
      </c>
      <c r="C613" s="199" t="s">
        <v>1217</v>
      </c>
      <c r="D613" s="199" t="s">
        <v>1214</v>
      </c>
      <c r="E613" s="112" t="s">
        <v>1408</v>
      </c>
      <c r="F613" s="216" t="s">
        <v>1409</v>
      </c>
      <c r="G613" s="199" t="s">
        <v>19</v>
      </c>
      <c r="H613" s="199" t="s">
        <v>905</v>
      </c>
      <c r="I613" s="200" t="s">
        <v>906</v>
      </c>
      <c r="J613" s="112" t="s">
        <v>1317</v>
      </c>
      <c r="K613" s="199">
        <v>8</v>
      </c>
      <c r="L613" s="199">
        <v>6</v>
      </c>
      <c r="M613" s="199">
        <v>10</v>
      </c>
      <c r="N613" s="112" t="s">
        <v>1318</v>
      </c>
      <c r="O613" s="112" t="s">
        <v>1319</v>
      </c>
      <c r="P613" s="112" t="s">
        <v>1542</v>
      </c>
      <c r="Q613" s="200" t="s">
        <v>1321</v>
      </c>
      <c r="R613" s="199">
        <v>6</v>
      </c>
      <c r="S613" s="199">
        <v>1</v>
      </c>
      <c r="T613" s="199">
        <f>BD[[#This Row],[ND]]*BD[[#This Row],[NE]]</f>
        <v>6</v>
      </c>
      <c r="U613" s="201" t="str">
        <f t="shared" si="30"/>
        <v>MEDIO</v>
      </c>
      <c r="V613" s="199">
        <v>60</v>
      </c>
      <c r="W613" s="199">
        <f>BD[[#This Row],[NP]]*BD[[#This Row],[N.C]]</f>
        <v>360</v>
      </c>
      <c r="X613" s="201" t="str">
        <f t="shared" si="31"/>
        <v>II</v>
      </c>
      <c r="Y613" s="182" t="str">
        <f t="shared" si="32"/>
        <v>ACEPTABLE CON CONTROL ESPECIFICO</v>
      </c>
      <c r="Z613" s="199" t="s">
        <v>311</v>
      </c>
      <c r="AA613" s="199" t="s">
        <v>311</v>
      </c>
      <c r="AB613" s="112" t="s">
        <v>1541</v>
      </c>
      <c r="AC613" s="112" t="s">
        <v>1543</v>
      </c>
      <c r="AD613" s="200" t="s">
        <v>1544</v>
      </c>
      <c r="AE613" s="112" t="s">
        <v>1274</v>
      </c>
      <c r="AF613" s="199"/>
    </row>
    <row r="614" spans="1:32" ht="90" hidden="1">
      <c r="A614" s="198" t="s">
        <v>909</v>
      </c>
      <c r="B614" s="199" t="s">
        <v>1194</v>
      </c>
      <c r="C614" s="199" t="s">
        <v>1217</v>
      </c>
      <c r="D614" s="199" t="s">
        <v>1214</v>
      </c>
      <c r="E614" s="112" t="s">
        <v>1408</v>
      </c>
      <c r="F614" s="216" t="s">
        <v>1409</v>
      </c>
      <c r="G614" s="199" t="s">
        <v>19</v>
      </c>
      <c r="H614" s="199" t="s">
        <v>905</v>
      </c>
      <c r="I614" s="200" t="s">
        <v>911</v>
      </c>
      <c r="J614" s="112" t="s">
        <v>1286</v>
      </c>
      <c r="K614" s="199">
        <v>8</v>
      </c>
      <c r="L614" s="199">
        <v>6</v>
      </c>
      <c r="M614" s="199">
        <v>10</v>
      </c>
      <c r="N614" s="112" t="s">
        <v>1287</v>
      </c>
      <c r="O614" s="112" t="s">
        <v>1545</v>
      </c>
      <c r="P614" s="112" t="s">
        <v>1549</v>
      </c>
      <c r="Q614" s="112" t="s">
        <v>1546</v>
      </c>
      <c r="R614" s="199">
        <v>2</v>
      </c>
      <c r="S614" s="199">
        <v>3</v>
      </c>
      <c r="T614" s="199">
        <f>BD[[#This Row],[ND]]*BD[[#This Row],[NE]]</f>
        <v>6</v>
      </c>
      <c r="U614" s="201" t="str">
        <f t="shared" si="30"/>
        <v>MEDIO</v>
      </c>
      <c r="V614" s="199">
        <v>25</v>
      </c>
      <c r="W614" s="199">
        <f>BD[[#This Row],[NP]]*BD[[#This Row],[N.C]]</f>
        <v>150</v>
      </c>
      <c r="X614" s="201" t="str">
        <f t="shared" si="31"/>
        <v>II</v>
      </c>
      <c r="Y614" s="182" t="str">
        <f t="shared" si="32"/>
        <v>ACEPTABLE CON CONTROL ESPECIFICO</v>
      </c>
      <c r="Z614" s="199" t="s">
        <v>311</v>
      </c>
      <c r="AA614" s="199" t="s">
        <v>311</v>
      </c>
      <c r="AB614" s="112" t="s">
        <v>1547</v>
      </c>
      <c r="AC614" s="112" t="s">
        <v>1548</v>
      </c>
      <c r="AD614" s="112" t="s">
        <v>1550</v>
      </c>
      <c r="AE614" s="112" t="s">
        <v>1288</v>
      </c>
      <c r="AF614" s="199"/>
    </row>
    <row r="615" spans="1:32" ht="90" hidden="1">
      <c r="A615" s="198" t="s">
        <v>909</v>
      </c>
      <c r="B615" s="199" t="s">
        <v>1194</v>
      </c>
      <c r="C615" s="199" t="s">
        <v>1217</v>
      </c>
      <c r="D615" s="199" t="s">
        <v>1214</v>
      </c>
      <c r="E615" s="112" t="s">
        <v>1408</v>
      </c>
      <c r="F615" s="216" t="s">
        <v>1409</v>
      </c>
      <c r="G615" s="199" t="s">
        <v>19</v>
      </c>
      <c r="H615" s="199" t="s">
        <v>905</v>
      </c>
      <c r="I615" s="200" t="s">
        <v>924</v>
      </c>
      <c r="J615" s="112" t="s">
        <v>1240</v>
      </c>
      <c r="K615" s="199">
        <v>8</v>
      </c>
      <c r="L615" s="199">
        <v>6</v>
      </c>
      <c r="M615" s="199">
        <v>10</v>
      </c>
      <c r="N615" s="112" t="s">
        <v>1241</v>
      </c>
      <c r="O615" s="200" t="s">
        <v>1242</v>
      </c>
      <c r="P615" s="200" t="s">
        <v>1513</v>
      </c>
      <c r="Q615" s="200" t="s">
        <v>1514</v>
      </c>
      <c r="R615" s="199">
        <v>2</v>
      </c>
      <c r="S615" s="199">
        <v>2</v>
      </c>
      <c r="T615" s="199">
        <f>BD[[#This Row],[ND]]*BD[[#This Row],[NE]]</f>
        <v>4</v>
      </c>
      <c r="U615" s="201" t="str">
        <f t="shared" si="30"/>
        <v>BAJO</v>
      </c>
      <c r="V615" s="199">
        <v>25</v>
      </c>
      <c r="W615" s="199">
        <f>BD[[#This Row],[NP]]*BD[[#This Row],[N.C]]</f>
        <v>100</v>
      </c>
      <c r="X615" s="201" t="str">
        <f t="shared" si="31"/>
        <v>III</v>
      </c>
      <c r="Y615" s="182" t="str">
        <f t="shared" si="32"/>
        <v>MEJORABLE</v>
      </c>
      <c r="Z615" s="199" t="s">
        <v>311</v>
      </c>
      <c r="AA615" s="200" t="s">
        <v>311</v>
      </c>
      <c r="AB615" s="112" t="s">
        <v>1516</v>
      </c>
      <c r="AC615" s="112" t="s">
        <v>1515</v>
      </c>
      <c r="AD615" s="200" t="s">
        <v>1557</v>
      </c>
      <c r="AE615" s="112" t="s">
        <v>1274</v>
      </c>
      <c r="AF615" s="199"/>
    </row>
    <row r="616" spans="1:32" ht="165" hidden="1">
      <c r="A616" s="198" t="s">
        <v>909</v>
      </c>
      <c r="B616" s="199" t="s">
        <v>1194</v>
      </c>
      <c r="C616" s="199" t="s">
        <v>1217</v>
      </c>
      <c r="D616" s="199" t="s">
        <v>1214</v>
      </c>
      <c r="E616" s="112" t="s">
        <v>1408</v>
      </c>
      <c r="F616" s="216" t="s">
        <v>1409</v>
      </c>
      <c r="G616" s="199" t="s">
        <v>19</v>
      </c>
      <c r="H616" s="199" t="s">
        <v>905</v>
      </c>
      <c r="I616" s="200" t="s">
        <v>935</v>
      </c>
      <c r="J616" s="112" t="s">
        <v>1230</v>
      </c>
      <c r="K616" s="199">
        <v>8</v>
      </c>
      <c r="L616" s="199">
        <v>6</v>
      </c>
      <c r="M616" s="199">
        <v>10</v>
      </c>
      <c r="N616" s="112" t="s">
        <v>1231</v>
      </c>
      <c r="O616" s="200" t="s">
        <v>1234</v>
      </c>
      <c r="P616" s="112" t="s">
        <v>1518</v>
      </c>
      <c r="Q616" s="200" t="s">
        <v>1520</v>
      </c>
      <c r="R616" s="199">
        <v>2</v>
      </c>
      <c r="S616" s="199">
        <v>3</v>
      </c>
      <c r="T616" s="199">
        <f>BD[[#This Row],[ND]]*BD[[#This Row],[NE]]</f>
        <v>6</v>
      </c>
      <c r="U616" s="201" t="str">
        <f t="shared" si="30"/>
        <v>MEDIO</v>
      </c>
      <c r="V616" s="199">
        <v>25</v>
      </c>
      <c r="W616" s="199">
        <f>BD[[#This Row],[NP]]*BD[[#This Row],[N.C]]</f>
        <v>150</v>
      </c>
      <c r="X616" s="201" t="str">
        <f t="shared" si="31"/>
        <v>II</v>
      </c>
      <c r="Y616" s="182" t="str">
        <f t="shared" si="32"/>
        <v>ACEPTABLE CON CONTROL ESPECIFICO</v>
      </c>
      <c r="Z616" s="199" t="s">
        <v>311</v>
      </c>
      <c r="AA616" s="199" t="s">
        <v>311</v>
      </c>
      <c r="AB616" s="112" t="s">
        <v>1517</v>
      </c>
      <c r="AC616" s="112" t="s">
        <v>1519</v>
      </c>
      <c r="AD616" s="200" t="s">
        <v>1558</v>
      </c>
      <c r="AE616" s="112" t="s">
        <v>1275</v>
      </c>
      <c r="AF616" s="199"/>
    </row>
    <row r="617" spans="1:32" ht="409.6" hidden="1">
      <c r="A617" s="198" t="s">
        <v>909</v>
      </c>
      <c r="B617" s="199" t="s">
        <v>1194</v>
      </c>
      <c r="C617" s="199" t="s">
        <v>1217</v>
      </c>
      <c r="D617" s="199" t="s">
        <v>1214</v>
      </c>
      <c r="E617" s="112" t="s">
        <v>1408</v>
      </c>
      <c r="F617" s="216" t="s">
        <v>1409</v>
      </c>
      <c r="G617" s="199" t="s">
        <v>19</v>
      </c>
      <c r="H617" s="199" t="s">
        <v>917</v>
      </c>
      <c r="I617" s="200" t="s">
        <v>949</v>
      </c>
      <c r="J617" s="112" t="s">
        <v>1226</v>
      </c>
      <c r="K617" s="199">
        <v>8</v>
      </c>
      <c r="L617" s="199">
        <v>6</v>
      </c>
      <c r="M617" s="199">
        <v>10</v>
      </c>
      <c r="N617" s="112" t="s">
        <v>1237</v>
      </c>
      <c r="O617" s="200" t="s">
        <v>1238</v>
      </c>
      <c r="P617" s="112" t="s">
        <v>1239</v>
      </c>
      <c r="Q617" s="112" t="s">
        <v>1522</v>
      </c>
      <c r="R617" s="199">
        <v>2</v>
      </c>
      <c r="S617" s="199">
        <v>2</v>
      </c>
      <c r="T617" s="199">
        <f>BD[[#This Row],[ND]]*BD[[#This Row],[NE]]</f>
        <v>4</v>
      </c>
      <c r="U617" s="201" t="str">
        <f t="shared" si="30"/>
        <v>BAJO</v>
      </c>
      <c r="V617" s="199">
        <v>60</v>
      </c>
      <c r="W617" s="199">
        <f>BD[[#This Row],[NP]]*BD[[#This Row],[N.C]]</f>
        <v>240</v>
      </c>
      <c r="X617" s="201" t="str">
        <f t="shared" si="31"/>
        <v>II</v>
      </c>
      <c r="Y617" s="182" t="str">
        <f t="shared" si="32"/>
        <v>ACEPTABLE CON CONTROL ESPECIFICO</v>
      </c>
      <c r="Z617" s="199" t="s">
        <v>311</v>
      </c>
      <c r="AA617" s="199" t="s">
        <v>311</v>
      </c>
      <c r="AB617" s="112" t="s">
        <v>1524</v>
      </c>
      <c r="AC617" s="112" t="s">
        <v>1521</v>
      </c>
      <c r="AD617" s="112" t="s">
        <v>1523</v>
      </c>
      <c r="AE617" s="112" t="s">
        <v>1276</v>
      </c>
      <c r="AF617" s="199"/>
    </row>
    <row r="618" spans="1:32" ht="165" hidden="1">
      <c r="A618" s="198" t="s">
        <v>909</v>
      </c>
      <c r="B618" s="199" t="s">
        <v>1194</v>
      </c>
      <c r="C618" s="199" t="s">
        <v>1217</v>
      </c>
      <c r="D618" s="199" t="s">
        <v>1214</v>
      </c>
      <c r="E618" s="112" t="s">
        <v>1408</v>
      </c>
      <c r="F618" s="216" t="s">
        <v>1409</v>
      </c>
      <c r="G618" s="199" t="s">
        <v>19</v>
      </c>
      <c r="H618" s="199" t="s">
        <v>917</v>
      </c>
      <c r="I618" s="200" t="s">
        <v>951</v>
      </c>
      <c r="J618" s="112" t="s">
        <v>1333</v>
      </c>
      <c r="K618" s="199">
        <v>8</v>
      </c>
      <c r="L618" s="199">
        <v>6</v>
      </c>
      <c r="M618" s="199">
        <v>10</v>
      </c>
      <c r="N618" s="112" t="s">
        <v>1237</v>
      </c>
      <c r="O618" s="112" t="s">
        <v>1334</v>
      </c>
      <c r="P618" s="112" t="s">
        <v>1335</v>
      </c>
      <c r="Q618" s="112" t="s">
        <v>1336</v>
      </c>
      <c r="R618" s="199">
        <v>2</v>
      </c>
      <c r="S618" s="199">
        <v>2</v>
      </c>
      <c r="T618" s="199">
        <f>BD[[#This Row],[ND]]*BD[[#This Row],[NE]]</f>
        <v>4</v>
      </c>
      <c r="U618" s="201" t="str">
        <f t="shared" si="30"/>
        <v>BAJO</v>
      </c>
      <c r="V618" s="199">
        <v>60</v>
      </c>
      <c r="W618" s="199">
        <f>BD[[#This Row],[NP]]*BD[[#This Row],[N.C]]</f>
        <v>240</v>
      </c>
      <c r="X618" s="201" t="str">
        <f t="shared" si="31"/>
        <v>II</v>
      </c>
      <c r="Y618" s="182" t="str">
        <f t="shared" si="32"/>
        <v>ACEPTABLE CON CONTROL ESPECIFICO</v>
      </c>
      <c r="Z618" s="199" t="s">
        <v>311</v>
      </c>
      <c r="AA618" s="199" t="s">
        <v>311</v>
      </c>
      <c r="AB618" s="112" t="s">
        <v>1571</v>
      </c>
      <c r="AC618" s="112" t="s">
        <v>1572</v>
      </c>
      <c r="AD618" s="112" t="s">
        <v>1336</v>
      </c>
      <c r="AE618" s="112" t="s">
        <v>1337</v>
      </c>
      <c r="AF618" s="199"/>
    </row>
    <row r="619" spans="1:32" ht="120" hidden="1">
      <c r="A619" s="198" t="s">
        <v>909</v>
      </c>
      <c r="B619" s="199" t="s">
        <v>1194</v>
      </c>
      <c r="C619" s="199" t="s">
        <v>1217</v>
      </c>
      <c r="D619" s="199" t="s">
        <v>1214</v>
      </c>
      <c r="E619" s="112" t="s">
        <v>1408</v>
      </c>
      <c r="F619" s="216" t="s">
        <v>1409</v>
      </c>
      <c r="G619" s="199" t="s">
        <v>19</v>
      </c>
      <c r="H619" s="199" t="s">
        <v>917</v>
      </c>
      <c r="I619" s="200" t="s">
        <v>955</v>
      </c>
      <c r="J619" s="112" t="s">
        <v>1344</v>
      </c>
      <c r="K619" s="199">
        <v>8</v>
      </c>
      <c r="L619" s="199">
        <v>6</v>
      </c>
      <c r="M619" s="199">
        <v>10</v>
      </c>
      <c r="N619" s="112" t="s">
        <v>1346</v>
      </c>
      <c r="O619" s="112" t="s">
        <v>1340</v>
      </c>
      <c r="P619" s="112" t="s">
        <v>1341</v>
      </c>
      <c r="Q619" s="112" t="s">
        <v>1342</v>
      </c>
      <c r="R619" s="199">
        <v>2</v>
      </c>
      <c r="S619" s="199">
        <v>2</v>
      </c>
      <c r="T619" s="199">
        <f>BD[[#This Row],[ND]]*BD[[#This Row],[NE]]</f>
        <v>4</v>
      </c>
      <c r="U619" s="201" t="str">
        <f t="shared" si="30"/>
        <v>BAJO</v>
      </c>
      <c r="V619" s="199">
        <v>25</v>
      </c>
      <c r="W619" s="199">
        <f>BD[[#This Row],[NP]]*BD[[#This Row],[N.C]]</f>
        <v>100</v>
      </c>
      <c r="X619" s="201" t="str">
        <f t="shared" si="31"/>
        <v>III</v>
      </c>
      <c r="Y619" s="182" t="str">
        <f t="shared" si="32"/>
        <v>MEJORABLE</v>
      </c>
      <c r="Z619" s="199" t="s">
        <v>311</v>
      </c>
      <c r="AA619" s="199" t="s">
        <v>311</v>
      </c>
      <c r="AB619" s="112" t="s">
        <v>1573</v>
      </c>
      <c r="AC619" s="112" t="s">
        <v>1574</v>
      </c>
      <c r="AD619" s="112" t="s">
        <v>1575</v>
      </c>
      <c r="AE619" s="112" t="s">
        <v>1343</v>
      </c>
      <c r="AF619" s="199"/>
    </row>
    <row r="620" spans="1:32" ht="105" hidden="1">
      <c r="A620" s="198" t="s">
        <v>909</v>
      </c>
      <c r="B620" s="199" t="s">
        <v>1194</v>
      </c>
      <c r="C620" s="199" t="s">
        <v>1217</v>
      </c>
      <c r="D620" s="199" t="s">
        <v>1214</v>
      </c>
      <c r="E620" s="112" t="s">
        <v>1408</v>
      </c>
      <c r="F620" s="216" t="s">
        <v>1409</v>
      </c>
      <c r="G620" s="199" t="s">
        <v>19</v>
      </c>
      <c r="H620" s="199" t="s">
        <v>917</v>
      </c>
      <c r="I620" s="200" t="s">
        <v>959</v>
      </c>
      <c r="J620" s="112" t="s">
        <v>1347</v>
      </c>
      <c r="K620" s="199">
        <v>8</v>
      </c>
      <c r="L620" s="199">
        <v>6</v>
      </c>
      <c r="M620" s="199">
        <v>10</v>
      </c>
      <c r="N620" s="112" t="s">
        <v>1322</v>
      </c>
      <c r="O620" s="112" t="s">
        <v>1348</v>
      </c>
      <c r="P620" s="112" t="s">
        <v>1349</v>
      </c>
      <c r="Q620" s="112" t="s">
        <v>1578</v>
      </c>
      <c r="R620" s="199">
        <v>2</v>
      </c>
      <c r="S620" s="199">
        <v>3</v>
      </c>
      <c r="T620" s="199">
        <f>BD[[#This Row],[ND]]*BD[[#This Row],[NE]]</f>
        <v>6</v>
      </c>
      <c r="U620" s="201" t="str">
        <f t="shared" si="30"/>
        <v>MEDIO</v>
      </c>
      <c r="V620" s="199">
        <v>60</v>
      </c>
      <c r="W620" s="199">
        <f>BD[[#This Row],[NP]]*BD[[#This Row],[N.C]]</f>
        <v>360</v>
      </c>
      <c r="X620" s="201" t="str">
        <f t="shared" si="31"/>
        <v>II</v>
      </c>
      <c r="Y620" s="182" t="str">
        <f t="shared" si="32"/>
        <v>ACEPTABLE CON CONTROL ESPECIFICO</v>
      </c>
      <c r="Z620" s="199" t="s">
        <v>311</v>
      </c>
      <c r="AA620" s="199" t="s">
        <v>311</v>
      </c>
      <c r="AB620" s="112" t="s">
        <v>1576</v>
      </c>
      <c r="AC620" s="112" t="s">
        <v>1577</v>
      </c>
      <c r="AD620" s="112" t="s">
        <v>1579</v>
      </c>
      <c r="AE620" s="112" t="s">
        <v>1343</v>
      </c>
      <c r="AF620" s="199"/>
    </row>
    <row r="621" spans="1:32" ht="105" hidden="1">
      <c r="A621" s="198" t="s">
        <v>909</v>
      </c>
      <c r="B621" s="199" t="s">
        <v>1194</v>
      </c>
      <c r="C621" s="199" t="s">
        <v>1217</v>
      </c>
      <c r="D621" s="199" t="s">
        <v>1214</v>
      </c>
      <c r="E621" s="112" t="s">
        <v>1408</v>
      </c>
      <c r="F621" s="216" t="s">
        <v>1409</v>
      </c>
      <c r="G621" s="199" t="s">
        <v>19</v>
      </c>
      <c r="H621" s="199" t="s">
        <v>917</v>
      </c>
      <c r="I621" s="200" t="s">
        <v>961</v>
      </c>
      <c r="J621" s="112" t="s">
        <v>1350</v>
      </c>
      <c r="K621" s="199">
        <v>8</v>
      </c>
      <c r="L621" s="199">
        <v>6</v>
      </c>
      <c r="M621" s="199">
        <v>10</v>
      </c>
      <c r="N621" s="112" t="s">
        <v>1322</v>
      </c>
      <c r="O621" s="112" t="s">
        <v>1348</v>
      </c>
      <c r="P621" s="112" t="s">
        <v>1582</v>
      </c>
      <c r="Q621" s="112" t="s">
        <v>1352</v>
      </c>
      <c r="R621" s="199">
        <v>6</v>
      </c>
      <c r="S621" s="199">
        <v>1</v>
      </c>
      <c r="T621" s="199">
        <f>BD[[#This Row],[ND]]*BD[[#This Row],[NE]]</f>
        <v>6</v>
      </c>
      <c r="U621" s="201" t="str">
        <f t="shared" si="30"/>
        <v>MEDIO</v>
      </c>
      <c r="V621" s="199">
        <v>60</v>
      </c>
      <c r="W621" s="199">
        <f>BD[[#This Row],[NP]]*BD[[#This Row],[N.C]]</f>
        <v>360</v>
      </c>
      <c r="X621" s="201" t="str">
        <f t="shared" si="31"/>
        <v>II</v>
      </c>
      <c r="Y621" s="182" t="str">
        <f t="shared" si="32"/>
        <v>ACEPTABLE CON CONTROL ESPECIFICO</v>
      </c>
      <c r="Z621" s="199" t="s">
        <v>311</v>
      </c>
      <c r="AA621" s="199" t="s">
        <v>311</v>
      </c>
      <c r="AB621" s="112" t="s">
        <v>1580</v>
      </c>
      <c r="AC621" s="112" t="s">
        <v>1583</v>
      </c>
      <c r="AD621" s="112" t="s">
        <v>1581</v>
      </c>
      <c r="AE621" s="112" t="s">
        <v>1343</v>
      </c>
      <c r="AF621" s="199"/>
    </row>
    <row r="622" spans="1:32" ht="105" hidden="1">
      <c r="A622" s="198" t="s">
        <v>909</v>
      </c>
      <c r="B622" s="199" t="s">
        <v>1194</v>
      </c>
      <c r="C622" s="199" t="s">
        <v>1217</v>
      </c>
      <c r="D622" s="199" t="s">
        <v>1214</v>
      </c>
      <c r="E622" s="112" t="s">
        <v>1408</v>
      </c>
      <c r="F622" s="216" t="s">
        <v>1409</v>
      </c>
      <c r="G622" s="199" t="s">
        <v>19</v>
      </c>
      <c r="H622" s="199" t="s">
        <v>923</v>
      </c>
      <c r="I622" s="200" t="s">
        <v>965</v>
      </c>
      <c r="J622" s="112" t="s">
        <v>1228</v>
      </c>
      <c r="K622" s="199">
        <v>8</v>
      </c>
      <c r="L622" s="199">
        <v>6</v>
      </c>
      <c r="M622" s="199">
        <v>10</v>
      </c>
      <c r="N622" s="112" t="s">
        <v>1245</v>
      </c>
      <c r="O622" s="200" t="s">
        <v>1291</v>
      </c>
      <c r="P622" s="112" t="s">
        <v>1525</v>
      </c>
      <c r="Q622" s="200" t="s">
        <v>1529</v>
      </c>
      <c r="R622" s="199">
        <v>2</v>
      </c>
      <c r="S622" s="199">
        <v>3</v>
      </c>
      <c r="T622" s="199">
        <f>BD[[#This Row],[ND]]*BD[[#This Row],[NE]]</f>
        <v>6</v>
      </c>
      <c r="U622" s="201" t="str">
        <f t="shared" ref="U622:U685" si="33">IF(AND(T622&lt;=40,T622&gt;=24),"MUY ALTO",IF(AND(T622&lt;=20,T622&gt;=10),"ALTO",IF(AND(T622&lt;=8,T622&gt;=6),"MEDIO",IF(AND(T622&lt;=4,T622&gt;=1),"BAJO",""))))</f>
        <v>MEDIO</v>
      </c>
      <c r="V622" s="199">
        <v>25</v>
      </c>
      <c r="W622" s="199">
        <f>BD[[#This Row],[NP]]*BD[[#This Row],[N.C]]</f>
        <v>150</v>
      </c>
      <c r="X622" s="201" t="str">
        <f t="shared" ref="X622:X685" si="34">IFERROR(IF(AND(W622&gt;=600,W622&lt;=4000),"I",IF(AND(W622&lt;500,W622&gt;=150),"II",IF(AND(W622&lt;=120,W622&gt;=40),"III",IF(W622=20,"IV","")))),"")</f>
        <v>II</v>
      </c>
      <c r="Y622" s="182" t="str">
        <f t="shared" ref="Y622:Y685" si="35">IF(AND(X622="I"),"NO ACEPTABLE",IF(AND(X622="II"),"ACEPTABLE CON CONTROL ESPECIFICO",IF(AND(X622="III"),"MEJORABLE",IF(AND(X622="IV"),"ACEPTABLE"))))</f>
        <v>ACEPTABLE CON CONTROL ESPECIFICO</v>
      </c>
      <c r="Z622" s="199" t="s">
        <v>311</v>
      </c>
      <c r="AA622" s="199" t="s">
        <v>311</v>
      </c>
      <c r="AB622" s="112" t="s">
        <v>1584</v>
      </c>
      <c r="AC622" s="112" t="s">
        <v>1589</v>
      </c>
      <c r="AD622" s="200" t="s">
        <v>1528</v>
      </c>
      <c r="AE622" s="112" t="s">
        <v>1281</v>
      </c>
      <c r="AF622" s="199"/>
    </row>
    <row r="623" spans="1:32" ht="105" hidden="1">
      <c r="A623" s="198" t="s">
        <v>909</v>
      </c>
      <c r="B623" s="199" t="s">
        <v>1194</v>
      </c>
      <c r="C623" s="199" t="s">
        <v>1217</v>
      </c>
      <c r="D623" s="199" t="s">
        <v>1214</v>
      </c>
      <c r="E623" s="112" t="s">
        <v>1408</v>
      </c>
      <c r="F623" s="216" t="s">
        <v>1409</v>
      </c>
      <c r="G623" s="199" t="s">
        <v>19</v>
      </c>
      <c r="H623" s="199" t="s">
        <v>923</v>
      </c>
      <c r="I623" s="200" t="s">
        <v>969</v>
      </c>
      <c r="J623" s="112" t="s">
        <v>1229</v>
      </c>
      <c r="K623" s="199">
        <v>8</v>
      </c>
      <c r="L623" s="199">
        <v>6</v>
      </c>
      <c r="M623" s="199">
        <v>10</v>
      </c>
      <c r="N623" s="112" t="s">
        <v>1248</v>
      </c>
      <c r="O623" s="200" t="s">
        <v>1591</v>
      </c>
      <c r="P623" s="112" t="s">
        <v>1593</v>
      </c>
      <c r="Q623" s="199" t="s">
        <v>311</v>
      </c>
      <c r="R623" s="199">
        <v>2</v>
      </c>
      <c r="S623" s="199">
        <v>2</v>
      </c>
      <c r="T623" s="199">
        <f>BD[[#This Row],[ND]]*BD[[#This Row],[NE]]</f>
        <v>4</v>
      </c>
      <c r="U623" s="201" t="str">
        <f t="shared" si="33"/>
        <v>BAJO</v>
      </c>
      <c r="V623" s="199">
        <v>60</v>
      </c>
      <c r="W623" s="199">
        <f>BD[[#This Row],[NP]]*BD[[#This Row],[N.C]]</f>
        <v>240</v>
      </c>
      <c r="X623" s="201" t="str">
        <f t="shared" si="34"/>
        <v>II</v>
      </c>
      <c r="Y623" s="182" t="str">
        <f t="shared" si="35"/>
        <v>ACEPTABLE CON CONTROL ESPECIFICO</v>
      </c>
      <c r="Z623" s="199" t="s">
        <v>311</v>
      </c>
      <c r="AA623" s="199" t="s">
        <v>311</v>
      </c>
      <c r="AB623" s="112" t="s">
        <v>1590</v>
      </c>
      <c r="AC623" s="112" t="s">
        <v>1249</v>
      </c>
      <c r="AD623" s="200" t="s">
        <v>1247</v>
      </c>
      <c r="AE623" s="112" t="s">
        <v>1281</v>
      </c>
      <c r="AF623" s="199"/>
    </row>
    <row r="624" spans="1:32" ht="105" hidden="1">
      <c r="A624" s="198" t="s">
        <v>909</v>
      </c>
      <c r="B624" s="199" t="s">
        <v>1194</v>
      </c>
      <c r="C624" s="199" t="s">
        <v>1217</v>
      </c>
      <c r="D624" s="199" t="s">
        <v>1214</v>
      </c>
      <c r="E624" s="112" t="s">
        <v>1408</v>
      </c>
      <c r="F624" s="216" t="s">
        <v>1409</v>
      </c>
      <c r="G624" s="199" t="s">
        <v>19</v>
      </c>
      <c r="H624" s="199" t="s">
        <v>923</v>
      </c>
      <c r="I624" s="200" t="s">
        <v>971</v>
      </c>
      <c r="J624" s="112" t="s">
        <v>1433</v>
      </c>
      <c r="K624" s="199">
        <v>8</v>
      </c>
      <c r="L624" s="199">
        <v>6</v>
      </c>
      <c r="M624" s="199">
        <v>10</v>
      </c>
      <c r="N624" s="112" t="s">
        <v>1434</v>
      </c>
      <c r="O624" s="112" t="s">
        <v>1435</v>
      </c>
      <c r="P624" s="112" t="s">
        <v>1666</v>
      </c>
      <c r="Q624" s="112" t="s">
        <v>1437</v>
      </c>
      <c r="R624" s="199">
        <v>2</v>
      </c>
      <c r="S624" s="199">
        <v>3</v>
      </c>
      <c r="T624" s="199">
        <f>BD[[#This Row],[ND]]*BD[[#This Row],[NE]]</f>
        <v>6</v>
      </c>
      <c r="U624" s="201" t="str">
        <f t="shared" si="33"/>
        <v>MEDIO</v>
      </c>
      <c r="V624" s="199">
        <v>60</v>
      </c>
      <c r="W624" s="199">
        <f>BD[[#This Row],[NP]]*BD[[#This Row],[N.C]]</f>
        <v>360</v>
      </c>
      <c r="X624" s="201" t="str">
        <f t="shared" si="34"/>
        <v>II</v>
      </c>
      <c r="Y624" s="182" t="str">
        <f t="shared" si="35"/>
        <v>ACEPTABLE CON CONTROL ESPECIFICO</v>
      </c>
      <c r="Z624" s="199" t="s">
        <v>311</v>
      </c>
      <c r="AA624" s="199" t="s">
        <v>311</v>
      </c>
      <c r="AB624" s="112" t="s">
        <v>1648</v>
      </c>
      <c r="AC624" s="112" t="s">
        <v>1649</v>
      </c>
      <c r="AD624" s="112" t="s">
        <v>1650</v>
      </c>
      <c r="AE624" s="112" t="s">
        <v>1281</v>
      </c>
      <c r="AF624" s="199"/>
    </row>
    <row r="625" spans="1:32" ht="225" hidden="1">
      <c r="A625" s="198" t="s">
        <v>909</v>
      </c>
      <c r="B625" s="199" t="s">
        <v>1194</v>
      </c>
      <c r="C625" s="199" t="s">
        <v>1217</v>
      </c>
      <c r="D625" s="199" t="s">
        <v>1214</v>
      </c>
      <c r="E625" s="112" t="s">
        <v>1408</v>
      </c>
      <c r="F625" s="216" t="s">
        <v>1409</v>
      </c>
      <c r="G625" s="199" t="s">
        <v>19</v>
      </c>
      <c r="H625" s="199" t="s">
        <v>928</v>
      </c>
      <c r="I625" s="200" t="s">
        <v>973</v>
      </c>
      <c r="J625" s="112" t="s">
        <v>1223</v>
      </c>
      <c r="K625" s="199">
        <v>8</v>
      </c>
      <c r="L625" s="199">
        <v>6</v>
      </c>
      <c r="M625" s="199">
        <v>10</v>
      </c>
      <c r="N625" s="112" t="s">
        <v>1250</v>
      </c>
      <c r="O625" s="200" t="s">
        <v>1595</v>
      </c>
      <c r="P625" s="112" t="s">
        <v>1533</v>
      </c>
      <c r="Q625" s="199" t="s">
        <v>311</v>
      </c>
      <c r="R625" s="199">
        <v>2</v>
      </c>
      <c r="S625" s="199">
        <v>2</v>
      </c>
      <c r="T625" s="199">
        <f>BD[[#This Row],[ND]]*BD[[#This Row],[NE]]</f>
        <v>4</v>
      </c>
      <c r="U625" s="201" t="str">
        <f t="shared" si="33"/>
        <v>BAJO</v>
      </c>
      <c r="V625" s="199">
        <v>25</v>
      </c>
      <c r="W625" s="199">
        <f>BD[[#This Row],[NP]]*BD[[#This Row],[N.C]]</f>
        <v>100</v>
      </c>
      <c r="X625" s="201" t="str">
        <f t="shared" si="34"/>
        <v>III</v>
      </c>
      <c r="Y625" s="182" t="str">
        <f t="shared" si="35"/>
        <v>MEJORABLE</v>
      </c>
      <c r="Z625" s="199" t="s">
        <v>311</v>
      </c>
      <c r="AA625" s="199" t="s">
        <v>311</v>
      </c>
      <c r="AB625" s="200" t="s">
        <v>1596</v>
      </c>
      <c r="AC625" s="112" t="s">
        <v>1534</v>
      </c>
      <c r="AD625" s="222" t="s">
        <v>1597</v>
      </c>
      <c r="AE625" s="112" t="s">
        <v>1277</v>
      </c>
      <c r="AF625" s="199"/>
    </row>
    <row r="626" spans="1:32" ht="225" hidden="1">
      <c r="A626" s="198" t="s">
        <v>909</v>
      </c>
      <c r="B626" s="199" t="s">
        <v>1194</v>
      </c>
      <c r="C626" s="199" t="s">
        <v>1217</v>
      </c>
      <c r="D626" s="199" t="s">
        <v>1214</v>
      </c>
      <c r="E626" s="112" t="s">
        <v>1408</v>
      </c>
      <c r="F626" s="216" t="s">
        <v>1409</v>
      </c>
      <c r="G626" s="199" t="s">
        <v>19</v>
      </c>
      <c r="H626" s="199" t="s">
        <v>928</v>
      </c>
      <c r="I626" s="200" t="s">
        <v>975</v>
      </c>
      <c r="J626" s="112" t="s">
        <v>1223</v>
      </c>
      <c r="K626" s="199">
        <v>8</v>
      </c>
      <c r="L626" s="199">
        <v>6</v>
      </c>
      <c r="M626" s="199">
        <v>10</v>
      </c>
      <c r="N626" s="112" t="s">
        <v>1250</v>
      </c>
      <c r="O626" s="200" t="s">
        <v>1595</v>
      </c>
      <c r="P626" s="112" t="s">
        <v>1533</v>
      </c>
      <c r="Q626" s="199" t="s">
        <v>311</v>
      </c>
      <c r="R626" s="199">
        <v>2</v>
      </c>
      <c r="S626" s="199">
        <v>3</v>
      </c>
      <c r="T626" s="199">
        <f>BD[[#This Row],[ND]]*BD[[#This Row],[NE]]</f>
        <v>6</v>
      </c>
      <c r="U626" s="201" t="str">
        <f t="shared" si="33"/>
        <v>MEDIO</v>
      </c>
      <c r="V626" s="199">
        <v>25</v>
      </c>
      <c r="W626" s="199">
        <f>BD[[#This Row],[NP]]*BD[[#This Row],[N.C]]</f>
        <v>150</v>
      </c>
      <c r="X626" s="201" t="str">
        <f t="shared" si="34"/>
        <v>II</v>
      </c>
      <c r="Y626" s="182" t="str">
        <f t="shared" si="35"/>
        <v>ACEPTABLE CON CONTROL ESPECIFICO</v>
      </c>
      <c r="Z626" s="199" t="s">
        <v>311</v>
      </c>
      <c r="AA626" s="199" t="s">
        <v>311</v>
      </c>
      <c r="AB626" s="200" t="s">
        <v>1596</v>
      </c>
      <c r="AC626" s="112" t="s">
        <v>1534</v>
      </c>
      <c r="AD626" s="200" t="s">
        <v>1247</v>
      </c>
      <c r="AE626" s="112" t="s">
        <v>1277</v>
      </c>
      <c r="AF626" s="199"/>
    </row>
    <row r="627" spans="1:32" ht="225" hidden="1">
      <c r="A627" s="198" t="s">
        <v>909</v>
      </c>
      <c r="B627" s="199" t="s">
        <v>1194</v>
      </c>
      <c r="C627" s="199" t="s">
        <v>1217</v>
      </c>
      <c r="D627" s="199" t="s">
        <v>1214</v>
      </c>
      <c r="E627" s="112" t="s">
        <v>1408</v>
      </c>
      <c r="F627" s="216" t="s">
        <v>1409</v>
      </c>
      <c r="G627" s="199" t="s">
        <v>19</v>
      </c>
      <c r="H627" s="199" t="s">
        <v>928</v>
      </c>
      <c r="I627" s="200" t="s">
        <v>979</v>
      </c>
      <c r="J627" s="112" t="s">
        <v>1223</v>
      </c>
      <c r="K627" s="199">
        <v>8</v>
      </c>
      <c r="L627" s="199">
        <v>6</v>
      </c>
      <c r="M627" s="199">
        <v>10</v>
      </c>
      <c r="N627" s="112" t="s">
        <v>1250</v>
      </c>
      <c r="O627" s="200" t="s">
        <v>1595</v>
      </c>
      <c r="P627" s="112" t="s">
        <v>1533</v>
      </c>
      <c r="Q627" s="199" t="s">
        <v>311</v>
      </c>
      <c r="R627" s="199">
        <v>2</v>
      </c>
      <c r="S627" s="199">
        <v>3</v>
      </c>
      <c r="T627" s="199">
        <f>BD[[#This Row],[ND]]*BD[[#This Row],[NE]]</f>
        <v>6</v>
      </c>
      <c r="U627" s="201" t="str">
        <f t="shared" si="33"/>
        <v>MEDIO</v>
      </c>
      <c r="V627" s="199">
        <v>26</v>
      </c>
      <c r="W627" s="199">
        <f>BD[[#This Row],[NP]]*BD[[#This Row],[N.C]]</f>
        <v>156</v>
      </c>
      <c r="X627" s="201" t="str">
        <f t="shared" si="34"/>
        <v>II</v>
      </c>
      <c r="Y627" s="182" t="str">
        <f t="shared" si="35"/>
        <v>ACEPTABLE CON CONTROL ESPECIFICO</v>
      </c>
      <c r="Z627" s="199" t="s">
        <v>311</v>
      </c>
      <c r="AA627" s="199" t="s">
        <v>311</v>
      </c>
      <c r="AB627" s="200" t="s">
        <v>1596</v>
      </c>
      <c r="AC627" s="112" t="s">
        <v>1534</v>
      </c>
      <c r="AD627" s="200" t="s">
        <v>1247</v>
      </c>
      <c r="AE627" s="112" t="s">
        <v>1277</v>
      </c>
      <c r="AF627" s="199"/>
    </row>
    <row r="628" spans="1:32" ht="225" hidden="1">
      <c r="A628" s="198" t="s">
        <v>909</v>
      </c>
      <c r="B628" s="199" t="s">
        <v>1194</v>
      </c>
      <c r="C628" s="199" t="s">
        <v>1217</v>
      </c>
      <c r="D628" s="199" t="s">
        <v>1214</v>
      </c>
      <c r="E628" s="112" t="s">
        <v>1408</v>
      </c>
      <c r="F628" s="216" t="s">
        <v>1409</v>
      </c>
      <c r="G628" s="199" t="s">
        <v>19</v>
      </c>
      <c r="H628" s="199" t="s">
        <v>928</v>
      </c>
      <c r="I628" s="200" t="s">
        <v>983</v>
      </c>
      <c r="J628" s="112" t="s">
        <v>1223</v>
      </c>
      <c r="K628" s="199">
        <v>8</v>
      </c>
      <c r="L628" s="199">
        <v>6</v>
      </c>
      <c r="M628" s="199">
        <v>10</v>
      </c>
      <c r="N628" s="112" t="s">
        <v>1250</v>
      </c>
      <c r="O628" s="200" t="s">
        <v>1595</v>
      </c>
      <c r="P628" s="112" t="s">
        <v>1533</v>
      </c>
      <c r="Q628" s="199" t="s">
        <v>311</v>
      </c>
      <c r="R628" s="199">
        <v>2</v>
      </c>
      <c r="S628" s="199">
        <v>3</v>
      </c>
      <c r="T628" s="199">
        <f>BD[[#This Row],[ND]]*BD[[#This Row],[NE]]</f>
        <v>6</v>
      </c>
      <c r="U628" s="201" t="str">
        <f t="shared" si="33"/>
        <v>MEDIO</v>
      </c>
      <c r="V628" s="199">
        <v>25</v>
      </c>
      <c r="W628" s="199">
        <f>BD[[#This Row],[NP]]*BD[[#This Row],[N.C]]</f>
        <v>150</v>
      </c>
      <c r="X628" s="201" t="str">
        <f t="shared" si="34"/>
        <v>II</v>
      </c>
      <c r="Y628" s="182" t="str">
        <f t="shared" si="35"/>
        <v>ACEPTABLE CON CONTROL ESPECIFICO</v>
      </c>
      <c r="Z628" s="199" t="s">
        <v>311</v>
      </c>
      <c r="AA628" s="199" t="s">
        <v>311</v>
      </c>
      <c r="AB628" s="200" t="s">
        <v>1596</v>
      </c>
      <c r="AC628" s="112" t="s">
        <v>1534</v>
      </c>
      <c r="AD628" s="200" t="s">
        <v>1247</v>
      </c>
      <c r="AE628" s="112" t="s">
        <v>1277</v>
      </c>
      <c r="AF628" s="199"/>
    </row>
    <row r="629" spans="1:32" ht="210" hidden="1">
      <c r="A629" s="198" t="s">
        <v>909</v>
      </c>
      <c r="B629" s="199" t="s">
        <v>1194</v>
      </c>
      <c r="C629" s="199" t="s">
        <v>1217</v>
      </c>
      <c r="D629" s="199" t="s">
        <v>1214</v>
      </c>
      <c r="E629" s="112" t="s">
        <v>1408</v>
      </c>
      <c r="F629" s="216" t="s">
        <v>1409</v>
      </c>
      <c r="G629" s="199" t="s">
        <v>19</v>
      </c>
      <c r="H629" s="199" t="s">
        <v>931</v>
      </c>
      <c r="I629" s="200" t="s">
        <v>987</v>
      </c>
      <c r="J629" s="112" t="s">
        <v>1404</v>
      </c>
      <c r="K629" s="199">
        <v>8</v>
      </c>
      <c r="L629" s="199">
        <v>6</v>
      </c>
      <c r="M629" s="199">
        <v>10</v>
      </c>
      <c r="N629" s="112" t="s">
        <v>1401</v>
      </c>
      <c r="O629" s="112" t="s">
        <v>1355</v>
      </c>
      <c r="P629" s="112" t="s">
        <v>1667</v>
      </c>
      <c r="Q629" s="112" t="s">
        <v>1653</v>
      </c>
      <c r="R629" s="199">
        <v>6</v>
      </c>
      <c r="S629" s="199">
        <v>2</v>
      </c>
      <c r="T629" s="199">
        <f>BD[[#This Row],[ND]]*BD[[#This Row],[NE]]</f>
        <v>12</v>
      </c>
      <c r="U629" s="201" t="str">
        <f t="shared" si="33"/>
        <v>ALTO</v>
      </c>
      <c r="V629" s="199">
        <v>60</v>
      </c>
      <c r="W629" s="199">
        <f>BD[[#This Row],[NP]]*BD[[#This Row],[N.C]]</f>
        <v>720</v>
      </c>
      <c r="X629" s="201" t="str">
        <f t="shared" si="34"/>
        <v>I</v>
      </c>
      <c r="Y629" s="182" t="str">
        <f t="shared" si="35"/>
        <v>NO ACEPTABLE</v>
      </c>
      <c r="Z629" s="199" t="s">
        <v>311</v>
      </c>
      <c r="AA629" s="199" t="s">
        <v>311</v>
      </c>
      <c r="AB629" s="112" t="s">
        <v>1603</v>
      </c>
      <c r="AC629" s="112" t="s">
        <v>1604</v>
      </c>
      <c r="AD629" s="112" t="s">
        <v>1605</v>
      </c>
      <c r="AE629" s="112" t="s">
        <v>1358</v>
      </c>
      <c r="AF629" s="199"/>
    </row>
    <row r="630" spans="1:32" ht="135" hidden="1">
      <c r="A630" s="198" t="s">
        <v>909</v>
      </c>
      <c r="B630" s="199" t="s">
        <v>1194</v>
      </c>
      <c r="C630" s="199" t="s">
        <v>1217</v>
      </c>
      <c r="D630" s="199" t="s">
        <v>1214</v>
      </c>
      <c r="E630" s="112" t="s">
        <v>1408</v>
      </c>
      <c r="F630" s="216" t="s">
        <v>1409</v>
      </c>
      <c r="G630" s="199" t="s">
        <v>19</v>
      </c>
      <c r="H630" s="199" t="s">
        <v>931</v>
      </c>
      <c r="I630" s="200" t="s">
        <v>989</v>
      </c>
      <c r="J630" s="112" t="s">
        <v>1224</v>
      </c>
      <c r="K630" s="199">
        <v>8</v>
      </c>
      <c r="L630" s="199">
        <v>6</v>
      </c>
      <c r="M630" s="199">
        <v>10</v>
      </c>
      <c r="N630" s="112" t="s">
        <v>1252</v>
      </c>
      <c r="O630" s="112" t="s">
        <v>1612</v>
      </c>
      <c r="P630" s="112" t="s">
        <v>1253</v>
      </c>
      <c r="Q630" s="112" t="s">
        <v>1614</v>
      </c>
      <c r="R630" s="199">
        <v>2</v>
      </c>
      <c r="S630" s="199">
        <v>3</v>
      </c>
      <c r="T630" s="199">
        <f>BD[[#This Row],[ND]]*BD[[#This Row],[NE]]</f>
        <v>6</v>
      </c>
      <c r="U630" s="201" t="str">
        <f t="shared" si="33"/>
        <v>MEDIO</v>
      </c>
      <c r="V630" s="199">
        <v>25</v>
      </c>
      <c r="W630" s="199">
        <f>BD[[#This Row],[NP]]*BD[[#This Row],[N.C]]</f>
        <v>150</v>
      </c>
      <c r="X630" s="201" t="str">
        <f t="shared" si="34"/>
        <v>II</v>
      </c>
      <c r="Y630" s="182" t="str">
        <f t="shared" si="35"/>
        <v>ACEPTABLE CON CONTROL ESPECIFICO</v>
      </c>
      <c r="Z630" s="199" t="s">
        <v>311</v>
      </c>
      <c r="AA630" s="199" t="s">
        <v>311</v>
      </c>
      <c r="AB630" s="112" t="s">
        <v>1613</v>
      </c>
      <c r="AC630" s="112" t="s">
        <v>1253</v>
      </c>
      <c r="AD630" s="112" t="s">
        <v>1615</v>
      </c>
      <c r="AE630" s="112" t="s">
        <v>1278</v>
      </c>
      <c r="AF630" s="199"/>
    </row>
    <row r="631" spans="1:32" ht="150" hidden="1">
      <c r="A631" s="198" t="s">
        <v>909</v>
      </c>
      <c r="B631" s="199" t="s">
        <v>1194</v>
      </c>
      <c r="C631" s="199" t="s">
        <v>1217</v>
      </c>
      <c r="D631" s="199" t="s">
        <v>1214</v>
      </c>
      <c r="E631" s="112" t="s">
        <v>1408</v>
      </c>
      <c r="F631" s="216" t="s">
        <v>1409</v>
      </c>
      <c r="G631" s="199" t="s">
        <v>19</v>
      </c>
      <c r="H631" s="199" t="s">
        <v>931</v>
      </c>
      <c r="I631" s="200" t="s">
        <v>997</v>
      </c>
      <c r="J631" s="112" t="s">
        <v>1363</v>
      </c>
      <c r="K631" s="199">
        <v>8</v>
      </c>
      <c r="L631" s="199">
        <v>6</v>
      </c>
      <c r="M631" s="199">
        <v>10</v>
      </c>
      <c r="N631" s="112" t="s">
        <v>1364</v>
      </c>
      <c r="O631" s="112" t="s">
        <v>1656</v>
      </c>
      <c r="P631" s="112" t="s">
        <v>1657</v>
      </c>
      <c r="Q631" s="112" t="s">
        <v>1365</v>
      </c>
      <c r="R631" s="199">
        <v>6</v>
      </c>
      <c r="S631" s="199">
        <v>2</v>
      </c>
      <c r="T631" s="199">
        <f>BD[[#This Row],[ND]]*BD[[#This Row],[NE]]</f>
        <v>12</v>
      </c>
      <c r="U631" s="201" t="str">
        <f t="shared" si="33"/>
        <v>ALTO</v>
      </c>
      <c r="V631" s="199">
        <v>60</v>
      </c>
      <c r="W631" s="199">
        <f>BD[[#This Row],[NP]]*BD[[#This Row],[N.C]]</f>
        <v>720</v>
      </c>
      <c r="X631" s="201" t="str">
        <f t="shared" si="34"/>
        <v>I</v>
      </c>
      <c r="Y631" s="182" t="str">
        <f t="shared" si="35"/>
        <v>NO ACEPTABLE</v>
      </c>
      <c r="Z631" s="199" t="s">
        <v>311</v>
      </c>
      <c r="AA631" s="199" t="s">
        <v>311</v>
      </c>
      <c r="AB631" s="112" t="s">
        <v>1621</v>
      </c>
      <c r="AC631" s="112" t="s">
        <v>1622</v>
      </c>
      <c r="AD631" s="112" t="s">
        <v>1623</v>
      </c>
      <c r="AE631" s="112" t="s">
        <v>1368</v>
      </c>
      <c r="AF631" s="199"/>
    </row>
    <row r="632" spans="1:32" ht="210" hidden="1">
      <c r="A632" s="198" t="s">
        <v>909</v>
      </c>
      <c r="B632" s="199" t="s">
        <v>1194</v>
      </c>
      <c r="C632" s="199" t="s">
        <v>1217</v>
      </c>
      <c r="D632" s="199" t="s">
        <v>1214</v>
      </c>
      <c r="E632" s="112" t="s">
        <v>1408</v>
      </c>
      <c r="F632" s="216" t="s">
        <v>1409</v>
      </c>
      <c r="G632" s="199" t="s">
        <v>19</v>
      </c>
      <c r="H632" s="199" t="s">
        <v>931</v>
      </c>
      <c r="I632" s="200" t="s">
        <v>1003</v>
      </c>
      <c r="J632" s="112" t="s">
        <v>1353</v>
      </c>
      <c r="K632" s="199">
        <v>8</v>
      </c>
      <c r="L632" s="199">
        <v>6</v>
      </c>
      <c r="M632" s="199">
        <v>10</v>
      </c>
      <c r="N632" s="215" t="s">
        <v>1354</v>
      </c>
      <c r="O632" s="112" t="s">
        <v>1355</v>
      </c>
      <c r="P632" s="112" t="s">
        <v>1668</v>
      </c>
      <c r="Q632" s="112" t="s">
        <v>1357</v>
      </c>
      <c r="R632" s="199">
        <v>6</v>
      </c>
      <c r="S632" s="199">
        <v>2</v>
      </c>
      <c r="T632" s="199">
        <f>BD[[#This Row],[ND]]*BD[[#This Row],[NE]]</f>
        <v>12</v>
      </c>
      <c r="U632" s="201" t="str">
        <f t="shared" si="33"/>
        <v>ALTO</v>
      </c>
      <c r="V632" s="199">
        <v>60</v>
      </c>
      <c r="W632" s="199">
        <f>BD[[#This Row],[NP]]*BD[[#This Row],[N.C]]</f>
        <v>720</v>
      </c>
      <c r="X632" s="201" t="str">
        <f t="shared" si="34"/>
        <v>I</v>
      </c>
      <c r="Y632" s="182" t="str">
        <f t="shared" si="35"/>
        <v>NO ACEPTABLE</v>
      </c>
      <c r="Z632" s="199" t="s">
        <v>311</v>
      </c>
      <c r="AA632" s="199" t="s">
        <v>311</v>
      </c>
      <c r="AB632" s="112" t="s">
        <v>1603</v>
      </c>
      <c r="AC632" s="112" t="s">
        <v>1604</v>
      </c>
      <c r="AD632" s="112" t="s">
        <v>1605</v>
      </c>
      <c r="AE632" s="112" t="s">
        <v>1358</v>
      </c>
      <c r="AF632" s="199"/>
    </row>
    <row r="633" spans="1:32" ht="315" hidden="1">
      <c r="A633" s="198" t="s">
        <v>909</v>
      </c>
      <c r="B633" s="199" t="s">
        <v>1194</v>
      </c>
      <c r="C633" s="199" t="s">
        <v>1217</v>
      </c>
      <c r="D633" s="199" t="s">
        <v>1214</v>
      </c>
      <c r="E633" s="112" t="s">
        <v>1408</v>
      </c>
      <c r="F633" s="216" t="s">
        <v>1409</v>
      </c>
      <c r="G633" s="199" t="s">
        <v>19</v>
      </c>
      <c r="H633" s="199" t="s">
        <v>934</v>
      </c>
      <c r="I633" s="200" t="s">
        <v>1007</v>
      </c>
      <c r="J633" s="112" t="s">
        <v>1225</v>
      </c>
      <c r="K633" s="199">
        <v>2</v>
      </c>
      <c r="L633" s="199">
        <v>2</v>
      </c>
      <c r="M633" s="199">
        <v>10</v>
      </c>
      <c r="N633" s="112" t="s">
        <v>1255</v>
      </c>
      <c r="O633" s="112" t="s">
        <v>1627</v>
      </c>
      <c r="P633" s="112" t="s">
        <v>1630</v>
      </c>
      <c r="Q633" s="112" t="s">
        <v>1265</v>
      </c>
      <c r="R633" s="199">
        <v>2</v>
      </c>
      <c r="S633" s="199">
        <v>3</v>
      </c>
      <c r="T633" s="199">
        <f>BD[[#This Row],[ND]]*BD[[#This Row],[NE]]</f>
        <v>6</v>
      </c>
      <c r="U633" s="201" t="str">
        <f t="shared" si="33"/>
        <v>MEDIO</v>
      </c>
      <c r="V633" s="199">
        <v>25</v>
      </c>
      <c r="W633" s="199">
        <f>BD[[#This Row],[NP]]*BD[[#This Row],[N.C]]</f>
        <v>150</v>
      </c>
      <c r="X633" s="201" t="str">
        <f t="shared" si="34"/>
        <v>II</v>
      </c>
      <c r="Y633" s="182" t="str">
        <f t="shared" si="35"/>
        <v>ACEPTABLE CON CONTROL ESPECIFICO</v>
      </c>
      <c r="Z633" s="199" t="s">
        <v>311</v>
      </c>
      <c r="AA633" s="199" t="s">
        <v>311</v>
      </c>
      <c r="AB633" s="112" t="s">
        <v>1628</v>
      </c>
      <c r="AC633" s="112" t="s">
        <v>1629</v>
      </c>
      <c r="AD633" s="112" t="s">
        <v>1265</v>
      </c>
      <c r="AE633" s="112" t="s">
        <v>1280</v>
      </c>
      <c r="AF633" s="199"/>
    </row>
    <row r="634" spans="1:32" ht="345" hidden="1">
      <c r="A634" s="198" t="s">
        <v>909</v>
      </c>
      <c r="B634" s="199" t="s">
        <v>1194</v>
      </c>
      <c r="C634" s="199" t="s">
        <v>1217</v>
      </c>
      <c r="D634" s="199" t="s">
        <v>1214</v>
      </c>
      <c r="E634" s="112" t="s">
        <v>1408</v>
      </c>
      <c r="F634" s="216" t="s">
        <v>1409</v>
      </c>
      <c r="G634" s="199" t="s">
        <v>19</v>
      </c>
      <c r="H634" s="199" t="s">
        <v>934</v>
      </c>
      <c r="I634" s="200" t="s">
        <v>1017</v>
      </c>
      <c r="J634" s="112" t="s">
        <v>1260</v>
      </c>
      <c r="K634" s="199">
        <v>2</v>
      </c>
      <c r="L634" s="199">
        <v>2</v>
      </c>
      <c r="M634" s="199">
        <v>10</v>
      </c>
      <c r="N634" s="112" t="s">
        <v>1261</v>
      </c>
      <c r="O634" s="112" t="s">
        <v>1627</v>
      </c>
      <c r="P634" s="112" t="s">
        <v>1632</v>
      </c>
      <c r="Q634" s="112" t="s">
        <v>1662</v>
      </c>
      <c r="R634" s="199">
        <v>2</v>
      </c>
      <c r="S634" s="199">
        <v>3</v>
      </c>
      <c r="T634" s="199">
        <f>BD[[#This Row],[ND]]*BD[[#This Row],[NE]]</f>
        <v>6</v>
      </c>
      <c r="U634" s="201" t="str">
        <f t="shared" si="33"/>
        <v>MEDIO</v>
      </c>
      <c r="V634" s="199">
        <v>25</v>
      </c>
      <c r="W634" s="199">
        <f>BD[[#This Row],[NP]]*BD[[#This Row],[N.C]]</f>
        <v>150</v>
      </c>
      <c r="X634" s="201" t="str">
        <f t="shared" si="34"/>
        <v>II</v>
      </c>
      <c r="Y634" s="182" t="str">
        <f t="shared" si="35"/>
        <v>ACEPTABLE CON CONTROL ESPECIFICO</v>
      </c>
      <c r="Z634" s="199" t="s">
        <v>311</v>
      </c>
      <c r="AA634" s="199" t="s">
        <v>311</v>
      </c>
      <c r="AB634" s="112" t="s">
        <v>1628</v>
      </c>
      <c r="AC634" s="112" t="s">
        <v>1633</v>
      </c>
      <c r="AD634" s="112" t="s">
        <v>1663</v>
      </c>
      <c r="AE634" s="112" t="s">
        <v>1280</v>
      </c>
      <c r="AF634" s="199"/>
    </row>
    <row r="635" spans="1:32" ht="90" hidden="1">
      <c r="A635" s="198" t="s">
        <v>909</v>
      </c>
      <c r="B635" s="199" t="s">
        <v>1194</v>
      </c>
      <c r="C635" s="199" t="s">
        <v>1217</v>
      </c>
      <c r="D635" s="199" t="s">
        <v>1214</v>
      </c>
      <c r="E635" s="112" t="s">
        <v>1408</v>
      </c>
      <c r="F635" s="216" t="s">
        <v>1410</v>
      </c>
      <c r="G635" s="199" t="s">
        <v>19</v>
      </c>
      <c r="H635" s="199" t="s">
        <v>905</v>
      </c>
      <c r="I635" s="200" t="s">
        <v>911</v>
      </c>
      <c r="J635" s="112" t="s">
        <v>1286</v>
      </c>
      <c r="K635" s="199">
        <v>8</v>
      </c>
      <c r="L635" s="199">
        <v>6</v>
      </c>
      <c r="M635" s="199">
        <v>10</v>
      </c>
      <c r="N635" s="112" t="s">
        <v>1287</v>
      </c>
      <c r="O635" s="112" t="s">
        <v>1545</v>
      </c>
      <c r="P635" s="112" t="s">
        <v>1549</v>
      </c>
      <c r="Q635" s="112" t="s">
        <v>1546</v>
      </c>
      <c r="R635" s="199">
        <v>2</v>
      </c>
      <c r="S635" s="199">
        <v>3</v>
      </c>
      <c r="T635" s="199">
        <f>BD[[#This Row],[ND]]*BD[[#This Row],[NE]]</f>
        <v>6</v>
      </c>
      <c r="U635" s="201" t="str">
        <f t="shared" si="33"/>
        <v>MEDIO</v>
      </c>
      <c r="V635" s="199">
        <v>25</v>
      </c>
      <c r="W635" s="199">
        <f>BD[[#This Row],[NP]]*BD[[#This Row],[N.C]]</f>
        <v>150</v>
      </c>
      <c r="X635" s="201" t="str">
        <f t="shared" si="34"/>
        <v>II</v>
      </c>
      <c r="Y635" s="182" t="str">
        <f t="shared" si="35"/>
        <v>ACEPTABLE CON CONTROL ESPECIFICO</v>
      </c>
      <c r="Z635" s="199" t="s">
        <v>311</v>
      </c>
      <c r="AA635" s="199" t="s">
        <v>311</v>
      </c>
      <c r="AB635" s="112" t="s">
        <v>1547</v>
      </c>
      <c r="AC635" s="112" t="s">
        <v>1548</v>
      </c>
      <c r="AD635" s="112" t="s">
        <v>1550</v>
      </c>
      <c r="AE635" s="112" t="s">
        <v>1288</v>
      </c>
      <c r="AF635" s="199"/>
    </row>
    <row r="636" spans="1:32" ht="90" hidden="1">
      <c r="A636" s="198" t="s">
        <v>909</v>
      </c>
      <c r="B636" s="199" t="s">
        <v>1194</v>
      </c>
      <c r="C636" s="199" t="s">
        <v>1217</v>
      </c>
      <c r="D636" s="199" t="s">
        <v>1214</v>
      </c>
      <c r="E636" s="112" t="s">
        <v>1408</v>
      </c>
      <c r="F636" s="216" t="s">
        <v>1410</v>
      </c>
      <c r="G636" s="199" t="s">
        <v>19</v>
      </c>
      <c r="H636" s="199" t="s">
        <v>905</v>
      </c>
      <c r="I636" s="200" t="s">
        <v>924</v>
      </c>
      <c r="J636" s="112" t="s">
        <v>1240</v>
      </c>
      <c r="K636" s="199">
        <v>8</v>
      </c>
      <c r="L636" s="199">
        <v>6</v>
      </c>
      <c r="M636" s="199">
        <v>10</v>
      </c>
      <c r="N636" s="112" t="s">
        <v>1241</v>
      </c>
      <c r="O636" s="200" t="s">
        <v>1242</v>
      </c>
      <c r="P636" s="200" t="s">
        <v>1513</v>
      </c>
      <c r="Q636" s="200" t="s">
        <v>1514</v>
      </c>
      <c r="R636" s="199">
        <v>2</v>
      </c>
      <c r="S636" s="199">
        <v>2</v>
      </c>
      <c r="T636" s="199">
        <f>BD[[#This Row],[ND]]*BD[[#This Row],[NE]]</f>
        <v>4</v>
      </c>
      <c r="U636" s="201" t="str">
        <f t="shared" si="33"/>
        <v>BAJO</v>
      </c>
      <c r="V636" s="199">
        <v>25</v>
      </c>
      <c r="W636" s="199">
        <f>BD[[#This Row],[NP]]*BD[[#This Row],[N.C]]</f>
        <v>100</v>
      </c>
      <c r="X636" s="201" t="str">
        <f t="shared" si="34"/>
        <v>III</v>
      </c>
      <c r="Y636" s="182" t="str">
        <f t="shared" si="35"/>
        <v>MEJORABLE</v>
      </c>
      <c r="Z636" s="199" t="s">
        <v>311</v>
      </c>
      <c r="AA636" s="200" t="s">
        <v>311</v>
      </c>
      <c r="AB636" s="112" t="s">
        <v>1516</v>
      </c>
      <c r="AC636" s="112" t="s">
        <v>1515</v>
      </c>
      <c r="AD636" s="200" t="s">
        <v>1557</v>
      </c>
      <c r="AE636" s="112" t="s">
        <v>1274</v>
      </c>
      <c r="AF636" s="199"/>
    </row>
    <row r="637" spans="1:32" ht="165" hidden="1">
      <c r="A637" s="198" t="s">
        <v>909</v>
      </c>
      <c r="B637" s="199" t="s">
        <v>1194</v>
      </c>
      <c r="C637" s="199" t="s">
        <v>1217</v>
      </c>
      <c r="D637" s="199" t="s">
        <v>1214</v>
      </c>
      <c r="E637" s="112" t="s">
        <v>1408</v>
      </c>
      <c r="F637" s="216" t="s">
        <v>1410</v>
      </c>
      <c r="G637" s="199" t="s">
        <v>19</v>
      </c>
      <c r="H637" s="199" t="s">
        <v>905</v>
      </c>
      <c r="I637" s="200" t="s">
        <v>935</v>
      </c>
      <c r="J637" s="112" t="s">
        <v>1230</v>
      </c>
      <c r="K637" s="199">
        <v>8</v>
      </c>
      <c r="L637" s="199">
        <v>6</v>
      </c>
      <c r="M637" s="199">
        <v>10</v>
      </c>
      <c r="N637" s="112" t="s">
        <v>1231</v>
      </c>
      <c r="O637" s="200" t="s">
        <v>1234</v>
      </c>
      <c r="P637" s="112" t="s">
        <v>1518</v>
      </c>
      <c r="Q637" s="200" t="s">
        <v>1520</v>
      </c>
      <c r="R637" s="199">
        <v>2</v>
      </c>
      <c r="S637" s="199">
        <v>3</v>
      </c>
      <c r="T637" s="199">
        <f>BD[[#This Row],[ND]]*BD[[#This Row],[NE]]</f>
        <v>6</v>
      </c>
      <c r="U637" s="201" t="str">
        <f t="shared" si="33"/>
        <v>MEDIO</v>
      </c>
      <c r="V637" s="199">
        <v>25</v>
      </c>
      <c r="W637" s="199">
        <f>BD[[#This Row],[NP]]*BD[[#This Row],[N.C]]</f>
        <v>150</v>
      </c>
      <c r="X637" s="201" t="str">
        <f t="shared" si="34"/>
        <v>II</v>
      </c>
      <c r="Y637" s="182" t="str">
        <f t="shared" si="35"/>
        <v>ACEPTABLE CON CONTROL ESPECIFICO</v>
      </c>
      <c r="Z637" s="199" t="s">
        <v>311</v>
      </c>
      <c r="AA637" s="199" t="s">
        <v>311</v>
      </c>
      <c r="AB637" s="112" t="s">
        <v>1517</v>
      </c>
      <c r="AC637" s="112" t="s">
        <v>1519</v>
      </c>
      <c r="AD637" s="200" t="s">
        <v>1558</v>
      </c>
      <c r="AE637" s="112" t="s">
        <v>1275</v>
      </c>
      <c r="AF637" s="199"/>
    </row>
    <row r="638" spans="1:32" ht="409.6" hidden="1">
      <c r="A638" s="198" t="s">
        <v>909</v>
      </c>
      <c r="B638" s="199" t="s">
        <v>1194</v>
      </c>
      <c r="C638" s="199" t="s">
        <v>1217</v>
      </c>
      <c r="D638" s="199" t="s">
        <v>1214</v>
      </c>
      <c r="E638" s="112" t="s">
        <v>1408</v>
      </c>
      <c r="F638" s="216" t="s">
        <v>1410</v>
      </c>
      <c r="G638" s="199" t="s">
        <v>19</v>
      </c>
      <c r="H638" s="199" t="s">
        <v>917</v>
      </c>
      <c r="I638" s="200" t="s">
        <v>949</v>
      </c>
      <c r="J638" s="112" t="s">
        <v>1226</v>
      </c>
      <c r="K638" s="199">
        <v>8</v>
      </c>
      <c r="L638" s="199">
        <v>6</v>
      </c>
      <c r="M638" s="199">
        <v>10</v>
      </c>
      <c r="N638" s="112" t="s">
        <v>1237</v>
      </c>
      <c r="O638" s="200" t="s">
        <v>1238</v>
      </c>
      <c r="P638" s="112" t="s">
        <v>1239</v>
      </c>
      <c r="Q638" s="112" t="s">
        <v>1522</v>
      </c>
      <c r="R638" s="199">
        <v>2</v>
      </c>
      <c r="S638" s="199">
        <v>2</v>
      </c>
      <c r="T638" s="199">
        <f>BD[[#This Row],[ND]]*BD[[#This Row],[NE]]</f>
        <v>4</v>
      </c>
      <c r="U638" s="201" t="str">
        <f t="shared" si="33"/>
        <v>BAJO</v>
      </c>
      <c r="V638" s="199">
        <v>60</v>
      </c>
      <c r="W638" s="199">
        <f>BD[[#This Row],[NP]]*BD[[#This Row],[N.C]]</f>
        <v>240</v>
      </c>
      <c r="X638" s="201" t="str">
        <f t="shared" si="34"/>
        <v>II</v>
      </c>
      <c r="Y638" s="182" t="str">
        <f t="shared" si="35"/>
        <v>ACEPTABLE CON CONTROL ESPECIFICO</v>
      </c>
      <c r="Z638" s="199" t="s">
        <v>311</v>
      </c>
      <c r="AA638" s="199" t="s">
        <v>311</v>
      </c>
      <c r="AB638" s="112" t="s">
        <v>1524</v>
      </c>
      <c r="AC638" s="112" t="s">
        <v>1521</v>
      </c>
      <c r="AD638" s="112" t="s">
        <v>1523</v>
      </c>
      <c r="AE638" s="112" t="s">
        <v>1276</v>
      </c>
      <c r="AF638" s="199"/>
    </row>
    <row r="639" spans="1:32" ht="165" hidden="1">
      <c r="A639" s="198" t="s">
        <v>909</v>
      </c>
      <c r="B639" s="199" t="s">
        <v>1194</v>
      </c>
      <c r="C639" s="199" t="s">
        <v>1217</v>
      </c>
      <c r="D639" s="199" t="s">
        <v>1214</v>
      </c>
      <c r="E639" s="112" t="s">
        <v>1408</v>
      </c>
      <c r="F639" s="216" t="s">
        <v>1410</v>
      </c>
      <c r="G639" s="199" t="s">
        <v>19</v>
      </c>
      <c r="H639" s="199" t="s">
        <v>917</v>
      </c>
      <c r="I639" s="200" t="s">
        <v>951</v>
      </c>
      <c r="J639" s="112" t="s">
        <v>1333</v>
      </c>
      <c r="K639" s="199">
        <v>8</v>
      </c>
      <c r="L639" s="199">
        <v>6</v>
      </c>
      <c r="M639" s="199">
        <v>10</v>
      </c>
      <c r="N639" s="112" t="s">
        <v>1237</v>
      </c>
      <c r="O639" s="112" t="s">
        <v>1334</v>
      </c>
      <c r="P639" s="112" t="s">
        <v>1335</v>
      </c>
      <c r="Q639" s="112" t="s">
        <v>1336</v>
      </c>
      <c r="R639" s="199">
        <v>2</v>
      </c>
      <c r="S639" s="199">
        <v>2</v>
      </c>
      <c r="T639" s="199">
        <f>BD[[#This Row],[ND]]*BD[[#This Row],[NE]]</f>
        <v>4</v>
      </c>
      <c r="U639" s="201" t="str">
        <f t="shared" si="33"/>
        <v>BAJO</v>
      </c>
      <c r="V639" s="199">
        <v>60</v>
      </c>
      <c r="W639" s="199">
        <f>BD[[#This Row],[NP]]*BD[[#This Row],[N.C]]</f>
        <v>240</v>
      </c>
      <c r="X639" s="201" t="str">
        <f t="shared" si="34"/>
        <v>II</v>
      </c>
      <c r="Y639" s="182" t="str">
        <f t="shared" si="35"/>
        <v>ACEPTABLE CON CONTROL ESPECIFICO</v>
      </c>
      <c r="Z639" s="199" t="s">
        <v>311</v>
      </c>
      <c r="AA639" s="199" t="s">
        <v>311</v>
      </c>
      <c r="AB639" s="112" t="s">
        <v>1571</v>
      </c>
      <c r="AC639" s="112" t="s">
        <v>1572</v>
      </c>
      <c r="AD639" s="112" t="s">
        <v>1336</v>
      </c>
      <c r="AE639" s="112" t="s">
        <v>1337</v>
      </c>
      <c r="AF639" s="199"/>
    </row>
    <row r="640" spans="1:32" ht="120" hidden="1">
      <c r="A640" s="198" t="s">
        <v>909</v>
      </c>
      <c r="B640" s="199" t="s">
        <v>1194</v>
      </c>
      <c r="C640" s="199" t="s">
        <v>1217</v>
      </c>
      <c r="D640" s="199" t="s">
        <v>1214</v>
      </c>
      <c r="E640" s="112" t="s">
        <v>1408</v>
      </c>
      <c r="F640" s="216" t="s">
        <v>1410</v>
      </c>
      <c r="G640" s="199" t="s">
        <v>19</v>
      </c>
      <c r="H640" s="199" t="s">
        <v>917</v>
      </c>
      <c r="I640" s="200" t="s">
        <v>955</v>
      </c>
      <c r="J640" s="112" t="s">
        <v>1344</v>
      </c>
      <c r="K640" s="199">
        <v>8</v>
      </c>
      <c r="L640" s="199">
        <v>6</v>
      </c>
      <c r="M640" s="199">
        <v>10</v>
      </c>
      <c r="N640" s="112" t="s">
        <v>1346</v>
      </c>
      <c r="O640" s="112" t="s">
        <v>1340</v>
      </c>
      <c r="P640" s="112" t="s">
        <v>1341</v>
      </c>
      <c r="Q640" s="112" t="s">
        <v>1342</v>
      </c>
      <c r="R640" s="199">
        <v>2</v>
      </c>
      <c r="S640" s="199">
        <v>2</v>
      </c>
      <c r="T640" s="199">
        <f>BD[[#This Row],[ND]]*BD[[#This Row],[NE]]</f>
        <v>4</v>
      </c>
      <c r="U640" s="201" t="str">
        <f t="shared" si="33"/>
        <v>BAJO</v>
      </c>
      <c r="V640" s="199">
        <v>25</v>
      </c>
      <c r="W640" s="199">
        <f>BD[[#This Row],[NP]]*BD[[#This Row],[N.C]]</f>
        <v>100</v>
      </c>
      <c r="X640" s="201" t="str">
        <f t="shared" si="34"/>
        <v>III</v>
      </c>
      <c r="Y640" s="182" t="str">
        <f t="shared" si="35"/>
        <v>MEJORABLE</v>
      </c>
      <c r="Z640" s="199" t="s">
        <v>311</v>
      </c>
      <c r="AA640" s="199" t="s">
        <v>311</v>
      </c>
      <c r="AB640" s="112" t="s">
        <v>1573</v>
      </c>
      <c r="AC640" s="112" t="s">
        <v>1574</v>
      </c>
      <c r="AD640" s="112" t="s">
        <v>1575</v>
      </c>
      <c r="AE640" s="112" t="s">
        <v>1343</v>
      </c>
      <c r="AF640" s="199"/>
    </row>
    <row r="641" spans="1:32" ht="105" hidden="1">
      <c r="A641" s="198" t="s">
        <v>909</v>
      </c>
      <c r="B641" s="199" t="s">
        <v>1194</v>
      </c>
      <c r="C641" s="199" t="s">
        <v>1217</v>
      </c>
      <c r="D641" s="199" t="s">
        <v>1214</v>
      </c>
      <c r="E641" s="112" t="s">
        <v>1408</v>
      </c>
      <c r="F641" s="216" t="s">
        <v>1410</v>
      </c>
      <c r="G641" s="199" t="s">
        <v>19</v>
      </c>
      <c r="H641" s="199" t="s">
        <v>917</v>
      </c>
      <c r="I641" s="200" t="s">
        <v>959</v>
      </c>
      <c r="J641" s="112" t="s">
        <v>1347</v>
      </c>
      <c r="K641" s="199">
        <v>8</v>
      </c>
      <c r="L641" s="199">
        <v>6</v>
      </c>
      <c r="M641" s="199">
        <v>10</v>
      </c>
      <c r="N641" s="112" t="s">
        <v>1322</v>
      </c>
      <c r="O641" s="112" t="s">
        <v>1348</v>
      </c>
      <c r="P641" s="112" t="s">
        <v>1349</v>
      </c>
      <c r="Q641" s="112" t="s">
        <v>1578</v>
      </c>
      <c r="R641" s="199">
        <v>2</v>
      </c>
      <c r="S641" s="199">
        <v>3</v>
      </c>
      <c r="T641" s="199">
        <f>BD[[#This Row],[ND]]*BD[[#This Row],[NE]]</f>
        <v>6</v>
      </c>
      <c r="U641" s="201" t="str">
        <f t="shared" si="33"/>
        <v>MEDIO</v>
      </c>
      <c r="V641" s="199">
        <v>60</v>
      </c>
      <c r="W641" s="199">
        <f>BD[[#This Row],[NP]]*BD[[#This Row],[N.C]]</f>
        <v>360</v>
      </c>
      <c r="X641" s="201" t="str">
        <f t="shared" si="34"/>
        <v>II</v>
      </c>
      <c r="Y641" s="182" t="str">
        <f t="shared" si="35"/>
        <v>ACEPTABLE CON CONTROL ESPECIFICO</v>
      </c>
      <c r="Z641" s="199" t="s">
        <v>311</v>
      </c>
      <c r="AA641" s="199" t="s">
        <v>311</v>
      </c>
      <c r="AB641" s="112" t="s">
        <v>1576</v>
      </c>
      <c r="AC641" s="112" t="s">
        <v>1577</v>
      </c>
      <c r="AD641" s="112" t="s">
        <v>1579</v>
      </c>
      <c r="AE641" s="112" t="s">
        <v>1343</v>
      </c>
      <c r="AF641" s="199"/>
    </row>
    <row r="642" spans="1:32" ht="105" hidden="1">
      <c r="A642" s="198" t="s">
        <v>909</v>
      </c>
      <c r="B642" s="199" t="s">
        <v>1194</v>
      </c>
      <c r="C642" s="199" t="s">
        <v>1217</v>
      </c>
      <c r="D642" s="199" t="s">
        <v>1214</v>
      </c>
      <c r="E642" s="112" t="s">
        <v>1408</v>
      </c>
      <c r="F642" s="216" t="s">
        <v>1410</v>
      </c>
      <c r="G642" s="199" t="s">
        <v>19</v>
      </c>
      <c r="H642" s="199" t="s">
        <v>917</v>
      </c>
      <c r="I642" s="200" t="s">
        <v>961</v>
      </c>
      <c r="J642" s="112" t="s">
        <v>1350</v>
      </c>
      <c r="K642" s="199">
        <v>8</v>
      </c>
      <c r="L642" s="199">
        <v>6</v>
      </c>
      <c r="M642" s="199">
        <v>10</v>
      </c>
      <c r="N642" s="112" t="s">
        <v>1322</v>
      </c>
      <c r="O642" s="112" t="s">
        <v>1348</v>
      </c>
      <c r="P642" s="112" t="s">
        <v>1582</v>
      </c>
      <c r="Q642" s="112" t="s">
        <v>1352</v>
      </c>
      <c r="R642" s="199">
        <v>6</v>
      </c>
      <c r="S642" s="199">
        <v>1</v>
      </c>
      <c r="T642" s="199">
        <f>BD[[#This Row],[ND]]*BD[[#This Row],[NE]]</f>
        <v>6</v>
      </c>
      <c r="U642" s="201" t="str">
        <f t="shared" si="33"/>
        <v>MEDIO</v>
      </c>
      <c r="V642" s="199">
        <v>60</v>
      </c>
      <c r="W642" s="199">
        <f>BD[[#This Row],[NP]]*BD[[#This Row],[N.C]]</f>
        <v>360</v>
      </c>
      <c r="X642" s="201" t="str">
        <f t="shared" si="34"/>
        <v>II</v>
      </c>
      <c r="Y642" s="182" t="str">
        <f t="shared" si="35"/>
        <v>ACEPTABLE CON CONTROL ESPECIFICO</v>
      </c>
      <c r="Z642" s="199" t="s">
        <v>311</v>
      </c>
      <c r="AA642" s="199" t="s">
        <v>311</v>
      </c>
      <c r="AB642" s="112" t="s">
        <v>1580</v>
      </c>
      <c r="AC642" s="112" t="s">
        <v>1583</v>
      </c>
      <c r="AD642" s="112" t="s">
        <v>1581</v>
      </c>
      <c r="AE642" s="112" t="s">
        <v>1343</v>
      </c>
      <c r="AF642" s="199"/>
    </row>
    <row r="643" spans="1:32" ht="225" hidden="1">
      <c r="A643" s="198" t="s">
        <v>909</v>
      </c>
      <c r="B643" s="199" t="s">
        <v>1194</v>
      </c>
      <c r="C643" s="199" t="s">
        <v>1217</v>
      </c>
      <c r="D643" s="199" t="s">
        <v>1214</v>
      </c>
      <c r="E643" s="112" t="s">
        <v>1408</v>
      </c>
      <c r="F643" s="216" t="s">
        <v>1410</v>
      </c>
      <c r="G643" s="199" t="s">
        <v>19</v>
      </c>
      <c r="H643" s="199" t="s">
        <v>928</v>
      </c>
      <c r="I643" s="200" t="s">
        <v>973</v>
      </c>
      <c r="J643" s="112" t="s">
        <v>1223</v>
      </c>
      <c r="K643" s="199">
        <v>8</v>
      </c>
      <c r="L643" s="199">
        <v>6</v>
      </c>
      <c r="M643" s="199">
        <v>10</v>
      </c>
      <c r="N643" s="112" t="s">
        <v>1250</v>
      </c>
      <c r="O643" s="200" t="s">
        <v>1595</v>
      </c>
      <c r="P643" s="112" t="s">
        <v>1533</v>
      </c>
      <c r="Q643" s="199" t="s">
        <v>311</v>
      </c>
      <c r="R643" s="199">
        <v>2</v>
      </c>
      <c r="S643" s="199">
        <v>2</v>
      </c>
      <c r="T643" s="199">
        <f>BD[[#This Row],[ND]]*BD[[#This Row],[NE]]</f>
        <v>4</v>
      </c>
      <c r="U643" s="201" t="str">
        <f t="shared" si="33"/>
        <v>BAJO</v>
      </c>
      <c r="V643" s="199">
        <v>25</v>
      </c>
      <c r="W643" s="199">
        <f>BD[[#This Row],[NP]]*BD[[#This Row],[N.C]]</f>
        <v>100</v>
      </c>
      <c r="X643" s="201" t="str">
        <f t="shared" si="34"/>
        <v>III</v>
      </c>
      <c r="Y643" s="182" t="str">
        <f t="shared" si="35"/>
        <v>MEJORABLE</v>
      </c>
      <c r="Z643" s="199" t="s">
        <v>311</v>
      </c>
      <c r="AA643" s="199" t="s">
        <v>311</v>
      </c>
      <c r="AB643" s="200" t="s">
        <v>1596</v>
      </c>
      <c r="AC643" s="112" t="s">
        <v>1534</v>
      </c>
      <c r="AD643" s="222" t="s">
        <v>1597</v>
      </c>
      <c r="AE643" s="112" t="s">
        <v>1277</v>
      </c>
      <c r="AF643" s="199"/>
    </row>
    <row r="644" spans="1:32" ht="225" hidden="1">
      <c r="A644" s="198" t="s">
        <v>909</v>
      </c>
      <c r="B644" s="199" t="s">
        <v>1194</v>
      </c>
      <c r="C644" s="199" t="s">
        <v>1217</v>
      </c>
      <c r="D644" s="199" t="s">
        <v>1214</v>
      </c>
      <c r="E644" s="112" t="s">
        <v>1408</v>
      </c>
      <c r="F644" s="216" t="s">
        <v>1410</v>
      </c>
      <c r="G644" s="199" t="s">
        <v>19</v>
      </c>
      <c r="H644" s="199" t="s">
        <v>928</v>
      </c>
      <c r="I644" s="200" t="s">
        <v>975</v>
      </c>
      <c r="J644" s="112" t="s">
        <v>1223</v>
      </c>
      <c r="K644" s="199">
        <v>8</v>
      </c>
      <c r="L644" s="199">
        <v>6</v>
      </c>
      <c r="M644" s="199">
        <v>10</v>
      </c>
      <c r="N644" s="112" t="s">
        <v>1250</v>
      </c>
      <c r="O644" s="200" t="s">
        <v>1595</v>
      </c>
      <c r="P644" s="112" t="s">
        <v>1533</v>
      </c>
      <c r="Q644" s="199" t="s">
        <v>311</v>
      </c>
      <c r="R644" s="199">
        <v>2</v>
      </c>
      <c r="S644" s="199">
        <v>3</v>
      </c>
      <c r="T644" s="199">
        <f>BD[[#This Row],[ND]]*BD[[#This Row],[NE]]</f>
        <v>6</v>
      </c>
      <c r="U644" s="201" t="str">
        <f t="shared" si="33"/>
        <v>MEDIO</v>
      </c>
      <c r="V644" s="199">
        <v>25</v>
      </c>
      <c r="W644" s="199">
        <f>BD[[#This Row],[NP]]*BD[[#This Row],[N.C]]</f>
        <v>150</v>
      </c>
      <c r="X644" s="201" t="str">
        <f t="shared" si="34"/>
        <v>II</v>
      </c>
      <c r="Y644" s="182" t="str">
        <f t="shared" si="35"/>
        <v>ACEPTABLE CON CONTROL ESPECIFICO</v>
      </c>
      <c r="Z644" s="199" t="s">
        <v>311</v>
      </c>
      <c r="AA644" s="199" t="s">
        <v>311</v>
      </c>
      <c r="AB644" s="200" t="s">
        <v>1596</v>
      </c>
      <c r="AC644" s="112" t="s">
        <v>1534</v>
      </c>
      <c r="AD644" s="200" t="s">
        <v>1247</v>
      </c>
      <c r="AE644" s="112" t="s">
        <v>1277</v>
      </c>
      <c r="AF644" s="199"/>
    </row>
    <row r="645" spans="1:32" ht="225" hidden="1">
      <c r="A645" s="198" t="s">
        <v>909</v>
      </c>
      <c r="B645" s="199" t="s">
        <v>1194</v>
      </c>
      <c r="C645" s="199" t="s">
        <v>1217</v>
      </c>
      <c r="D645" s="199" t="s">
        <v>1214</v>
      </c>
      <c r="E645" s="112" t="s">
        <v>1408</v>
      </c>
      <c r="F645" s="216" t="s">
        <v>1410</v>
      </c>
      <c r="G645" s="199" t="s">
        <v>19</v>
      </c>
      <c r="H645" s="199" t="s">
        <v>928</v>
      </c>
      <c r="I645" s="200" t="s">
        <v>979</v>
      </c>
      <c r="J645" s="112" t="s">
        <v>1223</v>
      </c>
      <c r="K645" s="199">
        <v>8</v>
      </c>
      <c r="L645" s="199">
        <v>6</v>
      </c>
      <c r="M645" s="199">
        <v>10</v>
      </c>
      <c r="N645" s="112" t="s">
        <v>1250</v>
      </c>
      <c r="O645" s="200" t="s">
        <v>1595</v>
      </c>
      <c r="P645" s="112" t="s">
        <v>1533</v>
      </c>
      <c r="Q645" s="199" t="s">
        <v>311</v>
      </c>
      <c r="R645" s="199">
        <v>2</v>
      </c>
      <c r="S645" s="199">
        <v>3</v>
      </c>
      <c r="T645" s="199">
        <f>BD[[#This Row],[ND]]*BD[[#This Row],[NE]]</f>
        <v>6</v>
      </c>
      <c r="U645" s="201" t="str">
        <f t="shared" si="33"/>
        <v>MEDIO</v>
      </c>
      <c r="V645" s="199">
        <v>26</v>
      </c>
      <c r="W645" s="199">
        <f>BD[[#This Row],[NP]]*BD[[#This Row],[N.C]]</f>
        <v>156</v>
      </c>
      <c r="X645" s="201" t="str">
        <f t="shared" si="34"/>
        <v>II</v>
      </c>
      <c r="Y645" s="182" t="str">
        <f t="shared" si="35"/>
        <v>ACEPTABLE CON CONTROL ESPECIFICO</v>
      </c>
      <c r="Z645" s="199" t="s">
        <v>311</v>
      </c>
      <c r="AA645" s="199" t="s">
        <v>311</v>
      </c>
      <c r="AB645" s="200" t="s">
        <v>1596</v>
      </c>
      <c r="AC645" s="112" t="s">
        <v>1534</v>
      </c>
      <c r="AD645" s="200" t="s">
        <v>1247</v>
      </c>
      <c r="AE645" s="112" t="s">
        <v>1277</v>
      </c>
      <c r="AF645" s="199"/>
    </row>
    <row r="646" spans="1:32" ht="135" hidden="1">
      <c r="A646" s="198" t="s">
        <v>909</v>
      </c>
      <c r="B646" s="199" t="s">
        <v>1194</v>
      </c>
      <c r="C646" s="199" t="s">
        <v>1217</v>
      </c>
      <c r="D646" s="199" t="s">
        <v>1214</v>
      </c>
      <c r="E646" s="112" t="s">
        <v>1408</v>
      </c>
      <c r="F646" s="216" t="s">
        <v>1410</v>
      </c>
      <c r="G646" s="199" t="s">
        <v>19</v>
      </c>
      <c r="H646" s="199" t="s">
        <v>931</v>
      </c>
      <c r="I646" s="200" t="s">
        <v>989</v>
      </c>
      <c r="J646" s="112" t="s">
        <v>1224</v>
      </c>
      <c r="K646" s="199">
        <v>8</v>
      </c>
      <c r="L646" s="199">
        <v>6</v>
      </c>
      <c r="M646" s="199">
        <v>10</v>
      </c>
      <c r="N646" s="112" t="s">
        <v>1252</v>
      </c>
      <c r="O646" s="112" t="s">
        <v>1612</v>
      </c>
      <c r="P646" s="112" t="s">
        <v>1253</v>
      </c>
      <c r="Q646" s="112" t="s">
        <v>1614</v>
      </c>
      <c r="R646" s="199">
        <v>2</v>
      </c>
      <c r="S646" s="199">
        <v>3</v>
      </c>
      <c r="T646" s="199">
        <f>BD[[#This Row],[ND]]*BD[[#This Row],[NE]]</f>
        <v>6</v>
      </c>
      <c r="U646" s="201" t="str">
        <f t="shared" si="33"/>
        <v>MEDIO</v>
      </c>
      <c r="V646" s="199">
        <v>25</v>
      </c>
      <c r="W646" s="199">
        <f>BD[[#This Row],[NP]]*BD[[#This Row],[N.C]]</f>
        <v>150</v>
      </c>
      <c r="X646" s="201" t="str">
        <f t="shared" si="34"/>
        <v>II</v>
      </c>
      <c r="Y646" s="182" t="str">
        <f t="shared" si="35"/>
        <v>ACEPTABLE CON CONTROL ESPECIFICO</v>
      </c>
      <c r="Z646" s="199" t="s">
        <v>311</v>
      </c>
      <c r="AA646" s="199" t="s">
        <v>311</v>
      </c>
      <c r="AB646" s="112" t="s">
        <v>1613</v>
      </c>
      <c r="AC646" s="112" t="s">
        <v>1253</v>
      </c>
      <c r="AD646" s="112" t="s">
        <v>1615</v>
      </c>
      <c r="AE646" s="112" t="s">
        <v>1278</v>
      </c>
      <c r="AF646" s="199"/>
    </row>
    <row r="647" spans="1:32" ht="150" hidden="1">
      <c r="A647" s="198" t="s">
        <v>909</v>
      </c>
      <c r="B647" s="199" t="s">
        <v>1194</v>
      </c>
      <c r="C647" s="199" t="s">
        <v>1217</v>
      </c>
      <c r="D647" s="199" t="s">
        <v>1214</v>
      </c>
      <c r="E647" s="112" t="s">
        <v>1408</v>
      </c>
      <c r="F647" s="216" t="s">
        <v>1410</v>
      </c>
      <c r="G647" s="199" t="s">
        <v>19</v>
      </c>
      <c r="H647" s="199" t="s">
        <v>931</v>
      </c>
      <c r="I647" s="200" t="s">
        <v>997</v>
      </c>
      <c r="J647" s="112" t="s">
        <v>1363</v>
      </c>
      <c r="K647" s="199">
        <v>8</v>
      </c>
      <c r="L647" s="199">
        <v>6</v>
      </c>
      <c r="M647" s="199">
        <v>10</v>
      </c>
      <c r="N647" s="112" t="s">
        <v>1364</v>
      </c>
      <c r="O647" s="112" t="s">
        <v>1656</v>
      </c>
      <c r="P647" s="112" t="s">
        <v>1657</v>
      </c>
      <c r="Q647" s="112" t="s">
        <v>1365</v>
      </c>
      <c r="R647" s="199">
        <v>6</v>
      </c>
      <c r="S647" s="199">
        <v>2</v>
      </c>
      <c r="T647" s="199">
        <f>BD[[#This Row],[ND]]*BD[[#This Row],[NE]]</f>
        <v>12</v>
      </c>
      <c r="U647" s="201" t="str">
        <f t="shared" si="33"/>
        <v>ALTO</v>
      </c>
      <c r="V647" s="199">
        <v>60</v>
      </c>
      <c r="W647" s="199">
        <f>BD[[#This Row],[NP]]*BD[[#This Row],[N.C]]</f>
        <v>720</v>
      </c>
      <c r="X647" s="201" t="str">
        <f t="shared" si="34"/>
        <v>I</v>
      </c>
      <c r="Y647" s="182" t="str">
        <f t="shared" si="35"/>
        <v>NO ACEPTABLE</v>
      </c>
      <c r="Z647" s="199" t="s">
        <v>311</v>
      </c>
      <c r="AA647" s="199" t="s">
        <v>311</v>
      </c>
      <c r="AB647" s="112" t="s">
        <v>1621</v>
      </c>
      <c r="AC647" s="112" t="s">
        <v>1622</v>
      </c>
      <c r="AD647" s="112" t="s">
        <v>1623</v>
      </c>
      <c r="AE647" s="112" t="s">
        <v>1368</v>
      </c>
      <c r="AF647" s="199"/>
    </row>
    <row r="648" spans="1:32" ht="150" hidden="1">
      <c r="A648" s="198" t="s">
        <v>909</v>
      </c>
      <c r="B648" s="199" t="s">
        <v>1194</v>
      </c>
      <c r="C648" s="199" t="s">
        <v>1217</v>
      </c>
      <c r="D648" s="199" t="s">
        <v>1214</v>
      </c>
      <c r="E648" s="112" t="s">
        <v>1408</v>
      </c>
      <c r="F648" s="216" t="s">
        <v>1410</v>
      </c>
      <c r="G648" s="199" t="s">
        <v>19</v>
      </c>
      <c r="H648" s="199" t="s">
        <v>931</v>
      </c>
      <c r="I648" s="200" t="s">
        <v>1005</v>
      </c>
      <c r="J648" s="112" t="s">
        <v>1359</v>
      </c>
      <c r="K648" s="199">
        <v>8</v>
      </c>
      <c r="L648" s="199">
        <v>6</v>
      </c>
      <c r="M648" s="199">
        <v>10</v>
      </c>
      <c r="N648" s="215" t="s">
        <v>1354</v>
      </c>
      <c r="O648" s="112" t="s">
        <v>1360</v>
      </c>
      <c r="P648" s="112" t="s">
        <v>1609</v>
      </c>
      <c r="Q648" s="112" t="s">
        <v>1610</v>
      </c>
      <c r="R648" s="199">
        <v>2</v>
      </c>
      <c r="S648" s="199">
        <v>3</v>
      </c>
      <c r="T648" s="199">
        <f>BD[[#This Row],[ND]]*BD[[#This Row],[NE]]</f>
        <v>6</v>
      </c>
      <c r="U648" s="201" t="str">
        <f t="shared" si="33"/>
        <v>MEDIO</v>
      </c>
      <c r="V648" s="199">
        <v>60</v>
      </c>
      <c r="W648" s="199">
        <f>BD[[#This Row],[NP]]*BD[[#This Row],[N.C]]</f>
        <v>360</v>
      </c>
      <c r="X648" s="201" t="str">
        <f t="shared" si="34"/>
        <v>II</v>
      </c>
      <c r="Y648" s="182" t="str">
        <f t="shared" si="35"/>
        <v>ACEPTABLE CON CONTROL ESPECIFICO</v>
      </c>
      <c r="Z648" s="199" t="s">
        <v>311</v>
      </c>
      <c r="AA648" s="199" t="s">
        <v>311</v>
      </c>
      <c r="AB648" s="112" t="s">
        <v>1360</v>
      </c>
      <c r="AC648" s="112" t="s">
        <v>1609</v>
      </c>
      <c r="AD648" s="112" t="s">
        <v>1611</v>
      </c>
      <c r="AE648" s="112" t="s">
        <v>1362</v>
      </c>
      <c r="AF648" s="199"/>
    </row>
    <row r="649" spans="1:32" ht="315" hidden="1">
      <c r="A649" s="198" t="s">
        <v>909</v>
      </c>
      <c r="B649" s="199" t="s">
        <v>1194</v>
      </c>
      <c r="C649" s="199" t="s">
        <v>1217</v>
      </c>
      <c r="D649" s="199" t="s">
        <v>1214</v>
      </c>
      <c r="E649" s="112" t="s">
        <v>1408</v>
      </c>
      <c r="F649" s="216" t="s">
        <v>1410</v>
      </c>
      <c r="G649" s="199" t="s">
        <v>19</v>
      </c>
      <c r="H649" s="199" t="s">
        <v>934</v>
      </c>
      <c r="I649" s="200" t="s">
        <v>1007</v>
      </c>
      <c r="J649" s="112" t="s">
        <v>1225</v>
      </c>
      <c r="K649" s="199">
        <v>2</v>
      </c>
      <c r="L649" s="199">
        <v>2</v>
      </c>
      <c r="M649" s="199">
        <v>10</v>
      </c>
      <c r="N649" s="112" t="s">
        <v>1255</v>
      </c>
      <c r="O649" s="112" t="s">
        <v>1627</v>
      </c>
      <c r="P649" s="112" t="s">
        <v>1630</v>
      </c>
      <c r="Q649" s="112" t="s">
        <v>1265</v>
      </c>
      <c r="R649" s="199">
        <v>2</v>
      </c>
      <c r="S649" s="199">
        <v>3</v>
      </c>
      <c r="T649" s="199">
        <f>BD[[#This Row],[ND]]*BD[[#This Row],[NE]]</f>
        <v>6</v>
      </c>
      <c r="U649" s="201" t="str">
        <f t="shared" si="33"/>
        <v>MEDIO</v>
      </c>
      <c r="V649" s="199">
        <v>25</v>
      </c>
      <c r="W649" s="199">
        <f>BD[[#This Row],[NP]]*BD[[#This Row],[N.C]]</f>
        <v>150</v>
      </c>
      <c r="X649" s="201" t="str">
        <f t="shared" si="34"/>
        <v>II</v>
      </c>
      <c r="Y649" s="182" t="str">
        <f t="shared" si="35"/>
        <v>ACEPTABLE CON CONTROL ESPECIFICO</v>
      </c>
      <c r="Z649" s="199" t="s">
        <v>311</v>
      </c>
      <c r="AA649" s="199" t="s">
        <v>311</v>
      </c>
      <c r="AB649" s="112" t="s">
        <v>1628</v>
      </c>
      <c r="AC649" s="112" t="s">
        <v>1629</v>
      </c>
      <c r="AD649" s="112" t="s">
        <v>1265</v>
      </c>
      <c r="AE649" s="112" t="s">
        <v>1280</v>
      </c>
      <c r="AF649" s="199"/>
    </row>
    <row r="650" spans="1:32" ht="345" hidden="1">
      <c r="A650" s="198" t="s">
        <v>909</v>
      </c>
      <c r="B650" s="199" t="s">
        <v>1194</v>
      </c>
      <c r="C650" s="199" t="s">
        <v>1217</v>
      </c>
      <c r="D650" s="199" t="s">
        <v>1214</v>
      </c>
      <c r="E650" s="112" t="s">
        <v>1408</v>
      </c>
      <c r="F650" s="216" t="s">
        <v>1410</v>
      </c>
      <c r="G650" s="199" t="s">
        <v>19</v>
      </c>
      <c r="H650" s="199" t="s">
        <v>934</v>
      </c>
      <c r="I650" s="200" t="s">
        <v>1017</v>
      </c>
      <c r="J650" s="112" t="s">
        <v>1260</v>
      </c>
      <c r="K650" s="199">
        <v>2</v>
      </c>
      <c r="L650" s="199">
        <v>2</v>
      </c>
      <c r="M650" s="199">
        <v>10</v>
      </c>
      <c r="N650" s="112" t="s">
        <v>1261</v>
      </c>
      <c r="O650" s="112" t="s">
        <v>1627</v>
      </c>
      <c r="P650" s="112" t="s">
        <v>1632</v>
      </c>
      <c r="Q650" s="112" t="s">
        <v>1662</v>
      </c>
      <c r="R650" s="199">
        <v>2</v>
      </c>
      <c r="S650" s="199">
        <v>3</v>
      </c>
      <c r="T650" s="199">
        <f>BD[[#This Row],[ND]]*BD[[#This Row],[NE]]</f>
        <v>6</v>
      </c>
      <c r="U650" s="201" t="str">
        <f t="shared" si="33"/>
        <v>MEDIO</v>
      </c>
      <c r="V650" s="199">
        <v>25</v>
      </c>
      <c r="W650" s="199">
        <f>BD[[#This Row],[NP]]*BD[[#This Row],[N.C]]</f>
        <v>150</v>
      </c>
      <c r="X650" s="201" t="str">
        <f t="shared" si="34"/>
        <v>II</v>
      </c>
      <c r="Y650" s="182" t="str">
        <f t="shared" si="35"/>
        <v>ACEPTABLE CON CONTROL ESPECIFICO</v>
      </c>
      <c r="Z650" s="199" t="s">
        <v>311</v>
      </c>
      <c r="AA650" s="199" t="s">
        <v>311</v>
      </c>
      <c r="AB650" s="112" t="s">
        <v>1628</v>
      </c>
      <c r="AC650" s="112" t="s">
        <v>1633</v>
      </c>
      <c r="AD650" s="112" t="s">
        <v>1663</v>
      </c>
      <c r="AE650" s="112" t="s">
        <v>1280</v>
      </c>
      <c r="AF650" s="199"/>
    </row>
    <row r="651" spans="1:32" ht="90" hidden="1">
      <c r="A651" s="198" t="s">
        <v>909</v>
      </c>
      <c r="B651" s="199" t="s">
        <v>1194</v>
      </c>
      <c r="C651" s="199" t="s">
        <v>1217</v>
      </c>
      <c r="D651" s="199" t="s">
        <v>1214</v>
      </c>
      <c r="E651" s="112" t="s">
        <v>1408</v>
      </c>
      <c r="F651" s="200" t="s">
        <v>1411</v>
      </c>
      <c r="G651" s="199" t="s">
        <v>19</v>
      </c>
      <c r="H651" s="199" t="s">
        <v>905</v>
      </c>
      <c r="I651" s="200" t="s">
        <v>911</v>
      </c>
      <c r="J651" s="112" t="s">
        <v>1286</v>
      </c>
      <c r="K651" s="199">
        <v>8</v>
      </c>
      <c r="L651" s="199">
        <v>6</v>
      </c>
      <c r="M651" s="199">
        <v>10</v>
      </c>
      <c r="N651" s="112" t="s">
        <v>1287</v>
      </c>
      <c r="O651" s="112" t="s">
        <v>1545</v>
      </c>
      <c r="P651" s="112" t="s">
        <v>1549</v>
      </c>
      <c r="Q651" s="112" t="s">
        <v>1546</v>
      </c>
      <c r="R651" s="199">
        <v>2</v>
      </c>
      <c r="S651" s="199">
        <v>3</v>
      </c>
      <c r="T651" s="199">
        <f>BD[[#This Row],[ND]]*BD[[#This Row],[NE]]</f>
        <v>6</v>
      </c>
      <c r="U651" s="201" t="str">
        <f t="shared" si="33"/>
        <v>MEDIO</v>
      </c>
      <c r="V651" s="199">
        <v>25</v>
      </c>
      <c r="W651" s="199">
        <f>BD[[#This Row],[NP]]*BD[[#This Row],[N.C]]</f>
        <v>150</v>
      </c>
      <c r="X651" s="201" t="str">
        <f t="shared" si="34"/>
        <v>II</v>
      </c>
      <c r="Y651" s="182" t="str">
        <f t="shared" si="35"/>
        <v>ACEPTABLE CON CONTROL ESPECIFICO</v>
      </c>
      <c r="Z651" s="199" t="s">
        <v>311</v>
      </c>
      <c r="AA651" s="199" t="s">
        <v>311</v>
      </c>
      <c r="AB651" s="112" t="s">
        <v>1547</v>
      </c>
      <c r="AC651" s="112" t="s">
        <v>1548</v>
      </c>
      <c r="AD651" s="112" t="s">
        <v>1550</v>
      </c>
      <c r="AE651" s="112" t="s">
        <v>1288</v>
      </c>
      <c r="AF651" s="199"/>
    </row>
    <row r="652" spans="1:32" ht="90" hidden="1">
      <c r="A652" s="198" t="s">
        <v>909</v>
      </c>
      <c r="B652" s="199" t="s">
        <v>1194</v>
      </c>
      <c r="C652" s="199" t="s">
        <v>1217</v>
      </c>
      <c r="D652" s="199" t="s">
        <v>1214</v>
      </c>
      <c r="E652" s="112" t="s">
        <v>1408</v>
      </c>
      <c r="F652" s="200" t="s">
        <v>1411</v>
      </c>
      <c r="G652" s="199" t="s">
        <v>19</v>
      </c>
      <c r="H652" s="199" t="s">
        <v>905</v>
      </c>
      <c r="I652" s="200" t="s">
        <v>924</v>
      </c>
      <c r="J652" s="112" t="s">
        <v>1240</v>
      </c>
      <c r="K652" s="199">
        <v>8</v>
      </c>
      <c r="L652" s="199">
        <v>6</v>
      </c>
      <c r="M652" s="199">
        <v>10</v>
      </c>
      <c r="N652" s="112" t="s">
        <v>1241</v>
      </c>
      <c r="O652" s="200" t="s">
        <v>1242</v>
      </c>
      <c r="P652" s="200" t="s">
        <v>1513</v>
      </c>
      <c r="Q652" s="200" t="s">
        <v>1514</v>
      </c>
      <c r="R652" s="199">
        <v>2</v>
      </c>
      <c r="S652" s="199">
        <v>2</v>
      </c>
      <c r="T652" s="199">
        <f>BD[[#This Row],[ND]]*BD[[#This Row],[NE]]</f>
        <v>4</v>
      </c>
      <c r="U652" s="201" t="str">
        <f t="shared" si="33"/>
        <v>BAJO</v>
      </c>
      <c r="V652" s="199">
        <v>25</v>
      </c>
      <c r="W652" s="199">
        <f>BD[[#This Row],[NP]]*BD[[#This Row],[N.C]]</f>
        <v>100</v>
      </c>
      <c r="X652" s="201" t="str">
        <f t="shared" si="34"/>
        <v>III</v>
      </c>
      <c r="Y652" s="182" t="str">
        <f t="shared" si="35"/>
        <v>MEJORABLE</v>
      </c>
      <c r="Z652" s="199" t="s">
        <v>311</v>
      </c>
      <c r="AA652" s="200" t="s">
        <v>311</v>
      </c>
      <c r="AB652" s="112" t="s">
        <v>1516</v>
      </c>
      <c r="AC652" s="112" t="s">
        <v>1515</v>
      </c>
      <c r="AD652" s="200" t="s">
        <v>1557</v>
      </c>
      <c r="AE652" s="112" t="s">
        <v>1274</v>
      </c>
      <c r="AF652" s="199"/>
    </row>
    <row r="653" spans="1:32" ht="165" hidden="1">
      <c r="A653" s="198" t="s">
        <v>909</v>
      </c>
      <c r="B653" s="199" t="s">
        <v>1194</v>
      </c>
      <c r="C653" s="199" t="s">
        <v>1217</v>
      </c>
      <c r="D653" s="199" t="s">
        <v>1214</v>
      </c>
      <c r="E653" s="112" t="s">
        <v>1408</v>
      </c>
      <c r="F653" s="200" t="s">
        <v>1411</v>
      </c>
      <c r="G653" s="199" t="s">
        <v>19</v>
      </c>
      <c r="H653" s="199" t="s">
        <v>905</v>
      </c>
      <c r="I653" s="200" t="s">
        <v>935</v>
      </c>
      <c r="J653" s="112" t="s">
        <v>1230</v>
      </c>
      <c r="K653" s="199">
        <v>8</v>
      </c>
      <c r="L653" s="199">
        <v>6</v>
      </c>
      <c r="M653" s="199">
        <v>10</v>
      </c>
      <c r="N653" s="112" t="s">
        <v>1231</v>
      </c>
      <c r="O653" s="200" t="s">
        <v>1234</v>
      </c>
      <c r="P653" s="112" t="s">
        <v>1518</v>
      </c>
      <c r="Q653" s="200" t="s">
        <v>1520</v>
      </c>
      <c r="R653" s="199">
        <v>2</v>
      </c>
      <c r="S653" s="199">
        <v>3</v>
      </c>
      <c r="T653" s="199">
        <f>BD[[#This Row],[ND]]*BD[[#This Row],[NE]]</f>
        <v>6</v>
      </c>
      <c r="U653" s="201" t="str">
        <f t="shared" si="33"/>
        <v>MEDIO</v>
      </c>
      <c r="V653" s="199">
        <v>25</v>
      </c>
      <c r="W653" s="199">
        <f>BD[[#This Row],[NP]]*BD[[#This Row],[N.C]]</f>
        <v>150</v>
      </c>
      <c r="X653" s="201" t="str">
        <f t="shared" si="34"/>
        <v>II</v>
      </c>
      <c r="Y653" s="182" t="str">
        <f t="shared" si="35"/>
        <v>ACEPTABLE CON CONTROL ESPECIFICO</v>
      </c>
      <c r="Z653" s="199" t="s">
        <v>311</v>
      </c>
      <c r="AA653" s="199" t="s">
        <v>311</v>
      </c>
      <c r="AB653" s="112" t="s">
        <v>1517</v>
      </c>
      <c r="AC653" s="112" t="s">
        <v>1519</v>
      </c>
      <c r="AD653" s="200" t="s">
        <v>1558</v>
      </c>
      <c r="AE653" s="112" t="s">
        <v>1275</v>
      </c>
      <c r="AF653" s="199"/>
    </row>
    <row r="654" spans="1:32" ht="409.6" hidden="1">
      <c r="A654" s="198" t="s">
        <v>909</v>
      </c>
      <c r="B654" s="199" t="s">
        <v>1194</v>
      </c>
      <c r="C654" s="199" t="s">
        <v>1217</v>
      </c>
      <c r="D654" s="199" t="s">
        <v>1214</v>
      </c>
      <c r="E654" s="112" t="s">
        <v>1408</v>
      </c>
      <c r="F654" s="200" t="s">
        <v>1411</v>
      </c>
      <c r="G654" s="199" t="s">
        <v>19</v>
      </c>
      <c r="H654" s="199" t="s">
        <v>917</v>
      </c>
      <c r="I654" s="200" t="s">
        <v>949</v>
      </c>
      <c r="J654" s="112" t="s">
        <v>1226</v>
      </c>
      <c r="K654" s="199">
        <v>8</v>
      </c>
      <c r="L654" s="199">
        <v>6</v>
      </c>
      <c r="M654" s="199">
        <v>10</v>
      </c>
      <c r="N654" s="112" t="s">
        <v>1237</v>
      </c>
      <c r="O654" s="200" t="s">
        <v>1238</v>
      </c>
      <c r="P654" s="112" t="s">
        <v>1239</v>
      </c>
      <c r="Q654" s="112" t="s">
        <v>1522</v>
      </c>
      <c r="R654" s="199">
        <v>2</v>
      </c>
      <c r="S654" s="199">
        <v>2</v>
      </c>
      <c r="T654" s="199">
        <f>BD[[#This Row],[ND]]*BD[[#This Row],[NE]]</f>
        <v>4</v>
      </c>
      <c r="U654" s="201" t="str">
        <f t="shared" si="33"/>
        <v>BAJO</v>
      </c>
      <c r="V654" s="199">
        <v>60</v>
      </c>
      <c r="W654" s="199">
        <f>BD[[#This Row],[NP]]*BD[[#This Row],[N.C]]</f>
        <v>240</v>
      </c>
      <c r="X654" s="201" t="str">
        <f t="shared" si="34"/>
        <v>II</v>
      </c>
      <c r="Y654" s="182" t="str">
        <f t="shared" si="35"/>
        <v>ACEPTABLE CON CONTROL ESPECIFICO</v>
      </c>
      <c r="Z654" s="199" t="s">
        <v>311</v>
      </c>
      <c r="AA654" s="199" t="s">
        <v>311</v>
      </c>
      <c r="AB654" s="112" t="s">
        <v>1524</v>
      </c>
      <c r="AC654" s="112" t="s">
        <v>1521</v>
      </c>
      <c r="AD654" s="112" t="s">
        <v>1523</v>
      </c>
      <c r="AE654" s="112" t="s">
        <v>1276</v>
      </c>
      <c r="AF654" s="199"/>
    </row>
    <row r="655" spans="1:32" ht="165" hidden="1">
      <c r="A655" s="198" t="s">
        <v>909</v>
      </c>
      <c r="B655" s="199" t="s">
        <v>1194</v>
      </c>
      <c r="C655" s="199" t="s">
        <v>1217</v>
      </c>
      <c r="D655" s="199" t="s">
        <v>1214</v>
      </c>
      <c r="E655" s="112" t="s">
        <v>1408</v>
      </c>
      <c r="F655" s="200" t="s">
        <v>1411</v>
      </c>
      <c r="G655" s="199" t="s">
        <v>19</v>
      </c>
      <c r="H655" s="199" t="s">
        <v>917</v>
      </c>
      <c r="I655" s="200" t="s">
        <v>951</v>
      </c>
      <c r="J655" s="112" t="s">
        <v>1333</v>
      </c>
      <c r="K655" s="199">
        <v>8</v>
      </c>
      <c r="L655" s="199">
        <v>6</v>
      </c>
      <c r="M655" s="199">
        <v>10</v>
      </c>
      <c r="N655" s="112" t="s">
        <v>1237</v>
      </c>
      <c r="O655" s="112" t="s">
        <v>1334</v>
      </c>
      <c r="P655" s="112" t="s">
        <v>1335</v>
      </c>
      <c r="Q655" s="112" t="s">
        <v>1336</v>
      </c>
      <c r="R655" s="199">
        <v>2</v>
      </c>
      <c r="S655" s="199">
        <v>2</v>
      </c>
      <c r="T655" s="199">
        <f>BD[[#This Row],[ND]]*BD[[#This Row],[NE]]</f>
        <v>4</v>
      </c>
      <c r="U655" s="201" t="str">
        <f t="shared" si="33"/>
        <v>BAJO</v>
      </c>
      <c r="V655" s="199">
        <v>60</v>
      </c>
      <c r="W655" s="199">
        <f>BD[[#This Row],[NP]]*BD[[#This Row],[N.C]]</f>
        <v>240</v>
      </c>
      <c r="X655" s="201" t="str">
        <f t="shared" si="34"/>
        <v>II</v>
      </c>
      <c r="Y655" s="182" t="str">
        <f t="shared" si="35"/>
        <v>ACEPTABLE CON CONTROL ESPECIFICO</v>
      </c>
      <c r="Z655" s="199" t="s">
        <v>311</v>
      </c>
      <c r="AA655" s="199" t="s">
        <v>311</v>
      </c>
      <c r="AB655" s="112" t="s">
        <v>1571</v>
      </c>
      <c r="AC655" s="112" t="s">
        <v>1572</v>
      </c>
      <c r="AD655" s="112" t="s">
        <v>1336</v>
      </c>
      <c r="AE655" s="112" t="s">
        <v>1337</v>
      </c>
      <c r="AF655" s="199"/>
    </row>
    <row r="656" spans="1:32" ht="120" hidden="1">
      <c r="A656" s="198" t="s">
        <v>909</v>
      </c>
      <c r="B656" s="199" t="s">
        <v>1194</v>
      </c>
      <c r="C656" s="199" t="s">
        <v>1217</v>
      </c>
      <c r="D656" s="199" t="s">
        <v>1214</v>
      </c>
      <c r="E656" s="112" t="s">
        <v>1408</v>
      </c>
      <c r="F656" s="200" t="s">
        <v>1411</v>
      </c>
      <c r="G656" s="199" t="s">
        <v>19</v>
      </c>
      <c r="H656" s="199" t="s">
        <v>917</v>
      </c>
      <c r="I656" s="200" t="s">
        <v>955</v>
      </c>
      <c r="J656" s="112" t="s">
        <v>1344</v>
      </c>
      <c r="K656" s="199">
        <v>8</v>
      </c>
      <c r="L656" s="199">
        <v>6</v>
      </c>
      <c r="M656" s="199">
        <v>10</v>
      </c>
      <c r="N656" s="112" t="s">
        <v>1346</v>
      </c>
      <c r="O656" s="112" t="s">
        <v>1340</v>
      </c>
      <c r="P656" s="112" t="s">
        <v>1341</v>
      </c>
      <c r="Q656" s="112" t="s">
        <v>1342</v>
      </c>
      <c r="R656" s="199">
        <v>2</v>
      </c>
      <c r="S656" s="199">
        <v>2</v>
      </c>
      <c r="T656" s="199">
        <f>BD[[#This Row],[ND]]*BD[[#This Row],[NE]]</f>
        <v>4</v>
      </c>
      <c r="U656" s="201" t="str">
        <f t="shared" si="33"/>
        <v>BAJO</v>
      </c>
      <c r="V656" s="199">
        <v>25</v>
      </c>
      <c r="W656" s="199">
        <f>BD[[#This Row],[NP]]*BD[[#This Row],[N.C]]</f>
        <v>100</v>
      </c>
      <c r="X656" s="201" t="str">
        <f t="shared" si="34"/>
        <v>III</v>
      </c>
      <c r="Y656" s="182" t="str">
        <f t="shared" si="35"/>
        <v>MEJORABLE</v>
      </c>
      <c r="Z656" s="199" t="s">
        <v>311</v>
      </c>
      <c r="AA656" s="199" t="s">
        <v>311</v>
      </c>
      <c r="AB656" s="112" t="s">
        <v>1573</v>
      </c>
      <c r="AC656" s="112" t="s">
        <v>1574</v>
      </c>
      <c r="AD656" s="112" t="s">
        <v>1575</v>
      </c>
      <c r="AE656" s="112" t="s">
        <v>1343</v>
      </c>
      <c r="AF656" s="199"/>
    </row>
    <row r="657" spans="1:32" ht="105" hidden="1">
      <c r="A657" s="198" t="s">
        <v>909</v>
      </c>
      <c r="B657" s="199" t="s">
        <v>1194</v>
      </c>
      <c r="C657" s="199" t="s">
        <v>1217</v>
      </c>
      <c r="D657" s="199" t="s">
        <v>1214</v>
      </c>
      <c r="E657" s="112" t="s">
        <v>1408</v>
      </c>
      <c r="F657" s="200" t="s">
        <v>1411</v>
      </c>
      <c r="G657" s="199" t="s">
        <v>19</v>
      </c>
      <c r="H657" s="199" t="s">
        <v>917</v>
      </c>
      <c r="I657" s="200" t="s">
        <v>959</v>
      </c>
      <c r="J657" s="112" t="s">
        <v>1347</v>
      </c>
      <c r="K657" s="199">
        <v>8</v>
      </c>
      <c r="L657" s="199">
        <v>6</v>
      </c>
      <c r="M657" s="199">
        <v>10</v>
      </c>
      <c r="N657" s="112" t="s">
        <v>1322</v>
      </c>
      <c r="O657" s="112" t="s">
        <v>1348</v>
      </c>
      <c r="P657" s="112" t="s">
        <v>1349</v>
      </c>
      <c r="Q657" s="112" t="s">
        <v>1578</v>
      </c>
      <c r="R657" s="199">
        <v>2</v>
      </c>
      <c r="S657" s="199">
        <v>3</v>
      </c>
      <c r="T657" s="199">
        <f>BD[[#This Row],[ND]]*BD[[#This Row],[NE]]</f>
        <v>6</v>
      </c>
      <c r="U657" s="201" t="str">
        <f t="shared" si="33"/>
        <v>MEDIO</v>
      </c>
      <c r="V657" s="199">
        <v>60</v>
      </c>
      <c r="W657" s="199">
        <f>BD[[#This Row],[NP]]*BD[[#This Row],[N.C]]</f>
        <v>360</v>
      </c>
      <c r="X657" s="201" t="str">
        <f t="shared" si="34"/>
        <v>II</v>
      </c>
      <c r="Y657" s="182" t="str">
        <f t="shared" si="35"/>
        <v>ACEPTABLE CON CONTROL ESPECIFICO</v>
      </c>
      <c r="Z657" s="199" t="s">
        <v>311</v>
      </c>
      <c r="AA657" s="199" t="s">
        <v>311</v>
      </c>
      <c r="AB657" s="112" t="s">
        <v>1576</v>
      </c>
      <c r="AC657" s="112" t="s">
        <v>1577</v>
      </c>
      <c r="AD657" s="112" t="s">
        <v>1579</v>
      </c>
      <c r="AE657" s="112" t="s">
        <v>1343</v>
      </c>
      <c r="AF657" s="199"/>
    </row>
    <row r="658" spans="1:32" ht="105" hidden="1">
      <c r="A658" s="198" t="s">
        <v>909</v>
      </c>
      <c r="B658" s="199" t="s">
        <v>1194</v>
      </c>
      <c r="C658" s="199" t="s">
        <v>1217</v>
      </c>
      <c r="D658" s="199" t="s">
        <v>1214</v>
      </c>
      <c r="E658" s="112" t="s">
        <v>1408</v>
      </c>
      <c r="F658" s="200" t="s">
        <v>1411</v>
      </c>
      <c r="G658" s="199" t="s">
        <v>19</v>
      </c>
      <c r="H658" s="199" t="s">
        <v>917</v>
      </c>
      <c r="I658" s="200" t="s">
        <v>961</v>
      </c>
      <c r="J658" s="112" t="s">
        <v>1350</v>
      </c>
      <c r="K658" s="199">
        <v>8</v>
      </c>
      <c r="L658" s="199">
        <v>6</v>
      </c>
      <c r="M658" s="199">
        <v>10</v>
      </c>
      <c r="N658" s="112" t="s">
        <v>1322</v>
      </c>
      <c r="O658" s="112" t="s">
        <v>1348</v>
      </c>
      <c r="P658" s="112" t="s">
        <v>1582</v>
      </c>
      <c r="Q658" s="112" t="s">
        <v>1352</v>
      </c>
      <c r="R658" s="199">
        <v>6</v>
      </c>
      <c r="S658" s="199">
        <v>1</v>
      </c>
      <c r="T658" s="199">
        <f>BD[[#This Row],[ND]]*BD[[#This Row],[NE]]</f>
        <v>6</v>
      </c>
      <c r="U658" s="201" t="str">
        <f t="shared" si="33"/>
        <v>MEDIO</v>
      </c>
      <c r="V658" s="199">
        <v>60</v>
      </c>
      <c r="W658" s="199">
        <f>BD[[#This Row],[NP]]*BD[[#This Row],[N.C]]</f>
        <v>360</v>
      </c>
      <c r="X658" s="201" t="str">
        <f t="shared" si="34"/>
        <v>II</v>
      </c>
      <c r="Y658" s="182" t="str">
        <f t="shared" si="35"/>
        <v>ACEPTABLE CON CONTROL ESPECIFICO</v>
      </c>
      <c r="Z658" s="199" t="s">
        <v>311</v>
      </c>
      <c r="AA658" s="199" t="s">
        <v>311</v>
      </c>
      <c r="AB658" s="112" t="s">
        <v>1580</v>
      </c>
      <c r="AC658" s="112" t="s">
        <v>1583</v>
      </c>
      <c r="AD658" s="112" t="s">
        <v>1581</v>
      </c>
      <c r="AE658" s="112" t="s">
        <v>1343</v>
      </c>
      <c r="AF658" s="199"/>
    </row>
    <row r="659" spans="1:32" ht="225" hidden="1">
      <c r="A659" s="198" t="s">
        <v>909</v>
      </c>
      <c r="B659" s="199" t="s">
        <v>1194</v>
      </c>
      <c r="C659" s="199" t="s">
        <v>1217</v>
      </c>
      <c r="D659" s="199" t="s">
        <v>1214</v>
      </c>
      <c r="E659" s="112" t="s">
        <v>1408</v>
      </c>
      <c r="F659" s="200" t="s">
        <v>1411</v>
      </c>
      <c r="G659" s="199" t="s">
        <v>19</v>
      </c>
      <c r="H659" s="199" t="s">
        <v>928</v>
      </c>
      <c r="I659" s="200" t="s">
        <v>973</v>
      </c>
      <c r="J659" s="112" t="s">
        <v>1223</v>
      </c>
      <c r="K659" s="199">
        <v>8</v>
      </c>
      <c r="L659" s="199">
        <v>6</v>
      </c>
      <c r="M659" s="199">
        <v>10</v>
      </c>
      <c r="N659" s="112" t="s">
        <v>1250</v>
      </c>
      <c r="O659" s="200" t="s">
        <v>1595</v>
      </c>
      <c r="P659" s="112" t="s">
        <v>1533</v>
      </c>
      <c r="Q659" s="199" t="s">
        <v>311</v>
      </c>
      <c r="R659" s="199">
        <v>2</v>
      </c>
      <c r="S659" s="199">
        <v>2</v>
      </c>
      <c r="T659" s="199">
        <f>BD[[#This Row],[ND]]*BD[[#This Row],[NE]]</f>
        <v>4</v>
      </c>
      <c r="U659" s="201" t="str">
        <f t="shared" si="33"/>
        <v>BAJO</v>
      </c>
      <c r="V659" s="199">
        <v>25</v>
      </c>
      <c r="W659" s="199">
        <f>BD[[#This Row],[NP]]*BD[[#This Row],[N.C]]</f>
        <v>100</v>
      </c>
      <c r="X659" s="201" t="str">
        <f t="shared" si="34"/>
        <v>III</v>
      </c>
      <c r="Y659" s="182" t="str">
        <f t="shared" si="35"/>
        <v>MEJORABLE</v>
      </c>
      <c r="Z659" s="199" t="s">
        <v>311</v>
      </c>
      <c r="AA659" s="199" t="s">
        <v>311</v>
      </c>
      <c r="AB659" s="200" t="s">
        <v>1596</v>
      </c>
      <c r="AC659" s="112" t="s">
        <v>1534</v>
      </c>
      <c r="AD659" s="222" t="s">
        <v>1597</v>
      </c>
      <c r="AE659" s="112" t="s">
        <v>1277</v>
      </c>
      <c r="AF659" s="199"/>
    </row>
    <row r="660" spans="1:32" ht="225" hidden="1">
      <c r="A660" s="198" t="s">
        <v>909</v>
      </c>
      <c r="B660" s="199" t="s">
        <v>1194</v>
      </c>
      <c r="C660" s="199" t="s">
        <v>1217</v>
      </c>
      <c r="D660" s="199" t="s">
        <v>1214</v>
      </c>
      <c r="E660" s="112" t="s">
        <v>1408</v>
      </c>
      <c r="F660" s="200" t="s">
        <v>1411</v>
      </c>
      <c r="G660" s="199" t="s">
        <v>19</v>
      </c>
      <c r="H660" s="199" t="s">
        <v>928</v>
      </c>
      <c r="I660" s="200" t="s">
        <v>975</v>
      </c>
      <c r="J660" s="112" t="s">
        <v>1223</v>
      </c>
      <c r="K660" s="199">
        <v>8</v>
      </c>
      <c r="L660" s="199">
        <v>6</v>
      </c>
      <c r="M660" s="199">
        <v>10</v>
      </c>
      <c r="N660" s="112" t="s">
        <v>1250</v>
      </c>
      <c r="O660" s="200" t="s">
        <v>1595</v>
      </c>
      <c r="P660" s="112" t="s">
        <v>1533</v>
      </c>
      <c r="Q660" s="199" t="s">
        <v>311</v>
      </c>
      <c r="R660" s="199">
        <v>2</v>
      </c>
      <c r="S660" s="199">
        <v>3</v>
      </c>
      <c r="T660" s="199">
        <f>BD[[#This Row],[ND]]*BD[[#This Row],[NE]]</f>
        <v>6</v>
      </c>
      <c r="U660" s="201" t="str">
        <f t="shared" si="33"/>
        <v>MEDIO</v>
      </c>
      <c r="V660" s="199">
        <v>25</v>
      </c>
      <c r="W660" s="199">
        <f>BD[[#This Row],[NP]]*BD[[#This Row],[N.C]]</f>
        <v>150</v>
      </c>
      <c r="X660" s="201" t="str">
        <f t="shared" si="34"/>
        <v>II</v>
      </c>
      <c r="Y660" s="182" t="str">
        <f t="shared" si="35"/>
        <v>ACEPTABLE CON CONTROL ESPECIFICO</v>
      </c>
      <c r="Z660" s="199" t="s">
        <v>311</v>
      </c>
      <c r="AA660" s="199" t="s">
        <v>311</v>
      </c>
      <c r="AB660" s="200" t="s">
        <v>1596</v>
      </c>
      <c r="AC660" s="112" t="s">
        <v>1534</v>
      </c>
      <c r="AD660" s="200" t="s">
        <v>1247</v>
      </c>
      <c r="AE660" s="112" t="s">
        <v>1277</v>
      </c>
      <c r="AF660" s="199"/>
    </row>
    <row r="661" spans="1:32" ht="225" hidden="1">
      <c r="A661" s="198" t="s">
        <v>909</v>
      </c>
      <c r="B661" s="199" t="s">
        <v>1194</v>
      </c>
      <c r="C661" s="199" t="s">
        <v>1217</v>
      </c>
      <c r="D661" s="199" t="s">
        <v>1214</v>
      </c>
      <c r="E661" s="112" t="s">
        <v>1408</v>
      </c>
      <c r="F661" s="200" t="s">
        <v>1411</v>
      </c>
      <c r="G661" s="199" t="s">
        <v>19</v>
      </c>
      <c r="H661" s="199" t="s">
        <v>928</v>
      </c>
      <c r="I661" s="200" t="s">
        <v>979</v>
      </c>
      <c r="J661" s="112" t="s">
        <v>1223</v>
      </c>
      <c r="K661" s="199">
        <v>8</v>
      </c>
      <c r="L661" s="199">
        <v>6</v>
      </c>
      <c r="M661" s="199">
        <v>10</v>
      </c>
      <c r="N661" s="112" t="s">
        <v>1250</v>
      </c>
      <c r="O661" s="200" t="s">
        <v>1595</v>
      </c>
      <c r="P661" s="112" t="s">
        <v>1533</v>
      </c>
      <c r="Q661" s="199" t="s">
        <v>311</v>
      </c>
      <c r="R661" s="199">
        <v>2</v>
      </c>
      <c r="S661" s="199">
        <v>3</v>
      </c>
      <c r="T661" s="199">
        <f>BD[[#This Row],[ND]]*BD[[#This Row],[NE]]</f>
        <v>6</v>
      </c>
      <c r="U661" s="201" t="str">
        <f t="shared" si="33"/>
        <v>MEDIO</v>
      </c>
      <c r="V661" s="199">
        <v>26</v>
      </c>
      <c r="W661" s="199">
        <f>BD[[#This Row],[NP]]*BD[[#This Row],[N.C]]</f>
        <v>156</v>
      </c>
      <c r="X661" s="201" t="str">
        <f t="shared" si="34"/>
        <v>II</v>
      </c>
      <c r="Y661" s="182" t="str">
        <f t="shared" si="35"/>
        <v>ACEPTABLE CON CONTROL ESPECIFICO</v>
      </c>
      <c r="Z661" s="199" t="s">
        <v>311</v>
      </c>
      <c r="AA661" s="199" t="s">
        <v>311</v>
      </c>
      <c r="AB661" s="200" t="s">
        <v>1596</v>
      </c>
      <c r="AC661" s="112" t="s">
        <v>1534</v>
      </c>
      <c r="AD661" s="200" t="s">
        <v>1247</v>
      </c>
      <c r="AE661" s="112" t="s">
        <v>1277</v>
      </c>
      <c r="AF661" s="199"/>
    </row>
    <row r="662" spans="1:32" ht="135" hidden="1">
      <c r="A662" s="198" t="s">
        <v>909</v>
      </c>
      <c r="B662" s="199" t="s">
        <v>1194</v>
      </c>
      <c r="C662" s="199" t="s">
        <v>1217</v>
      </c>
      <c r="D662" s="199" t="s">
        <v>1214</v>
      </c>
      <c r="E662" s="112" t="s">
        <v>1408</v>
      </c>
      <c r="F662" s="200" t="s">
        <v>1411</v>
      </c>
      <c r="G662" s="199" t="s">
        <v>19</v>
      </c>
      <c r="H662" s="199" t="s">
        <v>931</v>
      </c>
      <c r="I662" s="200" t="s">
        <v>989</v>
      </c>
      <c r="J662" s="112" t="s">
        <v>1224</v>
      </c>
      <c r="K662" s="199">
        <v>8</v>
      </c>
      <c r="L662" s="199">
        <v>6</v>
      </c>
      <c r="M662" s="199">
        <v>10</v>
      </c>
      <c r="N662" s="112" t="s">
        <v>1252</v>
      </c>
      <c r="O662" s="112" t="s">
        <v>1612</v>
      </c>
      <c r="P662" s="112" t="s">
        <v>1253</v>
      </c>
      <c r="Q662" s="112" t="s">
        <v>1614</v>
      </c>
      <c r="R662" s="199">
        <v>2</v>
      </c>
      <c r="S662" s="199">
        <v>3</v>
      </c>
      <c r="T662" s="199">
        <f>BD[[#This Row],[ND]]*BD[[#This Row],[NE]]</f>
        <v>6</v>
      </c>
      <c r="U662" s="201" t="str">
        <f t="shared" si="33"/>
        <v>MEDIO</v>
      </c>
      <c r="V662" s="199">
        <v>25</v>
      </c>
      <c r="W662" s="199">
        <f>BD[[#This Row],[NP]]*BD[[#This Row],[N.C]]</f>
        <v>150</v>
      </c>
      <c r="X662" s="201" t="str">
        <f t="shared" si="34"/>
        <v>II</v>
      </c>
      <c r="Y662" s="182" t="str">
        <f t="shared" si="35"/>
        <v>ACEPTABLE CON CONTROL ESPECIFICO</v>
      </c>
      <c r="Z662" s="199" t="s">
        <v>311</v>
      </c>
      <c r="AA662" s="199" t="s">
        <v>311</v>
      </c>
      <c r="AB662" s="112" t="s">
        <v>1613</v>
      </c>
      <c r="AC662" s="112" t="s">
        <v>1253</v>
      </c>
      <c r="AD662" s="112" t="s">
        <v>1615</v>
      </c>
      <c r="AE662" s="112" t="s">
        <v>1278</v>
      </c>
      <c r="AF662" s="199"/>
    </row>
    <row r="663" spans="1:32" ht="150" hidden="1">
      <c r="A663" s="198" t="s">
        <v>909</v>
      </c>
      <c r="B663" s="199" t="s">
        <v>1194</v>
      </c>
      <c r="C663" s="199" t="s">
        <v>1217</v>
      </c>
      <c r="D663" s="199" t="s">
        <v>1214</v>
      </c>
      <c r="E663" s="112" t="s">
        <v>1408</v>
      </c>
      <c r="F663" s="200" t="s">
        <v>1411</v>
      </c>
      <c r="G663" s="199" t="s">
        <v>19</v>
      </c>
      <c r="H663" s="199" t="s">
        <v>931</v>
      </c>
      <c r="I663" s="200" t="s">
        <v>997</v>
      </c>
      <c r="J663" s="112" t="s">
        <v>1363</v>
      </c>
      <c r="K663" s="199">
        <v>8</v>
      </c>
      <c r="L663" s="199">
        <v>6</v>
      </c>
      <c r="M663" s="199">
        <v>10</v>
      </c>
      <c r="N663" s="112" t="s">
        <v>1364</v>
      </c>
      <c r="O663" s="112" t="s">
        <v>1656</v>
      </c>
      <c r="P663" s="112" t="s">
        <v>1657</v>
      </c>
      <c r="Q663" s="112" t="s">
        <v>1365</v>
      </c>
      <c r="R663" s="199">
        <v>6</v>
      </c>
      <c r="S663" s="199">
        <v>2</v>
      </c>
      <c r="T663" s="199">
        <f>BD[[#This Row],[ND]]*BD[[#This Row],[NE]]</f>
        <v>12</v>
      </c>
      <c r="U663" s="201" t="str">
        <f t="shared" si="33"/>
        <v>ALTO</v>
      </c>
      <c r="V663" s="199">
        <v>60</v>
      </c>
      <c r="W663" s="199">
        <f>BD[[#This Row],[NP]]*BD[[#This Row],[N.C]]</f>
        <v>720</v>
      </c>
      <c r="X663" s="201" t="str">
        <f t="shared" si="34"/>
        <v>I</v>
      </c>
      <c r="Y663" s="182" t="str">
        <f t="shared" si="35"/>
        <v>NO ACEPTABLE</v>
      </c>
      <c r="Z663" s="199" t="s">
        <v>311</v>
      </c>
      <c r="AA663" s="199" t="s">
        <v>311</v>
      </c>
      <c r="AB663" s="112" t="s">
        <v>1621</v>
      </c>
      <c r="AC663" s="112" t="s">
        <v>1622</v>
      </c>
      <c r="AD663" s="112" t="s">
        <v>1623</v>
      </c>
      <c r="AE663" s="112" t="s">
        <v>1368</v>
      </c>
      <c r="AF663" s="199"/>
    </row>
    <row r="664" spans="1:32" ht="150" hidden="1">
      <c r="A664" s="198" t="s">
        <v>909</v>
      </c>
      <c r="B664" s="199" t="s">
        <v>1194</v>
      </c>
      <c r="C664" s="199" t="s">
        <v>1217</v>
      </c>
      <c r="D664" s="199" t="s">
        <v>1214</v>
      </c>
      <c r="E664" s="112" t="s">
        <v>1408</v>
      </c>
      <c r="F664" s="200" t="s">
        <v>1411</v>
      </c>
      <c r="G664" s="199" t="s">
        <v>19</v>
      </c>
      <c r="H664" s="199" t="s">
        <v>931</v>
      </c>
      <c r="I664" s="200" t="s">
        <v>1005</v>
      </c>
      <c r="J664" s="112" t="s">
        <v>1359</v>
      </c>
      <c r="K664" s="199">
        <v>8</v>
      </c>
      <c r="L664" s="199">
        <v>6</v>
      </c>
      <c r="M664" s="199">
        <v>10</v>
      </c>
      <c r="N664" s="215" t="s">
        <v>1354</v>
      </c>
      <c r="O664" s="112" t="s">
        <v>1360</v>
      </c>
      <c r="P664" s="112" t="s">
        <v>1609</v>
      </c>
      <c r="Q664" s="112" t="s">
        <v>1610</v>
      </c>
      <c r="R664" s="199">
        <v>2</v>
      </c>
      <c r="S664" s="199">
        <v>3</v>
      </c>
      <c r="T664" s="199">
        <f>BD[[#This Row],[ND]]*BD[[#This Row],[NE]]</f>
        <v>6</v>
      </c>
      <c r="U664" s="201" t="str">
        <f t="shared" si="33"/>
        <v>MEDIO</v>
      </c>
      <c r="V664" s="199">
        <v>60</v>
      </c>
      <c r="W664" s="199">
        <f>BD[[#This Row],[NP]]*BD[[#This Row],[N.C]]</f>
        <v>360</v>
      </c>
      <c r="X664" s="201" t="str">
        <f t="shared" si="34"/>
        <v>II</v>
      </c>
      <c r="Y664" s="182" t="str">
        <f t="shared" si="35"/>
        <v>ACEPTABLE CON CONTROL ESPECIFICO</v>
      </c>
      <c r="Z664" s="199" t="s">
        <v>311</v>
      </c>
      <c r="AA664" s="199" t="s">
        <v>311</v>
      </c>
      <c r="AB664" s="112" t="s">
        <v>1360</v>
      </c>
      <c r="AC664" s="112" t="s">
        <v>1609</v>
      </c>
      <c r="AD664" s="112" t="s">
        <v>1611</v>
      </c>
      <c r="AE664" s="112" t="s">
        <v>1362</v>
      </c>
      <c r="AF664" s="199"/>
    </row>
    <row r="665" spans="1:32" ht="315" hidden="1">
      <c r="A665" s="198" t="s">
        <v>909</v>
      </c>
      <c r="B665" s="199" t="s">
        <v>1194</v>
      </c>
      <c r="C665" s="199" t="s">
        <v>1217</v>
      </c>
      <c r="D665" s="199" t="s">
        <v>1214</v>
      </c>
      <c r="E665" s="112" t="s">
        <v>1408</v>
      </c>
      <c r="F665" s="200" t="s">
        <v>1411</v>
      </c>
      <c r="G665" s="199" t="s">
        <v>19</v>
      </c>
      <c r="H665" s="199" t="s">
        <v>934</v>
      </c>
      <c r="I665" s="200" t="s">
        <v>1007</v>
      </c>
      <c r="J665" s="112" t="s">
        <v>1225</v>
      </c>
      <c r="K665" s="199">
        <v>2</v>
      </c>
      <c r="L665" s="199">
        <v>2</v>
      </c>
      <c r="M665" s="199">
        <v>10</v>
      </c>
      <c r="N665" s="112" t="s">
        <v>1255</v>
      </c>
      <c r="O665" s="112" t="s">
        <v>1627</v>
      </c>
      <c r="P665" s="112" t="s">
        <v>1630</v>
      </c>
      <c r="Q665" s="112" t="s">
        <v>1265</v>
      </c>
      <c r="R665" s="199">
        <v>2</v>
      </c>
      <c r="S665" s="199">
        <v>3</v>
      </c>
      <c r="T665" s="199">
        <f>BD[[#This Row],[ND]]*BD[[#This Row],[NE]]</f>
        <v>6</v>
      </c>
      <c r="U665" s="201" t="str">
        <f t="shared" si="33"/>
        <v>MEDIO</v>
      </c>
      <c r="V665" s="199">
        <v>25</v>
      </c>
      <c r="W665" s="199">
        <f>BD[[#This Row],[NP]]*BD[[#This Row],[N.C]]</f>
        <v>150</v>
      </c>
      <c r="X665" s="201" t="str">
        <f t="shared" si="34"/>
        <v>II</v>
      </c>
      <c r="Y665" s="182" t="str">
        <f t="shared" si="35"/>
        <v>ACEPTABLE CON CONTROL ESPECIFICO</v>
      </c>
      <c r="Z665" s="199" t="s">
        <v>311</v>
      </c>
      <c r="AA665" s="199" t="s">
        <v>311</v>
      </c>
      <c r="AB665" s="112" t="s">
        <v>1628</v>
      </c>
      <c r="AC665" s="112" t="s">
        <v>1629</v>
      </c>
      <c r="AD665" s="112" t="s">
        <v>1265</v>
      </c>
      <c r="AE665" s="112" t="s">
        <v>1280</v>
      </c>
      <c r="AF665" s="199"/>
    </row>
    <row r="666" spans="1:32" ht="345" hidden="1">
      <c r="A666" s="198" t="s">
        <v>909</v>
      </c>
      <c r="B666" s="199" t="s">
        <v>1194</v>
      </c>
      <c r="C666" s="199" t="s">
        <v>1217</v>
      </c>
      <c r="D666" s="199" t="s">
        <v>1214</v>
      </c>
      <c r="E666" s="112" t="s">
        <v>1408</v>
      </c>
      <c r="F666" s="200" t="s">
        <v>1411</v>
      </c>
      <c r="G666" s="199" t="s">
        <v>19</v>
      </c>
      <c r="H666" s="199" t="s">
        <v>934</v>
      </c>
      <c r="I666" s="200" t="s">
        <v>1017</v>
      </c>
      <c r="J666" s="112" t="s">
        <v>1260</v>
      </c>
      <c r="K666" s="199">
        <v>2</v>
      </c>
      <c r="L666" s="199">
        <v>2</v>
      </c>
      <c r="M666" s="199">
        <v>10</v>
      </c>
      <c r="N666" s="112" t="s">
        <v>1261</v>
      </c>
      <c r="O666" s="112" t="s">
        <v>1627</v>
      </c>
      <c r="P666" s="112" t="s">
        <v>1632</v>
      </c>
      <c r="Q666" s="112" t="s">
        <v>1662</v>
      </c>
      <c r="R666" s="199">
        <v>2</v>
      </c>
      <c r="S666" s="199">
        <v>3</v>
      </c>
      <c r="T666" s="199">
        <f>BD[[#This Row],[ND]]*BD[[#This Row],[NE]]</f>
        <v>6</v>
      </c>
      <c r="U666" s="201" t="str">
        <f t="shared" si="33"/>
        <v>MEDIO</v>
      </c>
      <c r="V666" s="199">
        <v>25</v>
      </c>
      <c r="W666" s="199">
        <f>BD[[#This Row],[NP]]*BD[[#This Row],[N.C]]</f>
        <v>150</v>
      </c>
      <c r="X666" s="201" t="str">
        <f t="shared" si="34"/>
        <v>II</v>
      </c>
      <c r="Y666" s="182" t="str">
        <f t="shared" si="35"/>
        <v>ACEPTABLE CON CONTROL ESPECIFICO</v>
      </c>
      <c r="Z666" s="199" t="s">
        <v>311</v>
      </c>
      <c r="AA666" s="199" t="s">
        <v>311</v>
      </c>
      <c r="AB666" s="112" t="s">
        <v>1628</v>
      </c>
      <c r="AC666" s="112" t="s">
        <v>1633</v>
      </c>
      <c r="AD666" s="112" t="s">
        <v>1663</v>
      </c>
      <c r="AE666" s="112" t="s">
        <v>1280</v>
      </c>
      <c r="AF666" s="199"/>
    </row>
    <row r="667" spans="1:32" ht="225" hidden="1">
      <c r="A667" s="198" t="s">
        <v>909</v>
      </c>
      <c r="B667" s="199" t="s">
        <v>1194</v>
      </c>
      <c r="C667" s="199" t="s">
        <v>1217</v>
      </c>
      <c r="D667" s="199" t="s">
        <v>1214</v>
      </c>
      <c r="E667" s="112" t="s">
        <v>1408</v>
      </c>
      <c r="F667" s="216" t="s">
        <v>1412</v>
      </c>
      <c r="G667" s="199" t="s">
        <v>44</v>
      </c>
      <c r="H667" s="199" t="s">
        <v>928</v>
      </c>
      <c r="I667" s="200" t="s">
        <v>973</v>
      </c>
      <c r="J667" s="112" t="s">
        <v>1223</v>
      </c>
      <c r="K667" s="199">
        <v>8</v>
      </c>
      <c r="L667" s="199">
        <v>6</v>
      </c>
      <c r="M667" s="199">
        <v>10</v>
      </c>
      <c r="N667" s="112" t="s">
        <v>1250</v>
      </c>
      <c r="O667" s="200" t="s">
        <v>1595</v>
      </c>
      <c r="P667" s="112" t="s">
        <v>1533</v>
      </c>
      <c r="Q667" s="199" t="s">
        <v>311</v>
      </c>
      <c r="R667" s="199">
        <v>2</v>
      </c>
      <c r="S667" s="199">
        <v>2</v>
      </c>
      <c r="T667" s="199">
        <f>BD[[#This Row],[ND]]*BD[[#This Row],[NE]]</f>
        <v>4</v>
      </c>
      <c r="U667" s="201" t="str">
        <f t="shared" si="33"/>
        <v>BAJO</v>
      </c>
      <c r="V667" s="199">
        <v>25</v>
      </c>
      <c r="W667" s="199">
        <f>BD[[#This Row],[NP]]*BD[[#This Row],[N.C]]</f>
        <v>100</v>
      </c>
      <c r="X667" s="201" t="str">
        <f t="shared" si="34"/>
        <v>III</v>
      </c>
      <c r="Y667" s="182" t="str">
        <f t="shared" si="35"/>
        <v>MEJORABLE</v>
      </c>
      <c r="Z667" s="199" t="s">
        <v>311</v>
      </c>
      <c r="AA667" s="199" t="s">
        <v>311</v>
      </c>
      <c r="AB667" s="200" t="s">
        <v>1596</v>
      </c>
      <c r="AC667" s="112" t="s">
        <v>1534</v>
      </c>
      <c r="AD667" s="222" t="s">
        <v>1597</v>
      </c>
      <c r="AE667" s="112" t="s">
        <v>1277</v>
      </c>
      <c r="AF667" s="199"/>
    </row>
    <row r="668" spans="1:32" ht="225" hidden="1">
      <c r="A668" s="198" t="s">
        <v>909</v>
      </c>
      <c r="B668" s="199" t="s">
        <v>1194</v>
      </c>
      <c r="C668" s="199" t="s">
        <v>1217</v>
      </c>
      <c r="D668" s="199" t="s">
        <v>1214</v>
      </c>
      <c r="E668" s="112" t="s">
        <v>1408</v>
      </c>
      <c r="F668" s="216" t="s">
        <v>1412</v>
      </c>
      <c r="G668" s="199" t="s">
        <v>44</v>
      </c>
      <c r="H668" s="199" t="s">
        <v>928</v>
      </c>
      <c r="I668" s="200" t="s">
        <v>975</v>
      </c>
      <c r="J668" s="112" t="s">
        <v>1223</v>
      </c>
      <c r="K668" s="199">
        <v>8</v>
      </c>
      <c r="L668" s="199">
        <v>6</v>
      </c>
      <c r="M668" s="199">
        <v>10</v>
      </c>
      <c r="N668" s="112" t="s">
        <v>1250</v>
      </c>
      <c r="O668" s="200" t="s">
        <v>1595</v>
      </c>
      <c r="P668" s="112" t="s">
        <v>1533</v>
      </c>
      <c r="Q668" s="199" t="s">
        <v>311</v>
      </c>
      <c r="R668" s="199">
        <v>2</v>
      </c>
      <c r="S668" s="199">
        <v>3</v>
      </c>
      <c r="T668" s="199">
        <f>BD[[#This Row],[ND]]*BD[[#This Row],[NE]]</f>
        <v>6</v>
      </c>
      <c r="U668" s="201" t="str">
        <f t="shared" si="33"/>
        <v>MEDIO</v>
      </c>
      <c r="V668" s="199">
        <v>25</v>
      </c>
      <c r="W668" s="199">
        <f>BD[[#This Row],[NP]]*BD[[#This Row],[N.C]]</f>
        <v>150</v>
      </c>
      <c r="X668" s="201" t="str">
        <f t="shared" si="34"/>
        <v>II</v>
      </c>
      <c r="Y668" s="182" t="str">
        <f t="shared" si="35"/>
        <v>ACEPTABLE CON CONTROL ESPECIFICO</v>
      </c>
      <c r="Z668" s="199" t="s">
        <v>311</v>
      </c>
      <c r="AA668" s="199" t="s">
        <v>311</v>
      </c>
      <c r="AB668" s="200" t="s">
        <v>1596</v>
      </c>
      <c r="AC668" s="112" t="s">
        <v>1534</v>
      </c>
      <c r="AD668" s="200" t="s">
        <v>1247</v>
      </c>
      <c r="AE668" s="112" t="s">
        <v>1277</v>
      </c>
      <c r="AF668" s="199"/>
    </row>
    <row r="669" spans="1:32" ht="225" hidden="1">
      <c r="A669" s="198" t="s">
        <v>909</v>
      </c>
      <c r="B669" s="199" t="s">
        <v>1194</v>
      </c>
      <c r="C669" s="199" t="s">
        <v>1217</v>
      </c>
      <c r="D669" s="199" t="s">
        <v>1214</v>
      </c>
      <c r="E669" s="112" t="s">
        <v>1408</v>
      </c>
      <c r="F669" s="216" t="s">
        <v>1412</v>
      </c>
      <c r="G669" s="199" t="s">
        <v>44</v>
      </c>
      <c r="H669" s="199" t="s">
        <v>928</v>
      </c>
      <c r="I669" s="200" t="s">
        <v>977</v>
      </c>
      <c r="J669" s="112" t="s">
        <v>1223</v>
      </c>
      <c r="K669" s="199">
        <v>8</v>
      </c>
      <c r="L669" s="199">
        <v>6</v>
      </c>
      <c r="M669" s="199">
        <v>10</v>
      </c>
      <c r="N669" s="112" t="s">
        <v>1250</v>
      </c>
      <c r="O669" s="200" t="s">
        <v>1595</v>
      </c>
      <c r="P669" s="112" t="s">
        <v>1533</v>
      </c>
      <c r="Q669" s="199" t="s">
        <v>311</v>
      </c>
      <c r="R669" s="199">
        <v>2</v>
      </c>
      <c r="S669" s="199">
        <v>3</v>
      </c>
      <c r="T669" s="199">
        <f>BD[[#This Row],[ND]]*BD[[#This Row],[NE]]</f>
        <v>6</v>
      </c>
      <c r="U669" s="201" t="str">
        <f t="shared" si="33"/>
        <v>MEDIO</v>
      </c>
      <c r="V669" s="199">
        <v>25</v>
      </c>
      <c r="W669" s="199">
        <f>BD[[#This Row],[NP]]*BD[[#This Row],[N.C]]</f>
        <v>150</v>
      </c>
      <c r="X669" s="201" t="str">
        <f t="shared" si="34"/>
        <v>II</v>
      </c>
      <c r="Y669" s="182" t="str">
        <f t="shared" si="35"/>
        <v>ACEPTABLE CON CONTROL ESPECIFICO</v>
      </c>
      <c r="Z669" s="199" t="s">
        <v>311</v>
      </c>
      <c r="AA669" s="199" t="s">
        <v>311</v>
      </c>
      <c r="AB669" s="200" t="s">
        <v>1596</v>
      </c>
      <c r="AC669" s="112" t="s">
        <v>1534</v>
      </c>
      <c r="AD669" s="200" t="s">
        <v>1247</v>
      </c>
      <c r="AE669" s="112" t="s">
        <v>1277</v>
      </c>
      <c r="AF669" s="199"/>
    </row>
    <row r="670" spans="1:32" ht="225" hidden="1">
      <c r="A670" s="198" t="s">
        <v>909</v>
      </c>
      <c r="B670" s="199" t="s">
        <v>1194</v>
      </c>
      <c r="C670" s="199" t="s">
        <v>1217</v>
      </c>
      <c r="D670" s="199" t="s">
        <v>1214</v>
      </c>
      <c r="E670" s="112" t="s">
        <v>1408</v>
      </c>
      <c r="F670" s="216" t="s">
        <v>1412</v>
      </c>
      <c r="G670" s="199" t="s">
        <v>44</v>
      </c>
      <c r="H670" s="199" t="s">
        <v>928</v>
      </c>
      <c r="I670" s="200" t="s">
        <v>979</v>
      </c>
      <c r="J670" s="112" t="s">
        <v>1223</v>
      </c>
      <c r="K670" s="199">
        <v>8</v>
      </c>
      <c r="L670" s="199">
        <v>6</v>
      </c>
      <c r="M670" s="199">
        <v>10</v>
      </c>
      <c r="N670" s="112" t="s">
        <v>1250</v>
      </c>
      <c r="O670" s="200" t="s">
        <v>1595</v>
      </c>
      <c r="P670" s="112" t="s">
        <v>1533</v>
      </c>
      <c r="Q670" s="199" t="s">
        <v>311</v>
      </c>
      <c r="R670" s="199">
        <v>2</v>
      </c>
      <c r="S670" s="199">
        <v>3</v>
      </c>
      <c r="T670" s="199">
        <f>BD[[#This Row],[ND]]*BD[[#This Row],[NE]]</f>
        <v>6</v>
      </c>
      <c r="U670" s="201" t="str">
        <f t="shared" si="33"/>
        <v>MEDIO</v>
      </c>
      <c r="V670" s="199">
        <v>26</v>
      </c>
      <c r="W670" s="199">
        <f>BD[[#This Row],[NP]]*BD[[#This Row],[N.C]]</f>
        <v>156</v>
      </c>
      <c r="X670" s="201" t="str">
        <f t="shared" si="34"/>
        <v>II</v>
      </c>
      <c r="Y670" s="182" t="str">
        <f t="shared" si="35"/>
        <v>ACEPTABLE CON CONTROL ESPECIFICO</v>
      </c>
      <c r="Z670" s="199" t="s">
        <v>311</v>
      </c>
      <c r="AA670" s="199" t="s">
        <v>311</v>
      </c>
      <c r="AB670" s="200" t="s">
        <v>1596</v>
      </c>
      <c r="AC670" s="112" t="s">
        <v>1534</v>
      </c>
      <c r="AD670" s="200" t="s">
        <v>1247</v>
      </c>
      <c r="AE670" s="112" t="s">
        <v>1277</v>
      </c>
      <c r="AF670" s="199"/>
    </row>
    <row r="671" spans="1:32" ht="210" hidden="1">
      <c r="A671" s="198" t="s">
        <v>909</v>
      </c>
      <c r="B671" s="199" t="s">
        <v>1194</v>
      </c>
      <c r="C671" s="199" t="s">
        <v>1217</v>
      </c>
      <c r="D671" s="199" t="s">
        <v>1214</v>
      </c>
      <c r="E671" s="112" t="s">
        <v>1408</v>
      </c>
      <c r="F671" s="216" t="s">
        <v>1412</v>
      </c>
      <c r="G671" s="199" t="s">
        <v>44</v>
      </c>
      <c r="H671" s="199" t="s">
        <v>928</v>
      </c>
      <c r="I671" s="200" t="s">
        <v>981</v>
      </c>
      <c r="J671" s="112" t="s">
        <v>1438</v>
      </c>
      <c r="K671" s="199">
        <v>8</v>
      </c>
      <c r="L671" s="199">
        <v>6</v>
      </c>
      <c r="M671" s="199">
        <v>10</v>
      </c>
      <c r="N671" s="112" t="s">
        <v>1364</v>
      </c>
      <c r="O671" s="199" t="s">
        <v>311</v>
      </c>
      <c r="P671" s="112" t="s">
        <v>1651</v>
      </c>
      <c r="Q671" s="199" t="s">
        <v>311</v>
      </c>
      <c r="R671" s="199">
        <v>2</v>
      </c>
      <c r="S671" s="199">
        <v>2</v>
      </c>
      <c r="T671" s="199">
        <f>BD[[#This Row],[ND]]*BD[[#This Row],[NE]]</f>
        <v>4</v>
      </c>
      <c r="U671" s="201" t="str">
        <f t="shared" si="33"/>
        <v>BAJO</v>
      </c>
      <c r="V671" s="199">
        <v>25</v>
      </c>
      <c r="W671" s="199">
        <f>BD[[#This Row],[NP]]*BD[[#This Row],[N.C]]</f>
        <v>100</v>
      </c>
      <c r="X671" s="201" t="str">
        <f t="shared" si="34"/>
        <v>III</v>
      </c>
      <c r="Y671" s="182" t="str">
        <f t="shared" si="35"/>
        <v>MEJORABLE</v>
      </c>
      <c r="Z671" s="199" t="s">
        <v>311</v>
      </c>
      <c r="AA671" s="199" t="s">
        <v>311</v>
      </c>
      <c r="AB671" s="112" t="s">
        <v>311</v>
      </c>
      <c r="AC671" s="112" t="s">
        <v>1652</v>
      </c>
      <c r="AD671" s="200" t="s">
        <v>1247</v>
      </c>
      <c r="AE671" s="112" t="s">
        <v>1277</v>
      </c>
      <c r="AF671" s="199"/>
    </row>
    <row r="672" spans="1:32" ht="90" hidden="1">
      <c r="A672" s="198" t="s">
        <v>909</v>
      </c>
      <c r="B672" s="199" t="s">
        <v>1194</v>
      </c>
      <c r="C672" s="199" t="s">
        <v>1217</v>
      </c>
      <c r="D672" s="199" t="s">
        <v>1214</v>
      </c>
      <c r="E672" s="112" t="s">
        <v>1408</v>
      </c>
      <c r="F672" s="216" t="s">
        <v>1413</v>
      </c>
      <c r="G672" s="199" t="s">
        <v>19</v>
      </c>
      <c r="H672" s="199" t="s">
        <v>905</v>
      </c>
      <c r="I672" s="200" t="s">
        <v>911</v>
      </c>
      <c r="J672" s="112" t="s">
        <v>1286</v>
      </c>
      <c r="K672" s="199">
        <v>8</v>
      </c>
      <c r="L672" s="199">
        <v>6</v>
      </c>
      <c r="M672" s="199">
        <v>10</v>
      </c>
      <c r="N672" s="112" t="s">
        <v>1287</v>
      </c>
      <c r="O672" s="112" t="s">
        <v>1545</v>
      </c>
      <c r="P672" s="112" t="s">
        <v>1549</v>
      </c>
      <c r="Q672" s="112" t="s">
        <v>1546</v>
      </c>
      <c r="R672" s="199">
        <v>2</v>
      </c>
      <c r="S672" s="199">
        <v>3</v>
      </c>
      <c r="T672" s="199">
        <f>BD[[#This Row],[ND]]*BD[[#This Row],[NE]]</f>
        <v>6</v>
      </c>
      <c r="U672" s="201" t="str">
        <f t="shared" si="33"/>
        <v>MEDIO</v>
      </c>
      <c r="V672" s="199">
        <v>25</v>
      </c>
      <c r="W672" s="199">
        <f>BD[[#This Row],[NP]]*BD[[#This Row],[N.C]]</f>
        <v>150</v>
      </c>
      <c r="X672" s="201" t="str">
        <f t="shared" si="34"/>
        <v>II</v>
      </c>
      <c r="Y672" s="182" t="str">
        <f t="shared" si="35"/>
        <v>ACEPTABLE CON CONTROL ESPECIFICO</v>
      </c>
      <c r="Z672" s="199" t="s">
        <v>311</v>
      </c>
      <c r="AA672" s="199" t="s">
        <v>311</v>
      </c>
      <c r="AB672" s="112" t="s">
        <v>1547</v>
      </c>
      <c r="AC672" s="112" t="s">
        <v>1548</v>
      </c>
      <c r="AD672" s="112" t="s">
        <v>1550</v>
      </c>
      <c r="AE672" s="112" t="s">
        <v>1288</v>
      </c>
      <c r="AF672" s="199"/>
    </row>
    <row r="673" spans="1:32" ht="90" hidden="1">
      <c r="A673" s="198" t="s">
        <v>909</v>
      </c>
      <c r="B673" s="199" t="s">
        <v>1194</v>
      </c>
      <c r="C673" s="199" t="s">
        <v>1217</v>
      </c>
      <c r="D673" s="199" t="s">
        <v>1214</v>
      </c>
      <c r="E673" s="112" t="s">
        <v>1408</v>
      </c>
      <c r="F673" s="216" t="s">
        <v>1413</v>
      </c>
      <c r="G673" s="199" t="s">
        <v>19</v>
      </c>
      <c r="H673" s="199" t="s">
        <v>905</v>
      </c>
      <c r="I673" s="200" t="s">
        <v>924</v>
      </c>
      <c r="J673" s="112" t="s">
        <v>1240</v>
      </c>
      <c r="K673" s="199">
        <v>8</v>
      </c>
      <c r="L673" s="199">
        <v>6</v>
      </c>
      <c r="M673" s="199">
        <v>10</v>
      </c>
      <c r="N673" s="112" t="s">
        <v>1241</v>
      </c>
      <c r="O673" s="200" t="s">
        <v>1242</v>
      </c>
      <c r="P673" s="200" t="s">
        <v>1513</v>
      </c>
      <c r="Q673" s="200" t="s">
        <v>1514</v>
      </c>
      <c r="R673" s="199">
        <v>2</v>
      </c>
      <c r="S673" s="199">
        <v>2</v>
      </c>
      <c r="T673" s="199">
        <f>BD[[#This Row],[ND]]*BD[[#This Row],[NE]]</f>
        <v>4</v>
      </c>
      <c r="U673" s="201" t="str">
        <f t="shared" si="33"/>
        <v>BAJO</v>
      </c>
      <c r="V673" s="199">
        <v>25</v>
      </c>
      <c r="W673" s="199">
        <f>BD[[#This Row],[NP]]*BD[[#This Row],[N.C]]</f>
        <v>100</v>
      </c>
      <c r="X673" s="201" t="str">
        <f t="shared" si="34"/>
        <v>III</v>
      </c>
      <c r="Y673" s="182" t="str">
        <f t="shared" si="35"/>
        <v>MEJORABLE</v>
      </c>
      <c r="Z673" s="199" t="s">
        <v>311</v>
      </c>
      <c r="AA673" s="200" t="s">
        <v>311</v>
      </c>
      <c r="AB673" s="112" t="s">
        <v>1516</v>
      </c>
      <c r="AC673" s="112" t="s">
        <v>1515</v>
      </c>
      <c r="AD673" s="200" t="s">
        <v>1557</v>
      </c>
      <c r="AE673" s="112" t="s">
        <v>1274</v>
      </c>
      <c r="AF673" s="199"/>
    </row>
    <row r="674" spans="1:32" ht="165" hidden="1">
      <c r="A674" s="198" t="s">
        <v>909</v>
      </c>
      <c r="B674" s="199" t="s">
        <v>1194</v>
      </c>
      <c r="C674" s="199" t="s">
        <v>1217</v>
      </c>
      <c r="D674" s="199" t="s">
        <v>1214</v>
      </c>
      <c r="E674" s="112" t="s">
        <v>1408</v>
      </c>
      <c r="F674" s="216" t="s">
        <v>1413</v>
      </c>
      <c r="G674" s="199" t="s">
        <v>19</v>
      </c>
      <c r="H674" s="199" t="s">
        <v>905</v>
      </c>
      <c r="I674" s="200" t="s">
        <v>935</v>
      </c>
      <c r="J674" s="112" t="s">
        <v>1230</v>
      </c>
      <c r="K674" s="199">
        <v>8</v>
      </c>
      <c r="L674" s="199">
        <v>6</v>
      </c>
      <c r="M674" s="199">
        <v>10</v>
      </c>
      <c r="N674" s="112" t="s">
        <v>1231</v>
      </c>
      <c r="O674" s="200" t="s">
        <v>1234</v>
      </c>
      <c r="P674" s="112" t="s">
        <v>1518</v>
      </c>
      <c r="Q674" s="200" t="s">
        <v>1520</v>
      </c>
      <c r="R674" s="199">
        <v>2</v>
      </c>
      <c r="S674" s="199">
        <v>3</v>
      </c>
      <c r="T674" s="199">
        <f>BD[[#This Row],[ND]]*BD[[#This Row],[NE]]</f>
        <v>6</v>
      </c>
      <c r="U674" s="201" t="str">
        <f t="shared" si="33"/>
        <v>MEDIO</v>
      </c>
      <c r="V674" s="199">
        <v>25</v>
      </c>
      <c r="W674" s="199">
        <f>BD[[#This Row],[NP]]*BD[[#This Row],[N.C]]</f>
        <v>150</v>
      </c>
      <c r="X674" s="201" t="str">
        <f t="shared" si="34"/>
        <v>II</v>
      </c>
      <c r="Y674" s="182" t="str">
        <f t="shared" si="35"/>
        <v>ACEPTABLE CON CONTROL ESPECIFICO</v>
      </c>
      <c r="Z674" s="199" t="s">
        <v>311</v>
      </c>
      <c r="AA674" s="199" t="s">
        <v>311</v>
      </c>
      <c r="AB674" s="112" t="s">
        <v>1517</v>
      </c>
      <c r="AC674" s="112" t="s">
        <v>1519</v>
      </c>
      <c r="AD674" s="200" t="s">
        <v>1558</v>
      </c>
      <c r="AE674" s="112" t="s">
        <v>1275</v>
      </c>
      <c r="AF674" s="199"/>
    </row>
    <row r="675" spans="1:32" ht="409.6" hidden="1">
      <c r="A675" s="198" t="s">
        <v>909</v>
      </c>
      <c r="B675" s="199" t="s">
        <v>1194</v>
      </c>
      <c r="C675" s="199" t="s">
        <v>1217</v>
      </c>
      <c r="D675" s="199" t="s">
        <v>1214</v>
      </c>
      <c r="E675" s="112" t="s">
        <v>1408</v>
      </c>
      <c r="F675" s="216" t="s">
        <v>1413</v>
      </c>
      <c r="G675" s="199" t="s">
        <v>19</v>
      </c>
      <c r="H675" s="199" t="s">
        <v>917</v>
      </c>
      <c r="I675" s="200" t="s">
        <v>949</v>
      </c>
      <c r="J675" s="112" t="s">
        <v>1226</v>
      </c>
      <c r="K675" s="199">
        <v>8</v>
      </c>
      <c r="L675" s="199">
        <v>6</v>
      </c>
      <c r="M675" s="199">
        <v>10</v>
      </c>
      <c r="N675" s="112" t="s">
        <v>1237</v>
      </c>
      <c r="O675" s="200" t="s">
        <v>1238</v>
      </c>
      <c r="P675" s="112" t="s">
        <v>1239</v>
      </c>
      <c r="Q675" s="112" t="s">
        <v>1522</v>
      </c>
      <c r="R675" s="199">
        <v>2</v>
      </c>
      <c r="S675" s="199">
        <v>2</v>
      </c>
      <c r="T675" s="199">
        <f>BD[[#This Row],[ND]]*BD[[#This Row],[NE]]</f>
        <v>4</v>
      </c>
      <c r="U675" s="201" t="str">
        <f t="shared" si="33"/>
        <v>BAJO</v>
      </c>
      <c r="V675" s="199">
        <v>60</v>
      </c>
      <c r="W675" s="199">
        <f>BD[[#This Row],[NP]]*BD[[#This Row],[N.C]]</f>
        <v>240</v>
      </c>
      <c r="X675" s="201" t="str">
        <f t="shared" si="34"/>
        <v>II</v>
      </c>
      <c r="Y675" s="182" t="str">
        <f t="shared" si="35"/>
        <v>ACEPTABLE CON CONTROL ESPECIFICO</v>
      </c>
      <c r="Z675" s="199" t="s">
        <v>311</v>
      </c>
      <c r="AA675" s="199" t="s">
        <v>311</v>
      </c>
      <c r="AB675" s="112" t="s">
        <v>1524</v>
      </c>
      <c r="AC675" s="112" t="s">
        <v>1521</v>
      </c>
      <c r="AD675" s="112" t="s">
        <v>1523</v>
      </c>
      <c r="AE675" s="112" t="s">
        <v>1276</v>
      </c>
      <c r="AF675" s="199"/>
    </row>
    <row r="676" spans="1:32" ht="165" hidden="1">
      <c r="A676" s="198" t="s">
        <v>909</v>
      </c>
      <c r="B676" s="199" t="s">
        <v>1194</v>
      </c>
      <c r="C676" s="199" t="s">
        <v>1217</v>
      </c>
      <c r="D676" s="199" t="s">
        <v>1214</v>
      </c>
      <c r="E676" s="112" t="s">
        <v>1408</v>
      </c>
      <c r="F676" s="216" t="s">
        <v>1413</v>
      </c>
      <c r="G676" s="199" t="s">
        <v>19</v>
      </c>
      <c r="H676" s="199" t="s">
        <v>917</v>
      </c>
      <c r="I676" s="200" t="s">
        <v>951</v>
      </c>
      <c r="J676" s="112" t="s">
        <v>1333</v>
      </c>
      <c r="K676" s="199">
        <v>8</v>
      </c>
      <c r="L676" s="199">
        <v>6</v>
      </c>
      <c r="M676" s="199">
        <v>10</v>
      </c>
      <c r="N676" s="112" t="s">
        <v>1237</v>
      </c>
      <c r="O676" s="112" t="s">
        <v>1334</v>
      </c>
      <c r="P676" s="112" t="s">
        <v>1335</v>
      </c>
      <c r="Q676" s="112" t="s">
        <v>1336</v>
      </c>
      <c r="R676" s="199">
        <v>2</v>
      </c>
      <c r="S676" s="199">
        <v>2</v>
      </c>
      <c r="T676" s="199">
        <f>BD[[#This Row],[ND]]*BD[[#This Row],[NE]]</f>
        <v>4</v>
      </c>
      <c r="U676" s="201" t="str">
        <f t="shared" si="33"/>
        <v>BAJO</v>
      </c>
      <c r="V676" s="199">
        <v>60</v>
      </c>
      <c r="W676" s="199">
        <f>BD[[#This Row],[NP]]*BD[[#This Row],[N.C]]</f>
        <v>240</v>
      </c>
      <c r="X676" s="201" t="str">
        <f t="shared" si="34"/>
        <v>II</v>
      </c>
      <c r="Y676" s="182" t="str">
        <f t="shared" si="35"/>
        <v>ACEPTABLE CON CONTROL ESPECIFICO</v>
      </c>
      <c r="Z676" s="199" t="s">
        <v>311</v>
      </c>
      <c r="AA676" s="199" t="s">
        <v>311</v>
      </c>
      <c r="AB676" s="112" t="s">
        <v>1571</v>
      </c>
      <c r="AC676" s="112" t="s">
        <v>1572</v>
      </c>
      <c r="AD676" s="112" t="s">
        <v>1336</v>
      </c>
      <c r="AE676" s="112" t="s">
        <v>1337</v>
      </c>
      <c r="AF676" s="199"/>
    </row>
    <row r="677" spans="1:32" ht="120" hidden="1">
      <c r="A677" s="198" t="s">
        <v>909</v>
      </c>
      <c r="B677" s="199" t="s">
        <v>1194</v>
      </c>
      <c r="C677" s="199" t="s">
        <v>1217</v>
      </c>
      <c r="D677" s="199" t="s">
        <v>1214</v>
      </c>
      <c r="E677" s="112" t="s">
        <v>1408</v>
      </c>
      <c r="F677" s="216" t="s">
        <v>1413</v>
      </c>
      <c r="G677" s="199" t="s">
        <v>19</v>
      </c>
      <c r="H677" s="199" t="s">
        <v>917</v>
      </c>
      <c r="I677" s="200" t="s">
        <v>955</v>
      </c>
      <c r="J677" s="112" t="s">
        <v>1344</v>
      </c>
      <c r="K677" s="199">
        <v>8</v>
      </c>
      <c r="L677" s="199">
        <v>6</v>
      </c>
      <c r="M677" s="199">
        <v>10</v>
      </c>
      <c r="N677" s="112" t="s">
        <v>1346</v>
      </c>
      <c r="O677" s="112" t="s">
        <v>1340</v>
      </c>
      <c r="P677" s="112" t="s">
        <v>1341</v>
      </c>
      <c r="Q677" s="112" t="s">
        <v>1342</v>
      </c>
      <c r="R677" s="199">
        <v>2</v>
      </c>
      <c r="S677" s="199">
        <v>2</v>
      </c>
      <c r="T677" s="199">
        <f>BD[[#This Row],[ND]]*BD[[#This Row],[NE]]</f>
        <v>4</v>
      </c>
      <c r="U677" s="201" t="str">
        <f t="shared" si="33"/>
        <v>BAJO</v>
      </c>
      <c r="V677" s="199">
        <v>25</v>
      </c>
      <c r="W677" s="199">
        <f>BD[[#This Row],[NP]]*BD[[#This Row],[N.C]]</f>
        <v>100</v>
      </c>
      <c r="X677" s="201" t="str">
        <f t="shared" si="34"/>
        <v>III</v>
      </c>
      <c r="Y677" s="182" t="str">
        <f t="shared" si="35"/>
        <v>MEJORABLE</v>
      </c>
      <c r="Z677" s="199" t="s">
        <v>311</v>
      </c>
      <c r="AA677" s="199" t="s">
        <v>311</v>
      </c>
      <c r="AB677" s="112" t="s">
        <v>1573</v>
      </c>
      <c r="AC677" s="112" t="s">
        <v>1574</v>
      </c>
      <c r="AD677" s="112" t="s">
        <v>1575</v>
      </c>
      <c r="AE677" s="112" t="s">
        <v>1343</v>
      </c>
      <c r="AF677" s="199"/>
    </row>
    <row r="678" spans="1:32" ht="105" hidden="1">
      <c r="A678" s="198" t="s">
        <v>909</v>
      </c>
      <c r="B678" s="199" t="s">
        <v>1194</v>
      </c>
      <c r="C678" s="199" t="s">
        <v>1217</v>
      </c>
      <c r="D678" s="199" t="s">
        <v>1214</v>
      </c>
      <c r="E678" s="112" t="s">
        <v>1408</v>
      </c>
      <c r="F678" s="216" t="s">
        <v>1413</v>
      </c>
      <c r="G678" s="199" t="s">
        <v>19</v>
      </c>
      <c r="H678" s="199" t="s">
        <v>917</v>
      </c>
      <c r="I678" s="200" t="s">
        <v>959</v>
      </c>
      <c r="J678" s="112" t="s">
        <v>1347</v>
      </c>
      <c r="K678" s="199">
        <v>8</v>
      </c>
      <c r="L678" s="199">
        <v>6</v>
      </c>
      <c r="M678" s="199">
        <v>10</v>
      </c>
      <c r="N678" s="112" t="s">
        <v>1322</v>
      </c>
      <c r="O678" s="112" t="s">
        <v>1348</v>
      </c>
      <c r="P678" s="112" t="s">
        <v>1349</v>
      </c>
      <c r="Q678" s="112" t="s">
        <v>1578</v>
      </c>
      <c r="R678" s="199">
        <v>2</v>
      </c>
      <c r="S678" s="199">
        <v>3</v>
      </c>
      <c r="T678" s="199">
        <f>BD[[#This Row],[ND]]*BD[[#This Row],[NE]]</f>
        <v>6</v>
      </c>
      <c r="U678" s="201" t="str">
        <f t="shared" si="33"/>
        <v>MEDIO</v>
      </c>
      <c r="V678" s="199">
        <v>60</v>
      </c>
      <c r="W678" s="199">
        <f>BD[[#This Row],[NP]]*BD[[#This Row],[N.C]]</f>
        <v>360</v>
      </c>
      <c r="X678" s="201" t="str">
        <f t="shared" si="34"/>
        <v>II</v>
      </c>
      <c r="Y678" s="182" t="str">
        <f t="shared" si="35"/>
        <v>ACEPTABLE CON CONTROL ESPECIFICO</v>
      </c>
      <c r="Z678" s="199" t="s">
        <v>311</v>
      </c>
      <c r="AA678" s="199" t="s">
        <v>311</v>
      </c>
      <c r="AB678" s="112" t="s">
        <v>1576</v>
      </c>
      <c r="AC678" s="112" t="s">
        <v>1577</v>
      </c>
      <c r="AD678" s="112" t="s">
        <v>1579</v>
      </c>
      <c r="AE678" s="112" t="s">
        <v>1343</v>
      </c>
      <c r="AF678" s="199"/>
    </row>
    <row r="679" spans="1:32" ht="105" hidden="1">
      <c r="A679" s="198" t="s">
        <v>909</v>
      </c>
      <c r="B679" s="199" t="s">
        <v>1194</v>
      </c>
      <c r="C679" s="199" t="s">
        <v>1217</v>
      </c>
      <c r="D679" s="199" t="s">
        <v>1214</v>
      </c>
      <c r="E679" s="112" t="s">
        <v>1408</v>
      </c>
      <c r="F679" s="216" t="s">
        <v>1413</v>
      </c>
      <c r="G679" s="199" t="s">
        <v>19</v>
      </c>
      <c r="H679" s="199" t="s">
        <v>917</v>
      </c>
      <c r="I679" s="200" t="s">
        <v>961</v>
      </c>
      <c r="J679" s="112" t="s">
        <v>1350</v>
      </c>
      <c r="K679" s="199">
        <v>8</v>
      </c>
      <c r="L679" s="199">
        <v>6</v>
      </c>
      <c r="M679" s="199">
        <v>10</v>
      </c>
      <c r="N679" s="112" t="s">
        <v>1322</v>
      </c>
      <c r="O679" s="112" t="s">
        <v>1348</v>
      </c>
      <c r="P679" s="112" t="s">
        <v>1582</v>
      </c>
      <c r="Q679" s="112" t="s">
        <v>1352</v>
      </c>
      <c r="R679" s="199">
        <v>6</v>
      </c>
      <c r="S679" s="199">
        <v>1</v>
      </c>
      <c r="T679" s="199">
        <f>BD[[#This Row],[ND]]*BD[[#This Row],[NE]]</f>
        <v>6</v>
      </c>
      <c r="U679" s="201" t="str">
        <f t="shared" si="33"/>
        <v>MEDIO</v>
      </c>
      <c r="V679" s="199">
        <v>60</v>
      </c>
      <c r="W679" s="199">
        <f>BD[[#This Row],[NP]]*BD[[#This Row],[N.C]]</f>
        <v>360</v>
      </c>
      <c r="X679" s="201" t="str">
        <f t="shared" si="34"/>
        <v>II</v>
      </c>
      <c r="Y679" s="182" t="str">
        <f t="shared" si="35"/>
        <v>ACEPTABLE CON CONTROL ESPECIFICO</v>
      </c>
      <c r="Z679" s="199" t="s">
        <v>311</v>
      </c>
      <c r="AA679" s="199" t="s">
        <v>311</v>
      </c>
      <c r="AB679" s="112" t="s">
        <v>1580</v>
      </c>
      <c r="AC679" s="112" t="s">
        <v>1583</v>
      </c>
      <c r="AD679" s="112" t="s">
        <v>1581</v>
      </c>
      <c r="AE679" s="112" t="s">
        <v>1343</v>
      </c>
      <c r="AF679" s="199"/>
    </row>
    <row r="680" spans="1:32" ht="225" hidden="1">
      <c r="A680" s="198" t="s">
        <v>909</v>
      </c>
      <c r="B680" s="199" t="s">
        <v>1194</v>
      </c>
      <c r="C680" s="199" t="s">
        <v>1217</v>
      </c>
      <c r="D680" s="199" t="s">
        <v>1214</v>
      </c>
      <c r="E680" s="112" t="s">
        <v>1408</v>
      </c>
      <c r="F680" s="216" t="s">
        <v>1413</v>
      </c>
      <c r="G680" s="199" t="s">
        <v>19</v>
      </c>
      <c r="H680" s="199" t="s">
        <v>928</v>
      </c>
      <c r="I680" s="200" t="s">
        <v>973</v>
      </c>
      <c r="J680" s="112" t="s">
        <v>1223</v>
      </c>
      <c r="K680" s="199">
        <v>8</v>
      </c>
      <c r="L680" s="199">
        <v>6</v>
      </c>
      <c r="M680" s="199">
        <v>10</v>
      </c>
      <c r="N680" s="112" t="s">
        <v>1250</v>
      </c>
      <c r="O680" s="200" t="s">
        <v>1595</v>
      </c>
      <c r="P680" s="112" t="s">
        <v>1533</v>
      </c>
      <c r="Q680" s="199" t="s">
        <v>311</v>
      </c>
      <c r="R680" s="199">
        <v>2</v>
      </c>
      <c r="S680" s="199">
        <v>2</v>
      </c>
      <c r="T680" s="199">
        <f>BD[[#This Row],[ND]]*BD[[#This Row],[NE]]</f>
        <v>4</v>
      </c>
      <c r="U680" s="201" t="str">
        <f t="shared" si="33"/>
        <v>BAJO</v>
      </c>
      <c r="V680" s="199">
        <v>25</v>
      </c>
      <c r="W680" s="199">
        <f>BD[[#This Row],[NP]]*BD[[#This Row],[N.C]]</f>
        <v>100</v>
      </c>
      <c r="X680" s="201" t="str">
        <f t="shared" si="34"/>
        <v>III</v>
      </c>
      <c r="Y680" s="182" t="str">
        <f t="shared" si="35"/>
        <v>MEJORABLE</v>
      </c>
      <c r="Z680" s="199" t="s">
        <v>311</v>
      </c>
      <c r="AA680" s="199" t="s">
        <v>311</v>
      </c>
      <c r="AB680" s="200" t="s">
        <v>1596</v>
      </c>
      <c r="AC680" s="112" t="s">
        <v>1534</v>
      </c>
      <c r="AD680" s="222" t="s">
        <v>1597</v>
      </c>
      <c r="AE680" s="112" t="s">
        <v>1277</v>
      </c>
      <c r="AF680" s="199"/>
    </row>
    <row r="681" spans="1:32" ht="225" hidden="1">
      <c r="A681" s="198" t="s">
        <v>909</v>
      </c>
      <c r="B681" s="199" t="s">
        <v>1194</v>
      </c>
      <c r="C681" s="199" t="s">
        <v>1217</v>
      </c>
      <c r="D681" s="199" t="s">
        <v>1214</v>
      </c>
      <c r="E681" s="112" t="s">
        <v>1408</v>
      </c>
      <c r="F681" s="216" t="s">
        <v>1413</v>
      </c>
      <c r="G681" s="199" t="s">
        <v>19</v>
      </c>
      <c r="H681" s="199" t="s">
        <v>928</v>
      </c>
      <c r="I681" s="200" t="s">
        <v>975</v>
      </c>
      <c r="J681" s="112" t="s">
        <v>1223</v>
      </c>
      <c r="K681" s="199">
        <v>8</v>
      </c>
      <c r="L681" s="199">
        <v>6</v>
      </c>
      <c r="M681" s="199">
        <v>10</v>
      </c>
      <c r="N681" s="112" t="s">
        <v>1250</v>
      </c>
      <c r="O681" s="200" t="s">
        <v>1595</v>
      </c>
      <c r="P681" s="112" t="s">
        <v>1533</v>
      </c>
      <c r="Q681" s="199" t="s">
        <v>311</v>
      </c>
      <c r="R681" s="199">
        <v>2</v>
      </c>
      <c r="S681" s="199">
        <v>3</v>
      </c>
      <c r="T681" s="199">
        <f>BD[[#This Row],[ND]]*BD[[#This Row],[NE]]</f>
        <v>6</v>
      </c>
      <c r="U681" s="201" t="str">
        <f t="shared" si="33"/>
        <v>MEDIO</v>
      </c>
      <c r="V681" s="199">
        <v>25</v>
      </c>
      <c r="W681" s="199">
        <f>BD[[#This Row],[NP]]*BD[[#This Row],[N.C]]</f>
        <v>150</v>
      </c>
      <c r="X681" s="201" t="str">
        <f t="shared" si="34"/>
        <v>II</v>
      </c>
      <c r="Y681" s="182" t="str">
        <f t="shared" si="35"/>
        <v>ACEPTABLE CON CONTROL ESPECIFICO</v>
      </c>
      <c r="Z681" s="199" t="s">
        <v>311</v>
      </c>
      <c r="AA681" s="199" t="s">
        <v>311</v>
      </c>
      <c r="AB681" s="200" t="s">
        <v>1596</v>
      </c>
      <c r="AC681" s="112" t="s">
        <v>1534</v>
      </c>
      <c r="AD681" s="200" t="s">
        <v>1247</v>
      </c>
      <c r="AE681" s="112" t="s">
        <v>1277</v>
      </c>
      <c r="AF681" s="199"/>
    </row>
    <row r="682" spans="1:32" ht="225" hidden="1">
      <c r="A682" s="198" t="s">
        <v>909</v>
      </c>
      <c r="B682" s="199" t="s">
        <v>1194</v>
      </c>
      <c r="C682" s="199" t="s">
        <v>1217</v>
      </c>
      <c r="D682" s="199" t="s">
        <v>1214</v>
      </c>
      <c r="E682" s="112" t="s">
        <v>1408</v>
      </c>
      <c r="F682" s="216" t="s">
        <v>1413</v>
      </c>
      <c r="G682" s="199" t="s">
        <v>19</v>
      </c>
      <c r="H682" s="199" t="s">
        <v>928</v>
      </c>
      <c r="I682" s="200" t="s">
        <v>979</v>
      </c>
      <c r="J682" s="112" t="s">
        <v>1223</v>
      </c>
      <c r="K682" s="199">
        <v>8</v>
      </c>
      <c r="L682" s="199">
        <v>6</v>
      </c>
      <c r="M682" s="199">
        <v>10</v>
      </c>
      <c r="N682" s="112" t="s">
        <v>1250</v>
      </c>
      <c r="O682" s="200" t="s">
        <v>1595</v>
      </c>
      <c r="P682" s="112" t="s">
        <v>1533</v>
      </c>
      <c r="Q682" s="199" t="s">
        <v>311</v>
      </c>
      <c r="R682" s="199">
        <v>2</v>
      </c>
      <c r="S682" s="199">
        <v>3</v>
      </c>
      <c r="T682" s="199">
        <f>BD[[#This Row],[ND]]*BD[[#This Row],[NE]]</f>
        <v>6</v>
      </c>
      <c r="U682" s="201" t="str">
        <f t="shared" si="33"/>
        <v>MEDIO</v>
      </c>
      <c r="V682" s="199">
        <v>26</v>
      </c>
      <c r="W682" s="199">
        <f>BD[[#This Row],[NP]]*BD[[#This Row],[N.C]]</f>
        <v>156</v>
      </c>
      <c r="X682" s="201" t="str">
        <f t="shared" si="34"/>
        <v>II</v>
      </c>
      <c r="Y682" s="182" t="str">
        <f t="shared" si="35"/>
        <v>ACEPTABLE CON CONTROL ESPECIFICO</v>
      </c>
      <c r="Z682" s="199" t="s">
        <v>311</v>
      </c>
      <c r="AA682" s="199" t="s">
        <v>311</v>
      </c>
      <c r="AB682" s="200" t="s">
        <v>1596</v>
      </c>
      <c r="AC682" s="112" t="s">
        <v>1534</v>
      </c>
      <c r="AD682" s="200" t="s">
        <v>1247</v>
      </c>
      <c r="AE682" s="112" t="s">
        <v>1277</v>
      </c>
      <c r="AF682" s="199"/>
    </row>
    <row r="683" spans="1:32" ht="135" hidden="1">
      <c r="A683" s="198" t="s">
        <v>909</v>
      </c>
      <c r="B683" s="199" t="s">
        <v>1194</v>
      </c>
      <c r="C683" s="199" t="s">
        <v>1217</v>
      </c>
      <c r="D683" s="199" t="s">
        <v>1214</v>
      </c>
      <c r="E683" s="112" t="s">
        <v>1408</v>
      </c>
      <c r="F683" s="216" t="s">
        <v>1413</v>
      </c>
      <c r="G683" s="199" t="s">
        <v>19</v>
      </c>
      <c r="H683" s="199" t="s">
        <v>931</v>
      </c>
      <c r="I683" s="200" t="s">
        <v>989</v>
      </c>
      <c r="J683" s="112" t="s">
        <v>1224</v>
      </c>
      <c r="K683" s="199">
        <v>8</v>
      </c>
      <c r="L683" s="199">
        <v>6</v>
      </c>
      <c r="M683" s="199">
        <v>10</v>
      </c>
      <c r="N683" s="112" t="s">
        <v>1252</v>
      </c>
      <c r="O683" s="112" t="s">
        <v>1612</v>
      </c>
      <c r="P683" s="112" t="s">
        <v>1253</v>
      </c>
      <c r="Q683" s="112" t="s">
        <v>1614</v>
      </c>
      <c r="R683" s="199">
        <v>2</v>
      </c>
      <c r="S683" s="199">
        <v>3</v>
      </c>
      <c r="T683" s="199">
        <f>BD[[#This Row],[ND]]*BD[[#This Row],[NE]]</f>
        <v>6</v>
      </c>
      <c r="U683" s="201" t="str">
        <f t="shared" si="33"/>
        <v>MEDIO</v>
      </c>
      <c r="V683" s="199">
        <v>25</v>
      </c>
      <c r="W683" s="199">
        <f>BD[[#This Row],[NP]]*BD[[#This Row],[N.C]]</f>
        <v>150</v>
      </c>
      <c r="X683" s="201" t="str">
        <f t="shared" si="34"/>
        <v>II</v>
      </c>
      <c r="Y683" s="182" t="str">
        <f t="shared" si="35"/>
        <v>ACEPTABLE CON CONTROL ESPECIFICO</v>
      </c>
      <c r="Z683" s="199" t="s">
        <v>311</v>
      </c>
      <c r="AA683" s="199" t="s">
        <v>311</v>
      </c>
      <c r="AB683" s="112" t="s">
        <v>1613</v>
      </c>
      <c r="AC683" s="112" t="s">
        <v>1253</v>
      </c>
      <c r="AD683" s="112" t="s">
        <v>1615</v>
      </c>
      <c r="AE683" s="112" t="s">
        <v>1278</v>
      </c>
      <c r="AF683" s="199"/>
    </row>
    <row r="684" spans="1:32" ht="150" hidden="1">
      <c r="A684" s="198" t="s">
        <v>909</v>
      </c>
      <c r="B684" s="199" t="s">
        <v>1194</v>
      </c>
      <c r="C684" s="199" t="s">
        <v>1217</v>
      </c>
      <c r="D684" s="199" t="s">
        <v>1214</v>
      </c>
      <c r="E684" s="112" t="s">
        <v>1408</v>
      </c>
      <c r="F684" s="216" t="s">
        <v>1413</v>
      </c>
      <c r="G684" s="199" t="s">
        <v>19</v>
      </c>
      <c r="H684" s="199" t="s">
        <v>931</v>
      </c>
      <c r="I684" s="200" t="s">
        <v>997</v>
      </c>
      <c r="J684" s="112" t="s">
        <v>1363</v>
      </c>
      <c r="K684" s="199">
        <v>8</v>
      </c>
      <c r="L684" s="199">
        <v>6</v>
      </c>
      <c r="M684" s="199">
        <v>10</v>
      </c>
      <c r="N684" s="112" t="s">
        <v>1364</v>
      </c>
      <c r="O684" s="112" t="s">
        <v>1656</v>
      </c>
      <c r="P684" s="112" t="s">
        <v>1657</v>
      </c>
      <c r="Q684" s="112" t="s">
        <v>1365</v>
      </c>
      <c r="R684" s="199">
        <v>6</v>
      </c>
      <c r="S684" s="199">
        <v>2</v>
      </c>
      <c r="T684" s="199">
        <f>BD[[#This Row],[ND]]*BD[[#This Row],[NE]]</f>
        <v>12</v>
      </c>
      <c r="U684" s="201" t="str">
        <f t="shared" si="33"/>
        <v>ALTO</v>
      </c>
      <c r="V684" s="199">
        <v>60</v>
      </c>
      <c r="W684" s="199">
        <f>BD[[#This Row],[NP]]*BD[[#This Row],[N.C]]</f>
        <v>720</v>
      </c>
      <c r="X684" s="201" t="str">
        <f t="shared" si="34"/>
        <v>I</v>
      </c>
      <c r="Y684" s="182" t="str">
        <f t="shared" si="35"/>
        <v>NO ACEPTABLE</v>
      </c>
      <c r="Z684" s="199" t="s">
        <v>311</v>
      </c>
      <c r="AA684" s="199" t="s">
        <v>311</v>
      </c>
      <c r="AB684" s="112" t="s">
        <v>1695</v>
      </c>
      <c r="AC684" s="112" t="s">
        <v>1622</v>
      </c>
      <c r="AD684" s="112" t="s">
        <v>1623</v>
      </c>
      <c r="AE684" s="112" t="s">
        <v>1368</v>
      </c>
      <c r="AF684" s="199"/>
    </row>
    <row r="685" spans="1:32" ht="150" hidden="1">
      <c r="A685" s="198" t="s">
        <v>909</v>
      </c>
      <c r="B685" s="199" t="s">
        <v>1194</v>
      </c>
      <c r="C685" s="199" t="s">
        <v>1217</v>
      </c>
      <c r="D685" s="199" t="s">
        <v>1214</v>
      </c>
      <c r="E685" s="112" t="s">
        <v>1408</v>
      </c>
      <c r="F685" s="216" t="s">
        <v>1413</v>
      </c>
      <c r="G685" s="199" t="s">
        <v>19</v>
      </c>
      <c r="H685" s="199" t="s">
        <v>931</v>
      </c>
      <c r="I685" s="200" t="s">
        <v>1005</v>
      </c>
      <c r="J685" s="112" t="s">
        <v>1359</v>
      </c>
      <c r="K685" s="199">
        <v>8</v>
      </c>
      <c r="L685" s="199">
        <v>6</v>
      </c>
      <c r="M685" s="199">
        <v>10</v>
      </c>
      <c r="N685" s="215" t="s">
        <v>1354</v>
      </c>
      <c r="O685" s="112" t="s">
        <v>1360</v>
      </c>
      <c r="P685" s="112" t="s">
        <v>1609</v>
      </c>
      <c r="Q685" s="112" t="s">
        <v>1610</v>
      </c>
      <c r="R685" s="199">
        <v>2</v>
      </c>
      <c r="S685" s="199">
        <v>3</v>
      </c>
      <c r="T685" s="199">
        <f>BD[[#This Row],[ND]]*BD[[#This Row],[NE]]</f>
        <v>6</v>
      </c>
      <c r="U685" s="201" t="str">
        <f t="shared" si="33"/>
        <v>MEDIO</v>
      </c>
      <c r="V685" s="199">
        <v>60</v>
      </c>
      <c r="W685" s="199">
        <f>BD[[#This Row],[NP]]*BD[[#This Row],[N.C]]</f>
        <v>360</v>
      </c>
      <c r="X685" s="201" t="str">
        <f t="shared" si="34"/>
        <v>II</v>
      </c>
      <c r="Y685" s="182" t="str">
        <f t="shared" si="35"/>
        <v>ACEPTABLE CON CONTROL ESPECIFICO</v>
      </c>
      <c r="Z685" s="199" t="s">
        <v>311</v>
      </c>
      <c r="AA685" s="199" t="s">
        <v>311</v>
      </c>
      <c r="AB685" s="112" t="s">
        <v>1360</v>
      </c>
      <c r="AC685" s="112" t="s">
        <v>1609</v>
      </c>
      <c r="AD685" s="112" t="s">
        <v>1611</v>
      </c>
      <c r="AE685" s="112" t="s">
        <v>1362</v>
      </c>
      <c r="AF685" s="199"/>
    </row>
    <row r="686" spans="1:32" ht="315" hidden="1">
      <c r="A686" s="198" t="s">
        <v>909</v>
      </c>
      <c r="B686" s="199" t="s">
        <v>1194</v>
      </c>
      <c r="C686" s="199" t="s">
        <v>1217</v>
      </c>
      <c r="D686" s="199" t="s">
        <v>1214</v>
      </c>
      <c r="E686" s="112" t="s">
        <v>1408</v>
      </c>
      <c r="F686" s="216" t="s">
        <v>1413</v>
      </c>
      <c r="G686" s="199" t="s">
        <v>19</v>
      </c>
      <c r="H686" s="199" t="s">
        <v>934</v>
      </c>
      <c r="I686" s="200" t="s">
        <v>1007</v>
      </c>
      <c r="J686" s="112" t="s">
        <v>1225</v>
      </c>
      <c r="K686" s="199">
        <v>2</v>
      </c>
      <c r="L686" s="199">
        <v>2</v>
      </c>
      <c r="M686" s="199">
        <v>10</v>
      </c>
      <c r="N686" s="112" t="s">
        <v>1255</v>
      </c>
      <c r="O686" s="112" t="s">
        <v>1627</v>
      </c>
      <c r="P686" s="112" t="s">
        <v>1630</v>
      </c>
      <c r="Q686" s="112" t="s">
        <v>1265</v>
      </c>
      <c r="R686" s="199">
        <v>2</v>
      </c>
      <c r="S686" s="199">
        <v>3</v>
      </c>
      <c r="T686" s="199">
        <f>BD[[#This Row],[ND]]*BD[[#This Row],[NE]]</f>
        <v>6</v>
      </c>
      <c r="U686" s="201" t="str">
        <f t="shared" ref="U686:U749" si="36">IF(AND(T686&lt;=40,T686&gt;=24),"MUY ALTO",IF(AND(T686&lt;=20,T686&gt;=10),"ALTO",IF(AND(T686&lt;=8,T686&gt;=6),"MEDIO",IF(AND(T686&lt;=4,T686&gt;=1),"BAJO",""))))</f>
        <v>MEDIO</v>
      </c>
      <c r="V686" s="199">
        <v>25</v>
      </c>
      <c r="W686" s="199">
        <f>BD[[#This Row],[NP]]*BD[[#This Row],[N.C]]</f>
        <v>150</v>
      </c>
      <c r="X686" s="201" t="str">
        <f t="shared" ref="X686:X749" si="37">IFERROR(IF(AND(W686&gt;=600,W686&lt;=4000),"I",IF(AND(W686&lt;500,W686&gt;=150),"II",IF(AND(W686&lt;=120,W686&gt;=40),"III",IF(W686=20,"IV","")))),"")</f>
        <v>II</v>
      </c>
      <c r="Y686" s="182" t="str">
        <f t="shared" ref="Y686:Y749" si="38">IF(AND(X686="I"),"NO ACEPTABLE",IF(AND(X686="II"),"ACEPTABLE CON CONTROL ESPECIFICO",IF(AND(X686="III"),"MEJORABLE",IF(AND(X686="IV"),"ACEPTABLE"))))</f>
        <v>ACEPTABLE CON CONTROL ESPECIFICO</v>
      </c>
      <c r="Z686" s="199" t="s">
        <v>311</v>
      </c>
      <c r="AA686" s="199" t="s">
        <v>311</v>
      </c>
      <c r="AB686" s="112" t="s">
        <v>1628</v>
      </c>
      <c r="AC686" s="112" t="s">
        <v>1629</v>
      </c>
      <c r="AD686" s="112" t="s">
        <v>1265</v>
      </c>
      <c r="AE686" s="112" t="s">
        <v>1280</v>
      </c>
      <c r="AF686" s="199"/>
    </row>
    <row r="687" spans="1:32" ht="345" hidden="1">
      <c r="A687" s="198" t="s">
        <v>909</v>
      </c>
      <c r="B687" s="199" t="s">
        <v>1194</v>
      </c>
      <c r="C687" s="199" t="s">
        <v>1217</v>
      </c>
      <c r="D687" s="199" t="s">
        <v>1214</v>
      </c>
      <c r="E687" s="112" t="s">
        <v>1408</v>
      </c>
      <c r="F687" s="216" t="s">
        <v>1413</v>
      </c>
      <c r="G687" s="199" t="s">
        <v>19</v>
      </c>
      <c r="H687" s="199" t="s">
        <v>934</v>
      </c>
      <c r="I687" s="200" t="s">
        <v>1017</v>
      </c>
      <c r="J687" s="112" t="s">
        <v>1260</v>
      </c>
      <c r="K687" s="199">
        <v>2</v>
      </c>
      <c r="L687" s="199">
        <v>2</v>
      </c>
      <c r="M687" s="199">
        <v>10</v>
      </c>
      <c r="N687" s="112" t="s">
        <v>1261</v>
      </c>
      <c r="O687" s="112" t="s">
        <v>1627</v>
      </c>
      <c r="P687" s="112" t="s">
        <v>1632</v>
      </c>
      <c r="Q687" s="112" t="s">
        <v>1662</v>
      </c>
      <c r="R687" s="199">
        <v>2</v>
      </c>
      <c r="S687" s="199">
        <v>3</v>
      </c>
      <c r="T687" s="199">
        <f>BD[[#This Row],[ND]]*BD[[#This Row],[NE]]</f>
        <v>6</v>
      </c>
      <c r="U687" s="201" t="str">
        <f t="shared" si="36"/>
        <v>MEDIO</v>
      </c>
      <c r="V687" s="199">
        <v>25</v>
      </c>
      <c r="W687" s="199">
        <f>BD[[#This Row],[NP]]*BD[[#This Row],[N.C]]</f>
        <v>150</v>
      </c>
      <c r="X687" s="201" t="str">
        <f t="shared" si="37"/>
        <v>II</v>
      </c>
      <c r="Y687" s="182" t="str">
        <f t="shared" si="38"/>
        <v>ACEPTABLE CON CONTROL ESPECIFICO</v>
      </c>
      <c r="Z687" s="199" t="s">
        <v>311</v>
      </c>
      <c r="AA687" s="199" t="s">
        <v>311</v>
      </c>
      <c r="AB687" s="112" t="s">
        <v>1628</v>
      </c>
      <c r="AC687" s="112" t="s">
        <v>1633</v>
      </c>
      <c r="AD687" s="112" t="s">
        <v>1663</v>
      </c>
      <c r="AE687" s="112" t="s">
        <v>1280</v>
      </c>
      <c r="AF687" s="199"/>
    </row>
    <row r="688" spans="1:32" ht="90" hidden="1">
      <c r="A688" s="198" t="s">
        <v>909</v>
      </c>
      <c r="B688" s="199" t="s">
        <v>1194</v>
      </c>
      <c r="C688" s="199" t="s">
        <v>1217</v>
      </c>
      <c r="D688" s="199" t="s">
        <v>1214</v>
      </c>
      <c r="E688" s="112" t="s">
        <v>1408</v>
      </c>
      <c r="F688" s="216" t="s">
        <v>1414</v>
      </c>
      <c r="G688" s="199" t="s">
        <v>19</v>
      </c>
      <c r="H688" s="199" t="s">
        <v>905</v>
      </c>
      <c r="I688" s="200" t="s">
        <v>911</v>
      </c>
      <c r="J688" s="112" t="s">
        <v>1286</v>
      </c>
      <c r="K688" s="199">
        <v>8</v>
      </c>
      <c r="L688" s="199">
        <v>6</v>
      </c>
      <c r="M688" s="199">
        <v>10</v>
      </c>
      <c r="N688" s="112" t="s">
        <v>1287</v>
      </c>
      <c r="O688" s="112" t="s">
        <v>1545</v>
      </c>
      <c r="P688" s="112" t="s">
        <v>1549</v>
      </c>
      <c r="Q688" s="112" t="s">
        <v>1546</v>
      </c>
      <c r="R688" s="199">
        <v>2</v>
      </c>
      <c r="S688" s="199">
        <v>3</v>
      </c>
      <c r="T688" s="199">
        <f>BD[[#This Row],[ND]]*BD[[#This Row],[NE]]</f>
        <v>6</v>
      </c>
      <c r="U688" s="201" t="str">
        <f t="shared" si="36"/>
        <v>MEDIO</v>
      </c>
      <c r="V688" s="199">
        <v>25</v>
      </c>
      <c r="W688" s="199">
        <f>BD[[#This Row],[NP]]*BD[[#This Row],[N.C]]</f>
        <v>150</v>
      </c>
      <c r="X688" s="201" t="str">
        <f t="shared" si="37"/>
        <v>II</v>
      </c>
      <c r="Y688" s="182" t="str">
        <f t="shared" si="38"/>
        <v>ACEPTABLE CON CONTROL ESPECIFICO</v>
      </c>
      <c r="Z688" s="199" t="s">
        <v>311</v>
      </c>
      <c r="AA688" s="199" t="s">
        <v>311</v>
      </c>
      <c r="AB688" s="112" t="s">
        <v>1547</v>
      </c>
      <c r="AC688" s="112" t="s">
        <v>1548</v>
      </c>
      <c r="AD688" s="112" t="s">
        <v>1550</v>
      </c>
      <c r="AE688" s="112" t="s">
        <v>1288</v>
      </c>
      <c r="AF688" s="199"/>
    </row>
    <row r="689" spans="1:32" ht="90" hidden="1">
      <c r="A689" s="198" t="s">
        <v>909</v>
      </c>
      <c r="B689" s="199" t="s">
        <v>1194</v>
      </c>
      <c r="C689" s="199" t="s">
        <v>1217</v>
      </c>
      <c r="D689" s="199" t="s">
        <v>1214</v>
      </c>
      <c r="E689" s="112" t="s">
        <v>1408</v>
      </c>
      <c r="F689" s="216" t="s">
        <v>1414</v>
      </c>
      <c r="G689" s="199" t="s">
        <v>19</v>
      </c>
      <c r="H689" s="199" t="s">
        <v>905</v>
      </c>
      <c r="I689" s="200" t="s">
        <v>924</v>
      </c>
      <c r="J689" s="112" t="s">
        <v>1240</v>
      </c>
      <c r="K689" s="199">
        <v>8</v>
      </c>
      <c r="L689" s="199">
        <v>6</v>
      </c>
      <c r="M689" s="199">
        <v>10</v>
      </c>
      <c r="N689" s="112" t="s">
        <v>1241</v>
      </c>
      <c r="O689" s="200" t="s">
        <v>1242</v>
      </c>
      <c r="P689" s="200" t="s">
        <v>1513</v>
      </c>
      <c r="Q689" s="200" t="s">
        <v>1514</v>
      </c>
      <c r="R689" s="199">
        <v>2</v>
      </c>
      <c r="S689" s="199">
        <v>2</v>
      </c>
      <c r="T689" s="199">
        <f>BD[[#This Row],[ND]]*BD[[#This Row],[NE]]</f>
        <v>4</v>
      </c>
      <c r="U689" s="201" t="str">
        <f t="shared" si="36"/>
        <v>BAJO</v>
      </c>
      <c r="V689" s="199">
        <v>25</v>
      </c>
      <c r="W689" s="199">
        <f>BD[[#This Row],[NP]]*BD[[#This Row],[N.C]]</f>
        <v>100</v>
      </c>
      <c r="X689" s="201" t="str">
        <f t="shared" si="37"/>
        <v>III</v>
      </c>
      <c r="Y689" s="182" t="str">
        <f t="shared" si="38"/>
        <v>MEJORABLE</v>
      </c>
      <c r="Z689" s="199" t="s">
        <v>311</v>
      </c>
      <c r="AA689" s="200" t="s">
        <v>311</v>
      </c>
      <c r="AB689" s="112" t="s">
        <v>1516</v>
      </c>
      <c r="AC689" s="112" t="s">
        <v>1515</v>
      </c>
      <c r="AD689" s="200" t="s">
        <v>1557</v>
      </c>
      <c r="AE689" s="112" t="s">
        <v>1274</v>
      </c>
      <c r="AF689" s="199"/>
    </row>
    <row r="690" spans="1:32" ht="165" hidden="1">
      <c r="A690" s="198" t="s">
        <v>909</v>
      </c>
      <c r="B690" s="199" t="s">
        <v>1194</v>
      </c>
      <c r="C690" s="199" t="s">
        <v>1217</v>
      </c>
      <c r="D690" s="199" t="s">
        <v>1214</v>
      </c>
      <c r="E690" s="112" t="s">
        <v>1408</v>
      </c>
      <c r="F690" s="216" t="s">
        <v>1414</v>
      </c>
      <c r="G690" s="199" t="s">
        <v>19</v>
      </c>
      <c r="H690" s="199" t="s">
        <v>905</v>
      </c>
      <c r="I690" s="200" t="s">
        <v>935</v>
      </c>
      <c r="J690" s="112" t="s">
        <v>1230</v>
      </c>
      <c r="K690" s="199">
        <v>8</v>
      </c>
      <c r="L690" s="199">
        <v>6</v>
      </c>
      <c r="M690" s="199">
        <v>10</v>
      </c>
      <c r="N690" s="112" t="s">
        <v>1231</v>
      </c>
      <c r="O690" s="200" t="s">
        <v>1234</v>
      </c>
      <c r="P690" s="112" t="s">
        <v>1518</v>
      </c>
      <c r="Q690" s="200" t="s">
        <v>1520</v>
      </c>
      <c r="R690" s="199">
        <v>2</v>
      </c>
      <c r="S690" s="199">
        <v>3</v>
      </c>
      <c r="T690" s="199">
        <f>BD[[#This Row],[ND]]*BD[[#This Row],[NE]]</f>
        <v>6</v>
      </c>
      <c r="U690" s="201" t="str">
        <f t="shared" si="36"/>
        <v>MEDIO</v>
      </c>
      <c r="V690" s="199">
        <v>25</v>
      </c>
      <c r="W690" s="199">
        <f>BD[[#This Row],[NP]]*BD[[#This Row],[N.C]]</f>
        <v>150</v>
      </c>
      <c r="X690" s="201" t="str">
        <f t="shared" si="37"/>
        <v>II</v>
      </c>
      <c r="Y690" s="182" t="str">
        <f t="shared" si="38"/>
        <v>ACEPTABLE CON CONTROL ESPECIFICO</v>
      </c>
      <c r="Z690" s="199" t="s">
        <v>311</v>
      </c>
      <c r="AA690" s="199" t="s">
        <v>311</v>
      </c>
      <c r="AB690" s="112" t="s">
        <v>1517</v>
      </c>
      <c r="AC690" s="112" t="s">
        <v>1519</v>
      </c>
      <c r="AD690" s="200" t="s">
        <v>1558</v>
      </c>
      <c r="AE690" s="112" t="s">
        <v>1275</v>
      </c>
      <c r="AF690" s="199"/>
    </row>
    <row r="691" spans="1:32" ht="409.6" hidden="1">
      <c r="A691" s="198" t="s">
        <v>909</v>
      </c>
      <c r="B691" s="199" t="s">
        <v>1194</v>
      </c>
      <c r="C691" s="199" t="s">
        <v>1217</v>
      </c>
      <c r="D691" s="199" t="s">
        <v>1214</v>
      </c>
      <c r="E691" s="112" t="s">
        <v>1408</v>
      </c>
      <c r="F691" s="216" t="s">
        <v>1414</v>
      </c>
      <c r="G691" s="199" t="s">
        <v>19</v>
      </c>
      <c r="H691" s="199" t="s">
        <v>917</v>
      </c>
      <c r="I691" s="200" t="s">
        <v>949</v>
      </c>
      <c r="J691" s="112" t="s">
        <v>1226</v>
      </c>
      <c r="K691" s="199">
        <v>8</v>
      </c>
      <c r="L691" s="199">
        <v>6</v>
      </c>
      <c r="M691" s="199">
        <v>10</v>
      </c>
      <c r="N691" s="112" t="s">
        <v>1237</v>
      </c>
      <c r="O691" s="200" t="s">
        <v>1238</v>
      </c>
      <c r="P691" s="112" t="s">
        <v>1239</v>
      </c>
      <c r="Q691" s="112" t="s">
        <v>1522</v>
      </c>
      <c r="R691" s="199">
        <v>2</v>
      </c>
      <c r="S691" s="199">
        <v>2</v>
      </c>
      <c r="T691" s="199">
        <f>BD[[#This Row],[ND]]*BD[[#This Row],[NE]]</f>
        <v>4</v>
      </c>
      <c r="U691" s="201" t="str">
        <f t="shared" si="36"/>
        <v>BAJO</v>
      </c>
      <c r="V691" s="199">
        <v>60</v>
      </c>
      <c r="W691" s="199">
        <f>BD[[#This Row],[NP]]*BD[[#This Row],[N.C]]</f>
        <v>240</v>
      </c>
      <c r="X691" s="201" t="str">
        <f t="shared" si="37"/>
        <v>II</v>
      </c>
      <c r="Y691" s="182" t="str">
        <f t="shared" si="38"/>
        <v>ACEPTABLE CON CONTROL ESPECIFICO</v>
      </c>
      <c r="Z691" s="199" t="s">
        <v>311</v>
      </c>
      <c r="AA691" s="199" t="s">
        <v>311</v>
      </c>
      <c r="AB691" s="112" t="s">
        <v>1524</v>
      </c>
      <c r="AC691" s="112" t="s">
        <v>1521</v>
      </c>
      <c r="AD691" s="112" t="s">
        <v>1523</v>
      </c>
      <c r="AE691" s="112" t="s">
        <v>1276</v>
      </c>
      <c r="AF691" s="199"/>
    </row>
    <row r="692" spans="1:32" ht="165" hidden="1">
      <c r="A692" s="198" t="s">
        <v>909</v>
      </c>
      <c r="B692" s="199" t="s">
        <v>1194</v>
      </c>
      <c r="C692" s="199" t="s">
        <v>1217</v>
      </c>
      <c r="D692" s="199" t="s">
        <v>1214</v>
      </c>
      <c r="E692" s="112" t="s">
        <v>1408</v>
      </c>
      <c r="F692" s="216" t="s">
        <v>1414</v>
      </c>
      <c r="G692" s="199" t="s">
        <v>19</v>
      </c>
      <c r="H692" s="199" t="s">
        <v>917</v>
      </c>
      <c r="I692" s="200" t="s">
        <v>951</v>
      </c>
      <c r="J692" s="112" t="s">
        <v>1333</v>
      </c>
      <c r="K692" s="199">
        <v>8</v>
      </c>
      <c r="L692" s="199">
        <v>6</v>
      </c>
      <c r="M692" s="199">
        <v>10</v>
      </c>
      <c r="N692" s="112" t="s">
        <v>1237</v>
      </c>
      <c r="O692" s="112" t="s">
        <v>1334</v>
      </c>
      <c r="P692" s="112" t="s">
        <v>1335</v>
      </c>
      <c r="Q692" s="112" t="s">
        <v>1336</v>
      </c>
      <c r="R692" s="199">
        <v>2</v>
      </c>
      <c r="S692" s="199">
        <v>2</v>
      </c>
      <c r="T692" s="199">
        <f>BD[[#This Row],[ND]]*BD[[#This Row],[NE]]</f>
        <v>4</v>
      </c>
      <c r="U692" s="201" t="str">
        <f t="shared" si="36"/>
        <v>BAJO</v>
      </c>
      <c r="V692" s="199">
        <v>60</v>
      </c>
      <c r="W692" s="199">
        <f>BD[[#This Row],[NP]]*BD[[#This Row],[N.C]]</f>
        <v>240</v>
      </c>
      <c r="X692" s="201" t="str">
        <f t="shared" si="37"/>
        <v>II</v>
      </c>
      <c r="Y692" s="182" t="str">
        <f t="shared" si="38"/>
        <v>ACEPTABLE CON CONTROL ESPECIFICO</v>
      </c>
      <c r="Z692" s="199" t="s">
        <v>311</v>
      </c>
      <c r="AA692" s="199" t="s">
        <v>311</v>
      </c>
      <c r="AB692" s="112" t="s">
        <v>1571</v>
      </c>
      <c r="AC692" s="112" t="s">
        <v>1572</v>
      </c>
      <c r="AD692" s="112" t="s">
        <v>1336</v>
      </c>
      <c r="AE692" s="112" t="s">
        <v>1337</v>
      </c>
      <c r="AF692" s="199"/>
    </row>
    <row r="693" spans="1:32" ht="120" hidden="1">
      <c r="A693" s="198" t="s">
        <v>909</v>
      </c>
      <c r="B693" s="199" t="s">
        <v>1194</v>
      </c>
      <c r="C693" s="199" t="s">
        <v>1217</v>
      </c>
      <c r="D693" s="199" t="s">
        <v>1214</v>
      </c>
      <c r="E693" s="112" t="s">
        <v>1408</v>
      </c>
      <c r="F693" s="216" t="s">
        <v>1414</v>
      </c>
      <c r="G693" s="199" t="s">
        <v>19</v>
      </c>
      <c r="H693" s="199" t="s">
        <v>917</v>
      </c>
      <c r="I693" s="200" t="s">
        <v>955</v>
      </c>
      <c r="J693" s="112" t="s">
        <v>1344</v>
      </c>
      <c r="K693" s="199">
        <v>8</v>
      </c>
      <c r="L693" s="199">
        <v>6</v>
      </c>
      <c r="M693" s="199">
        <v>10</v>
      </c>
      <c r="N693" s="112" t="s">
        <v>1346</v>
      </c>
      <c r="O693" s="112" t="s">
        <v>1340</v>
      </c>
      <c r="P693" s="112" t="s">
        <v>1341</v>
      </c>
      <c r="Q693" s="112" t="s">
        <v>1342</v>
      </c>
      <c r="R693" s="199">
        <v>2</v>
      </c>
      <c r="S693" s="199">
        <v>2</v>
      </c>
      <c r="T693" s="199">
        <f>BD[[#This Row],[ND]]*BD[[#This Row],[NE]]</f>
        <v>4</v>
      </c>
      <c r="U693" s="201" t="str">
        <f t="shared" si="36"/>
        <v>BAJO</v>
      </c>
      <c r="V693" s="199">
        <v>25</v>
      </c>
      <c r="W693" s="199">
        <f>BD[[#This Row],[NP]]*BD[[#This Row],[N.C]]</f>
        <v>100</v>
      </c>
      <c r="X693" s="201" t="str">
        <f t="shared" si="37"/>
        <v>III</v>
      </c>
      <c r="Y693" s="182" t="str">
        <f t="shared" si="38"/>
        <v>MEJORABLE</v>
      </c>
      <c r="Z693" s="199" t="s">
        <v>311</v>
      </c>
      <c r="AA693" s="199" t="s">
        <v>311</v>
      </c>
      <c r="AB693" s="112" t="s">
        <v>1573</v>
      </c>
      <c r="AC693" s="112" t="s">
        <v>1574</v>
      </c>
      <c r="AD693" s="112" t="s">
        <v>1575</v>
      </c>
      <c r="AE693" s="112" t="s">
        <v>1343</v>
      </c>
      <c r="AF693" s="199"/>
    </row>
    <row r="694" spans="1:32" ht="105" hidden="1">
      <c r="A694" s="198" t="s">
        <v>909</v>
      </c>
      <c r="B694" s="199" t="s">
        <v>1194</v>
      </c>
      <c r="C694" s="199" t="s">
        <v>1217</v>
      </c>
      <c r="D694" s="199" t="s">
        <v>1214</v>
      </c>
      <c r="E694" s="112" t="s">
        <v>1408</v>
      </c>
      <c r="F694" s="216" t="s">
        <v>1414</v>
      </c>
      <c r="G694" s="199" t="s">
        <v>19</v>
      </c>
      <c r="H694" s="199" t="s">
        <v>917</v>
      </c>
      <c r="I694" s="200" t="s">
        <v>959</v>
      </c>
      <c r="J694" s="112" t="s">
        <v>1347</v>
      </c>
      <c r="K694" s="199">
        <v>8</v>
      </c>
      <c r="L694" s="199">
        <v>6</v>
      </c>
      <c r="M694" s="199">
        <v>10</v>
      </c>
      <c r="N694" s="112" t="s">
        <v>1322</v>
      </c>
      <c r="O694" s="112" t="s">
        <v>1348</v>
      </c>
      <c r="P694" s="112" t="s">
        <v>1349</v>
      </c>
      <c r="Q694" s="112" t="s">
        <v>1578</v>
      </c>
      <c r="R694" s="199">
        <v>2</v>
      </c>
      <c r="S694" s="199">
        <v>3</v>
      </c>
      <c r="T694" s="199">
        <f>BD[[#This Row],[ND]]*BD[[#This Row],[NE]]</f>
        <v>6</v>
      </c>
      <c r="U694" s="201" t="str">
        <f t="shared" si="36"/>
        <v>MEDIO</v>
      </c>
      <c r="V694" s="199">
        <v>60</v>
      </c>
      <c r="W694" s="199">
        <f>BD[[#This Row],[NP]]*BD[[#This Row],[N.C]]</f>
        <v>360</v>
      </c>
      <c r="X694" s="201" t="str">
        <f t="shared" si="37"/>
        <v>II</v>
      </c>
      <c r="Y694" s="182" t="str">
        <f t="shared" si="38"/>
        <v>ACEPTABLE CON CONTROL ESPECIFICO</v>
      </c>
      <c r="Z694" s="199" t="s">
        <v>311</v>
      </c>
      <c r="AA694" s="199" t="s">
        <v>311</v>
      </c>
      <c r="AB694" s="112" t="s">
        <v>1576</v>
      </c>
      <c r="AC694" s="112" t="s">
        <v>1577</v>
      </c>
      <c r="AD694" s="112" t="s">
        <v>1579</v>
      </c>
      <c r="AE694" s="112" t="s">
        <v>1343</v>
      </c>
      <c r="AF694" s="199"/>
    </row>
    <row r="695" spans="1:32" ht="105" hidden="1">
      <c r="A695" s="198" t="s">
        <v>909</v>
      </c>
      <c r="B695" s="199" t="s">
        <v>1194</v>
      </c>
      <c r="C695" s="199" t="s">
        <v>1217</v>
      </c>
      <c r="D695" s="199" t="s">
        <v>1214</v>
      </c>
      <c r="E695" s="112" t="s">
        <v>1408</v>
      </c>
      <c r="F695" s="216" t="s">
        <v>1414</v>
      </c>
      <c r="G695" s="199" t="s">
        <v>19</v>
      </c>
      <c r="H695" s="199" t="s">
        <v>917</v>
      </c>
      <c r="I695" s="200" t="s">
        <v>961</v>
      </c>
      <c r="J695" s="112" t="s">
        <v>1350</v>
      </c>
      <c r="K695" s="199">
        <v>8</v>
      </c>
      <c r="L695" s="199">
        <v>6</v>
      </c>
      <c r="M695" s="199">
        <v>10</v>
      </c>
      <c r="N695" s="112" t="s">
        <v>1322</v>
      </c>
      <c r="O695" s="112" t="s">
        <v>1348</v>
      </c>
      <c r="P695" s="112" t="s">
        <v>1582</v>
      </c>
      <c r="Q695" s="112" t="s">
        <v>1352</v>
      </c>
      <c r="R695" s="199">
        <v>6</v>
      </c>
      <c r="S695" s="199">
        <v>1</v>
      </c>
      <c r="T695" s="199">
        <f>BD[[#This Row],[ND]]*BD[[#This Row],[NE]]</f>
        <v>6</v>
      </c>
      <c r="U695" s="201" t="str">
        <f t="shared" si="36"/>
        <v>MEDIO</v>
      </c>
      <c r="V695" s="199">
        <v>60</v>
      </c>
      <c r="W695" s="199">
        <f>BD[[#This Row],[NP]]*BD[[#This Row],[N.C]]</f>
        <v>360</v>
      </c>
      <c r="X695" s="201" t="str">
        <f t="shared" si="37"/>
        <v>II</v>
      </c>
      <c r="Y695" s="182" t="str">
        <f t="shared" si="38"/>
        <v>ACEPTABLE CON CONTROL ESPECIFICO</v>
      </c>
      <c r="Z695" s="199" t="s">
        <v>311</v>
      </c>
      <c r="AA695" s="199" t="s">
        <v>311</v>
      </c>
      <c r="AB695" s="112" t="s">
        <v>1580</v>
      </c>
      <c r="AC695" s="112" t="s">
        <v>1583</v>
      </c>
      <c r="AD695" s="112" t="s">
        <v>1581</v>
      </c>
      <c r="AE695" s="112" t="s">
        <v>1343</v>
      </c>
      <c r="AF695" s="199"/>
    </row>
    <row r="696" spans="1:32" ht="225" hidden="1">
      <c r="A696" s="198" t="s">
        <v>909</v>
      </c>
      <c r="B696" s="199" t="s">
        <v>1194</v>
      </c>
      <c r="C696" s="199" t="s">
        <v>1217</v>
      </c>
      <c r="D696" s="199" t="s">
        <v>1214</v>
      </c>
      <c r="E696" s="112" t="s">
        <v>1408</v>
      </c>
      <c r="F696" s="216" t="s">
        <v>1414</v>
      </c>
      <c r="G696" s="199" t="s">
        <v>19</v>
      </c>
      <c r="H696" s="199" t="s">
        <v>928</v>
      </c>
      <c r="I696" s="200" t="s">
        <v>973</v>
      </c>
      <c r="J696" s="112" t="s">
        <v>1223</v>
      </c>
      <c r="K696" s="199">
        <v>8</v>
      </c>
      <c r="L696" s="199">
        <v>6</v>
      </c>
      <c r="M696" s="199">
        <v>10</v>
      </c>
      <c r="N696" s="112" t="s">
        <v>1250</v>
      </c>
      <c r="O696" s="200" t="s">
        <v>1595</v>
      </c>
      <c r="P696" s="112" t="s">
        <v>1533</v>
      </c>
      <c r="Q696" s="199" t="s">
        <v>311</v>
      </c>
      <c r="R696" s="199">
        <v>2</v>
      </c>
      <c r="S696" s="199">
        <v>2</v>
      </c>
      <c r="T696" s="199">
        <f>BD[[#This Row],[ND]]*BD[[#This Row],[NE]]</f>
        <v>4</v>
      </c>
      <c r="U696" s="201" t="str">
        <f t="shared" si="36"/>
        <v>BAJO</v>
      </c>
      <c r="V696" s="199">
        <v>25</v>
      </c>
      <c r="W696" s="199">
        <f>BD[[#This Row],[NP]]*BD[[#This Row],[N.C]]</f>
        <v>100</v>
      </c>
      <c r="X696" s="201" t="str">
        <f t="shared" si="37"/>
        <v>III</v>
      </c>
      <c r="Y696" s="182" t="str">
        <f t="shared" si="38"/>
        <v>MEJORABLE</v>
      </c>
      <c r="Z696" s="199" t="s">
        <v>311</v>
      </c>
      <c r="AA696" s="199" t="s">
        <v>311</v>
      </c>
      <c r="AB696" s="200" t="s">
        <v>1596</v>
      </c>
      <c r="AC696" s="112" t="s">
        <v>1534</v>
      </c>
      <c r="AD696" s="222" t="s">
        <v>1597</v>
      </c>
      <c r="AE696" s="112" t="s">
        <v>1277</v>
      </c>
      <c r="AF696" s="199"/>
    </row>
    <row r="697" spans="1:32" ht="225" hidden="1">
      <c r="A697" s="198" t="s">
        <v>909</v>
      </c>
      <c r="B697" s="199" t="s">
        <v>1194</v>
      </c>
      <c r="C697" s="199" t="s">
        <v>1217</v>
      </c>
      <c r="D697" s="199" t="s">
        <v>1214</v>
      </c>
      <c r="E697" s="112" t="s">
        <v>1408</v>
      </c>
      <c r="F697" s="216" t="s">
        <v>1414</v>
      </c>
      <c r="G697" s="199" t="s">
        <v>19</v>
      </c>
      <c r="H697" s="199" t="s">
        <v>928</v>
      </c>
      <c r="I697" s="200" t="s">
        <v>975</v>
      </c>
      <c r="J697" s="112" t="s">
        <v>1223</v>
      </c>
      <c r="K697" s="199">
        <v>8</v>
      </c>
      <c r="L697" s="199">
        <v>6</v>
      </c>
      <c r="M697" s="199">
        <v>10</v>
      </c>
      <c r="N697" s="112" t="s">
        <v>1250</v>
      </c>
      <c r="O697" s="200" t="s">
        <v>1595</v>
      </c>
      <c r="P697" s="112" t="s">
        <v>1533</v>
      </c>
      <c r="Q697" s="199" t="s">
        <v>311</v>
      </c>
      <c r="R697" s="199">
        <v>2</v>
      </c>
      <c r="S697" s="199">
        <v>3</v>
      </c>
      <c r="T697" s="199">
        <f>BD[[#This Row],[ND]]*BD[[#This Row],[NE]]</f>
        <v>6</v>
      </c>
      <c r="U697" s="201" t="str">
        <f t="shared" si="36"/>
        <v>MEDIO</v>
      </c>
      <c r="V697" s="199">
        <v>25</v>
      </c>
      <c r="W697" s="199">
        <f>BD[[#This Row],[NP]]*BD[[#This Row],[N.C]]</f>
        <v>150</v>
      </c>
      <c r="X697" s="201" t="str">
        <f t="shared" si="37"/>
        <v>II</v>
      </c>
      <c r="Y697" s="182" t="str">
        <f t="shared" si="38"/>
        <v>ACEPTABLE CON CONTROL ESPECIFICO</v>
      </c>
      <c r="Z697" s="199" t="s">
        <v>311</v>
      </c>
      <c r="AA697" s="199" t="s">
        <v>311</v>
      </c>
      <c r="AB697" s="200" t="s">
        <v>1596</v>
      </c>
      <c r="AC697" s="112" t="s">
        <v>1534</v>
      </c>
      <c r="AD697" s="200" t="s">
        <v>1247</v>
      </c>
      <c r="AE697" s="112" t="s">
        <v>1277</v>
      </c>
      <c r="AF697" s="199"/>
    </row>
    <row r="698" spans="1:32" ht="225" hidden="1">
      <c r="A698" s="198" t="s">
        <v>909</v>
      </c>
      <c r="B698" s="199" t="s">
        <v>1194</v>
      </c>
      <c r="C698" s="199" t="s">
        <v>1217</v>
      </c>
      <c r="D698" s="199" t="s">
        <v>1214</v>
      </c>
      <c r="E698" s="112" t="s">
        <v>1408</v>
      </c>
      <c r="F698" s="216" t="s">
        <v>1414</v>
      </c>
      <c r="G698" s="199" t="s">
        <v>19</v>
      </c>
      <c r="H698" s="199" t="s">
        <v>928</v>
      </c>
      <c r="I698" s="200" t="s">
        <v>979</v>
      </c>
      <c r="J698" s="112" t="s">
        <v>1223</v>
      </c>
      <c r="K698" s="199">
        <v>8</v>
      </c>
      <c r="L698" s="199">
        <v>6</v>
      </c>
      <c r="M698" s="199">
        <v>10</v>
      </c>
      <c r="N698" s="112" t="s">
        <v>1250</v>
      </c>
      <c r="O698" s="200" t="s">
        <v>1595</v>
      </c>
      <c r="P698" s="112" t="s">
        <v>1533</v>
      </c>
      <c r="Q698" s="199" t="s">
        <v>311</v>
      </c>
      <c r="R698" s="199">
        <v>2</v>
      </c>
      <c r="S698" s="199">
        <v>3</v>
      </c>
      <c r="T698" s="199">
        <f>BD[[#This Row],[ND]]*BD[[#This Row],[NE]]</f>
        <v>6</v>
      </c>
      <c r="U698" s="201" t="str">
        <f t="shared" si="36"/>
        <v>MEDIO</v>
      </c>
      <c r="V698" s="199">
        <v>26</v>
      </c>
      <c r="W698" s="199">
        <f>BD[[#This Row],[NP]]*BD[[#This Row],[N.C]]</f>
        <v>156</v>
      </c>
      <c r="X698" s="201" t="str">
        <f t="shared" si="37"/>
        <v>II</v>
      </c>
      <c r="Y698" s="182" t="str">
        <f t="shared" si="38"/>
        <v>ACEPTABLE CON CONTROL ESPECIFICO</v>
      </c>
      <c r="Z698" s="199" t="s">
        <v>311</v>
      </c>
      <c r="AA698" s="199" t="s">
        <v>311</v>
      </c>
      <c r="AB698" s="200" t="s">
        <v>1596</v>
      </c>
      <c r="AC698" s="112" t="s">
        <v>1534</v>
      </c>
      <c r="AD698" s="200" t="s">
        <v>1247</v>
      </c>
      <c r="AE698" s="112" t="s">
        <v>1277</v>
      </c>
      <c r="AF698" s="199"/>
    </row>
    <row r="699" spans="1:32" ht="135" hidden="1">
      <c r="A699" s="198" t="s">
        <v>909</v>
      </c>
      <c r="B699" s="199" t="s">
        <v>1194</v>
      </c>
      <c r="C699" s="199" t="s">
        <v>1217</v>
      </c>
      <c r="D699" s="199" t="s">
        <v>1214</v>
      </c>
      <c r="E699" s="112" t="s">
        <v>1408</v>
      </c>
      <c r="F699" s="216" t="s">
        <v>1414</v>
      </c>
      <c r="G699" s="199" t="s">
        <v>19</v>
      </c>
      <c r="H699" s="199" t="s">
        <v>931</v>
      </c>
      <c r="I699" s="200" t="s">
        <v>989</v>
      </c>
      <c r="J699" s="112" t="s">
        <v>1224</v>
      </c>
      <c r="K699" s="199">
        <v>8</v>
      </c>
      <c r="L699" s="199">
        <v>6</v>
      </c>
      <c r="M699" s="199">
        <v>10</v>
      </c>
      <c r="N699" s="112" t="s">
        <v>1252</v>
      </c>
      <c r="O699" s="112" t="s">
        <v>1612</v>
      </c>
      <c r="P699" s="112" t="s">
        <v>1253</v>
      </c>
      <c r="Q699" s="112" t="s">
        <v>1614</v>
      </c>
      <c r="R699" s="199">
        <v>2</v>
      </c>
      <c r="S699" s="199">
        <v>3</v>
      </c>
      <c r="T699" s="199">
        <f>BD[[#This Row],[ND]]*BD[[#This Row],[NE]]</f>
        <v>6</v>
      </c>
      <c r="U699" s="201" t="str">
        <f t="shared" si="36"/>
        <v>MEDIO</v>
      </c>
      <c r="V699" s="199">
        <v>25</v>
      </c>
      <c r="W699" s="199">
        <f>BD[[#This Row],[NP]]*BD[[#This Row],[N.C]]</f>
        <v>150</v>
      </c>
      <c r="X699" s="201" t="str">
        <f t="shared" si="37"/>
        <v>II</v>
      </c>
      <c r="Y699" s="182" t="str">
        <f t="shared" si="38"/>
        <v>ACEPTABLE CON CONTROL ESPECIFICO</v>
      </c>
      <c r="Z699" s="199" t="s">
        <v>311</v>
      </c>
      <c r="AA699" s="199" t="s">
        <v>311</v>
      </c>
      <c r="AB699" s="112" t="s">
        <v>1613</v>
      </c>
      <c r="AC699" s="112" t="s">
        <v>1253</v>
      </c>
      <c r="AD699" s="112" t="s">
        <v>1615</v>
      </c>
      <c r="AE699" s="112" t="s">
        <v>1278</v>
      </c>
      <c r="AF699" s="199"/>
    </row>
    <row r="700" spans="1:32" ht="150" hidden="1">
      <c r="A700" s="198" t="s">
        <v>909</v>
      </c>
      <c r="B700" s="199" t="s">
        <v>1194</v>
      </c>
      <c r="C700" s="199" t="s">
        <v>1217</v>
      </c>
      <c r="D700" s="199" t="s">
        <v>1214</v>
      </c>
      <c r="E700" s="112" t="s">
        <v>1408</v>
      </c>
      <c r="F700" s="216" t="s">
        <v>1414</v>
      </c>
      <c r="G700" s="199" t="s">
        <v>19</v>
      </c>
      <c r="H700" s="199" t="s">
        <v>931</v>
      </c>
      <c r="I700" s="200" t="s">
        <v>997</v>
      </c>
      <c r="J700" s="112" t="s">
        <v>1363</v>
      </c>
      <c r="K700" s="199">
        <v>8</v>
      </c>
      <c r="L700" s="199">
        <v>6</v>
      </c>
      <c r="M700" s="199">
        <v>10</v>
      </c>
      <c r="N700" s="112" t="s">
        <v>1364</v>
      </c>
      <c r="O700" s="112" t="s">
        <v>1656</v>
      </c>
      <c r="P700" s="112" t="s">
        <v>1657</v>
      </c>
      <c r="Q700" s="112" t="s">
        <v>1365</v>
      </c>
      <c r="R700" s="199">
        <v>6</v>
      </c>
      <c r="S700" s="199">
        <v>2</v>
      </c>
      <c r="T700" s="199">
        <f>BD[[#This Row],[ND]]*BD[[#This Row],[NE]]</f>
        <v>12</v>
      </c>
      <c r="U700" s="201" t="str">
        <f t="shared" si="36"/>
        <v>ALTO</v>
      </c>
      <c r="V700" s="199">
        <v>60</v>
      </c>
      <c r="W700" s="199">
        <f>BD[[#This Row],[NP]]*BD[[#This Row],[N.C]]</f>
        <v>720</v>
      </c>
      <c r="X700" s="201" t="str">
        <f t="shared" si="37"/>
        <v>I</v>
      </c>
      <c r="Y700" s="182" t="str">
        <f t="shared" si="38"/>
        <v>NO ACEPTABLE</v>
      </c>
      <c r="Z700" s="199" t="s">
        <v>311</v>
      </c>
      <c r="AA700" s="199" t="s">
        <v>311</v>
      </c>
      <c r="AB700" s="112" t="s">
        <v>1621</v>
      </c>
      <c r="AC700" s="112" t="s">
        <v>1622</v>
      </c>
      <c r="AD700" s="112" t="s">
        <v>1623</v>
      </c>
      <c r="AE700" s="112" t="s">
        <v>1368</v>
      </c>
      <c r="AF700" s="199"/>
    </row>
    <row r="701" spans="1:32" ht="150" hidden="1">
      <c r="A701" s="198" t="s">
        <v>909</v>
      </c>
      <c r="B701" s="199" t="s">
        <v>1194</v>
      </c>
      <c r="C701" s="199" t="s">
        <v>1217</v>
      </c>
      <c r="D701" s="199" t="s">
        <v>1214</v>
      </c>
      <c r="E701" s="112" t="s">
        <v>1408</v>
      </c>
      <c r="F701" s="216" t="s">
        <v>1414</v>
      </c>
      <c r="G701" s="199" t="s">
        <v>19</v>
      </c>
      <c r="H701" s="199" t="s">
        <v>931</v>
      </c>
      <c r="I701" s="200" t="s">
        <v>1005</v>
      </c>
      <c r="J701" s="112" t="s">
        <v>1359</v>
      </c>
      <c r="K701" s="199">
        <v>8</v>
      </c>
      <c r="L701" s="199">
        <v>6</v>
      </c>
      <c r="M701" s="199">
        <v>10</v>
      </c>
      <c r="N701" s="215" t="s">
        <v>1354</v>
      </c>
      <c r="O701" s="112" t="s">
        <v>1360</v>
      </c>
      <c r="P701" s="112" t="s">
        <v>1609</v>
      </c>
      <c r="Q701" s="112" t="s">
        <v>1610</v>
      </c>
      <c r="R701" s="199">
        <v>2</v>
      </c>
      <c r="S701" s="199">
        <v>3</v>
      </c>
      <c r="T701" s="199">
        <f>BD[[#This Row],[ND]]*BD[[#This Row],[NE]]</f>
        <v>6</v>
      </c>
      <c r="U701" s="201" t="str">
        <f t="shared" si="36"/>
        <v>MEDIO</v>
      </c>
      <c r="V701" s="199">
        <v>60</v>
      </c>
      <c r="W701" s="199">
        <f>BD[[#This Row],[NP]]*BD[[#This Row],[N.C]]</f>
        <v>360</v>
      </c>
      <c r="X701" s="201" t="str">
        <f t="shared" si="37"/>
        <v>II</v>
      </c>
      <c r="Y701" s="182" t="str">
        <f t="shared" si="38"/>
        <v>ACEPTABLE CON CONTROL ESPECIFICO</v>
      </c>
      <c r="Z701" s="199" t="s">
        <v>311</v>
      </c>
      <c r="AA701" s="199" t="s">
        <v>311</v>
      </c>
      <c r="AB701" s="112" t="s">
        <v>1360</v>
      </c>
      <c r="AC701" s="112" t="s">
        <v>1609</v>
      </c>
      <c r="AD701" s="112" t="s">
        <v>1611</v>
      </c>
      <c r="AE701" s="112" t="s">
        <v>1362</v>
      </c>
      <c r="AF701" s="199"/>
    </row>
    <row r="702" spans="1:32" ht="315" hidden="1">
      <c r="A702" s="198" t="s">
        <v>909</v>
      </c>
      <c r="B702" s="199" t="s">
        <v>1194</v>
      </c>
      <c r="C702" s="199" t="s">
        <v>1217</v>
      </c>
      <c r="D702" s="199" t="s">
        <v>1214</v>
      </c>
      <c r="E702" s="112" t="s">
        <v>1408</v>
      </c>
      <c r="F702" s="216" t="s">
        <v>1414</v>
      </c>
      <c r="G702" s="199" t="s">
        <v>19</v>
      </c>
      <c r="H702" s="199" t="s">
        <v>934</v>
      </c>
      <c r="I702" s="200" t="s">
        <v>1007</v>
      </c>
      <c r="J702" s="112" t="s">
        <v>1225</v>
      </c>
      <c r="K702" s="199">
        <v>2</v>
      </c>
      <c r="L702" s="199">
        <v>2</v>
      </c>
      <c r="M702" s="199">
        <v>10</v>
      </c>
      <c r="N702" s="112" t="s">
        <v>1255</v>
      </c>
      <c r="O702" s="112" t="s">
        <v>1627</v>
      </c>
      <c r="P702" s="112" t="s">
        <v>1630</v>
      </c>
      <c r="Q702" s="112" t="s">
        <v>1265</v>
      </c>
      <c r="R702" s="199">
        <v>2</v>
      </c>
      <c r="S702" s="199">
        <v>3</v>
      </c>
      <c r="T702" s="199">
        <f>BD[[#This Row],[ND]]*BD[[#This Row],[NE]]</f>
        <v>6</v>
      </c>
      <c r="U702" s="201" t="str">
        <f t="shared" si="36"/>
        <v>MEDIO</v>
      </c>
      <c r="V702" s="199">
        <v>25</v>
      </c>
      <c r="W702" s="199">
        <f>BD[[#This Row],[NP]]*BD[[#This Row],[N.C]]</f>
        <v>150</v>
      </c>
      <c r="X702" s="201" t="str">
        <f t="shared" si="37"/>
        <v>II</v>
      </c>
      <c r="Y702" s="182" t="str">
        <f t="shared" si="38"/>
        <v>ACEPTABLE CON CONTROL ESPECIFICO</v>
      </c>
      <c r="Z702" s="199" t="s">
        <v>311</v>
      </c>
      <c r="AA702" s="199" t="s">
        <v>311</v>
      </c>
      <c r="AB702" s="112" t="s">
        <v>1628</v>
      </c>
      <c r="AC702" s="112" t="s">
        <v>1629</v>
      </c>
      <c r="AD702" s="112" t="s">
        <v>1265</v>
      </c>
      <c r="AE702" s="112" t="s">
        <v>1280</v>
      </c>
      <c r="AF702" s="199"/>
    </row>
    <row r="703" spans="1:32" ht="345" hidden="1">
      <c r="A703" s="198" t="s">
        <v>909</v>
      </c>
      <c r="B703" s="199" t="s">
        <v>1194</v>
      </c>
      <c r="C703" s="199" t="s">
        <v>1217</v>
      </c>
      <c r="D703" s="199" t="s">
        <v>1214</v>
      </c>
      <c r="E703" s="112" t="s">
        <v>1408</v>
      </c>
      <c r="F703" s="216" t="s">
        <v>1414</v>
      </c>
      <c r="G703" s="199" t="s">
        <v>19</v>
      </c>
      <c r="H703" s="199" t="s">
        <v>934</v>
      </c>
      <c r="I703" s="200" t="s">
        <v>1017</v>
      </c>
      <c r="J703" s="112" t="s">
        <v>1260</v>
      </c>
      <c r="K703" s="199">
        <v>2</v>
      </c>
      <c r="L703" s="199">
        <v>2</v>
      </c>
      <c r="M703" s="199">
        <v>10</v>
      </c>
      <c r="N703" s="112" t="s">
        <v>1261</v>
      </c>
      <c r="O703" s="112" t="s">
        <v>1627</v>
      </c>
      <c r="P703" s="112" t="s">
        <v>1632</v>
      </c>
      <c r="Q703" s="112" t="s">
        <v>1662</v>
      </c>
      <c r="R703" s="199">
        <v>2</v>
      </c>
      <c r="S703" s="199">
        <v>3</v>
      </c>
      <c r="T703" s="199">
        <f>BD[[#This Row],[ND]]*BD[[#This Row],[NE]]</f>
        <v>6</v>
      </c>
      <c r="U703" s="201" t="str">
        <f t="shared" si="36"/>
        <v>MEDIO</v>
      </c>
      <c r="V703" s="199">
        <v>25</v>
      </c>
      <c r="W703" s="199">
        <f>BD[[#This Row],[NP]]*BD[[#This Row],[N.C]]</f>
        <v>150</v>
      </c>
      <c r="X703" s="201" t="str">
        <f t="shared" si="37"/>
        <v>II</v>
      </c>
      <c r="Y703" s="182" t="str">
        <f t="shared" si="38"/>
        <v>ACEPTABLE CON CONTROL ESPECIFICO</v>
      </c>
      <c r="Z703" s="199" t="s">
        <v>311</v>
      </c>
      <c r="AA703" s="199" t="s">
        <v>311</v>
      </c>
      <c r="AB703" s="112" t="s">
        <v>1628</v>
      </c>
      <c r="AC703" s="112" t="s">
        <v>1633</v>
      </c>
      <c r="AD703" s="112" t="s">
        <v>1663</v>
      </c>
      <c r="AE703" s="112" t="s">
        <v>1280</v>
      </c>
      <c r="AF703" s="199"/>
    </row>
    <row r="704" spans="1:32" ht="90" hidden="1">
      <c r="A704" s="198" t="s">
        <v>909</v>
      </c>
      <c r="B704" s="199" t="s">
        <v>1194</v>
      </c>
      <c r="C704" s="199" t="s">
        <v>1217</v>
      </c>
      <c r="D704" s="199" t="s">
        <v>1214</v>
      </c>
      <c r="E704" s="112" t="s">
        <v>1408</v>
      </c>
      <c r="F704" s="200" t="s">
        <v>1415</v>
      </c>
      <c r="G704" s="199" t="s">
        <v>19</v>
      </c>
      <c r="H704" s="199" t="s">
        <v>905</v>
      </c>
      <c r="I704" s="200" t="s">
        <v>911</v>
      </c>
      <c r="J704" s="112" t="s">
        <v>1286</v>
      </c>
      <c r="K704" s="199">
        <v>8</v>
      </c>
      <c r="L704" s="199">
        <v>6</v>
      </c>
      <c r="M704" s="199">
        <v>10</v>
      </c>
      <c r="N704" s="112" t="s">
        <v>1287</v>
      </c>
      <c r="O704" s="112" t="s">
        <v>1545</v>
      </c>
      <c r="P704" s="112" t="s">
        <v>1549</v>
      </c>
      <c r="Q704" s="112" t="s">
        <v>1546</v>
      </c>
      <c r="R704" s="199">
        <v>2</v>
      </c>
      <c r="S704" s="199">
        <v>3</v>
      </c>
      <c r="T704" s="199">
        <f>BD[[#This Row],[ND]]*BD[[#This Row],[NE]]</f>
        <v>6</v>
      </c>
      <c r="U704" s="201" t="str">
        <f t="shared" si="36"/>
        <v>MEDIO</v>
      </c>
      <c r="V704" s="199">
        <v>25</v>
      </c>
      <c r="W704" s="199">
        <f>BD[[#This Row],[NP]]*BD[[#This Row],[N.C]]</f>
        <v>150</v>
      </c>
      <c r="X704" s="201" t="str">
        <f t="shared" si="37"/>
        <v>II</v>
      </c>
      <c r="Y704" s="182" t="str">
        <f t="shared" si="38"/>
        <v>ACEPTABLE CON CONTROL ESPECIFICO</v>
      </c>
      <c r="Z704" s="199" t="s">
        <v>311</v>
      </c>
      <c r="AA704" s="199" t="s">
        <v>311</v>
      </c>
      <c r="AB704" s="112" t="s">
        <v>1547</v>
      </c>
      <c r="AC704" s="112" t="s">
        <v>1548</v>
      </c>
      <c r="AD704" s="112" t="s">
        <v>1550</v>
      </c>
      <c r="AE704" s="112" t="s">
        <v>1288</v>
      </c>
      <c r="AF704" s="199"/>
    </row>
    <row r="705" spans="1:32" ht="165" hidden="1">
      <c r="A705" s="198" t="s">
        <v>909</v>
      </c>
      <c r="B705" s="199" t="s">
        <v>1194</v>
      </c>
      <c r="C705" s="199" t="s">
        <v>1217</v>
      </c>
      <c r="D705" s="199" t="s">
        <v>1214</v>
      </c>
      <c r="E705" s="112" t="s">
        <v>1408</v>
      </c>
      <c r="F705" s="200" t="s">
        <v>1415</v>
      </c>
      <c r="G705" s="199" t="s">
        <v>19</v>
      </c>
      <c r="H705" s="199" t="s">
        <v>905</v>
      </c>
      <c r="I705" s="213" t="s">
        <v>935</v>
      </c>
      <c r="J705" s="112" t="s">
        <v>1230</v>
      </c>
      <c r="K705" s="199">
        <v>8</v>
      </c>
      <c r="L705" s="199">
        <v>6</v>
      </c>
      <c r="M705" s="199">
        <v>10</v>
      </c>
      <c r="N705" s="112" t="s">
        <v>1231</v>
      </c>
      <c r="O705" s="200" t="s">
        <v>1234</v>
      </c>
      <c r="P705" s="112" t="s">
        <v>1518</v>
      </c>
      <c r="Q705" s="200" t="s">
        <v>1520</v>
      </c>
      <c r="R705" s="199">
        <v>2</v>
      </c>
      <c r="S705" s="199">
        <v>3</v>
      </c>
      <c r="T705" s="199">
        <f>BD[[#This Row],[ND]]*BD[[#This Row],[NE]]</f>
        <v>6</v>
      </c>
      <c r="U705" s="201" t="str">
        <f t="shared" si="36"/>
        <v>MEDIO</v>
      </c>
      <c r="V705" s="199">
        <v>25</v>
      </c>
      <c r="W705" s="199">
        <f>BD[[#This Row],[NP]]*BD[[#This Row],[N.C]]</f>
        <v>150</v>
      </c>
      <c r="X705" s="201" t="str">
        <f t="shared" si="37"/>
        <v>II</v>
      </c>
      <c r="Y705" s="182" t="str">
        <f t="shared" si="38"/>
        <v>ACEPTABLE CON CONTROL ESPECIFICO</v>
      </c>
      <c r="Z705" s="199" t="s">
        <v>311</v>
      </c>
      <c r="AA705" s="199" t="s">
        <v>311</v>
      </c>
      <c r="AB705" s="112" t="s">
        <v>1517</v>
      </c>
      <c r="AC705" s="112" t="s">
        <v>1519</v>
      </c>
      <c r="AD705" s="200" t="s">
        <v>1558</v>
      </c>
      <c r="AE705" s="112" t="s">
        <v>1275</v>
      </c>
      <c r="AF705" s="199"/>
    </row>
    <row r="706" spans="1:32" ht="409.6" hidden="1">
      <c r="A706" s="198" t="s">
        <v>909</v>
      </c>
      <c r="B706" s="199" t="s">
        <v>1194</v>
      </c>
      <c r="C706" s="199" t="s">
        <v>1217</v>
      </c>
      <c r="D706" s="199" t="s">
        <v>1214</v>
      </c>
      <c r="E706" s="112" t="s">
        <v>1408</v>
      </c>
      <c r="F706" s="200" t="s">
        <v>1415</v>
      </c>
      <c r="G706" s="199" t="s">
        <v>19</v>
      </c>
      <c r="H706" s="199" t="s">
        <v>917</v>
      </c>
      <c r="I706" s="200" t="s">
        <v>949</v>
      </c>
      <c r="J706" s="112" t="s">
        <v>1226</v>
      </c>
      <c r="K706" s="199">
        <v>8</v>
      </c>
      <c r="L706" s="199">
        <v>6</v>
      </c>
      <c r="M706" s="199">
        <v>10</v>
      </c>
      <c r="N706" s="112" t="s">
        <v>1237</v>
      </c>
      <c r="O706" s="200" t="s">
        <v>1238</v>
      </c>
      <c r="P706" s="112" t="s">
        <v>1239</v>
      </c>
      <c r="Q706" s="112" t="s">
        <v>1522</v>
      </c>
      <c r="R706" s="199">
        <v>2</v>
      </c>
      <c r="S706" s="199">
        <v>2</v>
      </c>
      <c r="T706" s="199">
        <f>BD[[#This Row],[ND]]*BD[[#This Row],[NE]]</f>
        <v>4</v>
      </c>
      <c r="U706" s="201" t="str">
        <f t="shared" si="36"/>
        <v>BAJO</v>
      </c>
      <c r="V706" s="199">
        <v>60</v>
      </c>
      <c r="W706" s="199">
        <f>BD[[#This Row],[NP]]*BD[[#This Row],[N.C]]</f>
        <v>240</v>
      </c>
      <c r="X706" s="201" t="str">
        <f t="shared" si="37"/>
        <v>II</v>
      </c>
      <c r="Y706" s="182" t="str">
        <f t="shared" si="38"/>
        <v>ACEPTABLE CON CONTROL ESPECIFICO</v>
      </c>
      <c r="Z706" s="199" t="s">
        <v>311</v>
      </c>
      <c r="AA706" s="199" t="s">
        <v>311</v>
      </c>
      <c r="AB706" s="112" t="s">
        <v>1524</v>
      </c>
      <c r="AC706" s="112" t="s">
        <v>1521</v>
      </c>
      <c r="AD706" s="112" t="s">
        <v>1523</v>
      </c>
      <c r="AE706" s="112" t="s">
        <v>1276</v>
      </c>
      <c r="AF706" s="199"/>
    </row>
    <row r="707" spans="1:32" ht="165" hidden="1">
      <c r="A707" s="198" t="s">
        <v>909</v>
      </c>
      <c r="B707" s="199" t="s">
        <v>1194</v>
      </c>
      <c r="C707" s="199" t="s">
        <v>1217</v>
      </c>
      <c r="D707" s="199" t="s">
        <v>1214</v>
      </c>
      <c r="E707" s="112" t="s">
        <v>1408</v>
      </c>
      <c r="F707" s="200" t="s">
        <v>1415</v>
      </c>
      <c r="G707" s="199" t="s">
        <v>19</v>
      </c>
      <c r="H707" s="199" t="s">
        <v>917</v>
      </c>
      <c r="I707" s="200" t="s">
        <v>951</v>
      </c>
      <c r="J707" s="112" t="s">
        <v>1333</v>
      </c>
      <c r="K707" s="199">
        <v>8</v>
      </c>
      <c r="L707" s="199">
        <v>6</v>
      </c>
      <c r="M707" s="199">
        <v>10</v>
      </c>
      <c r="N707" s="112" t="s">
        <v>1237</v>
      </c>
      <c r="O707" s="112" t="s">
        <v>1334</v>
      </c>
      <c r="P707" s="112" t="s">
        <v>1335</v>
      </c>
      <c r="Q707" s="112" t="s">
        <v>1336</v>
      </c>
      <c r="R707" s="199">
        <v>2</v>
      </c>
      <c r="S707" s="199">
        <v>2</v>
      </c>
      <c r="T707" s="199">
        <f>BD[[#This Row],[ND]]*BD[[#This Row],[NE]]</f>
        <v>4</v>
      </c>
      <c r="U707" s="201" t="str">
        <f t="shared" si="36"/>
        <v>BAJO</v>
      </c>
      <c r="V707" s="199">
        <v>60</v>
      </c>
      <c r="W707" s="199">
        <f>BD[[#This Row],[NP]]*BD[[#This Row],[N.C]]</f>
        <v>240</v>
      </c>
      <c r="X707" s="201" t="str">
        <f t="shared" si="37"/>
        <v>II</v>
      </c>
      <c r="Y707" s="182" t="str">
        <f t="shared" si="38"/>
        <v>ACEPTABLE CON CONTROL ESPECIFICO</v>
      </c>
      <c r="Z707" s="199" t="s">
        <v>311</v>
      </c>
      <c r="AA707" s="199" t="s">
        <v>311</v>
      </c>
      <c r="AB707" s="112" t="s">
        <v>1571</v>
      </c>
      <c r="AC707" s="112" t="s">
        <v>1572</v>
      </c>
      <c r="AD707" s="112" t="s">
        <v>1336</v>
      </c>
      <c r="AE707" s="112" t="s">
        <v>1337</v>
      </c>
      <c r="AF707" s="199"/>
    </row>
    <row r="708" spans="1:32" ht="120" hidden="1">
      <c r="A708" s="198" t="s">
        <v>909</v>
      </c>
      <c r="B708" s="199" t="s">
        <v>1194</v>
      </c>
      <c r="C708" s="199" t="s">
        <v>1217</v>
      </c>
      <c r="D708" s="199" t="s">
        <v>1214</v>
      </c>
      <c r="E708" s="112" t="s">
        <v>1408</v>
      </c>
      <c r="F708" s="200" t="s">
        <v>1415</v>
      </c>
      <c r="G708" s="199" t="s">
        <v>19</v>
      </c>
      <c r="H708" s="199" t="s">
        <v>917</v>
      </c>
      <c r="I708" s="200" t="s">
        <v>955</v>
      </c>
      <c r="J708" s="112" t="s">
        <v>1344</v>
      </c>
      <c r="K708" s="199">
        <v>8</v>
      </c>
      <c r="L708" s="199">
        <v>6</v>
      </c>
      <c r="M708" s="199">
        <v>10</v>
      </c>
      <c r="N708" s="112" t="s">
        <v>1346</v>
      </c>
      <c r="O708" s="112" t="s">
        <v>1340</v>
      </c>
      <c r="P708" s="112" t="s">
        <v>1341</v>
      </c>
      <c r="Q708" s="112" t="s">
        <v>1342</v>
      </c>
      <c r="R708" s="199">
        <v>2</v>
      </c>
      <c r="S708" s="199">
        <v>2</v>
      </c>
      <c r="T708" s="199">
        <f>BD[[#This Row],[ND]]*BD[[#This Row],[NE]]</f>
        <v>4</v>
      </c>
      <c r="U708" s="201" t="str">
        <f t="shared" si="36"/>
        <v>BAJO</v>
      </c>
      <c r="V708" s="199">
        <v>25</v>
      </c>
      <c r="W708" s="199">
        <f>BD[[#This Row],[NP]]*BD[[#This Row],[N.C]]</f>
        <v>100</v>
      </c>
      <c r="X708" s="201" t="str">
        <f t="shared" si="37"/>
        <v>III</v>
      </c>
      <c r="Y708" s="182" t="str">
        <f t="shared" si="38"/>
        <v>MEJORABLE</v>
      </c>
      <c r="Z708" s="199" t="s">
        <v>311</v>
      </c>
      <c r="AA708" s="199" t="s">
        <v>311</v>
      </c>
      <c r="AB708" s="112" t="s">
        <v>1573</v>
      </c>
      <c r="AC708" s="112" t="s">
        <v>1574</v>
      </c>
      <c r="AD708" s="112" t="s">
        <v>1575</v>
      </c>
      <c r="AE708" s="112" t="s">
        <v>1343</v>
      </c>
      <c r="AF708" s="199"/>
    </row>
    <row r="709" spans="1:32" ht="105" hidden="1">
      <c r="A709" s="198" t="s">
        <v>909</v>
      </c>
      <c r="B709" s="199" t="s">
        <v>1194</v>
      </c>
      <c r="C709" s="199" t="s">
        <v>1217</v>
      </c>
      <c r="D709" s="199" t="s">
        <v>1214</v>
      </c>
      <c r="E709" s="112" t="s">
        <v>1408</v>
      </c>
      <c r="F709" s="200" t="s">
        <v>1415</v>
      </c>
      <c r="G709" s="199" t="s">
        <v>19</v>
      </c>
      <c r="H709" s="199" t="s">
        <v>923</v>
      </c>
      <c r="I709" s="200" t="s">
        <v>965</v>
      </c>
      <c r="J709" s="112" t="s">
        <v>1228</v>
      </c>
      <c r="K709" s="199">
        <v>8</v>
      </c>
      <c r="L709" s="199">
        <v>6</v>
      </c>
      <c r="M709" s="199">
        <v>10</v>
      </c>
      <c r="N709" s="112" t="s">
        <v>1245</v>
      </c>
      <c r="O709" s="200" t="s">
        <v>1291</v>
      </c>
      <c r="P709" s="112" t="s">
        <v>1525</v>
      </c>
      <c r="Q709" s="200" t="s">
        <v>1529</v>
      </c>
      <c r="R709" s="199">
        <v>2</v>
      </c>
      <c r="S709" s="199">
        <v>3</v>
      </c>
      <c r="T709" s="199">
        <f>BD[[#This Row],[ND]]*BD[[#This Row],[NE]]</f>
        <v>6</v>
      </c>
      <c r="U709" s="201" t="str">
        <f t="shared" si="36"/>
        <v>MEDIO</v>
      </c>
      <c r="V709" s="199">
        <v>25</v>
      </c>
      <c r="W709" s="199">
        <f>BD[[#This Row],[NP]]*BD[[#This Row],[N.C]]</f>
        <v>150</v>
      </c>
      <c r="X709" s="201" t="str">
        <f t="shared" si="37"/>
        <v>II</v>
      </c>
      <c r="Y709" s="182" t="str">
        <f t="shared" si="38"/>
        <v>ACEPTABLE CON CONTROL ESPECIFICO</v>
      </c>
      <c r="Z709" s="199" t="s">
        <v>311</v>
      </c>
      <c r="AA709" s="199" t="s">
        <v>311</v>
      </c>
      <c r="AB709" s="112" t="s">
        <v>1584</v>
      </c>
      <c r="AC709" s="112" t="s">
        <v>1589</v>
      </c>
      <c r="AD709" s="200" t="s">
        <v>1528</v>
      </c>
      <c r="AE709" s="112" t="s">
        <v>1281</v>
      </c>
      <c r="AF709" s="199"/>
    </row>
    <row r="710" spans="1:32" ht="105" hidden="1">
      <c r="A710" s="198" t="s">
        <v>909</v>
      </c>
      <c r="B710" s="199" t="s">
        <v>1194</v>
      </c>
      <c r="C710" s="199" t="s">
        <v>1217</v>
      </c>
      <c r="D710" s="199" t="s">
        <v>1214</v>
      </c>
      <c r="E710" s="112" t="s">
        <v>1408</v>
      </c>
      <c r="F710" s="200" t="s">
        <v>1415</v>
      </c>
      <c r="G710" s="199" t="s">
        <v>19</v>
      </c>
      <c r="H710" s="199" t="s">
        <v>923</v>
      </c>
      <c r="I710" s="200" t="s">
        <v>969</v>
      </c>
      <c r="J710" s="112" t="s">
        <v>1229</v>
      </c>
      <c r="K710" s="199">
        <v>8</v>
      </c>
      <c r="L710" s="199">
        <v>6</v>
      </c>
      <c r="M710" s="199">
        <v>10</v>
      </c>
      <c r="N710" s="112" t="s">
        <v>1248</v>
      </c>
      <c r="O710" s="200" t="s">
        <v>1591</v>
      </c>
      <c r="P710" s="112" t="s">
        <v>1593</v>
      </c>
      <c r="Q710" s="199" t="s">
        <v>311</v>
      </c>
      <c r="R710" s="199">
        <v>2</v>
      </c>
      <c r="S710" s="199">
        <v>2</v>
      </c>
      <c r="T710" s="199">
        <f>BD[[#This Row],[ND]]*BD[[#This Row],[NE]]</f>
        <v>4</v>
      </c>
      <c r="U710" s="201" t="str">
        <f t="shared" si="36"/>
        <v>BAJO</v>
      </c>
      <c r="V710" s="199">
        <v>60</v>
      </c>
      <c r="W710" s="199">
        <f>BD[[#This Row],[NP]]*BD[[#This Row],[N.C]]</f>
        <v>240</v>
      </c>
      <c r="X710" s="201" t="str">
        <f t="shared" si="37"/>
        <v>II</v>
      </c>
      <c r="Y710" s="182" t="str">
        <f t="shared" si="38"/>
        <v>ACEPTABLE CON CONTROL ESPECIFICO</v>
      </c>
      <c r="Z710" s="199" t="s">
        <v>311</v>
      </c>
      <c r="AA710" s="199" t="s">
        <v>311</v>
      </c>
      <c r="AB710" s="112" t="s">
        <v>1590</v>
      </c>
      <c r="AC710" s="112" t="s">
        <v>1249</v>
      </c>
      <c r="AD710" s="200" t="s">
        <v>1247</v>
      </c>
      <c r="AE710" s="112" t="s">
        <v>1281</v>
      </c>
      <c r="AF710" s="199"/>
    </row>
    <row r="711" spans="1:32" ht="225" hidden="1">
      <c r="A711" s="198" t="s">
        <v>909</v>
      </c>
      <c r="B711" s="199" t="s">
        <v>1194</v>
      </c>
      <c r="C711" s="199" t="s">
        <v>1217</v>
      </c>
      <c r="D711" s="199" t="s">
        <v>1214</v>
      </c>
      <c r="E711" s="112" t="s">
        <v>1408</v>
      </c>
      <c r="F711" s="200" t="s">
        <v>1415</v>
      </c>
      <c r="G711" s="199" t="s">
        <v>19</v>
      </c>
      <c r="H711" s="199" t="s">
        <v>928</v>
      </c>
      <c r="I711" s="200" t="s">
        <v>973</v>
      </c>
      <c r="J711" s="112" t="s">
        <v>1223</v>
      </c>
      <c r="K711" s="199">
        <v>8</v>
      </c>
      <c r="L711" s="199">
        <v>6</v>
      </c>
      <c r="M711" s="199">
        <v>10</v>
      </c>
      <c r="N711" s="112" t="s">
        <v>1250</v>
      </c>
      <c r="O711" s="200" t="s">
        <v>1595</v>
      </c>
      <c r="P711" s="112" t="s">
        <v>1533</v>
      </c>
      <c r="Q711" s="199" t="s">
        <v>311</v>
      </c>
      <c r="R711" s="199">
        <v>2</v>
      </c>
      <c r="S711" s="199">
        <v>2</v>
      </c>
      <c r="T711" s="199">
        <f>BD[[#This Row],[ND]]*BD[[#This Row],[NE]]</f>
        <v>4</v>
      </c>
      <c r="U711" s="201" t="str">
        <f t="shared" si="36"/>
        <v>BAJO</v>
      </c>
      <c r="V711" s="199">
        <v>25</v>
      </c>
      <c r="W711" s="199">
        <f>BD[[#This Row],[NP]]*BD[[#This Row],[N.C]]</f>
        <v>100</v>
      </c>
      <c r="X711" s="201" t="str">
        <f t="shared" si="37"/>
        <v>III</v>
      </c>
      <c r="Y711" s="182" t="str">
        <f t="shared" si="38"/>
        <v>MEJORABLE</v>
      </c>
      <c r="Z711" s="199" t="s">
        <v>311</v>
      </c>
      <c r="AA711" s="199" t="s">
        <v>311</v>
      </c>
      <c r="AB711" s="200" t="s">
        <v>1596</v>
      </c>
      <c r="AC711" s="112" t="s">
        <v>1534</v>
      </c>
      <c r="AD711" s="222" t="s">
        <v>1597</v>
      </c>
      <c r="AE711" s="112" t="s">
        <v>1277</v>
      </c>
      <c r="AF711" s="199"/>
    </row>
    <row r="712" spans="1:32" ht="225" hidden="1">
      <c r="A712" s="198" t="s">
        <v>909</v>
      </c>
      <c r="B712" s="199" t="s">
        <v>1194</v>
      </c>
      <c r="C712" s="199" t="s">
        <v>1217</v>
      </c>
      <c r="D712" s="199" t="s">
        <v>1214</v>
      </c>
      <c r="E712" s="112" t="s">
        <v>1408</v>
      </c>
      <c r="F712" s="200" t="s">
        <v>1415</v>
      </c>
      <c r="G712" s="199" t="s">
        <v>19</v>
      </c>
      <c r="H712" s="199" t="s">
        <v>928</v>
      </c>
      <c r="I712" s="200" t="s">
        <v>975</v>
      </c>
      <c r="J712" s="112" t="s">
        <v>1223</v>
      </c>
      <c r="K712" s="199">
        <v>8</v>
      </c>
      <c r="L712" s="199">
        <v>6</v>
      </c>
      <c r="M712" s="199">
        <v>10</v>
      </c>
      <c r="N712" s="112" t="s">
        <v>1250</v>
      </c>
      <c r="O712" s="200" t="s">
        <v>1595</v>
      </c>
      <c r="P712" s="112" t="s">
        <v>1533</v>
      </c>
      <c r="Q712" s="199" t="s">
        <v>311</v>
      </c>
      <c r="R712" s="199">
        <v>2</v>
      </c>
      <c r="S712" s="199">
        <v>3</v>
      </c>
      <c r="T712" s="199">
        <f>BD[[#This Row],[ND]]*BD[[#This Row],[NE]]</f>
        <v>6</v>
      </c>
      <c r="U712" s="201" t="str">
        <f t="shared" si="36"/>
        <v>MEDIO</v>
      </c>
      <c r="V712" s="199">
        <v>25</v>
      </c>
      <c r="W712" s="199">
        <f>BD[[#This Row],[NP]]*BD[[#This Row],[N.C]]</f>
        <v>150</v>
      </c>
      <c r="X712" s="201" t="str">
        <f t="shared" si="37"/>
        <v>II</v>
      </c>
      <c r="Y712" s="182" t="str">
        <f t="shared" si="38"/>
        <v>ACEPTABLE CON CONTROL ESPECIFICO</v>
      </c>
      <c r="Z712" s="199" t="s">
        <v>311</v>
      </c>
      <c r="AA712" s="199" t="s">
        <v>311</v>
      </c>
      <c r="AB712" s="200" t="s">
        <v>1596</v>
      </c>
      <c r="AC712" s="112" t="s">
        <v>1534</v>
      </c>
      <c r="AD712" s="200" t="s">
        <v>1247</v>
      </c>
      <c r="AE712" s="112" t="s">
        <v>1277</v>
      </c>
      <c r="AF712" s="199"/>
    </row>
    <row r="713" spans="1:32" ht="225" hidden="1">
      <c r="A713" s="198" t="s">
        <v>909</v>
      </c>
      <c r="B713" s="199" t="s">
        <v>1194</v>
      </c>
      <c r="C713" s="199" t="s">
        <v>1217</v>
      </c>
      <c r="D713" s="199" t="s">
        <v>1214</v>
      </c>
      <c r="E713" s="112" t="s">
        <v>1408</v>
      </c>
      <c r="F713" s="200" t="s">
        <v>1415</v>
      </c>
      <c r="G713" s="199" t="s">
        <v>19</v>
      </c>
      <c r="H713" s="199" t="s">
        <v>928</v>
      </c>
      <c r="I713" s="200" t="s">
        <v>979</v>
      </c>
      <c r="J713" s="112" t="s">
        <v>1223</v>
      </c>
      <c r="K713" s="199">
        <v>8</v>
      </c>
      <c r="L713" s="199">
        <v>6</v>
      </c>
      <c r="M713" s="199">
        <v>10</v>
      </c>
      <c r="N713" s="112" t="s">
        <v>1250</v>
      </c>
      <c r="O713" s="200" t="s">
        <v>1595</v>
      </c>
      <c r="P713" s="112" t="s">
        <v>1533</v>
      </c>
      <c r="Q713" s="199" t="s">
        <v>311</v>
      </c>
      <c r="R713" s="199">
        <v>2</v>
      </c>
      <c r="S713" s="199">
        <v>3</v>
      </c>
      <c r="T713" s="199">
        <f>BD[[#This Row],[ND]]*BD[[#This Row],[NE]]</f>
        <v>6</v>
      </c>
      <c r="U713" s="201" t="str">
        <f t="shared" si="36"/>
        <v>MEDIO</v>
      </c>
      <c r="V713" s="199">
        <v>26</v>
      </c>
      <c r="W713" s="199">
        <f>BD[[#This Row],[NP]]*BD[[#This Row],[N.C]]</f>
        <v>156</v>
      </c>
      <c r="X713" s="201" t="str">
        <f t="shared" si="37"/>
        <v>II</v>
      </c>
      <c r="Y713" s="182" t="str">
        <f t="shared" si="38"/>
        <v>ACEPTABLE CON CONTROL ESPECIFICO</v>
      </c>
      <c r="Z713" s="199" t="s">
        <v>311</v>
      </c>
      <c r="AA713" s="199" t="s">
        <v>311</v>
      </c>
      <c r="AB713" s="200" t="s">
        <v>1596</v>
      </c>
      <c r="AC713" s="112" t="s">
        <v>1534</v>
      </c>
      <c r="AD713" s="200" t="s">
        <v>1247</v>
      </c>
      <c r="AE713" s="112" t="s">
        <v>1277</v>
      </c>
      <c r="AF713" s="199"/>
    </row>
    <row r="714" spans="1:32" ht="135" hidden="1">
      <c r="A714" s="198" t="s">
        <v>909</v>
      </c>
      <c r="B714" s="199" t="s">
        <v>1194</v>
      </c>
      <c r="C714" s="199" t="s">
        <v>1217</v>
      </c>
      <c r="D714" s="199" t="s">
        <v>1214</v>
      </c>
      <c r="E714" s="112" t="s">
        <v>1408</v>
      </c>
      <c r="F714" s="200" t="s">
        <v>1415</v>
      </c>
      <c r="G714" s="199" t="s">
        <v>19</v>
      </c>
      <c r="H714" s="199" t="s">
        <v>931</v>
      </c>
      <c r="I714" s="200" t="s">
        <v>989</v>
      </c>
      <c r="J714" s="112" t="s">
        <v>1224</v>
      </c>
      <c r="K714" s="199">
        <v>8</v>
      </c>
      <c r="L714" s="199">
        <v>6</v>
      </c>
      <c r="M714" s="199">
        <v>10</v>
      </c>
      <c r="N714" s="112" t="s">
        <v>1252</v>
      </c>
      <c r="O714" s="112" t="s">
        <v>1612</v>
      </c>
      <c r="P714" s="112" t="s">
        <v>1253</v>
      </c>
      <c r="Q714" s="112" t="s">
        <v>1614</v>
      </c>
      <c r="R714" s="199">
        <v>2</v>
      </c>
      <c r="S714" s="199">
        <v>3</v>
      </c>
      <c r="T714" s="199">
        <f>BD[[#This Row],[ND]]*BD[[#This Row],[NE]]</f>
        <v>6</v>
      </c>
      <c r="U714" s="201" t="str">
        <f t="shared" si="36"/>
        <v>MEDIO</v>
      </c>
      <c r="V714" s="199">
        <v>25</v>
      </c>
      <c r="W714" s="199">
        <f>BD[[#This Row],[NP]]*BD[[#This Row],[N.C]]</f>
        <v>150</v>
      </c>
      <c r="X714" s="201" t="str">
        <f t="shared" si="37"/>
        <v>II</v>
      </c>
      <c r="Y714" s="182" t="str">
        <f t="shared" si="38"/>
        <v>ACEPTABLE CON CONTROL ESPECIFICO</v>
      </c>
      <c r="Z714" s="199" t="s">
        <v>311</v>
      </c>
      <c r="AA714" s="199" t="s">
        <v>311</v>
      </c>
      <c r="AB714" s="112" t="s">
        <v>1613</v>
      </c>
      <c r="AC714" s="112" t="s">
        <v>1253</v>
      </c>
      <c r="AD714" s="112" t="s">
        <v>1615</v>
      </c>
      <c r="AE714" s="112" t="s">
        <v>1278</v>
      </c>
      <c r="AF714" s="199"/>
    </row>
    <row r="715" spans="1:32" ht="150" hidden="1">
      <c r="A715" s="198" t="s">
        <v>909</v>
      </c>
      <c r="B715" s="199" t="s">
        <v>1194</v>
      </c>
      <c r="C715" s="199" t="s">
        <v>1217</v>
      </c>
      <c r="D715" s="199" t="s">
        <v>1214</v>
      </c>
      <c r="E715" s="112" t="s">
        <v>1408</v>
      </c>
      <c r="F715" s="200" t="s">
        <v>1415</v>
      </c>
      <c r="G715" s="199" t="s">
        <v>19</v>
      </c>
      <c r="H715" s="199" t="s">
        <v>931</v>
      </c>
      <c r="I715" s="200" t="s">
        <v>997</v>
      </c>
      <c r="J715" s="112" t="s">
        <v>1363</v>
      </c>
      <c r="K715" s="199">
        <v>8</v>
      </c>
      <c r="L715" s="199">
        <v>6</v>
      </c>
      <c r="M715" s="199">
        <v>10</v>
      </c>
      <c r="N715" s="112" t="s">
        <v>1364</v>
      </c>
      <c r="O715" s="112" t="s">
        <v>1656</v>
      </c>
      <c r="P715" s="112" t="s">
        <v>1657</v>
      </c>
      <c r="Q715" s="112" t="s">
        <v>1365</v>
      </c>
      <c r="R715" s="199">
        <v>6</v>
      </c>
      <c r="S715" s="199">
        <v>2</v>
      </c>
      <c r="T715" s="199">
        <f>BD[[#This Row],[ND]]*BD[[#This Row],[NE]]</f>
        <v>12</v>
      </c>
      <c r="U715" s="201" t="str">
        <f t="shared" si="36"/>
        <v>ALTO</v>
      </c>
      <c r="V715" s="199">
        <v>60</v>
      </c>
      <c r="W715" s="199">
        <f>BD[[#This Row],[NP]]*BD[[#This Row],[N.C]]</f>
        <v>720</v>
      </c>
      <c r="X715" s="201" t="str">
        <f t="shared" si="37"/>
        <v>I</v>
      </c>
      <c r="Y715" s="182" t="str">
        <f t="shared" si="38"/>
        <v>NO ACEPTABLE</v>
      </c>
      <c r="Z715" s="199" t="s">
        <v>311</v>
      </c>
      <c r="AA715" s="199" t="s">
        <v>311</v>
      </c>
      <c r="AB715" s="112" t="s">
        <v>1621</v>
      </c>
      <c r="AC715" s="112" t="s">
        <v>1622</v>
      </c>
      <c r="AD715" s="112" t="s">
        <v>1623</v>
      </c>
      <c r="AE715" s="112" t="s">
        <v>1368</v>
      </c>
      <c r="AF715" s="199"/>
    </row>
    <row r="716" spans="1:32" ht="150" hidden="1">
      <c r="A716" s="198" t="s">
        <v>909</v>
      </c>
      <c r="B716" s="199" t="s">
        <v>1194</v>
      </c>
      <c r="C716" s="199" t="s">
        <v>1217</v>
      </c>
      <c r="D716" s="199" t="s">
        <v>1214</v>
      </c>
      <c r="E716" s="112" t="s">
        <v>1408</v>
      </c>
      <c r="F716" s="200" t="s">
        <v>1415</v>
      </c>
      <c r="G716" s="199" t="s">
        <v>19</v>
      </c>
      <c r="H716" s="199" t="s">
        <v>931</v>
      </c>
      <c r="I716" s="200" t="s">
        <v>1005</v>
      </c>
      <c r="J716" s="112" t="s">
        <v>1359</v>
      </c>
      <c r="K716" s="199">
        <v>8</v>
      </c>
      <c r="L716" s="199">
        <v>6</v>
      </c>
      <c r="M716" s="199">
        <v>10</v>
      </c>
      <c r="N716" s="215" t="s">
        <v>1354</v>
      </c>
      <c r="O716" s="112" t="s">
        <v>1360</v>
      </c>
      <c r="P716" s="112" t="s">
        <v>1609</v>
      </c>
      <c r="Q716" s="112" t="s">
        <v>1610</v>
      </c>
      <c r="R716" s="199">
        <v>2</v>
      </c>
      <c r="S716" s="199">
        <v>3</v>
      </c>
      <c r="T716" s="199">
        <f>BD[[#This Row],[ND]]*BD[[#This Row],[NE]]</f>
        <v>6</v>
      </c>
      <c r="U716" s="201" t="str">
        <f t="shared" si="36"/>
        <v>MEDIO</v>
      </c>
      <c r="V716" s="199">
        <v>60</v>
      </c>
      <c r="W716" s="199">
        <f>BD[[#This Row],[NP]]*BD[[#This Row],[N.C]]</f>
        <v>360</v>
      </c>
      <c r="X716" s="201" t="str">
        <f t="shared" si="37"/>
        <v>II</v>
      </c>
      <c r="Y716" s="182" t="str">
        <f t="shared" si="38"/>
        <v>ACEPTABLE CON CONTROL ESPECIFICO</v>
      </c>
      <c r="Z716" s="199" t="s">
        <v>311</v>
      </c>
      <c r="AA716" s="199" t="s">
        <v>311</v>
      </c>
      <c r="AB716" s="112" t="s">
        <v>1360</v>
      </c>
      <c r="AC716" s="112" t="s">
        <v>1609</v>
      </c>
      <c r="AD716" s="112" t="s">
        <v>1611</v>
      </c>
      <c r="AE716" s="112" t="s">
        <v>1362</v>
      </c>
      <c r="AF716" s="199"/>
    </row>
    <row r="717" spans="1:32" ht="315" hidden="1">
      <c r="A717" s="198" t="s">
        <v>909</v>
      </c>
      <c r="B717" s="199" t="s">
        <v>1194</v>
      </c>
      <c r="C717" s="199" t="s">
        <v>1217</v>
      </c>
      <c r="D717" s="199" t="s">
        <v>1214</v>
      </c>
      <c r="E717" s="112" t="s">
        <v>1408</v>
      </c>
      <c r="F717" s="200" t="s">
        <v>1415</v>
      </c>
      <c r="G717" s="199" t="s">
        <v>19</v>
      </c>
      <c r="H717" s="199" t="s">
        <v>934</v>
      </c>
      <c r="I717" s="200" t="s">
        <v>1007</v>
      </c>
      <c r="J717" s="112" t="s">
        <v>1225</v>
      </c>
      <c r="K717" s="199">
        <v>2</v>
      </c>
      <c r="L717" s="199">
        <v>2</v>
      </c>
      <c r="M717" s="199">
        <v>10</v>
      </c>
      <c r="N717" s="112" t="s">
        <v>1255</v>
      </c>
      <c r="O717" s="112" t="s">
        <v>1627</v>
      </c>
      <c r="P717" s="112" t="s">
        <v>1630</v>
      </c>
      <c r="Q717" s="112" t="s">
        <v>1265</v>
      </c>
      <c r="R717" s="199">
        <v>2</v>
      </c>
      <c r="S717" s="199">
        <v>3</v>
      </c>
      <c r="T717" s="199">
        <f>BD[[#This Row],[ND]]*BD[[#This Row],[NE]]</f>
        <v>6</v>
      </c>
      <c r="U717" s="201" t="str">
        <f t="shared" si="36"/>
        <v>MEDIO</v>
      </c>
      <c r="V717" s="199">
        <v>25</v>
      </c>
      <c r="W717" s="199">
        <f>BD[[#This Row],[NP]]*BD[[#This Row],[N.C]]</f>
        <v>150</v>
      </c>
      <c r="X717" s="201" t="str">
        <f t="shared" si="37"/>
        <v>II</v>
      </c>
      <c r="Y717" s="182" t="str">
        <f t="shared" si="38"/>
        <v>ACEPTABLE CON CONTROL ESPECIFICO</v>
      </c>
      <c r="Z717" s="199" t="s">
        <v>311</v>
      </c>
      <c r="AA717" s="199" t="s">
        <v>311</v>
      </c>
      <c r="AB717" s="112" t="s">
        <v>1628</v>
      </c>
      <c r="AC717" s="112" t="s">
        <v>1629</v>
      </c>
      <c r="AD717" s="112" t="s">
        <v>1265</v>
      </c>
      <c r="AE717" s="112" t="s">
        <v>1280</v>
      </c>
      <c r="AF717" s="199"/>
    </row>
    <row r="718" spans="1:32" ht="90" hidden="1">
      <c r="A718" s="198" t="s">
        <v>909</v>
      </c>
      <c r="B718" s="199" t="s">
        <v>1194</v>
      </c>
      <c r="C718" s="199" t="s">
        <v>1217</v>
      </c>
      <c r="D718" s="199" t="s">
        <v>1214</v>
      </c>
      <c r="E718" s="112" t="s">
        <v>1408</v>
      </c>
      <c r="F718" s="216" t="s">
        <v>1416</v>
      </c>
      <c r="G718" s="199" t="s">
        <v>44</v>
      </c>
      <c r="H718" s="199" t="s">
        <v>905</v>
      </c>
      <c r="I718" s="200" t="s">
        <v>911</v>
      </c>
      <c r="J718" s="112" t="s">
        <v>1286</v>
      </c>
      <c r="K718" s="199">
        <v>8</v>
      </c>
      <c r="L718" s="199">
        <v>6</v>
      </c>
      <c r="M718" s="199">
        <v>10</v>
      </c>
      <c r="N718" s="112" t="s">
        <v>1287</v>
      </c>
      <c r="O718" s="112" t="s">
        <v>1545</v>
      </c>
      <c r="P718" s="112" t="s">
        <v>1549</v>
      </c>
      <c r="Q718" s="112" t="s">
        <v>1546</v>
      </c>
      <c r="R718" s="199">
        <v>2</v>
      </c>
      <c r="S718" s="199">
        <v>3</v>
      </c>
      <c r="T718" s="199">
        <f>BD[[#This Row],[ND]]*BD[[#This Row],[NE]]</f>
        <v>6</v>
      </c>
      <c r="U718" s="201" t="str">
        <f t="shared" si="36"/>
        <v>MEDIO</v>
      </c>
      <c r="V718" s="199">
        <v>25</v>
      </c>
      <c r="W718" s="199">
        <f>BD[[#This Row],[NP]]*BD[[#This Row],[N.C]]</f>
        <v>150</v>
      </c>
      <c r="X718" s="201" t="str">
        <f t="shared" si="37"/>
        <v>II</v>
      </c>
      <c r="Y718" s="182" t="str">
        <f t="shared" si="38"/>
        <v>ACEPTABLE CON CONTROL ESPECIFICO</v>
      </c>
      <c r="Z718" s="199" t="s">
        <v>311</v>
      </c>
      <c r="AA718" s="199" t="s">
        <v>311</v>
      </c>
      <c r="AB718" s="112" t="s">
        <v>1547</v>
      </c>
      <c r="AC718" s="112" t="s">
        <v>1548</v>
      </c>
      <c r="AD718" s="112" t="s">
        <v>1550</v>
      </c>
      <c r="AE718" s="112" t="s">
        <v>1288</v>
      </c>
      <c r="AF718" s="199"/>
    </row>
    <row r="719" spans="1:32" ht="90" hidden="1">
      <c r="A719" s="198" t="s">
        <v>909</v>
      </c>
      <c r="B719" s="199" t="s">
        <v>1194</v>
      </c>
      <c r="C719" s="199" t="s">
        <v>1217</v>
      </c>
      <c r="D719" s="199" t="s">
        <v>1214</v>
      </c>
      <c r="E719" s="112" t="s">
        <v>1408</v>
      </c>
      <c r="F719" s="216" t="s">
        <v>1416</v>
      </c>
      <c r="G719" s="199" t="s">
        <v>44</v>
      </c>
      <c r="H719" s="199" t="s">
        <v>905</v>
      </c>
      <c r="I719" s="200" t="s">
        <v>924</v>
      </c>
      <c r="J719" s="112" t="s">
        <v>1240</v>
      </c>
      <c r="K719" s="199">
        <v>8</v>
      </c>
      <c r="L719" s="199">
        <v>6</v>
      </c>
      <c r="M719" s="199">
        <v>10</v>
      </c>
      <c r="N719" s="112" t="s">
        <v>1241</v>
      </c>
      <c r="O719" s="200" t="s">
        <v>1242</v>
      </c>
      <c r="P719" s="200" t="s">
        <v>1513</v>
      </c>
      <c r="Q719" s="200" t="s">
        <v>1514</v>
      </c>
      <c r="R719" s="199">
        <v>2</v>
      </c>
      <c r="S719" s="199">
        <v>2</v>
      </c>
      <c r="T719" s="199">
        <f>BD[[#This Row],[ND]]*BD[[#This Row],[NE]]</f>
        <v>4</v>
      </c>
      <c r="U719" s="201" t="str">
        <f t="shared" si="36"/>
        <v>BAJO</v>
      </c>
      <c r="V719" s="199">
        <v>25</v>
      </c>
      <c r="W719" s="199">
        <f>BD[[#This Row],[NP]]*BD[[#This Row],[N.C]]</f>
        <v>100</v>
      </c>
      <c r="X719" s="201" t="str">
        <f t="shared" si="37"/>
        <v>III</v>
      </c>
      <c r="Y719" s="182" t="str">
        <f t="shared" si="38"/>
        <v>MEJORABLE</v>
      </c>
      <c r="Z719" s="199" t="s">
        <v>311</v>
      </c>
      <c r="AA719" s="200" t="s">
        <v>311</v>
      </c>
      <c r="AB719" s="112" t="s">
        <v>1516</v>
      </c>
      <c r="AC719" s="112" t="s">
        <v>1515</v>
      </c>
      <c r="AD719" s="200" t="s">
        <v>1557</v>
      </c>
      <c r="AE719" s="112" t="s">
        <v>1274</v>
      </c>
      <c r="AF719" s="199"/>
    </row>
    <row r="720" spans="1:32" ht="165" hidden="1">
      <c r="A720" s="198" t="s">
        <v>909</v>
      </c>
      <c r="B720" s="199" t="s">
        <v>1194</v>
      </c>
      <c r="C720" s="199" t="s">
        <v>1217</v>
      </c>
      <c r="D720" s="199" t="s">
        <v>1214</v>
      </c>
      <c r="E720" s="112" t="s">
        <v>1408</v>
      </c>
      <c r="F720" s="216" t="s">
        <v>1416</v>
      </c>
      <c r="G720" s="199" t="s">
        <v>44</v>
      </c>
      <c r="H720" s="199" t="s">
        <v>905</v>
      </c>
      <c r="I720" s="200" t="s">
        <v>935</v>
      </c>
      <c r="J720" s="112" t="s">
        <v>1230</v>
      </c>
      <c r="K720" s="199">
        <v>8</v>
      </c>
      <c r="L720" s="199">
        <v>6</v>
      </c>
      <c r="M720" s="199">
        <v>10</v>
      </c>
      <c r="N720" s="112" t="s">
        <v>1231</v>
      </c>
      <c r="O720" s="200" t="s">
        <v>1234</v>
      </c>
      <c r="P720" s="112" t="s">
        <v>1518</v>
      </c>
      <c r="Q720" s="200" t="s">
        <v>1520</v>
      </c>
      <c r="R720" s="199">
        <v>2</v>
      </c>
      <c r="S720" s="199">
        <v>3</v>
      </c>
      <c r="T720" s="199">
        <f>BD[[#This Row],[ND]]*BD[[#This Row],[NE]]</f>
        <v>6</v>
      </c>
      <c r="U720" s="201" t="str">
        <f t="shared" si="36"/>
        <v>MEDIO</v>
      </c>
      <c r="V720" s="199">
        <v>25</v>
      </c>
      <c r="W720" s="199">
        <f>BD[[#This Row],[NP]]*BD[[#This Row],[N.C]]</f>
        <v>150</v>
      </c>
      <c r="X720" s="201" t="str">
        <f t="shared" si="37"/>
        <v>II</v>
      </c>
      <c r="Y720" s="182" t="str">
        <f t="shared" si="38"/>
        <v>ACEPTABLE CON CONTROL ESPECIFICO</v>
      </c>
      <c r="Z720" s="199" t="s">
        <v>311</v>
      </c>
      <c r="AA720" s="199" t="s">
        <v>311</v>
      </c>
      <c r="AB720" s="112" t="s">
        <v>1517</v>
      </c>
      <c r="AC720" s="112" t="s">
        <v>1519</v>
      </c>
      <c r="AD720" s="200" t="s">
        <v>1558</v>
      </c>
      <c r="AE720" s="112" t="s">
        <v>1275</v>
      </c>
      <c r="AF720" s="199"/>
    </row>
    <row r="721" spans="1:32" ht="409.6" hidden="1">
      <c r="A721" s="198" t="s">
        <v>909</v>
      </c>
      <c r="B721" s="199" t="s">
        <v>1194</v>
      </c>
      <c r="C721" s="199" t="s">
        <v>1217</v>
      </c>
      <c r="D721" s="199" t="s">
        <v>1214</v>
      </c>
      <c r="E721" s="112" t="s">
        <v>1408</v>
      </c>
      <c r="F721" s="216" t="s">
        <v>1416</v>
      </c>
      <c r="G721" s="199" t="s">
        <v>44</v>
      </c>
      <c r="H721" s="199" t="s">
        <v>917</v>
      </c>
      <c r="I721" s="200" t="s">
        <v>949</v>
      </c>
      <c r="J721" s="112" t="s">
        <v>1226</v>
      </c>
      <c r="K721" s="199">
        <v>8</v>
      </c>
      <c r="L721" s="199">
        <v>6</v>
      </c>
      <c r="M721" s="199">
        <v>10</v>
      </c>
      <c r="N721" s="112" t="s">
        <v>1237</v>
      </c>
      <c r="O721" s="200" t="s">
        <v>1238</v>
      </c>
      <c r="P721" s="112" t="s">
        <v>1239</v>
      </c>
      <c r="Q721" s="112" t="s">
        <v>1522</v>
      </c>
      <c r="R721" s="199">
        <v>2</v>
      </c>
      <c r="S721" s="199">
        <v>2</v>
      </c>
      <c r="T721" s="199">
        <f>BD[[#This Row],[ND]]*BD[[#This Row],[NE]]</f>
        <v>4</v>
      </c>
      <c r="U721" s="201" t="str">
        <f t="shared" si="36"/>
        <v>BAJO</v>
      </c>
      <c r="V721" s="199">
        <v>60</v>
      </c>
      <c r="W721" s="199">
        <f>BD[[#This Row],[NP]]*BD[[#This Row],[N.C]]</f>
        <v>240</v>
      </c>
      <c r="X721" s="201" t="str">
        <f t="shared" si="37"/>
        <v>II</v>
      </c>
      <c r="Y721" s="182" t="str">
        <f t="shared" si="38"/>
        <v>ACEPTABLE CON CONTROL ESPECIFICO</v>
      </c>
      <c r="Z721" s="199" t="s">
        <v>311</v>
      </c>
      <c r="AA721" s="199" t="s">
        <v>311</v>
      </c>
      <c r="AB721" s="112" t="s">
        <v>1524</v>
      </c>
      <c r="AC721" s="112" t="s">
        <v>1521</v>
      </c>
      <c r="AD721" s="112" t="s">
        <v>1523</v>
      </c>
      <c r="AE721" s="112" t="s">
        <v>1276</v>
      </c>
      <c r="AF721" s="199"/>
    </row>
    <row r="722" spans="1:32" ht="165" hidden="1">
      <c r="A722" s="198" t="s">
        <v>909</v>
      </c>
      <c r="B722" s="199" t="s">
        <v>1194</v>
      </c>
      <c r="C722" s="199" t="s">
        <v>1217</v>
      </c>
      <c r="D722" s="199" t="s">
        <v>1214</v>
      </c>
      <c r="E722" s="112" t="s">
        <v>1408</v>
      </c>
      <c r="F722" s="216" t="s">
        <v>1416</v>
      </c>
      <c r="G722" s="199" t="s">
        <v>44</v>
      </c>
      <c r="H722" s="199" t="s">
        <v>917</v>
      </c>
      <c r="I722" s="200" t="s">
        <v>951</v>
      </c>
      <c r="J722" s="112" t="s">
        <v>1333</v>
      </c>
      <c r="K722" s="199">
        <v>8</v>
      </c>
      <c r="L722" s="199">
        <v>6</v>
      </c>
      <c r="M722" s="199">
        <v>10</v>
      </c>
      <c r="N722" s="112" t="s">
        <v>1237</v>
      </c>
      <c r="O722" s="112" t="s">
        <v>1334</v>
      </c>
      <c r="P722" s="112" t="s">
        <v>1335</v>
      </c>
      <c r="Q722" s="112" t="s">
        <v>1336</v>
      </c>
      <c r="R722" s="199">
        <v>2</v>
      </c>
      <c r="S722" s="199">
        <v>2</v>
      </c>
      <c r="T722" s="199">
        <f>BD[[#This Row],[ND]]*BD[[#This Row],[NE]]</f>
        <v>4</v>
      </c>
      <c r="U722" s="201" t="str">
        <f t="shared" si="36"/>
        <v>BAJO</v>
      </c>
      <c r="V722" s="199">
        <v>60</v>
      </c>
      <c r="W722" s="199">
        <f>BD[[#This Row],[NP]]*BD[[#This Row],[N.C]]</f>
        <v>240</v>
      </c>
      <c r="X722" s="201" t="str">
        <f t="shared" si="37"/>
        <v>II</v>
      </c>
      <c r="Y722" s="182" t="str">
        <f t="shared" si="38"/>
        <v>ACEPTABLE CON CONTROL ESPECIFICO</v>
      </c>
      <c r="Z722" s="199" t="s">
        <v>311</v>
      </c>
      <c r="AA722" s="199" t="s">
        <v>311</v>
      </c>
      <c r="AB722" s="112" t="s">
        <v>1571</v>
      </c>
      <c r="AC722" s="112" t="s">
        <v>1572</v>
      </c>
      <c r="AD722" s="112" t="s">
        <v>1336</v>
      </c>
      <c r="AE722" s="112" t="s">
        <v>1337</v>
      </c>
      <c r="AF722" s="199"/>
    </row>
    <row r="723" spans="1:32" ht="120" hidden="1">
      <c r="A723" s="198" t="s">
        <v>909</v>
      </c>
      <c r="B723" s="199" t="s">
        <v>1194</v>
      </c>
      <c r="C723" s="199" t="s">
        <v>1217</v>
      </c>
      <c r="D723" s="199" t="s">
        <v>1214</v>
      </c>
      <c r="E723" s="112" t="s">
        <v>1408</v>
      </c>
      <c r="F723" s="216" t="s">
        <v>1416</v>
      </c>
      <c r="G723" s="199" t="s">
        <v>44</v>
      </c>
      <c r="H723" s="199" t="s">
        <v>917</v>
      </c>
      <c r="I723" s="200" t="s">
        <v>955</v>
      </c>
      <c r="J723" s="112" t="s">
        <v>1344</v>
      </c>
      <c r="K723" s="199">
        <v>8</v>
      </c>
      <c r="L723" s="199">
        <v>6</v>
      </c>
      <c r="M723" s="199">
        <v>10</v>
      </c>
      <c r="N723" s="112" t="s">
        <v>1346</v>
      </c>
      <c r="O723" s="112" t="s">
        <v>1340</v>
      </c>
      <c r="P723" s="112" t="s">
        <v>1341</v>
      </c>
      <c r="Q723" s="112" t="s">
        <v>1342</v>
      </c>
      <c r="R723" s="199">
        <v>2</v>
      </c>
      <c r="S723" s="199">
        <v>2</v>
      </c>
      <c r="T723" s="199">
        <f>BD[[#This Row],[ND]]*BD[[#This Row],[NE]]</f>
        <v>4</v>
      </c>
      <c r="U723" s="201" t="str">
        <f t="shared" si="36"/>
        <v>BAJO</v>
      </c>
      <c r="V723" s="199">
        <v>25</v>
      </c>
      <c r="W723" s="199">
        <f>BD[[#This Row],[NP]]*BD[[#This Row],[N.C]]</f>
        <v>100</v>
      </c>
      <c r="X723" s="201" t="str">
        <f t="shared" si="37"/>
        <v>III</v>
      </c>
      <c r="Y723" s="182" t="str">
        <f t="shared" si="38"/>
        <v>MEJORABLE</v>
      </c>
      <c r="Z723" s="199" t="s">
        <v>311</v>
      </c>
      <c r="AA723" s="199" t="s">
        <v>311</v>
      </c>
      <c r="AB723" s="112" t="s">
        <v>1573</v>
      </c>
      <c r="AC723" s="112" t="s">
        <v>1574</v>
      </c>
      <c r="AD723" s="112" t="s">
        <v>1575</v>
      </c>
      <c r="AE723" s="112" t="s">
        <v>1343</v>
      </c>
      <c r="AF723" s="199"/>
    </row>
    <row r="724" spans="1:32" ht="105" hidden="1">
      <c r="A724" s="198" t="s">
        <v>909</v>
      </c>
      <c r="B724" s="199" t="s">
        <v>1194</v>
      </c>
      <c r="C724" s="199" t="s">
        <v>1217</v>
      </c>
      <c r="D724" s="199" t="s">
        <v>1214</v>
      </c>
      <c r="E724" s="112" t="s">
        <v>1408</v>
      </c>
      <c r="F724" s="216" t="s">
        <v>1416</v>
      </c>
      <c r="G724" s="199" t="s">
        <v>44</v>
      </c>
      <c r="H724" s="199" t="s">
        <v>917</v>
      </c>
      <c r="I724" s="200" t="s">
        <v>959</v>
      </c>
      <c r="J724" s="112" t="s">
        <v>1347</v>
      </c>
      <c r="K724" s="199">
        <v>8</v>
      </c>
      <c r="L724" s="199">
        <v>6</v>
      </c>
      <c r="M724" s="199">
        <v>10</v>
      </c>
      <c r="N724" s="112" t="s">
        <v>1322</v>
      </c>
      <c r="O724" s="112" t="s">
        <v>1348</v>
      </c>
      <c r="P724" s="112" t="s">
        <v>1349</v>
      </c>
      <c r="Q724" s="112" t="s">
        <v>1578</v>
      </c>
      <c r="R724" s="199">
        <v>2</v>
      </c>
      <c r="S724" s="199">
        <v>3</v>
      </c>
      <c r="T724" s="199">
        <f>BD[[#This Row],[ND]]*BD[[#This Row],[NE]]</f>
        <v>6</v>
      </c>
      <c r="U724" s="201" t="str">
        <f t="shared" si="36"/>
        <v>MEDIO</v>
      </c>
      <c r="V724" s="199">
        <v>60</v>
      </c>
      <c r="W724" s="199">
        <f>BD[[#This Row],[NP]]*BD[[#This Row],[N.C]]</f>
        <v>360</v>
      </c>
      <c r="X724" s="201" t="str">
        <f t="shared" si="37"/>
        <v>II</v>
      </c>
      <c r="Y724" s="182" t="str">
        <f t="shared" si="38"/>
        <v>ACEPTABLE CON CONTROL ESPECIFICO</v>
      </c>
      <c r="Z724" s="199" t="s">
        <v>311</v>
      </c>
      <c r="AA724" s="199" t="s">
        <v>311</v>
      </c>
      <c r="AB724" s="112" t="s">
        <v>1576</v>
      </c>
      <c r="AC724" s="112" t="s">
        <v>1577</v>
      </c>
      <c r="AD724" s="112" t="s">
        <v>1579</v>
      </c>
      <c r="AE724" s="112" t="s">
        <v>1343</v>
      </c>
      <c r="AF724" s="199"/>
    </row>
    <row r="725" spans="1:32" ht="105" hidden="1">
      <c r="A725" s="198" t="s">
        <v>909</v>
      </c>
      <c r="B725" s="199" t="s">
        <v>1194</v>
      </c>
      <c r="C725" s="199" t="s">
        <v>1217</v>
      </c>
      <c r="D725" s="199" t="s">
        <v>1214</v>
      </c>
      <c r="E725" s="112" t="s">
        <v>1408</v>
      </c>
      <c r="F725" s="216" t="s">
        <v>1416</v>
      </c>
      <c r="G725" s="199" t="s">
        <v>44</v>
      </c>
      <c r="H725" s="199" t="s">
        <v>917</v>
      </c>
      <c r="I725" s="200" t="s">
        <v>961</v>
      </c>
      <c r="J725" s="112" t="s">
        <v>1350</v>
      </c>
      <c r="K725" s="199">
        <v>8</v>
      </c>
      <c r="L725" s="199">
        <v>6</v>
      </c>
      <c r="M725" s="199">
        <v>10</v>
      </c>
      <c r="N725" s="112" t="s">
        <v>1322</v>
      </c>
      <c r="O725" s="112" t="s">
        <v>1348</v>
      </c>
      <c r="P725" s="112" t="s">
        <v>1582</v>
      </c>
      <c r="Q725" s="112" t="s">
        <v>1352</v>
      </c>
      <c r="R725" s="199">
        <v>6</v>
      </c>
      <c r="S725" s="199">
        <v>1</v>
      </c>
      <c r="T725" s="199">
        <f>BD[[#This Row],[ND]]*BD[[#This Row],[NE]]</f>
        <v>6</v>
      </c>
      <c r="U725" s="201" t="str">
        <f t="shared" si="36"/>
        <v>MEDIO</v>
      </c>
      <c r="V725" s="199">
        <v>60</v>
      </c>
      <c r="W725" s="199">
        <f>BD[[#This Row],[NP]]*BD[[#This Row],[N.C]]</f>
        <v>360</v>
      </c>
      <c r="X725" s="201" t="str">
        <f t="shared" si="37"/>
        <v>II</v>
      </c>
      <c r="Y725" s="182" t="str">
        <f t="shared" si="38"/>
        <v>ACEPTABLE CON CONTROL ESPECIFICO</v>
      </c>
      <c r="Z725" s="199" t="s">
        <v>311</v>
      </c>
      <c r="AA725" s="199" t="s">
        <v>311</v>
      </c>
      <c r="AB725" s="112" t="s">
        <v>1580</v>
      </c>
      <c r="AC725" s="112" t="s">
        <v>1583</v>
      </c>
      <c r="AD725" s="112" t="s">
        <v>1581</v>
      </c>
      <c r="AE725" s="112" t="s">
        <v>1343</v>
      </c>
      <c r="AF725" s="199"/>
    </row>
    <row r="726" spans="1:32" ht="225" hidden="1">
      <c r="A726" s="198" t="s">
        <v>909</v>
      </c>
      <c r="B726" s="199" t="s">
        <v>1194</v>
      </c>
      <c r="C726" s="199" t="s">
        <v>1217</v>
      </c>
      <c r="D726" s="199" t="s">
        <v>1214</v>
      </c>
      <c r="E726" s="112" t="s">
        <v>1408</v>
      </c>
      <c r="F726" s="216" t="s">
        <v>1416</v>
      </c>
      <c r="G726" s="199" t="s">
        <v>44</v>
      </c>
      <c r="H726" s="199" t="s">
        <v>928</v>
      </c>
      <c r="I726" s="200" t="s">
        <v>973</v>
      </c>
      <c r="J726" s="112" t="s">
        <v>1223</v>
      </c>
      <c r="K726" s="199">
        <v>8</v>
      </c>
      <c r="L726" s="199">
        <v>6</v>
      </c>
      <c r="M726" s="199">
        <v>10</v>
      </c>
      <c r="N726" s="112" t="s">
        <v>1250</v>
      </c>
      <c r="O726" s="200" t="s">
        <v>1595</v>
      </c>
      <c r="P726" s="112" t="s">
        <v>1533</v>
      </c>
      <c r="Q726" s="199" t="s">
        <v>311</v>
      </c>
      <c r="R726" s="199">
        <v>2</v>
      </c>
      <c r="S726" s="199">
        <v>2</v>
      </c>
      <c r="T726" s="199">
        <f>BD[[#This Row],[ND]]*BD[[#This Row],[NE]]</f>
        <v>4</v>
      </c>
      <c r="U726" s="201" t="str">
        <f t="shared" si="36"/>
        <v>BAJO</v>
      </c>
      <c r="V726" s="199">
        <v>25</v>
      </c>
      <c r="W726" s="199">
        <f>BD[[#This Row],[NP]]*BD[[#This Row],[N.C]]</f>
        <v>100</v>
      </c>
      <c r="X726" s="201" t="str">
        <f t="shared" si="37"/>
        <v>III</v>
      </c>
      <c r="Y726" s="182" t="str">
        <f t="shared" si="38"/>
        <v>MEJORABLE</v>
      </c>
      <c r="Z726" s="199" t="s">
        <v>311</v>
      </c>
      <c r="AA726" s="199" t="s">
        <v>311</v>
      </c>
      <c r="AB726" s="200" t="s">
        <v>1596</v>
      </c>
      <c r="AC726" s="112" t="s">
        <v>1534</v>
      </c>
      <c r="AD726" s="222" t="s">
        <v>1597</v>
      </c>
      <c r="AE726" s="112" t="s">
        <v>1277</v>
      </c>
      <c r="AF726" s="199"/>
    </row>
    <row r="727" spans="1:32" ht="225" hidden="1">
      <c r="A727" s="198" t="s">
        <v>909</v>
      </c>
      <c r="B727" s="199" t="s">
        <v>1194</v>
      </c>
      <c r="C727" s="199" t="s">
        <v>1217</v>
      </c>
      <c r="D727" s="199" t="s">
        <v>1214</v>
      </c>
      <c r="E727" s="112" t="s">
        <v>1408</v>
      </c>
      <c r="F727" s="216" t="s">
        <v>1416</v>
      </c>
      <c r="G727" s="199" t="s">
        <v>44</v>
      </c>
      <c r="H727" s="199" t="s">
        <v>928</v>
      </c>
      <c r="I727" s="200" t="s">
        <v>975</v>
      </c>
      <c r="J727" s="112" t="s">
        <v>1223</v>
      </c>
      <c r="K727" s="199">
        <v>8</v>
      </c>
      <c r="L727" s="199">
        <v>6</v>
      </c>
      <c r="M727" s="199">
        <v>10</v>
      </c>
      <c r="N727" s="112" t="s">
        <v>1250</v>
      </c>
      <c r="O727" s="200" t="s">
        <v>1595</v>
      </c>
      <c r="P727" s="112" t="s">
        <v>1533</v>
      </c>
      <c r="Q727" s="199" t="s">
        <v>311</v>
      </c>
      <c r="R727" s="199">
        <v>2</v>
      </c>
      <c r="S727" s="199">
        <v>3</v>
      </c>
      <c r="T727" s="199">
        <f>BD[[#This Row],[ND]]*BD[[#This Row],[NE]]</f>
        <v>6</v>
      </c>
      <c r="U727" s="201" t="str">
        <f t="shared" si="36"/>
        <v>MEDIO</v>
      </c>
      <c r="V727" s="199">
        <v>25</v>
      </c>
      <c r="W727" s="199">
        <f>BD[[#This Row],[NP]]*BD[[#This Row],[N.C]]</f>
        <v>150</v>
      </c>
      <c r="X727" s="201" t="str">
        <f t="shared" si="37"/>
        <v>II</v>
      </c>
      <c r="Y727" s="182" t="str">
        <f t="shared" si="38"/>
        <v>ACEPTABLE CON CONTROL ESPECIFICO</v>
      </c>
      <c r="Z727" s="199" t="s">
        <v>311</v>
      </c>
      <c r="AA727" s="199" t="s">
        <v>311</v>
      </c>
      <c r="AB727" s="200" t="s">
        <v>1596</v>
      </c>
      <c r="AC727" s="112" t="s">
        <v>1534</v>
      </c>
      <c r="AD727" s="200" t="s">
        <v>1247</v>
      </c>
      <c r="AE727" s="112" t="s">
        <v>1277</v>
      </c>
      <c r="AF727" s="199"/>
    </row>
    <row r="728" spans="1:32" ht="225" hidden="1">
      <c r="A728" s="198" t="s">
        <v>909</v>
      </c>
      <c r="B728" s="199" t="s">
        <v>1194</v>
      </c>
      <c r="C728" s="199" t="s">
        <v>1217</v>
      </c>
      <c r="D728" s="199" t="s">
        <v>1214</v>
      </c>
      <c r="E728" s="112" t="s">
        <v>1408</v>
      </c>
      <c r="F728" s="216" t="s">
        <v>1416</v>
      </c>
      <c r="G728" s="199" t="s">
        <v>44</v>
      </c>
      <c r="H728" s="199" t="s">
        <v>928</v>
      </c>
      <c r="I728" s="200" t="s">
        <v>977</v>
      </c>
      <c r="J728" s="112" t="s">
        <v>1223</v>
      </c>
      <c r="K728" s="199">
        <v>8</v>
      </c>
      <c r="L728" s="199">
        <v>6</v>
      </c>
      <c r="M728" s="199">
        <v>10</v>
      </c>
      <c r="N728" s="112" t="s">
        <v>1250</v>
      </c>
      <c r="O728" s="200" t="s">
        <v>1595</v>
      </c>
      <c r="P728" s="112" t="s">
        <v>1533</v>
      </c>
      <c r="Q728" s="199" t="s">
        <v>311</v>
      </c>
      <c r="R728" s="199">
        <v>2</v>
      </c>
      <c r="S728" s="199">
        <v>3</v>
      </c>
      <c r="T728" s="199">
        <f>BD[[#This Row],[ND]]*BD[[#This Row],[NE]]</f>
        <v>6</v>
      </c>
      <c r="U728" s="201" t="str">
        <f t="shared" si="36"/>
        <v>MEDIO</v>
      </c>
      <c r="V728" s="199">
        <v>25</v>
      </c>
      <c r="W728" s="199">
        <f>BD[[#This Row],[NP]]*BD[[#This Row],[N.C]]</f>
        <v>150</v>
      </c>
      <c r="X728" s="201" t="str">
        <f t="shared" si="37"/>
        <v>II</v>
      </c>
      <c r="Y728" s="182" t="str">
        <f t="shared" si="38"/>
        <v>ACEPTABLE CON CONTROL ESPECIFICO</v>
      </c>
      <c r="Z728" s="199" t="s">
        <v>311</v>
      </c>
      <c r="AA728" s="199" t="s">
        <v>311</v>
      </c>
      <c r="AB728" s="200" t="s">
        <v>1596</v>
      </c>
      <c r="AC728" s="112" t="s">
        <v>1534</v>
      </c>
      <c r="AD728" s="200" t="s">
        <v>1247</v>
      </c>
      <c r="AE728" s="112" t="s">
        <v>1277</v>
      </c>
      <c r="AF728" s="199"/>
    </row>
    <row r="729" spans="1:32" ht="225" hidden="1">
      <c r="A729" s="198" t="s">
        <v>909</v>
      </c>
      <c r="B729" s="199" t="s">
        <v>1194</v>
      </c>
      <c r="C729" s="199" t="s">
        <v>1217</v>
      </c>
      <c r="D729" s="199" t="s">
        <v>1214</v>
      </c>
      <c r="E729" s="112" t="s">
        <v>1408</v>
      </c>
      <c r="F729" s="216" t="s">
        <v>1416</v>
      </c>
      <c r="G729" s="199" t="s">
        <v>44</v>
      </c>
      <c r="H729" s="199" t="s">
        <v>928</v>
      </c>
      <c r="I729" s="200" t="s">
        <v>979</v>
      </c>
      <c r="J729" s="112" t="s">
        <v>1223</v>
      </c>
      <c r="K729" s="199">
        <v>8</v>
      </c>
      <c r="L729" s="199">
        <v>6</v>
      </c>
      <c r="M729" s="199">
        <v>10</v>
      </c>
      <c r="N729" s="112" t="s">
        <v>1250</v>
      </c>
      <c r="O729" s="200" t="s">
        <v>1595</v>
      </c>
      <c r="P729" s="112" t="s">
        <v>1533</v>
      </c>
      <c r="Q729" s="199" t="s">
        <v>311</v>
      </c>
      <c r="R729" s="199">
        <v>2</v>
      </c>
      <c r="S729" s="199">
        <v>3</v>
      </c>
      <c r="T729" s="199">
        <f>BD[[#This Row],[ND]]*BD[[#This Row],[NE]]</f>
        <v>6</v>
      </c>
      <c r="U729" s="201" t="str">
        <f t="shared" si="36"/>
        <v>MEDIO</v>
      </c>
      <c r="V729" s="199">
        <v>26</v>
      </c>
      <c r="W729" s="199">
        <f>BD[[#This Row],[NP]]*BD[[#This Row],[N.C]]</f>
        <v>156</v>
      </c>
      <c r="X729" s="201" t="str">
        <f t="shared" si="37"/>
        <v>II</v>
      </c>
      <c r="Y729" s="182" t="str">
        <f t="shared" si="38"/>
        <v>ACEPTABLE CON CONTROL ESPECIFICO</v>
      </c>
      <c r="Z729" s="199" t="s">
        <v>311</v>
      </c>
      <c r="AA729" s="199" t="s">
        <v>311</v>
      </c>
      <c r="AB729" s="200" t="s">
        <v>1596</v>
      </c>
      <c r="AC729" s="112" t="s">
        <v>1534</v>
      </c>
      <c r="AD729" s="200" t="s">
        <v>1247</v>
      </c>
      <c r="AE729" s="112" t="s">
        <v>1277</v>
      </c>
      <c r="AF729" s="199"/>
    </row>
    <row r="730" spans="1:32" ht="210" hidden="1">
      <c r="A730" s="198" t="s">
        <v>909</v>
      </c>
      <c r="B730" s="199" t="s">
        <v>1194</v>
      </c>
      <c r="C730" s="199" t="s">
        <v>1217</v>
      </c>
      <c r="D730" s="199" t="s">
        <v>1214</v>
      </c>
      <c r="E730" s="112" t="s">
        <v>1408</v>
      </c>
      <c r="F730" s="216" t="s">
        <v>1416</v>
      </c>
      <c r="G730" s="199" t="s">
        <v>44</v>
      </c>
      <c r="H730" s="199" t="s">
        <v>928</v>
      </c>
      <c r="I730" s="200" t="s">
        <v>981</v>
      </c>
      <c r="J730" s="112" t="s">
        <v>1438</v>
      </c>
      <c r="K730" s="199">
        <v>8</v>
      </c>
      <c r="L730" s="199">
        <v>6</v>
      </c>
      <c r="M730" s="199">
        <v>10</v>
      </c>
      <c r="N730" s="112" t="s">
        <v>1364</v>
      </c>
      <c r="O730" s="199" t="s">
        <v>311</v>
      </c>
      <c r="P730" s="112" t="s">
        <v>1651</v>
      </c>
      <c r="Q730" s="199" t="s">
        <v>311</v>
      </c>
      <c r="R730" s="199">
        <v>2</v>
      </c>
      <c r="S730" s="199">
        <v>2</v>
      </c>
      <c r="T730" s="199">
        <f>BD[[#This Row],[ND]]*BD[[#This Row],[NE]]</f>
        <v>4</v>
      </c>
      <c r="U730" s="201" t="str">
        <f t="shared" si="36"/>
        <v>BAJO</v>
      </c>
      <c r="V730" s="199">
        <v>25</v>
      </c>
      <c r="W730" s="199">
        <f>BD[[#This Row],[NP]]*BD[[#This Row],[N.C]]</f>
        <v>100</v>
      </c>
      <c r="X730" s="201" t="str">
        <f t="shared" si="37"/>
        <v>III</v>
      </c>
      <c r="Y730" s="182" t="str">
        <f t="shared" si="38"/>
        <v>MEJORABLE</v>
      </c>
      <c r="Z730" s="199" t="s">
        <v>311</v>
      </c>
      <c r="AA730" s="199" t="s">
        <v>311</v>
      </c>
      <c r="AB730" s="112" t="s">
        <v>311</v>
      </c>
      <c r="AC730" s="112" t="s">
        <v>1652</v>
      </c>
      <c r="AD730" s="200" t="s">
        <v>1247</v>
      </c>
      <c r="AE730" s="112" t="s">
        <v>1277</v>
      </c>
      <c r="AF730" s="199"/>
    </row>
    <row r="731" spans="1:32" ht="135" hidden="1">
      <c r="A731" s="198" t="s">
        <v>909</v>
      </c>
      <c r="B731" s="199" t="s">
        <v>1194</v>
      </c>
      <c r="C731" s="199" t="s">
        <v>1217</v>
      </c>
      <c r="D731" s="199" t="s">
        <v>1214</v>
      </c>
      <c r="E731" s="112" t="s">
        <v>1408</v>
      </c>
      <c r="F731" s="216" t="s">
        <v>1416</v>
      </c>
      <c r="G731" s="199" t="s">
        <v>44</v>
      </c>
      <c r="H731" s="199" t="s">
        <v>931</v>
      </c>
      <c r="I731" s="200" t="s">
        <v>989</v>
      </c>
      <c r="J731" s="112" t="s">
        <v>1224</v>
      </c>
      <c r="K731" s="199">
        <v>8</v>
      </c>
      <c r="L731" s="199">
        <v>6</v>
      </c>
      <c r="M731" s="199">
        <v>10</v>
      </c>
      <c r="N731" s="112" t="s">
        <v>1252</v>
      </c>
      <c r="O731" s="112" t="s">
        <v>1612</v>
      </c>
      <c r="P731" s="112" t="s">
        <v>1253</v>
      </c>
      <c r="Q731" s="112" t="s">
        <v>1614</v>
      </c>
      <c r="R731" s="199">
        <v>2</v>
      </c>
      <c r="S731" s="199">
        <v>3</v>
      </c>
      <c r="T731" s="199">
        <f>BD[[#This Row],[ND]]*BD[[#This Row],[NE]]</f>
        <v>6</v>
      </c>
      <c r="U731" s="201" t="str">
        <f t="shared" si="36"/>
        <v>MEDIO</v>
      </c>
      <c r="V731" s="199">
        <v>25</v>
      </c>
      <c r="W731" s="199">
        <f>BD[[#This Row],[NP]]*BD[[#This Row],[N.C]]</f>
        <v>150</v>
      </c>
      <c r="X731" s="201" t="str">
        <f t="shared" si="37"/>
        <v>II</v>
      </c>
      <c r="Y731" s="182" t="str">
        <f t="shared" si="38"/>
        <v>ACEPTABLE CON CONTROL ESPECIFICO</v>
      </c>
      <c r="Z731" s="199" t="s">
        <v>311</v>
      </c>
      <c r="AA731" s="199" t="s">
        <v>311</v>
      </c>
      <c r="AB731" s="112" t="s">
        <v>1613</v>
      </c>
      <c r="AC731" s="112" t="s">
        <v>1253</v>
      </c>
      <c r="AD731" s="112" t="s">
        <v>1615</v>
      </c>
      <c r="AE731" s="112" t="s">
        <v>1278</v>
      </c>
      <c r="AF731" s="199"/>
    </row>
    <row r="732" spans="1:32" ht="150" hidden="1">
      <c r="A732" s="198" t="s">
        <v>909</v>
      </c>
      <c r="B732" s="199" t="s">
        <v>1194</v>
      </c>
      <c r="C732" s="199" t="s">
        <v>1217</v>
      </c>
      <c r="D732" s="199" t="s">
        <v>1214</v>
      </c>
      <c r="E732" s="112" t="s">
        <v>1408</v>
      </c>
      <c r="F732" s="216" t="s">
        <v>1416</v>
      </c>
      <c r="G732" s="199" t="s">
        <v>44</v>
      </c>
      <c r="H732" s="199" t="s">
        <v>931</v>
      </c>
      <c r="I732" s="200" t="s">
        <v>997</v>
      </c>
      <c r="J732" s="112" t="s">
        <v>1363</v>
      </c>
      <c r="K732" s="199">
        <v>8</v>
      </c>
      <c r="L732" s="199">
        <v>6</v>
      </c>
      <c r="M732" s="199">
        <v>10</v>
      </c>
      <c r="N732" s="112" t="s">
        <v>1364</v>
      </c>
      <c r="O732" s="112" t="s">
        <v>1656</v>
      </c>
      <c r="P732" s="112" t="s">
        <v>1657</v>
      </c>
      <c r="Q732" s="112" t="s">
        <v>1365</v>
      </c>
      <c r="R732" s="199">
        <v>6</v>
      </c>
      <c r="S732" s="199">
        <v>2</v>
      </c>
      <c r="T732" s="199">
        <f>BD[[#This Row],[ND]]*BD[[#This Row],[NE]]</f>
        <v>12</v>
      </c>
      <c r="U732" s="201" t="str">
        <f t="shared" si="36"/>
        <v>ALTO</v>
      </c>
      <c r="V732" s="199">
        <v>60</v>
      </c>
      <c r="W732" s="199">
        <f>BD[[#This Row],[NP]]*BD[[#This Row],[N.C]]</f>
        <v>720</v>
      </c>
      <c r="X732" s="201" t="str">
        <f t="shared" si="37"/>
        <v>I</v>
      </c>
      <c r="Y732" s="182" t="str">
        <f t="shared" si="38"/>
        <v>NO ACEPTABLE</v>
      </c>
      <c r="Z732" s="199" t="s">
        <v>311</v>
      </c>
      <c r="AA732" s="199" t="s">
        <v>311</v>
      </c>
      <c r="AB732" s="112" t="s">
        <v>1621</v>
      </c>
      <c r="AC732" s="112" t="s">
        <v>1622</v>
      </c>
      <c r="AD732" s="112" t="s">
        <v>1623</v>
      </c>
      <c r="AE732" s="112" t="s">
        <v>1368</v>
      </c>
      <c r="AF732" s="199"/>
    </row>
    <row r="733" spans="1:32" ht="150" hidden="1">
      <c r="A733" s="198" t="s">
        <v>909</v>
      </c>
      <c r="B733" s="199" t="s">
        <v>1194</v>
      </c>
      <c r="C733" s="199" t="s">
        <v>1217</v>
      </c>
      <c r="D733" s="199" t="s">
        <v>1214</v>
      </c>
      <c r="E733" s="112" t="s">
        <v>1408</v>
      </c>
      <c r="F733" s="216" t="s">
        <v>1416</v>
      </c>
      <c r="G733" s="199" t="s">
        <v>44</v>
      </c>
      <c r="H733" s="199" t="s">
        <v>931</v>
      </c>
      <c r="I733" s="200" t="s">
        <v>1005</v>
      </c>
      <c r="J733" s="112" t="s">
        <v>1359</v>
      </c>
      <c r="K733" s="199">
        <v>8</v>
      </c>
      <c r="L733" s="199">
        <v>6</v>
      </c>
      <c r="M733" s="199">
        <v>10</v>
      </c>
      <c r="N733" s="215" t="s">
        <v>1354</v>
      </c>
      <c r="O733" s="112" t="s">
        <v>1360</v>
      </c>
      <c r="P733" s="112" t="s">
        <v>1609</v>
      </c>
      <c r="Q733" s="112" t="s">
        <v>1610</v>
      </c>
      <c r="R733" s="199">
        <v>2</v>
      </c>
      <c r="S733" s="199">
        <v>3</v>
      </c>
      <c r="T733" s="199">
        <f>BD[[#This Row],[ND]]*BD[[#This Row],[NE]]</f>
        <v>6</v>
      </c>
      <c r="U733" s="201" t="str">
        <f t="shared" si="36"/>
        <v>MEDIO</v>
      </c>
      <c r="V733" s="199">
        <v>60</v>
      </c>
      <c r="W733" s="199">
        <f>BD[[#This Row],[NP]]*BD[[#This Row],[N.C]]</f>
        <v>360</v>
      </c>
      <c r="X733" s="201" t="str">
        <f t="shared" si="37"/>
        <v>II</v>
      </c>
      <c r="Y733" s="182" t="str">
        <f t="shared" si="38"/>
        <v>ACEPTABLE CON CONTROL ESPECIFICO</v>
      </c>
      <c r="Z733" s="199" t="s">
        <v>311</v>
      </c>
      <c r="AA733" s="199" t="s">
        <v>311</v>
      </c>
      <c r="AB733" s="112" t="s">
        <v>1360</v>
      </c>
      <c r="AC733" s="112" t="s">
        <v>1609</v>
      </c>
      <c r="AD733" s="112" t="s">
        <v>1611</v>
      </c>
      <c r="AE733" s="112" t="s">
        <v>1362</v>
      </c>
      <c r="AF733" s="199"/>
    </row>
    <row r="734" spans="1:32" ht="315" hidden="1">
      <c r="A734" s="198" t="s">
        <v>909</v>
      </c>
      <c r="B734" s="199" t="s">
        <v>1194</v>
      </c>
      <c r="C734" s="199" t="s">
        <v>1217</v>
      </c>
      <c r="D734" s="199" t="s">
        <v>1214</v>
      </c>
      <c r="E734" s="112" t="s">
        <v>1408</v>
      </c>
      <c r="F734" s="216" t="s">
        <v>1416</v>
      </c>
      <c r="G734" s="199" t="s">
        <v>44</v>
      </c>
      <c r="H734" s="199" t="s">
        <v>934</v>
      </c>
      <c r="I734" s="200" t="s">
        <v>1007</v>
      </c>
      <c r="J734" s="112" t="s">
        <v>1225</v>
      </c>
      <c r="K734" s="199">
        <v>2</v>
      </c>
      <c r="L734" s="199">
        <v>2</v>
      </c>
      <c r="M734" s="199">
        <v>10</v>
      </c>
      <c r="N734" s="112" t="s">
        <v>1255</v>
      </c>
      <c r="O734" s="112" t="s">
        <v>1627</v>
      </c>
      <c r="P734" s="112" t="s">
        <v>1630</v>
      </c>
      <c r="Q734" s="112" t="s">
        <v>1265</v>
      </c>
      <c r="R734" s="199">
        <v>2</v>
      </c>
      <c r="S734" s="199">
        <v>3</v>
      </c>
      <c r="T734" s="199">
        <f>BD[[#This Row],[ND]]*BD[[#This Row],[NE]]</f>
        <v>6</v>
      </c>
      <c r="U734" s="201" t="str">
        <f t="shared" si="36"/>
        <v>MEDIO</v>
      </c>
      <c r="V734" s="199">
        <v>25</v>
      </c>
      <c r="W734" s="199">
        <f>BD[[#This Row],[NP]]*BD[[#This Row],[N.C]]</f>
        <v>150</v>
      </c>
      <c r="X734" s="201" t="str">
        <f t="shared" si="37"/>
        <v>II</v>
      </c>
      <c r="Y734" s="182" t="str">
        <f t="shared" si="38"/>
        <v>ACEPTABLE CON CONTROL ESPECIFICO</v>
      </c>
      <c r="Z734" s="199" t="s">
        <v>311</v>
      </c>
      <c r="AA734" s="199" t="s">
        <v>311</v>
      </c>
      <c r="AB734" s="112" t="s">
        <v>1628</v>
      </c>
      <c r="AC734" s="112" t="s">
        <v>1629</v>
      </c>
      <c r="AD734" s="112" t="s">
        <v>1265</v>
      </c>
      <c r="AE734" s="112" t="s">
        <v>1280</v>
      </c>
      <c r="AF734" s="199"/>
    </row>
    <row r="735" spans="1:32" ht="225" hidden="1">
      <c r="A735" s="198" t="s">
        <v>909</v>
      </c>
      <c r="B735" s="199" t="s">
        <v>1194</v>
      </c>
      <c r="C735" s="199" t="s">
        <v>1217</v>
      </c>
      <c r="D735" s="199" t="s">
        <v>1214</v>
      </c>
      <c r="E735" s="112" t="s">
        <v>1408</v>
      </c>
      <c r="F735" s="216" t="s">
        <v>1417</v>
      </c>
      <c r="G735" s="199" t="s">
        <v>19</v>
      </c>
      <c r="H735" s="199" t="s">
        <v>928</v>
      </c>
      <c r="I735" s="200" t="s">
        <v>973</v>
      </c>
      <c r="J735" s="112" t="s">
        <v>1223</v>
      </c>
      <c r="K735" s="199">
        <v>8</v>
      </c>
      <c r="L735" s="199">
        <v>6</v>
      </c>
      <c r="M735" s="199">
        <v>10</v>
      </c>
      <c r="N735" s="112" t="s">
        <v>1250</v>
      </c>
      <c r="O735" s="200" t="s">
        <v>1595</v>
      </c>
      <c r="P735" s="112" t="s">
        <v>1533</v>
      </c>
      <c r="Q735" s="199" t="s">
        <v>311</v>
      </c>
      <c r="R735" s="199">
        <v>2</v>
      </c>
      <c r="S735" s="199">
        <v>2</v>
      </c>
      <c r="T735" s="199">
        <f>BD[[#This Row],[ND]]*BD[[#This Row],[NE]]</f>
        <v>4</v>
      </c>
      <c r="U735" s="201" t="str">
        <f t="shared" si="36"/>
        <v>BAJO</v>
      </c>
      <c r="V735" s="199">
        <v>25</v>
      </c>
      <c r="W735" s="199">
        <f>BD[[#This Row],[NP]]*BD[[#This Row],[N.C]]</f>
        <v>100</v>
      </c>
      <c r="X735" s="201" t="str">
        <f t="shared" si="37"/>
        <v>III</v>
      </c>
      <c r="Y735" s="182" t="str">
        <f t="shared" si="38"/>
        <v>MEJORABLE</v>
      </c>
      <c r="Z735" s="199" t="s">
        <v>311</v>
      </c>
      <c r="AA735" s="199" t="s">
        <v>311</v>
      </c>
      <c r="AB735" s="200" t="s">
        <v>1596</v>
      </c>
      <c r="AC735" s="112" t="s">
        <v>1534</v>
      </c>
      <c r="AD735" s="222" t="s">
        <v>1597</v>
      </c>
      <c r="AE735" s="112" t="s">
        <v>1277</v>
      </c>
      <c r="AF735" s="199"/>
    </row>
    <row r="736" spans="1:32" ht="225" hidden="1">
      <c r="A736" s="198" t="s">
        <v>909</v>
      </c>
      <c r="B736" s="199" t="s">
        <v>1194</v>
      </c>
      <c r="C736" s="199" t="s">
        <v>1217</v>
      </c>
      <c r="D736" s="199" t="s">
        <v>1214</v>
      </c>
      <c r="E736" s="112" t="s">
        <v>1408</v>
      </c>
      <c r="F736" s="216" t="s">
        <v>1417</v>
      </c>
      <c r="G736" s="199" t="s">
        <v>19</v>
      </c>
      <c r="H736" s="199" t="s">
        <v>928</v>
      </c>
      <c r="I736" s="200" t="s">
        <v>975</v>
      </c>
      <c r="J736" s="112" t="s">
        <v>1223</v>
      </c>
      <c r="K736" s="199">
        <v>8</v>
      </c>
      <c r="L736" s="199">
        <v>6</v>
      </c>
      <c r="M736" s="199">
        <v>10</v>
      </c>
      <c r="N736" s="112" t="s">
        <v>1250</v>
      </c>
      <c r="O736" s="200" t="s">
        <v>1595</v>
      </c>
      <c r="P736" s="112" t="s">
        <v>1533</v>
      </c>
      <c r="Q736" s="199" t="s">
        <v>311</v>
      </c>
      <c r="R736" s="199">
        <v>2</v>
      </c>
      <c r="S736" s="199">
        <v>3</v>
      </c>
      <c r="T736" s="199">
        <f>BD[[#This Row],[ND]]*BD[[#This Row],[NE]]</f>
        <v>6</v>
      </c>
      <c r="U736" s="201" t="str">
        <f t="shared" si="36"/>
        <v>MEDIO</v>
      </c>
      <c r="V736" s="199">
        <v>25</v>
      </c>
      <c r="W736" s="199">
        <f>BD[[#This Row],[NP]]*BD[[#This Row],[N.C]]</f>
        <v>150</v>
      </c>
      <c r="X736" s="201" t="str">
        <f t="shared" si="37"/>
        <v>II</v>
      </c>
      <c r="Y736" s="182" t="str">
        <f t="shared" si="38"/>
        <v>ACEPTABLE CON CONTROL ESPECIFICO</v>
      </c>
      <c r="Z736" s="199" t="s">
        <v>311</v>
      </c>
      <c r="AA736" s="199" t="s">
        <v>311</v>
      </c>
      <c r="AB736" s="200" t="s">
        <v>1596</v>
      </c>
      <c r="AC736" s="112" t="s">
        <v>1534</v>
      </c>
      <c r="AD736" s="200" t="s">
        <v>1247</v>
      </c>
      <c r="AE736" s="112" t="s">
        <v>1277</v>
      </c>
      <c r="AF736" s="199"/>
    </row>
    <row r="737" spans="1:32" ht="225" hidden="1">
      <c r="A737" s="198" t="s">
        <v>909</v>
      </c>
      <c r="B737" s="199" t="s">
        <v>1194</v>
      </c>
      <c r="C737" s="199" t="s">
        <v>1217</v>
      </c>
      <c r="D737" s="199" t="s">
        <v>1214</v>
      </c>
      <c r="E737" s="112" t="s">
        <v>1408</v>
      </c>
      <c r="F737" s="216" t="s">
        <v>1417</v>
      </c>
      <c r="G737" s="199" t="s">
        <v>19</v>
      </c>
      <c r="H737" s="199" t="s">
        <v>928</v>
      </c>
      <c r="I737" s="200" t="s">
        <v>977</v>
      </c>
      <c r="J737" s="112" t="s">
        <v>1223</v>
      </c>
      <c r="K737" s="199">
        <v>8</v>
      </c>
      <c r="L737" s="199">
        <v>6</v>
      </c>
      <c r="M737" s="199">
        <v>10</v>
      </c>
      <c r="N737" s="112" t="s">
        <v>1250</v>
      </c>
      <c r="O737" s="200" t="s">
        <v>1595</v>
      </c>
      <c r="P737" s="112" t="s">
        <v>1533</v>
      </c>
      <c r="Q737" s="199" t="s">
        <v>311</v>
      </c>
      <c r="R737" s="199">
        <v>2</v>
      </c>
      <c r="S737" s="199">
        <v>3</v>
      </c>
      <c r="T737" s="199">
        <f>BD[[#This Row],[ND]]*BD[[#This Row],[NE]]</f>
        <v>6</v>
      </c>
      <c r="U737" s="201" t="str">
        <f t="shared" si="36"/>
        <v>MEDIO</v>
      </c>
      <c r="V737" s="199">
        <v>25</v>
      </c>
      <c r="W737" s="199">
        <f>BD[[#This Row],[NP]]*BD[[#This Row],[N.C]]</f>
        <v>150</v>
      </c>
      <c r="X737" s="201" t="str">
        <f t="shared" si="37"/>
        <v>II</v>
      </c>
      <c r="Y737" s="182" t="str">
        <f t="shared" si="38"/>
        <v>ACEPTABLE CON CONTROL ESPECIFICO</v>
      </c>
      <c r="Z737" s="199" t="s">
        <v>311</v>
      </c>
      <c r="AA737" s="199" t="s">
        <v>311</v>
      </c>
      <c r="AB737" s="200" t="s">
        <v>1596</v>
      </c>
      <c r="AC737" s="112" t="s">
        <v>1534</v>
      </c>
      <c r="AD737" s="200" t="s">
        <v>1247</v>
      </c>
      <c r="AE737" s="112" t="s">
        <v>1277</v>
      </c>
      <c r="AF737" s="199"/>
    </row>
    <row r="738" spans="1:32" ht="225" hidden="1">
      <c r="A738" s="198" t="s">
        <v>909</v>
      </c>
      <c r="B738" s="199" t="s">
        <v>1194</v>
      </c>
      <c r="C738" s="199" t="s">
        <v>1217</v>
      </c>
      <c r="D738" s="199" t="s">
        <v>1214</v>
      </c>
      <c r="E738" s="112" t="s">
        <v>1408</v>
      </c>
      <c r="F738" s="216" t="s">
        <v>1417</v>
      </c>
      <c r="G738" s="199" t="s">
        <v>19</v>
      </c>
      <c r="H738" s="199" t="s">
        <v>928</v>
      </c>
      <c r="I738" s="200" t="s">
        <v>979</v>
      </c>
      <c r="J738" s="112" t="s">
        <v>1223</v>
      </c>
      <c r="K738" s="199">
        <v>8</v>
      </c>
      <c r="L738" s="199">
        <v>6</v>
      </c>
      <c r="M738" s="199">
        <v>10</v>
      </c>
      <c r="N738" s="112" t="s">
        <v>1250</v>
      </c>
      <c r="O738" s="200" t="s">
        <v>1595</v>
      </c>
      <c r="P738" s="112" t="s">
        <v>1533</v>
      </c>
      <c r="Q738" s="199" t="s">
        <v>311</v>
      </c>
      <c r="R738" s="199">
        <v>2</v>
      </c>
      <c r="S738" s="199">
        <v>3</v>
      </c>
      <c r="T738" s="199">
        <f>BD[[#This Row],[ND]]*BD[[#This Row],[NE]]</f>
        <v>6</v>
      </c>
      <c r="U738" s="201" t="str">
        <f t="shared" si="36"/>
        <v>MEDIO</v>
      </c>
      <c r="V738" s="199">
        <v>26</v>
      </c>
      <c r="W738" s="199">
        <f>BD[[#This Row],[NP]]*BD[[#This Row],[N.C]]</f>
        <v>156</v>
      </c>
      <c r="X738" s="201" t="str">
        <f t="shared" si="37"/>
        <v>II</v>
      </c>
      <c r="Y738" s="182" t="str">
        <f t="shared" si="38"/>
        <v>ACEPTABLE CON CONTROL ESPECIFICO</v>
      </c>
      <c r="Z738" s="199" t="s">
        <v>311</v>
      </c>
      <c r="AA738" s="199" t="s">
        <v>311</v>
      </c>
      <c r="AB738" s="200" t="s">
        <v>1596</v>
      </c>
      <c r="AC738" s="112" t="s">
        <v>1534</v>
      </c>
      <c r="AD738" s="200" t="s">
        <v>1247</v>
      </c>
      <c r="AE738" s="112" t="s">
        <v>1277</v>
      </c>
      <c r="AF738" s="199"/>
    </row>
    <row r="739" spans="1:32" ht="210" hidden="1">
      <c r="A739" s="198" t="s">
        <v>909</v>
      </c>
      <c r="B739" s="199" t="s">
        <v>1194</v>
      </c>
      <c r="C739" s="199" t="s">
        <v>1217</v>
      </c>
      <c r="D739" s="199" t="s">
        <v>1214</v>
      </c>
      <c r="E739" s="112" t="s">
        <v>1408</v>
      </c>
      <c r="F739" s="216" t="s">
        <v>1417</v>
      </c>
      <c r="G739" s="199" t="s">
        <v>19</v>
      </c>
      <c r="H739" s="199" t="s">
        <v>928</v>
      </c>
      <c r="I739" s="200" t="s">
        <v>981</v>
      </c>
      <c r="J739" s="112" t="s">
        <v>1438</v>
      </c>
      <c r="K739" s="199">
        <v>8</v>
      </c>
      <c r="L739" s="199">
        <v>6</v>
      </c>
      <c r="M739" s="199">
        <v>10</v>
      </c>
      <c r="N739" s="112" t="s">
        <v>1364</v>
      </c>
      <c r="O739" s="199" t="s">
        <v>311</v>
      </c>
      <c r="P739" s="112" t="s">
        <v>1651</v>
      </c>
      <c r="Q739" s="199" t="s">
        <v>311</v>
      </c>
      <c r="R739" s="199">
        <v>2</v>
      </c>
      <c r="S739" s="199">
        <v>2</v>
      </c>
      <c r="T739" s="199">
        <f>BD[[#This Row],[ND]]*BD[[#This Row],[NE]]</f>
        <v>4</v>
      </c>
      <c r="U739" s="201" t="str">
        <f t="shared" si="36"/>
        <v>BAJO</v>
      </c>
      <c r="V739" s="199">
        <v>25</v>
      </c>
      <c r="W739" s="199">
        <f>BD[[#This Row],[NP]]*BD[[#This Row],[N.C]]</f>
        <v>100</v>
      </c>
      <c r="X739" s="201" t="str">
        <f t="shared" si="37"/>
        <v>III</v>
      </c>
      <c r="Y739" s="182" t="str">
        <f t="shared" si="38"/>
        <v>MEJORABLE</v>
      </c>
      <c r="Z739" s="199" t="s">
        <v>311</v>
      </c>
      <c r="AA739" s="199" t="s">
        <v>311</v>
      </c>
      <c r="AB739" s="112" t="s">
        <v>311</v>
      </c>
      <c r="AC739" s="112" t="s">
        <v>1652</v>
      </c>
      <c r="AD739" s="200" t="s">
        <v>1247</v>
      </c>
      <c r="AE739" s="112" t="s">
        <v>1277</v>
      </c>
      <c r="AF739" s="199"/>
    </row>
    <row r="740" spans="1:32" ht="135" hidden="1">
      <c r="A740" s="198" t="s">
        <v>909</v>
      </c>
      <c r="B740" s="199" t="s">
        <v>1194</v>
      </c>
      <c r="C740" s="199" t="s">
        <v>1217</v>
      </c>
      <c r="D740" s="199" t="s">
        <v>1214</v>
      </c>
      <c r="E740" s="112" t="s">
        <v>1408</v>
      </c>
      <c r="F740" s="216" t="s">
        <v>1417</v>
      </c>
      <c r="G740" s="199" t="s">
        <v>19</v>
      </c>
      <c r="H740" s="199" t="s">
        <v>931</v>
      </c>
      <c r="I740" s="200" t="s">
        <v>989</v>
      </c>
      <c r="J740" s="112" t="s">
        <v>1224</v>
      </c>
      <c r="K740" s="199">
        <v>8</v>
      </c>
      <c r="L740" s="199">
        <v>6</v>
      </c>
      <c r="M740" s="199">
        <v>10</v>
      </c>
      <c r="N740" s="112" t="s">
        <v>1252</v>
      </c>
      <c r="O740" s="112" t="s">
        <v>1612</v>
      </c>
      <c r="P740" s="112" t="s">
        <v>1253</v>
      </c>
      <c r="Q740" s="112" t="s">
        <v>1614</v>
      </c>
      <c r="R740" s="199">
        <v>2</v>
      </c>
      <c r="S740" s="199">
        <v>3</v>
      </c>
      <c r="T740" s="199">
        <f>BD[[#This Row],[ND]]*BD[[#This Row],[NE]]</f>
        <v>6</v>
      </c>
      <c r="U740" s="201" t="str">
        <f t="shared" si="36"/>
        <v>MEDIO</v>
      </c>
      <c r="V740" s="199">
        <v>25</v>
      </c>
      <c r="W740" s="199">
        <f>BD[[#This Row],[NP]]*BD[[#This Row],[N.C]]</f>
        <v>150</v>
      </c>
      <c r="X740" s="201" t="str">
        <f t="shared" si="37"/>
        <v>II</v>
      </c>
      <c r="Y740" s="182" t="str">
        <f t="shared" si="38"/>
        <v>ACEPTABLE CON CONTROL ESPECIFICO</v>
      </c>
      <c r="Z740" s="199" t="s">
        <v>311</v>
      </c>
      <c r="AA740" s="199" t="s">
        <v>311</v>
      </c>
      <c r="AB740" s="112" t="s">
        <v>1613</v>
      </c>
      <c r="AC740" s="112" t="s">
        <v>1253</v>
      </c>
      <c r="AD740" s="112" t="s">
        <v>1615</v>
      </c>
      <c r="AE740" s="112" t="s">
        <v>1278</v>
      </c>
      <c r="AF740" s="199"/>
    </row>
    <row r="741" spans="1:32" ht="150" hidden="1">
      <c r="A741" s="198" t="s">
        <v>909</v>
      </c>
      <c r="B741" s="199" t="s">
        <v>1194</v>
      </c>
      <c r="C741" s="199" t="s">
        <v>1217</v>
      </c>
      <c r="D741" s="199" t="s">
        <v>1214</v>
      </c>
      <c r="E741" s="112" t="s">
        <v>1408</v>
      </c>
      <c r="F741" s="216" t="s">
        <v>1417</v>
      </c>
      <c r="G741" s="199" t="s">
        <v>19</v>
      </c>
      <c r="H741" s="199" t="s">
        <v>931</v>
      </c>
      <c r="I741" s="200" t="s">
        <v>1005</v>
      </c>
      <c r="J741" s="112" t="s">
        <v>1359</v>
      </c>
      <c r="K741" s="199">
        <v>8</v>
      </c>
      <c r="L741" s="199">
        <v>6</v>
      </c>
      <c r="M741" s="199">
        <v>10</v>
      </c>
      <c r="N741" s="215" t="s">
        <v>1354</v>
      </c>
      <c r="O741" s="112" t="s">
        <v>1360</v>
      </c>
      <c r="P741" s="112" t="s">
        <v>1609</v>
      </c>
      <c r="Q741" s="112" t="s">
        <v>1610</v>
      </c>
      <c r="R741" s="199">
        <v>2</v>
      </c>
      <c r="S741" s="199">
        <v>3</v>
      </c>
      <c r="T741" s="199">
        <f>BD[[#This Row],[ND]]*BD[[#This Row],[NE]]</f>
        <v>6</v>
      </c>
      <c r="U741" s="201" t="str">
        <f t="shared" si="36"/>
        <v>MEDIO</v>
      </c>
      <c r="V741" s="199">
        <v>60</v>
      </c>
      <c r="W741" s="199">
        <f>BD[[#This Row],[NP]]*BD[[#This Row],[N.C]]</f>
        <v>360</v>
      </c>
      <c r="X741" s="201" t="str">
        <f t="shared" si="37"/>
        <v>II</v>
      </c>
      <c r="Y741" s="182" t="str">
        <f t="shared" si="38"/>
        <v>ACEPTABLE CON CONTROL ESPECIFICO</v>
      </c>
      <c r="Z741" s="199" t="s">
        <v>311</v>
      </c>
      <c r="AA741" s="199" t="s">
        <v>311</v>
      </c>
      <c r="AB741" s="112" t="s">
        <v>1360</v>
      </c>
      <c r="AC741" s="112" t="s">
        <v>1609</v>
      </c>
      <c r="AD741" s="112" t="s">
        <v>1611</v>
      </c>
      <c r="AE741" s="112" t="s">
        <v>1362</v>
      </c>
      <c r="AF741" s="199"/>
    </row>
    <row r="742" spans="1:32" ht="315" hidden="1">
      <c r="A742" s="198" t="s">
        <v>909</v>
      </c>
      <c r="B742" s="199" t="s">
        <v>1194</v>
      </c>
      <c r="C742" s="199" t="s">
        <v>1217</v>
      </c>
      <c r="D742" s="199" t="s">
        <v>1214</v>
      </c>
      <c r="E742" s="112" t="s">
        <v>1408</v>
      </c>
      <c r="F742" s="216" t="s">
        <v>1417</v>
      </c>
      <c r="G742" s="199" t="s">
        <v>19</v>
      </c>
      <c r="H742" s="199" t="s">
        <v>934</v>
      </c>
      <c r="I742" s="200" t="s">
        <v>1007</v>
      </c>
      <c r="J742" s="112" t="s">
        <v>1225</v>
      </c>
      <c r="K742" s="199">
        <v>2</v>
      </c>
      <c r="L742" s="199">
        <v>2</v>
      </c>
      <c r="M742" s="199">
        <v>10</v>
      </c>
      <c r="N742" s="112" t="s">
        <v>1255</v>
      </c>
      <c r="O742" s="112" t="s">
        <v>1627</v>
      </c>
      <c r="P742" s="112" t="s">
        <v>1630</v>
      </c>
      <c r="Q742" s="112" t="s">
        <v>1265</v>
      </c>
      <c r="R742" s="199">
        <v>2</v>
      </c>
      <c r="S742" s="199">
        <v>3</v>
      </c>
      <c r="T742" s="199">
        <f>BD[[#This Row],[ND]]*BD[[#This Row],[NE]]</f>
        <v>6</v>
      </c>
      <c r="U742" s="201" t="str">
        <f t="shared" si="36"/>
        <v>MEDIO</v>
      </c>
      <c r="V742" s="199">
        <v>25</v>
      </c>
      <c r="W742" s="199">
        <f>BD[[#This Row],[NP]]*BD[[#This Row],[N.C]]</f>
        <v>150</v>
      </c>
      <c r="X742" s="201" t="str">
        <f t="shared" si="37"/>
        <v>II</v>
      </c>
      <c r="Y742" s="182" t="str">
        <f t="shared" si="38"/>
        <v>ACEPTABLE CON CONTROL ESPECIFICO</v>
      </c>
      <c r="Z742" s="199" t="s">
        <v>311</v>
      </c>
      <c r="AA742" s="199" t="s">
        <v>311</v>
      </c>
      <c r="AB742" s="112" t="s">
        <v>1628</v>
      </c>
      <c r="AC742" s="112" t="s">
        <v>1629</v>
      </c>
      <c r="AD742" s="112" t="s">
        <v>1265</v>
      </c>
      <c r="AE742" s="112" t="s">
        <v>1280</v>
      </c>
      <c r="AF742" s="199"/>
    </row>
    <row r="743" spans="1:32" ht="90" hidden="1">
      <c r="A743" s="198" t="s">
        <v>909</v>
      </c>
      <c r="B743" s="199" t="s">
        <v>1194</v>
      </c>
      <c r="C743" s="199" t="s">
        <v>1217</v>
      </c>
      <c r="D743" s="199" t="s">
        <v>1214</v>
      </c>
      <c r="E743" s="112" t="s">
        <v>1408</v>
      </c>
      <c r="F743" s="216" t="s">
        <v>1418</v>
      </c>
      <c r="G743" s="199" t="s">
        <v>44</v>
      </c>
      <c r="H743" s="199" t="s">
        <v>905</v>
      </c>
      <c r="I743" s="200" t="s">
        <v>911</v>
      </c>
      <c r="J743" s="112" t="s">
        <v>1286</v>
      </c>
      <c r="K743" s="199">
        <v>8</v>
      </c>
      <c r="L743" s="199">
        <v>6</v>
      </c>
      <c r="M743" s="199">
        <v>10</v>
      </c>
      <c r="N743" s="112" t="s">
        <v>1287</v>
      </c>
      <c r="O743" s="112" t="s">
        <v>1545</v>
      </c>
      <c r="P743" s="112" t="s">
        <v>1549</v>
      </c>
      <c r="Q743" s="112" t="s">
        <v>1546</v>
      </c>
      <c r="R743" s="199">
        <v>2</v>
      </c>
      <c r="S743" s="199">
        <v>3</v>
      </c>
      <c r="T743" s="199">
        <f>BD[[#This Row],[ND]]*BD[[#This Row],[NE]]</f>
        <v>6</v>
      </c>
      <c r="U743" s="201" t="str">
        <f t="shared" si="36"/>
        <v>MEDIO</v>
      </c>
      <c r="V743" s="199">
        <v>25</v>
      </c>
      <c r="W743" s="199">
        <f>BD[[#This Row],[NP]]*BD[[#This Row],[N.C]]</f>
        <v>150</v>
      </c>
      <c r="X743" s="201" t="str">
        <f t="shared" si="37"/>
        <v>II</v>
      </c>
      <c r="Y743" s="182" t="str">
        <f t="shared" si="38"/>
        <v>ACEPTABLE CON CONTROL ESPECIFICO</v>
      </c>
      <c r="Z743" s="199" t="s">
        <v>311</v>
      </c>
      <c r="AA743" s="199" t="s">
        <v>311</v>
      </c>
      <c r="AB743" s="112" t="s">
        <v>1547</v>
      </c>
      <c r="AC743" s="112" t="s">
        <v>1548</v>
      </c>
      <c r="AD743" s="112" t="s">
        <v>1550</v>
      </c>
      <c r="AE743" s="112" t="s">
        <v>1288</v>
      </c>
      <c r="AF743" s="199"/>
    </row>
    <row r="744" spans="1:32" ht="165" hidden="1">
      <c r="A744" s="198" t="s">
        <v>909</v>
      </c>
      <c r="B744" s="199" t="s">
        <v>1194</v>
      </c>
      <c r="C744" s="199" t="s">
        <v>1217</v>
      </c>
      <c r="D744" s="199" t="s">
        <v>1214</v>
      </c>
      <c r="E744" s="112" t="s">
        <v>1408</v>
      </c>
      <c r="F744" s="216" t="s">
        <v>1418</v>
      </c>
      <c r="G744" s="199" t="s">
        <v>44</v>
      </c>
      <c r="H744" s="199" t="s">
        <v>905</v>
      </c>
      <c r="I744" s="200" t="s">
        <v>935</v>
      </c>
      <c r="J744" s="112" t="s">
        <v>1230</v>
      </c>
      <c r="K744" s="199">
        <v>8</v>
      </c>
      <c r="L744" s="199">
        <v>6</v>
      </c>
      <c r="M744" s="199">
        <v>10</v>
      </c>
      <c r="N744" s="112" t="s">
        <v>1231</v>
      </c>
      <c r="O744" s="200" t="s">
        <v>1234</v>
      </c>
      <c r="P744" s="112" t="s">
        <v>1518</v>
      </c>
      <c r="Q744" s="200" t="s">
        <v>1520</v>
      </c>
      <c r="R744" s="199">
        <v>2</v>
      </c>
      <c r="S744" s="199">
        <v>3</v>
      </c>
      <c r="T744" s="199">
        <f>BD[[#This Row],[ND]]*BD[[#This Row],[NE]]</f>
        <v>6</v>
      </c>
      <c r="U744" s="201" t="str">
        <f t="shared" si="36"/>
        <v>MEDIO</v>
      </c>
      <c r="V744" s="199">
        <v>25</v>
      </c>
      <c r="W744" s="199">
        <f>BD[[#This Row],[NP]]*BD[[#This Row],[N.C]]</f>
        <v>150</v>
      </c>
      <c r="X744" s="201" t="str">
        <f t="shared" si="37"/>
        <v>II</v>
      </c>
      <c r="Y744" s="182" t="str">
        <f t="shared" si="38"/>
        <v>ACEPTABLE CON CONTROL ESPECIFICO</v>
      </c>
      <c r="Z744" s="199" t="s">
        <v>311</v>
      </c>
      <c r="AA744" s="199" t="s">
        <v>311</v>
      </c>
      <c r="AB744" s="112" t="s">
        <v>1517</v>
      </c>
      <c r="AC744" s="112" t="s">
        <v>1519</v>
      </c>
      <c r="AD744" s="200" t="s">
        <v>1558</v>
      </c>
      <c r="AE744" s="112" t="s">
        <v>1275</v>
      </c>
      <c r="AF744" s="199"/>
    </row>
    <row r="745" spans="1:32" ht="409.6" hidden="1">
      <c r="A745" s="198" t="s">
        <v>909</v>
      </c>
      <c r="B745" s="199" t="s">
        <v>1194</v>
      </c>
      <c r="C745" s="199" t="s">
        <v>1217</v>
      </c>
      <c r="D745" s="199" t="s">
        <v>1214</v>
      </c>
      <c r="E745" s="112" t="s">
        <v>1408</v>
      </c>
      <c r="F745" s="216" t="s">
        <v>1418</v>
      </c>
      <c r="G745" s="199" t="s">
        <v>44</v>
      </c>
      <c r="H745" s="199" t="s">
        <v>917</v>
      </c>
      <c r="I745" s="200" t="s">
        <v>949</v>
      </c>
      <c r="J745" s="112" t="s">
        <v>1226</v>
      </c>
      <c r="K745" s="199">
        <v>8</v>
      </c>
      <c r="L745" s="199">
        <v>6</v>
      </c>
      <c r="M745" s="199">
        <v>10</v>
      </c>
      <c r="N745" s="112" t="s">
        <v>1237</v>
      </c>
      <c r="O745" s="200" t="s">
        <v>1238</v>
      </c>
      <c r="P745" s="112" t="s">
        <v>1239</v>
      </c>
      <c r="Q745" s="112" t="s">
        <v>1522</v>
      </c>
      <c r="R745" s="199">
        <v>2</v>
      </c>
      <c r="S745" s="199">
        <v>2</v>
      </c>
      <c r="T745" s="199">
        <f>BD[[#This Row],[ND]]*BD[[#This Row],[NE]]</f>
        <v>4</v>
      </c>
      <c r="U745" s="201" t="str">
        <f t="shared" si="36"/>
        <v>BAJO</v>
      </c>
      <c r="V745" s="199">
        <v>60</v>
      </c>
      <c r="W745" s="199">
        <f>BD[[#This Row],[NP]]*BD[[#This Row],[N.C]]</f>
        <v>240</v>
      </c>
      <c r="X745" s="201" t="str">
        <f t="shared" si="37"/>
        <v>II</v>
      </c>
      <c r="Y745" s="182" t="str">
        <f t="shared" si="38"/>
        <v>ACEPTABLE CON CONTROL ESPECIFICO</v>
      </c>
      <c r="Z745" s="199" t="s">
        <v>311</v>
      </c>
      <c r="AA745" s="199" t="s">
        <v>311</v>
      </c>
      <c r="AB745" s="112" t="s">
        <v>1524</v>
      </c>
      <c r="AC745" s="112" t="s">
        <v>1521</v>
      </c>
      <c r="AD745" s="112" t="s">
        <v>1523</v>
      </c>
      <c r="AE745" s="112" t="s">
        <v>1276</v>
      </c>
      <c r="AF745" s="199"/>
    </row>
    <row r="746" spans="1:32" ht="105" hidden="1">
      <c r="A746" s="198" t="s">
        <v>909</v>
      </c>
      <c r="B746" s="199" t="s">
        <v>1194</v>
      </c>
      <c r="C746" s="199" t="s">
        <v>1217</v>
      </c>
      <c r="D746" s="199" t="s">
        <v>1214</v>
      </c>
      <c r="E746" s="112" t="s">
        <v>1408</v>
      </c>
      <c r="F746" s="216" t="s">
        <v>1418</v>
      </c>
      <c r="G746" s="199" t="s">
        <v>44</v>
      </c>
      <c r="H746" s="199" t="s">
        <v>923</v>
      </c>
      <c r="I746" s="200" t="s">
        <v>965</v>
      </c>
      <c r="J746" s="112" t="s">
        <v>1228</v>
      </c>
      <c r="K746" s="199">
        <v>8</v>
      </c>
      <c r="L746" s="199">
        <v>6</v>
      </c>
      <c r="M746" s="199">
        <v>10</v>
      </c>
      <c r="N746" s="112" t="s">
        <v>1245</v>
      </c>
      <c r="O746" s="200" t="s">
        <v>1291</v>
      </c>
      <c r="P746" s="112" t="s">
        <v>1525</v>
      </c>
      <c r="Q746" s="200" t="s">
        <v>1529</v>
      </c>
      <c r="R746" s="199">
        <v>2</v>
      </c>
      <c r="S746" s="199">
        <v>3</v>
      </c>
      <c r="T746" s="199">
        <f>BD[[#This Row],[ND]]*BD[[#This Row],[NE]]</f>
        <v>6</v>
      </c>
      <c r="U746" s="201" t="str">
        <f t="shared" si="36"/>
        <v>MEDIO</v>
      </c>
      <c r="V746" s="199">
        <v>25</v>
      </c>
      <c r="W746" s="199">
        <f>BD[[#This Row],[NP]]*BD[[#This Row],[N.C]]</f>
        <v>150</v>
      </c>
      <c r="X746" s="201" t="str">
        <f t="shared" si="37"/>
        <v>II</v>
      </c>
      <c r="Y746" s="182" t="str">
        <f t="shared" si="38"/>
        <v>ACEPTABLE CON CONTROL ESPECIFICO</v>
      </c>
      <c r="Z746" s="199" t="s">
        <v>311</v>
      </c>
      <c r="AA746" s="199" t="s">
        <v>311</v>
      </c>
      <c r="AB746" s="112" t="s">
        <v>1584</v>
      </c>
      <c r="AC746" s="112" t="s">
        <v>1589</v>
      </c>
      <c r="AD746" s="200" t="s">
        <v>1528</v>
      </c>
      <c r="AE746" s="112" t="s">
        <v>1281</v>
      </c>
      <c r="AF746" s="199"/>
    </row>
    <row r="747" spans="1:32" ht="105" hidden="1">
      <c r="A747" s="198" t="s">
        <v>909</v>
      </c>
      <c r="B747" s="199" t="s">
        <v>1194</v>
      </c>
      <c r="C747" s="199" t="s">
        <v>1217</v>
      </c>
      <c r="D747" s="199" t="s">
        <v>1214</v>
      </c>
      <c r="E747" s="112" t="s">
        <v>1408</v>
      </c>
      <c r="F747" s="216" t="s">
        <v>1418</v>
      </c>
      <c r="G747" s="199" t="s">
        <v>44</v>
      </c>
      <c r="H747" s="199" t="s">
        <v>923</v>
      </c>
      <c r="I747" s="200" t="s">
        <v>969</v>
      </c>
      <c r="J747" s="112" t="s">
        <v>1229</v>
      </c>
      <c r="K747" s="199">
        <v>8</v>
      </c>
      <c r="L747" s="199">
        <v>6</v>
      </c>
      <c r="M747" s="199">
        <v>10</v>
      </c>
      <c r="N747" s="112" t="s">
        <v>1248</v>
      </c>
      <c r="O747" s="200" t="s">
        <v>1591</v>
      </c>
      <c r="P747" s="112" t="s">
        <v>1593</v>
      </c>
      <c r="Q747" s="199" t="s">
        <v>311</v>
      </c>
      <c r="R747" s="199">
        <v>2</v>
      </c>
      <c r="S747" s="199">
        <v>2</v>
      </c>
      <c r="T747" s="199">
        <f>BD[[#This Row],[ND]]*BD[[#This Row],[NE]]</f>
        <v>4</v>
      </c>
      <c r="U747" s="201" t="str">
        <f t="shared" si="36"/>
        <v>BAJO</v>
      </c>
      <c r="V747" s="199">
        <v>60</v>
      </c>
      <c r="W747" s="199">
        <f>BD[[#This Row],[NP]]*BD[[#This Row],[N.C]]</f>
        <v>240</v>
      </c>
      <c r="X747" s="201" t="str">
        <f t="shared" si="37"/>
        <v>II</v>
      </c>
      <c r="Y747" s="182" t="str">
        <f t="shared" si="38"/>
        <v>ACEPTABLE CON CONTROL ESPECIFICO</v>
      </c>
      <c r="Z747" s="199" t="s">
        <v>311</v>
      </c>
      <c r="AA747" s="199" t="s">
        <v>311</v>
      </c>
      <c r="AB747" s="112" t="s">
        <v>1590</v>
      </c>
      <c r="AC747" s="112" t="s">
        <v>1249</v>
      </c>
      <c r="AD747" s="200" t="s">
        <v>1247</v>
      </c>
      <c r="AE747" s="112" t="s">
        <v>1281</v>
      </c>
      <c r="AF747" s="199"/>
    </row>
    <row r="748" spans="1:32" ht="225" hidden="1">
      <c r="A748" s="198" t="s">
        <v>909</v>
      </c>
      <c r="B748" s="199" t="s">
        <v>1194</v>
      </c>
      <c r="C748" s="199" t="s">
        <v>1217</v>
      </c>
      <c r="D748" s="199" t="s">
        <v>1214</v>
      </c>
      <c r="E748" s="112" t="s">
        <v>1408</v>
      </c>
      <c r="F748" s="216" t="s">
        <v>1418</v>
      </c>
      <c r="G748" s="199" t="s">
        <v>44</v>
      </c>
      <c r="H748" s="199" t="s">
        <v>928</v>
      </c>
      <c r="I748" s="200" t="s">
        <v>973</v>
      </c>
      <c r="J748" s="112" t="s">
        <v>1223</v>
      </c>
      <c r="K748" s="199">
        <v>8</v>
      </c>
      <c r="L748" s="199">
        <v>6</v>
      </c>
      <c r="M748" s="199">
        <v>10</v>
      </c>
      <c r="N748" s="112" t="s">
        <v>1250</v>
      </c>
      <c r="O748" s="200" t="s">
        <v>1595</v>
      </c>
      <c r="P748" s="112" t="s">
        <v>1533</v>
      </c>
      <c r="Q748" s="199" t="s">
        <v>311</v>
      </c>
      <c r="R748" s="199">
        <v>2</v>
      </c>
      <c r="S748" s="199">
        <v>2</v>
      </c>
      <c r="T748" s="199">
        <f>BD[[#This Row],[ND]]*BD[[#This Row],[NE]]</f>
        <v>4</v>
      </c>
      <c r="U748" s="201" t="str">
        <f t="shared" si="36"/>
        <v>BAJO</v>
      </c>
      <c r="V748" s="199">
        <v>25</v>
      </c>
      <c r="W748" s="199">
        <f>BD[[#This Row],[NP]]*BD[[#This Row],[N.C]]</f>
        <v>100</v>
      </c>
      <c r="X748" s="201" t="str">
        <f t="shared" si="37"/>
        <v>III</v>
      </c>
      <c r="Y748" s="182" t="str">
        <f t="shared" si="38"/>
        <v>MEJORABLE</v>
      </c>
      <c r="Z748" s="199" t="s">
        <v>311</v>
      </c>
      <c r="AA748" s="199" t="s">
        <v>311</v>
      </c>
      <c r="AB748" s="200" t="s">
        <v>1596</v>
      </c>
      <c r="AC748" s="112" t="s">
        <v>1534</v>
      </c>
      <c r="AD748" s="222" t="s">
        <v>1597</v>
      </c>
      <c r="AE748" s="112" t="s">
        <v>1277</v>
      </c>
      <c r="AF748" s="199"/>
    </row>
    <row r="749" spans="1:32" ht="225" hidden="1">
      <c r="A749" s="198" t="s">
        <v>909</v>
      </c>
      <c r="B749" s="199" t="s">
        <v>1194</v>
      </c>
      <c r="C749" s="199" t="s">
        <v>1217</v>
      </c>
      <c r="D749" s="199" t="s">
        <v>1214</v>
      </c>
      <c r="E749" s="112" t="s">
        <v>1408</v>
      </c>
      <c r="F749" s="216" t="s">
        <v>1418</v>
      </c>
      <c r="G749" s="199" t="s">
        <v>44</v>
      </c>
      <c r="H749" s="199" t="s">
        <v>928</v>
      </c>
      <c r="I749" s="200" t="s">
        <v>975</v>
      </c>
      <c r="J749" s="112" t="s">
        <v>1223</v>
      </c>
      <c r="K749" s="199">
        <v>8</v>
      </c>
      <c r="L749" s="199">
        <v>6</v>
      </c>
      <c r="M749" s="199">
        <v>10</v>
      </c>
      <c r="N749" s="112" t="s">
        <v>1250</v>
      </c>
      <c r="O749" s="200" t="s">
        <v>1595</v>
      </c>
      <c r="P749" s="112" t="s">
        <v>1533</v>
      </c>
      <c r="Q749" s="199" t="s">
        <v>311</v>
      </c>
      <c r="R749" s="199">
        <v>2</v>
      </c>
      <c r="S749" s="199">
        <v>3</v>
      </c>
      <c r="T749" s="199">
        <f>BD[[#This Row],[ND]]*BD[[#This Row],[NE]]</f>
        <v>6</v>
      </c>
      <c r="U749" s="201" t="str">
        <f t="shared" si="36"/>
        <v>MEDIO</v>
      </c>
      <c r="V749" s="199">
        <v>25</v>
      </c>
      <c r="W749" s="199">
        <f>BD[[#This Row],[NP]]*BD[[#This Row],[N.C]]</f>
        <v>150</v>
      </c>
      <c r="X749" s="201" t="str">
        <f t="shared" si="37"/>
        <v>II</v>
      </c>
      <c r="Y749" s="182" t="str">
        <f t="shared" si="38"/>
        <v>ACEPTABLE CON CONTROL ESPECIFICO</v>
      </c>
      <c r="Z749" s="199" t="s">
        <v>311</v>
      </c>
      <c r="AA749" s="199" t="s">
        <v>311</v>
      </c>
      <c r="AB749" s="200" t="s">
        <v>1596</v>
      </c>
      <c r="AC749" s="112" t="s">
        <v>1534</v>
      </c>
      <c r="AD749" s="200" t="s">
        <v>1247</v>
      </c>
      <c r="AE749" s="112" t="s">
        <v>1277</v>
      </c>
      <c r="AF749" s="199"/>
    </row>
    <row r="750" spans="1:32" ht="225" hidden="1">
      <c r="A750" s="198" t="s">
        <v>909</v>
      </c>
      <c r="B750" s="199" t="s">
        <v>1194</v>
      </c>
      <c r="C750" s="199" t="s">
        <v>1217</v>
      </c>
      <c r="D750" s="199" t="s">
        <v>1214</v>
      </c>
      <c r="E750" s="112" t="s">
        <v>1408</v>
      </c>
      <c r="F750" s="216" t="s">
        <v>1418</v>
      </c>
      <c r="G750" s="199" t="s">
        <v>44</v>
      </c>
      <c r="H750" s="199" t="s">
        <v>928</v>
      </c>
      <c r="I750" s="200" t="s">
        <v>979</v>
      </c>
      <c r="J750" s="112" t="s">
        <v>1223</v>
      </c>
      <c r="K750" s="199">
        <v>8</v>
      </c>
      <c r="L750" s="199">
        <v>6</v>
      </c>
      <c r="M750" s="199">
        <v>10</v>
      </c>
      <c r="N750" s="112" t="s">
        <v>1250</v>
      </c>
      <c r="O750" s="200" t="s">
        <v>1595</v>
      </c>
      <c r="P750" s="112" t="s">
        <v>1533</v>
      </c>
      <c r="Q750" s="199" t="s">
        <v>311</v>
      </c>
      <c r="R750" s="199">
        <v>2</v>
      </c>
      <c r="S750" s="199">
        <v>3</v>
      </c>
      <c r="T750" s="199">
        <f>BD[[#This Row],[ND]]*BD[[#This Row],[NE]]</f>
        <v>6</v>
      </c>
      <c r="U750" s="201" t="str">
        <f t="shared" ref="U750:U813" si="39">IF(AND(T750&lt;=40,T750&gt;=24),"MUY ALTO",IF(AND(T750&lt;=20,T750&gt;=10),"ALTO",IF(AND(T750&lt;=8,T750&gt;=6),"MEDIO",IF(AND(T750&lt;=4,T750&gt;=1),"BAJO",""))))</f>
        <v>MEDIO</v>
      </c>
      <c r="V750" s="199">
        <v>26</v>
      </c>
      <c r="W750" s="199">
        <f>BD[[#This Row],[NP]]*BD[[#This Row],[N.C]]</f>
        <v>156</v>
      </c>
      <c r="X750" s="201" t="str">
        <f t="shared" ref="X750:X813" si="40">IFERROR(IF(AND(W750&gt;=600,W750&lt;=4000),"I",IF(AND(W750&lt;500,W750&gt;=150),"II",IF(AND(W750&lt;=120,W750&gt;=40),"III",IF(W750=20,"IV","")))),"")</f>
        <v>II</v>
      </c>
      <c r="Y750" s="182" t="str">
        <f t="shared" ref="Y750:Y813" si="41">IF(AND(X750="I"),"NO ACEPTABLE",IF(AND(X750="II"),"ACEPTABLE CON CONTROL ESPECIFICO",IF(AND(X750="III"),"MEJORABLE",IF(AND(X750="IV"),"ACEPTABLE"))))</f>
        <v>ACEPTABLE CON CONTROL ESPECIFICO</v>
      </c>
      <c r="Z750" s="199" t="s">
        <v>311</v>
      </c>
      <c r="AA750" s="199" t="s">
        <v>311</v>
      </c>
      <c r="AB750" s="200" t="s">
        <v>1596</v>
      </c>
      <c r="AC750" s="112" t="s">
        <v>1534</v>
      </c>
      <c r="AD750" s="200" t="s">
        <v>1247</v>
      </c>
      <c r="AE750" s="112" t="s">
        <v>1277</v>
      </c>
      <c r="AF750" s="199"/>
    </row>
    <row r="751" spans="1:32" ht="135" hidden="1">
      <c r="A751" s="198" t="s">
        <v>909</v>
      </c>
      <c r="B751" s="199" t="s">
        <v>1194</v>
      </c>
      <c r="C751" s="199" t="s">
        <v>1217</v>
      </c>
      <c r="D751" s="199" t="s">
        <v>1214</v>
      </c>
      <c r="E751" s="112" t="s">
        <v>1408</v>
      </c>
      <c r="F751" s="216" t="s">
        <v>1418</v>
      </c>
      <c r="G751" s="199" t="s">
        <v>44</v>
      </c>
      <c r="H751" s="199" t="s">
        <v>931</v>
      </c>
      <c r="I751" s="200" t="s">
        <v>989</v>
      </c>
      <c r="J751" s="112" t="s">
        <v>1224</v>
      </c>
      <c r="K751" s="199">
        <v>8</v>
      </c>
      <c r="L751" s="199">
        <v>6</v>
      </c>
      <c r="M751" s="199">
        <v>10</v>
      </c>
      <c r="N751" s="112" t="s">
        <v>1252</v>
      </c>
      <c r="O751" s="112" t="s">
        <v>1612</v>
      </c>
      <c r="P751" s="112" t="s">
        <v>1253</v>
      </c>
      <c r="Q751" s="112" t="s">
        <v>1614</v>
      </c>
      <c r="R751" s="199">
        <v>2</v>
      </c>
      <c r="S751" s="199">
        <v>3</v>
      </c>
      <c r="T751" s="199">
        <f>BD[[#This Row],[ND]]*BD[[#This Row],[NE]]</f>
        <v>6</v>
      </c>
      <c r="U751" s="201" t="str">
        <f t="shared" si="39"/>
        <v>MEDIO</v>
      </c>
      <c r="V751" s="199">
        <v>25</v>
      </c>
      <c r="W751" s="199">
        <f>BD[[#This Row],[NP]]*BD[[#This Row],[N.C]]</f>
        <v>150</v>
      </c>
      <c r="X751" s="201" t="str">
        <f t="shared" si="40"/>
        <v>II</v>
      </c>
      <c r="Y751" s="182" t="str">
        <f t="shared" si="41"/>
        <v>ACEPTABLE CON CONTROL ESPECIFICO</v>
      </c>
      <c r="Z751" s="199" t="s">
        <v>311</v>
      </c>
      <c r="AA751" s="199" t="s">
        <v>311</v>
      </c>
      <c r="AB751" s="112" t="s">
        <v>1613</v>
      </c>
      <c r="AC751" s="112" t="s">
        <v>1253</v>
      </c>
      <c r="AD751" s="112" t="s">
        <v>1615</v>
      </c>
      <c r="AE751" s="112" t="s">
        <v>1278</v>
      </c>
      <c r="AF751" s="199"/>
    </row>
    <row r="752" spans="1:32" ht="150" hidden="1">
      <c r="A752" s="198" t="s">
        <v>909</v>
      </c>
      <c r="B752" s="199" t="s">
        <v>1194</v>
      </c>
      <c r="C752" s="199" t="s">
        <v>1217</v>
      </c>
      <c r="D752" s="199" t="s">
        <v>1214</v>
      </c>
      <c r="E752" s="112" t="s">
        <v>1408</v>
      </c>
      <c r="F752" s="216" t="s">
        <v>1418</v>
      </c>
      <c r="G752" s="199" t="s">
        <v>44</v>
      </c>
      <c r="H752" s="199" t="s">
        <v>931</v>
      </c>
      <c r="I752" s="200" t="s">
        <v>1005</v>
      </c>
      <c r="J752" s="112" t="s">
        <v>1359</v>
      </c>
      <c r="K752" s="199">
        <v>8</v>
      </c>
      <c r="L752" s="199">
        <v>6</v>
      </c>
      <c r="M752" s="199">
        <v>10</v>
      </c>
      <c r="N752" s="215" t="s">
        <v>1354</v>
      </c>
      <c r="O752" s="112" t="s">
        <v>1360</v>
      </c>
      <c r="P752" s="112" t="s">
        <v>1609</v>
      </c>
      <c r="Q752" s="112" t="s">
        <v>1610</v>
      </c>
      <c r="R752" s="199">
        <v>2</v>
      </c>
      <c r="S752" s="199">
        <v>3</v>
      </c>
      <c r="T752" s="199">
        <f>BD[[#This Row],[ND]]*BD[[#This Row],[NE]]</f>
        <v>6</v>
      </c>
      <c r="U752" s="201" t="str">
        <f t="shared" si="39"/>
        <v>MEDIO</v>
      </c>
      <c r="V752" s="199">
        <v>60</v>
      </c>
      <c r="W752" s="199">
        <f>BD[[#This Row],[NP]]*BD[[#This Row],[N.C]]</f>
        <v>360</v>
      </c>
      <c r="X752" s="201" t="str">
        <f t="shared" si="40"/>
        <v>II</v>
      </c>
      <c r="Y752" s="182" t="str">
        <f t="shared" si="41"/>
        <v>ACEPTABLE CON CONTROL ESPECIFICO</v>
      </c>
      <c r="Z752" s="199" t="s">
        <v>311</v>
      </c>
      <c r="AA752" s="199" t="s">
        <v>311</v>
      </c>
      <c r="AB752" s="112" t="s">
        <v>1360</v>
      </c>
      <c r="AC752" s="112" t="s">
        <v>1609</v>
      </c>
      <c r="AD752" s="112" t="s">
        <v>1611</v>
      </c>
      <c r="AE752" s="112" t="s">
        <v>1362</v>
      </c>
      <c r="AF752" s="199"/>
    </row>
    <row r="753" spans="1:32" ht="315" hidden="1">
      <c r="A753" s="198" t="s">
        <v>909</v>
      </c>
      <c r="B753" s="199" t="s">
        <v>1194</v>
      </c>
      <c r="C753" s="199" t="s">
        <v>1217</v>
      </c>
      <c r="D753" s="199" t="s">
        <v>1214</v>
      </c>
      <c r="E753" s="112" t="s">
        <v>1408</v>
      </c>
      <c r="F753" s="216" t="s">
        <v>1418</v>
      </c>
      <c r="G753" s="199" t="s">
        <v>44</v>
      </c>
      <c r="H753" s="199" t="s">
        <v>934</v>
      </c>
      <c r="I753" s="200" t="s">
        <v>1007</v>
      </c>
      <c r="J753" s="112" t="s">
        <v>1225</v>
      </c>
      <c r="K753" s="199">
        <v>2</v>
      </c>
      <c r="L753" s="199">
        <v>2</v>
      </c>
      <c r="M753" s="199">
        <v>10</v>
      </c>
      <c r="N753" s="112" t="s">
        <v>1255</v>
      </c>
      <c r="O753" s="112" t="s">
        <v>1627</v>
      </c>
      <c r="P753" s="112" t="s">
        <v>1630</v>
      </c>
      <c r="Q753" s="112" t="s">
        <v>1265</v>
      </c>
      <c r="R753" s="199">
        <v>2</v>
      </c>
      <c r="S753" s="199">
        <v>3</v>
      </c>
      <c r="T753" s="199">
        <f>BD[[#This Row],[ND]]*BD[[#This Row],[NE]]</f>
        <v>6</v>
      </c>
      <c r="U753" s="201" t="str">
        <f t="shared" si="39"/>
        <v>MEDIO</v>
      </c>
      <c r="V753" s="199">
        <v>25</v>
      </c>
      <c r="W753" s="199">
        <f>BD[[#This Row],[NP]]*BD[[#This Row],[N.C]]</f>
        <v>150</v>
      </c>
      <c r="X753" s="201" t="str">
        <f t="shared" si="40"/>
        <v>II</v>
      </c>
      <c r="Y753" s="182" t="str">
        <f t="shared" si="41"/>
        <v>ACEPTABLE CON CONTROL ESPECIFICO</v>
      </c>
      <c r="Z753" s="199" t="s">
        <v>311</v>
      </c>
      <c r="AA753" s="199" t="s">
        <v>311</v>
      </c>
      <c r="AB753" s="112" t="s">
        <v>1628</v>
      </c>
      <c r="AC753" s="112" t="s">
        <v>1629</v>
      </c>
      <c r="AD753" s="112" t="s">
        <v>1265</v>
      </c>
      <c r="AE753" s="112" t="s">
        <v>1280</v>
      </c>
      <c r="AF753" s="199"/>
    </row>
    <row r="754" spans="1:32" ht="90" hidden="1">
      <c r="A754" s="198" t="s">
        <v>909</v>
      </c>
      <c r="B754" s="199" t="s">
        <v>1194</v>
      </c>
      <c r="C754" s="199" t="s">
        <v>1217</v>
      </c>
      <c r="D754" s="199" t="s">
        <v>1214</v>
      </c>
      <c r="E754" s="112" t="s">
        <v>1408</v>
      </c>
      <c r="F754" s="216" t="s">
        <v>1419</v>
      </c>
      <c r="G754" s="199" t="s">
        <v>19</v>
      </c>
      <c r="H754" s="199" t="s">
        <v>905</v>
      </c>
      <c r="I754" s="200" t="s">
        <v>911</v>
      </c>
      <c r="J754" s="112" t="s">
        <v>1286</v>
      </c>
      <c r="K754" s="199">
        <v>8</v>
      </c>
      <c r="L754" s="199">
        <v>6</v>
      </c>
      <c r="M754" s="199">
        <v>10</v>
      </c>
      <c r="N754" s="112" t="s">
        <v>1287</v>
      </c>
      <c r="O754" s="112" t="s">
        <v>1545</v>
      </c>
      <c r="P754" s="112" t="s">
        <v>1549</v>
      </c>
      <c r="Q754" s="112" t="s">
        <v>1546</v>
      </c>
      <c r="R754" s="199">
        <v>2</v>
      </c>
      <c r="S754" s="199">
        <v>3</v>
      </c>
      <c r="T754" s="199">
        <f>BD[[#This Row],[ND]]*BD[[#This Row],[NE]]</f>
        <v>6</v>
      </c>
      <c r="U754" s="201" t="str">
        <f t="shared" si="39"/>
        <v>MEDIO</v>
      </c>
      <c r="V754" s="199">
        <v>25</v>
      </c>
      <c r="W754" s="199">
        <f>BD[[#This Row],[NP]]*BD[[#This Row],[N.C]]</f>
        <v>150</v>
      </c>
      <c r="X754" s="201" t="str">
        <f t="shared" si="40"/>
        <v>II</v>
      </c>
      <c r="Y754" s="182" t="str">
        <f t="shared" si="41"/>
        <v>ACEPTABLE CON CONTROL ESPECIFICO</v>
      </c>
      <c r="Z754" s="199" t="s">
        <v>311</v>
      </c>
      <c r="AA754" s="199" t="s">
        <v>311</v>
      </c>
      <c r="AB754" s="112" t="s">
        <v>1547</v>
      </c>
      <c r="AC754" s="112" t="s">
        <v>1548</v>
      </c>
      <c r="AD754" s="112" t="s">
        <v>1550</v>
      </c>
      <c r="AE754" s="112" t="s">
        <v>1288</v>
      </c>
      <c r="AF754" s="199"/>
    </row>
    <row r="755" spans="1:32" ht="90" hidden="1">
      <c r="A755" s="198" t="s">
        <v>909</v>
      </c>
      <c r="B755" s="199" t="s">
        <v>1194</v>
      </c>
      <c r="C755" s="199" t="s">
        <v>1217</v>
      </c>
      <c r="D755" s="199" t="s">
        <v>1214</v>
      </c>
      <c r="E755" s="112" t="s">
        <v>1408</v>
      </c>
      <c r="F755" s="216" t="s">
        <v>1419</v>
      </c>
      <c r="G755" s="199" t="s">
        <v>19</v>
      </c>
      <c r="H755" s="199" t="s">
        <v>905</v>
      </c>
      <c r="I755" s="200" t="s">
        <v>924</v>
      </c>
      <c r="J755" s="112" t="s">
        <v>1240</v>
      </c>
      <c r="K755" s="199">
        <v>8</v>
      </c>
      <c r="L755" s="199">
        <v>6</v>
      </c>
      <c r="M755" s="199">
        <v>10</v>
      </c>
      <c r="N755" s="112" t="s">
        <v>1241</v>
      </c>
      <c r="O755" s="200" t="s">
        <v>1242</v>
      </c>
      <c r="P755" s="200" t="s">
        <v>1513</v>
      </c>
      <c r="Q755" s="200" t="s">
        <v>1514</v>
      </c>
      <c r="R755" s="199">
        <v>2</v>
      </c>
      <c r="S755" s="199">
        <v>2</v>
      </c>
      <c r="T755" s="199">
        <f>BD[[#This Row],[ND]]*BD[[#This Row],[NE]]</f>
        <v>4</v>
      </c>
      <c r="U755" s="201" t="str">
        <f t="shared" si="39"/>
        <v>BAJO</v>
      </c>
      <c r="V755" s="199">
        <v>25</v>
      </c>
      <c r="W755" s="199">
        <f>BD[[#This Row],[NP]]*BD[[#This Row],[N.C]]</f>
        <v>100</v>
      </c>
      <c r="X755" s="201" t="str">
        <f t="shared" si="40"/>
        <v>III</v>
      </c>
      <c r="Y755" s="182" t="str">
        <f t="shared" si="41"/>
        <v>MEJORABLE</v>
      </c>
      <c r="Z755" s="199" t="s">
        <v>311</v>
      </c>
      <c r="AA755" s="200" t="s">
        <v>311</v>
      </c>
      <c r="AB755" s="112" t="s">
        <v>1516</v>
      </c>
      <c r="AC755" s="112" t="s">
        <v>1515</v>
      </c>
      <c r="AD755" s="200" t="s">
        <v>1557</v>
      </c>
      <c r="AE755" s="112" t="s">
        <v>1274</v>
      </c>
      <c r="AF755" s="199"/>
    </row>
    <row r="756" spans="1:32" ht="165" hidden="1">
      <c r="A756" s="198" t="s">
        <v>909</v>
      </c>
      <c r="B756" s="199" t="s">
        <v>1194</v>
      </c>
      <c r="C756" s="199" t="s">
        <v>1217</v>
      </c>
      <c r="D756" s="199" t="s">
        <v>1214</v>
      </c>
      <c r="E756" s="112" t="s">
        <v>1408</v>
      </c>
      <c r="F756" s="216" t="s">
        <v>1419</v>
      </c>
      <c r="G756" s="199" t="s">
        <v>19</v>
      </c>
      <c r="H756" s="199" t="s">
        <v>905</v>
      </c>
      <c r="I756" s="200" t="s">
        <v>935</v>
      </c>
      <c r="J756" s="112" t="s">
        <v>1230</v>
      </c>
      <c r="K756" s="199">
        <v>8</v>
      </c>
      <c r="L756" s="199">
        <v>6</v>
      </c>
      <c r="M756" s="199">
        <v>10</v>
      </c>
      <c r="N756" s="112" t="s">
        <v>1231</v>
      </c>
      <c r="O756" s="200" t="s">
        <v>1234</v>
      </c>
      <c r="P756" s="112" t="s">
        <v>1518</v>
      </c>
      <c r="Q756" s="200" t="s">
        <v>1520</v>
      </c>
      <c r="R756" s="199">
        <v>2</v>
      </c>
      <c r="S756" s="199">
        <v>3</v>
      </c>
      <c r="T756" s="199">
        <f>BD[[#This Row],[ND]]*BD[[#This Row],[NE]]</f>
        <v>6</v>
      </c>
      <c r="U756" s="201" t="str">
        <f t="shared" si="39"/>
        <v>MEDIO</v>
      </c>
      <c r="V756" s="199">
        <v>25</v>
      </c>
      <c r="W756" s="199">
        <f>BD[[#This Row],[NP]]*BD[[#This Row],[N.C]]</f>
        <v>150</v>
      </c>
      <c r="X756" s="201" t="str">
        <f t="shared" si="40"/>
        <v>II</v>
      </c>
      <c r="Y756" s="182" t="str">
        <f t="shared" si="41"/>
        <v>ACEPTABLE CON CONTROL ESPECIFICO</v>
      </c>
      <c r="Z756" s="199" t="s">
        <v>311</v>
      </c>
      <c r="AA756" s="199" t="s">
        <v>311</v>
      </c>
      <c r="AB756" s="112" t="s">
        <v>1517</v>
      </c>
      <c r="AC756" s="112" t="s">
        <v>1519</v>
      </c>
      <c r="AD756" s="200" t="s">
        <v>1558</v>
      </c>
      <c r="AE756" s="112" t="s">
        <v>1275</v>
      </c>
      <c r="AF756" s="199"/>
    </row>
    <row r="757" spans="1:32" ht="409.6" hidden="1">
      <c r="A757" s="198" t="s">
        <v>909</v>
      </c>
      <c r="B757" s="199" t="s">
        <v>1194</v>
      </c>
      <c r="C757" s="199" t="s">
        <v>1217</v>
      </c>
      <c r="D757" s="199" t="s">
        <v>1214</v>
      </c>
      <c r="E757" s="112" t="s">
        <v>1408</v>
      </c>
      <c r="F757" s="216" t="s">
        <v>1419</v>
      </c>
      <c r="G757" s="199" t="s">
        <v>19</v>
      </c>
      <c r="H757" s="199" t="s">
        <v>917</v>
      </c>
      <c r="I757" s="200" t="s">
        <v>949</v>
      </c>
      <c r="J757" s="112" t="s">
        <v>1226</v>
      </c>
      <c r="K757" s="199">
        <v>8</v>
      </c>
      <c r="L757" s="199">
        <v>6</v>
      </c>
      <c r="M757" s="199">
        <v>10</v>
      </c>
      <c r="N757" s="112" t="s">
        <v>1237</v>
      </c>
      <c r="O757" s="200" t="s">
        <v>1238</v>
      </c>
      <c r="P757" s="112" t="s">
        <v>1239</v>
      </c>
      <c r="Q757" s="112" t="s">
        <v>1522</v>
      </c>
      <c r="R757" s="199">
        <v>2</v>
      </c>
      <c r="S757" s="199">
        <v>2</v>
      </c>
      <c r="T757" s="199">
        <f>BD[[#This Row],[ND]]*BD[[#This Row],[NE]]</f>
        <v>4</v>
      </c>
      <c r="U757" s="201" t="str">
        <f t="shared" si="39"/>
        <v>BAJO</v>
      </c>
      <c r="V757" s="199">
        <v>60</v>
      </c>
      <c r="W757" s="199">
        <f>BD[[#This Row],[NP]]*BD[[#This Row],[N.C]]</f>
        <v>240</v>
      </c>
      <c r="X757" s="201" t="str">
        <f t="shared" si="40"/>
        <v>II</v>
      </c>
      <c r="Y757" s="182" t="str">
        <f t="shared" si="41"/>
        <v>ACEPTABLE CON CONTROL ESPECIFICO</v>
      </c>
      <c r="Z757" s="199" t="s">
        <v>311</v>
      </c>
      <c r="AA757" s="199" t="s">
        <v>311</v>
      </c>
      <c r="AB757" s="112" t="s">
        <v>1524</v>
      </c>
      <c r="AC757" s="112" t="s">
        <v>1521</v>
      </c>
      <c r="AD757" s="112" t="s">
        <v>1523</v>
      </c>
      <c r="AE757" s="112" t="s">
        <v>1276</v>
      </c>
      <c r="AF757" s="199"/>
    </row>
    <row r="758" spans="1:32" ht="165" hidden="1">
      <c r="A758" s="198" t="s">
        <v>909</v>
      </c>
      <c r="B758" s="199" t="s">
        <v>1194</v>
      </c>
      <c r="C758" s="199" t="s">
        <v>1217</v>
      </c>
      <c r="D758" s="199" t="s">
        <v>1214</v>
      </c>
      <c r="E758" s="112" t="s">
        <v>1408</v>
      </c>
      <c r="F758" s="216" t="s">
        <v>1419</v>
      </c>
      <c r="G758" s="199" t="s">
        <v>19</v>
      </c>
      <c r="H758" s="199" t="s">
        <v>917</v>
      </c>
      <c r="I758" s="200" t="s">
        <v>951</v>
      </c>
      <c r="J758" s="112" t="s">
        <v>1333</v>
      </c>
      <c r="K758" s="199">
        <v>8</v>
      </c>
      <c r="L758" s="199">
        <v>6</v>
      </c>
      <c r="M758" s="199">
        <v>10</v>
      </c>
      <c r="N758" s="112" t="s">
        <v>1237</v>
      </c>
      <c r="O758" s="112" t="s">
        <v>1334</v>
      </c>
      <c r="P758" s="112" t="s">
        <v>1335</v>
      </c>
      <c r="Q758" s="112" t="s">
        <v>1336</v>
      </c>
      <c r="R758" s="199">
        <v>2</v>
      </c>
      <c r="S758" s="199">
        <v>2</v>
      </c>
      <c r="T758" s="199">
        <f>BD[[#This Row],[ND]]*BD[[#This Row],[NE]]</f>
        <v>4</v>
      </c>
      <c r="U758" s="201" t="str">
        <f t="shared" si="39"/>
        <v>BAJO</v>
      </c>
      <c r="V758" s="199">
        <v>60</v>
      </c>
      <c r="W758" s="199">
        <f>BD[[#This Row],[NP]]*BD[[#This Row],[N.C]]</f>
        <v>240</v>
      </c>
      <c r="X758" s="201" t="str">
        <f t="shared" si="40"/>
        <v>II</v>
      </c>
      <c r="Y758" s="182" t="str">
        <f t="shared" si="41"/>
        <v>ACEPTABLE CON CONTROL ESPECIFICO</v>
      </c>
      <c r="Z758" s="199" t="s">
        <v>311</v>
      </c>
      <c r="AA758" s="199" t="s">
        <v>311</v>
      </c>
      <c r="AB758" s="112" t="s">
        <v>1571</v>
      </c>
      <c r="AC758" s="112" t="s">
        <v>1572</v>
      </c>
      <c r="AD758" s="112" t="s">
        <v>1336</v>
      </c>
      <c r="AE758" s="112" t="s">
        <v>1337</v>
      </c>
      <c r="AF758" s="199"/>
    </row>
    <row r="759" spans="1:32" ht="120" hidden="1">
      <c r="A759" s="198" t="s">
        <v>909</v>
      </c>
      <c r="B759" s="199" t="s">
        <v>1194</v>
      </c>
      <c r="C759" s="199" t="s">
        <v>1217</v>
      </c>
      <c r="D759" s="199" t="s">
        <v>1214</v>
      </c>
      <c r="E759" s="112" t="s">
        <v>1408</v>
      </c>
      <c r="F759" s="216" t="s">
        <v>1419</v>
      </c>
      <c r="G759" s="199" t="s">
        <v>19</v>
      </c>
      <c r="H759" s="199" t="s">
        <v>917</v>
      </c>
      <c r="I759" s="200" t="s">
        <v>955</v>
      </c>
      <c r="J759" s="112" t="s">
        <v>1344</v>
      </c>
      <c r="K759" s="199">
        <v>8</v>
      </c>
      <c r="L759" s="199">
        <v>6</v>
      </c>
      <c r="M759" s="199">
        <v>10</v>
      </c>
      <c r="N759" s="112" t="s">
        <v>1346</v>
      </c>
      <c r="O759" s="112" t="s">
        <v>1340</v>
      </c>
      <c r="P759" s="112" t="s">
        <v>1341</v>
      </c>
      <c r="Q759" s="112" t="s">
        <v>1342</v>
      </c>
      <c r="R759" s="199">
        <v>2</v>
      </c>
      <c r="S759" s="199">
        <v>2</v>
      </c>
      <c r="T759" s="199">
        <f>BD[[#This Row],[ND]]*BD[[#This Row],[NE]]</f>
        <v>4</v>
      </c>
      <c r="U759" s="201" t="str">
        <f t="shared" si="39"/>
        <v>BAJO</v>
      </c>
      <c r="V759" s="199">
        <v>25</v>
      </c>
      <c r="W759" s="199">
        <f>BD[[#This Row],[NP]]*BD[[#This Row],[N.C]]</f>
        <v>100</v>
      </c>
      <c r="X759" s="201" t="str">
        <f t="shared" si="40"/>
        <v>III</v>
      </c>
      <c r="Y759" s="182" t="str">
        <f t="shared" si="41"/>
        <v>MEJORABLE</v>
      </c>
      <c r="Z759" s="199" t="s">
        <v>311</v>
      </c>
      <c r="AA759" s="199" t="s">
        <v>311</v>
      </c>
      <c r="AB759" s="112" t="s">
        <v>1573</v>
      </c>
      <c r="AC759" s="112" t="s">
        <v>1574</v>
      </c>
      <c r="AD759" s="112" t="s">
        <v>1575</v>
      </c>
      <c r="AE759" s="112" t="s">
        <v>1343</v>
      </c>
      <c r="AF759" s="199"/>
    </row>
    <row r="760" spans="1:32" ht="105" hidden="1">
      <c r="A760" s="198" t="s">
        <v>909</v>
      </c>
      <c r="B760" s="199" t="s">
        <v>1194</v>
      </c>
      <c r="C760" s="199" t="s">
        <v>1217</v>
      </c>
      <c r="D760" s="199" t="s">
        <v>1214</v>
      </c>
      <c r="E760" s="112" t="s">
        <v>1408</v>
      </c>
      <c r="F760" s="216" t="s">
        <v>1419</v>
      </c>
      <c r="G760" s="199" t="s">
        <v>19</v>
      </c>
      <c r="H760" s="199" t="s">
        <v>917</v>
      </c>
      <c r="I760" s="200" t="s">
        <v>959</v>
      </c>
      <c r="J760" s="112" t="s">
        <v>1347</v>
      </c>
      <c r="K760" s="199">
        <v>8</v>
      </c>
      <c r="L760" s="199">
        <v>6</v>
      </c>
      <c r="M760" s="199">
        <v>10</v>
      </c>
      <c r="N760" s="112" t="s">
        <v>1322</v>
      </c>
      <c r="O760" s="112" t="s">
        <v>1348</v>
      </c>
      <c r="P760" s="112" t="s">
        <v>1349</v>
      </c>
      <c r="Q760" s="112" t="s">
        <v>1578</v>
      </c>
      <c r="R760" s="199">
        <v>2</v>
      </c>
      <c r="S760" s="199">
        <v>3</v>
      </c>
      <c r="T760" s="199">
        <f>BD[[#This Row],[ND]]*BD[[#This Row],[NE]]</f>
        <v>6</v>
      </c>
      <c r="U760" s="201" t="str">
        <f t="shared" si="39"/>
        <v>MEDIO</v>
      </c>
      <c r="V760" s="199">
        <v>60</v>
      </c>
      <c r="W760" s="199">
        <f>BD[[#This Row],[NP]]*BD[[#This Row],[N.C]]</f>
        <v>360</v>
      </c>
      <c r="X760" s="201" t="str">
        <f t="shared" si="40"/>
        <v>II</v>
      </c>
      <c r="Y760" s="182" t="str">
        <f t="shared" si="41"/>
        <v>ACEPTABLE CON CONTROL ESPECIFICO</v>
      </c>
      <c r="Z760" s="199" t="s">
        <v>311</v>
      </c>
      <c r="AA760" s="199" t="s">
        <v>311</v>
      </c>
      <c r="AB760" s="112" t="s">
        <v>1576</v>
      </c>
      <c r="AC760" s="112" t="s">
        <v>1577</v>
      </c>
      <c r="AD760" s="112" t="s">
        <v>1579</v>
      </c>
      <c r="AE760" s="112" t="s">
        <v>1343</v>
      </c>
      <c r="AF760" s="199"/>
    </row>
    <row r="761" spans="1:32" ht="105" hidden="1">
      <c r="A761" s="198" t="s">
        <v>909</v>
      </c>
      <c r="B761" s="199" t="s">
        <v>1194</v>
      </c>
      <c r="C761" s="199" t="s">
        <v>1217</v>
      </c>
      <c r="D761" s="199" t="s">
        <v>1214</v>
      </c>
      <c r="E761" s="112" t="s">
        <v>1408</v>
      </c>
      <c r="F761" s="216" t="s">
        <v>1419</v>
      </c>
      <c r="G761" s="199" t="s">
        <v>19</v>
      </c>
      <c r="H761" s="199" t="s">
        <v>917</v>
      </c>
      <c r="I761" s="200" t="s">
        <v>961</v>
      </c>
      <c r="J761" s="112" t="s">
        <v>1350</v>
      </c>
      <c r="K761" s="199">
        <v>8</v>
      </c>
      <c r="L761" s="199">
        <v>6</v>
      </c>
      <c r="M761" s="199">
        <v>10</v>
      </c>
      <c r="N761" s="112" t="s">
        <v>1322</v>
      </c>
      <c r="O761" s="112" t="s">
        <v>1348</v>
      </c>
      <c r="P761" s="112" t="s">
        <v>1582</v>
      </c>
      <c r="Q761" s="112" t="s">
        <v>1352</v>
      </c>
      <c r="R761" s="199">
        <v>6</v>
      </c>
      <c r="S761" s="199">
        <v>1</v>
      </c>
      <c r="T761" s="199">
        <f>BD[[#This Row],[ND]]*BD[[#This Row],[NE]]</f>
        <v>6</v>
      </c>
      <c r="U761" s="201" t="str">
        <f t="shared" si="39"/>
        <v>MEDIO</v>
      </c>
      <c r="V761" s="199">
        <v>60</v>
      </c>
      <c r="W761" s="199">
        <f>BD[[#This Row],[NP]]*BD[[#This Row],[N.C]]</f>
        <v>360</v>
      </c>
      <c r="X761" s="201" t="str">
        <f t="shared" si="40"/>
        <v>II</v>
      </c>
      <c r="Y761" s="182" t="str">
        <f t="shared" si="41"/>
        <v>ACEPTABLE CON CONTROL ESPECIFICO</v>
      </c>
      <c r="Z761" s="199" t="s">
        <v>311</v>
      </c>
      <c r="AA761" s="199" t="s">
        <v>311</v>
      </c>
      <c r="AB761" s="112" t="s">
        <v>1580</v>
      </c>
      <c r="AC761" s="112" t="s">
        <v>1583</v>
      </c>
      <c r="AD761" s="112" t="s">
        <v>1581</v>
      </c>
      <c r="AE761" s="112" t="s">
        <v>1343</v>
      </c>
      <c r="AF761" s="199"/>
    </row>
    <row r="762" spans="1:32" ht="225" hidden="1">
      <c r="A762" s="198" t="s">
        <v>909</v>
      </c>
      <c r="B762" s="199" t="s">
        <v>1194</v>
      </c>
      <c r="C762" s="199" t="s">
        <v>1217</v>
      </c>
      <c r="D762" s="199" t="s">
        <v>1214</v>
      </c>
      <c r="E762" s="112" t="s">
        <v>1408</v>
      </c>
      <c r="F762" s="216" t="s">
        <v>1419</v>
      </c>
      <c r="G762" s="199" t="s">
        <v>19</v>
      </c>
      <c r="H762" s="199" t="s">
        <v>928</v>
      </c>
      <c r="I762" s="200" t="s">
        <v>973</v>
      </c>
      <c r="J762" s="112" t="s">
        <v>1223</v>
      </c>
      <c r="K762" s="199">
        <v>8</v>
      </c>
      <c r="L762" s="199">
        <v>6</v>
      </c>
      <c r="M762" s="199">
        <v>10</v>
      </c>
      <c r="N762" s="112" t="s">
        <v>1250</v>
      </c>
      <c r="O762" s="200" t="s">
        <v>1595</v>
      </c>
      <c r="P762" s="112" t="s">
        <v>1533</v>
      </c>
      <c r="Q762" s="199" t="s">
        <v>311</v>
      </c>
      <c r="R762" s="199">
        <v>2</v>
      </c>
      <c r="S762" s="199">
        <v>2</v>
      </c>
      <c r="T762" s="199">
        <f>BD[[#This Row],[ND]]*BD[[#This Row],[NE]]</f>
        <v>4</v>
      </c>
      <c r="U762" s="201" t="str">
        <f t="shared" si="39"/>
        <v>BAJO</v>
      </c>
      <c r="V762" s="199">
        <v>25</v>
      </c>
      <c r="W762" s="199">
        <f>BD[[#This Row],[NP]]*BD[[#This Row],[N.C]]</f>
        <v>100</v>
      </c>
      <c r="X762" s="201" t="str">
        <f t="shared" si="40"/>
        <v>III</v>
      </c>
      <c r="Y762" s="182" t="str">
        <f t="shared" si="41"/>
        <v>MEJORABLE</v>
      </c>
      <c r="Z762" s="199" t="s">
        <v>311</v>
      </c>
      <c r="AA762" s="199" t="s">
        <v>311</v>
      </c>
      <c r="AB762" s="200" t="s">
        <v>1596</v>
      </c>
      <c r="AC762" s="112" t="s">
        <v>1534</v>
      </c>
      <c r="AD762" s="222" t="s">
        <v>1597</v>
      </c>
      <c r="AE762" s="112" t="s">
        <v>1277</v>
      </c>
      <c r="AF762" s="199"/>
    </row>
    <row r="763" spans="1:32" ht="225" hidden="1">
      <c r="A763" s="198" t="s">
        <v>909</v>
      </c>
      <c r="B763" s="199" t="s">
        <v>1194</v>
      </c>
      <c r="C763" s="199" t="s">
        <v>1217</v>
      </c>
      <c r="D763" s="199" t="s">
        <v>1214</v>
      </c>
      <c r="E763" s="112" t="s">
        <v>1408</v>
      </c>
      <c r="F763" s="216" t="s">
        <v>1419</v>
      </c>
      <c r="G763" s="199" t="s">
        <v>19</v>
      </c>
      <c r="H763" s="199" t="s">
        <v>928</v>
      </c>
      <c r="I763" s="200" t="s">
        <v>975</v>
      </c>
      <c r="J763" s="112" t="s">
        <v>1223</v>
      </c>
      <c r="K763" s="199">
        <v>8</v>
      </c>
      <c r="L763" s="199">
        <v>6</v>
      </c>
      <c r="M763" s="199">
        <v>10</v>
      </c>
      <c r="N763" s="112" t="s">
        <v>1250</v>
      </c>
      <c r="O763" s="200" t="s">
        <v>1595</v>
      </c>
      <c r="P763" s="112" t="s">
        <v>1533</v>
      </c>
      <c r="Q763" s="199" t="s">
        <v>311</v>
      </c>
      <c r="R763" s="199">
        <v>2</v>
      </c>
      <c r="S763" s="199">
        <v>3</v>
      </c>
      <c r="T763" s="199">
        <f>BD[[#This Row],[ND]]*BD[[#This Row],[NE]]</f>
        <v>6</v>
      </c>
      <c r="U763" s="201" t="str">
        <f t="shared" si="39"/>
        <v>MEDIO</v>
      </c>
      <c r="V763" s="199">
        <v>25</v>
      </c>
      <c r="W763" s="199">
        <f>BD[[#This Row],[NP]]*BD[[#This Row],[N.C]]</f>
        <v>150</v>
      </c>
      <c r="X763" s="201" t="str">
        <f t="shared" si="40"/>
        <v>II</v>
      </c>
      <c r="Y763" s="182" t="str">
        <f t="shared" si="41"/>
        <v>ACEPTABLE CON CONTROL ESPECIFICO</v>
      </c>
      <c r="Z763" s="199" t="s">
        <v>311</v>
      </c>
      <c r="AA763" s="199" t="s">
        <v>311</v>
      </c>
      <c r="AB763" s="200" t="s">
        <v>1596</v>
      </c>
      <c r="AC763" s="112" t="s">
        <v>1534</v>
      </c>
      <c r="AD763" s="200" t="s">
        <v>1247</v>
      </c>
      <c r="AE763" s="112" t="s">
        <v>1277</v>
      </c>
      <c r="AF763" s="199"/>
    </row>
    <row r="764" spans="1:32" ht="225" hidden="1">
      <c r="A764" s="198" t="s">
        <v>909</v>
      </c>
      <c r="B764" s="199" t="s">
        <v>1194</v>
      </c>
      <c r="C764" s="199" t="s">
        <v>1217</v>
      </c>
      <c r="D764" s="199" t="s">
        <v>1214</v>
      </c>
      <c r="E764" s="112" t="s">
        <v>1408</v>
      </c>
      <c r="F764" s="216" t="s">
        <v>1419</v>
      </c>
      <c r="G764" s="199" t="s">
        <v>19</v>
      </c>
      <c r="H764" s="199" t="s">
        <v>928</v>
      </c>
      <c r="I764" s="200" t="s">
        <v>979</v>
      </c>
      <c r="J764" s="112" t="s">
        <v>1223</v>
      </c>
      <c r="K764" s="199">
        <v>8</v>
      </c>
      <c r="L764" s="199">
        <v>6</v>
      </c>
      <c r="M764" s="199">
        <v>10</v>
      </c>
      <c r="N764" s="112" t="s">
        <v>1250</v>
      </c>
      <c r="O764" s="200" t="s">
        <v>1595</v>
      </c>
      <c r="P764" s="112" t="s">
        <v>1533</v>
      </c>
      <c r="Q764" s="199" t="s">
        <v>311</v>
      </c>
      <c r="R764" s="199">
        <v>2</v>
      </c>
      <c r="S764" s="199">
        <v>3</v>
      </c>
      <c r="T764" s="199">
        <f>BD[[#This Row],[ND]]*BD[[#This Row],[NE]]</f>
        <v>6</v>
      </c>
      <c r="U764" s="201" t="str">
        <f t="shared" si="39"/>
        <v>MEDIO</v>
      </c>
      <c r="V764" s="199">
        <v>26</v>
      </c>
      <c r="W764" s="199">
        <f>BD[[#This Row],[NP]]*BD[[#This Row],[N.C]]</f>
        <v>156</v>
      </c>
      <c r="X764" s="201" t="str">
        <f t="shared" si="40"/>
        <v>II</v>
      </c>
      <c r="Y764" s="182" t="str">
        <f t="shared" si="41"/>
        <v>ACEPTABLE CON CONTROL ESPECIFICO</v>
      </c>
      <c r="Z764" s="199" t="s">
        <v>311</v>
      </c>
      <c r="AA764" s="199" t="s">
        <v>311</v>
      </c>
      <c r="AB764" s="200" t="s">
        <v>1596</v>
      </c>
      <c r="AC764" s="112" t="s">
        <v>1534</v>
      </c>
      <c r="AD764" s="200" t="s">
        <v>1247</v>
      </c>
      <c r="AE764" s="112" t="s">
        <v>1277</v>
      </c>
      <c r="AF764" s="199"/>
    </row>
    <row r="765" spans="1:32" ht="135" hidden="1">
      <c r="A765" s="198" t="s">
        <v>909</v>
      </c>
      <c r="B765" s="199" t="s">
        <v>1194</v>
      </c>
      <c r="C765" s="199" t="s">
        <v>1217</v>
      </c>
      <c r="D765" s="199" t="s">
        <v>1214</v>
      </c>
      <c r="E765" s="112" t="s">
        <v>1408</v>
      </c>
      <c r="F765" s="216" t="s">
        <v>1419</v>
      </c>
      <c r="G765" s="199" t="s">
        <v>19</v>
      </c>
      <c r="H765" s="199" t="s">
        <v>931</v>
      </c>
      <c r="I765" s="200" t="s">
        <v>989</v>
      </c>
      <c r="J765" s="112" t="s">
        <v>1224</v>
      </c>
      <c r="K765" s="199">
        <v>8</v>
      </c>
      <c r="L765" s="199">
        <v>6</v>
      </c>
      <c r="M765" s="199">
        <v>10</v>
      </c>
      <c r="N765" s="112" t="s">
        <v>1252</v>
      </c>
      <c r="O765" s="112" t="s">
        <v>1612</v>
      </c>
      <c r="P765" s="112" t="s">
        <v>1253</v>
      </c>
      <c r="Q765" s="112" t="s">
        <v>1614</v>
      </c>
      <c r="R765" s="199">
        <v>2</v>
      </c>
      <c r="S765" s="199">
        <v>3</v>
      </c>
      <c r="T765" s="199">
        <f>BD[[#This Row],[ND]]*BD[[#This Row],[NE]]</f>
        <v>6</v>
      </c>
      <c r="U765" s="201" t="str">
        <f t="shared" si="39"/>
        <v>MEDIO</v>
      </c>
      <c r="V765" s="199">
        <v>25</v>
      </c>
      <c r="W765" s="199">
        <f>BD[[#This Row],[NP]]*BD[[#This Row],[N.C]]</f>
        <v>150</v>
      </c>
      <c r="X765" s="201" t="str">
        <f t="shared" si="40"/>
        <v>II</v>
      </c>
      <c r="Y765" s="182" t="str">
        <f t="shared" si="41"/>
        <v>ACEPTABLE CON CONTROL ESPECIFICO</v>
      </c>
      <c r="Z765" s="199" t="s">
        <v>311</v>
      </c>
      <c r="AA765" s="199" t="s">
        <v>311</v>
      </c>
      <c r="AB765" s="112" t="s">
        <v>1613</v>
      </c>
      <c r="AC765" s="112" t="s">
        <v>1253</v>
      </c>
      <c r="AD765" s="112" t="s">
        <v>1615</v>
      </c>
      <c r="AE765" s="112" t="s">
        <v>1278</v>
      </c>
      <c r="AF765" s="199"/>
    </row>
    <row r="766" spans="1:32" ht="150" hidden="1">
      <c r="A766" s="198" t="s">
        <v>909</v>
      </c>
      <c r="B766" s="199" t="s">
        <v>1194</v>
      </c>
      <c r="C766" s="199" t="s">
        <v>1217</v>
      </c>
      <c r="D766" s="199" t="s">
        <v>1214</v>
      </c>
      <c r="E766" s="112" t="s">
        <v>1408</v>
      </c>
      <c r="F766" s="216" t="s">
        <v>1419</v>
      </c>
      <c r="G766" s="199" t="s">
        <v>19</v>
      </c>
      <c r="H766" s="199" t="s">
        <v>931</v>
      </c>
      <c r="I766" s="200" t="s">
        <v>997</v>
      </c>
      <c r="J766" s="112" t="s">
        <v>1363</v>
      </c>
      <c r="K766" s="199">
        <v>8</v>
      </c>
      <c r="L766" s="199">
        <v>6</v>
      </c>
      <c r="M766" s="199">
        <v>10</v>
      </c>
      <c r="N766" s="112" t="s">
        <v>1364</v>
      </c>
      <c r="O766" s="112" t="s">
        <v>1656</v>
      </c>
      <c r="P766" s="112" t="s">
        <v>1657</v>
      </c>
      <c r="Q766" s="112" t="s">
        <v>1365</v>
      </c>
      <c r="R766" s="199">
        <v>6</v>
      </c>
      <c r="S766" s="199">
        <v>2</v>
      </c>
      <c r="T766" s="199">
        <f>BD[[#This Row],[ND]]*BD[[#This Row],[NE]]</f>
        <v>12</v>
      </c>
      <c r="U766" s="201" t="str">
        <f t="shared" si="39"/>
        <v>ALTO</v>
      </c>
      <c r="V766" s="199">
        <v>60</v>
      </c>
      <c r="W766" s="199">
        <f>BD[[#This Row],[NP]]*BD[[#This Row],[N.C]]</f>
        <v>720</v>
      </c>
      <c r="X766" s="201" t="str">
        <f t="shared" si="40"/>
        <v>I</v>
      </c>
      <c r="Y766" s="182" t="str">
        <f t="shared" si="41"/>
        <v>NO ACEPTABLE</v>
      </c>
      <c r="Z766" s="199" t="s">
        <v>311</v>
      </c>
      <c r="AA766" s="199" t="s">
        <v>311</v>
      </c>
      <c r="AB766" s="112" t="s">
        <v>1621</v>
      </c>
      <c r="AC766" s="112" t="s">
        <v>1622</v>
      </c>
      <c r="AD766" s="112" t="s">
        <v>1623</v>
      </c>
      <c r="AE766" s="112" t="s">
        <v>1368</v>
      </c>
      <c r="AF766" s="199"/>
    </row>
    <row r="767" spans="1:32" ht="150" hidden="1">
      <c r="A767" s="198" t="s">
        <v>909</v>
      </c>
      <c r="B767" s="199" t="s">
        <v>1194</v>
      </c>
      <c r="C767" s="199" t="s">
        <v>1217</v>
      </c>
      <c r="D767" s="199" t="s">
        <v>1214</v>
      </c>
      <c r="E767" s="112" t="s">
        <v>1408</v>
      </c>
      <c r="F767" s="216" t="s">
        <v>1419</v>
      </c>
      <c r="G767" s="199" t="s">
        <v>19</v>
      </c>
      <c r="H767" s="199" t="s">
        <v>931</v>
      </c>
      <c r="I767" s="200" t="s">
        <v>1005</v>
      </c>
      <c r="J767" s="112" t="s">
        <v>1359</v>
      </c>
      <c r="K767" s="199">
        <v>8</v>
      </c>
      <c r="L767" s="199">
        <v>6</v>
      </c>
      <c r="M767" s="199">
        <v>10</v>
      </c>
      <c r="N767" s="215" t="s">
        <v>1354</v>
      </c>
      <c r="O767" s="112" t="s">
        <v>1360</v>
      </c>
      <c r="P767" s="112" t="s">
        <v>1609</v>
      </c>
      <c r="Q767" s="112" t="s">
        <v>1610</v>
      </c>
      <c r="R767" s="199">
        <v>2</v>
      </c>
      <c r="S767" s="199">
        <v>3</v>
      </c>
      <c r="T767" s="199">
        <f>BD[[#This Row],[ND]]*BD[[#This Row],[NE]]</f>
        <v>6</v>
      </c>
      <c r="U767" s="201" t="str">
        <f t="shared" si="39"/>
        <v>MEDIO</v>
      </c>
      <c r="V767" s="199">
        <v>60</v>
      </c>
      <c r="W767" s="199">
        <f>BD[[#This Row],[NP]]*BD[[#This Row],[N.C]]</f>
        <v>360</v>
      </c>
      <c r="X767" s="201" t="str">
        <f t="shared" si="40"/>
        <v>II</v>
      </c>
      <c r="Y767" s="182" t="str">
        <f t="shared" si="41"/>
        <v>ACEPTABLE CON CONTROL ESPECIFICO</v>
      </c>
      <c r="Z767" s="199" t="s">
        <v>311</v>
      </c>
      <c r="AA767" s="199" t="s">
        <v>311</v>
      </c>
      <c r="AB767" s="112" t="s">
        <v>1360</v>
      </c>
      <c r="AC767" s="112" t="s">
        <v>1609</v>
      </c>
      <c r="AD767" s="112" t="s">
        <v>1611</v>
      </c>
      <c r="AE767" s="112" t="s">
        <v>1362</v>
      </c>
      <c r="AF767" s="199"/>
    </row>
    <row r="768" spans="1:32" ht="315" hidden="1">
      <c r="A768" s="198" t="s">
        <v>909</v>
      </c>
      <c r="B768" s="199" t="s">
        <v>1194</v>
      </c>
      <c r="C768" s="199" t="s">
        <v>1217</v>
      </c>
      <c r="D768" s="199" t="s">
        <v>1214</v>
      </c>
      <c r="E768" s="112" t="s">
        <v>1408</v>
      </c>
      <c r="F768" s="216" t="s">
        <v>1419</v>
      </c>
      <c r="G768" s="199" t="s">
        <v>19</v>
      </c>
      <c r="H768" s="199" t="s">
        <v>934</v>
      </c>
      <c r="I768" s="200" t="s">
        <v>1007</v>
      </c>
      <c r="J768" s="112" t="s">
        <v>1225</v>
      </c>
      <c r="K768" s="199">
        <v>2</v>
      </c>
      <c r="L768" s="199">
        <v>2</v>
      </c>
      <c r="M768" s="199">
        <v>10</v>
      </c>
      <c r="N768" s="112" t="s">
        <v>1255</v>
      </c>
      <c r="O768" s="112" t="s">
        <v>1627</v>
      </c>
      <c r="P768" s="112" t="s">
        <v>1630</v>
      </c>
      <c r="Q768" s="112" t="s">
        <v>1265</v>
      </c>
      <c r="R768" s="199">
        <v>2</v>
      </c>
      <c r="S768" s="199">
        <v>3</v>
      </c>
      <c r="T768" s="199">
        <f>BD[[#This Row],[ND]]*BD[[#This Row],[NE]]</f>
        <v>6</v>
      </c>
      <c r="U768" s="201" t="str">
        <f t="shared" si="39"/>
        <v>MEDIO</v>
      </c>
      <c r="V768" s="199">
        <v>25</v>
      </c>
      <c r="W768" s="199">
        <f>BD[[#This Row],[NP]]*BD[[#This Row],[N.C]]</f>
        <v>150</v>
      </c>
      <c r="X768" s="201" t="str">
        <f t="shared" si="40"/>
        <v>II</v>
      </c>
      <c r="Y768" s="182" t="str">
        <f t="shared" si="41"/>
        <v>ACEPTABLE CON CONTROL ESPECIFICO</v>
      </c>
      <c r="Z768" s="199" t="s">
        <v>311</v>
      </c>
      <c r="AA768" s="199" t="s">
        <v>311</v>
      </c>
      <c r="AB768" s="112" t="s">
        <v>1628</v>
      </c>
      <c r="AC768" s="112" t="s">
        <v>1629</v>
      </c>
      <c r="AD768" s="112" t="s">
        <v>1265</v>
      </c>
      <c r="AE768" s="112" t="s">
        <v>1280</v>
      </c>
      <c r="AF768" s="199"/>
    </row>
    <row r="769" spans="1:32" ht="345" hidden="1">
      <c r="A769" s="198" t="s">
        <v>909</v>
      </c>
      <c r="B769" s="199" t="s">
        <v>1194</v>
      </c>
      <c r="C769" s="199" t="s">
        <v>1217</v>
      </c>
      <c r="D769" s="199" t="s">
        <v>1214</v>
      </c>
      <c r="E769" s="112" t="s">
        <v>1408</v>
      </c>
      <c r="F769" s="216" t="s">
        <v>1419</v>
      </c>
      <c r="G769" s="199" t="s">
        <v>19</v>
      </c>
      <c r="H769" s="199" t="s">
        <v>934</v>
      </c>
      <c r="I769" s="200" t="s">
        <v>1017</v>
      </c>
      <c r="J769" s="112" t="s">
        <v>1260</v>
      </c>
      <c r="K769" s="199">
        <v>2</v>
      </c>
      <c r="L769" s="199">
        <v>2</v>
      </c>
      <c r="M769" s="199">
        <v>10</v>
      </c>
      <c r="N769" s="112" t="s">
        <v>1261</v>
      </c>
      <c r="O769" s="112" t="s">
        <v>1627</v>
      </c>
      <c r="P769" s="112" t="s">
        <v>1632</v>
      </c>
      <c r="Q769" s="112" t="s">
        <v>1662</v>
      </c>
      <c r="R769" s="199">
        <v>2</v>
      </c>
      <c r="S769" s="199">
        <v>3</v>
      </c>
      <c r="T769" s="199">
        <f>BD[[#This Row],[ND]]*BD[[#This Row],[NE]]</f>
        <v>6</v>
      </c>
      <c r="U769" s="201" t="str">
        <f t="shared" si="39"/>
        <v>MEDIO</v>
      </c>
      <c r="V769" s="199">
        <v>25</v>
      </c>
      <c r="W769" s="199">
        <f>BD[[#This Row],[NP]]*BD[[#This Row],[N.C]]</f>
        <v>150</v>
      </c>
      <c r="X769" s="201" t="str">
        <f t="shared" si="40"/>
        <v>II</v>
      </c>
      <c r="Y769" s="182" t="str">
        <f t="shared" si="41"/>
        <v>ACEPTABLE CON CONTROL ESPECIFICO</v>
      </c>
      <c r="Z769" s="199" t="s">
        <v>311</v>
      </c>
      <c r="AA769" s="199" t="s">
        <v>311</v>
      </c>
      <c r="AB769" s="112" t="s">
        <v>1628</v>
      </c>
      <c r="AC769" s="112" t="s">
        <v>1633</v>
      </c>
      <c r="AD769" s="112" t="s">
        <v>1663</v>
      </c>
      <c r="AE769" s="112" t="s">
        <v>1280</v>
      </c>
      <c r="AF769" s="199"/>
    </row>
    <row r="770" spans="1:32" ht="255" hidden="1">
      <c r="A770" s="198" t="s">
        <v>909</v>
      </c>
      <c r="B770" s="199" t="s">
        <v>1194</v>
      </c>
      <c r="C770" s="199" t="s">
        <v>1217</v>
      </c>
      <c r="D770" s="199" t="s">
        <v>1214</v>
      </c>
      <c r="E770" s="112" t="s">
        <v>1408</v>
      </c>
      <c r="F770" s="216" t="s">
        <v>1420</v>
      </c>
      <c r="G770" s="199" t="s">
        <v>44</v>
      </c>
      <c r="H770" s="199" t="s">
        <v>905</v>
      </c>
      <c r="I770" s="200" t="s">
        <v>906</v>
      </c>
      <c r="J770" s="112" t="s">
        <v>1317</v>
      </c>
      <c r="K770" s="199">
        <v>8</v>
      </c>
      <c r="L770" s="199">
        <v>6</v>
      </c>
      <c r="M770" s="199">
        <v>10</v>
      </c>
      <c r="N770" s="112" t="s">
        <v>1318</v>
      </c>
      <c r="O770" s="112" t="s">
        <v>1319</v>
      </c>
      <c r="P770" s="112" t="s">
        <v>1542</v>
      </c>
      <c r="Q770" s="200" t="s">
        <v>1321</v>
      </c>
      <c r="R770" s="199">
        <v>6</v>
      </c>
      <c r="S770" s="199">
        <v>1</v>
      </c>
      <c r="T770" s="199">
        <f>BD[[#This Row],[ND]]*BD[[#This Row],[NE]]</f>
        <v>6</v>
      </c>
      <c r="U770" s="201" t="str">
        <f t="shared" si="39"/>
        <v>MEDIO</v>
      </c>
      <c r="V770" s="199">
        <v>60</v>
      </c>
      <c r="W770" s="199">
        <f>BD[[#This Row],[NP]]*BD[[#This Row],[N.C]]</f>
        <v>360</v>
      </c>
      <c r="X770" s="201" t="str">
        <f t="shared" si="40"/>
        <v>II</v>
      </c>
      <c r="Y770" s="182" t="str">
        <f t="shared" si="41"/>
        <v>ACEPTABLE CON CONTROL ESPECIFICO</v>
      </c>
      <c r="Z770" s="199" t="s">
        <v>311</v>
      </c>
      <c r="AA770" s="199" t="s">
        <v>311</v>
      </c>
      <c r="AB770" s="112" t="s">
        <v>1541</v>
      </c>
      <c r="AC770" s="112" t="s">
        <v>1543</v>
      </c>
      <c r="AD770" s="200" t="s">
        <v>1544</v>
      </c>
      <c r="AE770" s="112" t="s">
        <v>1274</v>
      </c>
      <c r="AF770" s="199"/>
    </row>
    <row r="771" spans="1:32" ht="90" hidden="1">
      <c r="A771" s="198" t="s">
        <v>909</v>
      </c>
      <c r="B771" s="199" t="s">
        <v>1194</v>
      </c>
      <c r="C771" s="199" t="s">
        <v>1217</v>
      </c>
      <c r="D771" s="199" t="s">
        <v>1214</v>
      </c>
      <c r="E771" s="112" t="s">
        <v>1408</v>
      </c>
      <c r="F771" s="216" t="s">
        <v>1420</v>
      </c>
      <c r="G771" s="199" t="s">
        <v>44</v>
      </c>
      <c r="H771" s="199" t="s">
        <v>905</v>
      </c>
      <c r="I771" s="200" t="s">
        <v>924</v>
      </c>
      <c r="J771" s="112" t="s">
        <v>1240</v>
      </c>
      <c r="K771" s="199">
        <v>8</v>
      </c>
      <c r="L771" s="199">
        <v>6</v>
      </c>
      <c r="M771" s="199">
        <v>10</v>
      </c>
      <c r="N771" s="112" t="s">
        <v>1241</v>
      </c>
      <c r="O771" s="200" t="s">
        <v>1242</v>
      </c>
      <c r="P771" s="200" t="s">
        <v>1513</v>
      </c>
      <c r="Q771" s="200" t="s">
        <v>1514</v>
      </c>
      <c r="R771" s="199">
        <v>2</v>
      </c>
      <c r="S771" s="199">
        <v>2</v>
      </c>
      <c r="T771" s="199">
        <f>BD[[#This Row],[ND]]*BD[[#This Row],[NE]]</f>
        <v>4</v>
      </c>
      <c r="U771" s="201" t="str">
        <f t="shared" si="39"/>
        <v>BAJO</v>
      </c>
      <c r="V771" s="199">
        <v>25</v>
      </c>
      <c r="W771" s="199">
        <f>BD[[#This Row],[NP]]*BD[[#This Row],[N.C]]</f>
        <v>100</v>
      </c>
      <c r="X771" s="201" t="str">
        <f t="shared" si="40"/>
        <v>III</v>
      </c>
      <c r="Y771" s="182" t="str">
        <f t="shared" si="41"/>
        <v>MEJORABLE</v>
      </c>
      <c r="Z771" s="199" t="s">
        <v>311</v>
      </c>
      <c r="AA771" s="200" t="s">
        <v>311</v>
      </c>
      <c r="AB771" s="112" t="s">
        <v>1516</v>
      </c>
      <c r="AC771" s="112" t="s">
        <v>1515</v>
      </c>
      <c r="AD771" s="200" t="s">
        <v>1557</v>
      </c>
      <c r="AE771" s="112" t="s">
        <v>1274</v>
      </c>
      <c r="AF771" s="199"/>
    </row>
    <row r="772" spans="1:32" ht="165" hidden="1">
      <c r="A772" s="198" t="s">
        <v>909</v>
      </c>
      <c r="B772" s="199" t="s">
        <v>1194</v>
      </c>
      <c r="C772" s="199" t="s">
        <v>1217</v>
      </c>
      <c r="D772" s="199" t="s">
        <v>1214</v>
      </c>
      <c r="E772" s="112" t="s">
        <v>1408</v>
      </c>
      <c r="F772" s="216" t="s">
        <v>1420</v>
      </c>
      <c r="G772" s="199" t="s">
        <v>44</v>
      </c>
      <c r="H772" s="199" t="s">
        <v>905</v>
      </c>
      <c r="I772" s="200" t="s">
        <v>935</v>
      </c>
      <c r="J772" s="112" t="s">
        <v>1230</v>
      </c>
      <c r="K772" s="199">
        <v>8</v>
      </c>
      <c r="L772" s="199">
        <v>6</v>
      </c>
      <c r="M772" s="199">
        <v>10</v>
      </c>
      <c r="N772" s="112" t="s">
        <v>1231</v>
      </c>
      <c r="O772" s="200" t="s">
        <v>1234</v>
      </c>
      <c r="P772" s="112" t="s">
        <v>1518</v>
      </c>
      <c r="Q772" s="200" t="s">
        <v>1520</v>
      </c>
      <c r="R772" s="199">
        <v>2</v>
      </c>
      <c r="S772" s="199">
        <v>3</v>
      </c>
      <c r="T772" s="199">
        <f>BD[[#This Row],[ND]]*BD[[#This Row],[NE]]</f>
        <v>6</v>
      </c>
      <c r="U772" s="201" t="str">
        <f t="shared" si="39"/>
        <v>MEDIO</v>
      </c>
      <c r="V772" s="199">
        <v>25</v>
      </c>
      <c r="W772" s="199">
        <f>BD[[#This Row],[NP]]*BD[[#This Row],[N.C]]</f>
        <v>150</v>
      </c>
      <c r="X772" s="201" t="str">
        <f t="shared" si="40"/>
        <v>II</v>
      </c>
      <c r="Y772" s="182" t="str">
        <f t="shared" si="41"/>
        <v>ACEPTABLE CON CONTROL ESPECIFICO</v>
      </c>
      <c r="Z772" s="199" t="s">
        <v>311</v>
      </c>
      <c r="AA772" s="199" t="s">
        <v>311</v>
      </c>
      <c r="AB772" s="112" t="s">
        <v>1517</v>
      </c>
      <c r="AC772" s="112" t="s">
        <v>1519</v>
      </c>
      <c r="AD772" s="200" t="s">
        <v>1558</v>
      </c>
      <c r="AE772" s="112" t="s">
        <v>1275</v>
      </c>
      <c r="AF772" s="199"/>
    </row>
    <row r="773" spans="1:32" ht="135" hidden="1">
      <c r="A773" s="198" t="s">
        <v>909</v>
      </c>
      <c r="B773" s="199" t="s">
        <v>1194</v>
      </c>
      <c r="C773" s="199" t="s">
        <v>1217</v>
      </c>
      <c r="D773" s="199" t="s">
        <v>1214</v>
      </c>
      <c r="E773" s="112" t="s">
        <v>1408</v>
      </c>
      <c r="F773" s="216" t="s">
        <v>1420</v>
      </c>
      <c r="G773" s="199" t="s">
        <v>44</v>
      </c>
      <c r="H773" s="199" t="s">
        <v>910</v>
      </c>
      <c r="I773" s="200" t="s">
        <v>943</v>
      </c>
      <c r="J773" s="112" t="s">
        <v>1329</v>
      </c>
      <c r="K773" s="199">
        <v>8</v>
      </c>
      <c r="L773" s="199">
        <v>6</v>
      </c>
      <c r="M773" s="199">
        <v>10</v>
      </c>
      <c r="N773" s="112" t="s">
        <v>1330</v>
      </c>
      <c r="O773" s="112" t="s">
        <v>1569</v>
      </c>
      <c r="P773" s="112" t="s">
        <v>1331</v>
      </c>
      <c r="Q773" s="112" t="s">
        <v>1332</v>
      </c>
      <c r="R773" s="199">
        <v>2</v>
      </c>
      <c r="S773" s="199">
        <v>3</v>
      </c>
      <c r="T773" s="199">
        <f>BD[[#This Row],[ND]]*BD[[#This Row],[NE]]</f>
        <v>6</v>
      </c>
      <c r="U773" s="201" t="str">
        <f t="shared" si="39"/>
        <v>MEDIO</v>
      </c>
      <c r="V773" s="199">
        <v>60</v>
      </c>
      <c r="W773" s="199">
        <f>BD[[#This Row],[NP]]*BD[[#This Row],[N.C]]</f>
        <v>360</v>
      </c>
      <c r="X773" s="201" t="str">
        <f t="shared" si="40"/>
        <v>II</v>
      </c>
      <c r="Y773" s="182" t="str">
        <f t="shared" si="41"/>
        <v>ACEPTABLE CON CONTROL ESPECIFICO</v>
      </c>
      <c r="Z773" s="199" t="s">
        <v>311</v>
      </c>
      <c r="AA773" s="199" t="s">
        <v>311</v>
      </c>
      <c r="AB773" s="112" t="s">
        <v>1570</v>
      </c>
      <c r="AC773" s="112" t="s">
        <v>1567</v>
      </c>
      <c r="AD773" s="112" t="s">
        <v>1568</v>
      </c>
      <c r="AE773" s="112" t="s">
        <v>1327</v>
      </c>
      <c r="AF773" s="199"/>
    </row>
    <row r="774" spans="1:32" ht="150" hidden="1">
      <c r="A774" s="198" t="s">
        <v>909</v>
      </c>
      <c r="B774" s="199" t="s">
        <v>1194</v>
      </c>
      <c r="C774" s="199" t="s">
        <v>1217</v>
      </c>
      <c r="D774" s="199" t="s">
        <v>1214</v>
      </c>
      <c r="E774" s="112" t="s">
        <v>1408</v>
      </c>
      <c r="F774" s="216" t="s">
        <v>1420</v>
      </c>
      <c r="G774" s="199" t="s">
        <v>44</v>
      </c>
      <c r="H774" s="199" t="s">
        <v>910</v>
      </c>
      <c r="I774" s="200" t="s">
        <v>947</v>
      </c>
      <c r="J774" s="112" t="s">
        <v>1373</v>
      </c>
      <c r="K774" s="199">
        <v>8</v>
      </c>
      <c r="L774" s="199">
        <v>6</v>
      </c>
      <c r="M774" s="199">
        <v>10</v>
      </c>
      <c r="N774" s="112" t="s">
        <v>1330</v>
      </c>
      <c r="O774" s="112" t="s">
        <v>1569</v>
      </c>
      <c r="P774" s="112" t="s">
        <v>1331</v>
      </c>
      <c r="Q774" s="112" t="s">
        <v>1332</v>
      </c>
      <c r="R774" s="199">
        <v>2</v>
      </c>
      <c r="S774" s="199">
        <v>3</v>
      </c>
      <c r="T774" s="199">
        <f>BD[[#This Row],[ND]]*BD[[#This Row],[NE]]</f>
        <v>6</v>
      </c>
      <c r="U774" s="201" t="str">
        <f t="shared" si="39"/>
        <v>MEDIO</v>
      </c>
      <c r="V774" s="199">
        <v>60</v>
      </c>
      <c r="W774" s="199">
        <f>BD[[#This Row],[NP]]*BD[[#This Row],[N.C]]</f>
        <v>360</v>
      </c>
      <c r="X774" s="201" t="str">
        <f t="shared" si="40"/>
        <v>II</v>
      </c>
      <c r="Y774" s="182" t="str">
        <f t="shared" si="41"/>
        <v>ACEPTABLE CON CONTROL ESPECIFICO</v>
      </c>
      <c r="Z774" s="199" t="s">
        <v>311</v>
      </c>
      <c r="AA774" s="199" t="s">
        <v>311</v>
      </c>
      <c r="AB774" s="112" t="s">
        <v>1570</v>
      </c>
      <c r="AC774" s="112" t="s">
        <v>1567</v>
      </c>
      <c r="AD774" s="112" t="s">
        <v>1568</v>
      </c>
      <c r="AE774" s="112" t="s">
        <v>1375</v>
      </c>
      <c r="AF774" s="199"/>
    </row>
    <row r="775" spans="1:32" ht="409.6" hidden="1">
      <c r="A775" s="198" t="s">
        <v>909</v>
      </c>
      <c r="B775" s="199" t="s">
        <v>1194</v>
      </c>
      <c r="C775" s="199" t="s">
        <v>1217</v>
      </c>
      <c r="D775" s="199" t="s">
        <v>1214</v>
      </c>
      <c r="E775" s="112" t="s">
        <v>1408</v>
      </c>
      <c r="F775" s="216" t="s">
        <v>1420</v>
      </c>
      <c r="G775" s="199" t="s">
        <v>44</v>
      </c>
      <c r="H775" s="199" t="s">
        <v>917</v>
      </c>
      <c r="I775" s="200" t="s">
        <v>949</v>
      </c>
      <c r="J775" s="112" t="s">
        <v>1226</v>
      </c>
      <c r="K775" s="199">
        <v>8</v>
      </c>
      <c r="L775" s="199">
        <v>6</v>
      </c>
      <c r="M775" s="199">
        <v>10</v>
      </c>
      <c r="N775" s="112" t="s">
        <v>1237</v>
      </c>
      <c r="O775" s="200" t="s">
        <v>1238</v>
      </c>
      <c r="P775" s="112" t="s">
        <v>1239</v>
      </c>
      <c r="Q775" s="112" t="s">
        <v>1522</v>
      </c>
      <c r="R775" s="199">
        <v>2</v>
      </c>
      <c r="S775" s="199">
        <v>2</v>
      </c>
      <c r="T775" s="199">
        <f>BD[[#This Row],[ND]]*BD[[#This Row],[NE]]</f>
        <v>4</v>
      </c>
      <c r="U775" s="201" t="str">
        <f t="shared" si="39"/>
        <v>BAJO</v>
      </c>
      <c r="V775" s="199">
        <v>60</v>
      </c>
      <c r="W775" s="199">
        <f>BD[[#This Row],[NP]]*BD[[#This Row],[N.C]]</f>
        <v>240</v>
      </c>
      <c r="X775" s="201" t="str">
        <f t="shared" si="40"/>
        <v>II</v>
      </c>
      <c r="Y775" s="182" t="str">
        <f t="shared" si="41"/>
        <v>ACEPTABLE CON CONTROL ESPECIFICO</v>
      </c>
      <c r="Z775" s="199" t="s">
        <v>311</v>
      </c>
      <c r="AA775" s="199" t="s">
        <v>311</v>
      </c>
      <c r="AB775" s="112" t="s">
        <v>1524</v>
      </c>
      <c r="AC775" s="112" t="s">
        <v>1521</v>
      </c>
      <c r="AD775" s="112" t="s">
        <v>1523</v>
      </c>
      <c r="AE775" s="112" t="s">
        <v>1276</v>
      </c>
      <c r="AF775" s="199"/>
    </row>
    <row r="776" spans="1:32" ht="165" hidden="1">
      <c r="A776" s="198" t="s">
        <v>909</v>
      </c>
      <c r="B776" s="199" t="s">
        <v>1194</v>
      </c>
      <c r="C776" s="199" t="s">
        <v>1217</v>
      </c>
      <c r="D776" s="199" t="s">
        <v>1214</v>
      </c>
      <c r="E776" s="112" t="s">
        <v>1408</v>
      </c>
      <c r="F776" s="216" t="s">
        <v>1420</v>
      </c>
      <c r="G776" s="199" t="s">
        <v>44</v>
      </c>
      <c r="H776" s="199" t="s">
        <v>917</v>
      </c>
      <c r="I776" s="200" t="s">
        <v>951</v>
      </c>
      <c r="J776" s="112" t="s">
        <v>1333</v>
      </c>
      <c r="K776" s="199">
        <v>8</v>
      </c>
      <c r="L776" s="199">
        <v>6</v>
      </c>
      <c r="M776" s="199">
        <v>10</v>
      </c>
      <c r="N776" s="112" t="s">
        <v>1237</v>
      </c>
      <c r="O776" s="112" t="s">
        <v>1334</v>
      </c>
      <c r="P776" s="112" t="s">
        <v>1335</v>
      </c>
      <c r="Q776" s="112" t="s">
        <v>1336</v>
      </c>
      <c r="R776" s="199">
        <v>2</v>
      </c>
      <c r="S776" s="199">
        <v>2</v>
      </c>
      <c r="T776" s="199">
        <f>BD[[#This Row],[ND]]*BD[[#This Row],[NE]]</f>
        <v>4</v>
      </c>
      <c r="U776" s="201" t="str">
        <f t="shared" si="39"/>
        <v>BAJO</v>
      </c>
      <c r="V776" s="199">
        <v>60</v>
      </c>
      <c r="W776" s="199">
        <f>BD[[#This Row],[NP]]*BD[[#This Row],[N.C]]</f>
        <v>240</v>
      </c>
      <c r="X776" s="201" t="str">
        <f t="shared" si="40"/>
        <v>II</v>
      </c>
      <c r="Y776" s="182" t="str">
        <f t="shared" si="41"/>
        <v>ACEPTABLE CON CONTROL ESPECIFICO</v>
      </c>
      <c r="Z776" s="199" t="s">
        <v>311</v>
      </c>
      <c r="AA776" s="199" t="s">
        <v>311</v>
      </c>
      <c r="AB776" s="112" t="s">
        <v>1571</v>
      </c>
      <c r="AC776" s="112" t="s">
        <v>1572</v>
      </c>
      <c r="AD776" s="112" t="s">
        <v>1336</v>
      </c>
      <c r="AE776" s="112" t="s">
        <v>1337</v>
      </c>
      <c r="AF776" s="199"/>
    </row>
    <row r="777" spans="1:32" ht="105" hidden="1">
      <c r="A777" s="198" t="s">
        <v>909</v>
      </c>
      <c r="B777" s="199" t="s">
        <v>1194</v>
      </c>
      <c r="C777" s="199" t="s">
        <v>1217</v>
      </c>
      <c r="D777" s="199" t="s">
        <v>1214</v>
      </c>
      <c r="E777" s="112" t="s">
        <v>1408</v>
      </c>
      <c r="F777" s="216" t="s">
        <v>1420</v>
      </c>
      <c r="G777" s="199" t="s">
        <v>44</v>
      </c>
      <c r="H777" s="199" t="s">
        <v>917</v>
      </c>
      <c r="I777" s="200" t="s">
        <v>953</v>
      </c>
      <c r="J777" s="112" t="s">
        <v>1338</v>
      </c>
      <c r="K777" s="199">
        <v>8</v>
      </c>
      <c r="L777" s="199">
        <v>6</v>
      </c>
      <c r="M777" s="199">
        <v>10</v>
      </c>
      <c r="N777" s="112" t="s">
        <v>1339</v>
      </c>
      <c r="O777" s="112" t="s">
        <v>1340</v>
      </c>
      <c r="P777" s="112" t="s">
        <v>1341</v>
      </c>
      <c r="Q777" s="112" t="s">
        <v>1342</v>
      </c>
      <c r="R777" s="199">
        <v>2</v>
      </c>
      <c r="S777" s="199">
        <v>2</v>
      </c>
      <c r="T777" s="199">
        <f>BD[[#This Row],[ND]]*BD[[#This Row],[NE]]</f>
        <v>4</v>
      </c>
      <c r="U777" s="201" t="str">
        <f t="shared" si="39"/>
        <v>BAJO</v>
      </c>
      <c r="V777" s="199">
        <v>25</v>
      </c>
      <c r="W777" s="199">
        <f>BD[[#This Row],[NP]]*BD[[#This Row],[N.C]]</f>
        <v>100</v>
      </c>
      <c r="X777" s="201" t="str">
        <f t="shared" si="40"/>
        <v>III</v>
      </c>
      <c r="Y777" s="182" t="str">
        <f t="shared" si="41"/>
        <v>MEJORABLE</v>
      </c>
      <c r="Z777" s="199" t="s">
        <v>311</v>
      </c>
      <c r="AA777" s="199" t="s">
        <v>311</v>
      </c>
      <c r="AB777" s="112" t="s">
        <v>1573</v>
      </c>
      <c r="AC777" s="112" t="s">
        <v>1574</v>
      </c>
      <c r="AD777" s="112" t="s">
        <v>1575</v>
      </c>
      <c r="AE777" s="112" t="s">
        <v>1343</v>
      </c>
      <c r="AF777" s="199"/>
    </row>
    <row r="778" spans="1:32" ht="120" hidden="1">
      <c r="A778" s="198" t="s">
        <v>909</v>
      </c>
      <c r="B778" s="199" t="s">
        <v>1194</v>
      </c>
      <c r="C778" s="199" t="s">
        <v>1217</v>
      </c>
      <c r="D778" s="199" t="s">
        <v>1214</v>
      </c>
      <c r="E778" s="112" t="s">
        <v>1408</v>
      </c>
      <c r="F778" s="216" t="s">
        <v>1420</v>
      </c>
      <c r="G778" s="199" t="s">
        <v>44</v>
      </c>
      <c r="H778" s="199" t="s">
        <v>917</v>
      </c>
      <c r="I778" s="200" t="s">
        <v>955</v>
      </c>
      <c r="J778" s="112" t="s">
        <v>1344</v>
      </c>
      <c r="K778" s="199">
        <v>8</v>
      </c>
      <c r="L778" s="199">
        <v>6</v>
      </c>
      <c r="M778" s="199">
        <v>10</v>
      </c>
      <c r="N778" s="112" t="s">
        <v>1346</v>
      </c>
      <c r="O778" s="112" t="s">
        <v>1340</v>
      </c>
      <c r="P778" s="112" t="s">
        <v>1341</v>
      </c>
      <c r="Q778" s="112" t="s">
        <v>1342</v>
      </c>
      <c r="R778" s="199">
        <v>2</v>
      </c>
      <c r="S778" s="199">
        <v>2</v>
      </c>
      <c r="T778" s="199">
        <f>BD[[#This Row],[ND]]*BD[[#This Row],[NE]]</f>
        <v>4</v>
      </c>
      <c r="U778" s="201" t="str">
        <f t="shared" si="39"/>
        <v>BAJO</v>
      </c>
      <c r="V778" s="199">
        <v>25</v>
      </c>
      <c r="W778" s="199">
        <f>BD[[#This Row],[NP]]*BD[[#This Row],[N.C]]</f>
        <v>100</v>
      </c>
      <c r="X778" s="201" t="str">
        <f t="shared" si="40"/>
        <v>III</v>
      </c>
      <c r="Y778" s="182" t="str">
        <f t="shared" si="41"/>
        <v>MEJORABLE</v>
      </c>
      <c r="Z778" s="199" t="s">
        <v>311</v>
      </c>
      <c r="AA778" s="199" t="s">
        <v>311</v>
      </c>
      <c r="AB778" s="112" t="s">
        <v>1573</v>
      </c>
      <c r="AC778" s="112" t="s">
        <v>1574</v>
      </c>
      <c r="AD778" s="112" t="s">
        <v>1575</v>
      </c>
      <c r="AE778" s="112" t="s">
        <v>1343</v>
      </c>
      <c r="AF778" s="199"/>
    </row>
    <row r="779" spans="1:32" ht="105" hidden="1">
      <c r="A779" s="198" t="s">
        <v>909</v>
      </c>
      <c r="B779" s="199" t="s">
        <v>1194</v>
      </c>
      <c r="C779" s="199" t="s">
        <v>1217</v>
      </c>
      <c r="D779" s="199" t="s">
        <v>1214</v>
      </c>
      <c r="E779" s="112" t="s">
        <v>1408</v>
      </c>
      <c r="F779" s="216" t="s">
        <v>1420</v>
      </c>
      <c r="G779" s="199" t="s">
        <v>44</v>
      </c>
      <c r="H779" s="199" t="s">
        <v>917</v>
      </c>
      <c r="I779" s="200" t="s">
        <v>959</v>
      </c>
      <c r="J779" s="112" t="s">
        <v>1347</v>
      </c>
      <c r="K779" s="199">
        <v>8</v>
      </c>
      <c r="L779" s="199">
        <v>6</v>
      </c>
      <c r="M779" s="199">
        <v>10</v>
      </c>
      <c r="N779" s="112" t="s">
        <v>1322</v>
      </c>
      <c r="O779" s="112" t="s">
        <v>1348</v>
      </c>
      <c r="P779" s="112" t="s">
        <v>1349</v>
      </c>
      <c r="Q779" s="112" t="s">
        <v>1578</v>
      </c>
      <c r="R779" s="199">
        <v>2</v>
      </c>
      <c r="S779" s="199">
        <v>3</v>
      </c>
      <c r="T779" s="199">
        <f>BD[[#This Row],[ND]]*BD[[#This Row],[NE]]</f>
        <v>6</v>
      </c>
      <c r="U779" s="201" t="str">
        <f t="shared" si="39"/>
        <v>MEDIO</v>
      </c>
      <c r="V779" s="199">
        <v>60</v>
      </c>
      <c r="W779" s="199">
        <f>BD[[#This Row],[NP]]*BD[[#This Row],[N.C]]</f>
        <v>360</v>
      </c>
      <c r="X779" s="201" t="str">
        <f t="shared" si="40"/>
        <v>II</v>
      </c>
      <c r="Y779" s="182" t="str">
        <f t="shared" si="41"/>
        <v>ACEPTABLE CON CONTROL ESPECIFICO</v>
      </c>
      <c r="Z779" s="199" t="s">
        <v>311</v>
      </c>
      <c r="AA779" s="199" t="s">
        <v>311</v>
      </c>
      <c r="AB779" s="112" t="s">
        <v>1576</v>
      </c>
      <c r="AC779" s="112" t="s">
        <v>1577</v>
      </c>
      <c r="AD779" s="112" t="s">
        <v>1579</v>
      </c>
      <c r="AE779" s="112" t="s">
        <v>1343</v>
      </c>
      <c r="AF779" s="199"/>
    </row>
    <row r="780" spans="1:32" ht="105" hidden="1">
      <c r="A780" s="198" t="s">
        <v>909</v>
      </c>
      <c r="B780" s="199" t="s">
        <v>1194</v>
      </c>
      <c r="C780" s="199" t="s">
        <v>1217</v>
      </c>
      <c r="D780" s="199" t="s">
        <v>1214</v>
      </c>
      <c r="E780" s="112" t="s">
        <v>1408</v>
      </c>
      <c r="F780" s="216" t="s">
        <v>1420</v>
      </c>
      <c r="G780" s="199" t="s">
        <v>44</v>
      </c>
      <c r="H780" s="199" t="s">
        <v>917</v>
      </c>
      <c r="I780" s="200" t="s">
        <v>961</v>
      </c>
      <c r="J780" s="112" t="s">
        <v>1350</v>
      </c>
      <c r="K780" s="199">
        <v>8</v>
      </c>
      <c r="L780" s="199">
        <v>6</v>
      </c>
      <c r="M780" s="199">
        <v>10</v>
      </c>
      <c r="N780" s="112" t="s">
        <v>1322</v>
      </c>
      <c r="O780" s="112" t="s">
        <v>1348</v>
      </c>
      <c r="P780" s="112" t="s">
        <v>1582</v>
      </c>
      <c r="Q780" s="112" t="s">
        <v>1352</v>
      </c>
      <c r="R780" s="199">
        <v>6</v>
      </c>
      <c r="S780" s="199">
        <v>1</v>
      </c>
      <c r="T780" s="199">
        <f>BD[[#This Row],[ND]]*BD[[#This Row],[NE]]</f>
        <v>6</v>
      </c>
      <c r="U780" s="201" t="str">
        <f t="shared" si="39"/>
        <v>MEDIO</v>
      </c>
      <c r="V780" s="199">
        <v>60</v>
      </c>
      <c r="W780" s="199">
        <f>BD[[#This Row],[NP]]*BD[[#This Row],[N.C]]</f>
        <v>360</v>
      </c>
      <c r="X780" s="201" t="str">
        <f t="shared" si="40"/>
        <v>II</v>
      </c>
      <c r="Y780" s="182" t="str">
        <f t="shared" si="41"/>
        <v>ACEPTABLE CON CONTROL ESPECIFICO</v>
      </c>
      <c r="Z780" s="199" t="s">
        <v>311</v>
      </c>
      <c r="AA780" s="199" t="s">
        <v>311</v>
      </c>
      <c r="AB780" s="112" t="s">
        <v>1580</v>
      </c>
      <c r="AC780" s="112" t="s">
        <v>1583</v>
      </c>
      <c r="AD780" s="112" t="s">
        <v>1581</v>
      </c>
      <c r="AE780" s="112" t="s">
        <v>1343</v>
      </c>
      <c r="AF780" s="199"/>
    </row>
    <row r="781" spans="1:32" ht="180" hidden="1">
      <c r="A781" s="198" t="s">
        <v>909</v>
      </c>
      <c r="B781" s="199" t="s">
        <v>1194</v>
      </c>
      <c r="C781" s="199" t="s">
        <v>1217</v>
      </c>
      <c r="D781" s="199" t="s">
        <v>1214</v>
      </c>
      <c r="E781" s="112" t="s">
        <v>1408</v>
      </c>
      <c r="F781" s="216" t="s">
        <v>1420</v>
      </c>
      <c r="G781" s="199" t="s">
        <v>44</v>
      </c>
      <c r="H781" s="199" t="s">
        <v>917</v>
      </c>
      <c r="I781" s="200" t="s">
        <v>963</v>
      </c>
      <c r="J781" s="112" t="s">
        <v>1431</v>
      </c>
      <c r="K781" s="199">
        <v>8</v>
      </c>
      <c r="L781" s="199">
        <v>6</v>
      </c>
      <c r="M781" s="199">
        <v>10</v>
      </c>
      <c r="N781" s="112" t="s">
        <v>1406</v>
      </c>
      <c r="O781" s="112" t="s">
        <v>1432</v>
      </c>
      <c r="P781" s="112" t="s">
        <v>1641</v>
      </c>
      <c r="Q781" s="112" t="s">
        <v>1638</v>
      </c>
      <c r="R781" s="199">
        <v>2</v>
      </c>
      <c r="S781" s="199">
        <v>3</v>
      </c>
      <c r="T781" s="199">
        <f>BD[[#This Row],[ND]]*BD[[#This Row],[NE]]</f>
        <v>6</v>
      </c>
      <c r="U781" s="201" t="str">
        <f t="shared" si="39"/>
        <v>MEDIO</v>
      </c>
      <c r="V781" s="199">
        <v>60</v>
      </c>
      <c r="W781" s="199">
        <f>BD[[#This Row],[NP]]*BD[[#This Row],[N.C]]</f>
        <v>360</v>
      </c>
      <c r="X781" s="201" t="str">
        <f t="shared" si="40"/>
        <v>II</v>
      </c>
      <c r="Y781" s="182" t="str">
        <f t="shared" si="41"/>
        <v>ACEPTABLE CON CONTROL ESPECIFICO</v>
      </c>
      <c r="Z781" s="199" t="s">
        <v>311</v>
      </c>
      <c r="AA781" s="199" t="s">
        <v>311</v>
      </c>
      <c r="AB781" s="112" t="s">
        <v>1639</v>
      </c>
      <c r="AC781" s="112" t="s">
        <v>1640</v>
      </c>
      <c r="AD781" s="112" t="s">
        <v>1642</v>
      </c>
      <c r="AE781" s="112" t="s">
        <v>1337</v>
      </c>
      <c r="AF781" s="199"/>
    </row>
    <row r="782" spans="1:32" ht="105" hidden="1">
      <c r="A782" s="198" t="s">
        <v>909</v>
      </c>
      <c r="B782" s="199" t="s">
        <v>1194</v>
      </c>
      <c r="C782" s="199" t="s">
        <v>1217</v>
      </c>
      <c r="D782" s="199" t="s">
        <v>1214</v>
      </c>
      <c r="E782" s="112" t="s">
        <v>1408</v>
      </c>
      <c r="F782" s="216" t="s">
        <v>1420</v>
      </c>
      <c r="G782" s="199" t="s">
        <v>44</v>
      </c>
      <c r="H782" s="199" t="s">
        <v>923</v>
      </c>
      <c r="I782" s="200" t="s">
        <v>965</v>
      </c>
      <c r="J782" s="112" t="s">
        <v>1228</v>
      </c>
      <c r="K782" s="199">
        <v>8</v>
      </c>
      <c r="L782" s="199">
        <v>6</v>
      </c>
      <c r="M782" s="199">
        <v>10</v>
      </c>
      <c r="N782" s="112" t="s">
        <v>1245</v>
      </c>
      <c r="O782" s="200" t="s">
        <v>1291</v>
      </c>
      <c r="P782" s="112" t="s">
        <v>1525</v>
      </c>
      <c r="Q782" s="200" t="s">
        <v>1529</v>
      </c>
      <c r="R782" s="199">
        <v>2</v>
      </c>
      <c r="S782" s="199">
        <v>3</v>
      </c>
      <c r="T782" s="199">
        <f>BD[[#This Row],[ND]]*BD[[#This Row],[NE]]</f>
        <v>6</v>
      </c>
      <c r="U782" s="201" t="str">
        <f t="shared" si="39"/>
        <v>MEDIO</v>
      </c>
      <c r="V782" s="199">
        <v>25</v>
      </c>
      <c r="W782" s="199">
        <f>BD[[#This Row],[NP]]*BD[[#This Row],[N.C]]</f>
        <v>150</v>
      </c>
      <c r="X782" s="201" t="str">
        <f t="shared" si="40"/>
        <v>II</v>
      </c>
      <c r="Y782" s="182" t="str">
        <f t="shared" si="41"/>
        <v>ACEPTABLE CON CONTROL ESPECIFICO</v>
      </c>
      <c r="Z782" s="199" t="s">
        <v>311</v>
      </c>
      <c r="AA782" s="199" t="s">
        <v>311</v>
      </c>
      <c r="AB782" s="112" t="s">
        <v>1584</v>
      </c>
      <c r="AC782" s="112" t="s">
        <v>1589</v>
      </c>
      <c r="AD782" s="200" t="s">
        <v>1528</v>
      </c>
      <c r="AE782" s="112" t="s">
        <v>1281</v>
      </c>
      <c r="AF782" s="199"/>
    </row>
    <row r="783" spans="1:32" ht="105" hidden="1">
      <c r="A783" s="198" t="s">
        <v>909</v>
      </c>
      <c r="B783" s="199" t="s">
        <v>1194</v>
      </c>
      <c r="C783" s="199" t="s">
        <v>1217</v>
      </c>
      <c r="D783" s="199" t="s">
        <v>1214</v>
      </c>
      <c r="E783" s="112" t="s">
        <v>1408</v>
      </c>
      <c r="F783" s="216" t="s">
        <v>1420</v>
      </c>
      <c r="G783" s="199" t="s">
        <v>44</v>
      </c>
      <c r="H783" s="199" t="s">
        <v>923</v>
      </c>
      <c r="I783" s="200" t="s">
        <v>969</v>
      </c>
      <c r="J783" s="112" t="s">
        <v>1229</v>
      </c>
      <c r="K783" s="199">
        <v>8</v>
      </c>
      <c r="L783" s="199">
        <v>6</v>
      </c>
      <c r="M783" s="199">
        <v>10</v>
      </c>
      <c r="N783" s="112" t="s">
        <v>1248</v>
      </c>
      <c r="O783" s="200" t="s">
        <v>1591</v>
      </c>
      <c r="P783" s="112" t="s">
        <v>1593</v>
      </c>
      <c r="Q783" s="199" t="s">
        <v>311</v>
      </c>
      <c r="R783" s="199">
        <v>2</v>
      </c>
      <c r="S783" s="199">
        <v>2</v>
      </c>
      <c r="T783" s="199">
        <f>BD[[#This Row],[ND]]*BD[[#This Row],[NE]]</f>
        <v>4</v>
      </c>
      <c r="U783" s="201" t="str">
        <f t="shared" si="39"/>
        <v>BAJO</v>
      </c>
      <c r="V783" s="199">
        <v>60</v>
      </c>
      <c r="W783" s="199">
        <f>BD[[#This Row],[NP]]*BD[[#This Row],[N.C]]</f>
        <v>240</v>
      </c>
      <c r="X783" s="201" t="str">
        <f t="shared" si="40"/>
        <v>II</v>
      </c>
      <c r="Y783" s="182" t="str">
        <f t="shared" si="41"/>
        <v>ACEPTABLE CON CONTROL ESPECIFICO</v>
      </c>
      <c r="Z783" s="199" t="s">
        <v>311</v>
      </c>
      <c r="AA783" s="199" t="s">
        <v>311</v>
      </c>
      <c r="AB783" s="112" t="s">
        <v>1590</v>
      </c>
      <c r="AC783" s="112" t="s">
        <v>1249</v>
      </c>
      <c r="AD783" s="200" t="s">
        <v>1247</v>
      </c>
      <c r="AE783" s="112" t="s">
        <v>1281</v>
      </c>
      <c r="AF783" s="199"/>
    </row>
    <row r="784" spans="1:32" ht="225" hidden="1">
      <c r="A784" s="198" t="s">
        <v>909</v>
      </c>
      <c r="B784" s="199" t="s">
        <v>1194</v>
      </c>
      <c r="C784" s="199" t="s">
        <v>1217</v>
      </c>
      <c r="D784" s="199" t="s">
        <v>1214</v>
      </c>
      <c r="E784" s="112" t="s">
        <v>1408</v>
      </c>
      <c r="F784" s="216" t="s">
        <v>1420</v>
      </c>
      <c r="G784" s="199" t="s">
        <v>44</v>
      </c>
      <c r="H784" s="199" t="s">
        <v>928</v>
      </c>
      <c r="I784" s="200" t="s">
        <v>973</v>
      </c>
      <c r="J784" s="112" t="s">
        <v>1223</v>
      </c>
      <c r="K784" s="199">
        <v>8</v>
      </c>
      <c r="L784" s="199">
        <v>6</v>
      </c>
      <c r="M784" s="199">
        <v>10</v>
      </c>
      <c r="N784" s="112" t="s">
        <v>1250</v>
      </c>
      <c r="O784" s="200" t="s">
        <v>1595</v>
      </c>
      <c r="P784" s="112" t="s">
        <v>1533</v>
      </c>
      <c r="Q784" s="199" t="s">
        <v>311</v>
      </c>
      <c r="R784" s="199">
        <v>2</v>
      </c>
      <c r="S784" s="199">
        <v>2</v>
      </c>
      <c r="T784" s="199">
        <f>BD[[#This Row],[ND]]*BD[[#This Row],[NE]]</f>
        <v>4</v>
      </c>
      <c r="U784" s="201" t="str">
        <f t="shared" si="39"/>
        <v>BAJO</v>
      </c>
      <c r="V784" s="199">
        <v>25</v>
      </c>
      <c r="W784" s="199">
        <f>BD[[#This Row],[NP]]*BD[[#This Row],[N.C]]</f>
        <v>100</v>
      </c>
      <c r="X784" s="201" t="str">
        <f t="shared" si="40"/>
        <v>III</v>
      </c>
      <c r="Y784" s="182" t="str">
        <f t="shared" si="41"/>
        <v>MEJORABLE</v>
      </c>
      <c r="Z784" s="199" t="s">
        <v>311</v>
      </c>
      <c r="AA784" s="199" t="s">
        <v>311</v>
      </c>
      <c r="AB784" s="200" t="s">
        <v>1596</v>
      </c>
      <c r="AC784" s="112" t="s">
        <v>1534</v>
      </c>
      <c r="AD784" s="222" t="s">
        <v>1597</v>
      </c>
      <c r="AE784" s="112" t="s">
        <v>1277</v>
      </c>
      <c r="AF784" s="199"/>
    </row>
    <row r="785" spans="1:32" ht="225" hidden="1">
      <c r="A785" s="198" t="s">
        <v>909</v>
      </c>
      <c r="B785" s="199" t="s">
        <v>1194</v>
      </c>
      <c r="C785" s="199" t="s">
        <v>1217</v>
      </c>
      <c r="D785" s="199" t="s">
        <v>1214</v>
      </c>
      <c r="E785" s="112" t="s">
        <v>1408</v>
      </c>
      <c r="F785" s="216" t="s">
        <v>1420</v>
      </c>
      <c r="G785" s="199" t="s">
        <v>44</v>
      </c>
      <c r="H785" s="199" t="s">
        <v>928</v>
      </c>
      <c r="I785" s="200" t="s">
        <v>975</v>
      </c>
      <c r="J785" s="112" t="s">
        <v>1223</v>
      </c>
      <c r="K785" s="199">
        <v>8</v>
      </c>
      <c r="L785" s="199">
        <v>6</v>
      </c>
      <c r="M785" s="199">
        <v>10</v>
      </c>
      <c r="N785" s="112" t="s">
        <v>1250</v>
      </c>
      <c r="O785" s="200" t="s">
        <v>1595</v>
      </c>
      <c r="P785" s="112" t="s">
        <v>1533</v>
      </c>
      <c r="Q785" s="199" t="s">
        <v>311</v>
      </c>
      <c r="R785" s="199">
        <v>2</v>
      </c>
      <c r="S785" s="199">
        <v>3</v>
      </c>
      <c r="T785" s="199">
        <f>BD[[#This Row],[ND]]*BD[[#This Row],[NE]]</f>
        <v>6</v>
      </c>
      <c r="U785" s="201" t="str">
        <f t="shared" si="39"/>
        <v>MEDIO</v>
      </c>
      <c r="V785" s="199">
        <v>25</v>
      </c>
      <c r="W785" s="199">
        <f>BD[[#This Row],[NP]]*BD[[#This Row],[N.C]]</f>
        <v>150</v>
      </c>
      <c r="X785" s="201" t="str">
        <f t="shared" si="40"/>
        <v>II</v>
      </c>
      <c r="Y785" s="182" t="str">
        <f t="shared" si="41"/>
        <v>ACEPTABLE CON CONTROL ESPECIFICO</v>
      </c>
      <c r="Z785" s="199" t="s">
        <v>311</v>
      </c>
      <c r="AA785" s="199" t="s">
        <v>311</v>
      </c>
      <c r="AB785" s="200" t="s">
        <v>1596</v>
      </c>
      <c r="AC785" s="112" t="s">
        <v>1534</v>
      </c>
      <c r="AD785" s="200" t="s">
        <v>1247</v>
      </c>
      <c r="AE785" s="112" t="s">
        <v>1277</v>
      </c>
      <c r="AF785" s="199"/>
    </row>
    <row r="786" spans="1:32" ht="225" hidden="1">
      <c r="A786" s="198" t="s">
        <v>909</v>
      </c>
      <c r="B786" s="199" t="s">
        <v>1194</v>
      </c>
      <c r="C786" s="199" t="s">
        <v>1217</v>
      </c>
      <c r="D786" s="199" t="s">
        <v>1214</v>
      </c>
      <c r="E786" s="112" t="s">
        <v>1408</v>
      </c>
      <c r="F786" s="216" t="s">
        <v>1420</v>
      </c>
      <c r="G786" s="199" t="s">
        <v>44</v>
      </c>
      <c r="H786" s="199" t="s">
        <v>928</v>
      </c>
      <c r="I786" s="200" t="s">
        <v>979</v>
      </c>
      <c r="J786" s="112" t="s">
        <v>1223</v>
      </c>
      <c r="K786" s="199">
        <v>8</v>
      </c>
      <c r="L786" s="199">
        <v>6</v>
      </c>
      <c r="M786" s="199">
        <v>10</v>
      </c>
      <c r="N786" s="112" t="s">
        <v>1250</v>
      </c>
      <c r="O786" s="200" t="s">
        <v>1595</v>
      </c>
      <c r="P786" s="112" t="s">
        <v>1533</v>
      </c>
      <c r="Q786" s="199" t="s">
        <v>311</v>
      </c>
      <c r="R786" s="199">
        <v>2</v>
      </c>
      <c r="S786" s="199">
        <v>3</v>
      </c>
      <c r="T786" s="199">
        <f>BD[[#This Row],[ND]]*BD[[#This Row],[NE]]</f>
        <v>6</v>
      </c>
      <c r="U786" s="201" t="str">
        <f t="shared" si="39"/>
        <v>MEDIO</v>
      </c>
      <c r="V786" s="199">
        <v>26</v>
      </c>
      <c r="W786" s="199">
        <f>BD[[#This Row],[NP]]*BD[[#This Row],[N.C]]</f>
        <v>156</v>
      </c>
      <c r="X786" s="201" t="str">
        <f t="shared" si="40"/>
        <v>II</v>
      </c>
      <c r="Y786" s="182" t="str">
        <f t="shared" si="41"/>
        <v>ACEPTABLE CON CONTROL ESPECIFICO</v>
      </c>
      <c r="Z786" s="199" t="s">
        <v>311</v>
      </c>
      <c r="AA786" s="199" t="s">
        <v>311</v>
      </c>
      <c r="AB786" s="200" t="s">
        <v>1596</v>
      </c>
      <c r="AC786" s="112" t="s">
        <v>1534</v>
      </c>
      <c r="AD786" s="200" t="s">
        <v>1247</v>
      </c>
      <c r="AE786" s="112" t="s">
        <v>1277</v>
      </c>
      <c r="AF786" s="199"/>
    </row>
    <row r="787" spans="1:32" ht="135" hidden="1">
      <c r="A787" s="198" t="s">
        <v>909</v>
      </c>
      <c r="B787" s="199" t="s">
        <v>1194</v>
      </c>
      <c r="C787" s="199" t="s">
        <v>1217</v>
      </c>
      <c r="D787" s="199" t="s">
        <v>1214</v>
      </c>
      <c r="E787" s="112" t="s">
        <v>1408</v>
      </c>
      <c r="F787" s="216" t="s">
        <v>1420</v>
      </c>
      <c r="G787" s="199" t="s">
        <v>44</v>
      </c>
      <c r="H787" s="199" t="s">
        <v>931</v>
      </c>
      <c r="I787" s="200" t="s">
        <v>989</v>
      </c>
      <c r="J787" s="112" t="s">
        <v>1224</v>
      </c>
      <c r="K787" s="199">
        <v>8</v>
      </c>
      <c r="L787" s="199">
        <v>6</v>
      </c>
      <c r="M787" s="199">
        <v>10</v>
      </c>
      <c r="N787" s="112" t="s">
        <v>1252</v>
      </c>
      <c r="O787" s="112" t="s">
        <v>1612</v>
      </c>
      <c r="P787" s="112" t="s">
        <v>1253</v>
      </c>
      <c r="Q787" s="112" t="s">
        <v>1614</v>
      </c>
      <c r="R787" s="199">
        <v>2</v>
      </c>
      <c r="S787" s="199">
        <v>3</v>
      </c>
      <c r="T787" s="199">
        <f>BD[[#This Row],[ND]]*BD[[#This Row],[NE]]</f>
        <v>6</v>
      </c>
      <c r="U787" s="201" t="str">
        <f t="shared" si="39"/>
        <v>MEDIO</v>
      </c>
      <c r="V787" s="199">
        <v>25</v>
      </c>
      <c r="W787" s="199">
        <f>BD[[#This Row],[NP]]*BD[[#This Row],[N.C]]</f>
        <v>150</v>
      </c>
      <c r="X787" s="201" t="str">
        <f t="shared" si="40"/>
        <v>II</v>
      </c>
      <c r="Y787" s="182" t="str">
        <f t="shared" si="41"/>
        <v>ACEPTABLE CON CONTROL ESPECIFICO</v>
      </c>
      <c r="Z787" s="199" t="s">
        <v>311</v>
      </c>
      <c r="AA787" s="199" t="s">
        <v>311</v>
      </c>
      <c r="AB787" s="112" t="s">
        <v>1613</v>
      </c>
      <c r="AC787" s="112" t="s">
        <v>1253</v>
      </c>
      <c r="AD787" s="112" t="s">
        <v>1615</v>
      </c>
      <c r="AE787" s="112" t="s">
        <v>1278</v>
      </c>
      <c r="AF787" s="199"/>
    </row>
    <row r="788" spans="1:32" ht="150" hidden="1">
      <c r="A788" s="198" t="s">
        <v>909</v>
      </c>
      <c r="B788" s="199" t="s">
        <v>1194</v>
      </c>
      <c r="C788" s="199" t="s">
        <v>1217</v>
      </c>
      <c r="D788" s="199" t="s">
        <v>1214</v>
      </c>
      <c r="E788" s="112" t="s">
        <v>1408</v>
      </c>
      <c r="F788" s="216" t="s">
        <v>1420</v>
      </c>
      <c r="G788" s="199" t="s">
        <v>44</v>
      </c>
      <c r="H788" s="199" t="s">
        <v>931</v>
      </c>
      <c r="I788" s="200" t="s">
        <v>997</v>
      </c>
      <c r="J788" s="112" t="s">
        <v>1363</v>
      </c>
      <c r="K788" s="199">
        <v>8</v>
      </c>
      <c r="L788" s="199">
        <v>6</v>
      </c>
      <c r="M788" s="199">
        <v>10</v>
      </c>
      <c r="N788" s="112" t="s">
        <v>1364</v>
      </c>
      <c r="O788" s="112" t="s">
        <v>1656</v>
      </c>
      <c r="P788" s="112" t="s">
        <v>1657</v>
      </c>
      <c r="Q788" s="112" t="s">
        <v>1365</v>
      </c>
      <c r="R788" s="199">
        <v>6</v>
      </c>
      <c r="S788" s="199">
        <v>2</v>
      </c>
      <c r="T788" s="199">
        <f>BD[[#This Row],[ND]]*BD[[#This Row],[NE]]</f>
        <v>12</v>
      </c>
      <c r="U788" s="201" t="str">
        <f t="shared" si="39"/>
        <v>ALTO</v>
      </c>
      <c r="V788" s="199">
        <v>60</v>
      </c>
      <c r="W788" s="199">
        <f>BD[[#This Row],[NP]]*BD[[#This Row],[N.C]]</f>
        <v>720</v>
      </c>
      <c r="X788" s="201" t="str">
        <f t="shared" si="40"/>
        <v>I</v>
      </c>
      <c r="Y788" s="182" t="str">
        <f t="shared" si="41"/>
        <v>NO ACEPTABLE</v>
      </c>
      <c r="Z788" s="199" t="s">
        <v>311</v>
      </c>
      <c r="AA788" s="199" t="s">
        <v>311</v>
      </c>
      <c r="AB788" s="112" t="s">
        <v>1621</v>
      </c>
      <c r="AC788" s="112" t="s">
        <v>1622</v>
      </c>
      <c r="AD788" s="112" t="s">
        <v>1623</v>
      </c>
      <c r="AE788" s="112" t="s">
        <v>1368</v>
      </c>
      <c r="AF788" s="199"/>
    </row>
    <row r="789" spans="1:32" ht="150" hidden="1">
      <c r="A789" s="198" t="s">
        <v>909</v>
      </c>
      <c r="B789" s="199" t="s">
        <v>1194</v>
      </c>
      <c r="C789" s="199" t="s">
        <v>1217</v>
      </c>
      <c r="D789" s="199" t="s">
        <v>1214</v>
      </c>
      <c r="E789" s="112" t="s">
        <v>1408</v>
      </c>
      <c r="F789" s="216" t="s">
        <v>1420</v>
      </c>
      <c r="G789" s="199" t="s">
        <v>44</v>
      </c>
      <c r="H789" s="199" t="s">
        <v>931</v>
      </c>
      <c r="I789" s="200" t="s">
        <v>999</v>
      </c>
      <c r="J789" s="112" t="s">
        <v>1440</v>
      </c>
      <c r="K789" s="199">
        <v>8</v>
      </c>
      <c r="L789" s="199">
        <v>6</v>
      </c>
      <c r="M789" s="199">
        <v>10</v>
      </c>
      <c r="N789" s="112" t="s">
        <v>1322</v>
      </c>
      <c r="O789" s="112" t="s">
        <v>1656</v>
      </c>
      <c r="P789" s="112" t="s">
        <v>1657</v>
      </c>
      <c r="Q789" s="112" t="s">
        <v>1365</v>
      </c>
      <c r="R789" s="199">
        <v>6</v>
      </c>
      <c r="S789" s="199">
        <v>2</v>
      </c>
      <c r="T789" s="199">
        <f>BD[[#This Row],[ND]]*BD[[#This Row],[NE]]</f>
        <v>12</v>
      </c>
      <c r="U789" s="201" t="str">
        <f t="shared" si="39"/>
        <v>ALTO</v>
      </c>
      <c r="V789" s="199">
        <v>60</v>
      </c>
      <c r="W789" s="199">
        <f>BD[[#This Row],[NP]]*BD[[#This Row],[N.C]]</f>
        <v>720</v>
      </c>
      <c r="X789" s="201" t="str">
        <f t="shared" si="40"/>
        <v>I</v>
      </c>
      <c r="Y789" s="182" t="str">
        <f t="shared" si="41"/>
        <v>NO ACEPTABLE</v>
      </c>
      <c r="Z789" s="199" t="s">
        <v>311</v>
      </c>
      <c r="AA789" s="199" t="s">
        <v>311</v>
      </c>
      <c r="AB789" s="112" t="s">
        <v>1366</v>
      </c>
      <c r="AC789" s="112" t="s">
        <v>1441</v>
      </c>
      <c r="AD789" s="112" t="s">
        <v>1365</v>
      </c>
      <c r="AE789" s="112" t="s">
        <v>1368</v>
      </c>
      <c r="AF789" s="199"/>
    </row>
    <row r="790" spans="1:32" ht="315" hidden="1">
      <c r="A790" s="198" t="s">
        <v>909</v>
      </c>
      <c r="B790" s="199" t="s">
        <v>1194</v>
      </c>
      <c r="C790" s="199" t="s">
        <v>1217</v>
      </c>
      <c r="D790" s="199" t="s">
        <v>1214</v>
      </c>
      <c r="E790" s="112" t="s">
        <v>1408</v>
      </c>
      <c r="F790" s="216" t="s">
        <v>1420</v>
      </c>
      <c r="G790" s="199" t="s">
        <v>44</v>
      </c>
      <c r="H790" s="199" t="s">
        <v>934</v>
      </c>
      <c r="I790" s="200" t="s">
        <v>1007</v>
      </c>
      <c r="J790" s="112" t="s">
        <v>1225</v>
      </c>
      <c r="K790" s="199">
        <v>2</v>
      </c>
      <c r="L790" s="199">
        <v>2</v>
      </c>
      <c r="M790" s="199">
        <v>10</v>
      </c>
      <c r="N790" s="112" t="s">
        <v>1255</v>
      </c>
      <c r="O790" s="112" t="s">
        <v>1627</v>
      </c>
      <c r="P790" s="112" t="s">
        <v>1630</v>
      </c>
      <c r="Q790" s="112" t="s">
        <v>1265</v>
      </c>
      <c r="R790" s="199">
        <v>2</v>
      </c>
      <c r="S790" s="199">
        <v>3</v>
      </c>
      <c r="T790" s="199">
        <f>BD[[#This Row],[ND]]*BD[[#This Row],[NE]]</f>
        <v>6</v>
      </c>
      <c r="U790" s="201" t="str">
        <f t="shared" si="39"/>
        <v>MEDIO</v>
      </c>
      <c r="V790" s="199">
        <v>25</v>
      </c>
      <c r="W790" s="199">
        <f>BD[[#This Row],[NP]]*BD[[#This Row],[N.C]]</f>
        <v>150</v>
      </c>
      <c r="X790" s="201" t="str">
        <f t="shared" si="40"/>
        <v>II</v>
      </c>
      <c r="Y790" s="182" t="str">
        <f t="shared" si="41"/>
        <v>ACEPTABLE CON CONTROL ESPECIFICO</v>
      </c>
      <c r="Z790" s="199" t="s">
        <v>311</v>
      </c>
      <c r="AA790" s="199" t="s">
        <v>311</v>
      </c>
      <c r="AB790" s="112" t="s">
        <v>1628</v>
      </c>
      <c r="AC790" s="112" t="s">
        <v>1629</v>
      </c>
      <c r="AD790" s="112" t="s">
        <v>1265</v>
      </c>
      <c r="AE790" s="112" t="s">
        <v>1280</v>
      </c>
      <c r="AF790" s="199"/>
    </row>
    <row r="791" spans="1:32" ht="345" hidden="1">
      <c r="A791" s="198" t="s">
        <v>909</v>
      </c>
      <c r="B791" s="199" t="s">
        <v>1194</v>
      </c>
      <c r="C791" s="199" t="s">
        <v>1217</v>
      </c>
      <c r="D791" s="199" t="s">
        <v>1214</v>
      </c>
      <c r="E791" s="112" t="s">
        <v>1408</v>
      </c>
      <c r="F791" s="216" t="s">
        <v>1420</v>
      </c>
      <c r="G791" s="199" t="s">
        <v>44</v>
      </c>
      <c r="H791" s="199" t="s">
        <v>934</v>
      </c>
      <c r="I791" s="200" t="s">
        <v>1017</v>
      </c>
      <c r="J791" s="112" t="s">
        <v>1260</v>
      </c>
      <c r="K791" s="199">
        <v>2</v>
      </c>
      <c r="L791" s="199">
        <v>2</v>
      </c>
      <c r="M791" s="199">
        <v>10</v>
      </c>
      <c r="N791" s="112" t="s">
        <v>1261</v>
      </c>
      <c r="O791" s="112" t="s">
        <v>1627</v>
      </c>
      <c r="P791" s="112" t="s">
        <v>1632</v>
      </c>
      <c r="Q791" s="112" t="s">
        <v>1662</v>
      </c>
      <c r="R791" s="199">
        <v>2</v>
      </c>
      <c r="S791" s="199">
        <v>3</v>
      </c>
      <c r="T791" s="199">
        <f>BD[[#This Row],[ND]]*BD[[#This Row],[NE]]</f>
        <v>6</v>
      </c>
      <c r="U791" s="201" t="str">
        <f t="shared" si="39"/>
        <v>MEDIO</v>
      </c>
      <c r="V791" s="199">
        <v>25</v>
      </c>
      <c r="W791" s="199">
        <f>BD[[#This Row],[NP]]*BD[[#This Row],[N.C]]</f>
        <v>150</v>
      </c>
      <c r="X791" s="201" t="str">
        <f t="shared" si="40"/>
        <v>II</v>
      </c>
      <c r="Y791" s="182" t="str">
        <f t="shared" si="41"/>
        <v>ACEPTABLE CON CONTROL ESPECIFICO</v>
      </c>
      <c r="Z791" s="199" t="s">
        <v>311</v>
      </c>
      <c r="AA791" s="199" t="s">
        <v>311</v>
      </c>
      <c r="AB791" s="112" t="s">
        <v>1628</v>
      </c>
      <c r="AC791" s="112" t="s">
        <v>1633</v>
      </c>
      <c r="AD791" s="112" t="s">
        <v>1663</v>
      </c>
      <c r="AE791" s="112" t="s">
        <v>1280</v>
      </c>
      <c r="AF791" s="199"/>
    </row>
    <row r="792" spans="1:32" ht="225" hidden="1">
      <c r="A792" s="198" t="s">
        <v>909</v>
      </c>
      <c r="B792" s="199" t="s">
        <v>1194</v>
      </c>
      <c r="C792" s="199" t="s">
        <v>1217</v>
      </c>
      <c r="D792" s="199" t="s">
        <v>1214</v>
      </c>
      <c r="E792" s="112" t="s">
        <v>1408</v>
      </c>
      <c r="F792" s="216" t="s">
        <v>1421</v>
      </c>
      <c r="G792" s="199" t="s">
        <v>19</v>
      </c>
      <c r="H792" s="199" t="s">
        <v>928</v>
      </c>
      <c r="I792" s="200" t="s">
        <v>973</v>
      </c>
      <c r="J792" s="112" t="s">
        <v>1223</v>
      </c>
      <c r="K792" s="199">
        <v>8</v>
      </c>
      <c r="L792" s="199">
        <v>6</v>
      </c>
      <c r="M792" s="199">
        <v>10</v>
      </c>
      <c r="N792" s="112" t="s">
        <v>1250</v>
      </c>
      <c r="O792" s="200" t="s">
        <v>1595</v>
      </c>
      <c r="P792" s="112" t="s">
        <v>1533</v>
      </c>
      <c r="Q792" s="199" t="s">
        <v>311</v>
      </c>
      <c r="R792" s="199">
        <v>2</v>
      </c>
      <c r="S792" s="199">
        <v>2</v>
      </c>
      <c r="T792" s="199">
        <f>BD[[#This Row],[ND]]*BD[[#This Row],[NE]]</f>
        <v>4</v>
      </c>
      <c r="U792" s="201" t="str">
        <f t="shared" si="39"/>
        <v>BAJO</v>
      </c>
      <c r="V792" s="199">
        <v>25</v>
      </c>
      <c r="W792" s="199">
        <f>BD[[#This Row],[NP]]*BD[[#This Row],[N.C]]</f>
        <v>100</v>
      </c>
      <c r="X792" s="201" t="str">
        <f t="shared" si="40"/>
        <v>III</v>
      </c>
      <c r="Y792" s="182" t="str">
        <f t="shared" si="41"/>
        <v>MEJORABLE</v>
      </c>
      <c r="Z792" s="199" t="s">
        <v>311</v>
      </c>
      <c r="AA792" s="199" t="s">
        <v>311</v>
      </c>
      <c r="AB792" s="200" t="s">
        <v>1596</v>
      </c>
      <c r="AC792" s="112" t="s">
        <v>1534</v>
      </c>
      <c r="AD792" s="222" t="s">
        <v>1597</v>
      </c>
      <c r="AE792" s="112" t="s">
        <v>1277</v>
      </c>
      <c r="AF792" s="199"/>
    </row>
    <row r="793" spans="1:32" ht="225" hidden="1">
      <c r="A793" s="198" t="s">
        <v>909</v>
      </c>
      <c r="B793" s="199" t="s">
        <v>1194</v>
      </c>
      <c r="C793" s="199" t="s">
        <v>1217</v>
      </c>
      <c r="D793" s="199" t="s">
        <v>1214</v>
      </c>
      <c r="E793" s="112" t="s">
        <v>1408</v>
      </c>
      <c r="F793" s="216" t="s">
        <v>1421</v>
      </c>
      <c r="G793" s="199" t="s">
        <v>19</v>
      </c>
      <c r="H793" s="199" t="s">
        <v>928</v>
      </c>
      <c r="I793" s="200" t="s">
        <v>975</v>
      </c>
      <c r="J793" s="112" t="s">
        <v>1223</v>
      </c>
      <c r="K793" s="199">
        <v>8</v>
      </c>
      <c r="L793" s="199">
        <v>6</v>
      </c>
      <c r="M793" s="199">
        <v>10</v>
      </c>
      <c r="N793" s="112" t="s">
        <v>1250</v>
      </c>
      <c r="O793" s="200" t="s">
        <v>1595</v>
      </c>
      <c r="P793" s="112" t="s">
        <v>1533</v>
      </c>
      <c r="Q793" s="199" t="s">
        <v>311</v>
      </c>
      <c r="R793" s="199">
        <v>2</v>
      </c>
      <c r="S793" s="199">
        <v>3</v>
      </c>
      <c r="T793" s="199">
        <f>BD[[#This Row],[ND]]*BD[[#This Row],[NE]]</f>
        <v>6</v>
      </c>
      <c r="U793" s="201" t="str">
        <f t="shared" si="39"/>
        <v>MEDIO</v>
      </c>
      <c r="V793" s="199">
        <v>25</v>
      </c>
      <c r="W793" s="199">
        <f>BD[[#This Row],[NP]]*BD[[#This Row],[N.C]]</f>
        <v>150</v>
      </c>
      <c r="X793" s="201" t="str">
        <f t="shared" si="40"/>
        <v>II</v>
      </c>
      <c r="Y793" s="182" t="str">
        <f t="shared" si="41"/>
        <v>ACEPTABLE CON CONTROL ESPECIFICO</v>
      </c>
      <c r="Z793" s="199" t="s">
        <v>311</v>
      </c>
      <c r="AA793" s="199" t="s">
        <v>311</v>
      </c>
      <c r="AB793" s="200" t="s">
        <v>1596</v>
      </c>
      <c r="AC793" s="112" t="s">
        <v>1534</v>
      </c>
      <c r="AD793" s="200" t="s">
        <v>1247</v>
      </c>
      <c r="AE793" s="112" t="s">
        <v>1277</v>
      </c>
      <c r="AF793" s="199"/>
    </row>
    <row r="794" spans="1:32" ht="225" hidden="1">
      <c r="A794" s="198" t="s">
        <v>909</v>
      </c>
      <c r="B794" s="199" t="s">
        <v>1194</v>
      </c>
      <c r="C794" s="199" t="s">
        <v>1217</v>
      </c>
      <c r="D794" s="199" t="s">
        <v>1214</v>
      </c>
      <c r="E794" s="112" t="s">
        <v>1408</v>
      </c>
      <c r="F794" s="216" t="s">
        <v>1421</v>
      </c>
      <c r="G794" s="199" t="s">
        <v>19</v>
      </c>
      <c r="H794" s="199" t="s">
        <v>928</v>
      </c>
      <c r="I794" s="200" t="s">
        <v>977</v>
      </c>
      <c r="J794" s="112" t="s">
        <v>1223</v>
      </c>
      <c r="K794" s="199">
        <v>8</v>
      </c>
      <c r="L794" s="199">
        <v>6</v>
      </c>
      <c r="M794" s="199">
        <v>10</v>
      </c>
      <c r="N794" s="112" t="s">
        <v>1250</v>
      </c>
      <c r="O794" s="200" t="s">
        <v>1595</v>
      </c>
      <c r="P794" s="112" t="s">
        <v>1533</v>
      </c>
      <c r="Q794" s="199" t="s">
        <v>311</v>
      </c>
      <c r="R794" s="199">
        <v>2</v>
      </c>
      <c r="S794" s="199">
        <v>3</v>
      </c>
      <c r="T794" s="199">
        <f>BD[[#This Row],[ND]]*BD[[#This Row],[NE]]</f>
        <v>6</v>
      </c>
      <c r="U794" s="201" t="str">
        <f t="shared" si="39"/>
        <v>MEDIO</v>
      </c>
      <c r="V794" s="199">
        <v>25</v>
      </c>
      <c r="W794" s="199">
        <f>BD[[#This Row],[NP]]*BD[[#This Row],[N.C]]</f>
        <v>150</v>
      </c>
      <c r="X794" s="201" t="str">
        <f t="shared" si="40"/>
        <v>II</v>
      </c>
      <c r="Y794" s="182" t="str">
        <f t="shared" si="41"/>
        <v>ACEPTABLE CON CONTROL ESPECIFICO</v>
      </c>
      <c r="Z794" s="199" t="s">
        <v>311</v>
      </c>
      <c r="AA794" s="199" t="s">
        <v>311</v>
      </c>
      <c r="AB794" s="200" t="s">
        <v>1596</v>
      </c>
      <c r="AC794" s="112" t="s">
        <v>1534</v>
      </c>
      <c r="AD794" s="200" t="s">
        <v>1247</v>
      </c>
      <c r="AE794" s="112" t="s">
        <v>1277</v>
      </c>
      <c r="AF794" s="199"/>
    </row>
    <row r="795" spans="1:32" ht="225" hidden="1">
      <c r="A795" s="198" t="s">
        <v>909</v>
      </c>
      <c r="B795" s="199" t="s">
        <v>1194</v>
      </c>
      <c r="C795" s="199" t="s">
        <v>1217</v>
      </c>
      <c r="D795" s="199" t="s">
        <v>1214</v>
      </c>
      <c r="E795" s="112" t="s">
        <v>1408</v>
      </c>
      <c r="F795" s="216" t="s">
        <v>1421</v>
      </c>
      <c r="G795" s="199" t="s">
        <v>19</v>
      </c>
      <c r="H795" s="199" t="s">
        <v>928</v>
      </c>
      <c r="I795" s="200" t="s">
        <v>979</v>
      </c>
      <c r="J795" s="112" t="s">
        <v>1223</v>
      </c>
      <c r="K795" s="199">
        <v>8</v>
      </c>
      <c r="L795" s="199">
        <v>6</v>
      </c>
      <c r="M795" s="199">
        <v>10</v>
      </c>
      <c r="N795" s="112" t="s">
        <v>1250</v>
      </c>
      <c r="O795" s="200" t="s">
        <v>1595</v>
      </c>
      <c r="P795" s="112" t="s">
        <v>1533</v>
      </c>
      <c r="Q795" s="199" t="s">
        <v>311</v>
      </c>
      <c r="R795" s="199">
        <v>2</v>
      </c>
      <c r="S795" s="199">
        <v>3</v>
      </c>
      <c r="T795" s="199">
        <f>BD[[#This Row],[ND]]*BD[[#This Row],[NE]]</f>
        <v>6</v>
      </c>
      <c r="U795" s="201" t="str">
        <f t="shared" si="39"/>
        <v>MEDIO</v>
      </c>
      <c r="V795" s="199">
        <v>26</v>
      </c>
      <c r="W795" s="199">
        <f>BD[[#This Row],[NP]]*BD[[#This Row],[N.C]]</f>
        <v>156</v>
      </c>
      <c r="X795" s="201" t="str">
        <f t="shared" si="40"/>
        <v>II</v>
      </c>
      <c r="Y795" s="182" t="str">
        <f t="shared" si="41"/>
        <v>ACEPTABLE CON CONTROL ESPECIFICO</v>
      </c>
      <c r="Z795" s="199" t="s">
        <v>311</v>
      </c>
      <c r="AA795" s="199" t="s">
        <v>311</v>
      </c>
      <c r="AB795" s="200" t="s">
        <v>1596</v>
      </c>
      <c r="AC795" s="112" t="s">
        <v>1534</v>
      </c>
      <c r="AD795" s="200" t="s">
        <v>1247</v>
      </c>
      <c r="AE795" s="112" t="s">
        <v>1277</v>
      </c>
      <c r="AF795" s="199"/>
    </row>
    <row r="796" spans="1:32" ht="210" hidden="1">
      <c r="A796" s="198" t="s">
        <v>909</v>
      </c>
      <c r="B796" s="199" t="s">
        <v>1194</v>
      </c>
      <c r="C796" s="199" t="s">
        <v>1217</v>
      </c>
      <c r="D796" s="199" t="s">
        <v>1214</v>
      </c>
      <c r="E796" s="112" t="s">
        <v>1408</v>
      </c>
      <c r="F796" s="216" t="s">
        <v>1421</v>
      </c>
      <c r="G796" s="199" t="s">
        <v>19</v>
      </c>
      <c r="H796" s="199" t="s">
        <v>928</v>
      </c>
      <c r="I796" s="200" t="s">
        <v>981</v>
      </c>
      <c r="J796" s="112" t="s">
        <v>1438</v>
      </c>
      <c r="K796" s="199">
        <v>8</v>
      </c>
      <c r="L796" s="199">
        <v>6</v>
      </c>
      <c r="M796" s="199">
        <v>10</v>
      </c>
      <c r="N796" s="112" t="s">
        <v>1364</v>
      </c>
      <c r="O796" s="199" t="s">
        <v>311</v>
      </c>
      <c r="P796" s="112" t="s">
        <v>1651</v>
      </c>
      <c r="Q796" s="199" t="s">
        <v>311</v>
      </c>
      <c r="R796" s="199">
        <v>2</v>
      </c>
      <c r="S796" s="199">
        <v>2</v>
      </c>
      <c r="T796" s="199">
        <f>BD[[#This Row],[ND]]*BD[[#This Row],[NE]]</f>
        <v>4</v>
      </c>
      <c r="U796" s="201" t="str">
        <f t="shared" si="39"/>
        <v>BAJO</v>
      </c>
      <c r="V796" s="199">
        <v>25</v>
      </c>
      <c r="W796" s="199">
        <f>BD[[#This Row],[NP]]*BD[[#This Row],[N.C]]</f>
        <v>100</v>
      </c>
      <c r="X796" s="201" t="str">
        <f t="shared" si="40"/>
        <v>III</v>
      </c>
      <c r="Y796" s="182" t="str">
        <f t="shared" si="41"/>
        <v>MEJORABLE</v>
      </c>
      <c r="Z796" s="199" t="s">
        <v>311</v>
      </c>
      <c r="AA796" s="199" t="s">
        <v>311</v>
      </c>
      <c r="AB796" s="112" t="s">
        <v>311</v>
      </c>
      <c r="AC796" s="112" t="s">
        <v>1652</v>
      </c>
      <c r="AD796" s="200" t="s">
        <v>1247</v>
      </c>
      <c r="AE796" s="112" t="s">
        <v>1277</v>
      </c>
      <c r="AF796" s="199"/>
    </row>
    <row r="797" spans="1:32" ht="225" hidden="1">
      <c r="A797" s="198" t="s">
        <v>909</v>
      </c>
      <c r="B797" s="199" t="s">
        <v>1194</v>
      </c>
      <c r="C797" s="199" t="s">
        <v>1217</v>
      </c>
      <c r="D797" s="199" t="s">
        <v>1214</v>
      </c>
      <c r="E797" s="112" t="s">
        <v>1408</v>
      </c>
      <c r="F797" s="216" t="s">
        <v>1423</v>
      </c>
      <c r="G797" s="199" t="s">
        <v>19</v>
      </c>
      <c r="H797" s="199" t="s">
        <v>928</v>
      </c>
      <c r="I797" s="200" t="s">
        <v>973</v>
      </c>
      <c r="J797" s="112" t="s">
        <v>1223</v>
      </c>
      <c r="K797" s="199">
        <v>8</v>
      </c>
      <c r="L797" s="199">
        <v>6</v>
      </c>
      <c r="M797" s="199">
        <v>10</v>
      </c>
      <c r="N797" s="112" t="s">
        <v>1250</v>
      </c>
      <c r="O797" s="200" t="s">
        <v>1595</v>
      </c>
      <c r="P797" s="112" t="s">
        <v>1533</v>
      </c>
      <c r="Q797" s="199" t="s">
        <v>311</v>
      </c>
      <c r="R797" s="199">
        <v>2</v>
      </c>
      <c r="S797" s="199">
        <v>2</v>
      </c>
      <c r="T797" s="199">
        <f>BD[[#This Row],[ND]]*BD[[#This Row],[NE]]</f>
        <v>4</v>
      </c>
      <c r="U797" s="201" t="str">
        <f t="shared" si="39"/>
        <v>BAJO</v>
      </c>
      <c r="V797" s="199">
        <v>25</v>
      </c>
      <c r="W797" s="199">
        <f>BD[[#This Row],[NP]]*BD[[#This Row],[N.C]]</f>
        <v>100</v>
      </c>
      <c r="X797" s="201" t="str">
        <f t="shared" si="40"/>
        <v>III</v>
      </c>
      <c r="Y797" s="182" t="str">
        <f t="shared" si="41"/>
        <v>MEJORABLE</v>
      </c>
      <c r="Z797" s="199" t="s">
        <v>311</v>
      </c>
      <c r="AA797" s="199" t="s">
        <v>311</v>
      </c>
      <c r="AB797" s="200" t="s">
        <v>1596</v>
      </c>
      <c r="AC797" s="112" t="s">
        <v>1534</v>
      </c>
      <c r="AD797" s="222" t="s">
        <v>1597</v>
      </c>
      <c r="AE797" s="112" t="s">
        <v>1277</v>
      </c>
      <c r="AF797" s="199"/>
    </row>
    <row r="798" spans="1:32" ht="225" hidden="1">
      <c r="A798" s="198" t="s">
        <v>909</v>
      </c>
      <c r="B798" s="199" t="s">
        <v>1194</v>
      </c>
      <c r="C798" s="199" t="s">
        <v>1217</v>
      </c>
      <c r="D798" s="199" t="s">
        <v>1214</v>
      </c>
      <c r="E798" s="112" t="s">
        <v>1408</v>
      </c>
      <c r="F798" s="216" t="s">
        <v>1423</v>
      </c>
      <c r="G798" s="199" t="s">
        <v>19</v>
      </c>
      <c r="H798" s="199" t="s">
        <v>928</v>
      </c>
      <c r="I798" s="200" t="s">
        <v>975</v>
      </c>
      <c r="J798" s="112" t="s">
        <v>1223</v>
      </c>
      <c r="K798" s="199">
        <v>8</v>
      </c>
      <c r="L798" s="199">
        <v>6</v>
      </c>
      <c r="M798" s="199">
        <v>10</v>
      </c>
      <c r="N798" s="112" t="s">
        <v>1250</v>
      </c>
      <c r="O798" s="200" t="s">
        <v>1595</v>
      </c>
      <c r="P798" s="112" t="s">
        <v>1533</v>
      </c>
      <c r="Q798" s="199" t="s">
        <v>311</v>
      </c>
      <c r="R798" s="199">
        <v>2</v>
      </c>
      <c r="S798" s="199">
        <v>3</v>
      </c>
      <c r="T798" s="199">
        <f>BD[[#This Row],[ND]]*BD[[#This Row],[NE]]</f>
        <v>6</v>
      </c>
      <c r="U798" s="201" t="str">
        <f t="shared" si="39"/>
        <v>MEDIO</v>
      </c>
      <c r="V798" s="199">
        <v>25</v>
      </c>
      <c r="W798" s="199">
        <f>BD[[#This Row],[NP]]*BD[[#This Row],[N.C]]</f>
        <v>150</v>
      </c>
      <c r="X798" s="201" t="str">
        <f t="shared" si="40"/>
        <v>II</v>
      </c>
      <c r="Y798" s="182" t="str">
        <f t="shared" si="41"/>
        <v>ACEPTABLE CON CONTROL ESPECIFICO</v>
      </c>
      <c r="Z798" s="199" t="s">
        <v>311</v>
      </c>
      <c r="AA798" s="199" t="s">
        <v>311</v>
      </c>
      <c r="AB798" s="200" t="s">
        <v>1596</v>
      </c>
      <c r="AC798" s="112" t="s">
        <v>1534</v>
      </c>
      <c r="AD798" s="200" t="s">
        <v>1247</v>
      </c>
      <c r="AE798" s="112" t="s">
        <v>1277</v>
      </c>
      <c r="AF798" s="199"/>
    </row>
    <row r="799" spans="1:32" ht="225" hidden="1">
      <c r="A799" s="198" t="s">
        <v>909</v>
      </c>
      <c r="B799" s="199" t="s">
        <v>1194</v>
      </c>
      <c r="C799" s="199" t="s">
        <v>1217</v>
      </c>
      <c r="D799" s="199" t="s">
        <v>1214</v>
      </c>
      <c r="E799" s="112" t="s">
        <v>1408</v>
      </c>
      <c r="F799" s="216" t="s">
        <v>1423</v>
      </c>
      <c r="G799" s="199" t="s">
        <v>19</v>
      </c>
      <c r="H799" s="199" t="s">
        <v>928</v>
      </c>
      <c r="I799" s="200" t="s">
        <v>977</v>
      </c>
      <c r="J799" s="112" t="s">
        <v>1223</v>
      </c>
      <c r="K799" s="199">
        <v>8</v>
      </c>
      <c r="L799" s="199">
        <v>6</v>
      </c>
      <c r="M799" s="199">
        <v>10</v>
      </c>
      <c r="N799" s="112" t="s">
        <v>1250</v>
      </c>
      <c r="O799" s="200" t="s">
        <v>1595</v>
      </c>
      <c r="P799" s="112" t="s">
        <v>1533</v>
      </c>
      <c r="Q799" s="199" t="s">
        <v>311</v>
      </c>
      <c r="R799" s="199">
        <v>2</v>
      </c>
      <c r="S799" s="199">
        <v>3</v>
      </c>
      <c r="T799" s="199">
        <f>BD[[#This Row],[ND]]*BD[[#This Row],[NE]]</f>
        <v>6</v>
      </c>
      <c r="U799" s="201" t="str">
        <f t="shared" si="39"/>
        <v>MEDIO</v>
      </c>
      <c r="V799" s="199">
        <v>25</v>
      </c>
      <c r="W799" s="199">
        <f>BD[[#This Row],[NP]]*BD[[#This Row],[N.C]]</f>
        <v>150</v>
      </c>
      <c r="X799" s="201" t="str">
        <f t="shared" si="40"/>
        <v>II</v>
      </c>
      <c r="Y799" s="182" t="str">
        <f t="shared" si="41"/>
        <v>ACEPTABLE CON CONTROL ESPECIFICO</v>
      </c>
      <c r="Z799" s="199" t="s">
        <v>311</v>
      </c>
      <c r="AA799" s="199" t="s">
        <v>311</v>
      </c>
      <c r="AB799" s="200" t="s">
        <v>1596</v>
      </c>
      <c r="AC799" s="112" t="s">
        <v>1534</v>
      </c>
      <c r="AD799" s="200" t="s">
        <v>1247</v>
      </c>
      <c r="AE799" s="112" t="s">
        <v>1277</v>
      </c>
      <c r="AF799" s="199"/>
    </row>
    <row r="800" spans="1:32" ht="225" hidden="1">
      <c r="A800" s="198" t="s">
        <v>909</v>
      </c>
      <c r="B800" s="199" t="s">
        <v>1194</v>
      </c>
      <c r="C800" s="199" t="s">
        <v>1217</v>
      </c>
      <c r="D800" s="199" t="s">
        <v>1214</v>
      </c>
      <c r="E800" s="112" t="s">
        <v>1408</v>
      </c>
      <c r="F800" s="216" t="s">
        <v>1423</v>
      </c>
      <c r="G800" s="199" t="s">
        <v>19</v>
      </c>
      <c r="H800" s="199" t="s">
        <v>928</v>
      </c>
      <c r="I800" s="200" t="s">
        <v>979</v>
      </c>
      <c r="J800" s="112" t="s">
        <v>1223</v>
      </c>
      <c r="K800" s="199">
        <v>8</v>
      </c>
      <c r="L800" s="199">
        <v>6</v>
      </c>
      <c r="M800" s="199">
        <v>10</v>
      </c>
      <c r="N800" s="112" t="s">
        <v>1250</v>
      </c>
      <c r="O800" s="200" t="s">
        <v>1595</v>
      </c>
      <c r="P800" s="112" t="s">
        <v>1533</v>
      </c>
      <c r="Q800" s="199" t="s">
        <v>311</v>
      </c>
      <c r="R800" s="199">
        <v>2</v>
      </c>
      <c r="S800" s="199">
        <v>3</v>
      </c>
      <c r="T800" s="199">
        <f>BD[[#This Row],[ND]]*BD[[#This Row],[NE]]</f>
        <v>6</v>
      </c>
      <c r="U800" s="201" t="str">
        <f t="shared" si="39"/>
        <v>MEDIO</v>
      </c>
      <c r="V800" s="199">
        <v>26</v>
      </c>
      <c r="W800" s="199">
        <f>BD[[#This Row],[NP]]*BD[[#This Row],[N.C]]</f>
        <v>156</v>
      </c>
      <c r="X800" s="201" t="str">
        <f t="shared" si="40"/>
        <v>II</v>
      </c>
      <c r="Y800" s="182" t="str">
        <f t="shared" si="41"/>
        <v>ACEPTABLE CON CONTROL ESPECIFICO</v>
      </c>
      <c r="Z800" s="199" t="s">
        <v>311</v>
      </c>
      <c r="AA800" s="199" t="s">
        <v>311</v>
      </c>
      <c r="AB800" s="200" t="s">
        <v>1596</v>
      </c>
      <c r="AC800" s="112" t="s">
        <v>1534</v>
      </c>
      <c r="AD800" s="200" t="s">
        <v>1247</v>
      </c>
      <c r="AE800" s="112" t="s">
        <v>1277</v>
      </c>
      <c r="AF800" s="199"/>
    </row>
    <row r="801" spans="1:32" ht="210" hidden="1">
      <c r="A801" s="198" t="s">
        <v>909</v>
      </c>
      <c r="B801" s="199" t="s">
        <v>1194</v>
      </c>
      <c r="C801" s="199" t="s">
        <v>1217</v>
      </c>
      <c r="D801" s="199" t="s">
        <v>1214</v>
      </c>
      <c r="E801" s="112" t="s">
        <v>1408</v>
      </c>
      <c r="F801" s="216" t="s">
        <v>1423</v>
      </c>
      <c r="G801" s="199" t="s">
        <v>19</v>
      </c>
      <c r="H801" s="199" t="s">
        <v>928</v>
      </c>
      <c r="I801" s="200" t="s">
        <v>981</v>
      </c>
      <c r="J801" s="112" t="s">
        <v>1438</v>
      </c>
      <c r="K801" s="199">
        <v>8</v>
      </c>
      <c r="L801" s="199">
        <v>6</v>
      </c>
      <c r="M801" s="199">
        <v>10</v>
      </c>
      <c r="N801" s="112" t="s">
        <v>1364</v>
      </c>
      <c r="O801" s="199" t="s">
        <v>311</v>
      </c>
      <c r="P801" s="112" t="s">
        <v>1651</v>
      </c>
      <c r="Q801" s="199" t="s">
        <v>311</v>
      </c>
      <c r="R801" s="199">
        <v>2</v>
      </c>
      <c r="S801" s="199">
        <v>2</v>
      </c>
      <c r="T801" s="199">
        <f>BD[[#This Row],[ND]]*BD[[#This Row],[NE]]</f>
        <v>4</v>
      </c>
      <c r="U801" s="201" t="str">
        <f t="shared" si="39"/>
        <v>BAJO</v>
      </c>
      <c r="V801" s="199">
        <v>25</v>
      </c>
      <c r="W801" s="199">
        <f>BD[[#This Row],[NP]]*BD[[#This Row],[N.C]]</f>
        <v>100</v>
      </c>
      <c r="X801" s="201" t="str">
        <f t="shared" si="40"/>
        <v>III</v>
      </c>
      <c r="Y801" s="182" t="str">
        <f t="shared" si="41"/>
        <v>MEJORABLE</v>
      </c>
      <c r="Z801" s="199" t="s">
        <v>311</v>
      </c>
      <c r="AA801" s="199" t="s">
        <v>311</v>
      </c>
      <c r="AB801" s="112" t="s">
        <v>311</v>
      </c>
      <c r="AC801" s="112" t="s">
        <v>1652</v>
      </c>
      <c r="AD801" s="200" t="s">
        <v>1247</v>
      </c>
      <c r="AE801" s="112" t="s">
        <v>1277</v>
      </c>
      <c r="AF801" s="199"/>
    </row>
    <row r="802" spans="1:32" ht="150" hidden="1">
      <c r="A802" s="198" t="s">
        <v>909</v>
      </c>
      <c r="B802" s="199" t="s">
        <v>1194</v>
      </c>
      <c r="C802" s="199" t="s">
        <v>1217</v>
      </c>
      <c r="D802" s="199" t="s">
        <v>1214</v>
      </c>
      <c r="E802" s="112" t="s">
        <v>1408</v>
      </c>
      <c r="F802" s="216" t="s">
        <v>1423</v>
      </c>
      <c r="G802" s="199" t="s">
        <v>19</v>
      </c>
      <c r="H802" s="199" t="s">
        <v>931</v>
      </c>
      <c r="I802" s="200" t="s">
        <v>997</v>
      </c>
      <c r="J802" s="112" t="s">
        <v>1363</v>
      </c>
      <c r="K802" s="199">
        <v>8</v>
      </c>
      <c r="L802" s="199">
        <v>6</v>
      </c>
      <c r="M802" s="199">
        <v>10</v>
      </c>
      <c r="N802" s="112" t="s">
        <v>1364</v>
      </c>
      <c r="O802" s="112" t="s">
        <v>1656</v>
      </c>
      <c r="P802" s="112" t="s">
        <v>1657</v>
      </c>
      <c r="Q802" s="112" t="s">
        <v>1365</v>
      </c>
      <c r="R802" s="199">
        <v>6</v>
      </c>
      <c r="S802" s="199">
        <v>2</v>
      </c>
      <c r="T802" s="199">
        <f>BD[[#This Row],[ND]]*BD[[#This Row],[NE]]</f>
        <v>12</v>
      </c>
      <c r="U802" s="201" t="str">
        <f t="shared" si="39"/>
        <v>ALTO</v>
      </c>
      <c r="V802" s="199">
        <v>60</v>
      </c>
      <c r="W802" s="199">
        <f>BD[[#This Row],[NP]]*BD[[#This Row],[N.C]]</f>
        <v>720</v>
      </c>
      <c r="X802" s="201" t="str">
        <f t="shared" si="40"/>
        <v>I</v>
      </c>
      <c r="Y802" s="182" t="str">
        <f t="shared" si="41"/>
        <v>NO ACEPTABLE</v>
      </c>
      <c r="Z802" s="199" t="s">
        <v>311</v>
      </c>
      <c r="AA802" s="199" t="s">
        <v>311</v>
      </c>
      <c r="AB802" s="112" t="s">
        <v>1621</v>
      </c>
      <c r="AC802" s="112" t="s">
        <v>1622</v>
      </c>
      <c r="AD802" s="112" t="s">
        <v>1623</v>
      </c>
      <c r="AE802" s="112" t="s">
        <v>1368</v>
      </c>
      <c r="AF802" s="199"/>
    </row>
    <row r="803" spans="1:32" ht="150" hidden="1">
      <c r="A803" s="198" t="s">
        <v>909</v>
      </c>
      <c r="B803" s="199" t="s">
        <v>1194</v>
      </c>
      <c r="C803" s="199" t="s">
        <v>1217</v>
      </c>
      <c r="D803" s="199" t="s">
        <v>1214</v>
      </c>
      <c r="E803" s="112" t="s">
        <v>1408</v>
      </c>
      <c r="F803" s="216" t="s">
        <v>1423</v>
      </c>
      <c r="G803" s="199" t="s">
        <v>19</v>
      </c>
      <c r="H803" s="199" t="s">
        <v>931</v>
      </c>
      <c r="I803" s="200" t="s">
        <v>999</v>
      </c>
      <c r="J803" s="112" t="s">
        <v>1440</v>
      </c>
      <c r="K803" s="199">
        <v>8</v>
      </c>
      <c r="L803" s="199">
        <v>6</v>
      </c>
      <c r="M803" s="199">
        <v>10</v>
      </c>
      <c r="N803" s="112" t="s">
        <v>1322</v>
      </c>
      <c r="O803" s="112" t="s">
        <v>1656</v>
      </c>
      <c r="P803" s="112" t="s">
        <v>1657</v>
      </c>
      <c r="Q803" s="112" t="s">
        <v>1365</v>
      </c>
      <c r="R803" s="199">
        <v>6</v>
      </c>
      <c r="S803" s="199">
        <v>2</v>
      </c>
      <c r="T803" s="199">
        <f>BD[[#This Row],[ND]]*BD[[#This Row],[NE]]</f>
        <v>12</v>
      </c>
      <c r="U803" s="201" t="str">
        <f t="shared" si="39"/>
        <v>ALTO</v>
      </c>
      <c r="V803" s="199">
        <v>60</v>
      </c>
      <c r="W803" s="199">
        <f>BD[[#This Row],[NP]]*BD[[#This Row],[N.C]]</f>
        <v>720</v>
      </c>
      <c r="X803" s="201" t="str">
        <f t="shared" si="40"/>
        <v>I</v>
      </c>
      <c r="Y803" s="182" t="str">
        <f t="shared" si="41"/>
        <v>NO ACEPTABLE</v>
      </c>
      <c r="Z803" s="199" t="s">
        <v>311</v>
      </c>
      <c r="AA803" s="199" t="s">
        <v>311</v>
      </c>
      <c r="AB803" s="112" t="s">
        <v>1366</v>
      </c>
      <c r="AC803" s="112" t="s">
        <v>1441</v>
      </c>
      <c r="AD803" s="112" t="s">
        <v>1365</v>
      </c>
      <c r="AE803" s="112" t="s">
        <v>1368</v>
      </c>
      <c r="AF803" s="199"/>
    </row>
    <row r="804" spans="1:32" ht="225" hidden="1">
      <c r="A804" s="198" t="s">
        <v>909</v>
      </c>
      <c r="B804" s="199" t="s">
        <v>1195</v>
      </c>
      <c r="C804" s="199" t="s">
        <v>1217</v>
      </c>
      <c r="D804" s="199" t="s">
        <v>1214</v>
      </c>
      <c r="E804" s="200" t="s">
        <v>1424</v>
      </c>
      <c r="F804" s="216" t="s">
        <v>1425</v>
      </c>
      <c r="G804" s="199" t="s">
        <v>19</v>
      </c>
      <c r="H804" s="199" t="s">
        <v>928</v>
      </c>
      <c r="I804" s="200" t="s">
        <v>973</v>
      </c>
      <c r="J804" s="112" t="s">
        <v>1223</v>
      </c>
      <c r="K804" s="199">
        <v>8</v>
      </c>
      <c r="L804" s="199">
        <v>6</v>
      </c>
      <c r="M804" s="199">
        <v>8</v>
      </c>
      <c r="N804" s="112" t="s">
        <v>1250</v>
      </c>
      <c r="O804" s="200" t="s">
        <v>1595</v>
      </c>
      <c r="P804" s="112" t="s">
        <v>1533</v>
      </c>
      <c r="Q804" s="199" t="s">
        <v>311</v>
      </c>
      <c r="R804" s="199">
        <v>2</v>
      </c>
      <c r="S804" s="199">
        <v>2</v>
      </c>
      <c r="T804" s="199">
        <f>BD[[#This Row],[ND]]*BD[[#This Row],[NE]]</f>
        <v>4</v>
      </c>
      <c r="U804" s="201" t="str">
        <f t="shared" si="39"/>
        <v>BAJO</v>
      </c>
      <c r="V804" s="199">
        <v>25</v>
      </c>
      <c r="W804" s="199">
        <f>BD[[#This Row],[NP]]*BD[[#This Row],[N.C]]</f>
        <v>100</v>
      </c>
      <c r="X804" s="201" t="str">
        <f t="shared" si="40"/>
        <v>III</v>
      </c>
      <c r="Y804" s="182" t="str">
        <f t="shared" si="41"/>
        <v>MEJORABLE</v>
      </c>
      <c r="Z804" s="199" t="s">
        <v>311</v>
      </c>
      <c r="AA804" s="199" t="s">
        <v>311</v>
      </c>
      <c r="AB804" s="200" t="s">
        <v>1596</v>
      </c>
      <c r="AC804" s="112" t="s">
        <v>1534</v>
      </c>
      <c r="AD804" s="222" t="s">
        <v>1597</v>
      </c>
      <c r="AE804" s="112" t="s">
        <v>1277</v>
      </c>
      <c r="AF804" s="199"/>
    </row>
    <row r="805" spans="1:32" ht="225" hidden="1">
      <c r="A805" s="198" t="s">
        <v>909</v>
      </c>
      <c r="B805" s="199" t="s">
        <v>1195</v>
      </c>
      <c r="C805" s="199" t="s">
        <v>1217</v>
      </c>
      <c r="D805" s="199" t="s">
        <v>1214</v>
      </c>
      <c r="E805" s="200" t="s">
        <v>1424</v>
      </c>
      <c r="F805" s="216" t="s">
        <v>1425</v>
      </c>
      <c r="G805" s="199" t="str">
        <f>G804</f>
        <v>SI</v>
      </c>
      <c r="H805" s="199" t="s">
        <v>928</v>
      </c>
      <c r="I805" s="200" t="s">
        <v>975</v>
      </c>
      <c r="J805" s="112" t="s">
        <v>1223</v>
      </c>
      <c r="K805" s="199">
        <v>8</v>
      </c>
      <c r="L805" s="199">
        <v>6</v>
      </c>
      <c r="M805" s="199">
        <v>8</v>
      </c>
      <c r="N805" s="112" t="s">
        <v>1250</v>
      </c>
      <c r="O805" s="200" t="s">
        <v>1595</v>
      </c>
      <c r="P805" s="112" t="s">
        <v>1533</v>
      </c>
      <c r="Q805" s="199" t="s">
        <v>311</v>
      </c>
      <c r="R805" s="199">
        <v>2</v>
      </c>
      <c r="S805" s="199">
        <v>3</v>
      </c>
      <c r="T805" s="199">
        <f>BD[[#This Row],[ND]]*BD[[#This Row],[NE]]</f>
        <v>6</v>
      </c>
      <c r="U805" s="201" t="str">
        <f t="shared" si="39"/>
        <v>MEDIO</v>
      </c>
      <c r="V805" s="199">
        <v>25</v>
      </c>
      <c r="W805" s="199">
        <f>BD[[#This Row],[NP]]*BD[[#This Row],[N.C]]</f>
        <v>150</v>
      </c>
      <c r="X805" s="201" t="str">
        <f t="shared" si="40"/>
        <v>II</v>
      </c>
      <c r="Y805" s="182" t="str">
        <f t="shared" si="41"/>
        <v>ACEPTABLE CON CONTROL ESPECIFICO</v>
      </c>
      <c r="Z805" s="199" t="s">
        <v>311</v>
      </c>
      <c r="AA805" s="199" t="s">
        <v>311</v>
      </c>
      <c r="AB805" s="200" t="s">
        <v>1596</v>
      </c>
      <c r="AC805" s="112" t="s">
        <v>1534</v>
      </c>
      <c r="AD805" s="200" t="s">
        <v>1247</v>
      </c>
      <c r="AE805" s="112" t="s">
        <v>1277</v>
      </c>
      <c r="AF805" s="199"/>
    </row>
    <row r="806" spans="1:32" ht="225" hidden="1">
      <c r="A806" s="198" t="s">
        <v>909</v>
      </c>
      <c r="B806" s="199" t="s">
        <v>1195</v>
      </c>
      <c r="C806" s="199" t="s">
        <v>1217</v>
      </c>
      <c r="D806" s="199" t="s">
        <v>1214</v>
      </c>
      <c r="E806" s="200" t="s">
        <v>1424</v>
      </c>
      <c r="F806" s="216" t="s">
        <v>1425</v>
      </c>
      <c r="G806" s="199" t="str">
        <f>G805</f>
        <v>SI</v>
      </c>
      <c r="H806" s="199" t="s">
        <v>928</v>
      </c>
      <c r="I806" s="200" t="s">
        <v>977</v>
      </c>
      <c r="J806" s="112" t="s">
        <v>1223</v>
      </c>
      <c r="K806" s="199">
        <v>8</v>
      </c>
      <c r="L806" s="199">
        <v>6</v>
      </c>
      <c r="M806" s="199">
        <v>8</v>
      </c>
      <c r="N806" s="112" t="s">
        <v>1250</v>
      </c>
      <c r="O806" s="200" t="s">
        <v>1595</v>
      </c>
      <c r="P806" s="112" t="s">
        <v>1533</v>
      </c>
      <c r="Q806" s="199" t="s">
        <v>311</v>
      </c>
      <c r="R806" s="199">
        <v>2</v>
      </c>
      <c r="S806" s="199">
        <v>3</v>
      </c>
      <c r="T806" s="199">
        <f>BD[[#This Row],[ND]]*BD[[#This Row],[NE]]</f>
        <v>6</v>
      </c>
      <c r="U806" s="201" t="str">
        <f t="shared" si="39"/>
        <v>MEDIO</v>
      </c>
      <c r="V806" s="199">
        <v>25</v>
      </c>
      <c r="W806" s="199">
        <f>BD[[#This Row],[NP]]*BD[[#This Row],[N.C]]</f>
        <v>150</v>
      </c>
      <c r="X806" s="201" t="str">
        <f t="shared" si="40"/>
        <v>II</v>
      </c>
      <c r="Y806" s="182" t="str">
        <f t="shared" si="41"/>
        <v>ACEPTABLE CON CONTROL ESPECIFICO</v>
      </c>
      <c r="Z806" s="199" t="s">
        <v>311</v>
      </c>
      <c r="AA806" s="199" t="s">
        <v>311</v>
      </c>
      <c r="AB806" s="200" t="s">
        <v>1596</v>
      </c>
      <c r="AC806" s="112" t="s">
        <v>1534</v>
      </c>
      <c r="AD806" s="200" t="s">
        <v>1247</v>
      </c>
      <c r="AE806" s="112" t="s">
        <v>1277</v>
      </c>
      <c r="AF806" s="199"/>
    </row>
    <row r="807" spans="1:32" ht="225" hidden="1">
      <c r="A807" s="198" t="s">
        <v>909</v>
      </c>
      <c r="B807" s="199" t="s">
        <v>1195</v>
      </c>
      <c r="C807" s="199" t="s">
        <v>1217</v>
      </c>
      <c r="D807" s="199" t="s">
        <v>1214</v>
      </c>
      <c r="E807" s="200" t="s">
        <v>1424</v>
      </c>
      <c r="F807" s="216" t="s">
        <v>1425</v>
      </c>
      <c r="G807" s="199" t="s">
        <v>19</v>
      </c>
      <c r="H807" s="199" t="s">
        <v>928</v>
      </c>
      <c r="I807" s="200" t="s">
        <v>979</v>
      </c>
      <c r="J807" s="112" t="s">
        <v>1223</v>
      </c>
      <c r="K807" s="199">
        <v>8</v>
      </c>
      <c r="L807" s="199">
        <v>6</v>
      </c>
      <c r="M807" s="199">
        <v>8</v>
      </c>
      <c r="N807" s="112" t="s">
        <v>1250</v>
      </c>
      <c r="O807" s="200" t="s">
        <v>1595</v>
      </c>
      <c r="P807" s="112" t="s">
        <v>1533</v>
      </c>
      <c r="Q807" s="199" t="s">
        <v>311</v>
      </c>
      <c r="R807" s="199">
        <v>2</v>
      </c>
      <c r="S807" s="199">
        <v>3</v>
      </c>
      <c r="T807" s="199">
        <f>BD[[#This Row],[ND]]*BD[[#This Row],[NE]]</f>
        <v>6</v>
      </c>
      <c r="U807" s="201" t="str">
        <f t="shared" si="39"/>
        <v>MEDIO</v>
      </c>
      <c r="V807" s="199">
        <v>26</v>
      </c>
      <c r="W807" s="199">
        <f>BD[[#This Row],[NP]]*BD[[#This Row],[N.C]]</f>
        <v>156</v>
      </c>
      <c r="X807" s="201" t="str">
        <f t="shared" si="40"/>
        <v>II</v>
      </c>
      <c r="Y807" s="182" t="str">
        <f t="shared" si="41"/>
        <v>ACEPTABLE CON CONTROL ESPECIFICO</v>
      </c>
      <c r="Z807" s="199" t="s">
        <v>311</v>
      </c>
      <c r="AA807" s="199" t="s">
        <v>311</v>
      </c>
      <c r="AB807" s="200" t="s">
        <v>1596</v>
      </c>
      <c r="AC807" s="112" t="s">
        <v>1534</v>
      </c>
      <c r="AD807" s="200" t="s">
        <v>1247</v>
      </c>
      <c r="AE807" s="112" t="s">
        <v>1277</v>
      </c>
      <c r="AF807" s="199"/>
    </row>
    <row r="808" spans="1:32" ht="210" hidden="1">
      <c r="A808" s="198" t="s">
        <v>909</v>
      </c>
      <c r="B808" s="199" t="s">
        <v>1195</v>
      </c>
      <c r="C808" s="199" t="s">
        <v>1217</v>
      </c>
      <c r="D808" s="199" t="s">
        <v>1214</v>
      </c>
      <c r="E808" s="200" t="s">
        <v>1424</v>
      </c>
      <c r="F808" s="216" t="s">
        <v>1425</v>
      </c>
      <c r="G808" s="199" t="s">
        <v>19</v>
      </c>
      <c r="H808" s="199" t="s">
        <v>928</v>
      </c>
      <c r="I808" s="200" t="s">
        <v>981</v>
      </c>
      <c r="J808" s="112" t="s">
        <v>1438</v>
      </c>
      <c r="K808" s="199">
        <v>8</v>
      </c>
      <c r="L808" s="199">
        <v>6</v>
      </c>
      <c r="M808" s="199">
        <v>8</v>
      </c>
      <c r="N808" s="112" t="s">
        <v>1364</v>
      </c>
      <c r="O808" s="199" t="s">
        <v>311</v>
      </c>
      <c r="P808" s="112" t="s">
        <v>1651</v>
      </c>
      <c r="Q808" s="199" t="s">
        <v>311</v>
      </c>
      <c r="R808" s="199">
        <v>2</v>
      </c>
      <c r="S808" s="199">
        <v>2</v>
      </c>
      <c r="T808" s="199">
        <f>BD[[#This Row],[ND]]*BD[[#This Row],[NE]]</f>
        <v>4</v>
      </c>
      <c r="U808" s="201" t="str">
        <f t="shared" si="39"/>
        <v>BAJO</v>
      </c>
      <c r="V808" s="199">
        <v>25</v>
      </c>
      <c r="W808" s="199">
        <f>BD[[#This Row],[NP]]*BD[[#This Row],[N.C]]</f>
        <v>100</v>
      </c>
      <c r="X808" s="201" t="str">
        <f t="shared" si="40"/>
        <v>III</v>
      </c>
      <c r="Y808" s="182" t="str">
        <f t="shared" si="41"/>
        <v>MEJORABLE</v>
      </c>
      <c r="Z808" s="199" t="s">
        <v>311</v>
      </c>
      <c r="AA808" s="199" t="s">
        <v>311</v>
      </c>
      <c r="AB808" s="112" t="s">
        <v>311</v>
      </c>
      <c r="AC808" s="112" t="s">
        <v>1652</v>
      </c>
      <c r="AD808" s="200" t="s">
        <v>1247</v>
      </c>
      <c r="AE808" s="112" t="s">
        <v>1277</v>
      </c>
      <c r="AF808" s="199"/>
    </row>
    <row r="809" spans="1:32" ht="255" hidden="1">
      <c r="A809" s="198" t="s">
        <v>909</v>
      </c>
      <c r="B809" s="199" t="s">
        <v>1195</v>
      </c>
      <c r="C809" s="199" t="s">
        <v>1217</v>
      </c>
      <c r="D809" s="199" t="s">
        <v>1214</v>
      </c>
      <c r="E809" s="200" t="s">
        <v>1424</v>
      </c>
      <c r="F809" s="216" t="s">
        <v>1426</v>
      </c>
      <c r="G809" s="199" t="s">
        <v>19</v>
      </c>
      <c r="H809" s="199" t="s">
        <v>905</v>
      </c>
      <c r="I809" s="200" t="s">
        <v>906</v>
      </c>
      <c r="J809" s="112" t="s">
        <v>1317</v>
      </c>
      <c r="K809" s="199">
        <v>8</v>
      </c>
      <c r="L809" s="199">
        <v>6</v>
      </c>
      <c r="M809" s="199">
        <v>8</v>
      </c>
      <c r="N809" s="112" t="s">
        <v>1318</v>
      </c>
      <c r="O809" s="112" t="s">
        <v>1319</v>
      </c>
      <c r="P809" s="112" t="s">
        <v>1542</v>
      </c>
      <c r="Q809" s="200" t="s">
        <v>1321</v>
      </c>
      <c r="R809" s="199">
        <v>6</v>
      </c>
      <c r="S809" s="199">
        <v>1</v>
      </c>
      <c r="T809" s="199">
        <f>BD[[#This Row],[ND]]*BD[[#This Row],[NE]]</f>
        <v>6</v>
      </c>
      <c r="U809" s="201" t="str">
        <f t="shared" si="39"/>
        <v>MEDIO</v>
      </c>
      <c r="V809" s="199">
        <v>60</v>
      </c>
      <c r="W809" s="199">
        <f>BD[[#This Row],[NP]]*BD[[#This Row],[N.C]]</f>
        <v>360</v>
      </c>
      <c r="X809" s="201" t="str">
        <f t="shared" si="40"/>
        <v>II</v>
      </c>
      <c r="Y809" s="182" t="str">
        <f t="shared" si="41"/>
        <v>ACEPTABLE CON CONTROL ESPECIFICO</v>
      </c>
      <c r="Z809" s="199" t="s">
        <v>311</v>
      </c>
      <c r="AA809" s="199" t="s">
        <v>311</v>
      </c>
      <c r="AB809" s="112" t="s">
        <v>1541</v>
      </c>
      <c r="AC809" s="112" t="s">
        <v>1543</v>
      </c>
      <c r="AD809" s="200" t="s">
        <v>1544</v>
      </c>
      <c r="AE809" s="112" t="s">
        <v>1274</v>
      </c>
      <c r="AF809" s="199"/>
    </row>
    <row r="810" spans="1:32" ht="90" hidden="1">
      <c r="A810" s="198" t="s">
        <v>909</v>
      </c>
      <c r="B810" s="199" t="s">
        <v>1195</v>
      </c>
      <c r="C810" s="199" t="s">
        <v>1217</v>
      </c>
      <c r="D810" s="199" t="s">
        <v>1214</v>
      </c>
      <c r="E810" s="200" t="s">
        <v>1424</v>
      </c>
      <c r="F810" s="216" t="s">
        <v>1426</v>
      </c>
      <c r="G810" s="199" t="s">
        <v>19</v>
      </c>
      <c r="H810" s="199" t="s">
        <v>905</v>
      </c>
      <c r="I810" s="200" t="s">
        <v>911</v>
      </c>
      <c r="J810" s="112" t="s">
        <v>1286</v>
      </c>
      <c r="K810" s="199">
        <v>8</v>
      </c>
      <c r="L810" s="199">
        <v>6</v>
      </c>
      <c r="M810" s="199">
        <v>8</v>
      </c>
      <c r="N810" s="112" t="s">
        <v>1287</v>
      </c>
      <c r="O810" s="112" t="s">
        <v>1545</v>
      </c>
      <c r="P810" s="112" t="s">
        <v>1549</v>
      </c>
      <c r="Q810" s="112" t="s">
        <v>1546</v>
      </c>
      <c r="R810" s="199">
        <v>2</v>
      </c>
      <c r="S810" s="199">
        <v>3</v>
      </c>
      <c r="T810" s="199">
        <f>BD[[#This Row],[ND]]*BD[[#This Row],[NE]]</f>
        <v>6</v>
      </c>
      <c r="U810" s="201" t="str">
        <f t="shared" si="39"/>
        <v>MEDIO</v>
      </c>
      <c r="V810" s="199">
        <v>25</v>
      </c>
      <c r="W810" s="199">
        <f>BD[[#This Row],[NP]]*BD[[#This Row],[N.C]]</f>
        <v>150</v>
      </c>
      <c r="X810" s="201" t="str">
        <f t="shared" si="40"/>
        <v>II</v>
      </c>
      <c r="Y810" s="182" t="str">
        <f t="shared" si="41"/>
        <v>ACEPTABLE CON CONTROL ESPECIFICO</v>
      </c>
      <c r="Z810" s="199" t="s">
        <v>311</v>
      </c>
      <c r="AA810" s="199" t="s">
        <v>311</v>
      </c>
      <c r="AB810" s="112" t="s">
        <v>1547</v>
      </c>
      <c r="AC810" s="112" t="s">
        <v>1548</v>
      </c>
      <c r="AD810" s="112" t="s">
        <v>1550</v>
      </c>
      <c r="AE810" s="112" t="s">
        <v>1288</v>
      </c>
      <c r="AF810" s="199"/>
    </row>
    <row r="811" spans="1:32" ht="90" hidden="1">
      <c r="A811" s="198" t="s">
        <v>909</v>
      </c>
      <c r="B811" s="199" t="s">
        <v>1195</v>
      </c>
      <c r="C811" s="199" t="s">
        <v>1217</v>
      </c>
      <c r="D811" s="199" t="s">
        <v>1214</v>
      </c>
      <c r="E811" s="200" t="s">
        <v>1424</v>
      </c>
      <c r="F811" s="216" t="s">
        <v>1426</v>
      </c>
      <c r="G811" s="199" t="s">
        <v>19</v>
      </c>
      <c r="H811" s="199" t="s">
        <v>905</v>
      </c>
      <c r="I811" s="200" t="s">
        <v>924</v>
      </c>
      <c r="J811" s="112" t="s">
        <v>1240</v>
      </c>
      <c r="K811" s="199">
        <v>8</v>
      </c>
      <c r="L811" s="199">
        <v>6</v>
      </c>
      <c r="M811" s="199">
        <v>8</v>
      </c>
      <c r="N811" s="112" t="s">
        <v>1241</v>
      </c>
      <c r="O811" s="200" t="s">
        <v>1242</v>
      </c>
      <c r="P811" s="200" t="s">
        <v>1513</v>
      </c>
      <c r="Q811" s="200" t="s">
        <v>1514</v>
      </c>
      <c r="R811" s="199">
        <v>2</v>
      </c>
      <c r="S811" s="199">
        <v>2</v>
      </c>
      <c r="T811" s="199">
        <f>BD[[#This Row],[ND]]*BD[[#This Row],[NE]]</f>
        <v>4</v>
      </c>
      <c r="U811" s="201" t="str">
        <f t="shared" si="39"/>
        <v>BAJO</v>
      </c>
      <c r="V811" s="199">
        <v>25</v>
      </c>
      <c r="W811" s="199">
        <f>BD[[#This Row],[NP]]*BD[[#This Row],[N.C]]</f>
        <v>100</v>
      </c>
      <c r="X811" s="201" t="str">
        <f t="shared" si="40"/>
        <v>III</v>
      </c>
      <c r="Y811" s="182" t="str">
        <f t="shared" si="41"/>
        <v>MEJORABLE</v>
      </c>
      <c r="Z811" s="199" t="s">
        <v>311</v>
      </c>
      <c r="AA811" s="200" t="s">
        <v>311</v>
      </c>
      <c r="AB811" s="112" t="s">
        <v>1516</v>
      </c>
      <c r="AC811" s="112" t="s">
        <v>1515</v>
      </c>
      <c r="AD811" s="200" t="s">
        <v>1557</v>
      </c>
      <c r="AE811" s="112" t="s">
        <v>1274</v>
      </c>
      <c r="AF811" s="199"/>
    </row>
    <row r="812" spans="1:32" ht="165" hidden="1">
      <c r="A812" s="198" t="s">
        <v>909</v>
      </c>
      <c r="B812" s="199" t="s">
        <v>1195</v>
      </c>
      <c r="C812" s="199" t="s">
        <v>1217</v>
      </c>
      <c r="D812" s="199" t="s">
        <v>1214</v>
      </c>
      <c r="E812" s="200" t="s">
        <v>1424</v>
      </c>
      <c r="F812" s="216" t="s">
        <v>1426</v>
      </c>
      <c r="G812" s="199" t="s">
        <v>19</v>
      </c>
      <c r="H812" s="199" t="s">
        <v>905</v>
      </c>
      <c r="I812" s="200" t="s">
        <v>935</v>
      </c>
      <c r="J812" s="112" t="s">
        <v>1230</v>
      </c>
      <c r="K812" s="199">
        <v>8</v>
      </c>
      <c r="L812" s="199">
        <v>6</v>
      </c>
      <c r="M812" s="199">
        <v>8</v>
      </c>
      <c r="N812" s="112" t="s">
        <v>1231</v>
      </c>
      <c r="O812" s="200" t="s">
        <v>1234</v>
      </c>
      <c r="P812" s="112" t="s">
        <v>1518</v>
      </c>
      <c r="Q812" s="200" t="s">
        <v>1520</v>
      </c>
      <c r="R812" s="199">
        <v>2</v>
      </c>
      <c r="S812" s="199">
        <v>3</v>
      </c>
      <c r="T812" s="199">
        <f>BD[[#This Row],[ND]]*BD[[#This Row],[NE]]</f>
        <v>6</v>
      </c>
      <c r="U812" s="201" t="str">
        <f t="shared" si="39"/>
        <v>MEDIO</v>
      </c>
      <c r="V812" s="199">
        <v>25</v>
      </c>
      <c r="W812" s="199">
        <f>BD[[#This Row],[NP]]*BD[[#This Row],[N.C]]</f>
        <v>150</v>
      </c>
      <c r="X812" s="201" t="str">
        <f t="shared" si="40"/>
        <v>II</v>
      </c>
      <c r="Y812" s="182" t="str">
        <f t="shared" si="41"/>
        <v>ACEPTABLE CON CONTROL ESPECIFICO</v>
      </c>
      <c r="Z812" s="199" t="s">
        <v>311</v>
      </c>
      <c r="AA812" s="199" t="s">
        <v>311</v>
      </c>
      <c r="AB812" s="112" t="s">
        <v>1517</v>
      </c>
      <c r="AC812" s="112" t="s">
        <v>1519</v>
      </c>
      <c r="AD812" s="200" t="s">
        <v>1558</v>
      </c>
      <c r="AE812" s="112" t="s">
        <v>1275</v>
      </c>
      <c r="AF812" s="199"/>
    </row>
    <row r="813" spans="1:32" ht="409.6" hidden="1">
      <c r="A813" s="198" t="s">
        <v>909</v>
      </c>
      <c r="B813" s="199" t="s">
        <v>1195</v>
      </c>
      <c r="C813" s="199" t="s">
        <v>1217</v>
      </c>
      <c r="D813" s="199" t="s">
        <v>1214</v>
      </c>
      <c r="E813" s="200" t="s">
        <v>1424</v>
      </c>
      <c r="F813" s="216" t="s">
        <v>1426</v>
      </c>
      <c r="G813" s="199" t="s">
        <v>19</v>
      </c>
      <c r="H813" s="199" t="s">
        <v>917</v>
      </c>
      <c r="I813" s="200" t="s">
        <v>949</v>
      </c>
      <c r="J813" s="112" t="s">
        <v>1226</v>
      </c>
      <c r="K813" s="199">
        <v>8</v>
      </c>
      <c r="L813" s="199">
        <v>6</v>
      </c>
      <c r="M813" s="199">
        <v>8</v>
      </c>
      <c r="N813" s="112" t="s">
        <v>1237</v>
      </c>
      <c r="O813" s="200" t="s">
        <v>1238</v>
      </c>
      <c r="P813" s="112" t="s">
        <v>1239</v>
      </c>
      <c r="Q813" s="112" t="s">
        <v>1522</v>
      </c>
      <c r="R813" s="199">
        <v>2</v>
      </c>
      <c r="S813" s="199">
        <v>2</v>
      </c>
      <c r="T813" s="199">
        <f>BD[[#This Row],[ND]]*BD[[#This Row],[NE]]</f>
        <v>4</v>
      </c>
      <c r="U813" s="201" t="str">
        <f t="shared" si="39"/>
        <v>BAJO</v>
      </c>
      <c r="V813" s="199">
        <v>60</v>
      </c>
      <c r="W813" s="199">
        <f>BD[[#This Row],[NP]]*BD[[#This Row],[N.C]]</f>
        <v>240</v>
      </c>
      <c r="X813" s="201" t="str">
        <f t="shared" si="40"/>
        <v>II</v>
      </c>
      <c r="Y813" s="182" t="str">
        <f t="shared" si="41"/>
        <v>ACEPTABLE CON CONTROL ESPECIFICO</v>
      </c>
      <c r="Z813" s="199" t="s">
        <v>311</v>
      </c>
      <c r="AA813" s="199" t="s">
        <v>311</v>
      </c>
      <c r="AB813" s="112" t="s">
        <v>1524</v>
      </c>
      <c r="AC813" s="112" t="s">
        <v>1521</v>
      </c>
      <c r="AD813" s="112" t="s">
        <v>1523</v>
      </c>
      <c r="AE813" s="112" t="s">
        <v>1276</v>
      </c>
      <c r="AF813" s="199"/>
    </row>
    <row r="814" spans="1:32" ht="165" hidden="1">
      <c r="A814" s="198" t="s">
        <v>909</v>
      </c>
      <c r="B814" s="199" t="s">
        <v>1195</v>
      </c>
      <c r="C814" s="199" t="s">
        <v>1217</v>
      </c>
      <c r="D814" s="199" t="s">
        <v>1214</v>
      </c>
      <c r="E814" s="200" t="s">
        <v>1424</v>
      </c>
      <c r="F814" s="216" t="s">
        <v>1426</v>
      </c>
      <c r="G814" s="199" t="s">
        <v>19</v>
      </c>
      <c r="H814" s="199" t="s">
        <v>917</v>
      </c>
      <c r="I814" s="200" t="s">
        <v>951</v>
      </c>
      <c r="J814" s="112" t="s">
        <v>1333</v>
      </c>
      <c r="K814" s="199">
        <v>8</v>
      </c>
      <c r="L814" s="199">
        <v>6</v>
      </c>
      <c r="M814" s="199">
        <v>8</v>
      </c>
      <c r="N814" s="112" t="s">
        <v>1237</v>
      </c>
      <c r="O814" s="112" t="s">
        <v>1334</v>
      </c>
      <c r="P814" s="112" t="s">
        <v>1335</v>
      </c>
      <c r="Q814" s="112" t="s">
        <v>1336</v>
      </c>
      <c r="R814" s="199">
        <v>6</v>
      </c>
      <c r="S814" s="199">
        <v>3</v>
      </c>
      <c r="T814" s="199">
        <f>BD[[#This Row],[ND]]*BD[[#This Row],[NE]]</f>
        <v>18</v>
      </c>
      <c r="U814" s="201" t="str">
        <f t="shared" ref="U814:U877" si="42">IF(AND(T814&lt;=40,T814&gt;=24),"MUY ALTO",IF(AND(T814&lt;=20,T814&gt;=10),"ALTO",IF(AND(T814&lt;=8,T814&gt;=6),"MEDIO",IF(AND(T814&lt;=4,T814&gt;=1),"BAJO",""))))</f>
        <v>ALTO</v>
      </c>
      <c r="V814" s="199">
        <v>25</v>
      </c>
      <c r="W814" s="199">
        <f>BD[[#This Row],[NP]]*BD[[#This Row],[N.C]]</f>
        <v>450</v>
      </c>
      <c r="X814" s="201" t="str">
        <f t="shared" ref="X814:X877" si="43">IFERROR(IF(AND(W814&gt;=600,W814&lt;=4000),"I",IF(AND(W814&lt;500,W814&gt;=150),"II",IF(AND(W814&lt;=120,W814&gt;=40),"III",IF(W814=20,"IV","")))),"")</f>
        <v>II</v>
      </c>
      <c r="Y814" s="182" t="str">
        <f t="shared" ref="Y814:Y877" si="44">IF(AND(X814="I"),"NO ACEPTABLE",IF(AND(X814="II"),"ACEPTABLE CON CONTROL ESPECIFICO",IF(AND(X814="III"),"MEJORABLE",IF(AND(X814="IV"),"ACEPTABLE"))))</f>
        <v>ACEPTABLE CON CONTROL ESPECIFICO</v>
      </c>
      <c r="Z814" s="199" t="s">
        <v>311</v>
      </c>
      <c r="AA814" s="199" t="s">
        <v>311</v>
      </c>
      <c r="AB814" s="112" t="s">
        <v>1571</v>
      </c>
      <c r="AC814" s="112" t="s">
        <v>1572</v>
      </c>
      <c r="AD814" s="112" t="s">
        <v>1336</v>
      </c>
      <c r="AE814" s="112" t="s">
        <v>1337</v>
      </c>
      <c r="AF814" s="199"/>
    </row>
    <row r="815" spans="1:32" ht="120" hidden="1">
      <c r="A815" s="198" t="s">
        <v>909</v>
      </c>
      <c r="B815" s="199" t="s">
        <v>1195</v>
      </c>
      <c r="C815" s="199" t="s">
        <v>1217</v>
      </c>
      <c r="D815" s="199" t="s">
        <v>1214</v>
      </c>
      <c r="E815" s="200" t="s">
        <v>1424</v>
      </c>
      <c r="F815" s="216" t="s">
        <v>1426</v>
      </c>
      <c r="G815" s="199" t="s">
        <v>19</v>
      </c>
      <c r="H815" s="199" t="s">
        <v>917</v>
      </c>
      <c r="I815" s="200" t="s">
        <v>955</v>
      </c>
      <c r="J815" s="112" t="s">
        <v>1344</v>
      </c>
      <c r="K815" s="199">
        <v>8</v>
      </c>
      <c r="L815" s="199">
        <v>6</v>
      </c>
      <c r="M815" s="199">
        <v>8</v>
      </c>
      <c r="N815" s="112" t="s">
        <v>1346</v>
      </c>
      <c r="O815" s="112" t="s">
        <v>1340</v>
      </c>
      <c r="P815" s="112" t="s">
        <v>1341</v>
      </c>
      <c r="Q815" s="112" t="s">
        <v>1342</v>
      </c>
      <c r="R815" s="199">
        <v>6</v>
      </c>
      <c r="S815" s="199">
        <v>3</v>
      </c>
      <c r="T815" s="199">
        <f>BD[[#This Row],[ND]]*BD[[#This Row],[NE]]</f>
        <v>18</v>
      </c>
      <c r="U815" s="201" t="str">
        <f t="shared" si="42"/>
        <v>ALTO</v>
      </c>
      <c r="V815" s="199">
        <v>25</v>
      </c>
      <c r="W815" s="199">
        <f>BD[[#This Row],[NP]]*BD[[#This Row],[N.C]]</f>
        <v>450</v>
      </c>
      <c r="X815" s="201" t="str">
        <f t="shared" si="43"/>
        <v>II</v>
      </c>
      <c r="Y815" s="182" t="str">
        <f t="shared" si="44"/>
        <v>ACEPTABLE CON CONTROL ESPECIFICO</v>
      </c>
      <c r="Z815" s="199" t="s">
        <v>311</v>
      </c>
      <c r="AA815" s="199" t="s">
        <v>311</v>
      </c>
      <c r="AB815" s="112" t="s">
        <v>1573</v>
      </c>
      <c r="AC815" s="112" t="s">
        <v>1574</v>
      </c>
      <c r="AD815" s="112" t="s">
        <v>1575</v>
      </c>
      <c r="AE815" s="112" t="s">
        <v>1343</v>
      </c>
      <c r="AF815" s="199"/>
    </row>
    <row r="816" spans="1:32" ht="105" hidden="1">
      <c r="A816" s="198" t="s">
        <v>909</v>
      </c>
      <c r="B816" s="199" t="s">
        <v>1195</v>
      </c>
      <c r="C816" s="199" t="s">
        <v>1217</v>
      </c>
      <c r="D816" s="199" t="s">
        <v>1214</v>
      </c>
      <c r="E816" s="200" t="s">
        <v>1424</v>
      </c>
      <c r="F816" s="216" t="s">
        <v>1426</v>
      </c>
      <c r="G816" s="199" t="s">
        <v>19</v>
      </c>
      <c r="H816" s="199" t="s">
        <v>917</v>
      </c>
      <c r="I816" s="200" t="s">
        <v>959</v>
      </c>
      <c r="J816" s="112" t="s">
        <v>1347</v>
      </c>
      <c r="K816" s="199">
        <v>8</v>
      </c>
      <c r="L816" s="199">
        <v>6</v>
      </c>
      <c r="M816" s="199">
        <v>8</v>
      </c>
      <c r="N816" s="112" t="s">
        <v>1322</v>
      </c>
      <c r="O816" s="112" t="s">
        <v>1348</v>
      </c>
      <c r="P816" s="112" t="s">
        <v>1349</v>
      </c>
      <c r="Q816" s="112" t="s">
        <v>1578</v>
      </c>
      <c r="R816" s="199">
        <v>2</v>
      </c>
      <c r="S816" s="199">
        <v>3</v>
      </c>
      <c r="T816" s="199">
        <f>BD[[#This Row],[ND]]*BD[[#This Row],[NE]]</f>
        <v>6</v>
      </c>
      <c r="U816" s="201" t="str">
        <f t="shared" si="42"/>
        <v>MEDIO</v>
      </c>
      <c r="V816" s="199">
        <v>60</v>
      </c>
      <c r="W816" s="199">
        <f>BD[[#This Row],[NP]]*BD[[#This Row],[N.C]]</f>
        <v>360</v>
      </c>
      <c r="X816" s="201" t="str">
        <f t="shared" si="43"/>
        <v>II</v>
      </c>
      <c r="Y816" s="182" t="str">
        <f t="shared" si="44"/>
        <v>ACEPTABLE CON CONTROL ESPECIFICO</v>
      </c>
      <c r="Z816" s="199" t="s">
        <v>311</v>
      </c>
      <c r="AA816" s="199" t="s">
        <v>311</v>
      </c>
      <c r="AB816" s="112" t="s">
        <v>1576</v>
      </c>
      <c r="AC816" s="112" t="s">
        <v>1577</v>
      </c>
      <c r="AD816" s="112" t="s">
        <v>1579</v>
      </c>
      <c r="AE816" s="112" t="s">
        <v>1343</v>
      </c>
      <c r="AF816" s="199"/>
    </row>
    <row r="817" spans="1:32" ht="105" hidden="1">
      <c r="A817" s="198" t="s">
        <v>909</v>
      </c>
      <c r="B817" s="199" t="s">
        <v>1195</v>
      </c>
      <c r="C817" s="199" t="s">
        <v>1217</v>
      </c>
      <c r="D817" s="199" t="s">
        <v>1214</v>
      </c>
      <c r="E817" s="200" t="s">
        <v>1424</v>
      </c>
      <c r="F817" s="216" t="s">
        <v>1426</v>
      </c>
      <c r="G817" s="199" t="s">
        <v>19</v>
      </c>
      <c r="H817" s="199" t="s">
        <v>917</v>
      </c>
      <c r="I817" s="200" t="s">
        <v>961</v>
      </c>
      <c r="J817" s="112" t="s">
        <v>1350</v>
      </c>
      <c r="K817" s="199">
        <v>8</v>
      </c>
      <c r="L817" s="199">
        <v>6</v>
      </c>
      <c r="M817" s="199">
        <v>8</v>
      </c>
      <c r="N817" s="112" t="s">
        <v>1322</v>
      </c>
      <c r="O817" s="112" t="s">
        <v>1348</v>
      </c>
      <c r="P817" s="112" t="s">
        <v>1582</v>
      </c>
      <c r="Q817" s="112" t="s">
        <v>1352</v>
      </c>
      <c r="R817" s="199">
        <v>6</v>
      </c>
      <c r="S817" s="199">
        <v>1</v>
      </c>
      <c r="T817" s="199">
        <f>BD[[#This Row],[ND]]*BD[[#This Row],[NE]]</f>
        <v>6</v>
      </c>
      <c r="U817" s="201" t="str">
        <f t="shared" si="42"/>
        <v>MEDIO</v>
      </c>
      <c r="V817" s="199">
        <v>60</v>
      </c>
      <c r="W817" s="199">
        <f>BD[[#This Row],[NP]]*BD[[#This Row],[N.C]]</f>
        <v>360</v>
      </c>
      <c r="X817" s="201" t="str">
        <f t="shared" si="43"/>
        <v>II</v>
      </c>
      <c r="Y817" s="182" t="str">
        <f t="shared" si="44"/>
        <v>ACEPTABLE CON CONTROL ESPECIFICO</v>
      </c>
      <c r="Z817" s="199" t="s">
        <v>311</v>
      </c>
      <c r="AA817" s="199" t="s">
        <v>311</v>
      </c>
      <c r="AB817" s="112" t="s">
        <v>1580</v>
      </c>
      <c r="AC817" s="112" t="s">
        <v>1583</v>
      </c>
      <c r="AD817" s="112" t="s">
        <v>1581</v>
      </c>
      <c r="AE817" s="112" t="s">
        <v>1343</v>
      </c>
      <c r="AF817" s="199"/>
    </row>
    <row r="818" spans="1:32" ht="105" hidden="1">
      <c r="A818" s="198" t="s">
        <v>909</v>
      </c>
      <c r="B818" s="199" t="s">
        <v>1195</v>
      </c>
      <c r="C818" s="199" t="s">
        <v>1217</v>
      </c>
      <c r="D818" s="199" t="s">
        <v>1214</v>
      </c>
      <c r="E818" s="200" t="s">
        <v>1424</v>
      </c>
      <c r="F818" s="216" t="s">
        <v>1426</v>
      </c>
      <c r="G818" s="199" t="s">
        <v>19</v>
      </c>
      <c r="H818" s="199" t="s">
        <v>923</v>
      </c>
      <c r="I818" s="200" t="s">
        <v>965</v>
      </c>
      <c r="J818" s="112" t="s">
        <v>1228</v>
      </c>
      <c r="K818" s="199">
        <v>8</v>
      </c>
      <c r="L818" s="199">
        <v>6</v>
      </c>
      <c r="M818" s="199">
        <v>8</v>
      </c>
      <c r="N818" s="112" t="s">
        <v>1245</v>
      </c>
      <c r="O818" s="200" t="s">
        <v>1291</v>
      </c>
      <c r="P818" s="112" t="s">
        <v>1525</v>
      </c>
      <c r="Q818" s="200" t="s">
        <v>1529</v>
      </c>
      <c r="R818" s="199">
        <v>2</v>
      </c>
      <c r="S818" s="199">
        <v>3</v>
      </c>
      <c r="T818" s="199">
        <f>BD[[#This Row],[ND]]*BD[[#This Row],[NE]]</f>
        <v>6</v>
      </c>
      <c r="U818" s="201" t="str">
        <f t="shared" si="42"/>
        <v>MEDIO</v>
      </c>
      <c r="V818" s="199">
        <v>25</v>
      </c>
      <c r="W818" s="199">
        <f>BD[[#This Row],[NP]]*BD[[#This Row],[N.C]]</f>
        <v>150</v>
      </c>
      <c r="X818" s="201" t="str">
        <f t="shared" si="43"/>
        <v>II</v>
      </c>
      <c r="Y818" s="182" t="str">
        <f t="shared" si="44"/>
        <v>ACEPTABLE CON CONTROL ESPECIFICO</v>
      </c>
      <c r="Z818" s="199" t="s">
        <v>311</v>
      </c>
      <c r="AA818" s="199" t="s">
        <v>311</v>
      </c>
      <c r="AB818" s="112" t="s">
        <v>1584</v>
      </c>
      <c r="AC818" s="112" t="s">
        <v>1589</v>
      </c>
      <c r="AD818" s="200" t="s">
        <v>1528</v>
      </c>
      <c r="AE818" s="112" t="s">
        <v>1281</v>
      </c>
      <c r="AF818" s="199"/>
    </row>
    <row r="819" spans="1:32" ht="105" hidden="1">
      <c r="A819" s="198" t="s">
        <v>909</v>
      </c>
      <c r="B819" s="199" t="s">
        <v>1195</v>
      </c>
      <c r="C819" s="199" t="s">
        <v>1217</v>
      </c>
      <c r="D819" s="199" t="s">
        <v>1214</v>
      </c>
      <c r="E819" s="200" t="s">
        <v>1424</v>
      </c>
      <c r="F819" s="216" t="s">
        <v>1426</v>
      </c>
      <c r="G819" s="199" t="s">
        <v>19</v>
      </c>
      <c r="H819" s="199" t="s">
        <v>923</v>
      </c>
      <c r="I819" s="200" t="s">
        <v>969</v>
      </c>
      <c r="J819" s="112" t="s">
        <v>1229</v>
      </c>
      <c r="K819" s="199">
        <v>8</v>
      </c>
      <c r="L819" s="199">
        <v>6</v>
      </c>
      <c r="M819" s="199">
        <v>8</v>
      </c>
      <c r="N819" s="112" t="s">
        <v>1248</v>
      </c>
      <c r="O819" s="200" t="s">
        <v>1591</v>
      </c>
      <c r="P819" s="112" t="s">
        <v>1593</v>
      </c>
      <c r="Q819" s="199" t="s">
        <v>311</v>
      </c>
      <c r="R819" s="199">
        <v>2</v>
      </c>
      <c r="S819" s="199">
        <v>2</v>
      </c>
      <c r="T819" s="199">
        <f>BD[[#This Row],[ND]]*BD[[#This Row],[NE]]</f>
        <v>4</v>
      </c>
      <c r="U819" s="201" t="str">
        <f t="shared" si="42"/>
        <v>BAJO</v>
      </c>
      <c r="V819" s="199">
        <v>60</v>
      </c>
      <c r="W819" s="199">
        <f>BD[[#This Row],[NP]]*BD[[#This Row],[N.C]]</f>
        <v>240</v>
      </c>
      <c r="X819" s="201" t="str">
        <f t="shared" si="43"/>
        <v>II</v>
      </c>
      <c r="Y819" s="182" t="str">
        <f t="shared" si="44"/>
        <v>ACEPTABLE CON CONTROL ESPECIFICO</v>
      </c>
      <c r="Z819" s="199" t="s">
        <v>311</v>
      </c>
      <c r="AA819" s="199" t="s">
        <v>311</v>
      </c>
      <c r="AB819" s="112" t="s">
        <v>1590</v>
      </c>
      <c r="AC819" s="112" t="s">
        <v>1249</v>
      </c>
      <c r="AD819" s="200" t="s">
        <v>1247</v>
      </c>
      <c r="AE819" s="112" t="s">
        <v>1281</v>
      </c>
      <c r="AF819" s="199"/>
    </row>
    <row r="820" spans="1:32" ht="90" hidden="1">
      <c r="A820" s="198" t="s">
        <v>909</v>
      </c>
      <c r="B820" s="199" t="s">
        <v>1195</v>
      </c>
      <c r="C820" s="199" t="s">
        <v>1217</v>
      </c>
      <c r="D820" s="199" t="s">
        <v>1214</v>
      </c>
      <c r="E820" s="200" t="s">
        <v>1424</v>
      </c>
      <c r="F820" s="216" t="s">
        <v>1426</v>
      </c>
      <c r="G820" s="199" t="s">
        <v>19</v>
      </c>
      <c r="H820" s="199" t="s">
        <v>923</v>
      </c>
      <c r="I820" s="200" t="s">
        <v>971</v>
      </c>
      <c r="J820" s="112" t="s">
        <v>1433</v>
      </c>
      <c r="K820" s="199">
        <v>8</v>
      </c>
      <c r="L820" s="199">
        <v>6</v>
      </c>
      <c r="M820" s="199">
        <v>8</v>
      </c>
      <c r="N820" s="112" t="s">
        <v>1434</v>
      </c>
      <c r="O820" s="112" t="s">
        <v>1435</v>
      </c>
      <c r="P820" s="112" t="s">
        <v>1669</v>
      </c>
      <c r="Q820" s="112" t="s">
        <v>1437</v>
      </c>
      <c r="R820" s="199">
        <v>2</v>
      </c>
      <c r="S820" s="199">
        <v>3</v>
      </c>
      <c r="T820" s="199">
        <f>BD[[#This Row],[ND]]*BD[[#This Row],[NE]]</f>
        <v>6</v>
      </c>
      <c r="U820" s="201" t="str">
        <f t="shared" si="42"/>
        <v>MEDIO</v>
      </c>
      <c r="V820" s="199">
        <v>60</v>
      </c>
      <c r="W820" s="199">
        <f>BD[[#This Row],[NP]]*BD[[#This Row],[N.C]]</f>
        <v>360</v>
      </c>
      <c r="X820" s="201" t="str">
        <f t="shared" si="43"/>
        <v>II</v>
      </c>
      <c r="Y820" s="182" t="str">
        <f t="shared" si="44"/>
        <v>ACEPTABLE CON CONTROL ESPECIFICO</v>
      </c>
      <c r="Z820" s="199" t="s">
        <v>311</v>
      </c>
      <c r="AA820" s="199" t="s">
        <v>311</v>
      </c>
      <c r="AB820" s="112" t="s">
        <v>1648</v>
      </c>
      <c r="AC820" s="112" t="s">
        <v>1649</v>
      </c>
      <c r="AD820" s="112" t="s">
        <v>1650</v>
      </c>
      <c r="AE820" s="112" t="s">
        <v>1281</v>
      </c>
      <c r="AF820" s="199"/>
    </row>
    <row r="821" spans="1:32" ht="225" hidden="1">
      <c r="A821" s="198" t="s">
        <v>909</v>
      </c>
      <c r="B821" s="199" t="s">
        <v>1195</v>
      </c>
      <c r="C821" s="199" t="s">
        <v>1217</v>
      </c>
      <c r="D821" s="199" t="s">
        <v>1214</v>
      </c>
      <c r="E821" s="200" t="s">
        <v>1424</v>
      </c>
      <c r="F821" s="216" t="s">
        <v>1426</v>
      </c>
      <c r="G821" s="199" t="s">
        <v>19</v>
      </c>
      <c r="H821" s="199" t="s">
        <v>928</v>
      </c>
      <c r="I821" s="200" t="s">
        <v>973</v>
      </c>
      <c r="J821" s="112" t="s">
        <v>1223</v>
      </c>
      <c r="K821" s="199">
        <v>8</v>
      </c>
      <c r="L821" s="199">
        <v>6</v>
      </c>
      <c r="M821" s="199">
        <v>8</v>
      </c>
      <c r="N821" s="112" t="s">
        <v>1250</v>
      </c>
      <c r="O821" s="200" t="s">
        <v>1595</v>
      </c>
      <c r="P821" s="112" t="s">
        <v>1533</v>
      </c>
      <c r="Q821" s="199" t="s">
        <v>311</v>
      </c>
      <c r="R821" s="199">
        <v>2</v>
      </c>
      <c r="S821" s="199">
        <v>2</v>
      </c>
      <c r="T821" s="199">
        <f>BD[[#This Row],[ND]]*BD[[#This Row],[NE]]</f>
        <v>4</v>
      </c>
      <c r="U821" s="201" t="str">
        <f t="shared" si="42"/>
        <v>BAJO</v>
      </c>
      <c r="V821" s="199">
        <v>25</v>
      </c>
      <c r="W821" s="199">
        <f>BD[[#This Row],[NP]]*BD[[#This Row],[N.C]]</f>
        <v>100</v>
      </c>
      <c r="X821" s="201" t="str">
        <f t="shared" si="43"/>
        <v>III</v>
      </c>
      <c r="Y821" s="182" t="str">
        <f t="shared" si="44"/>
        <v>MEJORABLE</v>
      </c>
      <c r="Z821" s="199" t="s">
        <v>311</v>
      </c>
      <c r="AA821" s="199" t="s">
        <v>311</v>
      </c>
      <c r="AB821" s="200" t="s">
        <v>1596</v>
      </c>
      <c r="AC821" s="112" t="s">
        <v>1534</v>
      </c>
      <c r="AD821" s="222" t="s">
        <v>1597</v>
      </c>
      <c r="AE821" s="112" t="s">
        <v>1277</v>
      </c>
      <c r="AF821" s="199"/>
    </row>
    <row r="822" spans="1:32" ht="225" hidden="1">
      <c r="A822" s="198" t="s">
        <v>909</v>
      </c>
      <c r="B822" s="199" t="s">
        <v>1195</v>
      </c>
      <c r="C822" s="199" t="s">
        <v>1217</v>
      </c>
      <c r="D822" s="199" t="s">
        <v>1214</v>
      </c>
      <c r="E822" s="200" t="s">
        <v>1424</v>
      </c>
      <c r="F822" s="216" t="s">
        <v>1426</v>
      </c>
      <c r="G822" s="199" t="s">
        <v>19</v>
      </c>
      <c r="H822" s="199" t="s">
        <v>928</v>
      </c>
      <c r="I822" s="200" t="s">
        <v>975</v>
      </c>
      <c r="J822" s="112" t="s">
        <v>1223</v>
      </c>
      <c r="K822" s="199">
        <v>8</v>
      </c>
      <c r="L822" s="199">
        <v>6</v>
      </c>
      <c r="M822" s="199">
        <v>8</v>
      </c>
      <c r="N822" s="112" t="s">
        <v>1250</v>
      </c>
      <c r="O822" s="200" t="s">
        <v>1595</v>
      </c>
      <c r="P822" s="112" t="s">
        <v>1533</v>
      </c>
      <c r="Q822" s="199" t="s">
        <v>311</v>
      </c>
      <c r="R822" s="199">
        <v>2</v>
      </c>
      <c r="S822" s="199">
        <v>3</v>
      </c>
      <c r="T822" s="199">
        <f>BD[[#This Row],[ND]]*BD[[#This Row],[NE]]</f>
        <v>6</v>
      </c>
      <c r="U822" s="201" t="str">
        <f t="shared" si="42"/>
        <v>MEDIO</v>
      </c>
      <c r="V822" s="199">
        <v>25</v>
      </c>
      <c r="W822" s="199">
        <f>BD[[#This Row],[NP]]*BD[[#This Row],[N.C]]</f>
        <v>150</v>
      </c>
      <c r="X822" s="201" t="str">
        <f t="shared" si="43"/>
        <v>II</v>
      </c>
      <c r="Y822" s="182" t="str">
        <f t="shared" si="44"/>
        <v>ACEPTABLE CON CONTROL ESPECIFICO</v>
      </c>
      <c r="Z822" s="199" t="s">
        <v>311</v>
      </c>
      <c r="AA822" s="199" t="s">
        <v>311</v>
      </c>
      <c r="AB822" s="200" t="s">
        <v>1596</v>
      </c>
      <c r="AC822" s="112" t="s">
        <v>1534</v>
      </c>
      <c r="AD822" s="200" t="s">
        <v>1247</v>
      </c>
      <c r="AE822" s="112" t="s">
        <v>1277</v>
      </c>
      <c r="AF822" s="199"/>
    </row>
    <row r="823" spans="1:32" ht="225" hidden="1">
      <c r="A823" s="198" t="s">
        <v>909</v>
      </c>
      <c r="B823" s="199" t="s">
        <v>1195</v>
      </c>
      <c r="C823" s="199" t="s">
        <v>1217</v>
      </c>
      <c r="D823" s="199" t="s">
        <v>1214</v>
      </c>
      <c r="E823" s="200" t="s">
        <v>1424</v>
      </c>
      <c r="F823" s="216" t="s">
        <v>1426</v>
      </c>
      <c r="G823" s="199" t="s">
        <v>19</v>
      </c>
      <c r="H823" s="199" t="s">
        <v>928</v>
      </c>
      <c r="I823" s="200" t="s">
        <v>979</v>
      </c>
      <c r="J823" s="112" t="s">
        <v>1223</v>
      </c>
      <c r="K823" s="199">
        <v>8</v>
      </c>
      <c r="L823" s="199">
        <v>6</v>
      </c>
      <c r="M823" s="199">
        <v>8</v>
      </c>
      <c r="N823" s="112" t="s">
        <v>1250</v>
      </c>
      <c r="O823" s="200" t="s">
        <v>1595</v>
      </c>
      <c r="P823" s="112" t="s">
        <v>1533</v>
      </c>
      <c r="Q823" s="199" t="s">
        <v>311</v>
      </c>
      <c r="R823" s="199">
        <v>2</v>
      </c>
      <c r="S823" s="199">
        <v>3</v>
      </c>
      <c r="T823" s="199">
        <f>BD[[#This Row],[ND]]*BD[[#This Row],[NE]]</f>
        <v>6</v>
      </c>
      <c r="U823" s="201" t="str">
        <f t="shared" si="42"/>
        <v>MEDIO</v>
      </c>
      <c r="V823" s="199">
        <v>26</v>
      </c>
      <c r="W823" s="199">
        <f>BD[[#This Row],[NP]]*BD[[#This Row],[N.C]]</f>
        <v>156</v>
      </c>
      <c r="X823" s="201" t="str">
        <f t="shared" si="43"/>
        <v>II</v>
      </c>
      <c r="Y823" s="182" t="str">
        <f t="shared" si="44"/>
        <v>ACEPTABLE CON CONTROL ESPECIFICO</v>
      </c>
      <c r="Z823" s="199" t="s">
        <v>311</v>
      </c>
      <c r="AA823" s="199" t="s">
        <v>311</v>
      </c>
      <c r="AB823" s="200" t="s">
        <v>1596</v>
      </c>
      <c r="AC823" s="112" t="s">
        <v>1534</v>
      </c>
      <c r="AD823" s="200" t="s">
        <v>1247</v>
      </c>
      <c r="AE823" s="112" t="s">
        <v>1277</v>
      </c>
      <c r="AF823" s="199"/>
    </row>
    <row r="824" spans="1:32" ht="225" hidden="1">
      <c r="A824" s="198" t="s">
        <v>909</v>
      </c>
      <c r="B824" s="199" t="s">
        <v>1195</v>
      </c>
      <c r="C824" s="199" t="s">
        <v>1217</v>
      </c>
      <c r="D824" s="199" t="s">
        <v>1214</v>
      </c>
      <c r="E824" s="200" t="s">
        <v>1424</v>
      </c>
      <c r="F824" s="216" t="s">
        <v>1426</v>
      </c>
      <c r="G824" s="199" t="s">
        <v>19</v>
      </c>
      <c r="H824" s="199" t="s">
        <v>928</v>
      </c>
      <c r="I824" s="200" t="s">
        <v>983</v>
      </c>
      <c r="J824" s="112" t="s">
        <v>1223</v>
      </c>
      <c r="K824" s="199">
        <v>8</v>
      </c>
      <c r="L824" s="199">
        <v>6</v>
      </c>
      <c r="M824" s="199">
        <v>8</v>
      </c>
      <c r="N824" s="112" t="s">
        <v>1250</v>
      </c>
      <c r="O824" s="200" t="s">
        <v>1595</v>
      </c>
      <c r="P824" s="112" t="s">
        <v>1533</v>
      </c>
      <c r="Q824" s="199" t="s">
        <v>311</v>
      </c>
      <c r="R824" s="199">
        <v>2</v>
      </c>
      <c r="S824" s="199">
        <v>3</v>
      </c>
      <c r="T824" s="199">
        <f>BD[[#This Row],[ND]]*BD[[#This Row],[NE]]</f>
        <v>6</v>
      </c>
      <c r="U824" s="201" t="str">
        <f t="shared" si="42"/>
        <v>MEDIO</v>
      </c>
      <c r="V824" s="199">
        <v>25</v>
      </c>
      <c r="W824" s="199">
        <f>BD[[#This Row],[NP]]*BD[[#This Row],[N.C]]</f>
        <v>150</v>
      </c>
      <c r="X824" s="201" t="str">
        <f t="shared" si="43"/>
        <v>II</v>
      </c>
      <c r="Y824" s="182" t="str">
        <f t="shared" si="44"/>
        <v>ACEPTABLE CON CONTROL ESPECIFICO</v>
      </c>
      <c r="Z824" s="199" t="s">
        <v>311</v>
      </c>
      <c r="AA824" s="199" t="s">
        <v>311</v>
      </c>
      <c r="AB824" s="200" t="s">
        <v>1596</v>
      </c>
      <c r="AC824" s="112" t="s">
        <v>1534</v>
      </c>
      <c r="AD824" s="200" t="s">
        <v>1247</v>
      </c>
      <c r="AE824" s="112" t="s">
        <v>1277</v>
      </c>
      <c r="AF824" s="199"/>
    </row>
    <row r="825" spans="1:32" ht="210" hidden="1">
      <c r="A825" s="198" t="s">
        <v>909</v>
      </c>
      <c r="B825" s="199" t="s">
        <v>1195</v>
      </c>
      <c r="C825" s="199" t="s">
        <v>1217</v>
      </c>
      <c r="D825" s="199" t="s">
        <v>1214</v>
      </c>
      <c r="E825" s="200" t="s">
        <v>1424</v>
      </c>
      <c r="F825" s="216" t="s">
        <v>1426</v>
      </c>
      <c r="G825" s="199" t="s">
        <v>19</v>
      </c>
      <c r="H825" s="199" t="s">
        <v>931</v>
      </c>
      <c r="I825" s="200" t="s">
        <v>987</v>
      </c>
      <c r="J825" s="112" t="s">
        <v>1404</v>
      </c>
      <c r="K825" s="199">
        <v>8</v>
      </c>
      <c r="L825" s="199">
        <v>6</v>
      </c>
      <c r="M825" s="199">
        <v>8</v>
      </c>
      <c r="N825" s="112" t="s">
        <v>1401</v>
      </c>
      <c r="O825" s="112" t="s">
        <v>1355</v>
      </c>
      <c r="P825" s="112" t="s">
        <v>1670</v>
      </c>
      <c r="Q825" s="112" t="s">
        <v>1653</v>
      </c>
      <c r="R825" s="199">
        <v>6</v>
      </c>
      <c r="S825" s="199">
        <v>2</v>
      </c>
      <c r="T825" s="199">
        <f>BD[[#This Row],[ND]]*BD[[#This Row],[NE]]</f>
        <v>12</v>
      </c>
      <c r="U825" s="201" t="str">
        <f t="shared" si="42"/>
        <v>ALTO</v>
      </c>
      <c r="V825" s="199">
        <v>60</v>
      </c>
      <c r="W825" s="199">
        <f>BD[[#This Row],[NP]]*BD[[#This Row],[N.C]]</f>
        <v>720</v>
      </c>
      <c r="X825" s="201" t="str">
        <f t="shared" si="43"/>
        <v>I</v>
      </c>
      <c r="Y825" s="182" t="str">
        <f t="shared" si="44"/>
        <v>NO ACEPTABLE</v>
      </c>
      <c r="Z825" s="199" t="s">
        <v>311</v>
      </c>
      <c r="AA825" s="199" t="s">
        <v>311</v>
      </c>
      <c r="AB825" s="112" t="s">
        <v>1603</v>
      </c>
      <c r="AC825" s="112" t="s">
        <v>1604</v>
      </c>
      <c r="AD825" s="112" t="s">
        <v>1605</v>
      </c>
      <c r="AE825" s="112" t="s">
        <v>1358</v>
      </c>
      <c r="AF825" s="199"/>
    </row>
    <row r="826" spans="1:32" ht="135" hidden="1">
      <c r="A826" s="198" t="s">
        <v>909</v>
      </c>
      <c r="B826" s="199" t="s">
        <v>1195</v>
      </c>
      <c r="C826" s="199" t="s">
        <v>1217</v>
      </c>
      <c r="D826" s="199" t="s">
        <v>1214</v>
      </c>
      <c r="E826" s="200" t="s">
        <v>1424</v>
      </c>
      <c r="F826" s="216" t="s">
        <v>1426</v>
      </c>
      <c r="G826" s="199" t="s">
        <v>19</v>
      </c>
      <c r="H826" s="199" t="s">
        <v>931</v>
      </c>
      <c r="I826" s="200" t="s">
        <v>989</v>
      </c>
      <c r="J826" s="112" t="s">
        <v>1224</v>
      </c>
      <c r="K826" s="199">
        <v>8</v>
      </c>
      <c r="L826" s="199">
        <v>6</v>
      </c>
      <c r="M826" s="199">
        <v>8</v>
      </c>
      <c r="N826" s="112" t="s">
        <v>1252</v>
      </c>
      <c r="O826" s="112" t="s">
        <v>1612</v>
      </c>
      <c r="P826" s="112" t="s">
        <v>1253</v>
      </c>
      <c r="Q826" s="112" t="s">
        <v>1614</v>
      </c>
      <c r="R826" s="199">
        <v>2</v>
      </c>
      <c r="S826" s="199">
        <v>3</v>
      </c>
      <c r="T826" s="199">
        <f>BD[[#This Row],[ND]]*BD[[#This Row],[NE]]</f>
        <v>6</v>
      </c>
      <c r="U826" s="201" t="str">
        <f t="shared" si="42"/>
        <v>MEDIO</v>
      </c>
      <c r="V826" s="199">
        <v>25</v>
      </c>
      <c r="W826" s="199">
        <f>BD[[#This Row],[NP]]*BD[[#This Row],[N.C]]</f>
        <v>150</v>
      </c>
      <c r="X826" s="201" t="str">
        <f t="shared" si="43"/>
        <v>II</v>
      </c>
      <c r="Y826" s="182" t="str">
        <f t="shared" si="44"/>
        <v>ACEPTABLE CON CONTROL ESPECIFICO</v>
      </c>
      <c r="Z826" s="199" t="s">
        <v>311</v>
      </c>
      <c r="AA826" s="199" t="s">
        <v>311</v>
      </c>
      <c r="AB826" s="112" t="s">
        <v>1613</v>
      </c>
      <c r="AC826" s="112" t="s">
        <v>1253</v>
      </c>
      <c r="AD826" s="112" t="s">
        <v>1615</v>
      </c>
      <c r="AE826" s="112" t="s">
        <v>1278</v>
      </c>
      <c r="AF826" s="199"/>
    </row>
    <row r="827" spans="1:32" ht="150" hidden="1">
      <c r="A827" s="198" t="s">
        <v>909</v>
      </c>
      <c r="B827" s="199" t="s">
        <v>1195</v>
      </c>
      <c r="C827" s="199" t="s">
        <v>1217</v>
      </c>
      <c r="D827" s="199" t="s">
        <v>1214</v>
      </c>
      <c r="E827" s="200" t="s">
        <v>1424</v>
      </c>
      <c r="F827" s="216" t="s">
        <v>1426</v>
      </c>
      <c r="G827" s="199" t="s">
        <v>19</v>
      </c>
      <c r="H827" s="199" t="s">
        <v>931</v>
      </c>
      <c r="I827" s="200" t="s">
        <v>997</v>
      </c>
      <c r="J827" s="112" t="s">
        <v>1363</v>
      </c>
      <c r="K827" s="199">
        <v>8</v>
      </c>
      <c r="L827" s="199">
        <v>6</v>
      </c>
      <c r="M827" s="199">
        <v>8</v>
      </c>
      <c r="N827" s="112" t="s">
        <v>1364</v>
      </c>
      <c r="O827" s="112" t="s">
        <v>1656</v>
      </c>
      <c r="P827" s="112" t="s">
        <v>1657</v>
      </c>
      <c r="Q827" s="112" t="s">
        <v>1365</v>
      </c>
      <c r="R827" s="199">
        <v>6</v>
      </c>
      <c r="S827" s="199">
        <v>2</v>
      </c>
      <c r="T827" s="199">
        <f>BD[[#This Row],[ND]]*BD[[#This Row],[NE]]</f>
        <v>12</v>
      </c>
      <c r="U827" s="201" t="str">
        <f t="shared" si="42"/>
        <v>ALTO</v>
      </c>
      <c r="V827" s="199">
        <v>60</v>
      </c>
      <c r="W827" s="199">
        <f>BD[[#This Row],[NP]]*BD[[#This Row],[N.C]]</f>
        <v>720</v>
      </c>
      <c r="X827" s="201" t="str">
        <f t="shared" si="43"/>
        <v>I</v>
      </c>
      <c r="Y827" s="182" t="str">
        <f t="shared" si="44"/>
        <v>NO ACEPTABLE</v>
      </c>
      <c r="Z827" s="199" t="s">
        <v>311</v>
      </c>
      <c r="AA827" s="199" t="s">
        <v>311</v>
      </c>
      <c r="AB827" s="112" t="s">
        <v>1621</v>
      </c>
      <c r="AC827" s="112" t="s">
        <v>1622</v>
      </c>
      <c r="AD827" s="112" t="s">
        <v>1623</v>
      </c>
      <c r="AE827" s="112" t="s">
        <v>1368</v>
      </c>
      <c r="AF827" s="199"/>
    </row>
    <row r="828" spans="1:32" ht="210" hidden="1">
      <c r="A828" s="198" t="s">
        <v>909</v>
      </c>
      <c r="B828" s="199" t="s">
        <v>1195</v>
      </c>
      <c r="C828" s="199" t="s">
        <v>1217</v>
      </c>
      <c r="D828" s="199" t="s">
        <v>1214</v>
      </c>
      <c r="E828" s="200" t="s">
        <v>1424</v>
      </c>
      <c r="F828" s="216" t="s">
        <v>1426</v>
      </c>
      <c r="G828" s="199" t="s">
        <v>19</v>
      </c>
      <c r="H828" s="199" t="s">
        <v>931</v>
      </c>
      <c r="I828" s="200" t="s">
        <v>1003</v>
      </c>
      <c r="J828" s="112" t="s">
        <v>1353</v>
      </c>
      <c r="K828" s="199">
        <v>8</v>
      </c>
      <c r="L828" s="199">
        <v>6</v>
      </c>
      <c r="M828" s="199">
        <v>8</v>
      </c>
      <c r="N828" s="215" t="s">
        <v>1354</v>
      </c>
      <c r="O828" s="112" t="s">
        <v>1355</v>
      </c>
      <c r="P828" s="112" t="s">
        <v>1668</v>
      </c>
      <c r="Q828" s="112" t="s">
        <v>1357</v>
      </c>
      <c r="R828" s="199">
        <v>6</v>
      </c>
      <c r="S828" s="199">
        <v>2</v>
      </c>
      <c r="T828" s="199">
        <f>BD[[#This Row],[ND]]*BD[[#This Row],[NE]]</f>
        <v>12</v>
      </c>
      <c r="U828" s="201" t="str">
        <f t="shared" si="42"/>
        <v>ALTO</v>
      </c>
      <c r="V828" s="199">
        <v>60</v>
      </c>
      <c r="W828" s="199">
        <f>BD[[#This Row],[NP]]*BD[[#This Row],[N.C]]</f>
        <v>720</v>
      </c>
      <c r="X828" s="201" t="str">
        <f t="shared" si="43"/>
        <v>I</v>
      </c>
      <c r="Y828" s="182" t="str">
        <f t="shared" si="44"/>
        <v>NO ACEPTABLE</v>
      </c>
      <c r="Z828" s="199" t="s">
        <v>311</v>
      </c>
      <c r="AA828" s="199" t="s">
        <v>311</v>
      </c>
      <c r="AB828" s="112" t="s">
        <v>1603</v>
      </c>
      <c r="AC828" s="112" t="s">
        <v>1604</v>
      </c>
      <c r="AD828" s="112" t="s">
        <v>1605</v>
      </c>
      <c r="AE828" s="112" t="s">
        <v>1358</v>
      </c>
      <c r="AF828" s="199"/>
    </row>
    <row r="829" spans="1:32" ht="315" hidden="1">
      <c r="A829" s="198" t="s">
        <v>909</v>
      </c>
      <c r="B829" s="199" t="s">
        <v>1195</v>
      </c>
      <c r="C829" s="199" t="s">
        <v>1217</v>
      </c>
      <c r="D829" s="199" t="s">
        <v>1214</v>
      </c>
      <c r="E829" s="200" t="s">
        <v>1424</v>
      </c>
      <c r="F829" s="216" t="s">
        <v>1426</v>
      </c>
      <c r="G829" s="199" t="s">
        <v>19</v>
      </c>
      <c r="H829" s="199" t="s">
        <v>934</v>
      </c>
      <c r="I829" s="200" t="s">
        <v>1007</v>
      </c>
      <c r="J829" s="112" t="s">
        <v>1225</v>
      </c>
      <c r="K829" s="199">
        <v>2</v>
      </c>
      <c r="L829" s="199">
        <v>2</v>
      </c>
      <c r="M829" s="199">
        <v>1</v>
      </c>
      <c r="N829" s="112" t="s">
        <v>1255</v>
      </c>
      <c r="O829" s="112" t="s">
        <v>1627</v>
      </c>
      <c r="P829" s="112" t="s">
        <v>1630</v>
      </c>
      <c r="Q829" s="112" t="s">
        <v>1265</v>
      </c>
      <c r="R829" s="199">
        <v>2</v>
      </c>
      <c r="S829" s="199">
        <v>3</v>
      </c>
      <c r="T829" s="199">
        <f>BD[[#This Row],[ND]]*BD[[#This Row],[NE]]</f>
        <v>6</v>
      </c>
      <c r="U829" s="201" t="str">
        <f t="shared" si="42"/>
        <v>MEDIO</v>
      </c>
      <c r="V829" s="199">
        <v>25</v>
      </c>
      <c r="W829" s="199">
        <f>BD[[#This Row],[NP]]*BD[[#This Row],[N.C]]</f>
        <v>150</v>
      </c>
      <c r="X829" s="201" t="str">
        <f t="shared" si="43"/>
        <v>II</v>
      </c>
      <c r="Y829" s="182" t="str">
        <f t="shared" si="44"/>
        <v>ACEPTABLE CON CONTROL ESPECIFICO</v>
      </c>
      <c r="Z829" s="199" t="s">
        <v>311</v>
      </c>
      <c r="AA829" s="199" t="s">
        <v>311</v>
      </c>
      <c r="AB829" s="112" t="s">
        <v>1628</v>
      </c>
      <c r="AC829" s="112" t="s">
        <v>1629</v>
      </c>
      <c r="AD829" s="112" t="s">
        <v>1265</v>
      </c>
      <c r="AE829" s="112" t="s">
        <v>1280</v>
      </c>
      <c r="AF829" s="199"/>
    </row>
    <row r="830" spans="1:32" ht="345" hidden="1">
      <c r="A830" s="198" t="s">
        <v>909</v>
      </c>
      <c r="B830" s="199" t="s">
        <v>1195</v>
      </c>
      <c r="C830" s="199" t="s">
        <v>1217</v>
      </c>
      <c r="D830" s="199" t="s">
        <v>1214</v>
      </c>
      <c r="E830" s="200" t="s">
        <v>1424</v>
      </c>
      <c r="F830" s="216" t="s">
        <v>1426</v>
      </c>
      <c r="G830" s="199" t="s">
        <v>19</v>
      </c>
      <c r="H830" s="199" t="s">
        <v>934</v>
      </c>
      <c r="I830" s="200" t="s">
        <v>1017</v>
      </c>
      <c r="J830" s="112" t="s">
        <v>1260</v>
      </c>
      <c r="K830" s="199">
        <v>2</v>
      </c>
      <c r="L830" s="199">
        <v>2</v>
      </c>
      <c r="M830" s="199">
        <v>8</v>
      </c>
      <c r="N830" s="112" t="s">
        <v>1261</v>
      </c>
      <c r="O830" s="112" t="s">
        <v>1627</v>
      </c>
      <c r="P830" s="112" t="s">
        <v>1632</v>
      </c>
      <c r="Q830" s="112" t="s">
        <v>1662</v>
      </c>
      <c r="R830" s="199">
        <v>2</v>
      </c>
      <c r="S830" s="199">
        <v>3</v>
      </c>
      <c r="T830" s="199">
        <f>BD[[#This Row],[ND]]*BD[[#This Row],[NE]]</f>
        <v>6</v>
      </c>
      <c r="U830" s="201" t="str">
        <f t="shared" si="42"/>
        <v>MEDIO</v>
      </c>
      <c r="V830" s="199">
        <v>25</v>
      </c>
      <c r="W830" s="199">
        <f>BD[[#This Row],[NP]]*BD[[#This Row],[N.C]]</f>
        <v>150</v>
      </c>
      <c r="X830" s="201" t="str">
        <f t="shared" si="43"/>
        <v>II</v>
      </c>
      <c r="Y830" s="182" t="str">
        <f t="shared" si="44"/>
        <v>ACEPTABLE CON CONTROL ESPECIFICO</v>
      </c>
      <c r="Z830" s="199" t="s">
        <v>311</v>
      </c>
      <c r="AA830" s="199" t="s">
        <v>311</v>
      </c>
      <c r="AB830" s="112" t="s">
        <v>1628</v>
      </c>
      <c r="AC830" s="112" t="s">
        <v>1633</v>
      </c>
      <c r="AD830" s="112" t="s">
        <v>1663</v>
      </c>
      <c r="AE830" s="112" t="s">
        <v>1280</v>
      </c>
      <c r="AF830" s="199"/>
    </row>
    <row r="831" spans="1:32" ht="90" hidden="1">
      <c r="A831" s="198" t="s">
        <v>909</v>
      </c>
      <c r="B831" s="199" t="s">
        <v>1195</v>
      </c>
      <c r="C831" s="199" t="s">
        <v>1217</v>
      </c>
      <c r="D831" s="199" t="s">
        <v>1214</v>
      </c>
      <c r="E831" s="200" t="s">
        <v>1424</v>
      </c>
      <c r="F831" s="216" t="s">
        <v>1427</v>
      </c>
      <c r="G831" s="199" t="s">
        <v>44</v>
      </c>
      <c r="H831" s="199" t="s">
        <v>905</v>
      </c>
      <c r="I831" s="200" t="s">
        <v>911</v>
      </c>
      <c r="J831" s="112" t="s">
        <v>1286</v>
      </c>
      <c r="K831" s="199">
        <v>8</v>
      </c>
      <c r="L831" s="199">
        <v>6</v>
      </c>
      <c r="M831" s="199">
        <v>8</v>
      </c>
      <c r="N831" s="112" t="s">
        <v>1287</v>
      </c>
      <c r="O831" s="112" t="s">
        <v>1545</v>
      </c>
      <c r="P831" s="112" t="s">
        <v>1549</v>
      </c>
      <c r="Q831" s="112" t="s">
        <v>1546</v>
      </c>
      <c r="R831" s="199">
        <v>2</v>
      </c>
      <c r="S831" s="199">
        <v>3</v>
      </c>
      <c r="T831" s="199">
        <f>BD[[#This Row],[ND]]*BD[[#This Row],[NE]]</f>
        <v>6</v>
      </c>
      <c r="U831" s="201" t="str">
        <f t="shared" si="42"/>
        <v>MEDIO</v>
      </c>
      <c r="V831" s="199">
        <v>25</v>
      </c>
      <c r="W831" s="199">
        <f>BD[[#This Row],[NP]]*BD[[#This Row],[N.C]]</f>
        <v>150</v>
      </c>
      <c r="X831" s="201" t="str">
        <f t="shared" si="43"/>
        <v>II</v>
      </c>
      <c r="Y831" s="182" t="str">
        <f t="shared" si="44"/>
        <v>ACEPTABLE CON CONTROL ESPECIFICO</v>
      </c>
      <c r="Z831" s="199" t="s">
        <v>311</v>
      </c>
      <c r="AA831" s="199" t="s">
        <v>311</v>
      </c>
      <c r="AB831" s="112" t="s">
        <v>1547</v>
      </c>
      <c r="AC831" s="112" t="s">
        <v>1548</v>
      </c>
      <c r="AD831" s="112" t="s">
        <v>1550</v>
      </c>
      <c r="AE831" s="112" t="s">
        <v>1288</v>
      </c>
      <c r="AF831" s="199"/>
    </row>
    <row r="832" spans="1:32" ht="90" hidden="1">
      <c r="A832" s="198" t="s">
        <v>909</v>
      </c>
      <c r="B832" s="199" t="s">
        <v>1195</v>
      </c>
      <c r="C832" s="199" t="s">
        <v>1217</v>
      </c>
      <c r="D832" s="199" t="s">
        <v>1214</v>
      </c>
      <c r="E832" s="200" t="s">
        <v>1424</v>
      </c>
      <c r="F832" s="216" t="s">
        <v>1427</v>
      </c>
      <c r="G832" s="199" t="s">
        <v>44</v>
      </c>
      <c r="H832" s="199" t="s">
        <v>905</v>
      </c>
      <c r="I832" s="200" t="s">
        <v>924</v>
      </c>
      <c r="J832" s="112" t="s">
        <v>1240</v>
      </c>
      <c r="K832" s="199">
        <v>8</v>
      </c>
      <c r="L832" s="199">
        <v>6</v>
      </c>
      <c r="M832" s="199">
        <v>8</v>
      </c>
      <c r="N832" s="112" t="s">
        <v>1241</v>
      </c>
      <c r="O832" s="200" t="s">
        <v>1242</v>
      </c>
      <c r="P832" s="200" t="s">
        <v>1513</v>
      </c>
      <c r="Q832" s="200" t="s">
        <v>1514</v>
      </c>
      <c r="R832" s="199">
        <v>2</v>
      </c>
      <c r="S832" s="199">
        <v>2</v>
      </c>
      <c r="T832" s="199">
        <f>BD[[#This Row],[ND]]*BD[[#This Row],[NE]]</f>
        <v>4</v>
      </c>
      <c r="U832" s="201" t="str">
        <f t="shared" si="42"/>
        <v>BAJO</v>
      </c>
      <c r="V832" s="199">
        <v>25</v>
      </c>
      <c r="W832" s="199">
        <f>BD[[#This Row],[NP]]*BD[[#This Row],[N.C]]</f>
        <v>100</v>
      </c>
      <c r="X832" s="201" t="str">
        <f t="shared" si="43"/>
        <v>III</v>
      </c>
      <c r="Y832" s="182" t="str">
        <f t="shared" si="44"/>
        <v>MEJORABLE</v>
      </c>
      <c r="Z832" s="199" t="s">
        <v>311</v>
      </c>
      <c r="AA832" s="200" t="s">
        <v>311</v>
      </c>
      <c r="AB832" s="112" t="s">
        <v>1516</v>
      </c>
      <c r="AC832" s="112" t="s">
        <v>1515</v>
      </c>
      <c r="AD832" s="200" t="s">
        <v>1557</v>
      </c>
      <c r="AE832" s="112" t="s">
        <v>1274</v>
      </c>
      <c r="AF832" s="199"/>
    </row>
    <row r="833" spans="1:32" ht="165" hidden="1">
      <c r="A833" s="198" t="s">
        <v>909</v>
      </c>
      <c r="B833" s="199" t="s">
        <v>1195</v>
      </c>
      <c r="C833" s="199" t="s">
        <v>1217</v>
      </c>
      <c r="D833" s="199" t="s">
        <v>1214</v>
      </c>
      <c r="E833" s="200" t="s">
        <v>1424</v>
      </c>
      <c r="F833" s="216" t="s">
        <v>1427</v>
      </c>
      <c r="G833" s="199" t="s">
        <v>44</v>
      </c>
      <c r="H833" s="199" t="s">
        <v>905</v>
      </c>
      <c r="I833" s="200" t="s">
        <v>935</v>
      </c>
      <c r="J833" s="112" t="s">
        <v>1230</v>
      </c>
      <c r="K833" s="199">
        <v>8</v>
      </c>
      <c r="L833" s="199">
        <v>6</v>
      </c>
      <c r="M833" s="199">
        <v>8</v>
      </c>
      <c r="N833" s="112" t="s">
        <v>1231</v>
      </c>
      <c r="O833" s="200" t="s">
        <v>1234</v>
      </c>
      <c r="P833" s="112" t="s">
        <v>1518</v>
      </c>
      <c r="Q833" s="200" t="s">
        <v>1520</v>
      </c>
      <c r="R833" s="199">
        <v>2</v>
      </c>
      <c r="S833" s="199">
        <v>3</v>
      </c>
      <c r="T833" s="199">
        <f>BD[[#This Row],[ND]]*BD[[#This Row],[NE]]</f>
        <v>6</v>
      </c>
      <c r="U833" s="201" t="str">
        <f t="shared" si="42"/>
        <v>MEDIO</v>
      </c>
      <c r="V833" s="199">
        <v>25</v>
      </c>
      <c r="W833" s="199">
        <f>BD[[#This Row],[NP]]*BD[[#This Row],[N.C]]</f>
        <v>150</v>
      </c>
      <c r="X833" s="201" t="str">
        <f t="shared" si="43"/>
        <v>II</v>
      </c>
      <c r="Y833" s="182" t="str">
        <f t="shared" si="44"/>
        <v>ACEPTABLE CON CONTROL ESPECIFICO</v>
      </c>
      <c r="Z833" s="199" t="s">
        <v>311</v>
      </c>
      <c r="AA833" s="199" t="s">
        <v>311</v>
      </c>
      <c r="AB833" s="112" t="s">
        <v>1517</v>
      </c>
      <c r="AC833" s="112" t="s">
        <v>1519</v>
      </c>
      <c r="AD833" s="200" t="s">
        <v>1558</v>
      </c>
      <c r="AE833" s="112" t="s">
        <v>1275</v>
      </c>
      <c r="AF833" s="199"/>
    </row>
    <row r="834" spans="1:32" ht="409.6" hidden="1">
      <c r="A834" s="198" t="s">
        <v>909</v>
      </c>
      <c r="B834" s="199" t="s">
        <v>1195</v>
      </c>
      <c r="C834" s="199" t="s">
        <v>1217</v>
      </c>
      <c r="D834" s="199" t="s">
        <v>1214</v>
      </c>
      <c r="E834" s="200" t="s">
        <v>1424</v>
      </c>
      <c r="F834" s="216" t="s">
        <v>1427</v>
      </c>
      <c r="G834" s="199" t="s">
        <v>44</v>
      </c>
      <c r="H834" s="199" t="s">
        <v>917</v>
      </c>
      <c r="I834" s="200" t="s">
        <v>949</v>
      </c>
      <c r="J834" s="112" t="s">
        <v>1226</v>
      </c>
      <c r="K834" s="199">
        <v>8</v>
      </c>
      <c r="L834" s="199">
        <v>6</v>
      </c>
      <c r="M834" s="199">
        <v>8</v>
      </c>
      <c r="N834" s="112" t="s">
        <v>1237</v>
      </c>
      <c r="O834" s="200" t="s">
        <v>1238</v>
      </c>
      <c r="P834" s="112" t="s">
        <v>1239</v>
      </c>
      <c r="Q834" s="112" t="s">
        <v>1522</v>
      </c>
      <c r="R834" s="199">
        <v>2</v>
      </c>
      <c r="S834" s="199">
        <v>2</v>
      </c>
      <c r="T834" s="199">
        <f>BD[[#This Row],[ND]]*BD[[#This Row],[NE]]</f>
        <v>4</v>
      </c>
      <c r="U834" s="201" t="str">
        <f t="shared" si="42"/>
        <v>BAJO</v>
      </c>
      <c r="V834" s="199">
        <v>60</v>
      </c>
      <c r="W834" s="199">
        <f>BD[[#This Row],[NP]]*BD[[#This Row],[N.C]]</f>
        <v>240</v>
      </c>
      <c r="X834" s="201" t="str">
        <f t="shared" si="43"/>
        <v>II</v>
      </c>
      <c r="Y834" s="182" t="str">
        <f t="shared" si="44"/>
        <v>ACEPTABLE CON CONTROL ESPECIFICO</v>
      </c>
      <c r="Z834" s="199" t="s">
        <v>311</v>
      </c>
      <c r="AA834" s="199" t="s">
        <v>311</v>
      </c>
      <c r="AB834" s="112" t="s">
        <v>1524</v>
      </c>
      <c r="AC834" s="112" t="s">
        <v>1521</v>
      </c>
      <c r="AD834" s="112" t="s">
        <v>1523</v>
      </c>
      <c r="AE834" s="112" t="s">
        <v>1276</v>
      </c>
      <c r="AF834" s="199"/>
    </row>
    <row r="835" spans="1:32" ht="165" hidden="1">
      <c r="A835" s="198" t="s">
        <v>909</v>
      </c>
      <c r="B835" s="199" t="s">
        <v>1195</v>
      </c>
      <c r="C835" s="199" t="s">
        <v>1217</v>
      </c>
      <c r="D835" s="199" t="s">
        <v>1214</v>
      </c>
      <c r="E835" s="200" t="s">
        <v>1424</v>
      </c>
      <c r="F835" s="216" t="s">
        <v>1427</v>
      </c>
      <c r="G835" s="199" t="s">
        <v>44</v>
      </c>
      <c r="H835" s="199" t="s">
        <v>917</v>
      </c>
      <c r="I835" s="200" t="s">
        <v>951</v>
      </c>
      <c r="J835" s="112" t="s">
        <v>1333</v>
      </c>
      <c r="K835" s="199">
        <v>8</v>
      </c>
      <c r="L835" s="199">
        <v>6</v>
      </c>
      <c r="M835" s="199">
        <v>8</v>
      </c>
      <c r="N835" s="112" t="s">
        <v>1237</v>
      </c>
      <c r="O835" s="112" t="s">
        <v>1334</v>
      </c>
      <c r="P835" s="112" t="s">
        <v>1335</v>
      </c>
      <c r="Q835" s="112" t="s">
        <v>1336</v>
      </c>
      <c r="R835" s="199">
        <v>6</v>
      </c>
      <c r="S835" s="199">
        <v>3</v>
      </c>
      <c r="T835" s="199">
        <f>BD[[#This Row],[ND]]*BD[[#This Row],[NE]]</f>
        <v>18</v>
      </c>
      <c r="U835" s="201" t="str">
        <f t="shared" si="42"/>
        <v>ALTO</v>
      </c>
      <c r="V835" s="199">
        <v>25</v>
      </c>
      <c r="W835" s="199">
        <f>BD[[#This Row],[NP]]*BD[[#This Row],[N.C]]</f>
        <v>450</v>
      </c>
      <c r="X835" s="201" t="str">
        <f t="shared" si="43"/>
        <v>II</v>
      </c>
      <c r="Y835" s="182" t="str">
        <f t="shared" si="44"/>
        <v>ACEPTABLE CON CONTROL ESPECIFICO</v>
      </c>
      <c r="Z835" s="199" t="s">
        <v>311</v>
      </c>
      <c r="AA835" s="199" t="s">
        <v>311</v>
      </c>
      <c r="AB835" s="112" t="s">
        <v>1571</v>
      </c>
      <c r="AC835" s="112" t="s">
        <v>1572</v>
      </c>
      <c r="AD835" s="112" t="s">
        <v>1336</v>
      </c>
      <c r="AE835" s="112" t="s">
        <v>1337</v>
      </c>
      <c r="AF835" s="199"/>
    </row>
    <row r="836" spans="1:32" ht="120" hidden="1">
      <c r="A836" s="198" t="s">
        <v>909</v>
      </c>
      <c r="B836" s="199" t="s">
        <v>1195</v>
      </c>
      <c r="C836" s="199" t="s">
        <v>1217</v>
      </c>
      <c r="D836" s="199" t="s">
        <v>1214</v>
      </c>
      <c r="E836" s="200" t="s">
        <v>1424</v>
      </c>
      <c r="F836" s="216" t="s">
        <v>1427</v>
      </c>
      <c r="G836" s="199" t="s">
        <v>44</v>
      </c>
      <c r="H836" s="199" t="s">
        <v>917</v>
      </c>
      <c r="I836" s="200" t="s">
        <v>955</v>
      </c>
      <c r="J836" s="112" t="s">
        <v>1344</v>
      </c>
      <c r="K836" s="199">
        <v>8</v>
      </c>
      <c r="L836" s="199">
        <v>6</v>
      </c>
      <c r="M836" s="199">
        <v>8</v>
      </c>
      <c r="N836" s="112" t="s">
        <v>1346</v>
      </c>
      <c r="O836" s="112" t="s">
        <v>1340</v>
      </c>
      <c r="P836" s="112" t="s">
        <v>1341</v>
      </c>
      <c r="Q836" s="112" t="s">
        <v>1342</v>
      </c>
      <c r="R836" s="199">
        <v>6</v>
      </c>
      <c r="S836" s="199">
        <v>3</v>
      </c>
      <c r="T836" s="199">
        <f>BD[[#This Row],[ND]]*BD[[#This Row],[NE]]</f>
        <v>18</v>
      </c>
      <c r="U836" s="201" t="str">
        <f t="shared" si="42"/>
        <v>ALTO</v>
      </c>
      <c r="V836" s="199">
        <v>25</v>
      </c>
      <c r="W836" s="199">
        <f>BD[[#This Row],[NP]]*BD[[#This Row],[N.C]]</f>
        <v>450</v>
      </c>
      <c r="X836" s="201" t="str">
        <f t="shared" si="43"/>
        <v>II</v>
      </c>
      <c r="Y836" s="182" t="str">
        <f t="shared" si="44"/>
        <v>ACEPTABLE CON CONTROL ESPECIFICO</v>
      </c>
      <c r="Z836" s="199" t="s">
        <v>311</v>
      </c>
      <c r="AA836" s="199" t="s">
        <v>311</v>
      </c>
      <c r="AB836" s="112" t="s">
        <v>1573</v>
      </c>
      <c r="AC836" s="112" t="s">
        <v>1574</v>
      </c>
      <c r="AD836" s="112" t="s">
        <v>1575</v>
      </c>
      <c r="AE836" s="112" t="s">
        <v>1343</v>
      </c>
      <c r="AF836" s="199"/>
    </row>
    <row r="837" spans="1:32" ht="105" hidden="1">
      <c r="A837" s="198" t="s">
        <v>909</v>
      </c>
      <c r="B837" s="199" t="s">
        <v>1195</v>
      </c>
      <c r="C837" s="199" t="s">
        <v>1217</v>
      </c>
      <c r="D837" s="199" t="s">
        <v>1214</v>
      </c>
      <c r="E837" s="200" t="s">
        <v>1424</v>
      </c>
      <c r="F837" s="216" t="s">
        <v>1427</v>
      </c>
      <c r="G837" s="199" t="s">
        <v>44</v>
      </c>
      <c r="H837" s="199" t="s">
        <v>917</v>
      </c>
      <c r="I837" s="200" t="s">
        <v>959</v>
      </c>
      <c r="J837" s="112" t="s">
        <v>1347</v>
      </c>
      <c r="K837" s="199">
        <v>8</v>
      </c>
      <c r="L837" s="199">
        <v>6</v>
      </c>
      <c r="M837" s="199">
        <v>8</v>
      </c>
      <c r="N837" s="112" t="s">
        <v>1322</v>
      </c>
      <c r="O837" s="112" t="s">
        <v>1348</v>
      </c>
      <c r="P837" s="112" t="s">
        <v>1349</v>
      </c>
      <c r="Q837" s="112" t="s">
        <v>1578</v>
      </c>
      <c r="R837" s="199">
        <v>2</v>
      </c>
      <c r="S837" s="199">
        <v>3</v>
      </c>
      <c r="T837" s="199">
        <f>BD[[#This Row],[ND]]*BD[[#This Row],[NE]]</f>
        <v>6</v>
      </c>
      <c r="U837" s="201" t="str">
        <f t="shared" si="42"/>
        <v>MEDIO</v>
      </c>
      <c r="V837" s="199">
        <v>60</v>
      </c>
      <c r="W837" s="199">
        <f>BD[[#This Row],[NP]]*BD[[#This Row],[N.C]]</f>
        <v>360</v>
      </c>
      <c r="X837" s="201" t="str">
        <f t="shared" si="43"/>
        <v>II</v>
      </c>
      <c r="Y837" s="182" t="str">
        <f t="shared" si="44"/>
        <v>ACEPTABLE CON CONTROL ESPECIFICO</v>
      </c>
      <c r="Z837" s="199" t="s">
        <v>311</v>
      </c>
      <c r="AA837" s="199" t="s">
        <v>311</v>
      </c>
      <c r="AB837" s="112" t="s">
        <v>1576</v>
      </c>
      <c r="AC837" s="112" t="s">
        <v>1577</v>
      </c>
      <c r="AD837" s="112" t="s">
        <v>1579</v>
      </c>
      <c r="AE837" s="112" t="s">
        <v>1343</v>
      </c>
      <c r="AF837" s="199"/>
    </row>
    <row r="838" spans="1:32" ht="105" hidden="1">
      <c r="A838" s="198" t="s">
        <v>909</v>
      </c>
      <c r="B838" s="199" t="s">
        <v>1195</v>
      </c>
      <c r="C838" s="199" t="s">
        <v>1217</v>
      </c>
      <c r="D838" s="199" t="s">
        <v>1214</v>
      </c>
      <c r="E838" s="200" t="s">
        <v>1424</v>
      </c>
      <c r="F838" s="216" t="s">
        <v>1427</v>
      </c>
      <c r="G838" s="199" t="s">
        <v>44</v>
      </c>
      <c r="H838" s="199" t="s">
        <v>917</v>
      </c>
      <c r="I838" s="200" t="s">
        <v>961</v>
      </c>
      <c r="J838" s="112" t="s">
        <v>1350</v>
      </c>
      <c r="K838" s="199">
        <v>8</v>
      </c>
      <c r="L838" s="199">
        <v>6</v>
      </c>
      <c r="M838" s="199">
        <v>8</v>
      </c>
      <c r="N838" s="112" t="s">
        <v>1322</v>
      </c>
      <c r="O838" s="112" t="s">
        <v>1348</v>
      </c>
      <c r="P838" s="112" t="s">
        <v>1582</v>
      </c>
      <c r="Q838" s="112" t="s">
        <v>1352</v>
      </c>
      <c r="R838" s="199">
        <v>6</v>
      </c>
      <c r="S838" s="199">
        <v>1</v>
      </c>
      <c r="T838" s="199">
        <f>BD[[#This Row],[ND]]*BD[[#This Row],[NE]]</f>
        <v>6</v>
      </c>
      <c r="U838" s="201" t="str">
        <f t="shared" si="42"/>
        <v>MEDIO</v>
      </c>
      <c r="V838" s="199">
        <v>60</v>
      </c>
      <c r="W838" s="199">
        <f>BD[[#This Row],[NP]]*BD[[#This Row],[N.C]]</f>
        <v>360</v>
      </c>
      <c r="X838" s="201" t="str">
        <f t="shared" si="43"/>
        <v>II</v>
      </c>
      <c r="Y838" s="182" t="str">
        <f t="shared" si="44"/>
        <v>ACEPTABLE CON CONTROL ESPECIFICO</v>
      </c>
      <c r="Z838" s="199" t="s">
        <v>311</v>
      </c>
      <c r="AA838" s="199" t="s">
        <v>311</v>
      </c>
      <c r="AB838" s="112" t="s">
        <v>1580</v>
      </c>
      <c r="AC838" s="112" t="s">
        <v>1583</v>
      </c>
      <c r="AD838" s="112" t="s">
        <v>1581</v>
      </c>
      <c r="AE838" s="112" t="s">
        <v>1343</v>
      </c>
      <c r="AF838" s="199"/>
    </row>
    <row r="839" spans="1:32" ht="225" hidden="1">
      <c r="A839" s="198" t="s">
        <v>909</v>
      </c>
      <c r="B839" s="199" t="s">
        <v>1195</v>
      </c>
      <c r="C839" s="199" t="s">
        <v>1217</v>
      </c>
      <c r="D839" s="199" t="s">
        <v>1214</v>
      </c>
      <c r="E839" s="200" t="s">
        <v>1424</v>
      </c>
      <c r="F839" s="216" t="s">
        <v>1427</v>
      </c>
      <c r="G839" s="199" t="s">
        <v>44</v>
      </c>
      <c r="H839" s="199" t="s">
        <v>928</v>
      </c>
      <c r="I839" s="200" t="s">
        <v>973</v>
      </c>
      <c r="J839" s="112" t="s">
        <v>1223</v>
      </c>
      <c r="K839" s="199">
        <v>8</v>
      </c>
      <c r="L839" s="199">
        <v>6</v>
      </c>
      <c r="M839" s="199">
        <v>8</v>
      </c>
      <c r="N839" s="112" t="s">
        <v>1250</v>
      </c>
      <c r="O839" s="200" t="s">
        <v>1595</v>
      </c>
      <c r="P839" s="112" t="s">
        <v>1533</v>
      </c>
      <c r="Q839" s="199" t="s">
        <v>311</v>
      </c>
      <c r="R839" s="199">
        <v>2</v>
      </c>
      <c r="S839" s="199">
        <v>2</v>
      </c>
      <c r="T839" s="199">
        <f>BD[[#This Row],[ND]]*BD[[#This Row],[NE]]</f>
        <v>4</v>
      </c>
      <c r="U839" s="201" t="str">
        <f t="shared" si="42"/>
        <v>BAJO</v>
      </c>
      <c r="V839" s="199">
        <v>25</v>
      </c>
      <c r="W839" s="199">
        <f>BD[[#This Row],[NP]]*BD[[#This Row],[N.C]]</f>
        <v>100</v>
      </c>
      <c r="X839" s="201" t="str">
        <f t="shared" si="43"/>
        <v>III</v>
      </c>
      <c r="Y839" s="182" t="str">
        <f t="shared" si="44"/>
        <v>MEJORABLE</v>
      </c>
      <c r="Z839" s="199" t="s">
        <v>311</v>
      </c>
      <c r="AA839" s="199" t="s">
        <v>311</v>
      </c>
      <c r="AB839" s="200" t="s">
        <v>1596</v>
      </c>
      <c r="AC839" s="112" t="s">
        <v>1534</v>
      </c>
      <c r="AD839" s="222" t="s">
        <v>1597</v>
      </c>
      <c r="AE839" s="112" t="s">
        <v>1277</v>
      </c>
      <c r="AF839" s="199"/>
    </row>
    <row r="840" spans="1:32" ht="225" hidden="1">
      <c r="A840" s="198" t="s">
        <v>909</v>
      </c>
      <c r="B840" s="199" t="s">
        <v>1195</v>
      </c>
      <c r="C840" s="199" t="s">
        <v>1217</v>
      </c>
      <c r="D840" s="199" t="s">
        <v>1214</v>
      </c>
      <c r="E840" s="200" t="s">
        <v>1424</v>
      </c>
      <c r="F840" s="216" t="s">
        <v>1427</v>
      </c>
      <c r="G840" s="199" t="s">
        <v>44</v>
      </c>
      <c r="H840" s="199" t="s">
        <v>928</v>
      </c>
      <c r="I840" s="200" t="s">
        <v>975</v>
      </c>
      <c r="J840" s="112" t="s">
        <v>1223</v>
      </c>
      <c r="K840" s="199">
        <v>8</v>
      </c>
      <c r="L840" s="199">
        <v>6</v>
      </c>
      <c r="M840" s="199">
        <v>8</v>
      </c>
      <c r="N840" s="112" t="s">
        <v>1250</v>
      </c>
      <c r="O840" s="200" t="s">
        <v>1595</v>
      </c>
      <c r="P840" s="112" t="s">
        <v>1533</v>
      </c>
      <c r="Q840" s="199" t="s">
        <v>311</v>
      </c>
      <c r="R840" s="199">
        <v>2</v>
      </c>
      <c r="S840" s="199">
        <v>3</v>
      </c>
      <c r="T840" s="199">
        <f>BD[[#This Row],[ND]]*BD[[#This Row],[NE]]</f>
        <v>6</v>
      </c>
      <c r="U840" s="201" t="str">
        <f t="shared" si="42"/>
        <v>MEDIO</v>
      </c>
      <c r="V840" s="199">
        <v>25</v>
      </c>
      <c r="W840" s="199">
        <f>BD[[#This Row],[NP]]*BD[[#This Row],[N.C]]</f>
        <v>150</v>
      </c>
      <c r="X840" s="201" t="str">
        <f t="shared" si="43"/>
        <v>II</v>
      </c>
      <c r="Y840" s="182" t="str">
        <f t="shared" si="44"/>
        <v>ACEPTABLE CON CONTROL ESPECIFICO</v>
      </c>
      <c r="Z840" s="199" t="s">
        <v>311</v>
      </c>
      <c r="AA840" s="199" t="s">
        <v>311</v>
      </c>
      <c r="AB840" s="200" t="s">
        <v>1596</v>
      </c>
      <c r="AC840" s="112" t="s">
        <v>1534</v>
      </c>
      <c r="AD840" s="200" t="s">
        <v>1247</v>
      </c>
      <c r="AE840" s="112" t="s">
        <v>1277</v>
      </c>
      <c r="AF840" s="199"/>
    </row>
    <row r="841" spans="1:32" ht="225" hidden="1">
      <c r="A841" s="198" t="s">
        <v>909</v>
      </c>
      <c r="B841" s="199" t="s">
        <v>1195</v>
      </c>
      <c r="C841" s="199" t="s">
        <v>1217</v>
      </c>
      <c r="D841" s="199" t="s">
        <v>1214</v>
      </c>
      <c r="E841" s="200" t="s">
        <v>1424</v>
      </c>
      <c r="F841" s="216" t="s">
        <v>1427</v>
      </c>
      <c r="G841" s="199" t="s">
        <v>44</v>
      </c>
      <c r="H841" s="199" t="s">
        <v>928</v>
      </c>
      <c r="I841" s="200" t="s">
        <v>979</v>
      </c>
      <c r="J841" s="112" t="s">
        <v>1223</v>
      </c>
      <c r="K841" s="199">
        <v>8</v>
      </c>
      <c r="L841" s="199">
        <v>6</v>
      </c>
      <c r="M841" s="199">
        <v>8</v>
      </c>
      <c r="N841" s="112" t="s">
        <v>1250</v>
      </c>
      <c r="O841" s="200" t="s">
        <v>1595</v>
      </c>
      <c r="P841" s="112" t="s">
        <v>1533</v>
      </c>
      <c r="Q841" s="199" t="s">
        <v>311</v>
      </c>
      <c r="R841" s="199">
        <v>2</v>
      </c>
      <c r="S841" s="199">
        <v>3</v>
      </c>
      <c r="T841" s="199">
        <f>BD[[#This Row],[ND]]*BD[[#This Row],[NE]]</f>
        <v>6</v>
      </c>
      <c r="U841" s="201" t="str">
        <f t="shared" si="42"/>
        <v>MEDIO</v>
      </c>
      <c r="V841" s="199">
        <v>26</v>
      </c>
      <c r="W841" s="199">
        <f>BD[[#This Row],[NP]]*BD[[#This Row],[N.C]]</f>
        <v>156</v>
      </c>
      <c r="X841" s="201" t="str">
        <f t="shared" si="43"/>
        <v>II</v>
      </c>
      <c r="Y841" s="182" t="str">
        <f t="shared" si="44"/>
        <v>ACEPTABLE CON CONTROL ESPECIFICO</v>
      </c>
      <c r="Z841" s="199" t="s">
        <v>311</v>
      </c>
      <c r="AA841" s="199" t="s">
        <v>311</v>
      </c>
      <c r="AB841" s="200" t="s">
        <v>1596</v>
      </c>
      <c r="AC841" s="112" t="s">
        <v>1534</v>
      </c>
      <c r="AD841" s="200" t="s">
        <v>1247</v>
      </c>
      <c r="AE841" s="112" t="s">
        <v>1277</v>
      </c>
      <c r="AF841" s="199"/>
    </row>
    <row r="842" spans="1:32" ht="135" hidden="1">
      <c r="A842" s="198" t="s">
        <v>909</v>
      </c>
      <c r="B842" s="199" t="s">
        <v>1195</v>
      </c>
      <c r="C842" s="199" t="s">
        <v>1217</v>
      </c>
      <c r="D842" s="199" t="s">
        <v>1214</v>
      </c>
      <c r="E842" s="200" t="s">
        <v>1424</v>
      </c>
      <c r="F842" s="216" t="s">
        <v>1427</v>
      </c>
      <c r="G842" s="199" t="s">
        <v>44</v>
      </c>
      <c r="H842" s="199" t="s">
        <v>931</v>
      </c>
      <c r="I842" s="200" t="s">
        <v>989</v>
      </c>
      <c r="J842" s="112" t="s">
        <v>1224</v>
      </c>
      <c r="K842" s="199">
        <v>8</v>
      </c>
      <c r="L842" s="199">
        <v>6</v>
      </c>
      <c r="M842" s="199">
        <v>8</v>
      </c>
      <c r="N842" s="112" t="s">
        <v>1252</v>
      </c>
      <c r="O842" s="112" t="s">
        <v>1612</v>
      </c>
      <c r="P842" s="112" t="s">
        <v>1253</v>
      </c>
      <c r="Q842" s="112" t="s">
        <v>1614</v>
      </c>
      <c r="R842" s="199">
        <v>2</v>
      </c>
      <c r="S842" s="199">
        <v>3</v>
      </c>
      <c r="T842" s="199">
        <f>BD[[#This Row],[ND]]*BD[[#This Row],[NE]]</f>
        <v>6</v>
      </c>
      <c r="U842" s="201" t="str">
        <f t="shared" si="42"/>
        <v>MEDIO</v>
      </c>
      <c r="V842" s="199">
        <v>25</v>
      </c>
      <c r="W842" s="199">
        <f>BD[[#This Row],[NP]]*BD[[#This Row],[N.C]]</f>
        <v>150</v>
      </c>
      <c r="X842" s="201" t="str">
        <f t="shared" si="43"/>
        <v>II</v>
      </c>
      <c r="Y842" s="182" t="str">
        <f t="shared" si="44"/>
        <v>ACEPTABLE CON CONTROL ESPECIFICO</v>
      </c>
      <c r="Z842" s="199" t="s">
        <v>311</v>
      </c>
      <c r="AA842" s="199" t="s">
        <v>311</v>
      </c>
      <c r="AB842" s="112" t="s">
        <v>1613</v>
      </c>
      <c r="AC842" s="112" t="s">
        <v>1253</v>
      </c>
      <c r="AD842" s="112" t="s">
        <v>1615</v>
      </c>
      <c r="AE842" s="112" t="s">
        <v>1278</v>
      </c>
      <c r="AF842" s="199"/>
    </row>
    <row r="843" spans="1:32" ht="150" hidden="1">
      <c r="A843" s="198" t="s">
        <v>909</v>
      </c>
      <c r="B843" s="199" t="s">
        <v>1195</v>
      </c>
      <c r="C843" s="199" t="s">
        <v>1217</v>
      </c>
      <c r="D843" s="199" t="s">
        <v>1214</v>
      </c>
      <c r="E843" s="200" t="s">
        <v>1424</v>
      </c>
      <c r="F843" s="216" t="s">
        <v>1427</v>
      </c>
      <c r="G843" s="199" t="s">
        <v>44</v>
      </c>
      <c r="H843" s="199" t="s">
        <v>931</v>
      </c>
      <c r="I843" s="200" t="s">
        <v>997</v>
      </c>
      <c r="J843" s="112" t="s">
        <v>1363</v>
      </c>
      <c r="K843" s="199">
        <v>8</v>
      </c>
      <c r="L843" s="199">
        <v>6</v>
      </c>
      <c r="M843" s="199">
        <v>8</v>
      </c>
      <c r="N843" s="112" t="s">
        <v>1364</v>
      </c>
      <c r="O843" s="112" t="s">
        <v>1656</v>
      </c>
      <c r="P843" s="112" t="s">
        <v>1657</v>
      </c>
      <c r="Q843" s="112" t="s">
        <v>1365</v>
      </c>
      <c r="R843" s="199">
        <v>6</v>
      </c>
      <c r="S843" s="199">
        <v>2</v>
      </c>
      <c r="T843" s="199">
        <f>BD[[#This Row],[ND]]*BD[[#This Row],[NE]]</f>
        <v>12</v>
      </c>
      <c r="U843" s="201" t="str">
        <f t="shared" si="42"/>
        <v>ALTO</v>
      </c>
      <c r="V843" s="199">
        <v>60</v>
      </c>
      <c r="W843" s="199">
        <f>BD[[#This Row],[NP]]*BD[[#This Row],[N.C]]</f>
        <v>720</v>
      </c>
      <c r="X843" s="201" t="str">
        <f t="shared" si="43"/>
        <v>I</v>
      </c>
      <c r="Y843" s="182" t="str">
        <f t="shared" si="44"/>
        <v>NO ACEPTABLE</v>
      </c>
      <c r="Z843" s="199" t="s">
        <v>311</v>
      </c>
      <c r="AA843" s="199" t="s">
        <v>311</v>
      </c>
      <c r="AB843" s="112" t="s">
        <v>1621</v>
      </c>
      <c r="AC843" s="112" t="s">
        <v>1622</v>
      </c>
      <c r="AD843" s="112" t="s">
        <v>1623</v>
      </c>
      <c r="AE843" s="112" t="s">
        <v>1368</v>
      </c>
      <c r="AF843" s="199"/>
    </row>
    <row r="844" spans="1:32" ht="150" hidden="1">
      <c r="A844" s="198" t="s">
        <v>909</v>
      </c>
      <c r="B844" s="199" t="s">
        <v>1195</v>
      </c>
      <c r="C844" s="199" t="s">
        <v>1217</v>
      </c>
      <c r="D844" s="199" t="s">
        <v>1214</v>
      </c>
      <c r="E844" s="200" t="s">
        <v>1424</v>
      </c>
      <c r="F844" s="216" t="s">
        <v>1427</v>
      </c>
      <c r="G844" s="199" t="s">
        <v>44</v>
      </c>
      <c r="H844" s="199" t="s">
        <v>931</v>
      </c>
      <c r="I844" s="200" t="s">
        <v>1005</v>
      </c>
      <c r="J844" s="112" t="s">
        <v>1359</v>
      </c>
      <c r="K844" s="199">
        <v>8</v>
      </c>
      <c r="L844" s="199">
        <v>6</v>
      </c>
      <c r="M844" s="199">
        <v>8</v>
      </c>
      <c r="N844" s="215" t="s">
        <v>1354</v>
      </c>
      <c r="O844" s="112" t="s">
        <v>1360</v>
      </c>
      <c r="P844" s="112" t="s">
        <v>1609</v>
      </c>
      <c r="Q844" s="112" t="s">
        <v>1610</v>
      </c>
      <c r="R844" s="199">
        <v>2</v>
      </c>
      <c r="S844" s="199">
        <v>3</v>
      </c>
      <c r="T844" s="199">
        <f>BD[[#This Row],[ND]]*BD[[#This Row],[NE]]</f>
        <v>6</v>
      </c>
      <c r="U844" s="201" t="str">
        <f t="shared" si="42"/>
        <v>MEDIO</v>
      </c>
      <c r="V844" s="199">
        <v>60</v>
      </c>
      <c r="W844" s="199">
        <f>BD[[#This Row],[NP]]*BD[[#This Row],[N.C]]</f>
        <v>360</v>
      </c>
      <c r="X844" s="201" t="str">
        <f t="shared" si="43"/>
        <v>II</v>
      </c>
      <c r="Y844" s="182" t="str">
        <f t="shared" si="44"/>
        <v>ACEPTABLE CON CONTROL ESPECIFICO</v>
      </c>
      <c r="Z844" s="199" t="s">
        <v>311</v>
      </c>
      <c r="AA844" s="199" t="s">
        <v>311</v>
      </c>
      <c r="AB844" s="112" t="s">
        <v>1360</v>
      </c>
      <c r="AC844" s="112" t="s">
        <v>1609</v>
      </c>
      <c r="AD844" s="112" t="s">
        <v>1611</v>
      </c>
      <c r="AE844" s="112" t="s">
        <v>1362</v>
      </c>
      <c r="AF844" s="199"/>
    </row>
    <row r="845" spans="1:32" ht="315" hidden="1">
      <c r="A845" s="198" t="s">
        <v>909</v>
      </c>
      <c r="B845" s="199" t="s">
        <v>1195</v>
      </c>
      <c r="C845" s="199" t="s">
        <v>1217</v>
      </c>
      <c r="D845" s="199" t="s">
        <v>1214</v>
      </c>
      <c r="E845" s="200" t="s">
        <v>1424</v>
      </c>
      <c r="F845" s="216" t="s">
        <v>1427</v>
      </c>
      <c r="G845" s="199" t="s">
        <v>44</v>
      </c>
      <c r="H845" s="199" t="s">
        <v>934</v>
      </c>
      <c r="I845" s="200" t="s">
        <v>1007</v>
      </c>
      <c r="J845" s="112" t="s">
        <v>1225</v>
      </c>
      <c r="K845" s="199">
        <v>2</v>
      </c>
      <c r="L845" s="199">
        <v>2</v>
      </c>
      <c r="M845" s="199">
        <v>1</v>
      </c>
      <c r="N845" s="112" t="s">
        <v>1255</v>
      </c>
      <c r="O845" s="112" t="s">
        <v>1627</v>
      </c>
      <c r="P845" s="112" t="s">
        <v>1630</v>
      </c>
      <c r="Q845" s="112" t="s">
        <v>1265</v>
      </c>
      <c r="R845" s="199">
        <v>2</v>
      </c>
      <c r="S845" s="199">
        <v>3</v>
      </c>
      <c r="T845" s="199">
        <f>BD[[#This Row],[ND]]*BD[[#This Row],[NE]]</f>
        <v>6</v>
      </c>
      <c r="U845" s="201" t="str">
        <f t="shared" si="42"/>
        <v>MEDIO</v>
      </c>
      <c r="V845" s="199">
        <v>25</v>
      </c>
      <c r="W845" s="199">
        <f>BD[[#This Row],[NP]]*BD[[#This Row],[N.C]]</f>
        <v>150</v>
      </c>
      <c r="X845" s="201" t="str">
        <f t="shared" si="43"/>
        <v>II</v>
      </c>
      <c r="Y845" s="182" t="str">
        <f t="shared" si="44"/>
        <v>ACEPTABLE CON CONTROL ESPECIFICO</v>
      </c>
      <c r="Z845" s="199" t="s">
        <v>311</v>
      </c>
      <c r="AA845" s="199" t="s">
        <v>311</v>
      </c>
      <c r="AB845" s="112" t="s">
        <v>1628</v>
      </c>
      <c r="AC845" s="112" t="s">
        <v>1629</v>
      </c>
      <c r="AD845" s="112" t="s">
        <v>1265</v>
      </c>
      <c r="AE845" s="112" t="s">
        <v>1280</v>
      </c>
      <c r="AF845" s="199"/>
    </row>
    <row r="846" spans="1:32" ht="345" hidden="1">
      <c r="A846" s="198" t="s">
        <v>909</v>
      </c>
      <c r="B846" s="199" t="s">
        <v>1195</v>
      </c>
      <c r="C846" s="199" t="s">
        <v>1217</v>
      </c>
      <c r="D846" s="199" t="s">
        <v>1214</v>
      </c>
      <c r="E846" s="200" t="s">
        <v>1424</v>
      </c>
      <c r="F846" s="216" t="s">
        <v>1427</v>
      </c>
      <c r="G846" s="199" t="s">
        <v>44</v>
      </c>
      <c r="H846" s="199" t="s">
        <v>934</v>
      </c>
      <c r="I846" s="200" t="s">
        <v>1017</v>
      </c>
      <c r="J846" s="112" t="s">
        <v>1260</v>
      </c>
      <c r="K846" s="199">
        <v>2</v>
      </c>
      <c r="L846" s="199">
        <v>2</v>
      </c>
      <c r="M846" s="199">
        <v>8</v>
      </c>
      <c r="N846" s="112" t="s">
        <v>1261</v>
      </c>
      <c r="O846" s="112" t="s">
        <v>1627</v>
      </c>
      <c r="P846" s="112" t="s">
        <v>1632</v>
      </c>
      <c r="Q846" s="112" t="s">
        <v>1662</v>
      </c>
      <c r="R846" s="199">
        <v>2</v>
      </c>
      <c r="S846" s="199">
        <v>3</v>
      </c>
      <c r="T846" s="199">
        <f>BD[[#This Row],[ND]]*BD[[#This Row],[NE]]</f>
        <v>6</v>
      </c>
      <c r="U846" s="201" t="str">
        <f t="shared" si="42"/>
        <v>MEDIO</v>
      </c>
      <c r="V846" s="199">
        <v>25</v>
      </c>
      <c r="W846" s="199">
        <f>BD[[#This Row],[NP]]*BD[[#This Row],[N.C]]</f>
        <v>150</v>
      </c>
      <c r="X846" s="201" t="str">
        <f t="shared" si="43"/>
        <v>II</v>
      </c>
      <c r="Y846" s="182" t="str">
        <f t="shared" si="44"/>
        <v>ACEPTABLE CON CONTROL ESPECIFICO</v>
      </c>
      <c r="Z846" s="199" t="s">
        <v>311</v>
      </c>
      <c r="AA846" s="199" t="s">
        <v>311</v>
      </c>
      <c r="AB846" s="112" t="s">
        <v>1628</v>
      </c>
      <c r="AC846" s="112" t="s">
        <v>1633</v>
      </c>
      <c r="AD846" s="112" t="s">
        <v>1663</v>
      </c>
      <c r="AE846" s="112" t="s">
        <v>1280</v>
      </c>
      <c r="AF846" s="199"/>
    </row>
    <row r="847" spans="1:32" ht="90" hidden="1">
      <c r="A847" s="198" t="s">
        <v>909</v>
      </c>
      <c r="B847" s="199" t="s">
        <v>1195</v>
      </c>
      <c r="C847" s="199" t="s">
        <v>1217</v>
      </c>
      <c r="D847" s="199" t="s">
        <v>1214</v>
      </c>
      <c r="E847" s="200" t="s">
        <v>1424</v>
      </c>
      <c r="F847" s="216" t="s">
        <v>1413</v>
      </c>
      <c r="G847" s="199" t="s">
        <v>19</v>
      </c>
      <c r="H847" s="199" t="s">
        <v>905</v>
      </c>
      <c r="I847" s="200" t="s">
        <v>911</v>
      </c>
      <c r="J847" s="112" t="s">
        <v>1286</v>
      </c>
      <c r="K847" s="199">
        <v>8</v>
      </c>
      <c r="L847" s="199">
        <v>6</v>
      </c>
      <c r="M847" s="199">
        <v>8</v>
      </c>
      <c r="N847" s="112" t="s">
        <v>1287</v>
      </c>
      <c r="O847" s="112" t="s">
        <v>1545</v>
      </c>
      <c r="P847" s="112" t="s">
        <v>1549</v>
      </c>
      <c r="Q847" s="112" t="s">
        <v>1546</v>
      </c>
      <c r="R847" s="199">
        <v>2</v>
      </c>
      <c r="S847" s="199">
        <v>3</v>
      </c>
      <c r="T847" s="199">
        <f>BD[[#This Row],[ND]]*BD[[#This Row],[NE]]</f>
        <v>6</v>
      </c>
      <c r="U847" s="201" t="str">
        <f t="shared" si="42"/>
        <v>MEDIO</v>
      </c>
      <c r="V847" s="199">
        <v>25</v>
      </c>
      <c r="W847" s="199">
        <f>BD[[#This Row],[NP]]*BD[[#This Row],[N.C]]</f>
        <v>150</v>
      </c>
      <c r="X847" s="201" t="str">
        <f t="shared" si="43"/>
        <v>II</v>
      </c>
      <c r="Y847" s="182" t="str">
        <f t="shared" si="44"/>
        <v>ACEPTABLE CON CONTROL ESPECIFICO</v>
      </c>
      <c r="Z847" s="199" t="s">
        <v>311</v>
      </c>
      <c r="AA847" s="199" t="s">
        <v>311</v>
      </c>
      <c r="AB847" s="112" t="s">
        <v>1547</v>
      </c>
      <c r="AC847" s="112" t="s">
        <v>1548</v>
      </c>
      <c r="AD847" s="112" t="s">
        <v>1550</v>
      </c>
      <c r="AE847" s="112" t="s">
        <v>1288</v>
      </c>
      <c r="AF847" s="199"/>
    </row>
    <row r="848" spans="1:32" ht="90" hidden="1">
      <c r="A848" s="198" t="s">
        <v>909</v>
      </c>
      <c r="B848" s="199" t="s">
        <v>1195</v>
      </c>
      <c r="C848" s="199" t="s">
        <v>1217</v>
      </c>
      <c r="D848" s="199" t="s">
        <v>1214</v>
      </c>
      <c r="E848" s="200" t="s">
        <v>1424</v>
      </c>
      <c r="F848" s="216" t="s">
        <v>1413</v>
      </c>
      <c r="G848" s="199" t="s">
        <v>19</v>
      </c>
      <c r="H848" s="199" t="s">
        <v>905</v>
      </c>
      <c r="I848" s="200" t="s">
        <v>924</v>
      </c>
      <c r="J848" s="112" t="s">
        <v>1240</v>
      </c>
      <c r="K848" s="199">
        <v>8</v>
      </c>
      <c r="L848" s="199">
        <v>6</v>
      </c>
      <c r="M848" s="199">
        <v>8</v>
      </c>
      <c r="N848" s="112" t="s">
        <v>1241</v>
      </c>
      <c r="O848" s="200" t="s">
        <v>1242</v>
      </c>
      <c r="P848" s="200" t="s">
        <v>1513</v>
      </c>
      <c r="Q848" s="200" t="s">
        <v>1514</v>
      </c>
      <c r="R848" s="199">
        <v>2</v>
      </c>
      <c r="S848" s="199">
        <v>2</v>
      </c>
      <c r="T848" s="199">
        <f>BD[[#This Row],[ND]]*BD[[#This Row],[NE]]</f>
        <v>4</v>
      </c>
      <c r="U848" s="201" t="str">
        <f t="shared" si="42"/>
        <v>BAJO</v>
      </c>
      <c r="V848" s="199">
        <v>25</v>
      </c>
      <c r="W848" s="199">
        <f>BD[[#This Row],[NP]]*BD[[#This Row],[N.C]]</f>
        <v>100</v>
      </c>
      <c r="X848" s="201" t="str">
        <f t="shared" si="43"/>
        <v>III</v>
      </c>
      <c r="Y848" s="182" t="str">
        <f t="shared" si="44"/>
        <v>MEJORABLE</v>
      </c>
      <c r="Z848" s="199" t="s">
        <v>311</v>
      </c>
      <c r="AA848" s="200" t="s">
        <v>311</v>
      </c>
      <c r="AB848" s="112" t="s">
        <v>1516</v>
      </c>
      <c r="AC848" s="112" t="s">
        <v>1515</v>
      </c>
      <c r="AD848" s="200" t="s">
        <v>1557</v>
      </c>
      <c r="AE848" s="112" t="s">
        <v>1274</v>
      </c>
      <c r="AF848" s="199"/>
    </row>
    <row r="849" spans="1:32" ht="165" hidden="1">
      <c r="A849" s="198" t="s">
        <v>909</v>
      </c>
      <c r="B849" s="199" t="s">
        <v>1195</v>
      </c>
      <c r="C849" s="199" t="s">
        <v>1217</v>
      </c>
      <c r="D849" s="199" t="s">
        <v>1214</v>
      </c>
      <c r="E849" s="200" t="s">
        <v>1424</v>
      </c>
      <c r="F849" s="216" t="s">
        <v>1413</v>
      </c>
      <c r="G849" s="199" t="s">
        <v>19</v>
      </c>
      <c r="H849" s="199" t="s">
        <v>905</v>
      </c>
      <c r="I849" s="200" t="s">
        <v>935</v>
      </c>
      <c r="J849" s="112" t="s">
        <v>1230</v>
      </c>
      <c r="K849" s="199">
        <v>8</v>
      </c>
      <c r="L849" s="199">
        <v>6</v>
      </c>
      <c r="M849" s="199">
        <v>8</v>
      </c>
      <c r="N849" s="112" t="s">
        <v>1231</v>
      </c>
      <c r="O849" s="200" t="s">
        <v>1234</v>
      </c>
      <c r="P849" s="112" t="s">
        <v>1518</v>
      </c>
      <c r="Q849" s="200" t="s">
        <v>1520</v>
      </c>
      <c r="R849" s="199">
        <v>2</v>
      </c>
      <c r="S849" s="199">
        <v>3</v>
      </c>
      <c r="T849" s="199">
        <f>BD[[#This Row],[ND]]*BD[[#This Row],[NE]]</f>
        <v>6</v>
      </c>
      <c r="U849" s="201" t="str">
        <f t="shared" si="42"/>
        <v>MEDIO</v>
      </c>
      <c r="V849" s="199">
        <v>25</v>
      </c>
      <c r="W849" s="199">
        <f>BD[[#This Row],[NP]]*BD[[#This Row],[N.C]]</f>
        <v>150</v>
      </c>
      <c r="X849" s="201" t="str">
        <f t="shared" si="43"/>
        <v>II</v>
      </c>
      <c r="Y849" s="182" t="str">
        <f t="shared" si="44"/>
        <v>ACEPTABLE CON CONTROL ESPECIFICO</v>
      </c>
      <c r="Z849" s="199" t="s">
        <v>311</v>
      </c>
      <c r="AA849" s="199" t="s">
        <v>311</v>
      </c>
      <c r="AB849" s="112" t="s">
        <v>1517</v>
      </c>
      <c r="AC849" s="112" t="s">
        <v>1519</v>
      </c>
      <c r="AD849" s="200" t="s">
        <v>1558</v>
      </c>
      <c r="AE849" s="112" t="s">
        <v>1275</v>
      </c>
      <c r="AF849" s="199"/>
    </row>
    <row r="850" spans="1:32" ht="409.6" hidden="1">
      <c r="A850" s="198" t="s">
        <v>909</v>
      </c>
      <c r="B850" s="199" t="s">
        <v>1195</v>
      </c>
      <c r="C850" s="199" t="s">
        <v>1217</v>
      </c>
      <c r="D850" s="199" t="s">
        <v>1214</v>
      </c>
      <c r="E850" s="200" t="s">
        <v>1424</v>
      </c>
      <c r="F850" s="216" t="s">
        <v>1413</v>
      </c>
      <c r="G850" s="199" t="s">
        <v>19</v>
      </c>
      <c r="H850" s="199" t="s">
        <v>917</v>
      </c>
      <c r="I850" s="200" t="s">
        <v>949</v>
      </c>
      <c r="J850" s="112" t="s">
        <v>1226</v>
      </c>
      <c r="K850" s="199">
        <v>8</v>
      </c>
      <c r="L850" s="199">
        <v>6</v>
      </c>
      <c r="M850" s="199">
        <v>8</v>
      </c>
      <c r="N850" s="112" t="s">
        <v>1237</v>
      </c>
      <c r="O850" s="200" t="s">
        <v>1238</v>
      </c>
      <c r="P850" s="112" t="s">
        <v>1239</v>
      </c>
      <c r="Q850" s="112" t="s">
        <v>1522</v>
      </c>
      <c r="R850" s="199">
        <v>2</v>
      </c>
      <c r="S850" s="199">
        <v>2</v>
      </c>
      <c r="T850" s="199">
        <f>BD[[#This Row],[ND]]*BD[[#This Row],[NE]]</f>
        <v>4</v>
      </c>
      <c r="U850" s="201" t="str">
        <f t="shared" si="42"/>
        <v>BAJO</v>
      </c>
      <c r="V850" s="199">
        <v>60</v>
      </c>
      <c r="W850" s="199">
        <f>BD[[#This Row],[NP]]*BD[[#This Row],[N.C]]</f>
        <v>240</v>
      </c>
      <c r="X850" s="201" t="str">
        <f t="shared" si="43"/>
        <v>II</v>
      </c>
      <c r="Y850" s="182" t="str">
        <f t="shared" si="44"/>
        <v>ACEPTABLE CON CONTROL ESPECIFICO</v>
      </c>
      <c r="Z850" s="199" t="s">
        <v>311</v>
      </c>
      <c r="AA850" s="199" t="s">
        <v>311</v>
      </c>
      <c r="AB850" s="112" t="s">
        <v>1524</v>
      </c>
      <c r="AC850" s="112" t="s">
        <v>1521</v>
      </c>
      <c r="AD850" s="112" t="s">
        <v>1523</v>
      </c>
      <c r="AE850" s="112" t="s">
        <v>1276</v>
      </c>
      <c r="AF850" s="199"/>
    </row>
    <row r="851" spans="1:32" ht="165" hidden="1">
      <c r="A851" s="198" t="s">
        <v>909</v>
      </c>
      <c r="B851" s="199" t="s">
        <v>1195</v>
      </c>
      <c r="C851" s="199" t="s">
        <v>1217</v>
      </c>
      <c r="D851" s="199" t="s">
        <v>1214</v>
      </c>
      <c r="E851" s="200" t="s">
        <v>1424</v>
      </c>
      <c r="F851" s="216" t="s">
        <v>1413</v>
      </c>
      <c r="G851" s="199" t="s">
        <v>19</v>
      </c>
      <c r="H851" s="199" t="s">
        <v>917</v>
      </c>
      <c r="I851" s="200" t="s">
        <v>951</v>
      </c>
      <c r="J851" s="112" t="s">
        <v>1333</v>
      </c>
      <c r="K851" s="199">
        <v>8</v>
      </c>
      <c r="L851" s="199">
        <v>6</v>
      </c>
      <c r="M851" s="199">
        <v>8</v>
      </c>
      <c r="N851" s="112" t="s">
        <v>1237</v>
      </c>
      <c r="O851" s="112" t="s">
        <v>1334</v>
      </c>
      <c r="P851" s="112" t="s">
        <v>1335</v>
      </c>
      <c r="Q851" s="112" t="s">
        <v>1336</v>
      </c>
      <c r="R851" s="199">
        <v>6</v>
      </c>
      <c r="S851" s="199">
        <v>3</v>
      </c>
      <c r="T851" s="199">
        <f>BD[[#This Row],[ND]]*BD[[#This Row],[NE]]</f>
        <v>18</v>
      </c>
      <c r="U851" s="201" t="str">
        <f t="shared" si="42"/>
        <v>ALTO</v>
      </c>
      <c r="V851" s="199">
        <v>25</v>
      </c>
      <c r="W851" s="199">
        <f>BD[[#This Row],[NP]]*BD[[#This Row],[N.C]]</f>
        <v>450</v>
      </c>
      <c r="X851" s="201" t="str">
        <f t="shared" si="43"/>
        <v>II</v>
      </c>
      <c r="Y851" s="182" t="str">
        <f t="shared" si="44"/>
        <v>ACEPTABLE CON CONTROL ESPECIFICO</v>
      </c>
      <c r="Z851" s="199" t="s">
        <v>311</v>
      </c>
      <c r="AA851" s="199" t="s">
        <v>311</v>
      </c>
      <c r="AB851" s="112" t="s">
        <v>1571</v>
      </c>
      <c r="AC851" s="112" t="s">
        <v>1572</v>
      </c>
      <c r="AD851" s="112" t="s">
        <v>1336</v>
      </c>
      <c r="AE851" s="112" t="s">
        <v>1337</v>
      </c>
      <c r="AF851" s="199"/>
    </row>
    <row r="852" spans="1:32" ht="120" hidden="1">
      <c r="A852" s="198" t="s">
        <v>909</v>
      </c>
      <c r="B852" s="199" t="s">
        <v>1195</v>
      </c>
      <c r="C852" s="199" t="s">
        <v>1217</v>
      </c>
      <c r="D852" s="199" t="s">
        <v>1214</v>
      </c>
      <c r="E852" s="200" t="s">
        <v>1424</v>
      </c>
      <c r="F852" s="216" t="s">
        <v>1413</v>
      </c>
      <c r="G852" s="199" t="s">
        <v>19</v>
      </c>
      <c r="H852" s="199" t="s">
        <v>917</v>
      </c>
      <c r="I852" s="200" t="s">
        <v>955</v>
      </c>
      <c r="J852" s="112" t="s">
        <v>1344</v>
      </c>
      <c r="K852" s="199">
        <v>8</v>
      </c>
      <c r="L852" s="199">
        <v>6</v>
      </c>
      <c r="M852" s="199">
        <v>8</v>
      </c>
      <c r="N852" s="112" t="s">
        <v>1346</v>
      </c>
      <c r="O852" s="112" t="s">
        <v>1340</v>
      </c>
      <c r="P852" s="112" t="s">
        <v>1341</v>
      </c>
      <c r="Q852" s="112" t="s">
        <v>1342</v>
      </c>
      <c r="R852" s="199">
        <v>6</v>
      </c>
      <c r="S852" s="199">
        <v>3</v>
      </c>
      <c r="T852" s="199">
        <f>BD[[#This Row],[ND]]*BD[[#This Row],[NE]]</f>
        <v>18</v>
      </c>
      <c r="U852" s="201" t="str">
        <f t="shared" si="42"/>
        <v>ALTO</v>
      </c>
      <c r="V852" s="199">
        <v>25</v>
      </c>
      <c r="W852" s="199">
        <f>BD[[#This Row],[NP]]*BD[[#This Row],[N.C]]</f>
        <v>450</v>
      </c>
      <c r="X852" s="201" t="str">
        <f t="shared" si="43"/>
        <v>II</v>
      </c>
      <c r="Y852" s="182" t="str">
        <f t="shared" si="44"/>
        <v>ACEPTABLE CON CONTROL ESPECIFICO</v>
      </c>
      <c r="Z852" s="199" t="s">
        <v>311</v>
      </c>
      <c r="AA852" s="199" t="s">
        <v>311</v>
      </c>
      <c r="AB852" s="112" t="s">
        <v>1573</v>
      </c>
      <c r="AC852" s="112" t="s">
        <v>1574</v>
      </c>
      <c r="AD852" s="112" t="s">
        <v>1575</v>
      </c>
      <c r="AE852" s="112" t="s">
        <v>1343</v>
      </c>
      <c r="AF852" s="199"/>
    </row>
    <row r="853" spans="1:32" ht="105" hidden="1">
      <c r="A853" s="198" t="s">
        <v>909</v>
      </c>
      <c r="B853" s="199" t="s">
        <v>1195</v>
      </c>
      <c r="C853" s="199" t="s">
        <v>1217</v>
      </c>
      <c r="D853" s="199" t="s">
        <v>1214</v>
      </c>
      <c r="E853" s="200" t="s">
        <v>1424</v>
      </c>
      <c r="F853" s="216" t="s">
        <v>1413</v>
      </c>
      <c r="G853" s="199" t="s">
        <v>19</v>
      </c>
      <c r="H853" s="199" t="s">
        <v>917</v>
      </c>
      <c r="I853" s="200" t="s">
        <v>959</v>
      </c>
      <c r="J853" s="112" t="s">
        <v>1347</v>
      </c>
      <c r="K853" s="199">
        <v>8</v>
      </c>
      <c r="L853" s="199">
        <v>6</v>
      </c>
      <c r="M853" s="199">
        <v>8</v>
      </c>
      <c r="N853" s="112" t="s">
        <v>1322</v>
      </c>
      <c r="O853" s="112" t="s">
        <v>1348</v>
      </c>
      <c r="P853" s="112" t="s">
        <v>1349</v>
      </c>
      <c r="Q853" s="112" t="s">
        <v>1578</v>
      </c>
      <c r="R853" s="199">
        <v>2</v>
      </c>
      <c r="S853" s="199">
        <v>3</v>
      </c>
      <c r="T853" s="199">
        <f>BD[[#This Row],[ND]]*BD[[#This Row],[NE]]</f>
        <v>6</v>
      </c>
      <c r="U853" s="201" t="str">
        <f t="shared" si="42"/>
        <v>MEDIO</v>
      </c>
      <c r="V853" s="199">
        <v>60</v>
      </c>
      <c r="W853" s="199">
        <f>BD[[#This Row],[NP]]*BD[[#This Row],[N.C]]</f>
        <v>360</v>
      </c>
      <c r="X853" s="201" t="str">
        <f t="shared" si="43"/>
        <v>II</v>
      </c>
      <c r="Y853" s="182" t="str">
        <f t="shared" si="44"/>
        <v>ACEPTABLE CON CONTROL ESPECIFICO</v>
      </c>
      <c r="Z853" s="199" t="s">
        <v>311</v>
      </c>
      <c r="AA853" s="199" t="s">
        <v>311</v>
      </c>
      <c r="AB853" s="112" t="s">
        <v>1576</v>
      </c>
      <c r="AC853" s="112" t="s">
        <v>1577</v>
      </c>
      <c r="AD853" s="112" t="s">
        <v>1579</v>
      </c>
      <c r="AE853" s="112" t="s">
        <v>1343</v>
      </c>
      <c r="AF853" s="199"/>
    </row>
    <row r="854" spans="1:32" ht="105" hidden="1">
      <c r="A854" s="198" t="s">
        <v>909</v>
      </c>
      <c r="B854" s="199" t="s">
        <v>1195</v>
      </c>
      <c r="C854" s="199" t="s">
        <v>1217</v>
      </c>
      <c r="D854" s="199" t="s">
        <v>1214</v>
      </c>
      <c r="E854" s="200" t="s">
        <v>1424</v>
      </c>
      <c r="F854" s="216" t="s">
        <v>1413</v>
      </c>
      <c r="G854" s="199" t="s">
        <v>19</v>
      </c>
      <c r="H854" s="199" t="s">
        <v>917</v>
      </c>
      <c r="I854" s="200" t="s">
        <v>961</v>
      </c>
      <c r="J854" s="112" t="s">
        <v>1350</v>
      </c>
      <c r="K854" s="199">
        <v>8</v>
      </c>
      <c r="L854" s="199">
        <v>6</v>
      </c>
      <c r="M854" s="199">
        <v>8</v>
      </c>
      <c r="N854" s="112" t="s">
        <v>1322</v>
      </c>
      <c r="O854" s="112" t="s">
        <v>1348</v>
      </c>
      <c r="P854" s="112" t="s">
        <v>1582</v>
      </c>
      <c r="Q854" s="112" t="s">
        <v>1352</v>
      </c>
      <c r="R854" s="199">
        <v>6</v>
      </c>
      <c r="S854" s="199">
        <v>1</v>
      </c>
      <c r="T854" s="199">
        <f>BD[[#This Row],[ND]]*BD[[#This Row],[NE]]</f>
        <v>6</v>
      </c>
      <c r="U854" s="201" t="str">
        <f t="shared" si="42"/>
        <v>MEDIO</v>
      </c>
      <c r="V854" s="199">
        <v>60</v>
      </c>
      <c r="W854" s="199">
        <f>BD[[#This Row],[NP]]*BD[[#This Row],[N.C]]</f>
        <v>360</v>
      </c>
      <c r="X854" s="201" t="str">
        <f t="shared" si="43"/>
        <v>II</v>
      </c>
      <c r="Y854" s="182" t="str">
        <f t="shared" si="44"/>
        <v>ACEPTABLE CON CONTROL ESPECIFICO</v>
      </c>
      <c r="Z854" s="199" t="s">
        <v>311</v>
      </c>
      <c r="AA854" s="199" t="s">
        <v>311</v>
      </c>
      <c r="AB854" s="112" t="s">
        <v>1580</v>
      </c>
      <c r="AC854" s="112" t="s">
        <v>1583</v>
      </c>
      <c r="AD854" s="112" t="s">
        <v>1581</v>
      </c>
      <c r="AE854" s="112" t="s">
        <v>1343</v>
      </c>
      <c r="AF854" s="199"/>
    </row>
    <row r="855" spans="1:32" ht="225" hidden="1">
      <c r="A855" s="198" t="s">
        <v>909</v>
      </c>
      <c r="B855" s="199" t="s">
        <v>1195</v>
      </c>
      <c r="C855" s="199" t="s">
        <v>1217</v>
      </c>
      <c r="D855" s="199" t="s">
        <v>1214</v>
      </c>
      <c r="E855" s="200" t="s">
        <v>1424</v>
      </c>
      <c r="F855" s="216" t="s">
        <v>1413</v>
      </c>
      <c r="G855" s="199" t="s">
        <v>19</v>
      </c>
      <c r="H855" s="199" t="s">
        <v>928</v>
      </c>
      <c r="I855" s="200" t="s">
        <v>973</v>
      </c>
      <c r="J855" s="112" t="s">
        <v>1223</v>
      </c>
      <c r="K855" s="199">
        <v>8</v>
      </c>
      <c r="L855" s="199">
        <v>6</v>
      </c>
      <c r="M855" s="199">
        <v>8</v>
      </c>
      <c r="N855" s="112" t="s">
        <v>1250</v>
      </c>
      <c r="O855" s="200" t="s">
        <v>1595</v>
      </c>
      <c r="P855" s="112" t="s">
        <v>1533</v>
      </c>
      <c r="Q855" s="199" t="s">
        <v>311</v>
      </c>
      <c r="R855" s="199">
        <v>2</v>
      </c>
      <c r="S855" s="199">
        <v>2</v>
      </c>
      <c r="T855" s="199">
        <f>BD[[#This Row],[ND]]*BD[[#This Row],[NE]]</f>
        <v>4</v>
      </c>
      <c r="U855" s="201" t="str">
        <f t="shared" si="42"/>
        <v>BAJO</v>
      </c>
      <c r="V855" s="199">
        <v>25</v>
      </c>
      <c r="W855" s="199">
        <f>BD[[#This Row],[NP]]*BD[[#This Row],[N.C]]</f>
        <v>100</v>
      </c>
      <c r="X855" s="201" t="str">
        <f t="shared" si="43"/>
        <v>III</v>
      </c>
      <c r="Y855" s="182" t="str">
        <f t="shared" si="44"/>
        <v>MEJORABLE</v>
      </c>
      <c r="Z855" s="199" t="s">
        <v>311</v>
      </c>
      <c r="AA855" s="199" t="s">
        <v>311</v>
      </c>
      <c r="AB855" s="200" t="s">
        <v>1596</v>
      </c>
      <c r="AC855" s="112" t="s">
        <v>1534</v>
      </c>
      <c r="AD855" s="222" t="s">
        <v>1597</v>
      </c>
      <c r="AE855" s="112" t="s">
        <v>1277</v>
      </c>
      <c r="AF855" s="199"/>
    </row>
    <row r="856" spans="1:32" ht="225" hidden="1">
      <c r="A856" s="198" t="s">
        <v>909</v>
      </c>
      <c r="B856" s="199" t="s">
        <v>1195</v>
      </c>
      <c r="C856" s="199" t="s">
        <v>1217</v>
      </c>
      <c r="D856" s="199" t="s">
        <v>1214</v>
      </c>
      <c r="E856" s="200" t="s">
        <v>1424</v>
      </c>
      <c r="F856" s="216" t="s">
        <v>1413</v>
      </c>
      <c r="G856" s="199" t="s">
        <v>19</v>
      </c>
      <c r="H856" s="199" t="s">
        <v>928</v>
      </c>
      <c r="I856" s="200" t="s">
        <v>975</v>
      </c>
      <c r="J856" s="112" t="s">
        <v>1223</v>
      </c>
      <c r="K856" s="199">
        <v>8</v>
      </c>
      <c r="L856" s="199">
        <v>6</v>
      </c>
      <c r="M856" s="199">
        <v>8</v>
      </c>
      <c r="N856" s="112" t="s">
        <v>1250</v>
      </c>
      <c r="O856" s="200" t="s">
        <v>1595</v>
      </c>
      <c r="P856" s="112" t="s">
        <v>1533</v>
      </c>
      <c r="Q856" s="199" t="s">
        <v>311</v>
      </c>
      <c r="R856" s="199">
        <v>2</v>
      </c>
      <c r="S856" s="199">
        <v>3</v>
      </c>
      <c r="T856" s="199">
        <f>BD[[#This Row],[ND]]*BD[[#This Row],[NE]]</f>
        <v>6</v>
      </c>
      <c r="U856" s="201" t="str">
        <f t="shared" si="42"/>
        <v>MEDIO</v>
      </c>
      <c r="V856" s="199">
        <v>25</v>
      </c>
      <c r="W856" s="199">
        <f>BD[[#This Row],[NP]]*BD[[#This Row],[N.C]]</f>
        <v>150</v>
      </c>
      <c r="X856" s="201" t="str">
        <f t="shared" si="43"/>
        <v>II</v>
      </c>
      <c r="Y856" s="182" t="str">
        <f t="shared" si="44"/>
        <v>ACEPTABLE CON CONTROL ESPECIFICO</v>
      </c>
      <c r="Z856" s="199" t="s">
        <v>311</v>
      </c>
      <c r="AA856" s="199" t="s">
        <v>311</v>
      </c>
      <c r="AB856" s="200" t="s">
        <v>1596</v>
      </c>
      <c r="AC856" s="112" t="s">
        <v>1534</v>
      </c>
      <c r="AD856" s="200" t="s">
        <v>1247</v>
      </c>
      <c r="AE856" s="112" t="s">
        <v>1277</v>
      </c>
      <c r="AF856" s="199"/>
    </row>
    <row r="857" spans="1:32" ht="225" hidden="1">
      <c r="A857" s="198" t="s">
        <v>909</v>
      </c>
      <c r="B857" s="199" t="s">
        <v>1195</v>
      </c>
      <c r="C857" s="199" t="s">
        <v>1217</v>
      </c>
      <c r="D857" s="199" t="s">
        <v>1214</v>
      </c>
      <c r="E857" s="200" t="s">
        <v>1424</v>
      </c>
      <c r="F857" s="216" t="s">
        <v>1413</v>
      </c>
      <c r="G857" s="199" t="s">
        <v>19</v>
      </c>
      <c r="H857" s="199" t="s">
        <v>928</v>
      </c>
      <c r="I857" s="200" t="s">
        <v>979</v>
      </c>
      <c r="J857" s="112" t="s">
        <v>1223</v>
      </c>
      <c r="K857" s="199">
        <v>8</v>
      </c>
      <c r="L857" s="199">
        <v>6</v>
      </c>
      <c r="M857" s="199">
        <v>8</v>
      </c>
      <c r="N857" s="112" t="s">
        <v>1250</v>
      </c>
      <c r="O857" s="200" t="s">
        <v>1595</v>
      </c>
      <c r="P857" s="112" t="s">
        <v>1533</v>
      </c>
      <c r="Q857" s="199" t="s">
        <v>311</v>
      </c>
      <c r="R857" s="199">
        <v>2</v>
      </c>
      <c r="S857" s="199">
        <v>3</v>
      </c>
      <c r="T857" s="199">
        <f>BD[[#This Row],[ND]]*BD[[#This Row],[NE]]</f>
        <v>6</v>
      </c>
      <c r="U857" s="201" t="str">
        <f t="shared" si="42"/>
        <v>MEDIO</v>
      </c>
      <c r="V857" s="199">
        <v>26</v>
      </c>
      <c r="W857" s="199">
        <f>BD[[#This Row],[NP]]*BD[[#This Row],[N.C]]</f>
        <v>156</v>
      </c>
      <c r="X857" s="201" t="str">
        <f t="shared" si="43"/>
        <v>II</v>
      </c>
      <c r="Y857" s="182" t="str">
        <f t="shared" si="44"/>
        <v>ACEPTABLE CON CONTROL ESPECIFICO</v>
      </c>
      <c r="Z857" s="199" t="s">
        <v>311</v>
      </c>
      <c r="AA857" s="199" t="s">
        <v>311</v>
      </c>
      <c r="AB857" s="200" t="s">
        <v>1596</v>
      </c>
      <c r="AC857" s="112" t="s">
        <v>1534</v>
      </c>
      <c r="AD857" s="200" t="s">
        <v>1247</v>
      </c>
      <c r="AE857" s="112" t="s">
        <v>1277</v>
      </c>
      <c r="AF857" s="199"/>
    </row>
    <row r="858" spans="1:32" ht="135" hidden="1">
      <c r="A858" s="198" t="s">
        <v>909</v>
      </c>
      <c r="B858" s="199" t="s">
        <v>1195</v>
      </c>
      <c r="C858" s="199" t="s">
        <v>1217</v>
      </c>
      <c r="D858" s="199" t="s">
        <v>1214</v>
      </c>
      <c r="E858" s="200" t="s">
        <v>1424</v>
      </c>
      <c r="F858" s="216" t="s">
        <v>1413</v>
      </c>
      <c r="G858" s="199" t="s">
        <v>19</v>
      </c>
      <c r="H858" s="199" t="s">
        <v>931</v>
      </c>
      <c r="I858" s="200" t="s">
        <v>989</v>
      </c>
      <c r="J858" s="112" t="s">
        <v>1224</v>
      </c>
      <c r="K858" s="199">
        <v>8</v>
      </c>
      <c r="L858" s="199">
        <v>6</v>
      </c>
      <c r="M858" s="199">
        <v>8</v>
      </c>
      <c r="N858" s="112" t="s">
        <v>1252</v>
      </c>
      <c r="O858" s="112" t="s">
        <v>1612</v>
      </c>
      <c r="P858" s="112" t="s">
        <v>1253</v>
      </c>
      <c r="Q858" s="112" t="s">
        <v>1614</v>
      </c>
      <c r="R858" s="199">
        <v>2</v>
      </c>
      <c r="S858" s="199">
        <v>3</v>
      </c>
      <c r="T858" s="199">
        <f>BD[[#This Row],[ND]]*BD[[#This Row],[NE]]</f>
        <v>6</v>
      </c>
      <c r="U858" s="201" t="str">
        <f t="shared" si="42"/>
        <v>MEDIO</v>
      </c>
      <c r="V858" s="199">
        <v>25</v>
      </c>
      <c r="W858" s="199">
        <f>BD[[#This Row],[NP]]*BD[[#This Row],[N.C]]</f>
        <v>150</v>
      </c>
      <c r="X858" s="201" t="str">
        <f t="shared" si="43"/>
        <v>II</v>
      </c>
      <c r="Y858" s="182" t="str">
        <f t="shared" si="44"/>
        <v>ACEPTABLE CON CONTROL ESPECIFICO</v>
      </c>
      <c r="Z858" s="199" t="s">
        <v>311</v>
      </c>
      <c r="AA858" s="199" t="s">
        <v>311</v>
      </c>
      <c r="AB858" s="112" t="s">
        <v>1613</v>
      </c>
      <c r="AC858" s="112" t="s">
        <v>1253</v>
      </c>
      <c r="AD858" s="112" t="s">
        <v>1615</v>
      </c>
      <c r="AE858" s="112" t="s">
        <v>1278</v>
      </c>
      <c r="AF858" s="199"/>
    </row>
    <row r="859" spans="1:32" ht="150" hidden="1">
      <c r="A859" s="198" t="s">
        <v>909</v>
      </c>
      <c r="B859" s="199" t="s">
        <v>1195</v>
      </c>
      <c r="C859" s="199" t="s">
        <v>1217</v>
      </c>
      <c r="D859" s="199" t="s">
        <v>1214</v>
      </c>
      <c r="E859" s="200" t="s">
        <v>1424</v>
      </c>
      <c r="F859" s="216" t="s">
        <v>1413</v>
      </c>
      <c r="G859" s="199" t="s">
        <v>19</v>
      </c>
      <c r="H859" s="199" t="s">
        <v>931</v>
      </c>
      <c r="I859" s="200" t="s">
        <v>997</v>
      </c>
      <c r="J859" s="112" t="s">
        <v>1363</v>
      </c>
      <c r="K859" s="199">
        <v>8</v>
      </c>
      <c r="L859" s="199">
        <v>6</v>
      </c>
      <c r="M859" s="199">
        <v>8</v>
      </c>
      <c r="N859" s="112" t="s">
        <v>1364</v>
      </c>
      <c r="O859" s="112" t="s">
        <v>1656</v>
      </c>
      <c r="P859" s="112" t="s">
        <v>1657</v>
      </c>
      <c r="Q859" s="112" t="s">
        <v>1365</v>
      </c>
      <c r="R859" s="199">
        <v>6</v>
      </c>
      <c r="S859" s="199">
        <v>2</v>
      </c>
      <c r="T859" s="199">
        <f>BD[[#This Row],[ND]]*BD[[#This Row],[NE]]</f>
        <v>12</v>
      </c>
      <c r="U859" s="201" t="str">
        <f t="shared" si="42"/>
        <v>ALTO</v>
      </c>
      <c r="V859" s="199">
        <v>60</v>
      </c>
      <c r="W859" s="199">
        <f>BD[[#This Row],[NP]]*BD[[#This Row],[N.C]]</f>
        <v>720</v>
      </c>
      <c r="X859" s="201" t="str">
        <f t="shared" si="43"/>
        <v>I</v>
      </c>
      <c r="Y859" s="182" t="str">
        <f t="shared" si="44"/>
        <v>NO ACEPTABLE</v>
      </c>
      <c r="Z859" s="199" t="s">
        <v>311</v>
      </c>
      <c r="AA859" s="199" t="s">
        <v>311</v>
      </c>
      <c r="AB859" s="112" t="s">
        <v>1621</v>
      </c>
      <c r="AC859" s="112" t="s">
        <v>1622</v>
      </c>
      <c r="AD859" s="112" t="s">
        <v>1623</v>
      </c>
      <c r="AE859" s="112" t="s">
        <v>1368</v>
      </c>
      <c r="AF859" s="199"/>
    </row>
    <row r="860" spans="1:32" ht="150" hidden="1">
      <c r="A860" s="198" t="s">
        <v>909</v>
      </c>
      <c r="B860" s="199" t="s">
        <v>1195</v>
      </c>
      <c r="C860" s="199" t="s">
        <v>1217</v>
      </c>
      <c r="D860" s="199" t="s">
        <v>1214</v>
      </c>
      <c r="E860" s="200" t="s">
        <v>1424</v>
      </c>
      <c r="F860" s="216" t="s">
        <v>1413</v>
      </c>
      <c r="G860" s="199" t="s">
        <v>19</v>
      </c>
      <c r="H860" s="199" t="s">
        <v>931</v>
      </c>
      <c r="I860" s="200" t="s">
        <v>1005</v>
      </c>
      <c r="J860" s="112" t="s">
        <v>1359</v>
      </c>
      <c r="K860" s="199">
        <v>8</v>
      </c>
      <c r="L860" s="199">
        <v>6</v>
      </c>
      <c r="M860" s="199">
        <v>8</v>
      </c>
      <c r="N860" s="215" t="s">
        <v>1354</v>
      </c>
      <c r="O860" s="112" t="s">
        <v>1360</v>
      </c>
      <c r="P860" s="112" t="s">
        <v>1609</v>
      </c>
      <c r="Q860" s="112" t="s">
        <v>1610</v>
      </c>
      <c r="R860" s="199">
        <v>2</v>
      </c>
      <c r="S860" s="199">
        <v>3</v>
      </c>
      <c r="T860" s="199">
        <f>BD[[#This Row],[ND]]*BD[[#This Row],[NE]]</f>
        <v>6</v>
      </c>
      <c r="U860" s="201" t="str">
        <f t="shared" si="42"/>
        <v>MEDIO</v>
      </c>
      <c r="V860" s="199">
        <v>60</v>
      </c>
      <c r="W860" s="199">
        <f>BD[[#This Row],[NP]]*BD[[#This Row],[N.C]]</f>
        <v>360</v>
      </c>
      <c r="X860" s="201" t="str">
        <f t="shared" si="43"/>
        <v>II</v>
      </c>
      <c r="Y860" s="182" t="str">
        <f t="shared" si="44"/>
        <v>ACEPTABLE CON CONTROL ESPECIFICO</v>
      </c>
      <c r="Z860" s="199" t="s">
        <v>311</v>
      </c>
      <c r="AA860" s="199" t="s">
        <v>311</v>
      </c>
      <c r="AB860" s="112" t="s">
        <v>1360</v>
      </c>
      <c r="AC860" s="112" t="s">
        <v>1609</v>
      </c>
      <c r="AD860" s="112" t="s">
        <v>1611</v>
      </c>
      <c r="AE860" s="112" t="s">
        <v>1362</v>
      </c>
      <c r="AF860" s="199"/>
    </row>
    <row r="861" spans="1:32" ht="315" hidden="1">
      <c r="A861" s="198" t="s">
        <v>909</v>
      </c>
      <c r="B861" s="199" t="s">
        <v>1195</v>
      </c>
      <c r="C861" s="199" t="s">
        <v>1217</v>
      </c>
      <c r="D861" s="199" t="s">
        <v>1214</v>
      </c>
      <c r="E861" s="200" t="s">
        <v>1424</v>
      </c>
      <c r="F861" s="216" t="s">
        <v>1413</v>
      </c>
      <c r="G861" s="199" t="s">
        <v>19</v>
      </c>
      <c r="H861" s="199" t="s">
        <v>934</v>
      </c>
      <c r="I861" s="200" t="s">
        <v>1007</v>
      </c>
      <c r="J861" s="112" t="s">
        <v>1225</v>
      </c>
      <c r="K861" s="199">
        <v>2</v>
      </c>
      <c r="L861" s="199">
        <v>2</v>
      </c>
      <c r="M861" s="199">
        <v>1</v>
      </c>
      <c r="N861" s="112" t="s">
        <v>1255</v>
      </c>
      <c r="O861" s="112" t="s">
        <v>1627</v>
      </c>
      <c r="P861" s="112" t="s">
        <v>1630</v>
      </c>
      <c r="Q861" s="112" t="s">
        <v>1265</v>
      </c>
      <c r="R861" s="199">
        <v>2</v>
      </c>
      <c r="S861" s="199">
        <v>3</v>
      </c>
      <c r="T861" s="199">
        <f>BD[[#This Row],[ND]]*BD[[#This Row],[NE]]</f>
        <v>6</v>
      </c>
      <c r="U861" s="201" t="str">
        <f t="shared" si="42"/>
        <v>MEDIO</v>
      </c>
      <c r="V861" s="199">
        <v>25</v>
      </c>
      <c r="W861" s="199">
        <f>BD[[#This Row],[NP]]*BD[[#This Row],[N.C]]</f>
        <v>150</v>
      </c>
      <c r="X861" s="201" t="str">
        <f t="shared" si="43"/>
        <v>II</v>
      </c>
      <c r="Y861" s="182" t="str">
        <f t="shared" si="44"/>
        <v>ACEPTABLE CON CONTROL ESPECIFICO</v>
      </c>
      <c r="Z861" s="199" t="s">
        <v>311</v>
      </c>
      <c r="AA861" s="199" t="s">
        <v>311</v>
      </c>
      <c r="AB861" s="112" t="s">
        <v>1628</v>
      </c>
      <c r="AC861" s="112" t="s">
        <v>1629</v>
      </c>
      <c r="AD861" s="112" t="s">
        <v>1265</v>
      </c>
      <c r="AE861" s="112" t="s">
        <v>1280</v>
      </c>
      <c r="AF861" s="199"/>
    </row>
    <row r="862" spans="1:32" ht="345" hidden="1">
      <c r="A862" s="198" t="s">
        <v>909</v>
      </c>
      <c r="B862" s="199" t="s">
        <v>1195</v>
      </c>
      <c r="C862" s="199" t="s">
        <v>1217</v>
      </c>
      <c r="D862" s="199" t="s">
        <v>1214</v>
      </c>
      <c r="E862" s="200" t="s">
        <v>1424</v>
      </c>
      <c r="F862" s="216" t="s">
        <v>1413</v>
      </c>
      <c r="G862" s="199" t="s">
        <v>19</v>
      </c>
      <c r="H862" s="199" t="s">
        <v>934</v>
      </c>
      <c r="I862" s="200" t="s">
        <v>1017</v>
      </c>
      <c r="J862" s="112" t="s">
        <v>1260</v>
      </c>
      <c r="K862" s="199">
        <v>2</v>
      </c>
      <c r="L862" s="199">
        <v>2</v>
      </c>
      <c r="M862" s="199">
        <v>8</v>
      </c>
      <c r="N862" s="112" t="s">
        <v>1261</v>
      </c>
      <c r="O862" s="112" t="s">
        <v>1627</v>
      </c>
      <c r="P862" s="112" t="s">
        <v>1632</v>
      </c>
      <c r="Q862" s="112" t="s">
        <v>1662</v>
      </c>
      <c r="R862" s="199">
        <v>2</v>
      </c>
      <c r="S862" s="199">
        <v>3</v>
      </c>
      <c r="T862" s="199">
        <f>BD[[#This Row],[ND]]*BD[[#This Row],[NE]]</f>
        <v>6</v>
      </c>
      <c r="U862" s="201" t="str">
        <f t="shared" si="42"/>
        <v>MEDIO</v>
      </c>
      <c r="V862" s="199">
        <v>25</v>
      </c>
      <c r="W862" s="199">
        <f>BD[[#This Row],[NP]]*BD[[#This Row],[N.C]]</f>
        <v>150</v>
      </c>
      <c r="X862" s="201" t="str">
        <f t="shared" si="43"/>
        <v>II</v>
      </c>
      <c r="Y862" s="182" t="str">
        <f t="shared" si="44"/>
        <v>ACEPTABLE CON CONTROL ESPECIFICO</v>
      </c>
      <c r="Z862" s="199" t="s">
        <v>311</v>
      </c>
      <c r="AA862" s="199" t="s">
        <v>311</v>
      </c>
      <c r="AB862" s="112" t="s">
        <v>1628</v>
      </c>
      <c r="AC862" s="112" t="s">
        <v>1633</v>
      </c>
      <c r="AD862" s="112" t="s">
        <v>1663</v>
      </c>
      <c r="AE862" s="112" t="s">
        <v>1280</v>
      </c>
      <c r="AF862" s="199"/>
    </row>
    <row r="863" spans="1:32" ht="90" hidden="1">
      <c r="A863" s="198" t="s">
        <v>909</v>
      </c>
      <c r="B863" s="199" t="s">
        <v>1195</v>
      </c>
      <c r="C863" s="199" t="s">
        <v>1217</v>
      </c>
      <c r="D863" s="199" t="s">
        <v>1214</v>
      </c>
      <c r="E863" s="200" t="s">
        <v>1424</v>
      </c>
      <c r="F863" s="216" t="s">
        <v>1414</v>
      </c>
      <c r="G863" s="199" t="s">
        <v>44</v>
      </c>
      <c r="H863" s="199" t="s">
        <v>905</v>
      </c>
      <c r="I863" s="200" t="s">
        <v>911</v>
      </c>
      <c r="J863" s="112" t="s">
        <v>1286</v>
      </c>
      <c r="K863" s="199">
        <v>8</v>
      </c>
      <c r="L863" s="199">
        <v>6</v>
      </c>
      <c r="M863" s="199">
        <v>8</v>
      </c>
      <c r="N863" s="112" t="s">
        <v>1287</v>
      </c>
      <c r="O863" s="112" t="s">
        <v>1545</v>
      </c>
      <c r="P863" s="112" t="s">
        <v>1549</v>
      </c>
      <c r="Q863" s="112" t="s">
        <v>1546</v>
      </c>
      <c r="R863" s="199">
        <v>2</v>
      </c>
      <c r="S863" s="199">
        <v>3</v>
      </c>
      <c r="T863" s="199">
        <f>BD[[#This Row],[ND]]*BD[[#This Row],[NE]]</f>
        <v>6</v>
      </c>
      <c r="U863" s="201" t="str">
        <f t="shared" si="42"/>
        <v>MEDIO</v>
      </c>
      <c r="V863" s="199">
        <v>25</v>
      </c>
      <c r="W863" s="199">
        <f>BD[[#This Row],[NP]]*BD[[#This Row],[N.C]]</f>
        <v>150</v>
      </c>
      <c r="X863" s="201" t="str">
        <f t="shared" si="43"/>
        <v>II</v>
      </c>
      <c r="Y863" s="182" t="str">
        <f t="shared" si="44"/>
        <v>ACEPTABLE CON CONTROL ESPECIFICO</v>
      </c>
      <c r="Z863" s="199" t="s">
        <v>311</v>
      </c>
      <c r="AA863" s="199" t="s">
        <v>311</v>
      </c>
      <c r="AB863" s="112" t="s">
        <v>1547</v>
      </c>
      <c r="AC863" s="112" t="s">
        <v>1548</v>
      </c>
      <c r="AD863" s="112" t="s">
        <v>1550</v>
      </c>
      <c r="AE863" s="112" t="s">
        <v>1288</v>
      </c>
      <c r="AF863" s="199"/>
    </row>
    <row r="864" spans="1:32" ht="90" hidden="1">
      <c r="A864" s="198" t="s">
        <v>909</v>
      </c>
      <c r="B864" s="199" t="s">
        <v>1195</v>
      </c>
      <c r="C864" s="199" t="s">
        <v>1217</v>
      </c>
      <c r="D864" s="199" t="s">
        <v>1214</v>
      </c>
      <c r="E864" s="200" t="s">
        <v>1424</v>
      </c>
      <c r="F864" s="216" t="s">
        <v>1414</v>
      </c>
      <c r="G864" s="199" t="s">
        <v>44</v>
      </c>
      <c r="H864" s="199" t="s">
        <v>905</v>
      </c>
      <c r="I864" s="200" t="s">
        <v>924</v>
      </c>
      <c r="J864" s="112" t="s">
        <v>1240</v>
      </c>
      <c r="K864" s="199">
        <v>8</v>
      </c>
      <c r="L864" s="199">
        <v>6</v>
      </c>
      <c r="M864" s="199">
        <v>8</v>
      </c>
      <c r="N864" s="112" t="s">
        <v>1241</v>
      </c>
      <c r="O864" s="200" t="s">
        <v>1242</v>
      </c>
      <c r="P864" s="200" t="s">
        <v>1513</v>
      </c>
      <c r="Q864" s="200" t="s">
        <v>1514</v>
      </c>
      <c r="R864" s="199">
        <v>2</v>
      </c>
      <c r="S864" s="199">
        <v>2</v>
      </c>
      <c r="T864" s="199">
        <f>BD[[#This Row],[ND]]*BD[[#This Row],[NE]]</f>
        <v>4</v>
      </c>
      <c r="U864" s="201" t="str">
        <f t="shared" si="42"/>
        <v>BAJO</v>
      </c>
      <c r="V864" s="199">
        <v>25</v>
      </c>
      <c r="W864" s="199">
        <f>BD[[#This Row],[NP]]*BD[[#This Row],[N.C]]</f>
        <v>100</v>
      </c>
      <c r="X864" s="201" t="str">
        <f t="shared" si="43"/>
        <v>III</v>
      </c>
      <c r="Y864" s="182" t="str">
        <f t="shared" si="44"/>
        <v>MEJORABLE</v>
      </c>
      <c r="Z864" s="199" t="s">
        <v>311</v>
      </c>
      <c r="AA864" s="200" t="s">
        <v>311</v>
      </c>
      <c r="AB864" s="112" t="s">
        <v>1516</v>
      </c>
      <c r="AC864" s="112" t="s">
        <v>1515</v>
      </c>
      <c r="AD864" s="200" t="s">
        <v>1557</v>
      </c>
      <c r="AE864" s="112" t="s">
        <v>1274</v>
      </c>
      <c r="AF864" s="199"/>
    </row>
    <row r="865" spans="1:32" ht="165" hidden="1">
      <c r="A865" s="198" t="s">
        <v>909</v>
      </c>
      <c r="B865" s="199" t="s">
        <v>1195</v>
      </c>
      <c r="C865" s="199" t="s">
        <v>1217</v>
      </c>
      <c r="D865" s="199" t="s">
        <v>1214</v>
      </c>
      <c r="E865" s="200" t="s">
        <v>1424</v>
      </c>
      <c r="F865" s="216" t="s">
        <v>1414</v>
      </c>
      <c r="G865" s="199" t="s">
        <v>44</v>
      </c>
      <c r="H865" s="199" t="s">
        <v>905</v>
      </c>
      <c r="I865" s="200" t="s">
        <v>935</v>
      </c>
      <c r="J865" s="112" t="s">
        <v>1230</v>
      </c>
      <c r="K865" s="199">
        <v>8</v>
      </c>
      <c r="L865" s="199">
        <v>6</v>
      </c>
      <c r="M865" s="199">
        <v>8</v>
      </c>
      <c r="N865" s="112" t="s">
        <v>1231</v>
      </c>
      <c r="O865" s="200" t="s">
        <v>1234</v>
      </c>
      <c r="P865" s="112" t="s">
        <v>1518</v>
      </c>
      <c r="Q865" s="200" t="s">
        <v>1520</v>
      </c>
      <c r="R865" s="199">
        <v>2</v>
      </c>
      <c r="S865" s="199">
        <v>3</v>
      </c>
      <c r="T865" s="199">
        <f>BD[[#This Row],[ND]]*BD[[#This Row],[NE]]</f>
        <v>6</v>
      </c>
      <c r="U865" s="201" t="str">
        <f t="shared" si="42"/>
        <v>MEDIO</v>
      </c>
      <c r="V865" s="199">
        <v>25</v>
      </c>
      <c r="W865" s="199">
        <f>BD[[#This Row],[NP]]*BD[[#This Row],[N.C]]</f>
        <v>150</v>
      </c>
      <c r="X865" s="201" t="str">
        <f t="shared" si="43"/>
        <v>II</v>
      </c>
      <c r="Y865" s="182" t="str">
        <f t="shared" si="44"/>
        <v>ACEPTABLE CON CONTROL ESPECIFICO</v>
      </c>
      <c r="Z865" s="199" t="s">
        <v>311</v>
      </c>
      <c r="AA865" s="199" t="s">
        <v>311</v>
      </c>
      <c r="AB865" s="112" t="s">
        <v>1517</v>
      </c>
      <c r="AC865" s="112" t="s">
        <v>1519</v>
      </c>
      <c r="AD865" s="200" t="s">
        <v>1558</v>
      </c>
      <c r="AE865" s="112" t="s">
        <v>1275</v>
      </c>
      <c r="AF865" s="199"/>
    </row>
    <row r="866" spans="1:32" ht="409.6" hidden="1">
      <c r="A866" s="198" t="s">
        <v>909</v>
      </c>
      <c r="B866" s="199" t="s">
        <v>1195</v>
      </c>
      <c r="C866" s="199" t="s">
        <v>1217</v>
      </c>
      <c r="D866" s="199" t="s">
        <v>1214</v>
      </c>
      <c r="E866" s="200" t="s">
        <v>1424</v>
      </c>
      <c r="F866" s="216" t="s">
        <v>1414</v>
      </c>
      <c r="G866" s="199" t="s">
        <v>44</v>
      </c>
      <c r="H866" s="199" t="s">
        <v>917</v>
      </c>
      <c r="I866" s="200" t="s">
        <v>949</v>
      </c>
      <c r="J866" s="112" t="s">
        <v>1226</v>
      </c>
      <c r="K866" s="199">
        <v>8</v>
      </c>
      <c r="L866" s="199">
        <v>6</v>
      </c>
      <c r="M866" s="199">
        <v>8</v>
      </c>
      <c r="N866" s="112" t="s">
        <v>1237</v>
      </c>
      <c r="O866" s="200" t="s">
        <v>1238</v>
      </c>
      <c r="P866" s="112" t="s">
        <v>1239</v>
      </c>
      <c r="Q866" s="112" t="s">
        <v>1522</v>
      </c>
      <c r="R866" s="199">
        <v>2</v>
      </c>
      <c r="S866" s="199">
        <v>2</v>
      </c>
      <c r="T866" s="199">
        <f>BD[[#This Row],[ND]]*BD[[#This Row],[NE]]</f>
        <v>4</v>
      </c>
      <c r="U866" s="201" t="str">
        <f t="shared" si="42"/>
        <v>BAJO</v>
      </c>
      <c r="V866" s="199">
        <v>60</v>
      </c>
      <c r="W866" s="199">
        <f>BD[[#This Row],[NP]]*BD[[#This Row],[N.C]]</f>
        <v>240</v>
      </c>
      <c r="X866" s="201" t="str">
        <f t="shared" si="43"/>
        <v>II</v>
      </c>
      <c r="Y866" s="182" t="str">
        <f t="shared" si="44"/>
        <v>ACEPTABLE CON CONTROL ESPECIFICO</v>
      </c>
      <c r="Z866" s="199" t="s">
        <v>311</v>
      </c>
      <c r="AA866" s="199" t="s">
        <v>311</v>
      </c>
      <c r="AB866" s="112" t="s">
        <v>1524</v>
      </c>
      <c r="AC866" s="112" t="s">
        <v>1521</v>
      </c>
      <c r="AD866" s="112" t="s">
        <v>1523</v>
      </c>
      <c r="AE866" s="112" t="s">
        <v>1276</v>
      </c>
      <c r="AF866" s="199"/>
    </row>
    <row r="867" spans="1:32" ht="165" hidden="1">
      <c r="A867" s="198" t="s">
        <v>909</v>
      </c>
      <c r="B867" s="199" t="s">
        <v>1195</v>
      </c>
      <c r="C867" s="199" t="s">
        <v>1217</v>
      </c>
      <c r="D867" s="199" t="s">
        <v>1214</v>
      </c>
      <c r="E867" s="200" t="s">
        <v>1424</v>
      </c>
      <c r="F867" s="216" t="s">
        <v>1414</v>
      </c>
      <c r="G867" s="199" t="s">
        <v>44</v>
      </c>
      <c r="H867" s="199" t="s">
        <v>917</v>
      </c>
      <c r="I867" s="200" t="s">
        <v>951</v>
      </c>
      <c r="J867" s="112" t="s">
        <v>1333</v>
      </c>
      <c r="K867" s="199">
        <v>8</v>
      </c>
      <c r="L867" s="199">
        <v>6</v>
      </c>
      <c r="M867" s="199">
        <v>8</v>
      </c>
      <c r="N867" s="112" t="s">
        <v>1237</v>
      </c>
      <c r="O867" s="112" t="s">
        <v>1334</v>
      </c>
      <c r="P867" s="112" t="s">
        <v>1335</v>
      </c>
      <c r="Q867" s="112" t="s">
        <v>1336</v>
      </c>
      <c r="R867" s="199">
        <v>6</v>
      </c>
      <c r="S867" s="199">
        <v>3</v>
      </c>
      <c r="T867" s="199">
        <f>BD[[#This Row],[ND]]*BD[[#This Row],[NE]]</f>
        <v>18</v>
      </c>
      <c r="U867" s="201" t="str">
        <f t="shared" si="42"/>
        <v>ALTO</v>
      </c>
      <c r="V867" s="199">
        <v>25</v>
      </c>
      <c r="W867" s="199">
        <f>BD[[#This Row],[NP]]*BD[[#This Row],[N.C]]</f>
        <v>450</v>
      </c>
      <c r="X867" s="201" t="str">
        <f t="shared" si="43"/>
        <v>II</v>
      </c>
      <c r="Y867" s="182" t="str">
        <f t="shared" si="44"/>
        <v>ACEPTABLE CON CONTROL ESPECIFICO</v>
      </c>
      <c r="Z867" s="199" t="s">
        <v>311</v>
      </c>
      <c r="AA867" s="199" t="s">
        <v>311</v>
      </c>
      <c r="AB867" s="112" t="s">
        <v>1571</v>
      </c>
      <c r="AC867" s="112" t="s">
        <v>1572</v>
      </c>
      <c r="AD867" s="112" t="s">
        <v>1336</v>
      </c>
      <c r="AE867" s="112" t="s">
        <v>1337</v>
      </c>
      <c r="AF867" s="199"/>
    </row>
    <row r="868" spans="1:32" ht="120" hidden="1">
      <c r="A868" s="198" t="s">
        <v>909</v>
      </c>
      <c r="B868" s="199" t="s">
        <v>1195</v>
      </c>
      <c r="C868" s="199" t="s">
        <v>1217</v>
      </c>
      <c r="D868" s="199" t="s">
        <v>1214</v>
      </c>
      <c r="E868" s="200" t="s">
        <v>1424</v>
      </c>
      <c r="F868" s="216" t="s">
        <v>1414</v>
      </c>
      <c r="G868" s="199" t="s">
        <v>44</v>
      </c>
      <c r="H868" s="199" t="s">
        <v>917</v>
      </c>
      <c r="I868" s="200" t="s">
        <v>955</v>
      </c>
      <c r="J868" s="112" t="s">
        <v>1344</v>
      </c>
      <c r="K868" s="199">
        <v>8</v>
      </c>
      <c r="L868" s="199">
        <v>6</v>
      </c>
      <c r="M868" s="199">
        <v>8</v>
      </c>
      <c r="N868" s="112" t="s">
        <v>1346</v>
      </c>
      <c r="O868" s="112" t="s">
        <v>1340</v>
      </c>
      <c r="P868" s="112" t="s">
        <v>1341</v>
      </c>
      <c r="Q868" s="112" t="s">
        <v>1342</v>
      </c>
      <c r="R868" s="199">
        <v>6</v>
      </c>
      <c r="S868" s="199">
        <v>3</v>
      </c>
      <c r="T868" s="199">
        <f>BD[[#This Row],[ND]]*BD[[#This Row],[NE]]</f>
        <v>18</v>
      </c>
      <c r="U868" s="201" t="str">
        <f t="shared" si="42"/>
        <v>ALTO</v>
      </c>
      <c r="V868" s="199">
        <v>25</v>
      </c>
      <c r="W868" s="199">
        <f>BD[[#This Row],[NP]]*BD[[#This Row],[N.C]]</f>
        <v>450</v>
      </c>
      <c r="X868" s="201" t="str">
        <f t="shared" si="43"/>
        <v>II</v>
      </c>
      <c r="Y868" s="182" t="str">
        <f t="shared" si="44"/>
        <v>ACEPTABLE CON CONTROL ESPECIFICO</v>
      </c>
      <c r="Z868" s="199" t="s">
        <v>311</v>
      </c>
      <c r="AA868" s="199" t="s">
        <v>311</v>
      </c>
      <c r="AB868" s="112" t="s">
        <v>1573</v>
      </c>
      <c r="AC868" s="112" t="s">
        <v>1574</v>
      </c>
      <c r="AD868" s="112" t="s">
        <v>1575</v>
      </c>
      <c r="AE868" s="112" t="s">
        <v>1343</v>
      </c>
      <c r="AF868" s="199"/>
    </row>
    <row r="869" spans="1:32" ht="105" hidden="1">
      <c r="A869" s="198" t="s">
        <v>909</v>
      </c>
      <c r="B869" s="199" t="s">
        <v>1195</v>
      </c>
      <c r="C869" s="199" t="s">
        <v>1217</v>
      </c>
      <c r="D869" s="199" t="s">
        <v>1214</v>
      </c>
      <c r="E869" s="200" t="s">
        <v>1424</v>
      </c>
      <c r="F869" s="216" t="s">
        <v>1414</v>
      </c>
      <c r="G869" s="199" t="s">
        <v>44</v>
      </c>
      <c r="H869" s="199" t="s">
        <v>917</v>
      </c>
      <c r="I869" s="200" t="s">
        <v>959</v>
      </c>
      <c r="J869" s="112" t="s">
        <v>1347</v>
      </c>
      <c r="K869" s="199">
        <v>8</v>
      </c>
      <c r="L869" s="199">
        <v>6</v>
      </c>
      <c r="M869" s="199">
        <v>8</v>
      </c>
      <c r="N869" s="112" t="s">
        <v>1322</v>
      </c>
      <c r="O869" s="112" t="s">
        <v>1348</v>
      </c>
      <c r="P869" s="112" t="s">
        <v>1349</v>
      </c>
      <c r="Q869" s="112" t="s">
        <v>1578</v>
      </c>
      <c r="R869" s="199">
        <v>2</v>
      </c>
      <c r="S869" s="199">
        <v>3</v>
      </c>
      <c r="T869" s="199">
        <f>BD[[#This Row],[ND]]*BD[[#This Row],[NE]]</f>
        <v>6</v>
      </c>
      <c r="U869" s="201" t="str">
        <f t="shared" si="42"/>
        <v>MEDIO</v>
      </c>
      <c r="V869" s="199">
        <v>60</v>
      </c>
      <c r="W869" s="199">
        <f>BD[[#This Row],[NP]]*BD[[#This Row],[N.C]]</f>
        <v>360</v>
      </c>
      <c r="X869" s="201" t="str">
        <f t="shared" si="43"/>
        <v>II</v>
      </c>
      <c r="Y869" s="182" t="str">
        <f t="shared" si="44"/>
        <v>ACEPTABLE CON CONTROL ESPECIFICO</v>
      </c>
      <c r="Z869" s="199" t="s">
        <v>311</v>
      </c>
      <c r="AA869" s="199" t="s">
        <v>311</v>
      </c>
      <c r="AB869" s="112" t="s">
        <v>1576</v>
      </c>
      <c r="AC869" s="112" t="s">
        <v>1577</v>
      </c>
      <c r="AD869" s="112" t="s">
        <v>1579</v>
      </c>
      <c r="AE869" s="112" t="s">
        <v>1343</v>
      </c>
      <c r="AF869" s="199"/>
    </row>
    <row r="870" spans="1:32" ht="105" hidden="1">
      <c r="A870" s="198" t="s">
        <v>909</v>
      </c>
      <c r="B870" s="199" t="s">
        <v>1195</v>
      </c>
      <c r="C870" s="199" t="s">
        <v>1217</v>
      </c>
      <c r="D870" s="199" t="s">
        <v>1214</v>
      </c>
      <c r="E870" s="200" t="s">
        <v>1424</v>
      </c>
      <c r="F870" s="216" t="s">
        <v>1414</v>
      </c>
      <c r="G870" s="199" t="s">
        <v>44</v>
      </c>
      <c r="H870" s="199" t="s">
        <v>917</v>
      </c>
      <c r="I870" s="200" t="s">
        <v>961</v>
      </c>
      <c r="J870" s="112" t="s">
        <v>1350</v>
      </c>
      <c r="K870" s="199">
        <v>8</v>
      </c>
      <c r="L870" s="199">
        <v>6</v>
      </c>
      <c r="M870" s="199">
        <v>8</v>
      </c>
      <c r="N870" s="112" t="s">
        <v>1322</v>
      </c>
      <c r="O870" s="112" t="s">
        <v>1348</v>
      </c>
      <c r="P870" s="112" t="s">
        <v>1582</v>
      </c>
      <c r="Q870" s="112" t="s">
        <v>1352</v>
      </c>
      <c r="R870" s="199">
        <v>2</v>
      </c>
      <c r="S870" s="199">
        <v>3</v>
      </c>
      <c r="T870" s="199">
        <f>BD[[#This Row],[ND]]*BD[[#This Row],[NE]]</f>
        <v>6</v>
      </c>
      <c r="U870" s="201" t="str">
        <f t="shared" si="42"/>
        <v>MEDIO</v>
      </c>
      <c r="V870" s="199">
        <v>60</v>
      </c>
      <c r="W870" s="199">
        <f>BD[[#This Row],[NP]]*BD[[#This Row],[N.C]]</f>
        <v>360</v>
      </c>
      <c r="X870" s="201" t="str">
        <f t="shared" si="43"/>
        <v>II</v>
      </c>
      <c r="Y870" s="182" t="str">
        <f t="shared" si="44"/>
        <v>ACEPTABLE CON CONTROL ESPECIFICO</v>
      </c>
      <c r="Z870" s="199" t="s">
        <v>311</v>
      </c>
      <c r="AA870" s="199" t="s">
        <v>311</v>
      </c>
      <c r="AB870" s="112" t="s">
        <v>1580</v>
      </c>
      <c r="AC870" s="112" t="s">
        <v>1583</v>
      </c>
      <c r="AD870" s="112" t="s">
        <v>1581</v>
      </c>
      <c r="AE870" s="112" t="s">
        <v>1343</v>
      </c>
      <c r="AF870" s="199"/>
    </row>
    <row r="871" spans="1:32" ht="225" hidden="1">
      <c r="A871" s="198" t="s">
        <v>909</v>
      </c>
      <c r="B871" s="199" t="s">
        <v>1195</v>
      </c>
      <c r="C871" s="199" t="s">
        <v>1217</v>
      </c>
      <c r="D871" s="199" t="s">
        <v>1214</v>
      </c>
      <c r="E871" s="200" t="s">
        <v>1424</v>
      </c>
      <c r="F871" s="216" t="s">
        <v>1414</v>
      </c>
      <c r="G871" s="199" t="s">
        <v>44</v>
      </c>
      <c r="H871" s="199" t="s">
        <v>928</v>
      </c>
      <c r="I871" s="200" t="s">
        <v>973</v>
      </c>
      <c r="J871" s="112" t="s">
        <v>1223</v>
      </c>
      <c r="K871" s="199">
        <v>8</v>
      </c>
      <c r="L871" s="199">
        <v>6</v>
      </c>
      <c r="M871" s="199">
        <v>8</v>
      </c>
      <c r="N871" s="112" t="s">
        <v>1250</v>
      </c>
      <c r="O871" s="200" t="s">
        <v>1595</v>
      </c>
      <c r="P871" s="112" t="s">
        <v>1533</v>
      </c>
      <c r="Q871" s="199" t="s">
        <v>311</v>
      </c>
      <c r="R871" s="199">
        <v>2</v>
      </c>
      <c r="S871" s="199">
        <v>2</v>
      </c>
      <c r="T871" s="199">
        <f>BD[[#This Row],[ND]]*BD[[#This Row],[NE]]</f>
        <v>4</v>
      </c>
      <c r="U871" s="201" t="str">
        <f t="shared" si="42"/>
        <v>BAJO</v>
      </c>
      <c r="V871" s="199">
        <v>25</v>
      </c>
      <c r="W871" s="199">
        <f>BD[[#This Row],[NP]]*BD[[#This Row],[N.C]]</f>
        <v>100</v>
      </c>
      <c r="X871" s="201" t="str">
        <f t="shared" si="43"/>
        <v>III</v>
      </c>
      <c r="Y871" s="182" t="str">
        <f t="shared" si="44"/>
        <v>MEJORABLE</v>
      </c>
      <c r="Z871" s="199" t="s">
        <v>311</v>
      </c>
      <c r="AA871" s="199" t="s">
        <v>311</v>
      </c>
      <c r="AB871" s="200" t="s">
        <v>1596</v>
      </c>
      <c r="AC871" s="112" t="s">
        <v>1534</v>
      </c>
      <c r="AD871" s="222" t="s">
        <v>1597</v>
      </c>
      <c r="AE871" s="112" t="s">
        <v>1277</v>
      </c>
      <c r="AF871" s="199"/>
    </row>
    <row r="872" spans="1:32" ht="225" hidden="1">
      <c r="A872" s="198" t="s">
        <v>909</v>
      </c>
      <c r="B872" s="199" t="s">
        <v>1195</v>
      </c>
      <c r="C872" s="199" t="s">
        <v>1217</v>
      </c>
      <c r="D872" s="199" t="s">
        <v>1214</v>
      </c>
      <c r="E872" s="200" t="s">
        <v>1424</v>
      </c>
      <c r="F872" s="216" t="s">
        <v>1414</v>
      </c>
      <c r="G872" s="199" t="s">
        <v>44</v>
      </c>
      <c r="H872" s="199" t="s">
        <v>928</v>
      </c>
      <c r="I872" s="200" t="s">
        <v>975</v>
      </c>
      <c r="J872" s="112" t="s">
        <v>1223</v>
      </c>
      <c r="K872" s="199">
        <v>8</v>
      </c>
      <c r="L872" s="199">
        <v>6</v>
      </c>
      <c r="M872" s="199">
        <v>8</v>
      </c>
      <c r="N872" s="112" t="s">
        <v>1250</v>
      </c>
      <c r="O872" s="200" t="s">
        <v>1595</v>
      </c>
      <c r="P872" s="112" t="s">
        <v>1533</v>
      </c>
      <c r="Q872" s="199" t="s">
        <v>311</v>
      </c>
      <c r="R872" s="199">
        <v>2</v>
      </c>
      <c r="S872" s="199">
        <v>3</v>
      </c>
      <c r="T872" s="199">
        <f>BD[[#This Row],[ND]]*BD[[#This Row],[NE]]</f>
        <v>6</v>
      </c>
      <c r="U872" s="201" t="str">
        <f t="shared" si="42"/>
        <v>MEDIO</v>
      </c>
      <c r="V872" s="199">
        <v>25</v>
      </c>
      <c r="W872" s="199">
        <f>BD[[#This Row],[NP]]*BD[[#This Row],[N.C]]</f>
        <v>150</v>
      </c>
      <c r="X872" s="201" t="str">
        <f t="shared" si="43"/>
        <v>II</v>
      </c>
      <c r="Y872" s="182" t="str">
        <f t="shared" si="44"/>
        <v>ACEPTABLE CON CONTROL ESPECIFICO</v>
      </c>
      <c r="Z872" s="199" t="s">
        <v>311</v>
      </c>
      <c r="AA872" s="199" t="s">
        <v>311</v>
      </c>
      <c r="AB872" s="200" t="s">
        <v>1596</v>
      </c>
      <c r="AC872" s="112" t="s">
        <v>1534</v>
      </c>
      <c r="AD872" s="200" t="s">
        <v>1247</v>
      </c>
      <c r="AE872" s="112" t="s">
        <v>1277</v>
      </c>
      <c r="AF872" s="199"/>
    </row>
    <row r="873" spans="1:32" ht="225" hidden="1">
      <c r="A873" s="198" t="s">
        <v>909</v>
      </c>
      <c r="B873" s="199" t="s">
        <v>1195</v>
      </c>
      <c r="C873" s="199" t="s">
        <v>1217</v>
      </c>
      <c r="D873" s="199" t="s">
        <v>1214</v>
      </c>
      <c r="E873" s="200" t="s">
        <v>1424</v>
      </c>
      <c r="F873" s="216" t="s">
        <v>1414</v>
      </c>
      <c r="G873" s="199" t="s">
        <v>44</v>
      </c>
      <c r="H873" s="199" t="s">
        <v>928</v>
      </c>
      <c r="I873" s="200" t="s">
        <v>979</v>
      </c>
      <c r="J873" s="112" t="s">
        <v>1223</v>
      </c>
      <c r="K873" s="199">
        <v>8</v>
      </c>
      <c r="L873" s="199">
        <v>6</v>
      </c>
      <c r="M873" s="199">
        <v>8</v>
      </c>
      <c r="N873" s="112" t="s">
        <v>1250</v>
      </c>
      <c r="O873" s="200" t="s">
        <v>1595</v>
      </c>
      <c r="P873" s="112" t="s">
        <v>1533</v>
      </c>
      <c r="Q873" s="199" t="s">
        <v>311</v>
      </c>
      <c r="R873" s="199">
        <v>2</v>
      </c>
      <c r="S873" s="199">
        <v>3</v>
      </c>
      <c r="T873" s="199">
        <f>BD[[#This Row],[ND]]*BD[[#This Row],[NE]]</f>
        <v>6</v>
      </c>
      <c r="U873" s="201" t="str">
        <f t="shared" si="42"/>
        <v>MEDIO</v>
      </c>
      <c r="V873" s="199">
        <v>26</v>
      </c>
      <c r="W873" s="199">
        <f>BD[[#This Row],[NP]]*BD[[#This Row],[N.C]]</f>
        <v>156</v>
      </c>
      <c r="X873" s="201" t="str">
        <f t="shared" si="43"/>
        <v>II</v>
      </c>
      <c r="Y873" s="182" t="str">
        <f t="shared" si="44"/>
        <v>ACEPTABLE CON CONTROL ESPECIFICO</v>
      </c>
      <c r="Z873" s="199" t="s">
        <v>311</v>
      </c>
      <c r="AA873" s="199" t="s">
        <v>311</v>
      </c>
      <c r="AB873" s="200" t="s">
        <v>1596</v>
      </c>
      <c r="AC873" s="112" t="s">
        <v>1534</v>
      </c>
      <c r="AD873" s="200" t="s">
        <v>1247</v>
      </c>
      <c r="AE873" s="112" t="s">
        <v>1277</v>
      </c>
      <c r="AF873" s="199"/>
    </row>
    <row r="874" spans="1:32" ht="135" hidden="1">
      <c r="A874" s="198" t="s">
        <v>909</v>
      </c>
      <c r="B874" s="199" t="s">
        <v>1195</v>
      </c>
      <c r="C874" s="199" t="s">
        <v>1217</v>
      </c>
      <c r="D874" s="199" t="s">
        <v>1214</v>
      </c>
      <c r="E874" s="200" t="s">
        <v>1424</v>
      </c>
      <c r="F874" s="216" t="s">
        <v>1414</v>
      </c>
      <c r="G874" s="199" t="s">
        <v>44</v>
      </c>
      <c r="H874" s="199" t="s">
        <v>931</v>
      </c>
      <c r="I874" s="200" t="s">
        <v>989</v>
      </c>
      <c r="J874" s="112" t="s">
        <v>1224</v>
      </c>
      <c r="K874" s="199">
        <v>8</v>
      </c>
      <c r="L874" s="199">
        <v>6</v>
      </c>
      <c r="M874" s="199">
        <v>8</v>
      </c>
      <c r="N874" s="112" t="s">
        <v>1252</v>
      </c>
      <c r="O874" s="112" t="s">
        <v>1612</v>
      </c>
      <c r="P874" s="112" t="s">
        <v>1253</v>
      </c>
      <c r="Q874" s="112" t="s">
        <v>1614</v>
      </c>
      <c r="R874" s="199">
        <v>2</v>
      </c>
      <c r="S874" s="199">
        <v>3</v>
      </c>
      <c r="T874" s="199">
        <f>BD[[#This Row],[ND]]*BD[[#This Row],[NE]]</f>
        <v>6</v>
      </c>
      <c r="U874" s="201" t="str">
        <f t="shared" si="42"/>
        <v>MEDIO</v>
      </c>
      <c r="V874" s="199">
        <v>25</v>
      </c>
      <c r="W874" s="199">
        <f>BD[[#This Row],[NP]]*BD[[#This Row],[N.C]]</f>
        <v>150</v>
      </c>
      <c r="X874" s="201" t="str">
        <f t="shared" si="43"/>
        <v>II</v>
      </c>
      <c r="Y874" s="182" t="str">
        <f t="shared" si="44"/>
        <v>ACEPTABLE CON CONTROL ESPECIFICO</v>
      </c>
      <c r="Z874" s="199" t="s">
        <v>311</v>
      </c>
      <c r="AA874" s="199" t="s">
        <v>311</v>
      </c>
      <c r="AB874" s="112" t="s">
        <v>1613</v>
      </c>
      <c r="AC874" s="112" t="s">
        <v>1253</v>
      </c>
      <c r="AD874" s="112" t="s">
        <v>1615</v>
      </c>
      <c r="AE874" s="112" t="s">
        <v>1278</v>
      </c>
      <c r="AF874" s="199"/>
    </row>
    <row r="875" spans="1:32" ht="150" hidden="1">
      <c r="A875" s="198" t="s">
        <v>909</v>
      </c>
      <c r="B875" s="199" t="s">
        <v>1195</v>
      </c>
      <c r="C875" s="199" t="s">
        <v>1217</v>
      </c>
      <c r="D875" s="199" t="s">
        <v>1214</v>
      </c>
      <c r="E875" s="200" t="s">
        <v>1424</v>
      </c>
      <c r="F875" s="216" t="s">
        <v>1414</v>
      </c>
      <c r="G875" s="199" t="s">
        <v>44</v>
      </c>
      <c r="H875" s="199" t="s">
        <v>931</v>
      </c>
      <c r="I875" s="200" t="s">
        <v>997</v>
      </c>
      <c r="J875" s="112" t="s">
        <v>1363</v>
      </c>
      <c r="K875" s="199">
        <v>8</v>
      </c>
      <c r="L875" s="199">
        <v>6</v>
      </c>
      <c r="M875" s="199">
        <v>8</v>
      </c>
      <c r="N875" s="112" t="s">
        <v>1364</v>
      </c>
      <c r="O875" s="112" t="s">
        <v>1656</v>
      </c>
      <c r="P875" s="112" t="s">
        <v>1657</v>
      </c>
      <c r="Q875" s="112" t="s">
        <v>1365</v>
      </c>
      <c r="R875" s="199">
        <v>6</v>
      </c>
      <c r="S875" s="199">
        <v>2</v>
      </c>
      <c r="T875" s="199">
        <f>BD[[#This Row],[ND]]*BD[[#This Row],[NE]]</f>
        <v>12</v>
      </c>
      <c r="U875" s="201" t="str">
        <f t="shared" si="42"/>
        <v>ALTO</v>
      </c>
      <c r="V875" s="199">
        <v>60</v>
      </c>
      <c r="W875" s="199">
        <f>BD[[#This Row],[NP]]*BD[[#This Row],[N.C]]</f>
        <v>720</v>
      </c>
      <c r="X875" s="201" t="str">
        <f t="shared" si="43"/>
        <v>I</v>
      </c>
      <c r="Y875" s="182" t="str">
        <f t="shared" si="44"/>
        <v>NO ACEPTABLE</v>
      </c>
      <c r="Z875" s="199" t="s">
        <v>311</v>
      </c>
      <c r="AA875" s="199" t="s">
        <v>311</v>
      </c>
      <c r="AB875" s="112" t="s">
        <v>1621</v>
      </c>
      <c r="AC875" s="112" t="s">
        <v>1622</v>
      </c>
      <c r="AD875" s="112" t="s">
        <v>1623</v>
      </c>
      <c r="AE875" s="112" t="s">
        <v>1368</v>
      </c>
      <c r="AF875" s="199"/>
    </row>
    <row r="876" spans="1:32" ht="150" hidden="1">
      <c r="A876" s="198" t="s">
        <v>909</v>
      </c>
      <c r="B876" s="199" t="s">
        <v>1195</v>
      </c>
      <c r="C876" s="199" t="s">
        <v>1217</v>
      </c>
      <c r="D876" s="199" t="s">
        <v>1214</v>
      </c>
      <c r="E876" s="200" t="s">
        <v>1424</v>
      </c>
      <c r="F876" s="216" t="s">
        <v>1414</v>
      </c>
      <c r="G876" s="199" t="s">
        <v>44</v>
      </c>
      <c r="H876" s="199" t="s">
        <v>931</v>
      </c>
      <c r="I876" s="200" t="s">
        <v>1005</v>
      </c>
      <c r="J876" s="112" t="s">
        <v>1359</v>
      </c>
      <c r="K876" s="199">
        <v>8</v>
      </c>
      <c r="L876" s="199">
        <v>6</v>
      </c>
      <c r="M876" s="199">
        <v>8</v>
      </c>
      <c r="N876" s="215" t="s">
        <v>1354</v>
      </c>
      <c r="O876" s="112" t="s">
        <v>1360</v>
      </c>
      <c r="P876" s="112" t="s">
        <v>1609</v>
      </c>
      <c r="Q876" s="112" t="s">
        <v>1610</v>
      </c>
      <c r="R876" s="199">
        <v>2</v>
      </c>
      <c r="S876" s="199">
        <v>3</v>
      </c>
      <c r="T876" s="199">
        <f>BD[[#This Row],[ND]]*BD[[#This Row],[NE]]</f>
        <v>6</v>
      </c>
      <c r="U876" s="201" t="str">
        <f t="shared" si="42"/>
        <v>MEDIO</v>
      </c>
      <c r="V876" s="199">
        <v>60</v>
      </c>
      <c r="W876" s="199">
        <f>BD[[#This Row],[NP]]*BD[[#This Row],[N.C]]</f>
        <v>360</v>
      </c>
      <c r="X876" s="201" t="str">
        <f t="shared" si="43"/>
        <v>II</v>
      </c>
      <c r="Y876" s="182" t="str">
        <f t="shared" si="44"/>
        <v>ACEPTABLE CON CONTROL ESPECIFICO</v>
      </c>
      <c r="Z876" s="199" t="s">
        <v>311</v>
      </c>
      <c r="AA876" s="199" t="s">
        <v>311</v>
      </c>
      <c r="AB876" s="112" t="s">
        <v>1360</v>
      </c>
      <c r="AC876" s="112" t="s">
        <v>1609</v>
      </c>
      <c r="AD876" s="112" t="s">
        <v>1611</v>
      </c>
      <c r="AE876" s="112" t="s">
        <v>1362</v>
      </c>
      <c r="AF876" s="199"/>
    </row>
    <row r="877" spans="1:32" ht="315" hidden="1">
      <c r="A877" s="198" t="s">
        <v>909</v>
      </c>
      <c r="B877" s="199" t="s">
        <v>1195</v>
      </c>
      <c r="C877" s="199" t="s">
        <v>1217</v>
      </c>
      <c r="D877" s="199" t="s">
        <v>1214</v>
      </c>
      <c r="E877" s="200" t="s">
        <v>1424</v>
      </c>
      <c r="F877" s="216" t="s">
        <v>1414</v>
      </c>
      <c r="G877" s="199" t="s">
        <v>44</v>
      </c>
      <c r="H877" s="199" t="s">
        <v>934</v>
      </c>
      <c r="I877" s="200" t="s">
        <v>1007</v>
      </c>
      <c r="J877" s="112" t="s">
        <v>1225</v>
      </c>
      <c r="K877" s="199">
        <v>2</v>
      </c>
      <c r="L877" s="199">
        <v>2</v>
      </c>
      <c r="M877" s="199">
        <v>8</v>
      </c>
      <c r="N877" s="112" t="s">
        <v>1255</v>
      </c>
      <c r="O877" s="112" t="s">
        <v>1627</v>
      </c>
      <c r="P877" s="112" t="s">
        <v>1630</v>
      </c>
      <c r="Q877" s="112" t="s">
        <v>1265</v>
      </c>
      <c r="R877" s="199">
        <v>2</v>
      </c>
      <c r="S877" s="199">
        <v>3</v>
      </c>
      <c r="T877" s="199">
        <f>BD[[#This Row],[ND]]*BD[[#This Row],[NE]]</f>
        <v>6</v>
      </c>
      <c r="U877" s="201" t="str">
        <f t="shared" si="42"/>
        <v>MEDIO</v>
      </c>
      <c r="V877" s="199">
        <v>25</v>
      </c>
      <c r="W877" s="199">
        <f>BD[[#This Row],[NP]]*BD[[#This Row],[N.C]]</f>
        <v>150</v>
      </c>
      <c r="X877" s="201" t="str">
        <f t="shared" si="43"/>
        <v>II</v>
      </c>
      <c r="Y877" s="182" t="str">
        <f t="shared" si="44"/>
        <v>ACEPTABLE CON CONTROL ESPECIFICO</v>
      </c>
      <c r="Z877" s="199" t="s">
        <v>311</v>
      </c>
      <c r="AA877" s="199" t="s">
        <v>311</v>
      </c>
      <c r="AB877" s="112" t="s">
        <v>1628</v>
      </c>
      <c r="AC877" s="112" t="s">
        <v>1629</v>
      </c>
      <c r="AD877" s="112" t="s">
        <v>1265</v>
      </c>
      <c r="AE877" s="112" t="s">
        <v>1280</v>
      </c>
      <c r="AF877" s="199"/>
    </row>
    <row r="878" spans="1:32" ht="90" hidden="1">
      <c r="A878" s="198" t="s">
        <v>909</v>
      </c>
      <c r="B878" s="199" t="s">
        <v>1195</v>
      </c>
      <c r="C878" s="199" t="s">
        <v>1217</v>
      </c>
      <c r="D878" s="199" t="s">
        <v>1214</v>
      </c>
      <c r="E878" s="200" t="s">
        <v>1424</v>
      </c>
      <c r="F878" s="216" t="s">
        <v>1415</v>
      </c>
      <c r="G878" s="199" t="s">
        <v>19</v>
      </c>
      <c r="H878" s="199" t="s">
        <v>905</v>
      </c>
      <c r="I878" s="200" t="s">
        <v>911</v>
      </c>
      <c r="J878" s="112" t="s">
        <v>1286</v>
      </c>
      <c r="K878" s="199">
        <v>8</v>
      </c>
      <c r="L878" s="199">
        <v>6</v>
      </c>
      <c r="M878" s="199">
        <v>8</v>
      </c>
      <c r="N878" s="112" t="s">
        <v>1287</v>
      </c>
      <c r="O878" s="112" t="s">
        <v>1545</v>
      </c>
      <c r="P878" s="112" t="s">
        <v>1549</v>
      </c>
      <c r="Q878" s="112" t="s">
        <v>1546</v>
      </c>
      <c r="R878" s="199">
        <v>2</v>
      </c>
      <c r="S878" s="199">
        <v>3</v>
      </c>
      <c r="T878" s="199">
        <f>BD[[#This Row],[ND]]*BD[[#This Row],[NE]]</f>
        <v>6</v>
      </c>
      <c r="U878" s="201" t="str">
        <f t="shared" ref="U878:U941" si="45">IF(AND(T878&lt;=40,T878&gt;=24),"MUY ALTO",IF(AND(T878&lt;=20,T878&gt;=10),"ALTO",IF(AND(T878&lt;=8,T878&gt;=6),"MEDIO",IF(AND(T878&lt;=4,T878&gt;=1),"BAJO",""))))</f>
        <v>MEDIO</v>
      </c>
      <c r="V878" s="199">
        <v>25</v>
      </c>
      <c r="W878" s="199">
        <f>BD[[#This Row],[NP]]*BD[[#This Row],[N.C]]</f>
        <v>150</v>
      </c>
      <c r="X878" s="201" t="str">
        <f t="shared" ref="X878:X941" si="46">IFERROR(IF(AND(W878&gt;=600,W878&lt;=4000),"I",IF(AND(W878&lt;500,W878&gt;=150),"II",IF(AND(W878&lt;=120,W878&gt;=40),"III",IF(W878=20,"IV","")))),"")</f>
        <v>II</v>
      </c>
      <c r="Y878" s="182" t="str">
        <f t="shared" ref="Y878:Y941" si="47">IF(AND(X878="I"),"NO ACEPTABLE",IF(AND(X878="II"),"ACEPTABLE CON CONTROL ESPECIFICO",IF(AND(X878="III"),"MEJORABLE",IF(AND(X878="IV"),"ACEPTABLE"))))</f>
        <v>ACEPTABLE CON CONTROL ESPECIFICO</v>
      </c>
      <c r="Z878" s="199" t="s">
        <v>311</v>
      </c>
      <c r="AA878" s="199" t="s">
        <v>311</v>
      </c>
      <c r="AB878" s="112" t="s">
        <v>1547</v>
      </c>
      <c r="AC878" s="112" t="s">
        <v>1548</v>
      </c>
      <c r="AD878" s="112" t="s">
        <v>1550</v>
      </c>
      <c r="AE878" s="112" t="s">
        <v>1288</v>
      </c>
      <c r="AF878" s="199"/>
    </row>
    <row r="879" spans="1:32" ht="165" hidden="1">
      <c r="A879" s="198" t="s">
        <v>909</v>
      </c>
      <c r="B879" s="199" t="s">
        <v>1195</v>
      </c>
      <c r="C879" s="199" t="s">
        <v>1217</v>
      </c>
      <c r="D879" s="199" t="s">
        <v>1214</v>
      </c>
      <c r="E879" s="200" t="s">
        <v>1424</v>
      </c>
      <c r="F879" s="216" t="s">
        <v>1415</v>
      </c>
      <c r="G879" s="199" t="s">
        <v>19</v>
      </c>
      <c r="H879" s="199" t="s">
        <v>905</v>
      </c>
      <c r="I879" s="213" t="s">
        <v>935</v>
      </c>
      <c r="J879" s="112" t="s">
        <v>1230</v>
      </c>
      <c r="K879" s="199">
        <v>8</v>
      </c>
      <c r="L879" s="199">
        <v>6</v>
      </c>
      <c r="M879" s="199">
        <v>8</v>
      </c>
      <c r="N879" s="112" t="s">
        <v>1231</v>
      </c>
      <c r="O879" s="200" t="s">
        <v>1234</v>
      </c>
      <c r="P879" s="112" t="s">
        <v>1518</v>
      </c>
      <c r="Q879" s="200" t="s">
        <v>1520</v>
      </c>
      <c r="R879" s="199">
        <v>2</v>
      </c>
      <c r="S879" s="199">
        <v>3</v>
      </c>
      <c r="T879" s="199">
        <f>BD[[#This Row],[ND]]*BD[[#This Row],[NE]]</f>
        <v>6</v>
      </c>
      <c r="U879" s="201" t="str">
        <f t="shared" si="45"/>
        <v>MEDIO</v>
      </c>
      <c r="V879" s="199">
        <v>25</v>
      </c>
      <c r="W879" s="199">
        <f>BD[[#This Row],[NP]]*BD[[#This Row],[N.C]]</f>
        <v>150</v>
      </c>
      <c r="X879" s="201" t="str">
        <f t="shared" si="46"/>
        <v>II</v>
      </c>
      <c r="Y879" s="182" t="str">
        <f t="shared" si="47"/>
        <v>ACEPTABLE CON CONTROL ESPECIFICO</v>
      </c>
      <c r="Z879" s="199" t="s">
        <v>311</v>
      </c>
      <c r="AA879" s="199" t="s">
        <v>311</v>
      </c>
      <c r="AB879" s="112" t="s">
        <v>1517</v>
      </c>
      <c r="AC879" s="112" t="s">
        <v>1519</v>
      </c>
      <c r="AD879" s="200" t="s">
        <v>1558</v>
      </c>
      <c r="AE879" s="112" t="s">
        <v>1275</v>
      </c>
      <c r="AF879" s="199"/>
    </row>
    <row r="880" spans="1:32" ht="409.6" hidden="1">
      <c r="A880" s="198" t="s">
        <v>909</v>
      </c>
      <c r="B880" s="199" t="s">
        <v>1195</v>
      </c>
      <c r="C880" s="199" t="s">
        <v>1217</v>
      </c>
      <c r="D880" s="199" t="s">
        <v>1214</v>
      </c>
      <c r="E880" s="200" t="s">
        <v>1424</v>
      </c>
      <c r="F880" s="216" t="s">
        <v>1415</v>
      </c>
      <c r="G880" s="199" t="s">
        <v>19</v>
      </c>
      <c r="H880" s="199" t="s">
        <v>917</v>
      </c>
      <c r="I880" s="200" t="s">
        <v>949</v>
      </c>
      <c r="J880" s="112" t="s">
        <v>1226</v>
      </c>
      <c r="K880" s="199">
        <v>8</v>
      </c>
      <c r="L880" s="199">
        <v>6</v>
      </c>
      <c r="M880" s="199">
        <v>8</v>
      </c>
      <c r="N880" s="112" t="s">
        <v>1237</v>
      </c>
      <c r="O880" s="200" t="s">
        <v>1238</v>
      </c>
      <c r="P880" s="112" t="s">
        <v>1239</v>
      </c>
      <c r="Q880" s="112" t="s">
        <v>1522</v>
      </c>
      <c r="R880" s="199">
        <v>2</v>
      </c>
      <c r="S880" s="199">
        <v>2</v>
      </c>
      <c r="T880" s="199">
        <f>BD[[#This Row],[ND]]*BD[[#This Row],[NE]]</f>
        <v>4</v>
      </c>
      <c r="U880" s="201" t="str">
        <f t="shared" si="45"/>
        <v>BAJO</v>
      </c>
      <c r="V880" s="199">
        <v>60</v>
      </c>
      <c r="W880" s="199">
        <f>BD[[#This Row],[NP]]*BD[[#This Row],[N.C]]</f>
        <v>240</v>
      </c>
      <c r="X880" s="201" t="str">
        <f t="shared" si="46"/>
        <v>II</v>
      </c>
      <c r="Y880" s="182" t="str">
        <f t="shared" si="47"/>
        <v>ACEPTABLE CON CONTROL ESPECIFICO</v>
      </c>
      <c r="Z880" s="199" t="s">
        <v>311</v>
      </c>
      <c r="AA880" s="199" t="s">
        <v>311</v>
      </c>
      <c r="AB880" s="112" t="s">
        <v>1524</v>
      </c>
      <c r="AC880" s="112" t="s">
        <v>1521</v>
      </c>
      <c r="AD880" s="112" t="s">
        <v>1523</v>
      </c>
      <c r="AE880" s="112" t="s">
        <v>1276</v>
      </c>
      <c r="AF880" s="199"/>
    </row>
    <row r="881" spans="1:32" ht="165" hidden="1">
      <c r="A881" s="198" t="s">
        <v>909</v>
      </c>
      <c r="B881" s="199" t="s">
        <v>1195</v>
      </c>
      <c r="C881" s="199" t="s">
        <v>1217</v>
      </c>
      <c r="D881" s="199" t="s">
        <v>1214</v>
      </c>
      <c r="E881" s="200" t="s">
        <v>1424</v>
      </c>
      <c r="F881" s="216" t="s">
        <v>1415</v>
      </c>
      <c r="G881" s="199" t="s">
        <v>19</v>
      </c>
      <c r="H881" s="199" t="s">
        <v>917</v>
      </c>
      <c r="I881" s="200" t="s">
        <v>951</v>
      </c>
      <c r="J881" s="112" t="s">
        <v>1333</v>
      </c>
      <c r="K881" s="199">
        <v>8</v>
      </c>
      <c r="L881" s="199">
        <v>6</v>
      </c>
      <c r="M881" s="199">
        <v>8</v>
      </c>
      <c r="N881" s="112" t="s">
        <v>1237</v>
      </c>
      <c r="O881" s="112" t="s">
        <v>1334</v>
      </c>
      <c r="P881" s="112" t="s">
        <v>1335</v>
      </c>
      <c r="Q881" s="112" t="s">
        <v>1336</v>
      </c>
      <c r="R881" s="199">
        <v>6</v>
      </c>
      <c r="S881" s="199">
        <v>2</v>
      </c>
      <c r="T881" s="199">
        <f>BD[[#This Row],[ND]]*BD[[#This Row],[NE]]</f>
        <v>12</v>
      </c>
      <c r="U881" s="201" t="str">
        <f t="shared" si="45"/>
        <v>ALTO</v>
      </c>
      <c r="V881" s="199">
        <v>25</v>
      </c>
      <c r="W881" s="199">
        <f>BD[[#This Row],[NP]]*BD[[#This Row],[N.C]]</f>
        <v>300</v>
      </c>
      <c r="X881" s="201" t="str">
        <f t="shared" si="46"/>
        <v>II</v>
      </c>
      <c r="Y881" s="182" t="str">
        <f t="shared" si="47"/>
        <v>ACEPTABLE CON CONTROL ESPECIFICO</v>
      </c>
      <c r="Z881" s="199" t="s">
        <v>311</v>
      </c>
      <c r="AA881" s="199" t="s">
        <v>311</v>
      </c>
      <c r="AB881" s="112" t="s">
        <v>1571</v>
      </c>
      <c r="AC881" s="112" t="s">
        <v>1572</v>
      </c>
      <c r="AD881" s="112" t="s">
        <v>1336</v>
      </c>
      <c r="AE881" s="112" t="s">
        <v>1337</v>
      </c>
      <c r="AF881" s="199"/>
    </row>
    <row r="882" spans="1:32" ht="120" hidden="1">
      <c r="A882" s="198" t="s">
        <v>909</v>
      </c>
      <c r="B882" s="199" t="s">
        <v>1195</v>
      </c>
      <c r="C882" s="199" t="s">
        <v>1217</v>
      </c>
      <c r="D882" s="199" t="s">
        <v>1214</v>
      </c>
      <c r="E882" s="200" t="s">
        <v>1424</v>
      </c>
      <c r="F882" s="216" t="s">
        <v>1415</v>
      </c>
      <c r="G882" s="199" t="s">
        <v>19</v>
      </c>
      <c r="H882" s="199" t="s">
        <v>917</v>
      </c>
      <c r="I882" s="200" t="s">
        <v>955</v>
      </c>
      <c r="J882" s="112" t="s">
        <v>1344</v>
      </c>
      <c r="K882" s="199">
        <v>8</v>
      </c>
      <c r="L882" s="199">
        <v>6</v>
      </c>
      <c r="M882" s="199">
        <v>8</v>
      </c>
      <c r="N882" s="112" t="s">
        <v>1346</v>
      </c>
      <c r="O882" s="112" t="s">
        <v>1340</v>
      </c>
      <c r="P882" s="112" t="s">
        <v>1341</v>
      </c>
      <c r="Q882" s="112" t="s">
        <v>1342</v>
      </c>
      <c r="R882" s="199">
        <v>6</v>
      </c>
      <c r="S882" s="199">
        <v>3</v>
      </c>
      <c r="T882" s="199">
        <f>BD[[#This Row],[ND]]*BD[[#This Row],[NE]]</f>
        <v>18</v>
      </c>
      <c r="U882" s="201" t="str">
        <f t="shared" si="45"/>
        <v>ALTO</v>
      </c>
      <c r="V882" s="199">
        <v>25</v>
      </c>
      <c r="W882" s="199">
        <f>BD[[#This Row],[NP]]*BD[[#This Row],[N.C]]</f>
        <v>450</v>
      </c>
      <c r="X882" s="201" t="str">
        <f t="shared" si="46"/>
        <v>II</v>
      </c>
      <c r="Y882" s="182" t="str">
        <f t="shared" si="47"/>
        <v>ACEPTABLE CON CONTROL ESPECIFICO</v>
      </c>
      <c r="Z882" s="199" t="s">
        <v>311</v>
      </c>
      <c r="AA882" s="199" t="s">
        <v>311</v>
      </c>
      <c r="AB882" s="112" t="s">
        <v>1573</v>
      </c>
      <c r="AC882" s="112" t="s">
        <v>1574</v>
      </c>
      <c r="AD882" s="112" t="s">
        <v>1575</v>
      </c>
      <c r="AE882" s="112" t="s">
        <v>1343</v>
      </c>
      <c r="AF882" s="199"/>
    </row>
    <row r="883" spans="1:32" ht="105" hidden="1">
      <c r="A883" s="198" t="s">
        <v>909</v>
      </c>
      <c r="B883" s="199" t="s">
        <v>1195</v>
      </c>
      <c r="C883" s="199" t="s">
        <v>1217</v>
      </c>
      <c r="D883" s="199" t="s">
        <v>1214</v>
      </c>
      <c r="E883" s="200" t="s">
        <v>1424</v>
      </c>
      <c r="F883" s="216" t="s">
        <v>1415</v>
      </c>
      <c r="G883" s="199" t="s">
        <v>19</v>
      </c>
      <c r="H883" s="199" t="s">
        <v>923</v>
      </c>
      <c r="I883" s="200" t="s">
        <v>965</v>
      </c>
      <c r="J883" s="112" t="s">
        <v>1228</v>
      </c>
      <c r="K883" s="199">
        <v>8</v>
      </c>
      <c r="L883" s="199">
        <v>6</v>
      </c>
      <c r="M883" s="199">
        <v>8</v>
      </c>
      <c r="N883" s="112" t="s">
        <v>1245</v>
      </c>
      <c r="O883" s="200" t="s">
        <v>1291</v>
      </c>
      <c r="P883" s="112" t="s">
        <v>1525</v>
      </c>
      <c r="Q883" s="200" t="s">
        <v>1529</v>
      </c>
      <c r="R883" s="199">
        <v>2</v>
      </c>
      <c r="S883" s="199">
        <v>3</v>
      </c>
      <c r="T883" s="199">
        <f>BD[[#This Row],[ND]]*BD[[#This Row],[NE]]</f>
        <v>6</v>
      </c>
      <c r="U883" s="201" t="str">
        <f t="shared" si="45"/>
        <v>MEDIO</v>
      </c>
      <c r="V883" s="199">
        <v>25</v>
      </c>
      <c r="W883" s="199">
        <f>BD[[#This Row],[NP]]*BD[[#This Row],[N.C]]</f>
        <v>150</v>
      </c>
      <c r="X883" s="201" t="str">
        <f t="shared" si="46"/>
        <v>II</v>
      </c>
      <c r="Y883" s="182" t="str">
        <f t="shared" si="47"/>
        <v>ACEPTABLE CON CONTROL ESPECIFICO</v>
      </c>
      <c r="Z883" s="199" t="s">
        <v>311</v>
      </c>
      <c r="AA883" s="199" t="s">
        <v>311</v>
      </c>
      <c r="AB883" s="112" t="s">
        <v>1584</v>
      </c>
      <c r="AC883" s="112" t="s">
        <v>1589</v>
      </c>
      <c r="AD883" s="200" t="s">
        <v>1528</v>
      </c>
      <c r="AE883" s="112" t="s">
        <v>1281</v>
      </c>
      <c r="AF883" s="199"/>
    </row>
    <row r="884" spans="1:32" ht="105" hidden="1">
      <c r="A884" s="198" t="s">
        <v>909</v>
      </c>
      <c r="B884" s="199" t="s">
        <v>1195</v>
      </c>
      <c r="C884" s="199" t="s">
        <v>1217</v>
      </c>
      <c r="D884" s="199" t="s">
        <v>1214</v>
      </c>
      <c r="E884" s="200" t="s">
        <v>1424</v>
      </c>
      <c r="F884" s="216" t="s">
        <v>1415</v>
      </c>
      <c r="G884" s="199" t="s">
        <v>19</v>
      </c>
      <c r="H884" s="199" t="s">
        <v>923</v>
      </c>
      <c r="I884" s="200" t="s">
        <v>969</v>
      </c>
      <c r="J884" s="112" t="s">
        <v>1229</v>
      </c>
      <c r="K884" s="199">
        <v>8</v>
      </c>
      <c r="L884" s="199">
        <v>6</v>
      </c>
      <c r="M884" s="199">
        <v>8</v>
      </c>
      <c r="N884" s="112" t="s">
        <v>1248</v>
      </c>
      <c r="O884" s="200" t="s">
        <v>1591</v>
      </c>
      <c r="P884" s="112" t="s">
        <v>1593</v>
      </c>
      <c r="Q884" s="199" t="s">
        <v>311</v>
      </c>
      <c r="R884" s="199">
        <v>2</v>
      </c>
      <c r="S884" s="199">
        <v>2</v>
      </c>
      <c r="T884" s="199">
        <f>BD[[#This Row],[ND]]*BD[[#This Row],[NE]]</f>
        <v>4</v>
      </c>
      <c r="U884" s="201" t="str">
        <f t="shared" si="45"/>
        <v>BAJO</v>
      </c>
      <c r="V884" s="199">
        <v>60</v>
      </c>
      <c r="W884" s="199">
        <f>BD[[#This Row],[NP]]*BD[[#This Row],[N.C]]</f>
        <v>240</v>
      </c>
      <c r="X884" s="201" t="str">
        <f t="shared" si="46"/>
        <v>II</v>
      </c>
      <c r="Y884" s="182" t="str">
        <f t="shared" si="47"/>
        <v>ACEPTABLE CON CONTROL ESPECIFICO</v>
      </c>
      <c r="Z884" s="199" t="s">
        <v>311</v>
      </c>
      <c r="AA884" s="199" t="s">
        <v>311</v>
      </c>
      <c r="AB884" s="112" t="s">
        <v>1590</v>
      </c>
      <c r="AC884" s="112" t="s">
        <v>1249</v>
      </c>
      <c r="AD884" s="200" t="s">
        <v>1247</v>
      </c>
      <c r="AE884" s="112" t="s">
        <v>1281</v>
      </c>
      <c r="AF884" s="199"/>
    </row>
    <row r="885" spans="1:32" ht="225" hidden="1">
      <c r="A885" s="198" t="s">
        <v>909</v>
      </c>
      <c r="B885" s="199" t="s">
        <v>1195</v>
      </c>
      <c r="C885" s="199" t="s">
        <v>1217</v>
      </c>
      <c r="D885" s="199" t="s">
        <v>1214</v>
      </c>
      <c r="E885" s="200" t="s">
        <v>1424</v>
      </c>
      <c r="F885" s="216" t="s">
        <v>1415</v>
      </c>
      <c r="G885" s="199" t="s">
        <v>19</v>
      </c>
      <c r="H885" s="199" t="s">
        <v>928</v>
      </c>
      <c r="I885" s="200" t="s">
        <v>973</v>
      </c>
      <c r="J885" s="112" t="s">
        <v>1223</v>
      </c>
      <c r="K885" s="199">
        <v>8</v>
      </c>
      <c r="L885" s="199">
        <v>6</v>
      </c>
      <c r="M885" s="199">
        <v>8</v>
      </c>
      <c r="N885" s="112" t="s">
        <v>1250</v>
      </c>
      <c r="O885" s="200" t="s">
        <v>1595</v>
      </c>
      <c r="P885" s="112" t="s">
        <v>1533</v>
      </c>
      <c r="Q885" s="199" t="s">
        <v>311</v>
      </c>
      <c r="R885" s="199">
        <v>2</v>
      </c>
      <c r="S885" s="199">
        <v>2</v>
      </c>
      <c r="T885" s="199">
        <f>BD[[#This Row],[ND]]*BD[[#This Row],[NE]]</f>
        <v>4</v>
      </c>
      <c r="U885" s="201" t="str">
        <f t="shared" si="45"/>
        <v>BAJO</v>
      </c>
      <c r="V885" s="199">
        <v>25</v>
      </c>
      <c r="W885" s="199">
        <f>BD[[#This Row],[NP]]*BD[[#This Row],[N.C]]</f>
        <v>100</v>
      </c>
      <c r="X885" s="201" t="str">
        <f t="shared" si="46"/>
        <v>III</v>
      </c>
      <c r="Y885" s="182" t="str">
        <f t="shared" si="47"/>
        <v>MEJORABLE</v>
      </c>
      <c r="Z885" s="199" t="s">
        <v>311</v>
      </c>
      <c r="AA885" s="199" t="s">
        <v>311</v>
      </c>
      <c r="AB885" s="200" t="s">
        <v>1596</v>
      </c>
      <c r="AC885" s="112" t="s">
        <v>1534</v>
      </c>
      <c r="AD885" s="222" t="s">
        <v>1597</v>
      </c>
      <c r="AE885" s="112" t="s">
        <v>1277</v>
      </c>
      <c r="AF885" s="199"/>
    </row>
    <row r="886" spans="1:32" ht="225" hidden="1">
      <c r="A886" s="198" t="s">
        <v>909</v>
      </c>
      <c r="B886" s="199" t="s">
        <v>1195</v>
      </c>
      <c r="C886" s="199" t="s">
        <v>1217</v>
      </c>
      <c r="D886" s="199" t="s">
        <v>1214</v>
      </c>
      <c r="E886" s="200" t="s">
        <v>1424</v>
      </c>
      <c r="F886" s="216" t="s">
        <v>1415</v>
      </c>
      <c r="G886" s="199" t="s">
        <v>19</v>
      </c>
      <c r="H886" s="199" t="s">
        <v>928</v>
      </c>
      <c r="I886" s="200" t="s">
        <v>975</v>
      </c>
      <c r="J886" s="112" t="s">
        <v>1223</v>
      </c>
      <c r="K886" s="199">
        <v>8</v>
      </c>
      <c r="L886" s="199">
        <v>6</v>
      </c>
      <c r="M886" s="199">
        <v>8</v>
      </c>
      <c r="N886" s="112" t="s">
        <v>1250</v>
      </c>
      <c r="O886" s="200" t="s">
        <v>1595</v>
      </c>
      <c r="P886" s="112" t="s">
        <v>1533</v>
      </c>
      <c r="Q886" s="199" t="s">
        <v>311</v>
      </c>
      <c r="R886" s="199">
        <v>2</v>
      </c>
      <c r="S886" s="199">
        <v>3</v>
      </c>
      <c r="T886" s="199">
        <f>BD[[#This Row],[ND]]*BD[[#This Row],[NE]]</f>
        <v>6</v>
      </c>
      <c r="U886" s="201" t="str">
        <f t="shared" si="45"/>
        <v>MEDIO</v>
      </c>
      <c r="V886" s="199">
        <v>25</v>
      </c>
      <c r="W886" s="199">
        <f>BD[[#This Row],[NP]]*BD[[#This Row],[N.C]]</f>
        <v>150</v>
      </c>
      <c r="X886" s="201" t="str">
        <f t="shared" si="46"/>
        <v>II</v>
      </c>
      <c r="Y886" s="182" t="str">
        <f t="shared" si="47"/>
        <v>ACEPTABLE CON CONTROL ESPECIFICO</v>
      </c>
      <c r="Z886" s="199" t="s">
        <v>311</v>
      </c>
      <c r="AA886" s="199" t="s">
        <v>311</v>
      </c>
      <c r="AB886" s="200" t="s">
        <v>1596</v>
      </c>
      <c r="AC886" s="112" t="s">
        <v>1534</v>
      </c>
      <c r="AD886" s="200" t="s">
        <v>1247</v>
      </c>
      <c r="AE886" s="112" t="s">
        <v>1277</v>
      </c>
      <c r="AF886" s="199"/>
    </row>
    <row r="887" spans="1:32" ht="225" hidden="1">
      <c r="A887" s="198" t="s">
        <v>909</v>
      </c>
      <c r="B887" s="199" t="s">
        <v>1195</v>
      </c>
      <c r="C887" s="199" t="s">
        <v>1217</v>
      </c>
      <c r="D887" s="199" t="s">
        <v>1214</v>
      </c>
      <c r="E887" s="200" t="s">
        <v>1424</v>
      </c>
      <c r="F887" s="216" t="s">
        <v>1415</v>
      </c>
      <c r="G887" s="199" t="s">
        <v>19</v>
      </c>
      <c r="H887" s="199" t="s">
        <v>928</v>
      </c>
      <c r="I887" s="200" t="s">
        <v>979</v>
      </c>
      <c r="J887" s="112" t="s">
        <v>1223</v>
      </c>
      <c r="K887" s="199">
        <v>8</v>
      </c>
      <c r="L887" s="199">
        <v>6</v>
      </c>
      <c r="M887" s="199">
        <v>8</v>
      </c>
      <c r="N887" s="112" t="s">
        <v>1250</v>
      </c>
      <c r="O887" s="200" t="s">
        <v>1595</v>
      </c>
      <c r="P887" s="112" t="s">
        <v>1533</v>
      </c>
      <c r="Q887" s="199" t="s">
        <v>311</v>
      </c>
      <c r="R887" s="199">
        <v>2</v>
      </c>
      <c r="S887" s="199">
        <v>3</v>
      </c>
      <c r="T887" s="199">
        <f>BD[[#This Row],[ND]]*BD[[#This Row],[NE]]</f>
        <v>6</v>
      </c>
      <c r="U887" s="201" t="str">
        <f t="shared" si="45"/>
        <v>MEDIO</v>
      </c>
      <c r="V887" s="199">
        <v>26</v>
      </c>
      <c r="W887" s="199">
        <f>BD[[#This Row],[NP]]*BD[[#This Row],[N.C]]</f>
        <v>156</v>
      </c>
      <c r="X887" s="201" t="str">
        <f t="shared" si="46"/>
        <v>II</v>
      </c>
      <c r="Y887" s="182" t="str">
        <f t="shared" si="47"/>
        <v>ACEPTABLE CON CONTROL ESPECIFICO</v>
      </c>
      <c r="Z887" s="199" t="s">
        <v>311</v>
      </c>
      <c r="AA887" s="199" t="s">
        <v>311</v>
      </c>
      <c r="AB887" s="200" t="s">
        <v>1596</v>
      </c>
      <c r="AC887" s="112" t="s">
        <v>1534</v>
      </c>
      <c r="AD887" s="200" t="s">
        <v>1247</v>
      </c>
      <c r="AE887" s="112" t="s">
        <v>1277</v>
      </c>
      <c r="AF887" s="199"/>
    </row>
    <row r="888" spans="1:32" ht="135" hidden="1">
      <c r="A888" s="198" t="s">
        <v>909</v>
      </c>
      <c r="B888" s="199" t="s">
        <v>1195</v>
      </c>
      <c r="C888" s="199" t="s">
        <v>1217</v>
      </c>
      <c r="D888" s="199" t="s">
        <v>1214</v>
      </c>
      <c r="E888" s="200" t="s">
        <v>1424</v>
      </c>
      <c r="F888" s="216" t="s">
        <v>1415</v>
      </c>
      <c r="G888" s="199" t="s">
        <v>19</v>
      </c>
      <c r="H888" s="199" t="s">
        <v>931</v>
      </c>
      <c r="I888" s="200" t="s">
        <v>989</v>
      </c>
      <c r="J888" s="112" t="s">
        <v>1224</v>
      </c>
      <c r="K888" s="199">
        <v>8</v>
      </c>
      <c r="L888" s="199">
        <v>6</v>
      </c>
      <c r="M888" s="199">
        <v>8</v>
      </c>
      <c r="N888" s="112" t="s">
        <v>1252</v>
      </c>
      <c r="O888" s="112" t="s">
        <v>1612</v>
      </c>
      <c r="P888" s="112" t="s">
        <v>1253</v>
      </c>
      <c r="Q888" s="112" t="s">
        <v>1614</v>
      </c>
      <c r="R888" s="199">
        <v>2</v>
      </c>
      <c r="S888" s="199">
        <v>3</v>
      </c>
      <c r="T888" s="199">
        <f>BD[[#This Row],[ND]]*BD[[#This Row],[NE]]</f>
        <v>6</v>
      </c>
      <c r="U888" s="201" t="str">
        <f t="shared" si="45"/>
        <v>MEDIO</v>
      </c>
      <c r="V888" s="199">
        <v>25</v>
      </c>
      <c r="W888" s="199">
        <f>BD[[#This Row],[NP]]*BD[[#This Row],[N.C]]</f>
        <v>150</v>
      </c>
      <c r="X888" s="201" t="str">
        <f t="shared" si="46"/>
        <v>II</v>
      </c>
      <c r="Y888" s="182" t="str">
        <f t="shared" si="47"/>
        <v>ACEPTABLE CON CONTROL ESPECIFICO</v>
      </c>
      <c r="Z888" s="199" t="s">
        <v>311</v>
      </c>
      <c r="AA888" s="199" t="s">
        <v>311</v>
      </c>
      <c r="AB888" s="112" t="s">
        <v>1613</v>
      </c>
      <c r="AC888" s="112" t="s">
        <v>1253</v>
      </c>
      <c r="AD888" s="112" t="s">
        <v>1615</v>
      </c>
      <c r="AE888" s="112" t="s">
        <v>1278</v>
      </c>
      <c r="AF888" s="199"/>
    </row>
    <row r="889" spans="1:32" ht="150" hidden="1">
      <c r="A889" s="198" t="s">
        <v>909</v>
      </c>
      <c r="B889" s="199" t="s">
        <v>1195</v>
      </c>
      <c r="C889" s="199" t="s">
        <v>1217</v>
      </c>
      <c r="D889" s="199" t="s">
        <v>1214</v>
      </c>
      <c r="E889" s="200" t="s">
        <v>1424</v>
      </c>
      <c r="F889" s="216" t="s">
        <v>1415</v>
      </c>
      <c r="G889" s="199" t="s">
        <v>19</v>
      </c>
      <c r="H889" s="199" t="s">
        <v>931</v>
      </c>
      <c r="I889" s="200" t="s">
        <v>997</v>
      </c>
      <c r="J889" s="112" t="s">
        <v>1363</v>
      </c>
      <c r="K889" s="199">
        <v>8</v>
      </c>
      <c r="L889" s="199">
        <v>6</v>
      </c>
      <c r="M889" s="199">
        <v>8</v>
      </c>
      <c r="N889" s="112" t="s">
        <v>1364</v>
      </c>
      <c r="O889" s="112" t="s">
        <v>1656</v>
      </c>
      <c r="P889" s="112" t="s">
        <v>1657</v>
      </c>
      <c r="Q889" s="112" t="s">
        <v>1365</v>
      </c>
      <c r="R889" s="199">
        <v>6</v>
      </c>
      <c r="S889" s="199">
        <v>2</v>
      </c>
      <c r="T889" s="199">
        <f>BD[[#This Row],[ND]]*BD[[#This Row],[NE]]</f>
        <v>12</v>
      </c>
      <c r="U889" s="201" t="str">
        <f t="shared" si="45"/>
        <v>ALTO</v>
      </c>
      <c r="V889" s="199">
        <v>60</v>
      </c>
      <c r="W889" s="199">
        <f>BD[[#This Row],[NP]]*BD[[#This Row],[N.C]]</f>
        <v>720</v>
      </c>
      <c r="X889" s="201" t="str">
        <f t="shared" si="46"/>
        <v>I</v>
      </c>
      <c r="Y889" s="182" t="str">
        <f t="shared" si="47"/>
        <v>NO ACEPTABLE</v>
      </c>
      <c r="Z889" s="199" t="s">
        <v>311</v>
      </c>
      <c r="AA889" s="199" t="s">
        <v>311</v>
      </c>
      <c r="AB889" s="112" t="s">
        <v>1621</v>
      </c>
      <c r="AC889" s="112" t="s">
        <v>1622</v>
      </c>
      <c r="AD889" s="112" t="s">
        <v>1623</v>
      </c>
      <c r="AE889" s="112" t="s">
        <v>1368</v>
      </c>
      <c r="AF889" s="199"/>
    </row>
    <row r="890" spans="1:32" ht="150" hidden="1">
      <c r="A890" s="198" t="s">
        <v>909</v>
      </c>
      <c r="B890" s="199" t="s">
        <v>1195</v>
      </c>
      <c r="C890" s="199" t="s">
        <v>1217</v>
      </c>
      <c r="D890" s="199" t="s">
        <v>1214</v>
      </c>
      <c r="E890" s="200" t="s">
        <v>1424</v>
      </c>
      <c r="F890" s="216" t="s">
        <v>1415</v>
      </c>
      <c r="G890" s="199" t="s">
        <v>19</v>
      </c>
      <c r="H890" s="199" t="s">
        <v>931</v>
      </c>
      <c r="I890" s="200" t="s">
        <v>1005</v>
      </c>
      <c r="J890" s="112" t="s">
        <v>1359</v>
      </c>
      <c r="K890" s="199">
        <v>8</v>
      </c>
      <c r="L890" s="199">
        <v>6</v>
      </c>
      <c r="M890" s="199">
        <v>8</v>
      </c>
      <c r="N890" s="215" t="s">
        <v>1354</v>
      </c>
      <c r="O890" s="112" t="s">
        <v>1360</v>
      </c>
      <c r="P890" s="112" t="s">
        <v>1609</v>
      </c>
      <c r="Q890" s="112" t="s">
        <v>1610</v>
      </c>
      <c r="R890" s="199">
        <v>2</v>
      </c>
      <c r="S890" s="199">
        <v>3</v>
      </c>
      <c r="T890" s="199">
        <f>BD[[#This Row],[ND]]*BD[[#This Row],[NE]]</f>
        <v>6</v>
      </c>
      <c r="U890" s="201" t="str">
        <f t="shared" si="45"/>
        <v>MEDIO</v>
      </c>
      <c r="V890" s="199">
        <v>60</v>
      </c>
      <c r="W890" s="199">
        <f>BD[[#This Row],[NP]]*BD[[#This Row],[N.C]]</f>
        <v>360</v>
      </c>
      <c r="X890" s="201" t="str">
        <f t="shared" si="46"/>
        <v>II</v>
      </c>
      <c r="Y890" s="182" t="str">
        <f t="shared" si="47"/>
        <v>ACEPTABLE CON CONTROL ESPECIFICO</v>
      </c>
      <c r="Z890" s="199" t="s">
        <v>311</v>
      </c>
      <c r="AA890" s="199" t="s">
        <v>311</v>
      </c>
      <c r="AB890" s="112" t="s">
        <v>1360</v>
      </c>
      <c r="AC890" s="112" t="s">
        <v>1609</v>
      </c>
      <c r="AD890" s="112" t="s">
        <v>1611</v>
      </c>
      <c r="AE890" s="112" t="s">
        <v>1362</v>
      </c>
      <c r="AF890" s="199"/>
    </row>
    <row r="891" spans="1:32" ht="315" hidden="1">
      <c r="A891" s="198" t="s">
        <v>909</v>
      </c>
      <c r="B891" s="199" t="s">
        <v>1195</v>
      </c>
      <c r="C891" s="199" t="s">
        <v>1217</v>
      </c>
      <c r="D891" s="199" t="s">
        <v>1214</v>
      </c>
      <c r="E891" s="200" t="s">
        <v>1424</v>
      </c>
      <c r="F891" s="216" t="s">
        <v>1415</v>
      </c>
      <c r="G891" s="199" t="s">
        <v>19</v>
      </c>
      <c r="H891" s="199" t="s">
        <v>934</v>
      </c>
      <c r="I891" s="200" t="s">
        <v>1007</v>
      </c>
      <c r="J891" s="112" t="s">
        <v>1225</v>
      </c>
      <c r="K891" s="199">
        <v>2</v>
      </c>
      <c r="L891" s="199">
        <v>2</v>
      </c>
      <c r="M891" s="199">
        <v>8</v>
      </c>
      <c r="N891" s="112" t="s">
        <v>1255</v>
      </c>
      <c r="O891" s="112" t="s">
        <v>1627</v>
      </c>
      <c r="P891" s="112" t="s">
        <v>1630</v>
      </c>
      <c r="Q891" s="112" t="s">
        <v>1265</v>
      </c>
      <c r="R891" s="199">
        <v>2</v>
      </c>
      <c r="S891" s="199">
        <v>3</v>
      </c>
      <c r="T891" s="199">
        <f>BD[[#This Row],[ND]]*BD[[#This Row],[NE]]</f>
        <v>6</v>
      </c>
      <c r="U891" s="201" t="str">
        <f t="shared" si="45"/>
        <v>MEDIO</v>
      </c>
      <c r="V891" s="199">
        <v>25</v>
      </c>
      <c r="W891" s="199">
        <f>BD[[#This Row],[NP]]*BD[[#This Row],[N.C]]</f>
        <v>150</v>
      </c>
      <c r="X891" s="201" t="str">
        <f t="shared" si="46"/>
        <v>II</v>
      </c>
      <c r="Y891" s="182" t="str">
        <f t="shared" si="47"/>
        <v>ACEPTABLE CON CONTROL ESPECIFICO</v>
      </c>
      <c r="Z891" s="199" t="s">
        <v>311</v>
      </c>
      <c r="AA891" s="199" t="s">
        <v>311</v>
      </c>
      <c r="AB891" s="112" t="s">
        <v>1628</v>
      </c>
      <c r="AC891" s="112" t="s">
        <v>1629</v>
      </c>
      <c r="AD891" s="112" t="s">
        <v>1265</v>
      </c>
      <c r="AE891" s="112" t="s">
        <v>1280</v>
      </c>
      <c r="AF891" s="199"/>
    </row>
    <row r="892" spans="1:32" ht="90" hidden="1">
      <c r="A892" s="198" t="s">
        <v>909</v>
      </c>
      <c r="B892" s="199" t="s">
        <v>1195</v>
      </c>
      <c r="C892" s="199" t="s">
        <v>1217</v>
      </c>
      <c r="D892" s="199" t="s">
        <v>1214</v>
      </c>
      <c r="E892" s="200" t="s">
        <v>1424</v>
      </c>
      <c r="F892" s="216" t="s">
        <v>1416</v>
      </c>
      <c r="G892" s="199" t="s">
        <v>44</v>
      </c>
      <c r="H892" s="199" t="s">
        <v>905</v>
      </c>
      <c r="I892" s="200" t="s">
        <v>911</v>
      </c>
      <c r="J892" s="112" t="s">
        <v>1286</v>
      </c>
      <c r="K892" s="199">
        <v>8</v>
      </c>
      <c r="L892" s="199">
        <v>6</v>
      </c>
      <c r="M892" s="199">
        <v>8</v>
      </c>
      <c r="N892" s="112" t="s">
        <v>1287</v>
      </c>
      <c r="O892" s="112" t="s">
        <v>1545</v>
      </c>
      <c r="P892" s="112" t="s">
        <v>1549</v>
      </c>
      <c r="Q892" s="112" t="s">
        <v>1546</v>
      </c>
      <c r="R892" s="199">
        <v>2</v>
      </c>
      <c r="S892" s="199">
        <v>3</v>
      </c>
      <c r="T892" s="199">
        <f>BD[[#This Row],[ND]]*BD[[#This Row],[NE]]</f>
        <v>6</v>
      </c>
      <c r="U892" s="201" t="str">
        <f t="shared" si="45"/>
        <v>MEDIO</v>
      </c>
      <c r="V892" s="199">
        <v>25</v>
      </c>
      <c r="W892" s="199">
        <f>BD[[#This Row],[NP]]*BD[[#This Row],[N.C]]</f>
        <v>150</v>
      </c>
      <c r="X892" s="201" t="str">
        <f t="shared" si="46"/>
        <v>II</v>
      </c>
      <c r="Y892" s="182" t="str">
        <f t="shared" si="47"/>
        <v>ACEPTABLE CON CONTROL ESPECIFICO</v>
      </c>
      <c r="Z892" s="199" t="s">
        <v>311</v>
      </c>
      <c r="AA892" s="199" t="s">
        <v>311</v>
      </c>
      <c r="AB892" s="112" t="s">
        <v>1547</v>
      </c>
      <c r="AC892" s="112" t="s">
        <v>1548</v>
      </c>
      <c r="AD892" s="112" t="s">
        <v>1550</v>
      </c>
      <c r="AE892" s="112" t="s">
        <v>1288</v>
      </c>
      <c r="AF892" s="199"/>
    </row>
    <row r="893" spans="1:32" ht="90" hidden="1">
      <c r="A893" s="198" t="s">
        <v>909</v>
      </c>
      <c r="B893" s="199" t="s">
        <v>1195</v>
      </c>
      <c r="C893" s="199" t="s">
        <v>1217</v>
      </c>
      <c r="D893" s="199" t="s">
        <v>1214</v>
      </c>
      <c r="E893" s="200" t="s">
        <v>1424</v>
      </c>
      <c r="F893" s="216" t="s">
        <v>1416</v>
      </c>
      <c r="G893" s="199" t="s">
        <v>44</v>
      </c>
      <c r="H893" s="199" t="s">
        <v>905</v>
      </c>
      <c r="I893" s="200" t="s">
        <v>924</v>
      </c>
      <c r="J893" s="112" t="s">
        <v>1240</v>
      </c>
      <c r="K893" s="199">
        <v>8</v>
      </c>
      <c r="L893" s="199">
        <v>6</v>
      </c>
      <c r="M893" s="199">
        <v>8</v>
      </c>
      <c r="N893" s="112" t="s">
        <v>1241</v>
      </c>
      <c r="O893" s="200" t="s">
        <v>1242</v>
      </c>
      <c r="P893" s="200" t="s">
        <v>1513</v>
      </c>
      <c r="Q893" s="200" t="s">
        <v>1514</v>
      </c>
      <c r="R893" s="199">
        <v>2</v>
      </c>
      <c r="S893" s="199">
        <v>2</v>
      </c>
      <c r="T893" s="199">
        <f>BD[[#This Row],[ND]]*BD[[#This Row],[NE]]</f>
        <v>4</v>
      </c>
      <c r="U893" s="201" t="str">
        <f t="shared" si="45"/>
        <v>BAJO</v>
      </c>
      <c r="V893" s="199">
        <v>25</v>
      </c>
      <c r="W893" s="199">
        <f>BD[[#This Row],[NP]]*BD[[#This Row],[N.C]]</f>
        <v>100</v>
      </c>
      <c r="X893" s="201" t="str">
        <f t="shared" si="46"/>
        <v>III</v>
      </c>
      <c r="Y893" s="182" t="str">
        <f t="shared" si="47"/>
        <v>MEJORABLE</v>
      </c>
      <c r="Z893" s="199" t="s">
        <v>311</v>
      </c>
      <c r="AA893" s="200" t="s">
        <v>311</v>
      </c>
      <c r="AB893" s="112" t="s">
        <v>1516</v>
      </c>
      <c r="AC893" s="112" t="s">
        <v>1515</v>
      </c>
      <c r="AD893" s="200" t="s">
        <v>1557</v>
      </c>
      <c r="AE893" s="112" t="s">
        <v>1274</v>
      </c>
      <c r="AF893" s="199"/>
    </row>
    <row r="894" spans="1:32" ht="165" hidden="1">
      <c r="A894" s="198" t="s">
        <v>909</v>
      </c>
      <c r="B894" s="199" t="s">
        <v>1195</v>
      </c>
      <c r="C894" s="199" t="s">
        <v>1217</v>
      </c>
      <c r="D894" s="199" t="s">
        <v>1214</v>
      </c>
      <c r="E894" s="200" t="s">
        <v>1424</v>
      </c>
      <c r="F894" s="216" t="s">
        <v>1416</v>
      </c>
      <c r="G894" s="199" t="s">
        <v>44</v>
      </c>
      <c r="H894" s="199" t="s">
        <v>905</v>
      </c>
      <c r="I894" s="200" t="s">
        <v>935</v>
      </c>
      <c r="J894" s="112" t="s">
        <v>1230</v>
      </c>
      <c r="K894" s="199">
        <v>8</v>
      </c>
      <c r="L894" s="199">
        <v>6</v>
      </c>
      <c r="M894" s="199">
        <v>8</v>
      </c>
      <c r="N894" s="112" t="s">
        <v>1231</v>
      </c>
      <c r="O894" s="200" t="s">
        <v>1234</v>
      </c>
      <c r="P894" s="112" t="s">
        <v>1518</v>
      </c>
      <c r="Q894" s="200" t="s">
        <v>1520</v>
      </c>
      <c r="R894" s="199">
        <v>2</v>
      </c>
      <c r="S894" s="199">
        <v>3</v>
      </c>
      <c r="T894" s="199">
        <f>BD[[#This Row],[ND]]*BD[[#This Row],[NE]]</f>
        <v>6</v>
      </c>
      <c r="U894" s="201" t="str">
        <f t="shared" si="45"/>
        <v>MEDIO</v>
      </c>
      <c r="V894" s="199">
        <v>25</v>
      </c>
      <c r="W894" s="199">
        <f>BD[[#This Row],[NP]]*BD[[#This Row],[N.C]]</f>
        <v>150</v>
      </c>
      <c r="X894" s="201" t="str">
        <f t="shared" si="46"/>
        <v>II</v>
      </c>
      <c r="Y894" s="182" t="str">
        <f t="shared" si="47"/>
        <v>ACEPTABLE CON CONTROL ESPECIFICO</v>
      </c>
      <c r="Z894" s="199" t="s">
        <v>311</v>
      </c>
      <c r="AA894" s="199" t="s">
        <v>311</v>
      </c>
      <c r="AB894" s="112" t="s">
        <v>1517</v>
      </c>
      <c r="AC894" s="112" t="s">
        <v>1519</v>
      </c>
      <c r="AD894" s="200" t="s">
        <v>1558</v>
      </c>
      <c r="AE894" s="112" t="s">
        <v>1275</v>
      </c>
      <c r="AF894" s="199"/>
    </row>
    <row r="895" spans="1:32" ht="409.6" hidden="1">
      <c r="A895" s="198" t="s">
        <v>909</v>
      </c>
      <c r="B895" s="199" t="s">
        <v>1195</v>
      </c>
      <c r="C895" s="199" t="s">
        <v>1217</v>
      </c>
      <c r="D895" s="199" t="s">
        <v>1214</v>
      </c>
      <c r="E895" s="200" t="s">
        <v>1424</v>
      </c>
      <c r="F895" s="216" t="s">
        <v>1416</v>
      </c>
      <c r="G895" s="199" t="s">
        <v>44</v>
      </c>
      <c r="H895" s="199" t="s">
        <v>917</v>
      </c>
      <c r="I895" s="200" t="s">
        <v>949</v>
      </c>
      <c r="J895" s="112" t="s">
        <v>1226</v>
      </c>
      <c r="K895" s="199">
        <v>8</v>
      </c>
      <c r="L895" s="199">
        <v>6</v>
      </c>
      <c r="M895" s="199">
        <v>8</v>
      </c>
      <c r="N895" s="112" t="s">
        <v>1237</v>
      </c>
      <c r="O895" s="200" t="s">
        <v>1238</v>
      </c>
      <c r="P895" s="112" t="s">
        <v>1239</v>
      </c>
      <c r="Q895" s="112" t="s">
        <v>1522</v>
      </c>
      <c r="R895" s="199">
        <v>2</v>
      </c>
      <c r="S895" s="199">
        <v>2</v>
      </c>
      <c r="T895" s="199">
        <f>BD[[#This Row],[ND]]*BD[[#This Row],[NE]]</f>
        <v>4</v>
      </c>
      <c r="U895" s="201" t="str">
        <f t="shared" si="45"/>
        <v>BAJO</v>
      </c>
      <c r="V895" s="199">
        <v>60</v>
      </c>
      <c r="W895" s="199">
        <f>BD[[#This Row],[NP]]*BD[[#This Row],[N.C]]</f>
        <v>240</v>
      </c>
      <c r="X895" s="201" t="str">
        <f t="shared" si="46"/>
        <v>II</v>
      </c>
      <c r="Y895" s="182" t="str">
        <f t="shared" si="47"/>
        <v>ACEPTABLE CON CONTROL ESPECIFICO</v>
      </c>
      <c r="Z895" s="199" t="s">
        <v>311</v>
      </c>
      <c r="AA895" s="199" t="s">
        <v>311</v>
      </c>
      <c r="AB895" s="112" t="s">
        <v>1524</v>
      </c>
      <c r="AC895" s="112" t="s">
        <v>1521</v>
      </c>
      <c r="AD895" s="112" t="s">
        <v>1523</v>
      </c>
      <c r="AE895" s="112" t="s">
        <v>1276</v>
      </c>
      <c r="AF895" s="199"/>
    </row>
    <row r="896" spans="1:32" ht="165" hidden="1">
      <c r="A896" s="198" t="s">
        <v>909</v>
      </c>
      <c r="B896" s="199" t="s">
        <v>1195</v>
      </c>
      <c r="C896" s="199" t="s">
        <v>1217</v>
      </c>
      <c r="D896" s="199" t="s">
        <v>1214</v>
      </c>
      <c r="E896" s="200" t="s">
        <v>1424</v>
      </c>
      <c r="F896" s="216" t="s">
        <v>1416</v>
      </c>
      <c r="G896" s="199" t="s">
        <v>44</v>
      </c>
      <c r="H896" s="199" t="s">
        <v>917</v>
      </c>
      <c r="I896" s="200" t="s">
        <v>951</v>
      </c>
      <c r="J896" s="112" t="s">
        <v>1333</v>
      </c>
      <c r="K896" s="199">
        <v>8</v>
      </c>
      <c r="L896" s="199">
        <v>6</v>
      </c>
      <c r="M896" s="199">
        <v>8</v>
      </c>
      <c r="N896" s="112" t="s">
        <v>1237</v>
      </c>
      <c r="O896" s="112" t="s">
        <v>1334</v>
      </c>
      <c r="P896" s="112" t="s">
        <v>1335</v>
      </c>
      <c r="Q896" s="112" t="s">
        <v>1336</v>
      </c>
      <c r="R896" s="199">
        <v>6</v>
      </c>
      <c r="S896" s="199">
        <v>3</v>
      </c>
      <c r="T896" s="199">
        <f>BD[[#This Row],[ND]]*BD[[#This Row],[NE]]</f>
        <v>18</v>
      </c>
      <c r="U896" s="201" t="str">
        <f t="shared" si="45"/>
        <v>ALTO</v>
      </c>
      <c r="V896" s="199">
        <v>25</v>
      </c>
      <c r="W896" s="199">
        <f>BD[[#This Row],[NP]]*BD[[#This Row],[N.C]]</f>
        <v>450</v>
      </c>
      <c r="X896" s="201" t="str">
        <f t="shared" si="46"/>
        <v>II</v>
      </c>
      <c r="Y896" s="182" t="str">
        <f t="shared" si="47"/>
        <v>ACEPTABLE CON CONTROL ESPECIFICO</v>
      </c>
      <c r="Z896" s="199" t="s">
        <v>311</v>
      </c>
      <c r="AA896" s="199" t="s">
        <v>311</v>
      </c>
      <c r="AB896" s="112" t="s">
        <v>1571</v>
      </c>
      <c r="AC896" s="112" t="s">
        <v>1572</v>
      </c>
      <c r="AD896" s="112" t="s">
        <v>1336</v>
      </c>
      <c r="AE896" s="112" t="s">
        <v>1337</v>
      </c>
      <c r="AF896" s="199"/>
    </row>
    <row r="897" spans="1:32" ht="120" hidden="1">
      <c r="A897" s="198" t="s">
        <v>909</v>
      </c>
      <c r="B897" s="199" t="s">
        <v>1195</v>
      </c>
      <c r="C897" s="199" t="s">
        <v>1217</v>
      </c>
      <c r="D897" s="199" t="s">
        <v>1214</v>
      </c>
      <c r="E897" s="200" t="s">
        <v>1424</v>
      </c>
      <c r="F897" s="216" t="s">
        <v>1416</v>
      </c>
      <c r="G897" s="199" t="s">
        <v>44</v>
      </c>
      <c r="H897" s="199" t="s">
        <v>917</v>
      </c>
      <c r="I897" s="200" t="s">
        <v>955</v>
      </c>
      <c r="J897" s="112" t="s">
        <v>1344</v>
      </c>
      <c r="K897" s="199">
        <v>8</v>
      </c>
      <c r="L897" s="199">
        <v>6</v>
      </c>
      <c r="M897" s="199">
        <v>8</v>
      </c>
      <c r="N897" s="112" t="s">
        <v>1346</v>
      </c>
      <c r="O897" s="112" t="s">
        <v>1340</v>
      </c>
      <c r="P897" s="112" t="s">
        <v>1341</v>
      </c>
      <c r="Q897" s="112" t="s">
        <v>1342</v>
      </c>
      <c r="R897" s="199">
        <v>6</v>
      </c>
      <c r="S897" s="199">
        <v>3</v>
      </c>
      <c r="T897" s="199">
        <f>BD[[#This Row],[ND]]*BD[[#This Row],[NE]]</f>
        <v>18</v>
      </c>
      <c r="U897" s="201" t="str">
        <f t="shared" si="45"/>
        <v>ALTO</v>
      </c>
      <c r="V897" s="199">
        <v>25</v>
      </c>
      <c r="W897" s="199">
        <f>BD[[#This Row],[NP]]*BD[[#This Row],[N.C]]</f>
        <v>450</v>
      </c>
      <c r="X897" s="201" t="str">
        <f t="shared" si="46"/>
        <v>II</v>
      </c>
      <c r="Y897" s="182" t="str">
        <f t="shared" si="47"/>
        <v>ACEPTABLE CON CONTROL ESPECIFICO</v>
      </c>
      <c r="Z897" s="199" t="s">
        <v>311</v>
      </c>
      <c r="AA897" s="199" t="s">
        <v>311</v>
      </c>
      <c r="AB897" s="112" t="s">
        <v>1573</v>
      </c>
      <c r="AC897" s="112" t="s">
        <v>1574</v>
      </c>
      <c r="AD897" s="112" t="s">
        <v>1575</v>
      </c>
      <c r="AE897" s="112" t="s">
        <v>1343</v>
      </c>
      <c r="AF897" s="199"/>
    </row>
    <row r="898" spans="1:32" ht="105" hidden="1">
      <c r="A898" s="198" t="s">
        <v>909</v>
      </c>
      <c r="B898" s="199" t="s">
        <v>1195</v>
      </c>
      <c r="C898" s="199" t="s">
        <v>1217</v>
      </c>
      <c r="D898" s="199" t="s">
        <v>1214</v>
      </c>
      <c r="E898" s="200" t="s">
        <v>1424</v>
      </c>
      <c r="F898" s="216" t="s">
        <v>1416</v>
      </c>
      <c r="G898" s="199" t="s">
        <v>44</v>
      </c>
      <c r="H898" s="199" t="s">
        <v>917</v>
      </c>
      <c r="I898" s="200" t="s">
        <v>959</v>
      </c>
      <c r="J898" s="112" t="s">
        <v>1347</v>
      </c>
      <c r="K898" s="199">
        <v>8</v>
      </c>
      <c r="L898" s="199">
        <v>6</v>
      </c>
      <c r="M898" s="199">
        <v>8</v>
      </c>
      <c r="N898" s="112" t="s">
        <v>1322</v>
      </c>
      <c r="O898" s="112" t="s">
        <v>1348</v>
      </c>
      <c r="P898" s="112" t="s">
        <v>1349</v>
      </c>
      <c r="Q898" s="112" t="s">
        <v>1578</v>
      </c>
      <c r="R898" s="199">
        <v>2</v>
      </c>
      <c r="S898" s="199">
        <v>3</v>
      </c>
      <c r="T898" s="199">
        <f>BD[[#This Row],[ND]]*BD[[#This Row],[NE]]</f>
        <v>6</v>
      </c>
      <c r="U898" s="201" t="str">
        <f t="shared" si="45"/>
        <v>MEDIO</v>
      </c>
      <c r="V898" s="199">
        <v>60</v>
      </c>
      <c r="W898" s="199">
        <f>BD[[#This Row],[NP]]*BD[[#This Row],[N.C]]</f>
        <v>360</v>
      </c>
      <c r="X898" s="201" t="str">
        <f t="shared" si="46"/>
        <v>II</v>
      </c>
      <c r="Y898" s="182" t="str">
        <f t="shared" si="47"/>
        <v>ACEPTABLE CON CONTROL ESPECIFICO</v>
      </c>
      <c r="Z898" s="199" t="s">
        <v>311</v>
      </c>
      <c r="AA898" s="199" t="s">
        <v>311</v>
      </c>
      <c r="AB898" s="112" t="s">
        <v>1576</v>
      </c>
      <c r="AC898" s="112" t="s">
        <v>1577</v>
      </c>
      <c r="AD898" s="112" t="s">
        <v>1579</v>
      </c>
      <c r="AE898" s="112" t="s">
        <v>1343</v>
      </c>
      <c r="AF898" s="199"/>
    </row>
    <row r="899" spans="1:32" ht="105" hidden="1">
      <c r="A899" s="198" t="s">
        <v>909</v>
      </c>
      <c r="B899" s="199" t="s">
        <v>1195</v>
      </c>
      <c r="C899" s="199" t="s">
        <v>1217</v>
      </c>
      <c r="D899" s="199" t="s">
        <v>1214</v>
      </c>
      <c r="E899" s="200" t="s">
        <v>1424</v>
      </c>
      <c r="F899" s="216" t="s">
        <v>1416</v>
      </c>
      <c r="G899" s="199" t="s">
        <v>44</v>
      </c>
      <c r="H899" s="199" t="s">
        <v>917</v>
      </c>
      <c r="I899" s="200" t="s">
        <v>961</v>
      </c>
      <c r="J899" s="112" t="s">
        <v>1350</v>
      </c>
      <c r="K899" s="199">
        <v>8</v>
      </c>
      <c r="L899" s="199">
        <v>6</v>
      </c>
      <c r="M899" s="199">
        <v>8</v>
      </c>
      <c r="N899" s="112" t="s">
        <v>1322</v>
      </c>
      <c r="O899" s="112" t="s">
        <v>1348</v>
      </c>
      <c r="P899" s="112" t="s">
        <v>1582</v>
      </c>
      <c r="Q899" s="112" t="s">
        <v>1352</v>
      </c>
      <c r="R899" s="199">
        <v>6</v>
      </c>
      <c r="S899" s="199">
        <v>1</v>
      </c>
      <c r="T899" s="199">
        <f>BD[[#This Row],[ND]]*BD[[#This Row],[NE]]</f>
        <v>6</v>
      </c>
      <c r="U899" s="201" t="str">
        <f t="shared" si="45"/>
        <v>MEDIO</v>
      </c>
      <c r="V899" s="199">
        <v>60</v>
      </c>
      <c r="W899" s="199">
        <f>BD[[#This Row],[NP]]*BD[[#This Row],[N.C]]</f>
        <v>360</v>
      </c>
      <c r="X899" s="201" t="str">
        <f t="shared" si="46"/>
        <v>II</v>
      </c>
      <c r="Y899" s="182" t="str">
        <f t="shared" si="47"/>
        <v>ACEPTABLE CON CONTROL ESPECIFICO</v>
      </c>
      <c r="Z899" s="199" t="s">
        <v>311</v>
      </c>
      <c r="AA899" s="199" t="s">
        <v>311</v>
      </c>
      <c r="AB899" s="112" t="s">
        <v>1580</v>
      </c>
      <c r="AC899" s="112" t="s">
        <v>1583</v>
      </c>
      <c r="AD899" s="112" t="s">
        <v>1581</v>
      </c>
      <c r="AE899" s="112" t="s">
        <v>1343</v>
      </c>
      <c r="AF899" s="199"/>
    </row>
    <row r="900" spans="1:32" ht="225" hidden="1">
      <c r="A900" s="198" t="s">
        <v>909</v>
      </c>
      <c r="B900" s="199" t="s">
        <v>1195</v>
      </c>
      <c r="C900" s="199" t="s">
        <v>1217</v>
      </c>
      <c r="D900" s="199" t="s">
        <v>1214</v>
      </c>
      <c r="E900" s="200" t="s">
        <v>1424</v>
      </c>
      <c r="F900" s="216" t="s">
        <v>1416</v>
      </c>
      <c r="G900" s="199" t="s">
        <v>44</v>
      </c>
      <c r="H900" s="199" t="s">
        <v>928</v>
      </c>
      <c r="I900" s="200" t="s">
        <v>973</v>
      </c>
      <c r="J900" s="112" t="s">
        <v>1223</v>
      </c>
      <c r="K900" s="199">
        <v>8</v>
      </c>
      <c r="L900" s="199">
        <v>6</v>
      </c>
      <c r="M900" s="199">
        <v>8</v>
      </c>
      <c r="N900" s="112" t="s">
        <v>1250</v>
      </c>
      <c r="O900" s="200" t="s">
        <v>1595</v>
      </c>
      <c r="P900" s="112" t="s">
        <v>1533</v>
      </c>
      <c r="Q900" s="199" t="s">
        <v>311</v>
      </c>
      <c r="R900" s="199">
        <v>2</v>
      </c>
      <c r="S900" s="199">
        <v>2</v>
      </c>
      <c r="T900" s="199">
        <f>BD[[#This Row],[ND]]*BD[[#This Row],[NE]]</f>
        <v>4</v>
      </c>
      <c r="U900" s="201" t="str">
        <f t="shared" si="45"/>
        <v>BAJO</v>
      </c>
      <c r="V900" s="199">
        <v>25</v>
      </c>
      <c r="W900" s="199">
        <f>BD[[#This Row],[NP]]*BD[[#This Row],[N.C]]</f>
        <v>100</v>
      </c>
      <c r="X900" s="201" t="str">
        <f t="shared" si="46"/>
        <v>III</v>
      </c>
      <c r="Y900" s="182" t="str">
        <f t="shared" si="47"/>
        <v>MEJORABLE</v>
      </c>
      <c r="Z900" s="199" t="s">
        <v>311</v>
      </c>
      <c r="AA900" s="199" t="s">
        <v>311</v>
      </c>
      <c r="AB900" s="200" t="s">
        <v>1596</v>
      </c>
      <c r="AC900" s="112" t="s">
        <v>1534</v>
      </c>
      <c r="AD900" s="222" t="s">
        <v>1597</v>
      </c>
      <c r="AE900" s="112" t="s">
        <v>1277</v>
      </c>
      <c r="AF900" s="199"/>
    </row>
    <row r="901" spans="1:32" ht="225" hidden="1">
      <c r="A901" s="198" t="s">
        <v>909</v>
      </c>
      <c r="B901" s="199" t="s">
        <v>1195</v>
      </c>
      <c r="C901" s="199" t="s">
        <v>1217</v>
      </c>
      <c r="D901" s="199" t="s">
        <v>1214</v>
      </c>
      <c r="E901" s="200" t="s">
        <v>1424</v>
      </c>
      <c r="F901" s="216" t="s">
        <v>1416</v>
      </c>
      <c r="G901" s="199" t="s">
        <v>44</v>
      </c>
      <c r="H901" s="199" t="s">
        <v>928</v>
      </c>
      <c r="I901" s="200" t="s">
        <v>975</v>
      </c>
      <c r="J901" s="112" t="s">
        <v>1223</v>
      </c>
      <c r="K901" s="199">
        <v>8</v>
      </c>
      <c r="L901" s="199">
        <v>6</v>
      </c>
      <c r="M901" s="199">
        <v>8</v>
      </c>
      <c r="N901" s="112" t="s">
        <v>1250</v>
      </c>
      <c r="O901" s="200" t="s">
        <v>1595</v>
      </c>
      <c r="P901" s="112" t="s">
        <v>1533</v>
      </c>
      <c r="Q901" s="199" t="s">
        <v>311</v>
      </c>
      <c r="R901" s="199">
        <v>2</v>
      </c>
      <c r="S901" s="199">
        <v>3</v>
      </c>
      <c r="T901" s="199">
        <f>BD[[#This Row],[ND]]*BD[[#This Row],[NE]]</f>
        <v>6</v>
      </c>
      <c r="U901" s="201" t="str">
        <f t="shared" si="45"/>
        <v>MEDIO</v>
      </c>
      <c r="V901" s="199">
        <v>25</v>
      </c>
      <c r="W901" s="199">
        <f>BD[[#This Row],[NP]]*BD[[#This Row],[N.C]]</f>
        <v>150</v>
      </c>
      <c r="X901" s="201" t="str">
        <f t="shared" si="46"/>
        <v>II</v>
      </c>
      <c r="Y901" s="182" t="str">
        <f t="shared" si="47"/>
        <v>ACEPTABLE CON CONTROL ESPECIFICO</v>
      </c>
      <c r="Z901" s="199" t="s">
        <v>311</v>
      </c>
      <c r="AA901" s="199" t="s">
        <v>311</v>
      </c>
      <c r="AB901" s="200" t="s">
        <v>1596</v>
      </c>
      <c r="AC901" s="112" t="s">
        <v>1534</v>
      </c>
      <c r="AD901" s="200" t="s">
        <v>1247</v>
      </c>
      <c r="AE901" s="112" t="s">
        <v>1277</v>
      </c>
      <c r="AF901" s="199"/>
    </row>
    <row r="902" spans="1:32" ht="225" hidden="1">
      <c r="A902" s="198" t="s">
        <v>909</v>
      </c>
      <c r="B902" s="199" t="s">
        <v>1195</v>
      </c>
      <c r="C902" s="199" t="s">
        <v>1217</v>
      </c>
      <c r="D902" s="199" t="s">
        <v>1214</v>
      </c>
      <c r="E902" s="200" t="s">
        <v>1424</v>
      </c>
      <c r="F902" s="216" t="s">
        <v>1416</v>
      </c>
      <c r="G902" s="199" t="s">
        <v>44</v>
      </c>
      <c r="H902" s="199" t="s">
        <v>928</v>
      </c>
      <c r="I902" s="200" t="s">
        <v>977</v>
      </c>
      <c r="J902" s="112" t="s">
        <v>1223</v>
      </c>
      <c r="K902" s="199">
        <v>8</v>
      </c>
      <c r="L902" s="199">
        <v>6</v>
      </c>
      <c r="M902" s="199">
        <v>8</v>
      </c>
      <c r="N902" s="112" t="s">
        <v>1250</v>
      </c>
      <c r="O902" s="200" t="s">
        <v>1595</v>
      </c>
      <c r="P902" s="112" t="s">
        <v>1533</v>
      </c>
      <c r="Q902" s="199" t="s">
        <v>311</v>
      </c>
      <c r="R902" s="199">
        <v>2</v>
      </c>
      <c r="S902" s="199">
        <v>3</v>
      </c>
      <c r="T902" s="199">
        <f>BD[[#This Row],[ND]]*BD[[#This Row],[NE]]</f>
        <v>6</v>
      </c>
      <c r="U902" s="201" t="str">
        <f t="shared" si="45"/>
        <v>MEDIO</v>
      </c>
      <c r="V902" s="199">
        <v>25</v>
      </c>
      <c r="W902" s="199">
        <f>BD[[#This Row],[NP]]*BD[[#This Row],[N.C]]</f>
        <v>150</v>
      </c>
      <c r="X902" s="201" t="str">
        <f t="shared" si="46"/>
        <v>II</v>
      </c>
      <c r="Y902" s="182" t="str">
        <f t="shared" si="47"/>
        <v>ACEPTABLE CON CONTROL ESPECIFICO</v>
      </c>
      <c r="Z902" s="199" t="s">
        <v>311</v>
      </c>
      <c r="AA902" s="199" t="s">
        <v>311</v>
      </c>
      <c r="AB902" s="200" t="s">
        <v>1596</v>
      </c>
      <c r="AC902" s="112" t="s">
        <v>1534</v>
      </c>
      <c r="AD902" s="200" t="s">
        <v>1247</v>
      </c>
      <c r="AE902" s="112" t="s">
        <v>1277</v>
      </c>
      <c r="AF902" s="199"/>
    </row>
    <row r="903" spans="1:32" ht="225" hidden="1">
      <c r="A903" s="198" t="s">
        <v>909</v>
      </c>
      <c r="B903" s="199" t="s">
        <v>1195</v>
      </c>
      <c r="C903" s="199" t="s">
        <v>1217</v>
      </c>
      <c r="D903" s="199" t="s">
        <v>1214</v>
      </c>
      <c r="E903" s="200" t="s">
        <v>1424</v>
      </c>
      <c r="F903" s="216" t="s">
        <v>1416</v>
      </c>
      <c r="G903" s="199" t="s">
        <v>44</v>
      </c>
      <c r="H903" s="199" t="s">
        <v>928</v>
      </c>
      <c r="I903" s="200" t="s">
        <v>979</v>
      </c>
      <c r="J903" s="112" t="s">
        <v>1223</v>
      </c>
      <c r="K903" s="199">
        <v>8</v>
      </c>
      <c r="L903" s="199">
        <v>6</v>
      </c>
      <c r="M903" s="199">
        <v>8</v>
      </c>
      <c r="N903" s="112" t="s">
        <v>1250</v>
      </c>
      <c r="O903" s="200" t="s">
        <v>1595</v>
      </c>
      <c r="P903" s="112" t="s">
        <v>1533</v>
      </c>
      <c r="Q903" s="199" t="s">
        <v>311</v>
      </c>
      <c r="R903" s="199">
        <v>2</v>
      </c>
      <c r="S903" s="199">
        <v>3</v>
      </c>
      <c r="T903" s="199">
        <f>BD[[#This Row],[ND]]*BD[[#This Row],[NE]]</f>
        <v>6</v>
      </c>
      <c r="U903" s="201" t="str">
        <f t="shared" si="45"/>
        <v>MEDIO</v>
      </c>
      <c r="V903" s="199">
        <v>26</v>
      </c>
      <c r="W903" s="199">
        <f>BD[[#This Row],[NP]]*BD[[#This Row],[N.C]]</f>
        <v>156</v>
      </c>
      <c r="X903" s="201" t="str">
        <f t="shared" si="46"/>
        <v>II</v>
      </c>
      <c r="Y903" s="182" t="str">
        <f t="shared" si="47"/>
        <v>ACEPTABLE CON CONTROL ESPECIFICO</v>
      </c>
      <c r="Z903" s="199" t="s">
        <v>311</v>
      </c>
      <c r="AA903" s="199" t="s">
        <v>311</v>
      </c>
      <c r="AB903" s="200" t="s">
        <v>1596</v>
      </c>
      <c r="AC903" s="112" t="s">
        <v>1534</v>
      </c>
      <c r="AD903" s="200" t="s">
        <v>1247</v>
      </c>
      <c r="AE903" s="112" t="s">
        <v>1277</v>
      </c>
      <c r="AF903" s="199"/>
    </row>
    <row r="904" spans="1:32" ht="210" hidden="1">
      <c r="A904" s="198" t="s">
        <v>909</v>
      </c>
      <c r="B904" s="199" t="s">
        <v>1195</v>
      </c>
      <c r="C904" s="199" t="s">
        <v>1217</v>
      </c>
      <c r="D904" s="199" t="s">
        <v>1214</v>
      </c>
      <c r="E904" s="200" t="s">
        <v>1424</v>
      </c>
      <c r="F904" s="216" t="s">
        <v>1416</v>
      </c>
      <c r="G904" s="199" t="s">
        <v>44</v>
      </c>
      <c r="H904" s="199" t="s">
        <v>928</v>
      </c>
      <c r="I904" s="200" t="s">
        <v>981</v>
      </c>
      <c r="J904" s="112" t="s">
        <v>1438</v>
      </c>
      <c r="K904" s="199">
        <v>8</v>
      </c>
      <c r="L904" s="199">
        <v>6</v>
      </c>
      <c r="M904" s="199">
        <v>8</v>
      </c>
      <c r="N904" s="112" t="s">
        <v>1364</v>
      </c>
      <c r="O904" s="199" t="s">
        <v>311</v>
      </c>
      <c r="P904" s="112" t="s">
        <v>1651</v>
      </c>
      <c r="Q904" s="199" t="s">
        <v>311</v>
      </c>
      <c r="R904" s="199">
        <v>2</v>
      </c>
      <c r="S904" s="199">
        <v>2</v>
      </c>
      <c r="T904" s="199">
        <f>BD[[#This Row],[ND]]*BD[[#This Row],[NE]]</f>
        <v>4</v>
      </c>
      <c r="U904" s="201" t="str">
        <f t="shared" si="45"/>
        <v>BAJO</v>
      </c>
      <c r="V904" s="199">
        <v>25</v>
      </c>
      <c r="W904" s="199">
        <f>BD[[#This Row],[NP]]*BD[[#This Row],[N.C]]</f>
        <v>100</v>
      </c>
      <c r="X904" s="201" t="str">
        <f t="shared" si="46"/>
        <v>III</v>
      </c>
      <c r="Y904" s="182" t="str">
        <f t="shared" si="47"/>
        <v>MEJORABLE</v>
      </c>
      <c r="Z904" s="199" t="s">
        <v>311</v>
      </c>
      <c r="AA904" s="199" t="s">
        <v>311</v>
      </c>
      <c r="AB904" s="112" t="s">
        <v>311</v>
      </c>
      <c r="AC904" s="112" t="s">
        <v>1652</v>
      </c>
      <c r="AD904" s="200" t="s">
        <v>1247</v>
      </c>
      <c r="AE904" s="112" t="s">
        <v>1277</v>
      </c>
      <c r="AF904" s="199"/>
    </row>
    <row r="905" spans="1:32" ht="135" hidden="1">
      <c r="A905" s="198" t="s">
        <v>909</v>
      </c>
      <c r="B905" s="199" t="s">
        <v>1195</v>
      </c>
      <c r="C905" s="199" t="s">
        <v>1217</v>
      </c>
      <c r="D905" s="199" t="s">
        <v>1214</v>
      </c>
      <c r="E905" s="200" t="s">
        <v>1424</v>
      </c>
      <c r="F905" s="216" t="s">
        <v>1416</v>
      </c>
      <c r="G905" s="199" t="s">
        <v>44</v>
      </c>
      <c r="H905" s="199" t="s">
        <v>931</v>
      </c>
      <c r="I905" s="200" t="s">
        <v>989</v>
      </c>
      <c r="J905" s="112" t="s">
        <v>1224</v>
      </c>
      <c r="K905" s="199">
        <v>8</v>
      </c>
      <c r="L905" s="199">
        <v>6</v>
      </c>
      <c r="M905" s="199">
        <v>8</v>
      </c>
      <c r="N905" s="112" t="s">
        <v>1252</v>
      </c>
      <c r="O905" s="112" t="s">
        <v>1612</v>
      </c>
      <c r="P905" s="112" t="s">
        <v>1253</v>
      </c>
      <c r="Q905" s="112" t="s">
        <v>1614</v>
      </c>
      <c r="R905" s="199">
        <v>2</v>
      </c>
      <c r="S905" s="199">
        <v>3</v>
      </c>
      <c r="T905" s="199">
        <f>BD[[#This Row],[ND]]*BD[[#This Row],[NE]]</f>
        <v>6</v>
      </c>
      <c r="U905" s="201" t="str">
        <f t="shared" si="45"/>
        <v>MEDIO</v>
      </c>
      <c r="V905" s="199">
        <v>25</v>
      </c>
      <c r="W905" s="199">
        <f>BD[[#This Row],[NP]]*BD[[#This Row],[N.C]]</f>
        <v>150</v>
      </c>
      <c r="X905" s="201" t="str">
        <f t="shared" si="46"/>
        <v>II</v>
      </c>
      <c r="Y905" s="182" t="str">
        <f t="shared" si="47"/>
        <v>ACEPTABLE CON CONTROL ESPECIFICO</v>
      </c>
      <c r="Z905" s="199" t="s">
        <v>311</v>
      </c>
      <c r="AA905" s="199" t="s">
        <v>311</v>
      </c>
      <c r="AB905" s="112" t="s">
        <v>1613</v>
      </c>
      <c r="AC905" s="112" t="s">
        <v>1253</v>
      </c>
      <c r="AD905" s="112" t="s">
        <v>1615</v>
      </c>
      <c r="AE905" s="112" t="s">
        <v>1278</v>
      </c>
      <c r="AF905" s="199"/>
    </row>
    <row r="906" spans="1:32" ht="150" hidden="1">
      <c r="A906" s="198" t="s">
        <v>909</v>
      </c>
      <c r="B906" s="199" t="s">
        <v>1195</v>
      </c>
      <c r="C906" s="199" t="s">
        <v>1217</v>
      </c>
      <c r="D906" s="199" t="s">
        <v>1214</v>
      </c>
      <c r="E906" s="200" t="s">
        <v>1424</v>
      </c>
      <c r="F906" s="216" t="s">
        <v>1416</v>
      </c>
      <c r="G906" s="199" t="s">
        <v>44</v>
      </c>
      <c r="H906" s="199" t="s">
        <v>931</v>
      </c>
      <c r="I906" s="200" t="s">
        <v>997</v>
      </c>
      <c r="J906" s="112" t="s">
        <v>1363</v>
      </c>
      <c r="K906" s="199">
        <v>8</v>
      </c>
      <c r="L906" s="199">
        <v>6</v>
      </c>
      <c r="M906" s="199">
        <v>8</v>
      </c>
      <c r="N906" s="112" t="s">
        <v>1364</v>
      </c>
      <c r="O906" s="112" t="s">
        <v>1656</v>
      </c>
      <c r="P906" s="112" t="s">
        <v>1657</v>
      </c>
      <c r="Q906" s="112" t="s">
        <v>1365</v>
      </c>
      <c r="R906" s="199">
        <v>6</v>
      </c>
      <c r="S906" s="199">
        <v>2</v>
      </c>
      <c r="T906" s="199">
        <f>BD[[#This Row],[ND]]*BD[[#This Row],[NE]]</f>
        <v>12</v>
      </c>
      <c r="U906" s="201" t="str">
        <f t="shared" si="45"/>
        <v>ALTO</v>
      </c>
      <c r="V906" s="199">
        <v>60</v>
      </c>
      <c r="W906" s="199">
        <f>BD[[#This Row],[NP]]*BD[[#This Row],[N.C]]</f>
        <v>720</v>
      </c>
      <c r="X906" s="201" t="str">
        <f t="shared" si="46"/>
        <v>I</v>
      </c>
      <c r="Y906" s="182" t="str">
        <f t="shared" si="47"/>
        <v>NO ACEPTABLE</v>
      </c>
      <c r="Z906" s="199" t="s">
        <v>311</v>
      </c>
      <c r="AA906" s="199" t="s">
        <v>311</v>
      </c>
      <c r="AB906" s="112" t="s">
        <v>1621</v>
      </c>
      <c r="AC906" s="112" t="s">
        <v>1622</v>
      </c>
      <c r="AD906" s="112" t="s">
        <v>1623</v>
      </c>
      <c r="AE906" s="112" t="s">
        <v>1368</v>
      </c>
      <c r="AF906" s="199"/>
    </row>
    <row r="907" spans="1:32" ht="150" hidden="1">
      <c r="A907" s="198" t="s">
        <v>909</v>
      </c>
      <c r="B907" s="199" t="s">
        <v>1195</v>
      </c>
      <c r="C907" s="199" t="s">
        <v>1217</v>
      </c>
      <c r="D907" s="199" t="s">
        <v>1214</v>
      </c>
      <c r="E907" s="200" t="s">
        <v>1424</v>
      </c>
      <c r="F907" s="216" t="s">
        <v>1416</v>
      </c>
      <c r="G907" s="199" t="s">
        <v>44</v>
      </c>
      <c r="H907" s="199" t="s">
        <v>931</v>
      </c>
      <c r="I907" s="200" t="s">
        <v>1005</v>
      </c>
      <c r="J907" s="112" t="s">
        <v>1359</v>
      </c>
      <c r="K907" s="199">
        <v>8</v>
      </c>
      <c r="L907" s="199">
        <v>6</v>
      </c>
      <c r="M907" s="199">
        <v>8</v>
      </c>
      <c r="N907" s="215" t="s">
        <v>1354</v>
      </c>
      <c r="O907" s="112" t="s">
        <v>1360</v>
      </c>
      <c r="P907" s="112" t="s">
        <v>1609</v>
      </c>
      <c r="Q907" s="112" t="s">
        <v>1610</v>
      </c>
      <c r="R907" s="199">
        <v>2</v>
      </c>
      <c r="S907" s="199">
        <v>3</v>
      </c>
      <c r="T907" s="199">
        <f>BD[[#This Row],[ND]]*BD[[#This Row],[NE]]</f>
        <v>6</v>
      </c>
      <c r="U907" s="201" t="str">
        <f t="shared" si="45"/>
        <v>MEDIO</v>
      </c>
      <c r="V907" s="199">
        <v>60</v>
      </c>
      <c r="W907" s="199">
        <f>BD[[#This Row],[NP]]*BD[[#This Row],[N.C]]</f>
        <v>360</v>
      </c>
      <c r="X907" s="201" t="str">
        <f t="shared" si="46"/>
        <v>II</v>
      </c>
      <c r="Y907" s="182" t="str">
        <f t="shared" si="47"/>
        <v>ACEPTABLE CON CONTROL ESPECIFICO</v>
      </c>
      <c r="Z907" s="199" t="s">
        <v>311</v>
      </c>
      <c r="AA907" s="199" t="s">
        <v>311</v>
      </c>
      <c r="AB907" s="112" t="s">
        <v>1360</v>
      </c>
      <c r="AC907" s="112" t="s">
        <v>1609</v>
      </c>
      <c r="AD907" s="112" t="s">
        <v>1611</v>
      </c>
      <c r="AE907" s="112" t="s">
        <v>1362</v>
      </c>
      <c r="AF907" s="199"/>
    </row>
    <row r="908" spans="1:32" ht="315" hidden="1">
      <c r="A908" s="198" t="s">
        <v>909</v>
      </c>
      <c r="B908" s="199" t="s">
        <v>1195</v>
      </c>
      <c r="C908" s="199" t="s">
        <v>1217</v>
      </c>
      <c r="D908" s="199" t="s">
        <v>1214</v>
      </c>
      <c r="E908" s="200" t="s">
        <v>1424</v>
      </c>
      <c r="F908" s="216" t="s">
        <v>1416</v>
      </c>
      <c r="G908" s="199" t="s">
        <v>44</v>
      </c>
      <c r="H908" s="199" t="s">
        <v>934</v>
      </c>
      <c r="I908" s="200" t="s">
        <v>1007</v>
      </c>
      <c r="J908" s="112" t="s">
        <v>1225</v>
      </c>
      <c r="K908" s="199">
        <v>2</v>
      </c>
      <c r="L908" s="199">
        <v>2</v>
      </c>
      <c r="M908" s="199">
        <v>8</v>
      </c>
      <c r="N908" s="112" t="s">
        <v>1255</v>
      </c>
      <c r="O908" s="112" t="s">
        <v>1627</v>
      </c>
      <c r="P908" s="112" t="s">
        <v>1630</v>
      </c>
      <c r="Q908" s="112" t="s">
        <v>1265</v>
      </c>
      <c r="R908" s="199">
        <v>2</v>
      </c>
      <c r="S908" s="199">
        <v>3</v>
      </c>
      <c r="T908" s="199">
        <f>BD[[#This Row],[ND]]*BD[[#This Row],[NE]]</f>
        <v>6</v>
      </c>
      <c r="U908" s="201" t="str">
        <f t="shared" si="45"/>
        <v>MEDIO</v>
      </c>
      <c r="V908" s="199">
        <v>25</v>
      </c>
      <c r="W908" s="199">
        <f>BD[[#This Row],[NP]]*BD[[#This Row],[N.C]]</f>
        <v>150</v>
      </c>
      <c r="X908" s="201" t="str">
        <f t="shared" si="46"/>
        <v>II</v>
      </c>
      <c r="Y908" s="182" t="str">
        <f t="shared" si="47"/>
        <v>ACEPTABLE CON CONTROL ESPECIFICO</v>
      </c>
      <c r="Z908" s="199" t="s">
        <v>311</v>
      </c>
      <c r="AA908" s="199" t="s">
        <v>311</v>
      </c>
      <c r="AB908" s="112" t="s">
        <v>1628</v>
      </c>
      <c r="AC908" s="112" t="s">
        <v>1629</v>
      </c>
      <c r="AD908" s="112" t="s">
        <v>1265</v>
      </c>
      <c r="AE908" s="112" t="s">
        <v>1280</v>
      </c>
      <c r="AF908" s="199"/>
    </row>
    <row r="909" spans="1:32" ht="225" hidden="1">
      <c r="A909" s="198" t="s">
        <v>909</v>
      </c>
      <c r="B909" s="199" t="s">
        <v>1195</v>
      </c>
      <c r="C909" s="199" t="s">
        <v>1217</v>
      </c>
      <c r="D909" s="199" t="s">
        <v>1214</v>
      </c>
      <c r="E909" s="200" t="s">
        <v>1424</v>
      </c>
      <c r="F909" s="216" t="s">
        <v>1417</v>
      </c>
      <c r="G909" s="199" t="s">
        <v>19</v>
      </c>
      <c r="H909" s="199" t="s">
        <v>928</v>
      </c>
      <c r="I909" s="200" t="s">
        <v>973</v>
      </c>
      <c r="J909" s="112" t="s">
        <v>1223</v>
      </c>
      <c r="K909" s="199">
        <v>8</v>
      </c>
      <c r="L909" s="199">
        <v>6</v>
      </c>
      <c r="M909" s="199">
        <v>8</v>
      </c>
      <c r="N909" s="112" t="s">
        <v>1250</v>
      </c>
      <c r="O909" s="200" t="s">
        <v>1595</v>
      </c>
      <c r="P909" s="112" t="s">
        <v>1533</v>
      </c>
      <c r="Q909" s="199" t="s">
        <v>311</v>
      </c>
      <c r="R909" s="199">
        <v>2</v>
      </c>
      <c r="S909" s="199">
        <v>2</v>
      </c>
      <c r="T909" s="199">
        <f>BD[[#This Row],[ND]]*BD[[#This Row],[NE]]</f>
        <v>4</v>
      </c>
      <c r="U909" s="201" t="str">
        <f t="shared" si="45"/>
        <v>BAJO</v>
      </c>
      <c r="V909" s="199">
        <v>25</v>
      </c>
      <c r="W909" s="199">
        <f>BD[[#This Row],[NP]]*BD[[#This Row],[N.C]]</f>
        <v>100</v>
      </c>
      <c r="X909" s="201" t="str">
        <f t="shared" si="46"/>
        <v>III</v>
      </c>
      <c r="Y909" s="182" t="str">
        <f t="shared" si="47"/>
        <v>MEJORABLE</v>
      </c>
      <c r="Z909" s="199" t="s">
        <v>311</v>
      </c>
      <c r="AA909" s="199" t="s">
        <v>311</v>
      </c>
      <c r="AB909" s="200" t="s">
        <v>1596</v>
      </c>
      <c r="AC909" s="112" t="s">
        <v>1534</v>
      </c>
      <c r="AD909" s="222" t="s">
        <v>1597</v>
      </c>
      <c r="AE909" s="112" t="s">
        <v>1277</v>
      </c>
      <c r="AF909" s="199"/>
    </row>
    <row r="910" spans="1:32" ht="225" hidden="1">
      <c r="A910" s="198" t="s">
        <v>909</v>
      </c>
      <c r="B910" s="199" t="s">
        <v>1195</v>
      </c>
      <c r="C910" s="199" t="s">
        <v>1217</v>
      </c>
      <c r="D910" s="199" t="s">
        <v>1214</v>
      </c>
      <c r="E910" s="200" t="s">
        <v>1424</v>
      </c>
      <c r="F910" s="216" t="s">
        <v>1417</v>
      </c>
      <c r="G910" s="199" t="s">
        <v>19</v>
      </c>
      <c r="H910" s="199" t="s">
        <v>928</v>
      </c>
      <c r="I910" s="200" t="s">
        <v>975</v>
      </c>
      <c r="J910" s="112" t="s">
        <v>1223</v>
      </c>
      <c r="K910" s="199">
        <v>8</v>
      </c>
      <c r="L910" s="199">
        <v>6</v>
      </c>
      <c r="M910" s="199">
        <v>8</v>
      </c>
      <c r="N910" s="112" t="s">
        <v>1250</v>
      </c>
      <c r="O910" s="200" t="s">
        <v>1595</v>
      </c>
      <c r="P910" s="112" t="s">
        <v>1533</v>
      </c>
      <c r="Q910" s="199" t="s">
        <v>311</v>
      </c>
      <c r="R910" s="199">
        <v>2</v>
      </c>
      <c r="S910" s="199">
        <v>3</v>
      </c>
      <c r="T910" s="199">
        <f>BD[[#This Row],[ND]]*BD[[#This Row],[NE]]</f>
        <v>6</v>
      </c>
      <c r="U910" s="201" t="str">
        <f t="shared" si="45"/>
        <v>MEDIO</v>
      </c>
      <c r="V910" s="199">
        <v>25</v>
      </c>
      <c r="W910" s="199">
        <f>BD[[#This Row],[NP]]*BD[[#This Row],[N.C]]</f>
        <v>150</v>
      </c>
      <c r="X910" s="201" t="str">
        <f t="shared" si="46"/>
        <v>II</v>
      </c>
      <c r="Y910" s="182" t="str">
        <f t="shared" si="47"/>
        <v>ACEPTABLE CON CONTROL ESPECIFICO</v>
      </c>
      <c r="Z910" s="199" t="s">
        <v>311</v>
      </c>
      <c r="AA910" s="199" t="s">
        <v>311</v>
      </c>
      <c r="AB910" s="200" t="s">
        <v>1596</v>
      </c>
      <c r="AC910" s="112" t="s">
        <v>1534</v>
      </c>
      <c r="AD910" s="200" t="s">
        <v>1247</v>
      </c>
      <c r="AE910" s="112" t="s">
        <v>1277</v>
      </c>
      <c r="AF910" s="199"/>
    </row>
    <row r="911" spans="1:32" ht="225" hidden="1">
      <c r="A911" s="198" t="s">
        <v>909</v>
      </c>
      <c r="B911" s="199" t="s">
        <v>1195</v>
      </c>
      <c r="C911" s="199" t="s">
        <v>1217</v>
      </c>
      <c r="D911" s="199" t="s">
        <v>1214</v>
      </c>
      <c r="E911" s="200" t="s">
        <v>1424</v>
      </c>
      <c r="F911" s="216" t="s">
        <v>1417</v>
      </c>
      <c r="G911" s="199" t="s">
        <v>19</v>
      </c>
      <c r="H911" s="199" t="s">
        <v>928</v>
      </c>
      <c r="I911" s="200" t="s">
        <v>977</v>
      </c>
      <c r="J911" s="112" t="s">
        <v>1223</v>
      </c>
      <c r="K911" s="199">
        <v>8</v>
      </c>
      <c r="L911" s="199">
        <v>6</v>
      </c>
      <c r="M911" s="199">
        <v>8</v>
      </c>
      <c r="N911" s="112" t="s">
        <v>1250</v>
      </c>
      <c r="O911" s="200" t="s">
        <v>1595</v>
      </c>
      <c r="P911" s="112" t="s">
        <v>1533</v>
      </c>
      <c r="Q911" s="199" t="s">
        <v>311</v>
      </c>
      <c r="R911" s="199">
        <v>2</v>
      </c>
      <c r="S911" s="199">
        <v>3</v>
      </c>
      <c r="T911" s="199">
        <f>BD[[#This Row],[ND]]*BD[[#This Row],[NE]]</f>
        <v>6</v>
      </c>
      <c r="U911" s="201" t="str">
        <f t="shared" si="45"/>
        <v>MEDIO</v>
      </c>
      <c r="V911" s="199">
        <v>25</v>
      </c>
      <c r="W911" s="199">
        <f>BD[[#This Row],[NP]]*BD[[#This Row],[N.C]]</f>
        <v>150</v>
      </c>
      <c r="X911" s="201" t="str">
        <f t="shared" si="46"/>
        <v>II</v>
      </c>
      <c r="Y911" s="182" t="str">
        <f t="shared" si="47"/>
        <v>ACEPTABLE CON CONTROL ESPECIFICO</v>
      </c>
      <c r="Z911" s="199" t="s">
        <v>311</v>
      </c>
      <c r="AA911" s="199" t="s">
        <v>311</v>
      </c>
      <c r="AB911" s="200" t="s">
        <v>1596</v>
      </c>
      <c r="AC911" s="112" t="s">
        <v>1534</v>
      </c>
      <c r="AD911" s="200" t="s">
        <v>1247</v>
      </c>
      <c r="AE911" s="112" t="s">
        <v>1277</v>
      </c>
      <c r="AF911" s="199"/>
    </row>
    <row r="912" spans="1:32" ht="225" hidden="1">
      <c r="A912" s="198" t="s">
        <v>909</v>
      </c>
      <c r="B912" s="199" t="s">
        <v>1195</v>
      </c>
      <c r="C912" s="199" t="s">
        <v>1217</v>
      </c>
      <c r="D912" s="199" t="s">
        <v>1214</v>
      </c>
      <c r="E912" s="200" t="s">
        <v>1424</v>
      </c>
      <c r="F912" s="216" t="s">
        <v>1417</v>
      </c>
      <c r="G912" s="199" t="s">
        <v>19</v>
      </c>
      <c r="H912" s="199" t="s">
        <v>928</v>
      </c>
      <c r="I912" s="200" t="s">
        <v>979</v>
      </c>
      <c r="J912" s="112" t="s">
        <v>1223</v>
      </c>
      <c r="K912" s="199">
        <v>8</v>
      </c>
      <c r="L912" s="199">
        <v>6</v>
      </c>
      <c r="M912" s="199">
        <v>8</v>
      </c>
      <c r="N912" s="112" t="s">
        <v>1250</v>
      </c>
      <c r="O912" s="200" t="s">
        <v>1595</v>
      </c>
      <c r="P912" s="112" t="s">
        <v>1533</v>
      </c>
      <c r="Q912" s="199" t="s">
        <v>311</v>
      </c>
      <c r="R912" s="199">
        <v>2</v>
      </c>
      <c r="S912" s="199">
        <v>3</v>
      </c>
      <c r="T912" s="199">
        <f>BD[[#This Row],[ND]]*BD[[#This Row],[NE]]</f>
        <v>6</v>
      </c>
      <c r="U912" s="201" t="str">
        <f t="shared" si="45"/>
        <v>MEDIO</v>
      </c>
      <c r="V912" s="199">
        <v>26</v>
      </c>
      <c r="W912" s="199">
        <f>BD[[#This Row],[NP]]*BD[[#This Row],[N.C]]</f>
        <v>156</v>
      </c>
      <c r="X912" s="201" t="str">
        <f t="shared" si="46"/>
        <v>II</v>
      </c>
      <c r="Y912" s="182" t="str">
        <f t="shared" si="47"/>
        <v>ACEPTABLE CON CONTROL ESPECIFICO</v>
      </c>
      <c r="Z912" s="199" t="s">
        <v>311</v>
      </c>
      <c r="AA912" s="199" t="s">
        <v>311</v>
      </c>
      <c r="AB912" s="200" t="s">
        <v>1596</v>
      </c>
      <c r="AC912" s="112" t="s">
        <v>1534</v>
      </c>
      <c r="AD912" s="200" t="s">
        <v>1247</v>
      </c>
      <c r="AE912" s="112" t="s">
        <v>1277</v>
      </c>
      <c r="AF912" s="199"/>
    </row>
    <row r="913" spans="1:32" ht="210" hidden="1">
      <c r="A913" s="198" t="s">
        <v>909</v>
      </c>
      <c r="B913" s="199" t="s">
        <v>1195</v>
      </c>
      <c r="C913" s="199" t="s">
        <v>1217</v>
      </c>
      <c r="D913" s="199" t="s">
        <v>1214</v>
      </c>
      <c r="E913" s="200" t="s">
        <v>1424</v>
      </c>
      <c r="F913" s="216" t="s">
        <v>1417</v>
      </c>
      <c r="G913" s="199" t="s">
        <v>19</v>
      </c>
      <c r="H913" s="199" t="s">
        <v>928</v>
      </c>
      <c r="I913" s="200" t="s">
        <v>981</v>
      </c>
      <c r="J913" s="112" t="s">
        <v>1438</v>
      </c>
      <c r="K913" s="199">
        <v>8</v>
      </c>
      <c r="L913" s="199">
        <v>6</v>
      </c>
      <c r="M913" s="199">
        <v>8</v>
      </c>
      <c r="N913" s="112" t="s">
        <v>1364</v>
      </c>
      <c r="O913" s="199" t="s">
        <v>311</v>
      </c>
      <c r="P913" s="112" t="s">
        <v>1651</v>
      </c>
      <c r="Q913" s="199" t="s">
        <v>311</v>
      </c>
      <c r="R913" s="199">
        <v>2</v>
      </c>
      <c r="S913" s="199">
        <v>2</v>
      </c>
      <c r="T913" s="199">
        <f>BD[[#This Row],[ND]]*BD[[#This Row],[NE]]</f>
        <v>4</v>
      </c>
      <c r="U913" s="201" t="str">
        <f t="shared" si="45"/>
        <v>BAJO</v>
      </c>
      <c r="V913" s="199">
        <v>25</v>
      </c>
      <c r="W913" s="199">
        <f>BD[[#This Row],[NP]]*BD[[#This Row],[N.C]]</f>
        <v>100</v>
      </c>
      <c r="X913" s="201" t="str">
        <f t="shared" si="46"/>
        <v>III</v>
      </c>
      <c r="Y913" s="182" t="str">
        <f t="shared" si="47"/>
        <v>MEJORABLE</v>
      </c>
      <c r="Z913" s="199" t="s">
        <v>311</v>
      </c>
      <c r="AA913" s="199" t="s">
        <v>311</v>
      </c>
      <c r="AB913" s="112" t="s">
        <v>311</v>
      </c>
      <c r="AC913" s="112" t="s">
        <v>1652</v>
      </c>
      <c r="AD913" s="200" t="s">
        <v>1247</v>
      </c>
      <c r="AE913" s="112" t="s">
        <v>1277</v>
      </c>
      <c r="AF913" s="199"/>
    </row>
    <row r="914" spans="1:32" ht="135" hidden="1">
      <c r="A914" s="198" t="s">
        <v>909</v>
      </c>
      <c r="B914" s="199" t="s">
        <v>1195</v>
      </c>
      <c r="C914" s="199" t="s">
        <v>1217</v>
      </c>
      <c r="D914" s="199" t="s">
        <v>1214</v>
      </c>
      <c r="E914" s="200" t="s">
        <v>1424</v>
      </c>
      <c r="F914" s="216" t="s">
        <v>1417</v>
      </c>
      <c r="G914" s="199" t="s">
        <v>19</v>
      </c>
      <c r="H914" s="199" t="s">
        <v>931</v>
      </c>
      <c r="I914" s="200" t="s">
        <v>989</v>
      </c>
      <c r="J914" s="112" t="s">
        <v>1224</v>
      </c>
      <c r="K914" s="199">
        <v>8</v>
      </c>
      <c r="L914" s="199">
        <v>6</v>
      </c>
      <c r="M914" s="199">
        <v>8</v>
      </c>
      <c r="N914" s="112" t="s">
        <v>1252</v>
      </c>
      <c r="O914" s="112" t="s">
        <v>1612</v>
      </c>
      <c r="P914" s="112" t="s">
        <v>1253</v>
      </c>
      <c r="Q914" s="112" t="s">
        <v>1614</v>
      </c>
      <c r="R914" s="199">
        <v>2</v>
      </c>
      <c r="S914" s="199">
        <v>3</v>
      </c>
      <c r="T914" s="199">
        <f>BD[[#This Row],[ND]]*BD[[#This Row],[NE]]</f>
        <v>6</v>
      </c>
      <c r="U914" s="201" t="str">
        <f t="shared" si="45"/>
        <v>MEDIO</v>
      </c>
      <c r="V914" s="199">
        <v>25</v>
      </c>
      <c r="W914" s="199">
        <f>BD[[#This Row],[NP]]*BD[[#This Row],[N.C]]</f>
        <v>150</v>
      </c>
      <c r="X914" s="201" t="str">
        <f t="shared" si="46"/>
        <v>II</v>
      </c>
      <c r="Y914" s="182" t="str">
        <f t="shared" si="47"/>
        <v>ACEPTABLE CON CONTROL ESPECIFICO</v>
      </c>
      <c r="Z914" s="199" t="s">
        <v>311</v>
      </c>
      <c r="AA914" s="199" t="s">
        <v>311</v>
      </c>
      <c r="AB914" s="112" t="s">
        <v>1613</v>
      </c>
      <c r="AC914" s="112" t="s">
        <v>1253</v>
      </c>
      <c r="AD914" s="112" t="s">
        <v>1615</v>
      </c>
      <c r="AE914" s="112" t="s">
        <v>1278</v>
      </c>
      <c r="AF914" s="199"/>
    </row>
    <row r="915" spans="1:32" ht="150" hidden="1">
      <c r="A915" s="198" t="s">
        <v>909</v>
      </c>
      <c r="B915" s="199" t="s">
        <v>1195</v>
      </c>
      <c r="C915" s="199" t="s">
        <v>1217</v>
      </c>
      <c r="D915" s="199" t="s">
        <v>1214</v>
      </c>
      <c r="E915" s="200" t="s">
        <v>1424</v>
      </c>
      <c r="F915" s="216" t="s">
        <v>1417</v>
      </c>
      <c r="G915" s="199" t="s">
        <v>19</v>
      </c>
      <c r="H915" s="199" t="s">
        <v>931</v>
      </c>
      <c r="I915" s="200" t="s">
        <v>1005</v>
      </c>
      <c r="J915" s="112" t="s">
        <v>1359</v>
      </c>
      <c r="K915" s="199">
        <v>8</v>
      </c>
      <c r="L915" s="199">
        <v>6</v>
      </c>
      <c r="M915" s="199">
        <v>8</v>
      </c>
      <c r="N915" s="215" t="s">
        <v>1354</v>
      </c>
      <c r="O915" s="112" t="s">
        <v>1360</v>
      </c>
      <c r="P915" s="112" t="s">
        <v>1609</v>
      </c>
      <c r="Q915" s="112" t="s">
        <v>1610</v>
      </c>
      <c r="R915" s="199">
        <v>2</v>
      </c>
      <c r="S915" s="199">
        <v>3</v>
      </c>
      <c r="T915" s="199">
        <f>BD[[#This Row],[ND]]*BD[[#This Row],[NE]]</f>
        <v>6</v>
      </c>
      <c r="U915" s="201" t="str">
        <f t="shared" si="45"/>
        <v>MEDIO</v>
      </c>
      <c r="V915" s="199">
        <v>60</v>
      </c>
      <c r="W915" s="199">
        <f>BD[[#This Row],[NP]]*BD[[#This Row],[N.C]]</f>
        <v>360</v>
      </c>
      <c r="X915" s="201" t="str">
        <f t="shared" si="46"/>
        <v>II</v>
      </c>
      <c r="Y915" s="182" t="str">
        <f t="shared" si="47"/>
        <v>ACEPTABLE CON CONTROL ESPECIFICO</v>
      </c>
      <c r="Z915" s="199" t="s">
        <v>311</v>
      </c>
      <c r="AA915" s="199" t="s">
        <v>311</v>
      </c>
      <c r="AB915" s="112" t="s">
        <v>1360</v>
      </c>
      <c r="AC915" s="112" t="s">
        <v>1609</v>
      </c>
      <c r="AD915" s="112" t="s">
        <v>1611</v>
      </c>
      <c r="AE915" s="112" t="s">
        <v>1362</v>
      </c>
      <c r="AF915" s="199"/>
    </row>
    <row r="916" spans="1:32" ht="315" hidden="1">
      <c r="A916" s="198" t="s">
        <v>909</v>
      </c>
      <c r="B916" s="199" t="s">
        <v>1195</v>
      </c>
      <c r="C916" s="199" t="s">
        <v>1217</v>
      </c>
      <c r="D916" s="199" t="s">
        <v>1214</v>
      </c>
      <c r="E916" s="200" t="s">
        <v>1424</v>
      </c>
      <c r="F916" s="216" t="s">
        <v>1417</v>
      </c>
      <c r="G916" s="199" t="s">
        <v>19</v>
      </c>
      <c r="H916" s="199" t="s">
        <v>934</v>
      </c>
      <c r="I916" s="200" t="s">
        <v>1007</v>
      </c>
      <c r="J916" s="112" t="s">
        <v>1225</v>
      </c>
      <c r="K916" s="199">
        <v>2</v>
      </c>
      <c r="L916" s="199">
        <v>2</v>
      </c>
      <c r="M916" s="199">
        <v>8</v>
      </c>
      <c r="N916" s="112" t="s">
        <v>1255</v>
      </c>
      <c r="O916" s="112" t="s">
        <v>1627</v>
      </c>
      <c r="P916" s="112" t="s">
        <v>1630</v>
      </c>
      <c r="Q916" s="112" t="s">
        <v>1265</v>
      </c>
      <c r="R916" s="199">
        <v>2</v>
      </c>
      <c r="S916" s="199">
        <v>3</v>
      </c>
      <c r="T916" s="199">
        <f>BD[[#This Row],[ND]]*BD[[#This Row],[NE]]</f>
        <v>6</v>
      </c>
      <c r="U916" s="201" t="str">
        <f t="shared" si="45"/>
        <v>MEDIO</v>
      </c>
      <c r="V916" s="199">
        <v>25</v>
      </c>
      <c r="W916" s="199">
        <f>BD[[#This Row],[NP]]*BD[[#This Row],[N.C]]</f>
        <v>150</v>
      </c>
      <c r="X916" s="201" t="str">
        <f t="shared" si="46"/>
        <v>II</v>
      </c>
      <c r="Y916" s="182" t="str">
        <f t="shared" si="47"/>
        <v>ACEPTABLE CON CONTROL ESPECIFICO</v>
      </c>
      <c r="Z916" s="199" t="s">
        <v>311</v>
      </c>
      <c r="AA916" s="199" t="s">
        <v>311</v>
      </c>
      <c r="AB916" s="112" t="s">
        <v>1628</v>
      </c>
      <c r="AC916" s="112" t="s">
        <v>1629</v>
      </c>
      <c r="AD916" s="112" t="s">
        <v>1265</v>
      </c>
      <c r="AE916" s="112" t="s">
        <v>1280</v>
      </c>
      <c r="AF916" s="199"/>
    </row>
    <row r="917" spans="1:32" ht="90" hidden="1">
      <c r="A917" s="198" t="s">
        <v>909</v>
      </c>
      <c r="B917" s="199" t="s">
        <v>1195</v>
      </c>
      <c r="C917" s="199" t="s">
        <v>1217</v>
      </c>
      <c r="D917" s="199" t="s">
        <v>1214</v>
      </c>
      <c r="E917" s="200" t="s">
        <v>1424</v>
      </c>
      <c r="F917" s="216" t="s">
        <v>1418</v>
      </c>
      <c r="G917" s="199" t="s">
        <v>19</v>
      </c>
      <c r="H917" s="199" t="s">
        <v>905</v>
      </c>
      <c r="I917" s="200" t="s">
        <v>911</v>
      </c>
      <c r="J917" s="112" t="s">
        <v>1286</v>
      </c>
      <c r="K917" s="199">
        <v>8</v>
      </c>
      <c r="L917" s="199">
        <v>6</v>
      </c>
      <c r="M917" s="199">
        <v>8</v>
      </c>
      <c r="N917" s="112" t="s">
        <v>1287</v>
      </c>
      <c r="O917" s="112" t="s">
        <v>1545</v>
      </c>
      <c r="P917" s="112" t="s">
        <v>1549</v>
      </c>
      <c r="Q917" s="112" t="s">
        <v>1546</v>
      </c>
      <c r="R917" s="199">
        <v>2</v>
      </c>
      <c r="S917" s="199">
        <v>3</v>
      </c>
      <c r="T917" s="199">
        <f>BD[[#This Row],[ND]]*BD[[#This Row],[NE]]</f>
        <v>6</v>
      </c>
      <c r="U917" s="201" t="str">
        <f t="shared" si="45"/>
        <v>MEDIO</v>
      </c>
      <c r="V917" s="199">
        <v>25</v>
      </c>
      <c r="W917" s="199">
        <f>BD[[#This Row],[NP]]*BD[[#This Row],[N.C]]</f>
        <v>150</v>
      </c>
      <c r="X917" s="201" t="str">
        <f t="shared" si="46"/>
        <v>II</v>
      </c>
      <c r="Y917" s="182" t="str">
        <f t="shared" si="47"/>
        <v>ACEPTABLE CON CONTROL ESPECIFICO</v>
      </c>
      <c r="Z917" s="199" t="s">
        <v>311</v>
      </c>
      <c r="AA917" s="199" t="s">
        <v>311</v>
      </c>
      <c r="AB917" s="112" t="s">
        <v>1547</v>
      </c>
      <c r="AC917" s="112" t="s">
        <v>1548</v>
      </c>
      <c r="AD917" s="112" t="s">
        <v>1550</v>
      </c>
      <c r="AE917" s="112" t="s">
        <v>1288</v>
      </c>
      <c r="AF917" s="199"/>
    </row>
    <row r="918" spans="1:32" ht="165" hidden="1">
      <c r="A918" s="198" t="s">
        <v>909</v>
      </c>
      <c r="B918" s="199" t="s">
        <v>1195</v>
      </c>
      <c r="C918" s="199" t="s">
        <v>1217</v>
      </c>
      <c r="D918" s="199" t="s">
        <v>1214</v>
      </c>
      <c r="E918" s="200" t="s">
        <v>1424</v>
      </c>
      <c r="F918" s="216" t="s">
        <v>1418</v>
      </c>
      <c r="G918" s="199" t="s">
        <v>19</v>
      </c>
      <c r="H918" s="199" t="s">
        <v>905</v>
      </c>
      <c r="I918" s="200" t="s">
        <v>935</v>
      </c>
      <c r="J918" s="112" t="s">
        <v>1230</v>
      </c>
      <c r="K918" s="199">
        <v>8</v>
      </c>
      <c r="L918" s="199">
        <v>6</v>
      </c>
      <c r="M918" s="199">
        <v>8</v>
      </c>
      <c r="N918" s="112" t="s">
        <v>1231</v>
      </c>
      <c r="O918" s="200" t="s">
        <v>1234</v>
      </c>
      <c r="P918" s="112" t="s">
        <v>1518</v>
      </c>
      <c r="Q918" s="200" t="s">
        <v>1520</v>
      </c>
      <c r="R918" s="199">
        <v>2</v>
      </c>
      <c r="S918" s="199">
        <v>3</v>
      </c>
      <c r="T918" s="199">
        <f>BD[[#This Row],[ND]]*BD[[#This Row],[NE]]</f>
        <v>6</v>
      </c>
      <c r="U918" s="201" t="str">
        <f t="shared" si="45"/>
        <v>MEDIO</v>
      </c>
      <c r="V918" s="199">
        <v>25</v>
      </c>
      <c r="W918" s="199">
        <f>BD[[#This Row],[NP]]*BD[[#This Row],[N.C]]</f>
        <v>150</v>
      </c>
      <c r="X918" s="201" t="str">
        <f t="shared" si="46"/>
        <v>II</v>
      </c>
      <c r="Y918" s="182" t="str">
        <f t="shared" si="47"/>
        <v>ACEPTABLE CON CONTROL ESPECIFICO</v>
      </c>
      <c r="Z918" s="199" t="s">
        <v>311</v>
      </c>
      <c r="AA918" s="199" t="s">
        <v>311</v>
      </c>
      <c r="AB918" s="112" t="s">
        <v>1517</v>
      </c>
      <c r="AC918" s="112" t="s">
        <v>1519</v>
      </c>
      <c r="AD918" s="200" t="s">
        <v>1558</v>
      </c>
      <c r="AE918" s="112" t="s">
        <v>1275</v>
      </c>
      <c r="AF918" s="199"/>
    </row>
    <row r="919" spans="1:32" ht="409.6" hidden="1">
      <c r="A919" s="198" t="s">
        <v>909</v>
      </c>
      <c r="B919" s="199" t="s">
        <v>1195</v>
      </c>
      <c r="C919" s="199" t="s">
        <v>1217</v>
      </c>
      <c r="D919" s="199" t="s">
        <v>1214</v>
      </c>
      <c r="E919" s="200" t="s">
        <v>1424</v>
      </c>
      <c r="F919" s="216" t="s">
        <v>1418</v>
      </c>
      <c r="G919" s="199" t="s">
        <v>19</v>
      </c>
      <c r="H919" s="199" t="s">
        <v>917</v>
      </c>
      <c r="I919" s="200" t="s">
        <v>949</v>
      </c>
      <c r="J919" s="112" t="s">
        <v>1226</v>
      </c>
      <c r="K919" s="199">
        <v>8</v>
      </c>
      <c r="L919" s="199">
        <v>6</v>
      </c>
      <c r="M919" s="199">
        <v>8</v>
      </c>
      <c r="N919" s="112" t="s">
        <v>1237</v>
      </c>
      <c r="O919" s="200" t="s">
        <v>1238</v>
      </c>
      <c r="P919" s="112" t="s">
        <v>1239</v>
      </c>
      <c r="Q919" s="112" t="s">
        <v>1522</v>
      </c>
      <c r="R919" s="199">
        <v>2</v>
      </c>
      <c r="S919" s="199">
        <v>2</v>
      </c>
      <c r="T919" s="199">
        <f>BD[[#This Row],[ND]]*BD[[#This Row],[NE]]</f>
        <v>4</v>
      </c>
      <c r="U919" s="201" t="str">
        <f t="shared" si="45"/>
        <v>BAJO</v>
      </c>
      <c r="V919" s="199">
        <v>60</v>
      </c>
      <c r="W919" s="199">
        <f>BD[[#This Row],[NP]]*BD[[#This Row],[N.C]]</f>
        <v>240</v>
      </c>
      <c r="X919" s="201" t="str">
        <f t="shared" si="46"/>
        <v>II</v>
      </c>
      <c r="Y919" s="182" t="str">
        <f t="shared" si="47"/>
        <v>ACEPTABLE CON CONTROL ESPECIFICO</v>
      </c>
      <c r="Z919" s="199" t="s">
        <v>311</v>
      </c>
      <c r="AA919" s="199" t="s">
        <v>311</v>
      </c>
      <c r="AB919" s="112" t="s">
        <v>1524</v>
      </c>
      <c r="AC919" s="112" t="s">
        <v>1521</v>
      </c>
      <c r="AD919" s="112" t="s">
        <v>1523</v>
      </c>
      <c r="AE919" s="112" t="s">
        <v>1276</v>
      </c>
      <c r="AF919" s="199"/>
    </row>
    <row r="920" spans="1:32" ht="105" hidden="1">
      <c r="A920" s="198" t="s">
        <v>909</v>
      </c>
      <c r="B920" s="199" t="s">
        <v>1195</v>
      </c>
      <c r="C920" s="199" t="s">
        <v>1217</v>
      </c>
      <c r="D920" s="199" t="s">
        <v>1214</v>
      </c>
      <c r="E920" s="200" t="s">
        <v>1424</v>
      </c>
      <c r="F920" s="216" t="s">
        <v>1418</v>
      </c>
      <c r="G920" s="199" t="s">
        <v>19</v>
      </c>
      <c r="H920" s="199" t="s">
        <v>923</v>
      </c>
      <c r="I920" s="200" t="s">
        <v>965</v>
      </c>
      <c r="J920" s="112" t="s">
        <v>1228</v>
      </c>
      <c r="K920" s="199">
        <v>8</v>
      </c>
      <c r="L920" s="199">
        <v>6</v>
      </c>
      <c r="M920" s="199">
        <v>8</v>
      </c>
      <c r="N920" s="112" t="s">
        <v>1245</v>
      </c>
      <c r="O920" s="200" t="s">
        <v>1291</v>
      </c>
      <c r="P920" s="112" t="s">
        <v>1525</v>
      </c>
      <c r="Q920" s="200" t="s">
        <v>1529</v>
      </c>
      <c r="R920" s="199">
        <v>2</v>
      </c>
      <c r="S920" s="199">
        <v>3</v>
      </c>
      <c r="T920" s="199">
        <f>BD[[#This Row],[ND]]*BD[[#This Row],[NE]]</f>
        <v>6</v>
      </c>
      <c r="U920" s="201" t="str">
        <f t="shared" si="45"/>
        <v>MEDIO</v>
      </c>
      <c r="V920" s="199">
        <v>25</v>
      </c>
      <c r="W920" s="199">
        <f>BD[[#This Row],[NP]]*BD[[#This Row],[N.C]]</f>
        <v>150</v>
      </c>
      <c r="X920" s="201" t="str">
        <f t="shared" si="46"/>
        <v>II</v>
      </c>
      <c r="Y920" s="182" t="str">
        <f t="shared" si="47"/>
        <v>ACEPTABLE CON CONTROL ESPECIFICO</v>
      </c>
      <c r="Z920" s="199" t="s">
        <v>311</v>
      </c>
      <c r="AA920" s="199" t="s">
        <v>311</v>
      </c>
      <c r="AB920" s="112" t="s">
        <v>1584</v>
      </c>
      <c r="AC920" s="112" t="s">
        <v>1589</v>
      </c>
      <c r="AD920" s="200" t="s">
        <v>1528</v>
      </c>
      <c r="AE920" s="112" t="s">
        <v>1281</v>
      </c>
      <c r="AF920" s="199"/>
    </row>
    <row r="921" spans="1:32" ht="105" hidden="1">
      <c r="A921" s="198" t="s">
        <v>909</v>
      </c>
      <c r="B921" s="199" t="s">
        <v>1195</v>
      </c>
      <c r="C921" s="199" t="s">
        <v>1217</v>
      </c>
      <c r="D921" s="199" t="s">
        <v>1214</v>
      </c>
      <c r="E921" s="200" t="s">
        <v>1424</v>
      </c>
      <c r="F921" s="216" t="s">
        <v>1418</v>
      </c>
      <c r="G921" s="199" t="s">
        <v>19</v>
      </c>
      <c r="H921" s="199" t="s">
        <v>923</v>
      </c>
      <c r="I921" s="200" t="s">
        <v>969</v>
      </c>
      <c r="J921" s="112" t="s">
        <v>1229</v>
      </c>
      <c r="K921" s="199">
        <v>8</v>
      </c>
      <c r="L921" s="199">
        <v>6</v>
      </c>
      <c r="M921" s="199">
        <v>8</v>
      </c>
      <c r="N921" s="112" t="s">
        <v>1248</v>
      </c>
      <c r="O921" s="200" t="s">
        <v>1591</v>
      </c>
      <c r="P921" s="112" t="s">
        <v>1593</v>
      </c>
      <c r="Q921" s="199" t="s">
        <v>311</v>
      </c>
      <c r="R921" s="199">
        <v>2</v>
      </c>
      <c r="S921" s="199">
        <v>2</v>
      </c>
      <c r="T921" s="199">
        <f>BD[[#This Row],[ND]]*BD[[#This Row],[NE]]</f>
        <v>4</v>
      </c>
      <c r="U921" s="201" t="str">
        <f t="shared" si="45"/>
        <v>BAJO</v>
      </c>
      <c r="V921" s="199">
        <v>60</v>
      </c>
      <c r="W921" s="199">
        <f>BD[[#This Row],[NP]]*BD[[#This Row],[N.C]]</f>
        <v>240</v>
      </c>
      <c r="X921" s="201" t="str">
        <f t="shared" si="46"/>
        <v>II</v>
      </c>
      <c r="Y921" s="182" t="str">
        <f t="shared" si="47"/>
        <v>ACEPTABLE CON CONTROL ESPECIFICO</v>
      </c>
      <c r="Z921" s="199" t="s">
        <v>311</v>
      </c>
      <c r="AA921" s="199" t="s">
        <v>311</v>
      </c>
      <c r="AB921" s="112" t="s">
        <v>1590</v>
      </c>
      <c r="AC921" s="112" t="s">
        <v>1249</v>
      </c>
      <c r="AD921" s="200" t="s">
        <v>1247</v>
      </c>
      <c r="AE921" s="112" t="s">
        <v>1281</v>
      </c>
      <c r="AF921" s="199"/>
    </row>
    <row r="922" spans="1:32" ht="225" hidden="1">
      <c r="A922" s="198" t="s">
        <v>909</v>
      </c>
      <c r="B922" s="199" t="s">
        <v>1195</v>
      </c>
      <c r="C922" s="199" t="s">
        <v>1217</v>
      </c>
      <c r="D922" s="199" t="s">
        <v>1214</v>
      </c>
      <c r="E922" s="200" t="s">
        <v>1424</v>
      </c>
      <c r="F922" s="216" t="s">
        <v>1418</v>
      </c>
      <c r="G922" s="199" t="s">
        <v>19</v>
      </c>
      <c r="H922" s="199" t="s">
        <v>928</v>
      </c>
      <c r="I922" s="200" t="s">
        <v>973</v>
      </c>
      <c r="J922" s="112" t="s">
        <v>1223</v>
      </c>
      <c r="K922" s="199">
        <v>8</v>
      </c>
      <c r="L922" s="199">
        <v>6</v>
      </c>
      <c r="M922" s="199">
        <v>8</v>
      </c>
      <c r="N922" s="112" t="s">
        <v>1250</v>
      </c>
      <c r="O922" s="200" t="s">
        <v>1595</v>
      </c>
      <c r="P922" s="112" t="s">
        <v>1533</v>
      </c>
      <c r="Q922" s="199" t="s">
        <v>311</v>
      </c>
      <c r="R922" s="199">
        <v>2</v>
      </c>
      <c r="S922" s="199">
        <v>2</v>
      </c>
      <c r="T922" s="199">
        <f>BD[[#This Row],[ND]]*BD[[#This Row],[NE]]</f>
        <v>4</v>
      </c>
      <c r="U922" s="201" t="str">
        <f t="shared" si="45"/>
        <v>BAJO</v>
      </c>
      <c r="V922" s="199">
        <v>25</v>
      </c>
      <c r="W922" s="199">
        <f>BD[[#This Row],[NP]]*BD[[#This Row],[N.C]]</f>
        <v>100</v>
      </c>
      <c r="X922" s="201" t="str">
        <f t="shared" si="46"/>
        <v>III</v>
      </c>
      <c r="Y922" s="182" t="str">
        <f t="shared" si="47"/>
        <v>MEJORABLE</v>
      </c>
      <c r="Z922" s="199" t="s">
        <v>311</v>
      </c>
      <c r="AA922" s="199" t="s">
        <v>311</v>
      </c>
      <c r="AB922" s="200" t="s">
        <v>1596</v>
      </c>
      <c r="AC922" s="112" t="s">
        <v>1534</v>
      </c>
      <c r="AD922" s="222" t="s">
        <v>1597</v>
      </c>
      <c r="AE922" s="112" t="s">
        <v>1277</v>
      </c>
      <c r="AF922" s="199"/>
    </row>
    <row r="923" spans="1:32" ht="225" hidden="1">
      <c r="A923" s="198" t="s">
        <v>909</v>
      </c>
      <c r="B923" s="199" t="s">
        <v>1195</v>
      </c>
      <c r="C923" s="199" t="s">
        <v>1217</v>
      </c>
      <c r="D923" s="199" t="s">
        <v>1214</v>
      </c>
      <c r="E923" s="200" t="s">
        <v>1424</v>
      </c>
      <c r="F923" s="216" t="s">
        <v>1418</v>
      </c>
      <c r="G923" s="199" t="s">
        <v>19</v>
      </c>
      <c r="H923" s="199" t="s">
        <v>928</v>
      </c>
      <c r="I923" s="200" t="s">
        <v>975</v>
      </c>
      <c r="J923" s="112" t="s">
        <v>1223</v>
      </c>
      <c r="K923" s="199">
        <v>8</v>
      </c>
      <c r="L923" s="199">
        <v>6</v>
      </c>
      <c r="M923" s="199">
        <v>8</v>
      </c>
      <c r="N923" s="112" t="s">
        <v>1250</v>
      </c>
      <c r="O923" s="200" t="s">
        <v>1595</v>
      </c>
      <c r="P923" s="112" t="s">
        <v>1533</v>
      </c>
      <c r="Q923" s="199" t="s">
        <v>311</v>
      </c>
      <c r="R923" s="199">
        <v>2</v>
      </c>
      <c r="S923" s="199">
        <v>3</v>
      </c>
      <c r="T923" s="199">
        <f>BD[[#This Row],[ND]]*BD[[#This Row],[NE]]</f>
        <v>6</v>
      </c>
      <c r="U923" s="201" t="str">
        <f t="shared" si="45"/>
        <v>MEDIO</v>
      </c>
      <c r="V923" s="199">
        <v>25</v>
      </c>
      <c r="W923" s="199">
        <f>BD[[#This Row],[NP]]*BD[[#This Row],[N.C]]</f>
        <v>150</v>
      </c>
      <c r="X923" s="201" t="str">
        <f t="shared" si="46"/>
        <v>II</v>
      </c>
      <c r="Y923" s="182" t="str">
        <f t="shared" si="47"/>
        <v>ACEPTABLE CON CONTROL ESPECIFICO</v>
      </c>
      <c r="Z923" s="199" t="s">
        <v>311</v>
      </c>
      <c r="AA923" s="199" t="s">
        <v>311</v>
      </c>
      <c r="AB923" s="200" t="s">
        <v>1596</v>
      </c>
      <c r="AC923" s="112" t="s">
        <v>1534</v>
      </c>
      <c r="AD923" s="200" t="s">
        <v>1247</v>
      </c>
      <c r="AE923" s="112" t="s">
        <v>1277</v>
      </c>
      <c r="AF923" s="199"/>
    </row>
    <row r="924" spans="1:32" ht="225" hidden="1">
      <c r="A924" s="198" t="s">
        <v>909</v>
      </c>
      <c r="B924" s="199" t="s">
        <v>1195</v>
      </c>
      <c r="C924" s="199" t="s">
        <v>1217</v>
      </c>
      <c r="D924" s="199" t="s">
        <v>1214</v>
      </c>
      <c r="E924" s="200" t="s">
        <v>1424</v>
      </c>
      <c r="F924" s="216" t="s">
        <v>1418</v>
      </c>
      <c r="G924" s="199" t="s">
        <v>19</v>
      </c>
      <c r="H924" s="199" t="s">
        <v>928</v>
      </c>
      <c r="I924" s="200" t="s">
        <v>979</v>
      </c>
      <c r="J924" s="112" t="s">
        <v>1223</v>
      </c>
      <c r="K924" s="199">
        <v>8</v>
      </c>
      <c r="L924" s="199">
        <v>6</v>
      </c>
      <c r="M924" s="199">
        <v>8</v>
      </c>
      <c r="N924" s="112" t="s">
        <v>1250</v>
      </c>
      <c r="O924" s="200" t="s">
        <v>1595</v>
      </c>
      <c r="P924" s="112" t="s">
        <v>1533</v>
      </c>
      <c r="Q924" s="199" t="s">
        <v>311</v>
      </c>
      <c r="R924" s="199">
        <v>2</v>
      </c>
      <c r="S924" s="199">
        <v>3</v>
      </c>
      <c r="T924" s="199">
        <f>BD[[#This Row],[ND]]*BD[[#This Row],[NE]]</f>
        <v>6</v>
      </c>
      <c r="U924" s="201" t="str">
        <f t="shared" si="45"/>
        <v>MEDIO</v>
      </c>
      <c r="V924" s="199">
        <v>26</v>
      </c>
      <c r="W924" s="199">
        <f>BD[[#This Row],[NP]]*BD[[#This Row],[N.C]]</f>
        <v>156</v>
      </c>
      <c r="X924" s="201" t="str">
        <f t="shared" si="46"/>
        <v>II</v>
      </c>
      <c r="Y924" s="182" t="str">
        <f t="shared" si="47"/>
        <v>ACEPTABLE CON CONTROL ESPECIFICO</v>
      </c>
      <c r="Z924" s="199" t="s">
        <v>311</v>
      </c>
      <c r="AA924" s="199" t="s">
        <v>311</v>
      </c>
      <c r="AB924" s="200" t="s">
        <v>1596</v>
      </c>
      <c r="AC924" s="112" t="s">
        <v>1534</v>
      </c>
      <c r="AD924" s="200" t="s">
        <v>1247</v>
      </c>
      <c r="AE924" s="112" t="s">
        <v>1277</v>
      </c>
      <c r="AF924" s="199"/>
    </row>
    <row r="925" spans="1:32" ht="135" hidden="1">
      <c r="A925" s="198" t="s">
        <v>909</v>
      </c>
      <c r="B925" s="199" t="s">
        <v>1195</v>
      </c>
      <c r="C925" s="199" t="s">
        <v>1217</v>
      </c>
      <c r="D925" s="199" t="s">
        <v>1214</v>
      </c>
      <c r="E925" s="200" t="s">
        <v>1424</v>
      </c>
      <c r="F925" s="216" t="s">
        <v>1418</v>
      </c>
      <c r="G925" s="199" t="s">
        <v>19</v>
      </c>
      <c r="H925" s="199" t="s">
        <v>931</v>
      </c>
      <c r="I925" s="200" t="s">
        <v>989</v>
      </c>
      <c r="J925" s="112" t="s">
        <v>1224</v>
      </c>
      <c r="K925" s="199">
        <v>8</v>
      </c>
      <c r="L925" s="199">
        <v>6</v>
      </c>
      <c r="M925" s="199">
        <v>8</v>
      </c>
      <c r="N925" s="112" t="s">
        <v>1252</v>
      </c>
      <c r="O925" s="112" t="s">
        <v>1612</v>
      </c>
      <c r="P925" s="112" t="s">
        <v>1253</v>
      </c>
      <c r="Q925" s="112" t="s">
        <v>1614</v>
      </c>
      <c r="R925" s="199">
        <v>2</v>
      </c>
      <c r="S925" s="199">
        <v>3</v>
      </c>
      <c r="T925" s="199">
        <f>BD[[#This Row],[ND]]*BD[[#This Row],[NE]]</f>
        <v>6</v>
      </c>
      <c r="U925" s="201" t="str">
        <f t="shared" si="45"/>
        <v>MEDIO</v>
      </c>
      <c r="V925" s="199">
        <v>25</v>
      </c>
      <c r="W925" s="199">
        <f>BD[[#This Row],[NP]]*BD[[#This Row],[N.C]]</f>
        <v>150</v>
      </c>
      <c r="X925" s="201" t="str">
        <f t="shared" si="46"/>
        <v>II</v>
      </c>
      <c r="Y925" s="182" t="str">
        <f t="shared" si="47"/>
        <v>ACEPTABLE CON CONTROL ESPECIFICO</v>
      </c>
      <c r="Z925" s="199" t="s">
        <v>311</v>
      </c>
      <c r="AA925" s="199" t="s">
        <v>311</v>
      </c>
      <c r="AB925" s="112" t="s">
        <v>1613</v>
      </c>
      <c r="AC925" s="112" t="s">
        <v>1253</v>
      </c>
      <c r="AD925" s="112" t="s">
        <v>1615</v>
      </c>
      <c r="AE925" s="112" t="s">
        <v>1278</v>
      </c>
      <c r="AF925" s="199"/>
    </row>
    <row r="926" spans="1:32" ht="150" hidden="1">
      <c r="A926" s="198" t="s">
        <v>909</v>
      </c>
      <c r="B926" s="199" t="s">
        <v>1195</v>
      </c>
      <c r="C926" s="199" t="s">
        <v>1217</v>
      </c>
      <c r="D926" s="199" t="s">
        <v>1214</v>
      </c>
      <c r="E926" s="200" t="s">
        <v>1424</v>
      </c>
      <c r="F926" s="216" t="s">
        <v>1418</v>
      </c>
      <c r="G926" s="199" t="s">
        <v>19</v>
      </c>
      <c r="H926" s="199" t="s">
        <v>931</v>
      </c>
      <c r="I926" s="200" t="s">
        <v>1005</v>
      </c>
      <c r="J926" s="112" t="s">
        <v>1359</v>
      </c>
      <c r="K926" s="199">
        <v>8</v>
      </c>
      <c r="L926" s="199">
        <v>6</v>
      </c>
      <c r="M926" s="199">
        <v>8</v>
      </c>
      <c r="N926" s="215" t="s">
        <v>1354</v>
      </c>
      <c r="O926" s="112" t="s">
        <v>1360</v>
      </c>
      <c r="P926" s="112" t="s">
        <v>1609</v>
      </c>
      <c r="Q926" s="112" t="s">
        <v>1610</v>
      </c>
      <c r="R926" s="199">
        <v>2</v>
      </c>
      <c r="S926" s="199">
        <v>3</v>
      </c>
      <c r="T926" s="199">
        <f>BD[[#This Row],[ND]]*BD[[#This Row],[NE]]</f>
        <v>6</v>
      </c>
      <c r="U926" s="201" t="str">
        <f t="shared" si="45"/>
        <v>MEDIO</v>
      </c>
      <c r="V926" s="199">
        <v>60</v>
      </c>
      <c r="W926" s="199">
        <f>BD[[#This Row],[NP]]*BD[[#This Row],[N.C]]</f>
        <v>360</v>
      </c>
      <c r="X926" s="201" t="str">
        <f t="shared" si="46"/>
        <v>II</v>
      </c>
      <c r="Y926" s="182" t="str">
        <f t="shared" si="47"/>
        <v>ACEPTABLE CON CONTROL ESPECIFICO</v>
      </c>
      <c r="Z926" s="199" t="s">
        <v>311</v>
      </c>
      <c r="AA926" s="199" t="s">
        <v>311</v>
      </c>
      <c r="AB926" s="112" t="s">
        <v>1360</v>
      </c>
      <c r="AC926" s="112" t="s">
        <v>1609</v>
      </c>
      <c r="AD926" s="112" t="s">
        <v>1611</v>
      </c>
      <c r="AE926" s="112" t="s">
        <v>1362</v>
      </c>
      <c r="AF926" s="199"/>
    </row>
    <row r="927" spans="1:32" ht="315" hidden="1">
      <c r="A927" s="198" t="s">
        <v>909</v>
      </c>
      <c r="B927" s="199" t="s">
        <v>1195</v>
      </c>
      <c r="C927" s="199" t="s">
        <v>1217</v>
      </c>
      <c r="D927" s="199" t="s">
        <v>1214</v>
      </c>
      <c r="E927" s="200" t="s">
        <v>1424</v>
      </c>
      <c r="F927" s="216" t="s">
        <v>1418</v>
      </c>
      <c r="G927" s="199" t="s">
        <v>19</v>
      </c>
      <c r="H927" s="199" t="s">
        <v>934</v>
      </c>
      <c r="I927" s="200" t="s">
        <v>1007</v>
      </c>
      <c r="J927" s="112" t="s">
        <v>1225</v>
      </c>
      <c r="K927" s="199">
        <v>2</v>
      </c>
      <c r="L927" s="199">
        <v>2</v>
      </c>
      <c r="M927" s="199">
        <v>8</v>
      </c>
      <c r="N927" s="112" t="s">
        <v>1255</v>
      </c>
      <c r="O927" s="112" t="s">
        <v>1627</v>
      </c>
      <c r="P927" s="112" t="s">
        <v>1630</v>
      </c>
      <c r="Q927" s="112" t="s">
        <v>1265</v>
      </c>
      <c r="R927" s="199">
        <v>2</v>
      </c>
      <c r="S927" s="199">
        <v>3</v>
      </c>
      <c r="T927" s="199">
        <f>BD[[#This Row],[ND]]*BD[[#This Row],[NE]]</f>
        <v>6</v>
      </c>
      <c r="U927" s="201" t="str">
        <f t="shared" si="45"/>
        <v>MEDIO</v>
      </c>
      <c r="V927" s="199">
        <v>25</v>
      </c>
      <c r="W927" s="199">
        <f>BD[[#This Row],[NP]]*BD[[#This Row],[N.C]]</f>
        <v>150</v>
      </c>
      <c r="X927" s="201" t="str">
        <f t="shared" si="46"/>
        <v>II</v>
      </c>
      <c r="Y927" s="182" t="str">
        <f t="shared" si="47"/>
        <v>ACEPTABLE CON CONTROL ESPECIFICO</v>
      </c>
      <c r="Z927" s="199" t="s">
        <v>311</v>
      </c>
      <c r="AA927" s="199" t="s">
        <v>311</v>
      </c>
      <c r="AB927" s="112" t="s">
        <v>1628</v>
      </c>
      <c r="AC927" s="112" t="s">
        <v>1629</v>
      </c>
      <c r="AD927" s="112" t="s">
        <v>1265</v>
      </c>
      <c r="AE927" s="112" t="s">
        <v>1280</v>
      </c>
      <c r="AF927" s="199"/>
    </row>
    <row r="928" spans="1:32" ht="90" hidden="1">
      <c r="A928" s="198" t="s">
        <v>909</v>
      </c>
      <c r="B928" s="199" t="s">
        <v>1195</v>
      </c>
      <c r="C928" s="199" t="s">
        <v>1217</v>
      </c>
      <c r="D928" s="199" t="s">
        <v>1214</v>
      </c>
      <c r="E928" s="200" t="s">
        <v>1424</v>
      </c>
      <c r="F928" s="216" t="s">
        <v>1419</v>
      </c>
      <c r="G928" s="199" t="s">
        <v>44</v>
      </c>
      <c r="H928" s="199" t="s">
        <v>905</v>
      </c>
      <c r="I928" s="200" t="s">
        <v>911</v>
      </c>
      <c r="J928" s="112" t="s">
        <v>1286</v>
      </c>
      <c r="K928" s="199">
        <v>8</v>
      </c>
      <c r="L928" s="199">
        <v>6</v>
      </c>
      <c r="M928" s="199">
        <v>8</v>
      </c>
      <c r="N928" s="112" t="s">
        <v>1287</v>
      </c>
      <c r="O928" s="112" t="s">
        <v>1545</v>
      </c>
      <c r="P928" s="112" t="s">
        <v>1549</v>
      </c>
      <c r="Q928" s="112" t="s">
        <v>1546</v>
      </c>
      <c r="R928" s="199">
        <v>2</v>
      </c>
      <c r="S928" s="199">
        <v>3</v>
      </c>
      <c r="T928" s="199">
        <f>BD[[#This Row],[ND]]*BD[[#This Row],[NE]]</f>
        <v>6</v>
      </c>
      <c r="U928" s="201" t="str">
        <f t="shared" si="45"/>
        <v>MEDIO</v>
      </c>
      <c r="V928" s="199">
        <v>25</v>
      </c>
      <c r="W928" s="199">
        <f>BD[[#This Row],[NP]]*BD[[#This Row],[N.C]]</f>
        <v>150</v>
      </c>
      <c r="X928" s="201" t="str">
        <f t="shared" si="46"/>
        <v>II</v>
      </c>
      <c r="Y928" s="182" t="str">
        <f t="shared" si="47"/>
        <v>ACEPTABLE CON CONTROL ESPECIFICO</v>
      </c>
      <c r="Z928" s="199" t="s">
        <v>311</v>
      </c>
      <c r="AA928" s="199" t="s">
        <v>311</v>
      </c>
      <c r="AB928" s="112" t="s">
        <v>1547</v>
      </c>
      <c r="AC928" s="112" t="s">
        <v>1548</v>
      </c>
      <c r="AD928" s="112" t="s">
        <v>1550</v>
      </c>
      <c r="AE928" s="112" t="s">
        <v>1288</v>
      </c>
      <c r="AF928" s="199"/>
    </row>
    <row r="929" spans="1:32" ht="90" hidden="1">
      <c r="A929" s="198" t="s">
        <v>909</v>
      </c>
      <c r="B929" s="199" t="s">
        <v>1195</v>
      </c>
      <c r="C929" s="199" t="s">
        <v>1217</v>
      </c>
      <c r="D929" s="199" t="s">
        <v>1214</v>
      </c>
      <c r="E929" s="200" t="s">
        <v>1424</v>
      </c>
      <c r="F929" s="216" t="s">
        <v>1419</v>
      </c>
      <c r="G929" s="199" t="s">
        <v>44</v>
      </c>
      <c r="H929" s="199" t="s">
        <v>905</v>
      </c>
      <c r="I929" s="200" t="s">
        <v>924</v>
      </c>
      <c r="J929" s="112" t="s">
        <v>1240</v>
      </c>
      <c r="K929" s="199">
        <v>8</v>
      </c>
      <c r="L929" s="199">
        <v>6</v>
      </c>
      <c r="M929" s="199">
        <v>8</v>
      </c>
      <c r="N929" s="112" t="s">
        <v>1241</v>
      </c>
      <c r="O929" s="200" t="s">
        <v>1242</v>
      </c>
      <c r="P929" s="200" t="s">
        <v>1513</v>
      </c>
      <c r="Q929" s="200" t="s">
        <v>1514</v>
      </c>
      <c r="R929" s="199">
        <v>2</v>
      </c>
      <c r="S929" s="199">
        <v>2</v>
      </c>
      <c r="T929" s="199">
        <f>BD[[#This Row],[ND]]*BD[[#This Row],[NE]]</f>
        <v>4</v>
      </c>
      <c r="U929" s="201" t="str">
        <f t="shared" si="45"/>
        <v>BAJO</v>
      </c>
      <c r="V929" s="199">
        <v>25</v>
      </c>
      <c r="W929" s="199">
        <f>BD[[#This Row],[NP]]*BD[[#This Row],[N.C]]</f>
        <v>100</v>
      </c>
      <c r="X929" s="201" t="str">
        <f t="shared" si="46"/>
        <v>III</v>
      </c>
      <c r="Y929" s="182" t="str">
        <f t="shared" si="47"/>
        <v>MEJORABLE</v>
      </c>
      <c r="Z929" s="199" t="s">
        <v>311</v>
      </c>
      <c r="AA929" s="200" t="s">
        <v>311</v>
      </c>
      <c r="AB929" s="112" t="s">
        <v>1516</v>
      </c>
      <c r="AC929" s="112" t="s">
        <v>1515</v>
      </c>
      <c r="AD929" s="200" t="s">
        <v>1557</v>
      </c>
      <c r="AE929" s="112" t="s">
        <v>1274</v>
      </c>
      <c r="AF929" s="199"/>
    </row>
    <row r="930" spans="1:32" ht="165" hidden="1">
      <c r="A930" s="198" t="s">
        <v>909</v>
      </c>
      <c r="B930" s="199" t="s">
        <v>1195</v>
      </c>
      <c r="C930" s="199" t="s">
        <v>1217</v>
      </c>
      <c r="D930" s="199" t="s">
        <v>1214</v>
      </c>
      <c r="E930" s="200" t="s">
        <v>1424</v>
      </c>
      <c r="F930" s="216" t="s">
        <v>1419</v>
      </c>
      <c r="G930" s="199" t="s">
        <v>44</v>
      </c>
      <c r="H930" s="199" t="s">
        <v>905</v>
      </c>
      <c r="I930" s="200" t="s">
        <v>935</v>
      </c>
      <c r="J930" s="112" t="s">
        <v>1230</v>
      </c>
      <c r="K930" s="199">
        <v>8</v>
      </c>
      <c r="L930" s="199">
        <v>6</v>
      </c>
      <c r="M930" s="199">
        <v>8</v>
      </c>
      <c r="N930" s="112" t="s">
        <v>1231</v>
      </c>
      <c r="O930" s="200" t="s">
        <v>1234</v>
      </c>
      <c r="P930" s="112" t="s">
        <v>1518</v>
      </c>
      <c r="Q930" s="200" t="s">
        <v>1520</v>
      </c>
      <c r="R930" s="199">
        <v>2</v>
      </c>
      <c r="S930" s="199">
        <v>3</v>
      </c>
      <c r="T930" s="199">
        <f>BD[[#This Row],[ND]]*BD[[#This Row],[NE]]</f>
        <v>6</v>
      </c>
      <c r="U930" s="201" t="str">
        <f t="shared" si="45"/>
        <v>MEDIO</v>
      </c>
      <c r="V930" s="199">
        <v>25</v>
      </c>
      <c r="W930" s="199">
        <f>BD[[#This Row],[NP]]*BD[[#This Row],[N.C]]</f>
        <v>150</v>
      </c>
      <c r="X930" s="201" t="str">
        <f t="shared" si="46"/>
        <v>II</v>
      </c>
      <c r="Y930" s="182" t="str">
        <f t="shared" si="47"/>
        <v>ACEPTABLE CON CONTROL ESPECIFICO</v>
      </c>
      <c r="Z930" s="199" t="s">
        <v>311</v>
      </c>
      <c r="AA930" s="199" t="s">
        <v>311</v>
      </c>
      <c r="AB930" s="112" t="s">
        <v>1517</v>
      </c>
      <c r="AC930" s="112" t="s">
        <v>1519</v>
      </c>
      <c r="AD930" s="200" t="s">
        <v>1558</v>
      </c>
      <c r="AE930" s="112" t="s">
        <v>1275</v>
      </c>
      <c r="AF930" s="199"/>
    </row>
    <row r="931" spans="1:32" ht="409.6" hidden="1">
      <c r="A931" s="198" t="s">
        <v>909</v>
      </c>
      <c r="B931" s="199" t="s">
        <v>1195</v>
      </c>
      <c r="C931" s="199" t="s">
        <v>1217</v>
      </c>
      <c r="D931" s="199" t="s">
        <v>1214</v>
      </c>
      <c r="E931" s="200" t="s">
        <v>1424</v>
      </c>
      <c r="F931" s="216" t="s">
        <v>1419</v>
      </c>
      <c r="G931" s="199" t="s">
        <v>44</v>
      </c>
      <c r="H931" s="199" t="s">
        <v>917</v>
      </c>
      <c r="I931" s="200" t="s">
        <v>949</v>
      </c>
      <c r="J931" s="112" t="s">
        <v>1226</v>
      </c>
      <c r="K931" s="199">
        <v>8</v>
      </c>
      <c r="L931" s="199">
        <v>6</v>
      </c>
      <c r="M931" s="199">
        <v>8</v>
      </c>
      <c r="N931" s="112" t="s">
        <v>1237</v>
      </c>
      <c r="O931" s="200" t="s">
        <v>1238</v>
      </c>
      <c r="P931" s="112" t="s">
        <v>1239</v>
      </c>
      <c r="Q931" s="112" t="s">
        <v>1522</v>
      </c>
      <c r="R931" s="199">
        <v>2</v>
      </c>
      <c r="S931" s="199">
        <v>2</v>
      </c>
      <c r="T931" s="199">
        <f>BD[[#This Row],[ND]]*BD[[#This Row],[NE]]</f>
        <v>4</v>
      </c>
      <c r="U931" s="201" t="str">
        <f t="shared" si="45"/>
        <v>BAJO</v>
      </c>
      <c r="V931" s="199">
        <v>60</v>
      </c>
      <c r="W931" s="199">
        <f>BD[[#This Row],[NP]]*BD[[#This Row],[N.C]]</f>
        <v>240</v>
      </c>
      <c r="X931" s="201" t="str">
        <f t="shared" si="46"/>
        <v>II</v>
      </c>
      <c r="Y931" s="182" t="str">
        <f t="shared" si="47"/>
        <v>ACEPTABLE CON CONTROL ESPECIFICO</v>
      </c>
      <c r="Z931" s="199" t="s">
        <v>311</v>
      </c>
      <c r="AA931" s="199" t="s">
        <v>311</v>
      </c>
      <c r="AB931" s="112" t="s">
        <v>1524</v>
      </c>
      <c r="AC931" s="112" t="s">
        <v>1521</v>
      </c>
      <c r="AD931" s="112" t="s">
        <v>1523</v>
      </c>
      <c r="AE931" s="112" t="s">
        <v>1276</v>
      </c>
      <c r="AF931" s="199"/>
    </row>
    <row r="932" spans="1:32" ht="165" hidden="1">
      <c r="A932" s="198" t="s">
        <v>909</v>
      </c>
      <c r="B932" s="199" t="s">
        <v>1195</v>
      </c>
      <c r="C932" s="199" t="s">
        <v>1217</v>
      </c>
      <c r="D932" s="199" t="s">
        <v>1214</v>
      </c>
      <c r="E932" s="200" t="s">
        <v>1424</v>
      </c>
      <c r="F932" s="216" t="s">
        <v>1419</v>
      </c>
      <c r="G932" s="199" t="s">
        <v>44</v>
      </c>
      <c r="H932" s="199" t="s">
        <v>917</v>
      </c>
      <c r="I932" s="200" t="s">
        <v>951</v>
      </c>
      <c r="J932" s="112" t="s">
        <v>1333</v>
      </c>
      <c r="K932" s="199">
        <v>8</v>
      </c>
      <c r="L932" s="199">
        <v>6</v>
      </c>
      <c r="M932" s="199">
        <v>8</v>
      </c>
      <c r="N932" s="112" t="s">
        <v>1237</v>
      </c>
      <c r="O932" s="112" t="s">
        <v>1334</v>
      </c>
      <c r="P932" s="112" t="s">
        <v>1335</v>
      </c>
      <c r="Q932" s="112" t="s">
        <v>1336</v>
      </c>
      <c r="R932" s="199">
        <v>6</v>
      </c>
      <c r="S932" s="199">
        <v>3</v>
      </c>
      <c r="T932" s="199">
        <f>BD[[#This Row],[ND]]*BD[[#This Row],[NE]]</f>
        <v>18</v>
      </c>
      <c r="U932" s="201" t="str">
        <f t="shared" si="45"/>
        <v>ALTO</v>
      </c>
      <c r="V932" s="199">
        <v>25</v>
      </c>
      <c r="W932" s="199">
        <f>BD[[#This Row],[NP]]*BD[[#This Row],[N.C]]</f>
        <v>450</v>
      </c>
      <c r="X932" s="201" t="str">
        <f t="shared" si="46"/>
        <v>II</v>
      </c>
      <c r="Y932" s="182" t="str">
        <f t="shared" si="47"/>
        <v>ACEPTABLE CON CONTROL ESPECIFICO</v>
      </c>
      <c r="Z932" s="199" t="s">
        <v>311</v>
      </c>
      <c r="AA932" s="199" t="s">
        <v>311</v>
      </c>
      <c r="AB932" s="112" t="s">
        <v>1571</v>
      </c>
      <c r="AC932" s="112" t="s">
        <v>1572</v>
      </c>
      <c r="AD932" s="112" t="s">
        <v>1336</v>
      </c>
      <c r="AE932" s="112" t="s">
        <v>1337</v>
      </c>
      <c r="AF932" s="199"/>
    </row>
    <row r="933" spans="1:32" ht="120" hidden="1">
      <c r="A933" s="198" t="s">
        <v>909</v>
      </c>
      <c r="B933" s="199" t="s">
        <v>1195</v>
      </c>
      <c r="C933" s="199" t="s">
        <v>1217</v>
      </c>
      <c r="D933" s="199" t="s">
        <v>1214</v>
      </c>
      <c r="E933" s="200" t="s">
        <v>1424</v>
      </c>
      <c r="F933" s="216" t="s">
        <v>1419</v>
      </c>
      <c r="G933" s="199" t="s">
        <v>44</v>
      </c>
      <c r="H933" s="199" t="s">
        <v>917</v>
      </c>
      <c r="I933" s="200" t="s">
        <v>955</v>
      </c>
      <c r="J933" s="112" t="s">
        <v>1344</v>
      </c>
      <c r="K933" s="199">
        <v>8</v>
      </c>
      <c r="L933" s="199">
        <v>6</v>
      </c>
      <c r="M933" s="199">
        <v>8</v>
      </c>
      <c r="N933" s="112" t="s">
        <v>1346</v>
      </c>
      <c r="O933" s="112" t="s">
        <v>1340</v>
      </c>
      <c r="P933" s="112" t="s">
        <v>1341</v>
      </c>
      <c r="Q933" s="112" t="s">
        <v>1342</v>
      </c>
      <c r="R933" s="199">
        <v>6</v>
      </c>
      <c r="S933" s="199">
        <v>3</v>
      </c>
      <c r="T933" s="199">
        <f>BD[[#This Row],[ND]]*BD[[#This Row],[NE]]</f>
        <v>18</v>
      </c>
      <c r="U933" s="201" t="str">
        <f t="shared" si="45"/>
        <v>ALTO</v>
      </c>
      <c r="V933" s="199">
        <v>25</v>
      </c>
      <c r="W933" s="199">
        <f>BD[[#This Row],[NP]]*BD[[#This Row],[N.C]]</f>
        <v>450</v>
      </c>
      <c r="X933" s="201" t="str">
        <f t="shared" si="46"/>
        <v>II</v>
      </c>
      <c r="Y933" s="182" t="str">
        <f t="shared" si="47"/>
        <v>ACEPTABLE CON CONTROL ESPECIFICO</v>
      </c>
      <c r="Z933" s="199" t="s">
        <v>311</v>
      </c>
      <c r="AA933" s="199" t="s">
        <v>311</v>
      </c>
      <c r="AB933" s="112" t="s">
        <v>1573</v>
      </c>
      <c r="AC933" s="112" t="s">
        <v>1574</v>
      </c>
      <c r="AD933" s="112" t="s">
        <v>1575</v>
      </c>
      <c r="AE933" s="112" t="s">
        <v>1343</v>
      </c>
      <c r="AF933" s="199"/>
    </row>
    <row r="934" spans="1:32" ht="105" hidden="1">
      <c r="A934" s="198" t="s">
        <v>909</v>
      </c>
      <c r="B934" s="199" t="s">
        <v>1195</v>
      </c>
      <c r="C934" s="199" t="s">
        <v>1217</v>
      </c>
      <c r="D934" s="199" t="s">
        <v>1214</v>
      </c>
      <c r="E934" s="200" t="s">
        <v>1424</v>
      </c>
      <c r="F934" s="216" t="s">
        <v>1419</v>
      </c>
      <c r="G934" s="199" t="s">
        <v>44</v>
      </c>
      <c r="H934" s="199" t="s">
        <v>917</v>
      </c>
      <c r="I934" s="200" t="s">
        <v>959</v>
      </c>
      <c r="J934" s="112" t="s">
        <v>1347</v>
      </c>
      <c r="K934" s="199">
        <v>8</v>
      </c>
      <c r="L934" s="199">
        <v>6</v>
      </c>
      <c r="M934" s="199">
        <v>8</v>
      </c>
      <c r="N934" s="112" t="s">
        <v>1322</v>
      </c>
      <c r="O934" s="112" t="s">
        <v>1348</v>
      </c>
      <c r="P934" s="112" t="s">
        <v>1349</v>
      </c>
      <c r="Q934" s="112" t="s">
        <v>1578</v>
      </c>
      <c r="R934" s="199">
        <v>2</v>
      </c>
      <c r="S934" s="199">
        <v>3</v>
      </c>
      <c r="T934" s="199">
        <f>BD[[#This Row],[ND]]*BD[[#This Row],[NE]]</f>
        <v>6</v>
      </c>
      <c r="U934" s="201" t="str">
        <f t="shared" si="45"/>
        <v>MEDIO</v>
      </c>
      <c r="V934" s="199">
        <v>60</v>
      </c>
      <c r="W934" s="199">
        <f>BD[[#This Row],[NP]]*BD[[#This Row],[N.C]]</f>
        <v>360</v>
      </c>
      <c r="X934" s="201" t="str">
        <f t="shared" si="46"/>
        <v>II</v>
      </c>
      <c r="Y934" s="182" t="str">
        <f t="shared" si="47"/>
        <v>ACEPTABLE CON CONTROL ESPECIFICO</v>
      </c>
      <c r="Z934" s="199" t="s">
        <v>311</v>
      </c>
      <c r="AA934" s="199" t="s">
        <v>311</v>
      </c>
      <c r="AB934" s="112" t="s">
        <v>1576</v>
      </c>
      <c r="AC934" s="112" t="s">
        <v>1577</v>
      </c>
      <c r="AD934" s="112" t="s">
        <v>1579</v>
      </c>
      <c r="AE934" s="112" t="s">
        <v>1343</v>
      </c>
      <c r="AF934" s="199"/>
    </row>
    <row r="935" spans="1:32" ht="105" hidden="1">
      <c r="A935" s="198" t="s">
        <v>909</v>
      </c>
      <c r="B935" s="199" t="s">
        <v>1195</v>
      </c>
      <c r="C935" s="199" t="s">
        <v>1217</v>
      </c>
      <c r="D935" s="199" t="s">
        <v>1214</v>
      </c>
      <c r="E935" s="200" t="s">
        <v>1424</v>
      </c>
      <c r="F935" s="216" t="s">
        <v>1419</v>
      </c>
      <c r="G935" s="199" t="s">
        <v>44</v>
      </c>
      <c r="H935" s="199" t="s">
        <v>917</v>
      </c>
      <c r="I935" s="200" t="s">
        <v>961</v>
      </c>
      <c r="J935" s="112" t="s">
        <v>1350</v>
      </c>
      <c r="K935" s="199">
        <v>8</v>
      </c>
      <c r="L935" s="199">
        <v>6</v>
      </c>
      <c r="M935" s="199">
        <v>8</v>
      </c>
      <c r="N935" s="112" t="s">
        <v>1322</v>
      </c>
      <c r="O935" s="112" t="s">
        <v>1348</v>
      </c>
      <c r="P935" s="112" t="s">
        <v>1582</v>
      </c>
      <c r="Q935" s="112" t="s">
        <v>1352</v>
      </c>
      <c r="R935" s="199">
        <v>2</v>
      </c>
      <c r="S935" s="199">
        <v>4</v>
      </c>
      <c r="T935" s="199">
        <f>BD[[#This Row],[ND]]*BD[[#This Row],[NE]]</f>
        <v>8</v>
      </c>
      <c r="U935" s="201" t="str">
        <f t="shared" si="45"/>
        <v>MEDIO</v>
      </c>
      <c r="V935" s="199">
        <v>60</v>
      </c>
      <c r="W935" s="199">
        <f>BD[[#This Row],[NP]]*BD[[#This Row],[N.C]]</f>
        <v>480</v>
      </c>
      <c r="X935" s="201" t="str">
        <f t="shared" si="46"/>
        <v>II</v>
      </c>
      <c r="Y935" s="182" t="str">
        <f t="shared" si="47"/>
        <v>ACEPTABLE CON CONTROL ESPECIFICO</v>
      </c>
      <c r="Z935" s="199" t="s">
        <v>311</v>
      </c>
      <c r="AA935" s="199" t="s">
        <v>311</v>
      </c>
      <c r="AB935" s="112" t="s">
        <v>1580</v>
      </c>
      <c r="AC935" s="112" t="s">
        <v>1583</v>
      </c>
      <c r="AD935" s="112" t="s">
        <v>1581</v>
      </c>
      <c r="AE935" s="112" t="s">
        <v>1343</v>
      </c>
      <c r="AF935" s="199"/>
    </row>
    <row r="936" spans="1:32" ht="225" hidden="1">
      <c r="A936" s="198" t="s">
        <v>909</v>
      </c>
      <c r="B936" s="199" t="s">
        <v>1195</v>
      </c>
      <c r="C936" s="199" t="s">
        <v>1217</v>
      </c>
      <c r="D936" s="199" t="s">
        <v>1214</v>
      </c>
      <c r="E936" s="200" t="s">
        <v>1424</v>
      </c>
      <c r="F936" s="216" t="s">
        <v>1419</v>
      </c>
      <c r="G936" s="199" t="s">
        <v>44</v>
      </c>
      <c r="H936" s="199" t="s">
        <v>928</v>
      </c>
      <c r="I936" s="200" t="s">
        <v>973</v>
      </c>
      <c r="J936" s="112" t="s">
        <v>1223</v>
      </c>
      <c r="K936" s="199">
        <v>8</v>
      </c>
      <c r="L936" s="199">
        <v>6</v>
      </c>
      <c r="M936" s="199">
        <v>8</v>
      </c>
      <c r="N936" s="112" t="s">
        <v>1250</v>
      </c>
      <c r="O936" s="200" t="s">
        <v>1595</v>
      </c>
      <c r="P936" s="112" t="s">
        <v>1533</v>
      </c>
      <c r="Q936" s="199" t="s">
        <v>311</v>
      </c>
      <c r="R936" s="199">
        <v>2</v>
      </c>
      <c r="S936" s="199">
        <v>2</v>
      </c>
      <c r="T936" s="199">
        <f>BD[[#This Row],[ND]]*BD[[#This Row],[NE]]</f>
        <v>4</v>
      </c>
      <c r="U936" s="201" t="str">
        <f t="shared" si="45"/>
        <v>BAJO</v>
      </c>
      <c r="V936" s="199">
        <v>25</v>
      </c>
      <c r="W936" s="199">
        <f>BD[[#This Row],[NP]]*BD[[#This Row],[N.C]]</f>
        <v>100</v>
      </c>
      <c r="X936" s="201" t="str">
        <f t="shared" si="46"/>
        <v>III</v>
      </c>
      <c r="Y936" s="182" t="str">
        <f t="shared" si="47"/>
        <v>MEJORABLE</v>
      </c>
      <c r="Z936" s="199" t="s">
        <v>311</v>
      </c>
      <c r="AA936" s="199" t="s">
        <v>311</v>
      </c>
      <c r="AB936" s="200" t="s">
        <v>1596</v>
      </c>
      <c r="AC936" s="112" t="s">
        <v>1534</v>
      </c>
      <c r="AD936" s="222" t="s">
        <v>1597</v>
      </c>
      <c r="AE936" s="112" t="s">
        <v>1277</v>
      </c>
      <c r="AF936" s="199"/>
    </row>
    <row r="937" spans="1:32" ht="225" hidden="1">
      <c r="A937" s="198" t="s">
        <v>909</v>
      </c>
      <c r="B937" s="199" t="s">
        <v>1195</v>
      </c>
      <c r="C937" s="199" t="s">
        <v>1217</v>
      </c>
      <c r="D937" s="199" t="s">
        <v>1214</v>
      </c>
      <c r="E937" s="200" t="s">
        <v>1424</v>
      </c>
      <c r="F937" s="216" t="s">
        <v>1419</v>
      </c>
      <c r="G937" s="199" t="s">
        <v>44</v>
      </c>
      <c r="H937" s="199" t="s">
        <v>928</v>
      </c>
      <c r="I937" s="200" t="s">
        <v>975</v>
      </c>
      <c r="J937" s="112" t="s">
        <v>1223</v>
      </c>
      <c r="K937" s="199">
        <v>8</v>
      </c>
      <c r="L937" s="199">
        <v>6</v>
      </c>
      <c r="M937" s="199">
        <v>8</v>
      </c>
      <c r="N937" s="112" t="s">
        <v>1250</v>
      </c>
      <c r="O937" s="200" t="s">
        <v>1595</v>
      </c>
      <c r="P937" s="112" t="s">
        <v>1533</v>
      </c>
      <c r="Q937" s="199" t="s">
        <v>311</v>
      </c>
      <c r="R937" s="199">
        <v>2</v>
      </c>
      <c r="S937" s="199">
        <v>3</v>
      </c>
      <c r="T937" s="199">
        <f>BD[[#This Row],[ND]]*BD[[#This Row],[NE]]</f>
        <v>6</v>
      </c>
      <c r="U937" s="201" t="str">
        <f t="shared" si="45"/>
        <v>MEDIO</v>
      </c>
      <c r="V937" s="199">
        <v>25</v>
      </c>
      <c r="W937" s="199">
        <f>BD[[#This Row],[NP]]*BD[[#This Row],[N.C]]</f>
        <v>150</v>
      </c>
      <c r="X937" s="201" t="str">
        <f t="shared" si="46"/>
        <v>II</v>
      </c>
      <c r="Y937" s="182" t="str">
        <f t="shared" si="47"/>
        <v>ACEPTABLE CON CONTROL ESPECIFICO</v>
      </c>
      <c r="Z937" s="199" t="s">
        <v>311</v>
      </c>
      <c r="AA937" s="199" t="s">
        <v>311</v>
      </c>
      <c r="AB937" s="200" t="s">
        <v>1596</v>
      </c>
      <c r="AC937" s="112" t="s">
        <v>1534</v>
      </c>
      <c r="AD937" s="200" t="s">
        <v>1247</v>
      </c>
      <c r="AE937" s="112" t="s">
        <v>1277</v>
      </c>
      <c r="AF937" s="199"/>
    </row>
    <row r="938" spans="1:32" ht="225" hidden="1">
      <c r="A938" s="198" t="s">
        <v>909</v>
      </c>
      <c r="B938" s="199" t="s">
        <v>1195</v>
      </c>
      <c r="C938" s="199" t="s">
        <v>1217</v>
      </c>
      <c r="D938" s="199" t="s">
        <v>1214</v>
      </c>
      <c r="E938" s="200" t="s">
        <v>1424</v>
      </c>
      <c r="F938" s="216" t="s">
        <v>1419</v>
      </c>
      <c r="G938" s="199" t="s">
        <v>44</v>
      </c>
      <c r="H938" s="199" t="s">
        <v>928</v>
      </c>
      <c r="I938" s="200" t="s">
        <v>979</v>
      </c>
      <c r="J938" s="112" t="s">
        <v>1223</v>
      </c>
      <c r="K938" s="199">
        <v>8</v>
      </c>
      <c r="L938" s="199">
        <v>6</v>
      </c>
      <c r="M938" s="199">
        <v>8</v>
      </c>
      <c r="N938" s="112" t="s">
        <v>1250</v>
      </c>
      <c r="O938" s="200" t="s">
        <v>1595</v>
      </c>
      <c r="P938" s="112" t="s">
        <v>1533</v>
      </c>
      <c r="Q938" s="199" t="s">
        <v>311</v>
      </c>
      <c r="R938" s="199">
        <v>2</v>
      </c>
      <c r="S938" s="199">
        <v>3</v>
      </c>
      <c r="T938" s="199">
        <f>BD[[#This Row],[ND]]*BD[[#This Row],[NE]]</f>
        <v>6</v>
      </c>
      <c r="U938" s="201" t="str">
        <f t="shared" si="45"/>
        <v>MEDIO</v>
      </c>
      <c r="V938" s="199">
        <v>26</v>
      </c>
      <c r="W938" s="199">
        <f>BD[[#This Row],[NP]]*BD[[#This Row],[N.C]]</f>
        <v>156</v>
      </c>
      <c r="X938" s="201" t="str">
        <f t="shared" si="46"/>
        <v>II</v>
      </c>
      <c r="Y938" s="182" t="str">
        <f t="shared" si="47"/>
        <v>ACEPTABLE CON CONTROL ESPECIFICO</v>
      </c>
      <c r="Z938" s="199" t="s">
        <v>311</v>
      </c>
      <c r="AA938" s="199" t="s">
        <v>311</v>
      </c>
      <c r="AB938" s="200" t="s">
        <v>1596</v>
      </c>
      <c r="AC938" s="112" t="s">
        <v>1534</v>
      </c>
      <c r="AD938" s="200" t="s">
        <v>1247</v>
      </c>
      <c r="AE938" s="112" t="s">
        <v>1277</v>
      </c>
      <c r="AF938" s="199"/>
    </row>
    <row r="939" spans="1:32" ht="135" hidden="1">
      <c r="A939" s="198" t="s">
        <v>909</v>
      </c>
      <c r="B939" s="199" t="s">
        <v>1195</v>
      </c>
      <c r="C939" s="199" t="s">
        <v>1217</v>
      </c>
      <c r="D939" s="199" t="s">
        <v>1214</v>
      </c>
      <c r="E939" s="200" t="s">
        <v>1424</v>
      </c>
      <c r="F939" s="216" t="s">
        <v>1419</v>
      </c>
      <c r="G939" s="199" t="s">
        <v>44</v>
      </c>
      <c r="H939" s="199" t="s">
        <v>931</v>
      </c>
      <c r="I939" s="200" t="s">
        <v>989</v>
      </c>
      <c r="J939" s="112" t="s">
        <v>1224</v>
      </c>
      <c r="K939" s="199">
        <v>8</v>
      </c>
      <c r="L939" s="199">
        <v>6</v>
      </c>
      <c r="M939" s="199">
        <v>8</v>
      </c>
      <c r="N939" s="112" t="s">
        <v>1252</v>
      </c>
      <c r="O939" s="112" t="s">
        <v>1612</v>
      </c>
      <c r="P939" s="112" t="s">
        <v>1253</v>
      </c>
      <c r="Q939" s="112" t="s">
        <v>1614</v>
      </c>
      <c r="R939" s="199">
        <v>2</v>
      </c>
      <c r="S939" s="199">
        <v>3</v>
      </c>
      <c r="T939" s="199">
        <f>BD[[#This Row],[ND]]*BD[[#This Row],[NE]]</f>
        <v>6</v>
      </c>
      <c r="U939" s="201" t="str">
        <f t="shared" si="45"/>
        <v>MEDIO</v>
      </c>
      <c r="V939" s="199">
        <v>25</v>
      </c>
      <c r="W939" s="199">
        <f>BD[[#This Row],[NP]]*BD[[#This Row],[N.C]]</f>
        <v>150</v>
      </c>
      <c r="X939" s="201" t="str">
        <f t="shared" si="46"/>
        <v>II</v>
      </c>
      <c r="Y939" s="182" t="str">
        <f t="shared" si="47"/>
        <v>ACEPTABLE CON CONTROL ESPECIFICO</v>
      </c>
      <c r="Z939" s="199" t="s">
        <v>311</v>
      </c>
      <c r="AA939" s="199" t="s">
        <v>311</v>
      </c>
      <c r="AB939" s="112" t="s">
        <v>1613</v>
      </c>
      <c r="AC939" s="112" t="s">
        <v>1253</v>
      </c>
      <c r="AD939" s="112" t="s">
        <v>1615</v>
      </c>
      <c r="AE939" s="112" t="s">
        <v>1278</v>
      </c>
      <c r="AF939" s="199"/>
    </row>
    <row r="940" spans="1:32" ht="150" hidden="1">
      <c r="A940" s="198" t="s">
        <v>909</v>
      </c>
      <c r="B940" s="199" t="s">
        <v>1195</v>
      </c>
      <c r="C940" s="199" t="s">
        <v>1217</v>
      </c>
      <c r="D940" s="199" t="s">
        <v>1214</v>
      </c>
      <c r="E940" s="200" t="s">
        <v>1424</v>
      </c>
      <c r="F940" s="216" t="s">
        <v>1419</v>
      </c>
      <c r="G940" s="199" t="s">
        <v>44</v>
      </c>
      <c r="H940" s="199" t="s">
        <v>931</v>
      </c>
      <c r="I940" s="200" t="s">
        <v>997</v>
      </c>
      <c r="J940" s="112" t="s">
        <v>1363</v>
      </c>
      <c r="K940" s="199">
        <v>8</v>
      </c>
      <c r="L940" s="199">
        <v>6</v>
      </c>
      <c r="M940" s="199">
        <v>8</v>
      </c>
      <c r="N940" s="112" t="s">
        <v>1364</v>
      </c>
      <c r="O940" s="112" t="s">
        <v>1656</v>
      </c>
      <c r="P940" s="112" t="s">
        <v>1657</v>
      </c>
      <c r="Q940" s="112" t="s">
        <v>1365</v>
      </c>
      <c r="R940" s="199">
        <v>6</v>
      </c>
      <c r="S940" s="199">
        <v>2</v>
      </c>
      <c r="T940" s="199">
        <f>BD[[#This Row],[ND]]*BD[[#This Row],[NE]]</f>
        <v>12</v>
      </c>
      <c r="U940" s="201" t="str">
        <f t="shared" si="45"/>
        <v>ALTO</v>
      </c>
      <c r="V940" s="199">
        <v>60</v>
      </c>
      <c r="W940" s="199">
        <f>BD[[#This Row],[NP]]*BD[[#This Row],[N.C]]</f>
        <v>720</v>
      </c>
      <c r="X940" s="201" t="str">
        <f t="shared" si="46"/>
        <v>I</v>
      </c>
      <c r="Y940" s="182" t="str">
        <f t="shared" si="47"/>
        <v>NO ACEPTABLE</v>
      </c>
      <c r="Z940" s="199" t="s">
        <v>311</v>
      </c>
      <c r="AA940" s="199" t="s">
        <v>311</v>
      </c>
      <c r="AB940" s="112" t="s">
        <v>1621</v>
      </c>
      <c r="AC940" s="112" t="s">
        <v>1622</v>
      </c>
      <c r="AD940" s="112" t="s">
        <v>1623</v>
      </c>
      <c r="AE940" s="112" t="s">
        <v>1368</v>
      </c>
      <c r="AF940" s="199"/>
    </row>
    <row r="941" spans="1:32" ht="150" hidden="1">
      <c r="A941" s="198" t="s">
        <v>909</v>
      </c>
      <c r="B941" s="199" t="s">
        <v>1195</v>
      </c>
      <c r="C941" s="199" t="s">
        <v>1217</v>
      </c>
      <c r="D941" s="199" t="s">
        <v>1214</v>
      </c>
      <c r="E941" s="200" t="s">
        <v>1424</v>
      </c>
      <c r="F941" s="216" t="s">
        <v>1419</v>
      </c>
      <c r="G941" s="199" t="s">
        <v>44</v>
      </c>
      <c r="H941" s="199" t="s">
        <v>931</v>
      </c>
      <c r="I941" s="200" t="s">
        <v>1005</v>
      </c>
      <c r="J941" s="112" t="s">
        <v>1359</v>
      </c>
      <c r="K941" s="199">
        <v>8</v>
      </c>
      <c r="L941" s="199">
        <v>6</v>
      </c>
      <c r="M941" s="199">
        <v>8</v>
      </c>
      <c r="N941" s="215" t="s">
        <v>1354</v>
      </c>
      <c r="O941" s="112" t="s">
        <v>1360</v>
      </c>
      <c r="P941" s="112" t="s">
        <v>1609</v>
      </c>
      <c r="Q941" s="112" t="s">
        <v>1610</v>
      </c>
      <c r="R941" s="199">
        <v>2</v>
      </c>
      <c r="S941" s="199">
        <v>3</v>
      </c>
      <c r="T941" s="199">
        <f>BD[[#This Row],[ND]]*BD[[#This Row],[NE]]</f>
        <v>6</v>
      </c>
      <c r="U941" s="201" t="str">
        <f t="shared" si="45"/>
        <v>MEDIO</v>
      </c>
      <c r="V941" s="199">
        <v>60</v>
      </c>
      <c r="W941" s="199">
        <f>BD[[#This Row],[NP]]*BD[[#This Row],[N.C]]</f>
        <v>360</v>
      </c>
      <c r="X941" s="201" t="str">
        <f t="shared" si="46"/>
        <v>II</v>
      </c>
      <c r="Y941" s="182" t="str">
        <f t="shared" si="47"/>
        <v>ACEPTABLE CON CONTROL ESPECIFICO</v>
      </c>
      <c r="Z941" s="199" t="s">
        <v>311</v>
      </c>
      <c r="AA941" s="199" t="s">
        <v>311</v>
      </c>
      <c r="AB941" s="112" t="s">
        <v>1360</v>
      </c>
      <c r="AC941" s="112" t="s">
        <v>1609</v>
      </c>
      <c r="AD941" s="112" t="s">
        <v>1611</v>
      </c>
      <c r="AE941" s="112" t="s">
        <v>1362</v>
      </c>
      <c r="AF941" s="199"/>
    </row>
    <row r="942" spans="1:32" ht="315" hidden="1">
      <c r="A942" s="198" t="s">
        <v>909</v>
      </c>
      <c r="B942" s="199" t="s">
        <v>1195</v>
      </c>
      <c r="C942" s="199" t="s">
        <v>1217</v>
      </c>
      <c r="D942" s="199" t="s">
        <v>1214</v>
      </c>
      <c r="E942" s="200" t="s">
        <v>1424</v>
      </c>
      <c r="F942" s="216" t="s">
        <v>1419</v>
      </c>
      <c r="G942" s="199" t="s">
        <v>44</v>
      </c>
      <c r="H942" s="199" t="s">
        <v>934</v>
      </c>
      <c r="I942" s="200" t="s">
        <v>1007</v>
      </c>
      <c r="J942" s="112" t="s">
        <v>1225</v>
      </c>
      <c r="K942" s="199">
        <v>2</v>
      </c>
      <c r="L942" s="199">
        <v>2</v>
      </c>
      <c r="M942" s="199">
        <v>8</v>
      </c>
      <c r="N942" s="112" t="s">
        <v>1255</v>
      </c>
      <c r="O942" s="112" t="s">
        <v>1627</v>
      </c>
      <c r="P942" s="112" t="s">
        <v>1630</v>
      </c>
      <c r="Q942" s="112" t="s">
        <v>1265</v>
      </c>
      <c r="R942" s="199">
        <v>2</v>
      </c>
      <c r="S942" s="199">
        <v>3</v>
      </c>
      <c r="T942" s="199">
        <f>BD[[#This Row],[ND]]*BD[[#This Row],[NE]]</f>
        <v>6</v>
      </c>
      <c r="U942" s="201" t="str">
        <f t="shared" ref="U942:U1005" si="48">IF(AND(T942&lt;=40,T942&gt;=24),"MUY ALTO",IF(AND(T942&lt;=20,T942&gt;=10),"ALTO",IF(AND(T942&lt;=8,T942&gt;=6),"MEDIO",IF(AND(T942&lt;=4,T942&gt;=1),"BAJO",""))))</f>
        <v>MEDIO</v>
      </c>
      <c r="V942" s="199">
        <v>25</v>
      </c>
      <c r="W942" s="199">
        <f>BD[[#This Row],[NP]]*BD[[#This Row],[N.C]]</f>
        <v>150</v>
      </c>
      <c r="X942" s="201" t="str">
        <f t="shared" ref="X942:X1005" si="49">IFERROR(IF(AND(W942&gt;=600,W942&lt;=4000),"I",IF(AND(W942&lt;500,W942&gt;=150),"II",IF(AND(W942&lt;=120,W942&gt;=40),"III",IF(W942=20,"IV","")))),"")</f>
        <v>II</v>
      </c>
      <c r="Y942" s="182" t="str">
        <f t="shared" ref="Y942:Y1005" si="50">IF(AND(X942="I"),"NO ACEPTABLE",IF(AND(X942="II"),"ACEPTABLE CON CONTROL ESPECIFICO",IF(AND(X942="III"),"MEJORABLE",IF(AND(X942="IV"),"ACEPTABLE"))))</f>
        <v>ACEPTABLE CON CONTROL ESPECIFICO</v>
      </c>
      <c r="Z942" s="199" t="s">
        <v>311</v>
      </c>
      <c r="AA942" s="199" t="s">
        <v>311</v>
      </c>
      <c r="AB942" s="112" t="s">
        <v>1628</v>
      </c>
      <c r="AC942" s="112" t="s">
        <v>1629</v>
      </c>
      <c r="AD942" s="112" t="s">
        <v>1265</v>
      </c>
      <c r="AE942" s="112" t="s">
        <v>1280</v>
      </c>
      <c r="AF942" s="199"/>
    </row>
    <row r="943" spans="1:32" ht="345" hidden="1">
      <c r="A943" s="198" t="s">
        <v>909</v>
      </c>
      <c r="B943" s="199" t="s">
        <v>1195</v>
      </c>
      <c r="C943" s="199" t="s">
        <v>1217</v>
      </c>
      <c r="D943" s="199" t="s">
        <v>1214</v>
      </c>
      <c r="E943" s="200" t="s">
        <v>1424</v>
      </c>
      <c r="F943" s="216" t="s">
        <v>1419</v>
      </c>
      <c r="G943" s="199" t="s">
        <v>44</v>
      </c>
      <c r="H943" s="199" t="s">
        <v>934</v>
      </c>
      <c r="I943" s="200" t="s">
        <v>1017</v>
      </c>
      <c r="J943" s="112" t="s">
        <v>1260</v>
      </c>
      <c r="K943" s="199">
        <v>2</v>
      </c>
      <c r="L943" s="199">
        <v>2</v>
      </c>
      <c r="M943" s="199">
        <v>8</v>
      </c>
      <c r="N943" s="112" t="s">
        <v>1261</v>
      </c>
      <c r="O943" s="112" t="s">
        <v>1627</v>
      </c>
      <c r="P943" s="112" t="s">
        <v>1632</v>
      </c>
      <c r="Q943" s="112" t="s">
        <v>1662</v>
      </c>
      <c r="R943" s="199">
        <v>2</v>
      </c>
      <c r="S943" s="199">
        <v>3</v>
      </c>
      <c r="T943" s="199">
        <f>BD[[#This Row],[ND]]*BD[[#This Row],[NE]]</f>
        <v>6</v>
      </c>
      <c r="U943" s="201" t="str">
        <f t="shared" si="48"/>
        <v>MEDIO</v>
      </c>
      <c r="V943" s="199">
        <v>25</v>
      </c>
      <c r="W943" s="199">
        <f>BD[[#This Row],[NP]]*BD[[#This Row],[N.C]]</f>
        <v>150</v>
      </c>
      <c r="X943" s="201" t="str">
        <f t="shared" si="49"/>
        <v>II</v>
      </c>
      <c r="Y943" s="182" t="str">
        <f t="shared" si="50"/>
        <v>ACEPTABLE CON CONTROL ESPECIFICO</v>
      </c>
      <c r="Z943" s="199" t="s">
        <v>311</v>
      </c>
      <c r="AA943" s="199" t="s">
        <v>311</v>
      </c>
      <c r="AB943" s="112" t="s">
        <v>1628</v>
      </c>
      <c r="AC943" s="112" t="s">
        <v>1633</v>
      </c>
      <c r="AD943" s="112" t="s">
        <v>1663</v>
      </c>
      <c r="AE943" s="112" t="s">
        <v>1280</v>
      </c>
      <c r="AF943" s="199"/>
    </row>
    <row r="944" spans="1:32" ht="255" hidden="1">
      <c r="A944" s="198" t="s">
        <v>909</v>
      </c>
      <c r="B944" s="199" t="s">
        <v>1195</v>
      </c>
      <c r="C944" s="199" t="s">
        <v>1217</v>
      </c>
      <c r="D944" s="199" t="s">
        <v>1214</v>
      </c>
      <c r="E944" s="200" t="s">
        <v>1424</v>
      </c>
      <c r="F944" s="216" t="s">
        <v>1428</v>
      </c>
      <c r="G944" s="199" t="s">
        <v>44</v>
      </c>
      <c r="H944" s="199" t="s">
        <v>905</v>
      </c>
      <c r="I944" s="200" t="s">
        <v>906</v>
      </c>
      <c r="J944" s="112" t="s">
        <v>1317</v>
      </c>
      <c r="K944" s="199">
        <v>8</v>
      </c>
      <c r="L944" s="199">
        <v>6</v>
      </c>
      <c r="M944" s="199">
        <v>8</v>
      </c>
      <c r="N944" s="112" t="s">
        <v>1318</v>
      </c>
      <c r="O944" s="112" t="s">
        <v>1319</v>
      </c>
      <c r="P944" s="112" t="s">
        <v>1542</v>
      </c>
      <c r="Q944" s="200" t="s">
        <v>1321</v>
      </c>
      <c r="R944" s="199">
        <v>6</v>
      </c>
      <c r="S944" s="199">
        <v>1</v>
      </c>
      <c r="T944" s="199">
        <f>BD[[#This Row],[ND]]*BD[[#This Row],[NE]]</f>
        <v>6</v>
      </c>
      <c r="U944" s="201" t="str">
        <f t="shared" si="48"/>
        <v>MEDIO</v>
      </c>
      <c r="V944" s="199">
        <v>60</v>
      </c>
      <c r="W944" s="199">
        <f>BD[[#This Row],[NP]]*BD[[#This Row],[N.C]]</f>
        <v>360</v>
      </c>
      <c r="X944" s="201" t="str">
        <f t="shared" si="49"/>
        <v>II</v>
      </c>
      <c r="Y944" s="182" t="str">
        <f t="shared" si="50"/>
        <v>ACEPTABLE CON CONTROL ESPECIFICO</v>
      </c>
      <c r="Z944" s="199" t="s">
        <v>311</v>
      </c>
      <c r="AA944" s="199" t="s">
        <v>311</v>
      </c>
      <c r="AB944" s="112" t="s">
        <v>1541</v>
      </c>
      <c r="AC944" s="112" t="s">
        <v>1543</v>
      </c>
      <c r="AD944" s="200" t="s">
        <v>1544</v>
      </c>
      <c r="AE944" s="112" t="s">
        <v>1274</v>
      </c>
      <c r="AF944" s="199"/>
    </row>
    <row r="945" spans="1:32" ht="90" hidden="1">
      <c r="A945" s="198" t="s">
        <v>909</v>
      </c>
      <c r="B945" s="199" t="s">
        <v>1195</v>
      </c>
      <c r="C945" s="199" t="s">
        <v>1217</v>
      </c>
      <c r="D945" s="199" t="s">
        <v>1214</v>
      </c>
      <c r="E945" s="200" t="s">
        <v>1424</v>
      </c>
      <c r="F945" s="216" t="s">
        <v>1428</v>
      </c>
      <c r="G945" s="199" t="s">
        <v>44</v>
      </c>
      <c r="H945" s="199" t="s">
        <v>905</v>
      </c>
      <c r="I945" s="200" t="s">
        <v>924</v>
      </c>
      <c r="J945" s="112" t="s">
        <v>1240</v>
      </c>
      <c r="K945" s="199">
        <v>8</v>
      </c>
      <c r="L945" s="199">
        <v>6</v>
      </c>
      <c r="M945" s="199">
        <v>8</v>
      </c>
      <c r="N945" s="112" t="s">
        <v>1241</v>
      </c>
      <c r="O945" s="200" t="s">
        <v>1242</v>
      </c>
      <c r="P945" s="200" t="s">
        <v>1513</v>
      </c>
      <c r="Q945" s="200" t="s">
        <v>1514</v>
      </c>
      <c r="R945" s="199">
        <v>2</v>
      </c>
      <c r="S945" s="199">
        <v>2</v>
      </c>
      <c r="T945" s="199">
        <f>BD[[#This Row],[ND]]*BD[[#This Row],[NE]]</f>
        <v>4</v>
      </c>
      <c r="U945" s="201" t="str">
        <f t="shared" si="48"/>
        <v>BAJO</v>
      </c>
      <c r="V945" s="199">
        <v>25</v>
      </c>
      <c r="W945" s="199">
        <f>BD[[#This Row],[NP]]*BD[[#This Row],[N.C]]</f>
        <v>100</v>
      </c>
      <c r="X945" s="201" t="str">
        <f t="shared" si="49"/>
        <v>III</v>
      </c>
      <c r="Y945" s="182" t="str">
        <f t="shared" si="50"/>
        <v>MEJORABLE</v>
      </c>
      <c r="Z945" s="199" t="s">
        <v>311</v>
      </c>
      <c r="AA945" s="200" t="s">
        <v>311</v>
      </c>
      <c r="AB945" s="112" t="s">
        <v>1516</v>
      </c>
      <c r="AC945" s="112" t="s">
        <v>1515</v>
      </c>
      <c r="AD945" s="200" t="s">
        <v>1557</v>
      </c>
      <c r="AE945" s="112" t="s">
        <v>1274</v>
      </c>
      <c r="AF945" s="199"/>
    </row>
    <row r="946" spans="1:32" ht="165" hidden="1">
      <c r="A946" s="198" t="s">
        <v>909</v>
      </c>
      <c r="B946" s="199" t="s">
        <v>1195</v>
      </c>
      <c r="C946" s="199" t="s">
        <v>1217</v>
      </c>
      <c r="D946" s="199" t="s">
        <v>1214</v>
      </c>
      <c r="E946" s="200" t="s">
        <v>1424</v>
      </c>
      <c r="F946" s="216" t="s">
        <v>1428</v>
      </c>
      <c r="G946" s="199" t="s">
        <v>44</v>
      </c>
      <c r="H946" s="199" t="s">
        <v>905</v>
      </c>
      <c r="I946" s="200" t="s">
        <v>935</v>
      </c>
      <c r="J946" s="112" t="s">
        <v>1230</v>
      </c>
      <c r="K946" s="199">
        <v>8</v>
      </c>
      <c r="L946" s="199">
        <v>6</v>
      </c>
      <c r="M946" s="199">
        <v>8</v>
      </c>
      <c r="N946" s="112" t="s">
        <v>1231</v>
      </c>
      <c r="O946" s="200" t="s">
        <v>1234</v>
      </c>
      <c r="P946" s="112" t="s">
        <v>1518</v>
      </c>
      <c r="Q946" s="200" t="s">
        <v>1520</v>
      </c>
      <c r="R946" s="199">
        <v>2</v>
      </c>
      <c r="S946" s="199">
        <v>3</v>
      </c>
      <c r="T946" s="199">
        <f>BD[[#This Row],[ND]]*BD[[#This Row],[NE]]</f>
        <v>6</v>
      </c>
      <c r="U946" s="201" t="str">
        <f t="shared" si="48"/>
        <v>MEDIO</v>
      </c>
      <c r="V946" s="199">
        <v>25</v>
      </c>
      <c r="W946" s="199">
        <f>BD[[#This Row],[NP]]*BD[[#This Row],[N.C]]</f>
        <v>150</v>
      </c>
      <c r="X946" s="201" t="str">
        <f t="shared" si="49"/>
        <v>II</v>
      </c>
      <c r="Y946" s="182" t="str">
        <f t="shared" si="50"/>
        <v>ACEPTABLE CON CONTROL ESPECIFICO</v>
      </c>
      <c r="Z946" s="199" t="s">
        <v>311</v>
      </c>
      <c r="AA946" s="199" t="s">
        <v>311</v>
      </c>
      <c r="AB946" s="112" t="s">
        <v>1517</v>
      </c>
      <c r="AC946" s="112" t="s">
        <v>1519</v>
      </c>
      <c r="AD946" s="200" t="s">
        <v>1558</v>
      </c>
      <c r="AE946" s="112" t="s">
        <v>1275</v>
      </c>
      <c r="AF946" s="199"/>
    </row>
    <row r="947" spans="1:32" ht="135" hidden="1">
      <c r="A947" s="198" t="s">
        <v>909</v>
      </c>
      <c r="B947" s="199" t="s">
        <v>1195</v>
      </c>
      <c r="C947" s="199" t="s">
        <v>1217</v>
      </c>
      <c r="D947" s="199" t="s">
        <v>1214</v>
      </c>
      <c r="E947" s="200" t="s">
        <v>1424</v>
      </c>
      <c r="F947" s="216" t="s">
        <v>1428</v>
      </c>
      <c r="G947" s="199" t="s">
        <v>44</v>
      </c>
      <c r="H947" s="199" t="s">
        <v>910</v>
      </c>
      <c r="I947" s="200" t="s">
        <v>943</v>
      </c>
      <c r="J947" s="112" t="s">
        <v>1329</v>
      </c>
      <c r="K947" s="199">
        <v>8</v>
      </c>
      <c r="L947" s="199">
        <v>6</v>
      </c>
      <c r="M947" s="199">
        <v>8</v>
      </c>
      <c r="N947" s="112" t="s">
        <v>1330</v>
      </c>
      <c r="O947" s="112" t="s">
        <v>1569</v>
      </c>
      <c r="P947" s="112" t="s">
        <v>1331</v>
      </c>
      <c r="Q947" s="112" t="s">
        <v>1332</v>
      </c>
      <c r="R947" s="199">
        <v>2</v>
      </c>
      <c r="S947" s="199">
        <v>3</v>
      </c>
      <c r="T947" s="199">
        <f>BD[[#This Row],[ND]]*BD[[#This Row],[NE]]</f>
        <v>6</v>
      </c>
      <c r="U947" s="201" t="str">
        <f t="shared" si="48"/>
        <v>MEDIO</v>
      </c>
      <c r="V947" s="199">
        <v>60</v>
      </c>
      <c r="W947" s="199">
        <f>BD[[#This Row],[NP]]*BD[[#This Row],[N.C]]</f>
        <v>360</v>
      </c>
      <c r="X947" s="201" t="str">
        <f t="shared" si="49"/>
        <v>II</v>
      </c>
      <c r="Y947" s="182" t="str">
        <f t="shared" si="50"/>
        <v>ACEPTABLE CON CONTROL ESPECIFICO</v>
      </c>
      <c r="Z947" s="199" t="s">
        <v>311</v>
      </c>
      <c r="AA947" s="199" t="s">
        <v>311</v>
      </c>
      <c r="AB947" s="112" t="s">
        <v>1570</v>
      </c>
      <c r="AC947" s="112" t="s">
        <v>1567</v>
      </c>
      <c r="AD947" s="112" t="s">
        <v>1568</v>
      </c>
      <c r="AE947" s="112" t="s">
        <v>1327</v>
      </c>
      <c r="AF947" s="199"/>
    </row>
    <row r="948" spans="1:32" ht="150" hidden="1">
      <c r="A948" s="198" t="s">
        <v>909</v>
      </c>
      <c r="B948" s="199" t="s">
        <v>1195</v>
      </c>
      <c r="C948" s="199" t="s">
        <v>1217</v>
      </c>
      <c r="D948" s="199" t="s">
        <v>1214</v>
      </c>
      <c r="E948" s="200" t="s">
        <v>1424</v>
      </c>
      <c r="F948" s="216" t="s">
        <v>1428</v>
      </c>
      <c r="G948" s="199" t="s">
        <v>44</v>
      </c>
      <c r="H948" s="199" t="s">
        <v>910</v>
      </c>
      <c r="I948" s="200" t="s">
        <v>947</v>
      </c>
      <c r="J948" s="112" t="s">
        <v>1373</v>
      </c>
      <c r="K948" s="199">
        <v>8</v>
      </c>
      <c r="L948" s="199">
        <v>6</v>
      </c>
      <c r="M948" s="199">
        <v>8</v>
      </c>
      <c r="N948" s="112" t="s">
        <v>1330</v>
      </c>
      <c r="O948" s="112" t="s">
        <v>1569</v>
      </c>
      <c r="P948" s="112" t="s">
        <v>1331</v>
      </c>
      <c r="Q948" s="112" t="s">
        <v>1332</v>
      </c>
      <c r="R948" s="199">
        <v>2</v>
      </c>
      <c r="S948" s="199">
        <v>3</v>
      </c>
      <c r="T948" s="199">
        <f>BD[[#This Row],[ND]]*BD[[#This Row],[NE]]</f>
        <v>6</v>
      </c>
      <c r="U948" s="201" t="str">
        <f t="shared" si="48"/>
        <v>MEDIO</v>
      </c>
      <c r="V948" s="199">
        <v>60</v>
      </c>
      <c r="W948" s="199">
        <f>BD[[#This Row],[NP]]*BD[[#This Row],[N.C]]</f>
        <v>360</v>
      </c>
      <c r="X948" s="201" t="str">
        <f t="shared" si="49"/>
        <v>II</v>
      </c>
      <c r="Y948" s="182" t="str">
        <f t="shared" si="50"/>
        <v>ACEPTABLE CON CONTROL ESPECIFICO</v>
      </c>
      <c r="Z948" s="199" t="s">
        <v>311</v>
      </c>
      <c r="AA948" s="199" t="s">
        <v>311</v>
      </c>
      <c r="AB948" s="112" t="s">
        <v>1570</v>
      </c>
      <c r="AC948" s="112" t="s">
        <v>1567</v>
      </c>
      <c r="AD948" s="112" t="s">
        <v>1568</v>
      </c>
      <c r="AE948" s="112" t="s">
        <v>1375</v>
      </c>
      <c r="AF948" s="199"/>
    </row>
    <row r="949" spans="1:32" ht="409.6" hidden="1">
      <c r="A949" s="198" t="s">
        <v>909</v>
      </c>
      <c r="B949" s="199" t="s">
        <v>1195</v>
      </c>
      <c r="C949" s="199" t="s">
        <v>1217</v>
      </c>
      <c r="D949" s="199" t="s">
        <v>1214</v>
      </c>
      <c r="E949" s="200" t="s">
        <v>1424</v>
      </c>
      <c r="F949" s="216" t="s">
        <v>1428</v>
      </c>
      <c r="G949" s="199" t="s">
        <v>44</v>
      </c>
      <c r="H949" s="199" t="s">
        <v>917</v>
      </c>
      <c r="I949" s="200" t="s">
        <v>949</v>
      </c>
      <c r="J949" s="112" t="s">
        <v>1226</v>
      </c>
      <c r="K949" s="199">
        <v>8</v>
      </c>
      <c r="L949" s="199">
        <v>6</v>
      </c>
      <c r="M949" s="199">
        <v>8</v>
      </c>
      <c r="N949" s="112" t="s">
        <v>1237</v>
      </c>
      <c r="O949" s="200" t="s">
        <v>1238</v>
      </c>
      <c r="P949" s="112" t="s">
        <v>1239</v>
      </c>
      <c r="Q949" s="112" t="s">
        <v>1522</v>
      </c>
      <c r="R949" s="199">
        <v>2</v>
      </c>
      <c r="S949" s="199">
        <v>2</v>
      </c>
      <c r="T949" s="199">
        <f>BD[[#This Row],[ND]]*BD[[#This Row],[NE]]</f>
        <v>4</v>
      </c>
      <c r="U949" s="201" t="str">
        <f t="shared" si="48"/>
        <v>BAJO</v>
      </c>
      <c r="V949" s="199">
        <v>60</v>
      </c>
      <c r="W949" s="199">
        <f>BD[[#This Row],[NP]]*BD[[#This Row],[N.C]]</f>
        <v>240</v>
      </c>
      <c r="X949" s="201" t="str">
        <f t="shared" si="49"/>
        <v>II</v>
      </c>
      <c r="Y949" s="182" t="str">
        <f t="shared" si="50"/>
        <v>ACEPTABLE CON CONTROL ESPECIFICO</v>
      </c>
      <c r="Z949" s="199" t="s">
        <v>311</v>
      </c>
      <c r="AA949" s="199" t="s">
        <v>311</v>
      </c>
      <c r="AB949" s="112" t="s">
        <v>1524</v>
      </c>
      <c r="AC949" s="112" t="s">
        <v>1521</v>
      </c>
      <c r="AD949" s="112" t="s">
        <v>1523</v>
      </c>
      <c r="AE949" s="112" t="s">
        <v>1276</v>
      </c>
      <c r="AF949" s="199"/>
    </row>
    <row r="950" spans="1:32" ht="165" hidden="1">
      <c r="A950" s="198" t="s">
        <v>909</v>
      </c>
      <c r="B950" s="199" t="s">
        <v>1195</v>
      </c>
      <c r="C950" s="199" t="s">
        <v>1217</v>
      </c>
      <c r="D950" s="199" t="s">
        <v>1214</v>
      </c>
      <c r="E950" s="200" t="s">
        <v>1424</v>
      </c>
      <c r="F950" s="216" t="s">
        <v>1428</v>
      </c>
      <c r="G950" s="199" t="s">
        <v>44</v>
      </c>
      <c r="H950" s="199" t="s">
        <v>917</v>
      </c>
      <c r="I950" s="200" t="s">
        <v>951</v>
      </c>
      <c r="J950" s="112" t="s">
        <v>1333</v>
      </c>
      <c r="K950" s="199">
        <v>8</v>
      </c>
      <c r="L950" s="199">
        <v>6</v>
      </c>
      <c r="M950" s="199">
        <v>8</v>
      </c>
      <c r="N950" s="112" t="s">
        <v>1237</v>
      </c>
      <c r="O950" s="112" t="s">
        <v>1334</v>
      </c>
      <c r="P950" s="112" t="s">
        <v>1335</v>
      </c>
      <c r="Q950" s="112" t="s">
        <v>1336</v>
      </c>
      <c r="R950" s="199">
        <v>6</v>
      </c>
      <c r="S950" s="199">
        <v>3</v>
      </c>
      <c r="T950" s="199">
        <f>BD[[#This Row],[ND]]*BD[[#This Row],[NE]]</f>
        <v>18</v>
      </c>
      <c r="U950" s="201" t="str">
        <f t="shared" si="48"/>
        <v>ALTO</v>
      </c>
      <c r="V950" s="199">
        <v>25</v>
      </c>
      <c r="W950" s="199">
        <f>BD[[#This Row],[NP]]*BD[[#This Row],[N.C]]</f>
        <v>450</v>
      </c>
      <c r="X950" s="201" t="str">
        <f t="shared" si="49"/>
        <v>II</v>
      </c>
      <c r="Y950" s="182" t="str">
        <f t="shared" si="50"/>
        <v>ACEPTABLE CON CONTROL ESPECIFICO</v>
      </c>
      <c r="Z950" s="199" t="s">
        <v>311</v>
      </c>
      <c r="AA950" s="199" t="s">
        <v>311</v>
      </c>
      <c r="AB950" s="112" t="s">
        <v>1571</v>
      </c>
      <c r="AC950" s="112" t="s">
        <v>1572</v>
      </c>
      <c r="AD950" s="112" t="s">
        <v>1336</v>
      </c>
      <c r="AE950" s="112" t="s">
        <v>1337</v>
      </c>
      <c r="AF950" s="199"/>
    </row>
    <row r="951" spans="1:32" ht="105" hidden="1">
      <c r="A951" s="198" t="s">
        <v>909</v>
      </c>
      <c r="B951" s="199" t="s">
        <v>1195</v>
      </c>
      <c r="C951" s="199" t="s">
        <v>1217</v>
      </c>
      <c r="D951" s="199" t="s">
        <v>1214</v>
      </c>
      <c r="E951" s="200" t="s">
        <v>1424</v>
      </c>
      <c r="F951" s="216" t="s">
        <v>1428</v>
      </c>
      <c r="G951" s="199" t="s">
        <v>44</v>
      </c>
      <c r="H951" s="199" t="s">
        <v>917</v>
      </c>
      <c r="I951" s="200" t="s">
        <v>953</v>
      </c>
      <c r="J951" s="112" t="s">
        <v>1338</v>
      </c>
      <c r="K951" s="199">
        <v>8</v>
      </c>
      <c r="L951" s="199">
        <v>6</v>
      </c>
      <c r="M951" s="199">
        <v>8</v>
      </c>
      <c r="N951" s="112" t="s">
        <v>1339</v>
      </c>
      <c r="O951" s="112" t="s">
        <v>1340</v>
      </c>
      <c r="P951" s="112" t="s">
        <v>1341</v>
      </c>
      <c r="Q951" s="112" t="s">
        <v>1342</v>
      </c>
      <c r="R951" s="199">
        <v>6</v>
      </c>
      <c r="S951" s="199">
        <v>3</v>
      </c>
      <c r="T951" s="199">
        <f>BD[[#This Row],[ND]]*BD[[#This Row],[NE]]</f>
        <v>18</v>
      </c>
      <c r="U951" s="201" t="str">
        <f t="shared" si="48"/>
        <v>ALTO</v>
      </c>
      <c r="V951" s="199">
        <v>25</v>
      </c>
      <c r="W951" s="199">
        <f>BD[[#This Row],[NP]]*BD[[#This Row],[N.C]]</f>
        <v>450</v>
      </c>
      <c r="X951" s="201" t="str">
        <f t="shared" si="49"/>
        <v>II</v>
      </c>
      <c r="Y951" s="182" t="str">
        <f t="shared" si="50"/>
        <v>ACEPTABLE CON CONTROL ESPECIFICO</v>
      </c>
      <c r="Z951" s="199" t="s">
        <v>311</v>
      </c>
      <c r="AA951" s="199" t="s">
        <v>311</v>
      </c>
      <c r="AB951" s="112" t="s">
        <v>1573</v>
      </c>
      <c r="AC951" s="112" t="s">
        <v>1574</v>
      </c>
      <c r="AD951" s="112" t="s">
        <v>1575</v>
      </c>
      <c r="AE951" s="112" t="s">
        <v>1343</v>
      </c>
      <c r="AF951" s="199"/>
    </row>
    <row r="952" spans="1:32" ht="120" hidden="1">
      <c r="A952" s="198" t="s">
        <v>909</v>
      </c>
      <c r="B952" s="199" t="s">
        <v>1195</v>
      </c>
      <c r="C952" s="199" t="s">
        <v>1217</v>
      </c>
      <c r="D952" s="199" t="s">
        <v>1214</v>
      </c>
      <c r="E952" s="200" t="s">
        <v>1424</v>
      </c>
      <c r="F952" s="216" t="s">
        <v>1428</v>
      </c>
      <c r="G952" s="199" t="s">
        <v>44</v>
      </c>
      <c r="H952" s="199" t="s">
        <v>917</v>
      </c>
      <c r="I952" s="200" t="s">
        <v>955</v>
      </c>
      <c r="J952" s="112" t="s">
        <v>1344</v>
      </c>
      <c r="K952" s="199">
        <v>8</v>
      </c>
      <c r="L952" s="199">
        <v>6</v>
      </c>
      <c r="M952" s="199">
        <v>8</v>
      </c>
      <c r="N952" s="112" t="s">
        <v>1346</v>
      </c>
      <c r="O952" s="112" t="s">
        <v>1340</v>
      </c>
      <c r="P952" s="112" t="s">
        <v>1341</v>
      </c>
      <c r="Q952" s="112" t="s">
        <v>1342</v>
      </c>
      <c r="R952" s="199">
        <v>6</v>
      </c>
      <c r="S952" s="199">
        <v>3</v>
      </c>
      <c r="T952" s="199">
        <f>BD[[#This Row],[ND]]*BD[[#This Row],[NE]]</f>
        <v>18</v>
      </c>
      <c r="U952" s="201" t="str">
        <f t="shared" si="48"/>
        <v>ALTO</v>
      </c>
      <c r="V952" s="199">
        <v>25</v>
      </c>
      <c r="W952" s="199">
        <f>BD[[#This Row],[NP]]*BD[[#This Row],[N.C]]</f>
        <v>450</v>
      </c>
      <c r="X952" s="201" t="str">
        <f t="shared" si="49"/>
        <v>II</v>
      </c>
      <c r="Y952" s="182" t="str">
        <f t="shared" si="50"/>
        <v>ACEPTABLE CON CONTROL ESPECIFICO</v>
      </c>
      <c r="Z952" s="199" t="s">
        <v>311</v>
      </c>
      <c r="AA952" s="199" t="s">
        <v>311</v>
      </c>
      <c r="AB952" s="112" t="s">
        <v>1573</v>
      </c>
      <c r="AC952" s="112" t="s">
        <v>1574</v>
      </c>
      <c r="AD952" s="112" t="s">
        <v>1575</v>
      </c>
      <c r="AE952" s="112" t="s">
        <v>1343</v>
      </c>
      <c r="AF952" s="199"/>
    </row>
    <row r="953" spans="1:32" ht="105" hidden="1">
      <c r="A953" s="198" t="s">
        <v>909</v>
      </c>
      <c r="B953" s="199" t="s">
        <v>1195</v>
      </c>
      <c r="C953" s="199" t="s">
        <v>1217</v>
      </c>
      <c r="D953" s="199" t="s">
        <v>1214</v>
      </c>
      <c r="E953" s="200" t="s">
        <v>1424</v>
      </c>
      <c r="F953" s="216" t="s">
        <v>1428</v>
      </c>
      <c r="G953" s="199" t="s">
        <v>44</v>
      </c>
      <c r="H953" s="199" t="s">
        <v>917</v>
      </c>
      <c r="I953" s="200" t="s">
        <v>959</v>
      </c>
      <c r="J953" s="112" t="s">
        <v>1347</v>
      </c>
      <c r="K953" s="199">
        <v>8</v>
      </c>
      <c r="L953" s="199">
        <v>6</v>
      </c>
      <c r="M953" s="199">
        <v>8</v>
      </c>
      <c r="N953" s="112" t="s">
        <v>1322</v>
      </c>
      <c r="O953" s="112" t="s">
        <v>1348</v>
      </c>
      <c r="P953" s="112" t="s">
        <v>1349</v>
      </c>
      <c r="Q953" s="112" t="s">
        <v>1578</v>
      </c>
      <c r="R953" s="199">
        <v>2</v>
      </c>
      <c r="S953" s="199">
        <v>3</v>
      </c>
      <c r="T953" s="199">
        <f>BD[[#This Row],[ND]]*BD[[#This Row],[NE]]</f>
        <v>6</v>
      </c>
      <c r="U953" s="201" t="str">
        <f t="shared" si="48"/>
        <v>MEDIO</v>
      </c>
      <c r="V953" s="199">
        <v>60</v>
      </c>
      <c r="W953" s="199">
        <f>BD[[#This Row],[NP]]*BD[[#This Row],[N.C]]</f>
        <v>360</v>
      </c>
      <c r="X953" s="201" t="str">
        <f t="shared" si="49"/>
        <v>II</v>
      </c>
      <c r="Y953" s="182" t="str">
        <f t="shared" si="50"/>
        <v>ACEPTABLE CON CONTROL ESPECIFICO</v>
      </c>
      <c r="Z953" s="199" t="s">
        <v>311</v>
      </c>
      <c r="AA953" s="199" t="s">
        <v>311</v>
      </c>
      <c r="AB953" s="112" t="s">
        <v>1576</v>
      </c>
      <c r="AC953" s="112" t="s">
        <v>1577</v>
      </c>
      <c r="AD953" s="112" t="s">
        <v>1579</v>
      </c>
      <c r="AE953" s="112" t="s">
        <v>1343</v>
      </c>
      <c r="AF953" s="199"/>
    </row>
    <row r="954" spans="1:32" ht="105" hidden="1">
      <c r="A954" s="198" t="s">
        <v>909</v>
      </c>
      <c r="B954" s="199" t="s">
        <v>1195</v>
      </c>
      <c r="C954" s="199" t="s">
        <v>1217</v>
      </c>
      <c r="D954" s="199" t="s">
        <v>1214</v>
      </c>
      <c r="E954" s="200" t="s">
        <v>1424</v>
      </c>
      <c r="F954" s="216" t="s">
        <v>1428</v>
      </c>
      <c r="G954" s="199" t="s">
        <v>44</v>
      </c>
      <c r="H954" s="199" t="s">
        <v>917</v>
      </c>
      <c r="I954" s="200" t="s">
        <v>961</v>
      </c>
      <c r="J954" s="112" t="s">
        <v>1350</v>
      </c>
      <c r="K954" s="199">
        <v>8</v>
      </c>
      <c r="L954" s="199">
        <v>6</v>
      </c>
      <c r="M954" s="199">
        <v>8</v>
      </c>
      <c r="N954" s="112" t="s">
        <v>1322</v>
      </c>
      <c r="O954" s="112" t="s">
        <v>1348</v>
      </c>
      <c r="P954" s="112" t="s">
        <v>1582</v>
      </c>
      <c r="Q954" s="112" t="s">
        <v>1352</v>
      </c>
      <c r="R954" s="199">
        <v>2</v>
      </c>
      <c r="S954" s="199">
        <v>4</v>
      </c>
      <c r="T954" s="199">
        <f>BD[[#This Row],[ND]]*BD[[#This Row],[NE]]</f>
        <v>8</v>
      </c>
      <c r="U954" s="201" t="str">
        <f t="shared" si="48"/>
        <v>MEDIO</v>
      </c>
      <c r="V954" s="199">
        <v>60</v>
      </c>
      <c r="W954" s="199">
        <f>BD[[#This Row],[NP]]*BD[[#This Row],[N.C]]</f>
        <v>480</v>
      </c>
      <c r="X954" s="201" t="str">
        <f t="shared" si="49"/>
        <v>II</v>
      </c>
      <c r="Y954" s="182" t="str">
        <f t="shared" si="50"/>
        <v>ACEPTABLE CON CONTROL ESPECIFICO</v>
      </c>
      <c r="Z954" s="199" t="s">
        <v>311</v>
      </c>
      <c r="AA954" s="199" t="s">
        <v>311</v>
      </c>
      <c r="AB954" s="112" t="s">
        <v>1580</v>
      </c>
      <c r="AC954" s="112" t="s">
        <v>1583</v>
      </c>
      <c r="AD954" s="112" t="s">
        <v>1581</v>
      </c>
      <c r="AE954" s="112" t="s">
        <v>1343</v>
      </c>
      <c r="AF954" s="199"/>
    </row>
    <row r="955" spans="1:32" ht="180" hidden="1">
      <c r="A955" s="198" t="s">
        <v>909</v>
      </c>
      <c r="B955" s="199" t="s">
        <v>1195</v>
      </c>
      <c r="C955" s="199" t="s">
        <v>1217</v>
      </c>
      <c r="D955" s="199" t="s">
        <v>1214</v>
      </c>
      <c r="E955" s="200" t="s">
        <v>1424</v>
      </c>
      <c r="F955" s="216" t="s">
        <v>1428</v>
      </c>
      <c r="G955" s="199" t="s">
        <v>44</v>
      </c>
      <c r="H955" s="199" t="s">
        <v>917</v>
      </c>
      <c r="I955" s="200" t="s">
        <v>963</v>
      </c>
      <c r="J955" s="112" t="s">
        <v>1431</v>
      </c>
      <c r="K955" s="199">
        <v>8</v>
      </c>
      <c r="L955" s="199">
        <v>6</v>
      </c>
      <c r="M955" s="199">
        <v>8</v>
      </c>
      <c r="N955" s="112" t="s">
        <v>1406</v>
      </c>
      <c r="O955" s="112" t="s">
        <v>1432</v>
      </c>
      <c r="P955" s="112" t="s">
        <v>1641</v>
      </c>
      <c r="Q955" s="112" t="s">
        <v>1638</v>
      </c>
      <c r="R955" s="199">
        <v>2</v>
      </c>
      <c r="S955" s="199">
        <v>3</v>
      </c>
      <c r="T955" s="199">
        <f>BD[[#This Row],[ND]]*BD[[#This Row],[NE]]</f>
        <v>6</v>
      </c>
      <c r="U955" s="201" t="str">
        <f t="shared" si="48"/>
        <v>MEDIO</v>
      </c>
      <c r="V955" s="199">
        <v>60</v>
      </c>
      <c r="W955" s="199">
        <f>BD[[#This Row],[NP]]*BD[[#This Row],[N.C]]</f>
        <v>360</v>
      </c>
      <c r="X955" s="201" t="str">
        <f t="shared" si="49"/>
        <v>II</v>
      </c>
      <c r="Y955" s="182" t="str">
        <f t="shared" si="50"/>
        <v>ACEPTABLE CON CONTROL ESPECIFICO</v>
      </c>
      <c r="Z955" s="199" t="s">
        <v>311</v>
      </c>
      <c r="AA955" s="199" t="s">
        <v>311</v>
      </c>
      <c r="AB955" s="112" t="s">
        <v>1639</v>
      </c>
      <c r="AC955" s="112" t="s">
        <v>1640</v>
      </c>
      <c r="AD955" s="112" t="s">
        <v>1642</v>
      </c>
      <c r="AE955" s="112" t="s">
        <v>1337</v>
      </c>
      <c r="AF955" s="199"/>
    </row>
    <row r="956" spans="1:32" ht="105" hidden="1">
      <c r="A956" s="198" t="s">
        <v>909</v>
      </c>
      <c r="B956" s="199" t="s">
        <v>1195</v>
      </c>
      <c r="C956" s="199" t="s">
        <v>1217</v>
      </c>
      <c r="D956" s="199" t="s">
        <v>1214</v>
      </c>
      <c r="E956" s="200" t="s">
        <v>1424</v>
      </c>
      <c r="F956" s="216" t="s">
        <v>1428</v>
      </c>
      <c r="G956" s="199" t="s">
        <v>44</v>
      </c>
      <c r="H956" s="199" t="s">
        <v>923</v>
      </c>
      <c r="I956" s="200" t="s">
        <v>965</v>
      </c>
      <c r="J956" s="112" t="s">
        <v>1228</v>
      </c>
      <c r="K956" s="199">
        <v>8</v>
      </c>
      <c r="L956" s="199">
        <v>6</v>
      </c>
      <c r="M956" s="199">
        <v>8</v>
      </c>
      <c r="N956" s="112" t="s">
        <v>1245</v>
      </c>
      <c r="O956" s="200" t="s">
        <v>1291</v>
      </c>
      <c r="P956" s="112" t="s">
        <v>1525</v>
      </c>
      <c r="Q956" s="200" t="s">
        <v>1529</v>
      </c>
      <c r="R956" s="199">
        <v>2</v>
      </c>
      <c r="S956" s="199">
        <v>3</v>
      </c>
      <c r="T956" s="199">
        <f>BD[[#This Row],[ND]]*BD[[#This Row],[NE]]</f>
        <v>6</v>
      </c>
      <c r="U956" s="201" t="str">
        <f t="shared" si="48"/>
        <v>MEDIO</v>
      </c>
      <c r="V956" s="199">
        <v>25</v>
      </c>
      <c r="W956" s="199">
        <f>BD[[#This Row],[NP]]*BD[[#This Row],[N.C]]</f>
        <v>150</v>
      </c>
      <c r="X956" s="201" t="str">
        <f t="shared" si="49"/>
        <v>II</v>
      </c>
      <c r="Y956" s="182" t="str">
        <f t="shared" si="50"/>
        <v>ACEPTABLE CON CONTROL ESPECIFICO</v>
      </c>
      <c r="Z956" s="199" t="s">
        <v>311</v>
      </c>
      <c r="AA956" s="199" t="s">
        <v>311</v>
      </c>
      <c r="AB956" s="112" t="s">
        <v>1584</v>
      </c>
      <c r="AC956" s="112" t="s">
        <v>1589</v>
      </c>
      <c r="AD956" s="200" t="s">
        <v>1528</v>
      </c>
      <c r="AE956" s="112" t="s">
        <v>1281</v>
      </c>
      <c r="AF956" s="199"/>
    </row>
    <row r="957" spans="1:32" ht="105" hidden="1">
      <c r="A957" s="198" t="s">
        <v>909</v>
      </c>
      <c r="B957" s="199" t="s">
        <v>1195</v>
      </c>
      <c r="C957" s="199" t="s">
        <v>1217</v>
      </c>
      <c r="D957" s="199" t="s">
        <v>1214</v>
      </c>
      <c r="E957" s="200" t="s">
        <v>1424</v>
      </c>
      <c r="F957" s="216" t="s">
        <v>1428</v>
      </c>
      <c r="G957" s="199" t="s">
        <v>44</v>
      </c>
      <c r="H957" s="199" t="s">
        <v>923</v>
      </c>
      <c r="I957" s="200" t="s">
        <v>969</v>
      </c>
      <c r="J957" s="112" t="s">
        <v>1229</v>
      </c>
      <c r="K957" s="199">
        <v>8</v>
      </c>
      <c r="L957" s="199">
        <v>6</v>
      </c>
      <c r="M957" s="199">
        <v>8</v>
      </c>
      <c r="N957" s="112" t="s">
        <v>1248</v>
      </c>
      <c r="O957" s="200" t="s">
        <v>1591</v>
      </c>
      <c r="P957" s="112" t="s">
        <v>1593</v>
      </c>
      <c r="Q957" s="199" t="s">
        <v>311</v>
      </c>
      <c r="R957" s="199">
        <v>2</v>
      </c>
      <c r="S957" s="199">
        <v>2</v>
      </c>
      <c r="T957" s="199">
        <f>BD[[#This Row],[ND]]*BD[[#This Row],[NE]]</f>
        <v>4</v>
      </c>
      <c r="U957" s="201" t="str">
        <f t="shared" si="48"/>
        <v>BAJO</v>
      </c>
      <c r="V957" s="199">
        <v>60</v>
      </c>
      <c r="W957" s="199">
        <f>BD[[#This Row],[NP]]*BD[[#This Row],[N.C]]</f>
        <v>240</v>
      </c>
      <c r="X957" s="201" t="str">
        <f t="shared" si="49"/>
        <v>II</v>
      </c>
      <c r="Y957" s="182" t="str">
        <f t="shared" si="50"/>
        <v>ACEPTABLE CON CONTROL ESPECIFICO</v>
      </c>
      <c r="Z957" s="199" t="s">
        <v>311</v>
      </c>
      <c r="AA957" s="199" t="s">
        <v>311</v>
      </c>
      <c r="AB957" s="112" t="s">
        <v>1590</v>
      </c>
      <c r="AC957" s="112" t="s">
        <v>1249</v>
      </c>
      <c r="AD957" s="200" t="s">
        <v>1247</v>
      </c>
      <c r="AE957" s="112" t="s">
        <v>1281</v>
      </c>
      <c r="AF957" s="199"/>
    </row>
    <row r="958" spans="1:32" ht="225" hidden="1">
      <c r="A958" s="198" t="s">
        <v>909</v>
      </c>
      <c r="B958" s="199" t="s">
        <v>1195</v>
      </c>
      <c r="C958" s="199" t="s">
        <v>1217</v>
      </c>
      <c r="D958" s="199" t="s">
        <v>1214</v>
      </c>
      <c r="E958" s="200" t="s">
        <v>1424</v>
      </c>
      <c r="F958" s="216" t="s">
        <v>1428</v>
      </c>
      <c r="G958" s="199" t="s">
        <v>44</v>
      </c>
      <c r="H958" s="199" t="s">
        <v>928</v>
      </c>
      <c r="I958" s="200" t="s">
        <v>973</v>
      </c>
      <c r="J958" s="112" t="s">
        <v>1223</v>
      </c>
      <c r="K958" s="199">
        <v>8</v>
      </c>
      <c r="L958" s="199">
        <v>6</v>
      </c>
      <c r="M958" s="199">
        <v>8</v>
      </c>
      <c r="N958" s="112" t="s">
        <v>1250</v>
      </c>
      <c r="O958" s="200" t="s">
        <v>1595</v>
      </c>
      <c r="P958" s="112" t="s">
        <v>1533</v>
      </c>
      <c r="Q958" s="199" t="s">
        <v>311</v>
      </c>
      <c r="R958" s="199">
        <v>2</v>
      </c>
      <c r="S958" s="199">
        <v>2</v>
      </c>
      <c r="T958" s="199">
        <f>BD[[#This Row],[ND]]*BD[[#This Row],[NE]]</f>
        <v>4</v>
      </c>
      <c r="U958" s="201" t="str">
        <f t="shared" si="48"/>
        <v>BAJO</v>
      </c>
      <c r="V958" s="199">
        <v>25</v>
      </c>
      <c r="W958" s="199">
        <f>BD[[#This Row],[NP]]*BD[[#This Row],[N.C]]</f>
        <v>100</v>
      </c>
      <c r="X958" s="201" t="str">
        <f t="shared" si="49"/>
        <v>III</v>
      </c>
      <c r="Y958" s="182" t="str">
        <f t="shared" si="50"/>
        <v>MEJORABLE</v>
      </c>
      <c r="Z958" s="199" t="s">
        <v>311</v>
      </c>
      <c r="AA958" s="199" t="s">
        <v>311</v>
      </c>
      <c r="AB958" s="200" t="s">
        <v>1596</v>
      </c>
      <c r="AC958" s="112" t="s">
        <v>1534</v>
      </c>
      <c r="AD958" s="222" t="s">
        <v>1597</v>
      </c>
      <c r="AE958" s="112" t="s">
        <v>1277</v>
      </c>
      <c r="AF958" s="199"/>
    </row>
    <row r="959" spans="1:32" ht="225" hidden="1">
      <c r="A959" s="198" t="s">
        <v>909</v>
      </c>
      <c r="B959" s="199" t="s">
        <v>1195</v>
      </c>
      <c r="C959" s="199" t="s">
        <v>1217</v>
      </c>
      <c r="D959" s="199" t="s">
        <v>1214</v>
      </c>
      <c r="E959" s="200" t="s">
        <v>1424</v>
      </c>
      <c r="F959" s="216" t="s">
        <v>1428</v>
      </c>
      <c r="G959" s="199" t="s">
        <v>44</v>
      </c>
      <c r="H959" s="199" t="s">
        <v>928</v>
      </c>
      <c r="I959" s="200" t="s">
        <v>975</v>
      </c>
      <c r="J959" s="112" t="s">
        <v>1223</v>
      </c>
      <c r="K959" s="199">
        <v>8</v>
      </c>
      <c r="L959" s="199">
        <v>6</v>
      </c>
      <c r="M959" s="199">
        <v>8</v>
      </c>
      <c r="N959" s="112" t="s">
        <v>1250</v>
      </c>
      <c r="O959" s="200" t="s">
        <v>1595</v>
      </c>
      <c r="P959" s="112" t="s">
        <v>1533</v>
      </c>
      <c r="Q959" s="199" t="s">
        <v>311</v>
      </c>
      <c r="R959" s="199">
        <v>2</v>
      </c>
      <c r="S959" s="199">
        <v>3</v>
      </c>
      <c r="T959" s="199">
        <f>BD[[#This Row],[ND]]*BD[[#This Row],[NE]]</f>
        <v>6</v>
      </c>
      <c r="U959" s="201" t="str">
        <f t="shared" si="48"/>
        <v>MEDIO</v>
      </c>
      <c r="V959" s="199">
        <v>25</v>
      </c>
      <c r="W959" s="199">
        <f>BD[[#This Row],[NP]]*BD[[#This Row],[N.C]]</f>
        <v>150</v>
      </c>
      <c r="X959" s="201" t="str">
        <f t="shared" si="49"/>
        <v>II</v>
      </c>
      <c r="Y959" s="182" t="str">
        <f t="shared" si="50"/>
        <v>ACEPTABLE CON CONTROL ESPECIFICO</v>
      </c>
      <c r="Z959" s="199" t="s">
        <v>311</v>
      </c>
      <c r="AA959" s="199" t="s">
        <v>311</v>
      </c>
      <c r="AB959" s="200" t="s">
        <v>1596</v>
      </c>
      <c r="AC959" s="112" t="s">
        <v>1534</v>
      </c>
      <c r="AD959" s="200" t="s">
        <v>1247</v>
      </c>
      <c r="AE959" s="112" t="s">
        <v>1277</v>
      </c>
      <c r="AF959" s="199"/>
    </row>
    <row r="960" spans="1:32" ht="225" hidden="1">
      <c r="A960" s="198" t="s">
        <v>909</v>
      </c>
      <c r="B960" s="199" t="s">
        <v>1195</v>
      </c>
      <c r="C960" s="199" t="s">
        <v>1217</v>
      </c>
      <c r="D960" s="199" t="s">
        <v>1214</v>
      </c>
      <c r="E960" s="200" t="s">
        <v>1424</v>
      </c>
      <c r="F960" s="216" t="s">
        <v>1428</v>
      </c>
      <c r="G960" s="199" t="s">
        <v>44</v>
      </c>
      <c r="H960" s="199" t="s">
        <v>928</v>
      </c>
      <c r="I960" s="200" t="s">
        <v>979</v>
      </c>
      <c r="J960" s="112" t="s">
        <v>1223</v>
      </c>
      <c r="K960" s="199">
        <v>8</v>
      </c>
      <c r="L960" s="199">
        <v>6</v>
      </c>
      <c r="M960" s="199">
        <v>8</v>
      </c>
      <c r="N960" s="112" t="s">
        <v>1250</v>
      </c>
      <c r="O960" s="200" t="s">
        <v>1595</v>
      </c>
      <c r="P960" s="112" t="s">
        <v>1533</v>
      </c>
      <c r="Q960" s="199" t="s">
        <v>311</v>
      </c>
      <c r="R960" s="199">
        <v>2</v>
      </c>
      <c r="S960" s="199">
        <v>3</v>
      </c>
      <c r="T960" s="199">
        <f>BD[[#This Row],[ND]]*BD[[#This Row],[NE]]</f>
        <v>6</v>
      </c>
      <c r="U960" s="201" t="str">
        <f t="shared" si="48"/>
        <v>MEDIO</v>
      </c>
      <c r="V960" s="199">
        <v>26</v>
      </c>
      <c r="W960" s="199">
        <f>BD[[#This Row],[NP]]*BD[[#This Row],[N.C]]</f>
        <v>156</v>
      </c>
      <c r="X960" s="201" t="str">
        <f t="shared" si="49"/>
        <v>II</v>
      </c>
      <c r="Y960" s="182" t="str">
        <f t="shared" si="50"/>
        <v>ACEPTABLE CON CONTROL ESPECIFICO</v>
      </c>
      <c r="Z960" s="199" t="s">
        <v>311</v>
      </c>
      <c r="AA960" s="199" t="s">
        <v>311</v>
      </c>
      <c r="AB960" s="200" t="s">
        <v>1596</v>
      </c>
      <c r="AC960" s="112" t="s">
        <v>1534</v>
      </c>
      <c r="AD960" s="200" t="s">
        <v>1247</v>
      </c>
      <c r="AE960" s="112" t="s">
        <v>1277</v>
      </c>
      <c r="AF960" s="199"/>
    </row>
    <row r="961" spans="1:32" ht="135" hidden="1">
      <c r="A961" s="198" t="s">
        <v>909</v>
      </c>
      <c r="B961" s="199" t="s">
        <v>1195</v>
      </c>
      <c r="C961" s="199" t="s">
        <v>1217</v>
      </c>
      <c r="D961" s="199" t="s">
        <v>1214</v>
      </c>
      <c r="E961" s="200" t="s">
        <v>1424</v>
      </c>
      <c r="F961" s="216" t="s">
        <v>1428</v>
      </c>
      <c r="G961" s="199" t="s">
        <v>44</v>
      </c>
      <c r="H961" s="199" t="s">
        <v>931</v>
      </c>
      <c r="I961" s="200" t="s">
        <v>989</v>
      </c>
      <c r="J961" s="112" t="s">
        <v>1224</v>
      </c>
      <c r="K961" s="199">
        <v>8</v>
      </c>
      <c r="L961" s="199">
        <v>6</v>
      </c>
      <c r="M961" s="199">
        <v>8</v>
      </c>
      <c r="N961" s="112" t="s">
        <v>1252</v>
      </c>
      <c r="O961" s="112" t="s">
        <v>1612</v>
      </c>
      <c r="P961" s="112" t="s">
        <v>1253</v>
      </c>
      <c r="Q961" s="112" t="s">
        <v>1614</v>
      </c>
      <c r="R961" s="199">
        <v>2</v>
      </c>
      <c r="S961" s="199">
        <v>3</v>
      </c>
      <c r="T961" s="199">
        <f>BD[[#This Row],[ND]]*BD[[#This Row],[NE]]</f>
        <v>6</v>
      </c>
      <c r="U961" s="201" t="str">
        <f t="shared" si="48"/>
        <v>MEDIO</v>
      </c>
      <c r="V961" s="199">
        <v>25</v>
      </c>
      <c r="W961" s="199">
        <f>BD[[#This Row],[NP]]*BD[[#This Row],[N.C]]</f>
        <v>150</v>
      </c>
      <c r="X961" s="201" t="str">
        <f t="shared" si="49"/>
        <v>II</v>
      </c>
      <c r="Y961" s="182" t="str">
        <f t="shared" si="50"/>
        <v>ACEPTABLE CON CONTROL ESPECIFICO</v>
      </c>
      <c r="Z961" s="199" t="s">
        <v>311</v>
      </c>
      <c r="AA961" s="199" t="s">
        <v>311</v>
      </c>
      <c r="AB961" s="112" t="s">
        <v>1613</v>
      </c>
      <c r="AC961" s="112" t="s">
        <v>1253</v>
      </c>
      <c r="AD961" s="112" t="s">
        <v>1615</v>
      </c>
      <c r="AE961" s="112" t="s">
        <v>1278</v>
      </c>
      <c r="AF961" s="199"/>
    </row>
    <row r="962" spans="1:32" ht="150" hidden="1">
      <c r="A962" s="198" t="s">
        <v>909</v>
      </c>
      <c r="B962" s="199" t="s">
        <v>1195</v>
      </c>
      <c r="C962" s="199" t="s">
        <v>1217</v>
      </c>
      <c r="D962" s="199" t="s">
        <v>1214</v>
      </c>
      <c r="E962" s="200" t="s">
        <v>1424</v>
      </c>
      <c r="F962" s="216" t="s">
        <v>1428</v>
      </c>
      <c r="G962" s="199" t="s">
        <v>44</v>
      </c>
      <c r="H962" s="199" t="s">
        <v>931</v>
      </c>
      <c r="I962" s="200" t="s">
        <v>997</v>
      </c>
      <c r="J962" s="112" t="s">
        <v>1363</v>
      </c>
      <c r="K962" s="199">
        <v>8</v>
      </c>
      <c r="L962" s="199">
        <v>6</v>
      </c>
      <c r="M962" s="199">
        <v>8</v>
      </c>
      <c r="N962" s="112" t="s">
        <v>1364</v>
      </c>
      <c r="O962" s="112" t="s">
        <v>1656</v>
      </c>
      <c r="P962" s="112" t="s">
        <v>1657</v>
      </c>
      <c r="Q962" s="112" t="s">
        <v>1365</v>
      </c>
      <c r="R962" s="199">
        <v>6</v>
      </c>
      <c r="S962" s="199">
        <v>2</v>
      </c>
      <c r="T962" s="199">
        <f>BD[[#This Row],[ND]]*BD[[#This Row],[NE]]</f>
        <v>12</v>
      </c>
      <c r="U962" s="201" t="str">
        <f t="shared" si="48"/>
        <v>ALTO</v>
      </c>
      <c r="V962" s="199">
        <v>60</v>
      </c>
      <c r="W962" s="199">
        <f>BD[[#This Row],[NP]]*BD[[#This Row],[N.C]]</f>
        <v>720</v>
      </c>
      <c r="X962" s="201" t="str">
        <f t="shared" si="49"/>
        <v>I</v>
      </c>
      <c r="Y962" s="182" t="str">
        <f t="shared" si="50"/>
        <v>NO ACEPTABLE</v>
      </c>
      <c r="Z962" s="199" t="s">
        <v>311</v>
      </c>
      <c r="AA962" s="199" t="s">
        <v>311</v>
      </c>
      <c r="AB962" s="112" t="s">
        <v>1621</v>
      </c>
      <c r="AC962" s="112" t="s">
        <v>1622</v>
      </c>
      <c r="AD962" s="112" t="s">
        <v>1623</v>
      </c>
      <c r="AE962" s="112" t="s">
        <v>1368</v>
      </c>
      <c r="AF962" s="199"/>
    </row>
    <row r="963" spans="1:32" ht="150" hidden="1">
      <c r="A963" s="198" t="s">
        <v>909</v>
      </c>
      <c r="B963" s="199" t="s">
        <v>1195</v>
      </c>
      <c r="C963" s="199" t="s">
        <v>1217</v>
      </c>
      <c r="D963" s="199" t="s">
        <v>1214</v>
      </c>
      <c r="E963" s="200" t="s">
        <v>1424</v>
      </c>
      <c r="F963" s="216" t="s">
        <v>1428</v>
      </c>
      <c r="G963" s="199" t="s">
        <v>44</v>
      </c>
      <c r="H963" s="199" t="s">
        <v>931</v>
      </c>
      <c r="I963" s="200" t="s">
        <v>999</v>
      </c>
      <c r="J963" s="112" t="s">
        <v>1440</v>
      </c>
      <c r="K963" s="199">
        <v>8</v>
      </c>
      <c r="L963" s="199">
        <v>6</v>
      </c>
      <c r="M963" s="199">
        <v>8</v>
      </c>
      <c r="N963" s="112" t="s">
        <v>1322</v>
      </c>
      <c r="O963" s="112" t="s">
        <v>1656</v>
      </c>
      <c r="P963" s="112" t="s">
        <v>1657</v>
      </c>
      <c r="Q963" s="112" t="s">
        <v>1365</v>
      </c>
      <c r="R963" s="199">
        <v>6</v>
      </c>
      <c r="S963" s="199">
        <v>2</v>
      </c>
      <c r="T963" s="199">
        <f>BD[[#This Row],[ND]]*BD[[#This Row],[NE]]</f>
        <v>12</v>
      </c>
      <c r="U963" s="201" t="str">
        <f t="shared" si="48"/>
        <v>ALTO</v>
      </c>
      <c r="V963" s="199">
        <v>60</v>
      </c>
      <c r="W963" s="199">
        <f>BD[[#This Row],[NP]]*BD[[#This Row],[N.C]]</f>
        <v>720</v>
      </c>
      <c r="X963" s="201" t="str">
        <f t="shared" si="49"/>
        <v>I</v>
      </c>
      <c r="Y963" s="182" t="str">
        <f t="shared" si="50"/>
        <v>NO ACEPTABLE</v>
      </c>
      <c r="Z963" s="199" t="s">
        <v>311</v>
      </c>
      <c r="AA963" s="199" t="s">
        <v>311</v>
      </c>
      <c r="AB963" s="112" t="s">
        <v>1366</v>
      </c>
      <c r="AC963" s="112" t="s">
        <v>1441</v>
      </c>
      <c r="AD963" s="112" t="s">
        <v>1365</v>
      </c>
      <c r="AE963" s="112" t="s">
        <v>1368</v>
      </c>
      <c r="AF963" s="199"/>
    </row>
    <row r="964" spans="1:32" ht="315" hidden="1">
      <c r="A964" s="198" t="s">
        <v>909</v>
      </c>
      <c r="B964" s="199" t="s">
        <v>1195</v>
      </c>
      <c r="C964" s="199" t="s">
        <v>1217</v>
      </c>
      <c r="D964" s="199" t="s">
        <v>1214</v>
      </c>
      <c r="E964" s="200" t="s">
        <v>1424</v>
      </c>
      <c r="F964" s="216" t="s">
        <v>1428</v>
      </c>
      <c r="G964" s="199" t="s">
        <v>44</v>
      </c>
      <c r="H964" s="199" t="s">
        <v>934</v>
      </c>
      <c r="I964" s="200" t="s">
        <v>1007</v>
      </c>
      <c r="J964" s="112" t="s">
        <v>1225</v>
      </c>
      <c r="K964" s="199">
        <v>2</v>
      </c>
      <c r="L964" s="199">
        <v>2</v>
      </c>
      <c r="M964" s="199">
        <v>8</v>
      </c>
      <c r="N964" s="112" t="s">
        <v>1255</v>
      </c>
      <c r="O964" s="112" t="s">
        <v>1627</v>
      </c>
      <c r="P964" s="112" t="s">
        <v>1630</v>
      </c>
      <c r="Q964" s="112" t="s">
        <v>1265</v>
      </c>
      <c r="R964" s="199">
        <v>2</v>
      </c>
      <c r="S964" s="199">
        <v>3</v>
      </c>
      <c r="T964" s="199">
        <f>BD[[#This Row],[ND]]*BD[[#This Row],[NE]]</f>
        <v>6</v>
      </c>
      <c r="U964" s="201" t="str">
        <f t="shared" si="48"/>
        <v>MEDIO</v>
      </c>
      <c r="V964" s="199">
        <v>25</v>
      </c>
      <c r="W964" s="199">
        <f>BD[[#This Row],[NP]]*BD[[#This Row],[N.C]]</f>
        <v>150</v>
      </c>
      <c r="X964" s="201" t="str">
        <f t="shared" si="49"/>
        <v>II</v>
      </c>
      <c r="Y964" s="182" t="str">
        <f t="shared" si="50"/>
        <v>ACEPTABLE CON CONTROL ESPECIFICO</v>
      </c>
      <c r="Z964" s="199" t="s">
        <v>311</v>
      </c>
      <c r="AA964" s="199" t="s">
        <v>311</v>
      </c>
      <c r="AB964" s="112" t="s">
        <v>1628</v>
      </c>
      <c r="AC964" s="112" t="s">
        <v>1629</v>
      </c>
      <c r="AD964" s="112" t="s">
        <v>1265</v>
      </c>
      <c r="AE964" s="112" t="s">
        <v>1280</v>
      </c>
      <c r="AF964" s="199"/>
    </row>
    <row r="965" spans="1:32" ht="345" hidden="1">
      <c r="A965" s="198" t="s">
        <v>909</v>
      </c>
      <c r="B965" s="199" t="s">
        <v>1195</v>
      </c>
      <c r="C965" s="199" t="s">
        <v>1217</v>
      </c>
      <c r="D965" s="199" t="s">
        <v>1214</v>
      </c>
      <c r="E965" s="200" t="s">
        <v>1424</v>
      </c>
      <c r="F965" s="216" t="s">
        <v>1428</v>
      </c>
      <c r="G965" s="199" t="s">
        <v>44</v>
      </c>
      <c r="H965" s="199" t="s">
        <v>934</v>
      </c>
      <c r="I965" s="200" t="s">
        <v>1017</v>
      </c>
      <c r="J965" s="112" t="s">
        <v>1260</v>
      </c>
      <c r="K965" s="199">
        <v>2</v>
      </c>
      <c r="L965" s="199">
        <v>2</v>
      </c>
      <c r="M965" s="199">
        <v>8</v>
      </c>
      <c r="N965" s="112" t="s">
        <v>1261</v>
      </c>
      <c r="O965" s="112" t="s">
        <v>1627</v>
      </c>
      <c r="P965" s="112" t="s">
        <v>1632</v>
      </c>
      <c r="Q965" s="112" t="s">
        <v>1662</v>
      </c>
      <c r="R965" s="199">
        <v>2</v>
      </c>
      <c r="S965" s="199">
        <v>3</v>
      </c>
      <c r="T965" s="199">
        <f>BD[[#This Row],[ND]]*BD[[#This Row],[NE]]</f>
        <v>6</v>
      </c>
      <c r="U965" s="201" t="str">
        <f t="shared" si="48"/>
        <v>MEDIO</v>
      </c>
      <c r="V965" s="199">
        <v>25</v>
      </c>
      <c r="W965" s="199">
        <f>BD[[#This Row],[NP]]*BD[[#This Row],[N.C]]</f>
        <v>150</v>
      </c>
      <c r="X965" s="201" t="str">
        <f t="shared" si="49"/>
        <v>II</v>
      </c>
      <c r="Y965" s="182" t="str">
        <f t="shared" si="50"/>
        <v>ACEPTABLE CON CONTROL ESPECIFICO</v>
      </c>
      <c r="Z965" s="199" t="s">
        <v>311</v>
      </c>
      <c r="AA965" s="199" t="s">
        <v>311</v>
      </c>
      <c r="AB965" s="112" t="s">
        <v>1628</v>
      </c>
      <c r="AC965" s="112" t="s">
        <v>1633</v>
      </c>
      <c r="AD965" s="112" t="s">
        <v>1663</v>
      </c>
      <c r="AE965" s="112" t="s">
        <v>1280</v>
      </c>
      <c r="AF965" s="199"/>
    </row>
    <row r="966" spans="1:32" ht="225" hidden="1">
      <c r="A966" s="198" t="s">
        <v>909</v>
      </c>
      <c r="B966" s="199" t="s">
        <v>1195</v>
      </c>
      <c r="C966" s="199" t="s">
        <v>1217</v>
      </c>
      <c r="D966" s="199" t="s">
        <v>1214</v>
      </c>
      <c r="E966" s="200" t="s">
        <v>1424</v>
      </c>
      <c r="F966" s="216" t="s">
        <v>1421</v>
      </c>
      <c r="G966" s="199" t="s">
        <v>19</v>
      </c>
      <c r="H966" s="199" t="s">
        <v>928</v>
      </c>
      <c r="I966" s="200" t="s">
        <v>973</v>
      </c>
      <c r="J966" s="112" t="s">
        <v>1223</v>
      </c>
      <c r="K966" s="199">
        <v>8</v>
      </c>
      <c r="L966" s="199">
        <v>6</v>
      </c>
      <c r="M966" s="199">
        <v>8</v>
      </c>
      <c r="N966" s="112" t="s">
        <v>1250</v>
      </c>
      <c r="O966" s="200" t="s">
        <v>1595</v>
      </c>
      <c r="P966" s="112" t="s">
        <v>1533</v>
      </c>
      <c r="Q966" s="199" t="s">
        <v>311</v>
      </c>
      <c r="R966" s="199">
        <v>2</v>
      </c>
      <c r="S966" s="199">
        <v>2</v>
      </c>
      <c r="T966" s="199">
        <f>BD[[#This Row],[ND]]*BD[[#This Row],[NE]]</f>
        <v>4</v>
      </c>
      <c r="U966" s="201" t="str">
        <f t="shared" si="48"/>
        <v>BAJO</v>
      </c>
      <c r="V966" s="199">
        <v>25</v>
      </c>
      <c r="W966" s="199">
        <f>BD[[#This Row],[NP]]*BD[[#This Row],[N.C]]</f>
        <v>100</v>
      </c>
      <c r="X966" s="201" t="str">
        <f t="shared" si="49"/>
        <v>III</v>
      </c>
      <c r="Y966" s="182" t="str">
        <f t="shared" si="50"/>
        <v>MEJORABLE</v>
      </c>
      <c r="Z966" s="199" t="s">
        <v>311</v>
      </c>
      <c r="AA966" s="199" t="s">
        <v>311</v>
      </c>
      <c r="AB966" s="200" t="s">
        <v>1596</v>
      </c>
      <c r="AC966" s="112" t="s">
        <v>1534</v>
      </c>
      <c r="AD966" s="222" t="s">
        <v>1597</v>
      </c>
      <c r="AE966" s="112" t="s">
        <v>1277</v>
      </c>
      <c r="AF966" s="199"/>
    </row>
    <row r="967" spans="1:32" ht="225" hidden="1">
      <c r="A967" s="198" t="s">
        <v>909</v>
      </c>
      <c r="B967" s="199" t="s">
        <v>1195</v>
      </c>
      <c r="C967" s="199" t="s">
        <v>1217</v>
      </c>
      <c r="D967" s="199" t="s">
        <v>1214</v>
      </c>
      <c r="E967" s="200" t="s">
        <v>1424</v>
      </c>
      <c r="F967" s="216" t="s">
        <v>1421</v>
      </c>
      <c r="G967" s="199" t="s">
        <v>19</v>
      </c>
      <c r="H967" s="199" t="s">
        <v>928</v>
      </c>
      <c r="I967" s="200" t="s">
        <v>975</v>
      </c>
      <c r="J967" s="112" t="s">
        <v>1223</v>
      </c>
      <c r="K967" s="199">
        <v>8</v>
      </c>
      <c r="L967" s="199">
        <v>6</v>
      </c>
      <c r="M967" s="199">
        <v>8</v>
      </c>
      <c r="N967" s="112" t="s">
        <v>1250</v>
      </c>
      <c r="O967" s="200" t="s">
        <v>1595</v>
      </c>
      <c r="P967" s="112" t="s">
        <v>1533</v>
      </c>
      <c r="Q967" s="199" t="s">
        <v>311</v>
      </c>
      <c r="R967" s="199">
        <v>2</v>
      </c>
      <c r="S967" s="199">
        <v>3</v>
      </c>
      <c r="T967" s="199">
        <f>BD[[#This Row],[ND]]*BD[[#This Row],[NE]]</f>
        <v>6</v>
      </c>
      <c r="U967" s="201" t="str">
        <f t="shared" si="48"/>
        <v>MEDIO</v>
      </c>
      <c r="V967" s="199">
        <v>25</v>
      </c>
      <c r="W967" s="199">
        <f>BD[[#This Row],[NP]]*BD[[#This Row],[N.C]]</f>
        <v>150</v>
      </c>
      <c r="X967" s="201" t="str">
        <f t="shared" si="49"/>
        <v>II</v>
      </c>
      <c r="Y967" s="182" t="str">
        <f t="shared" si="50"/>
        <v>ACEPTABLE CON CONTROL ESPECIFICO</v>
      </c>
      <c r="Z967" s="199" t="s">
        <v>311</v>
      </c>
      <c r="AA967" s="199" t="s">
        <v>311</v>
      </c>
      <c r="AB967" s="200" t="s">
        <v>1596</v>
      </c>
      <c r="AC967" s="112" t="s">
        <v>1534</v>
      </c>
      <c r="AD967" s="200" t="s">
        <v>1247</v>
      </c>
      <c r="AE967" s="112" t="s">
        <v>1277</v>
      </c>
      <c r="AF967" s="199"/>
    </row>
    <row r="968" spans="1:32" ht="225" hidden="1">
      <c r="A968" s="198" t="s">
        <v>909</v>
      </c>
      <c r="B968" s="199" t="s">
        <v>1195</v>
      </c>
      <c r="C968" s="199" t="s">
        <v>1217</v>
      </c>
      <c r="D968" s="199" t="s">
        <v>1214</v>
      </c>
      <c r="E968" s="200" t="s">
        <v>1424</v>
      </c>
      <c r="F968" s="216" t="s">
        <v>1421</v>
      </c>
      <c r="G968" s="199" t="s">
        <v>19</v>
      </c>
      <c r="H968" s="199" t="s">
        <v>928</v>
      </c>
      <c r="I968" s="200" t="s">
        <v>977</v>
      </c>
      <c r="J968" s="112" t="s">
        <v>1223</v>
      </c>
      <c r="K968" s="199">
        <v>8</v>
      </c>
      <c r="L968" s="199">
        <v>6</v>
      </c>
      <c r="M968" s="199">
        <v>8</v>
      </c>
      <c r="N968" s="112" t="s">
        <v>1250</v>
      </c>
      <c r="O968" s="200" t="s">
        <v>1595</v>
      </c>
      <c r="P968" s="112" t="s">
        <v>1533</v>
      </c>
      <c r="Q968" s="199" t="s">
        <v>311</v>
      </c>
      <c r="R968" s="199">
        <v>2</v>
      </c>
      <c r="S968" s="199">
        <v>3</v>
      </c>
      <c r="T968" s="199">
        <f>BD[[#This Row],[ND]]*BD[[#This Row],[NE]]</f>
        <v>6</v>
      </c>
      <c r="U968" s="201" t="str">
        <f t="shared" si="48"/>
        <v>MEDIO</v>
      </c>
      <c r="V968" s="199">
        <v>25</v>
      </c>
      <c r="W968" s="199">
        <f>BD[[#This Row],[NP]]*BD[[#This Row],[N.C]]</f>
        <v>150</v>
      </c>
      <c r="X968" s="201" t="str">
        <f t="shared" si="49"/>
        <v>II</v>
      </c>
      <c r="Y968" s="182" t="str">
        <f t="shared" si="50"/>
        <v>ACEPTABLE CON CONTROL ESPECIFICO</v>
      </c>
      <c r="Z968" s="199" t="s">
        <v>311</v>
      </c>
      <c r="AA968" s="199" t="s">
        <v>311</v>
      </c>
      <c r="AB968" s="200" t="s">
        <v>1596</v>
      </c>
      <c r="AC968" s="112" t="s">
        <v>1534</v>
      </c>
      <c r="AD968" s="200" t="s">
        <v>1247</v>
      </c>
      <c r="AE968" s="112" t="s">
        <v>1277</v>
      </c>
      <c r="AF968" s="199"/>
    </row>
    <row r="969" spans="1:32" ht="225" hidden="1">
      <c r="A969" s="198" t="s">
        <v>909</v>
      </c>
      <c r="B969" s="199" t="s">
        <v>1195</v>
      </c>
      <c r="C969" s="199" t="s">
        <v>1217</v>
      </c>
      <c r="D969" s="199" t="s">
        <v>1214</v>
      </c>
      <c r="E969" s="200" t="s">
        <v>1424</v>
      </c>
      <c r="F969" s="216" t="s">
        <v>1421</v>
      </c>
      <c r="G969" s="199" t="s">
        <v>19</v>
      </c>
      <c r="H969" s="199" t="s">
        <v>928</v>
      </c>
      <c r="I969" s="200" t="s">
        <v>979</v>
      </c>
      <c r="J969" s="112" t="s">
        <v>1223</v>
      </c>
      <c r="K969" s="199">
        <v>8</v>
      </c>
      <c r="L969" s="199">
        <v>6</v>
      </c>
      <c r="M969" s="199">
        <v>8</v>
      </c>
      <c r="N969" s="112" t="s">
        <v>1250</v>
      </c>
      <c r="O969" s="200" t="s">
        <v>1595</v>
      </c>
      <c r="P969" s="112" t="s">
        <v>1533</v>
      </c>
      <c r="Q969" s="199" t="s">
        <v>311</v>
      </c>
      <c r="R969" s="199">
        <v>2</v>
      </c>
      <c r="S969" s="199">
        <v>3</v>
      </c>
      <c r="T969" s="199">
        <f>BD[[#This Row],[ND]]*BD[[#This Row],[NE]]</f>
        <v>6</v>
      </c>
      <c r="U969" s="201" t="str">
        <f t="shared" si="48"/>
        <v>MEDIO</v>
      </c>
      <c r="V969" s="199">
        <v>26</v>
      </c>
      <c r="W969" s="199">
        <f>BD[[#This Row],[NP]]*BD[[#This Row],[N.C]]</f>
        <v>156</v>
      </c>
      <c r="X969" s="201" t="str">
        <f t="shared" si="49"/>
        <v>II</v>
      </c>
      <c r="Y969" s="182" t="str">
        <f t="shared" si="50"/>
        <v>ACEPTABLE CON CONTROL ESPECIFICO</v>
      </c>
      <c r="Z969" s="199" t="s">
        <v>311</v>
      </c>
      <c r="AA969" s="199" t="s">
        <v>311</v>
      </c>
      <c r="AB969" s="200" t="s">
        <v>1596</v>
      </c>
      <c r="AC969" s="112" t="s">
        <v>1534</v>
      </c>
      <c r="AD969" s="200" t="s">
        <v>1247</v>
      </c>
      <c r="AE969" s="112" t="s">
        <v>1277</v>
      </c>
      <c r="AF969" s="199"/>
    </row>
    <row r="970" spans="1:32" ht="210" hidden="1">
      <c r="A970" s="198" t="s">
        <v>909</v>
      </c>
      <c r="B970" s="199" t="s">
        <v>1195</v>
      </c>
      <c r="C970" s="199" t="s">
        <v>1217</v>
      </c>
      <c r="D970" s="199" t="s">
        <v>1214</v>
      </c>
      <c r="E970" s="200" t="s">
        <v>1424</v>
      </c>
      <c r="F970" s="216" t="s">
        <v>1421</v>
      </c>
      <c r="G970" s="199" t="s">
        <v>19</v>
      </c>
      <c r="H970" s="199" t="s">
        <v>928</v>
      </c>
      <c r="I970" s="200" t="s">
        <v>981</v>
      </c>
      <c r="J970" s="112" t="s">
        <v>1438</v>
      </c>
      <c r="K970" s="199">
        <v>8</v>
      </c>
      <c r="L970" s="199">
        <v>6</v>
      </c>
      <c r="M970" s="199">
        <v>8</v>
      </c>
      <c r="N970" s="112" t="s">
        <v>1364</v>
      </c>
      <c r="O970" s="199" t="s">
        <v>311</v>
      </c>
      <c r="P970" s="112" t="s">
        <v>1651</v>
      </c>
      <c r="Q970" s="199" t="s">
        <v>311</v>
      </c>
      <c r="R970" s="199">
        <v>2</v>
      </c>
      <c r="S970" s="199">
        <v>2</v>
      </c>
      <c r="T970" s="199">
        <f>BD[[#This Row],[ND]]*BD[[#This Row],[NE]]</f>
        <v>4</v>
      </c>
      <c r="U970" s="201" t="str">
        <f t="shared" si="48"/>
        <v>BAJO</v>
      </c>
      <c r="V970" s="199">
        <v>25</v>
      </c>
      <c r="W970" s="199">
        <f>BD[[#This Row],[NP]]*BD[[#This Row],[N.C]]</f>
        <v>100</v>
      </c>
      <c r="X970" s="201" t="str">
        <f t="shared" si="49"/>
        <v>III</v>
      </c>
      <c r="Y970" s="182" t="str">
        <f t="shared" si="50"/>
        <v>MEJORABLE</v>
      </c>
      <c r="Z970" s="199" t="s">
        <v>311</v>
      </c>
      <c r="AA970" s="199" t="s">
        <v>311</v>
      </c>
      <c r="AB970" s="112" t="s">
        <v>311</v>
      </c>
      <c r="AC970" s="112" t="s">
        <v>1652</v>
      </c>
      <c r="AD970" s="200" t="s">
        <v>1247</v>
      </c>
      <c r="AE970" s="112" t="s">
        <v>1277</v>
      </c>
      <c r="AF970" s="199"/>
    </row>
    <row r="971" spans="1:32" ht="90" hidden="1">
      <c r="A971" s="198" t="s">
        <v>909</v>
      </c>
      <c r="B971" s="199" t="s">
        <v>1195</v>
      </c>
      <c r="C971" s="199" t="s">
        <v>1217</v>
      </c>
      <c r="D971" s="199" t="s">
        <v>1214</v>
      </c>
      <c r="E971" s="200" t="s">
        <v>1424</v>
      </c>
      <c r="F971" s="216" t="s">
        <v>1429</v>
      </c>
      <c r="G971" s="199" t="s">
        <v>19</v>
      </c>
      <c r="H971" s="199" t="s">
        <v>905</v>
      </c>
      <c r="I971" s="200" t="s">
        <v>911</v>
      </c>
      <c r="J971" s="112" t="s">
        <v>1286</v>
      </c>
      <c r="K971" s="199">
        <v>8</v>
      </c>
      <c r="L971" s="199">
        <v>6</v>
      </c>
      <c r="M971" s="199">
        <v>8</v>
      </c>
      <c r="N971" s="112" t="s">
        <v>1287</v>
      </c>
      <c r="O971" s="112" t="s">
        <v>1545</v>
      </c>
      <c r="P971" s="112" t="s">
        <v>1549</v>
      </c>
      <c r="Q971" s="112" t="s">
        <v>1546</v>
      </c>
      <c r="R971" s="199">
        <v>2</v>
      </c>
      <c r="S971" s="199">
        <v>3</v>
      </c>
      <c r="T971" s="199">
        <f>BD[[#This Row],[ND]]*BD[[#This Row],[NE]]</f>
        <v>6</v>
      </c>
      <c r="U971" s="201" t="str">
        <f t="shared" si="48"/>
        <v>MEDIO</v>
      </c>
      <c r="V971" s="199">
        <v>25</v>
      </c>
      <c r="W971" s="199">
        <f>BD[[#This Row],[NP]]*BD[[#This Row],[N.C]]</f>
        <v>150</v>
      </c>
      <c r="X971" s="201" t="str">
        <f t="shared" si="49"/>
        <v>II</v>
      </c>
      <c r="Y971" s="182" t="str">
        <f t="shared" si="50"/>
        <v>ACEPTABLE CON CONTROL ESPECIFICO</v>
      </c>
      <c r="Z971" s="199" t="s">
        <v>311</v>
      </c>
      <c r="AA971" s="199" t="s">
        <v>311</v>
      </c>
      <c r="AB971" s="112" t="s">
        <v>1547</v>
      </c>
      <c r="AC971" s="112" t="s">
        <v>1548</v>
      </c>
      <c r="AD971" s="112" t="s">
        <v>1550</v>
      </c>
      <c r="AE971" s="112" t="s">
        <v>1288</v>
      </c>
      <c r="AF971" s="199"/>
    </row>
    <row r="972" spans="1:32" ht="165" hidden="1">
      <c r="A972" s="198" t="s">
        <v>909</v>
      </c>
      <c r="B972" s="199" t="s">
        <v>1195</v>
      </c>
      <c r="C972" s="199" t="s">
        <v>1217</v>
      </c>
      <c r="D972" s="199" t="s">
        <v>1214</v>
      </c>
      <c r="E972" s="200" t="s">
        <v>1424</v>
      </c>
      <c r="F972" s="216" t="s">
        <v>1429</v>
      </c>
      <c r="G972" s="199" t="s">
        <v>19</v>
      </c>
      <c r="H972" s="199" t="s">
        <v>905</v>
      </c>
      <c r="I972" s="213" t="s">
        <v>935</v>
      </c>
      <c r="J972" s="112" t="s">
        <v>1230</v>
      </c>
      <c r="K972" s="199">
        <v>8</v>
      </c>
      <c r="L972" s="199">
        <v>6</v>
      </c>
      <c r="M972" s="199">
        <v>8</v>
      </c>
      <c r="N972" s="112" t="s">
        <v>1231</v>
      </c>
      <c r="O972" s="200" t="s">
        <v>1234</v>
      </c>
      <c r="P972" s="112" t="s">
        <v>1518</v>
      </c>
      <c r="Q972" s="200" t="s">
        <v>1520</v>
      </c>
      <c r="R972" s="199">
        <v>2</v>
      </c>
      <c r="S972" s="199">
        <v>3</v>
      </c>
      <c r="T972" s="199">
        <f>BD[[#This Row],[ND]]*BD[[#This Row],[NE]]</f>
        <v>6</v>
      </c>
      <c r="U972" s="201" t="str">
        <f t="shared" si="48"/>
        <v>MEDIO</v>
      </c>
      <c r="V972" s="199">
        <v>25</v>
      </c>
      <c r="W972" s="199">
        <f>BD[[#This Row],[NP]]*BD[[#This Row],[N.C]]</f>
        <v>150</v>
      </c>
      <c r="X972" s="201" t="str">
        <f t="shared" si="49"/>
        <v>II</v>
      </c>
      <c r="Y972" s="182" t="str">
        <f t="shared" si="50"/>
        <v>ACEPTABLE CON CONTROL ESPECIFICO</v>
      </c>
      <c r="Z972" s="199" t="s">
        <v>311</v>
      </c>
      <c r="AA972" s="199" t="s">
        <v>311</v>
      </c>
      <c r="AB972" s="112" t="s">
        <v>1517</v>
      </c>
      <c r="AC972" s="112" t="s">
        <v>1519</v>
      </c>
      <c r="AD972" s="200" t="s">
        <v>1558</v>
      </c>
      <c r="AE972" s="112" t="s">
        <v>1275</v>
      </c>
      <c r="AF972" s="199"/>
    </row>
    <row r="973" spans="1:32" ht="409.6" hidden="1">
      <c r="A973" s="198" t="s">
        <v>909</v>
      </c>
      <c r="B973" s="199" t="s">
        <v>1195</v>
      </c>
      <c r="C973" s="199" t="s">
        <v>1217</v>
      </c>
      <c r="D973" s="199" t="s">
        <v>1214</v>
      </c>
      <c r="E973" s="200" t="s">
        <v>1424</v>
      </c>
      <c r="F973" s="216" t="s">
        <v>1429</v>
      </c>
      <c r="G973" s="199" t="s">
        <v>19</v>
      </c>
      <c r="H973" s="199" t="s">
        <v>917</v>
      </c>
      <c r="I973" s="200" t="s">
        <v>949</v>
      </c>
      <c r="J973" s="112" t="s">
        <v>1226</v>
      </c>
      <c r="K973" s="199">
        <v>8</v>
      </c>
      <c r="L973" s="199">
        <v>6</v>
      </c>
      <c r="M973" s="199">
        <v>8</v>
      </c>
      <c r="N973" s="112" t="s">
        <v>1237</v>
      </c>
      <c r="O973" s="200" t="s">
        <v>1238</v>
      </c>
      <c r="P973" s="112" t="s">
        <v>1239</v>
      </c>
      <c r="Q973" s="112" t="s">
        <v>1522</v>
      </c>
      <c r="R973" s="199">
        <v>2</v>
      </c>
      <c r="S973" s="199">
        <v>2</v>
      </c>
      <c r="T973" s="199">
        <f>BD[[#This Row],[ND]]*BD[[#This Row],[NE]]</f>
        <v>4</v>
      </c>
      <c r="U973" s="201" t="str">
        <f t="shared" si="48"/>
        <v>BAJO</v>
      </c>
      <c r="V973" s="199">
        <v>60</v>
      </c>
      <c r="W973" s="199">
        <f>BD[[#This Row],[NP]]*BD[[#This Row],[N.C]]</f>
        <v>240</v>
      </c>
      <c r="X973" s="201" t="str">
        <f t="shared" si="49"/>
        <v>II</v>
      </c>
      <c r="Y973" s="182" t="str">
        <f t="shared" si="50"/>
        <v>ACEPTABLE CON CONTROL ESPECIFICO</v>
      </c>
      <c r="Z973" s="199" t="s">
        <v>311</v>
      </c>
      <c r="AA973" s="199" t="s">
        <v>311</v>
      </c>
      <c r="AB973" s="112" t="s">
        <v>1524</v>
      </c>
      <c r="AC973" s="112" t="s">
        <v>1521</v>
      </c>
      <c r="AD973" s="112" t="s">
        <v>1523</v>
      </c>
      <c r="AE973" s="112" t="s">
        <v>1276</v>
      </c>
      <c r="AF973" s="199"/>
    </row>
    <row r="974" spans="1:32" ht="165" hidden="1">
      <c r="A974" s="198" t="s">
        <v>909</v>
      </c>
      <c r="B974" s="199" t="s">
        <v>1195</v>
      </c>
      <c r="C974" s="199" t="s">
        <v>1217</v>
      </c>
      <c r="D974" s="199" t="s">
        <v>1214</v>
      </c>
      <c r="E974" s="200" t="s">
        <v>1424</v>
      </c>
      <c r="F974" s="216" t="s">
        <v>1429</v>
      </c>
      <c r="G974" s="199" t="s">
        <v>19</v>
      </c>
      <c r="H974" s="199" t="s">
        <v>917</v>
      </c>
      <c r="I974" s="200" t="s">
        <v>951</v>
      </c>
      <c r="J974" s="112" t="s">
        <v>1333</v>
      </c>
      <c r="K974" s="199">
        <v>8</v>
      </c>
      <c r="L974" s="199">
        <v>6</v>
      </c>
      <c r="M974" s="199">
        <v>8</v>
      </c>
      <c r="N974" s="112" t="s">
        <v>1237</v>
      </c>
      <c r="O974" s="112" t="s">
        <v>1334</v>
      </c>
      <c r="P974" s="112" t="s">
        <v>1335</v>
      </c>
      <c r="Q974" s="112" t="s">
        <v>1336</v>
      </c>
      <c r="R974" s="199">
        <v>6</v>
      </c>
      <c r="S974" s="199">
        <v>3</v>
      </c>
      <c r="T974" s="199">
        <f>BD[[#This Row],[ND]]*BD[[#This Row],[NE]]</f>
        <v>18</v>
      </c>
      <c r="U974" s="201" t="str">
        <f t="shared" si="48"/>
        <v>ALTO</v>
      </c>
      <c r="V974" s="199">
        <v>25</v>
      </c>
      <c r="W974" s="199">
        <f>BD[[#This Row],[NP]]*BD[[#This Row],[N.C]]</f>
        <v>450</v>
      </c>
      <c r="X974" s="201" t="str">
        <f t="shared" si="49"/>
        <v>II</v>
      </c>
      <c r="Y974" s="182" t="str">
        <f t="shared" si="50"/>
        <v>ACEPTABLE CON CONTROL ESPECIFICO</v>
      </c>
      <c r="Z974" s="199" t="s">
        <v>311</v>
      </c>
      <c r="AA974" s="199" t="s">
        <v>311</v>
      </c>
      <c r="AB974" s="112" t="s">
        <v>1571</v>
      </c>
      <c r="AC974" s="112" t="s">
        <v>1572</v>
      </c>
      <c r="AD974" s="112" t="s">
        <v>1336</v>
      </c>
      <c r="AE974" s="112" t="s">
        <v>1337</v>
      </c>
      <c r="AF974" s="199"/>
    </row>
    <row r="975" spans="1:32" ht="120" hidden="1">
      <c r="A975" s="198" t="s">
        <v>909</v>
      </c>
      <c r="B975" s="199" t="s">
        <v>1195</v>
      </c>
      <c r="C975" s="199" t="s">
        <v>1217</v>
      </c>
      <c r="D975" s="199" t="s">
        <v>1214</v>
      </c>
      <c r="E975" s="200" t="s">
        <v>1424</v>
      </c>
      <c r="F975" s="216" t="s">
        <v>1429</v>
      </c>
      <c r="G975" s="199" t="s">
        <v>19</v>
      </c>
      <c r="H975" s="199" t="s">
        <v>917</v>
      </c>
      <c r="I975" s="200" t="s">
        <v>955</v>
      </c>
      <c r="J975" s="112" t="s">
        <v>1344</v>
      </c>
      <c r="K975" s="199">
        <v>8</v>
      </c>
      <c r="L975" s="199">
        <v>6</v>
      </c>
      <c r="M975" s="199">
        <v>8</v>
      </c>
      <c r="N975" s="112" t="s">
        <v>1346</v>
      </c>
      <c r="O975" s="112" t="s">
        <v>1340</v>
      </c>
      <c r="P975" s="112" t="s">
        <v>1341</v>
      </c>
      <c r="Q975" s="112" t="s">
        <v>1342</v>
      </c>
      <c r="R975" s="199">
        <v>6</v>
      </c>
      <c r="S975" s="199">
        <v>3</v>
      </c>
      <c r="T975" s="199">
        <f>BD[[#This Row],[ND]]*BD[[#This Row],[NE]]</f>
        <v>18</v>
      </c>
      <c r="U975" s="201" t="str">
        <f t="shared" si="48"/>
        <v>ALTO</v>
      </c>
      <c r="V975" s="199">
        <v>25</v>
      </c>
      <c r="W975" s="199">
        <f>BD[[#This Row],[NP]]*BD[[#This Row],[N.C]]</f>
        <v>450</v>
      </c>
      <c r="X975" s="201" t="str">
        <f t="shared" si="49"/>
        <v>II</v>
      </c>
      <c r="Y975" s="182" t="str">
        <f t="shared" si="50"/>
        <v>ACEPTABLE CON CONTROL ESPECIFICO</v>
      </c>
      <c r="Z975" s="199" t="s">
        <v>311</v>
      </c>
      <c r="AA975" s="199" t="s">
        <v>311</v>
      </c>
      <c r="AB975" s="112" t="s">
        <v>1573</v>
      </c>
      <c r="AC975" s="112" t="s">
        <v>1574</v>
      </c>
      <c r="AD975" s="112" t="s">
        <v>1575</v>
      </c>
      <c r="AE975" s="112" t="s">
        <v>1343</v>
      </c>
      <c r="AF975" s="199"/>
    </row>
    <row r="976" spans="1:32" ht="105" hidden="1">
      <c r="A976" s="198" t="s">
        <v>909</v>
      </c>
      <c r="B976" s="199" t="s">
        <v>1195</v>
      </c>
      <c r="C976" s="199" t="s">
        <v>1217</v>
      </c>
      <c r="D976" s="199" t="s">
        <v>1214</v>
      </c>
      <c r="E976" s="200" t="s">
        <v>1424</v>
      </c>
      <c r="F976" s="216" t="s">
        <v>1429</v>
      </c>
      <c r="G976" s="199" t="s">
        <v>19</v>
      </c>
      <c r="H976" s="199" t="s">
        <v>923</v>
      </c>
      <c r="I976" s="200" t="s">
        <v>965</v>
      </c>
      <c r="J976" s="112" t="s">
        <v>1228</v>
      </c>
      <c r="K976" s="199">
        <v>8</v>
      </c>
      <c r="L976" s="199">
        <v>6</v>
      </c>
      <c r="M976" s="199">
        <v>8</v>
      </c>
      <c r="N976" s="112" t="s">
        <v>1245</v>
      </c>
      <c r="O976" s="200" t="s">
        <v>1291</v>
      </c>
      <c r="P976" s="112" t="s">
        <v>1525</v>
      </c>
      <c r="Q976" s="200" t="s">
        <v>1529</v>
      </c>
      <c r="R976" s="199">
        <v>2</v>
      </c>
      <c r="S976" s="199">
        <v>3</v>
      </c>
      <c r="T976" s="199">
        <f>BD[[#This Row],[ND]]*BD[[#This Row],[NE]]</f>
        <v>6</v>
      </c>
      <c r="U976" s="201" t="str">
        <f t="shared" si="48"/>
        <v>MEDIO</v>
      </c>
      <c r="V976" s="199">
        <v>25</v>
      </c>
      <c r="W976" s="199">
        <f>BD[[#This Row],[NP]]*BD[[#This Row],[N.C]]</f>
        <v>150</v>
      </c>
      <c r="X976" s="201" t="str">
        <f t="shared" si="49"/>
        <v>II</v>
      </c>
      <c r="Y976" s="182" t="str">
        <f t="shared" si="50"/>
        <v>ACEPTABLE CON CONTROL ESPECIFICO</v>
      </c>
      <c r="Z976" s="199" t="s">
        <v>311</v>
      </c>
      <c r="AA976" s="199" t="s">
        <v>311</v>
      </c>
      <c r="AB976" s="112" t="s">
        <v>1584</v>
      </c>
      <c r="AC976" s="112" t="s">
        <v>1589</v>
      </c>
      <c r="AD976" s="200" t="s">
        <v>1528</v>
      </c>
      <c r="AE976" s="112" t="s">
        <v>1281</v>
      </c>
      <c r="AF976" s="199"/>
    </row>
    <row r="977" spans="1:32" ht="105" hidden="1">
      <c r="A977" s="198" t="s">
        <v>909</v>
      </c>
      <c r="B977" s="199" t="s">
        <v>1195</v>
      </c>
      <c r="C977" s="199" t="s">
        <v>1217</v>
      </c>
      <c r="D977" s="199" t="s">
        <v>1214</v>
      </c>
      <c r="E977" s="200" t="s">
        <v>1424</v>
      </c>
      <c r="F977" s="216" t="s">
        <v>1429</v>
      </c>
      <c r="G977" s="199" t="s">
        <v>19</v>
      </c>
      <c r="H977" s="199" t="s">
        <v>923</v>
      </c>
      <c r="I977" s="200" t="s">
        <v>969</v>
      </c>
      <c r="J977" s="112" t="s">
        <v>1229</v>
      </c>
      <c r="K977" s="199">
        <v>8</v>
      </c>
      <c r="L977" s="199">
        <v>6</v>
      </c>
      <c r="M977" s="199">
        <v>8</v>
      </c>
      <c r="N977" s="112" t="s">
        <v>1248</v>
      </c>
      <c r="O977" s="200" t="s">
        <v>1591</v>
      </c>
      <c r="P977" s="112" t="s">
        <v>1593</v>
      </c>
      <c r="Q977" s="199" t="s">
        <v>311</v>
      </c>
      <c r="R977" s="199">
        <v>2</v>
      </c>
      <c r="S977" s="199">
        <v>2</v>
      </c>
      <c r="T977" s="199">
        <f>BD[[#This Row],[ND]]*BD[[#This Row],[NE]]</f>
        <v>4</v>
      </c>
      <c r="U977" s="201" t="str">
        <f t="shared" si="48"/>
        <v>BAJO</v>
      </c>
      <c r="V977" s="199">
        <v>60</v>
      </c>
      <c r="W977" s="199">
        <f>BD[[#This Row],[NP]]*BD[[#This Row],[N.C]]</f>
        <v>240</v>
      </c>
      <c r="X977" s="201" t="str">
        <f t="shared" si="49"/>
        <v>II</v>
      </c>
      <c r="Y977" s="182" t="str">
        <f t="shared" si="50"/>
        <v>ACEPTABLE CON CONTROL ESPECIFICO</v>
      </c>
      <c r="Z977" s="199" t="s">
        <v>311</v>
      </c>
      <c r="AA977" s="199" t="s">
        <v>311</v>
      </c>
      <c r="AB977" s="112" t="s">
        <v>1590</v>
      </c>
      <c r="AC977" s="112" t="s">
        <v>1249</v>
      </c>
      <c r="AD977" s="200" t="s">
        <v>1247</v>
      </c>
      <c r="AE977" s="112" t="s">
        <v>1281</v>
      </c>
      <c r="AF977" s="199"/>
    </row>
    <row r="978" spans="1:32" ht="225" hidden="1">
      <c r="A978" s="198" t="s">
        <v>909</v>
      </c>
      <c r="B978" s="199" t="s">
        <v>1195</v>
      </c>
      <c r="C978" s="199" t="s">
        <v>1217</v>
      </c>
      <c r="D978" s="199" t="s">
        <v>1214</v>
      </c>
      <c r="E978" s="200" t="s">
        <v>1424</v>
      </c>
      <c r="F978" s="216" t="s">
        <v>1429</v>
      </c>
      <c r="G978" s="199" t="s">
        <v>19</v>
      </c>
      <c r="H978" s="199" t="s">
        <v>928</v>
      </c>
      <c r="I978" s="200" t="s">
        <v>973</v>
      </c>
      <c r="J978" s="112" t="s">
        <v>1223</v>
      </c>
      <c r="K978" s="199">
        <v>8</v>
      </c>
      <c r="L978" s="199">
        <v>6</v>
      </c>
      <c r="M978" s="199">
        <v>8</v>
      </c>
      <c r="N978" s="112" t="s">
        <v>1250</v>
      </c>
      <c r="O978" s="200" t="s">
        <v>1595</v>
      </c>
      <c r="P978" s="112" t="s">
        <v>1533</v>
      </c>
      <c r="Q978" s="199" t="s">
        <v>311</v>
      </c>
      <c r="R978" s="199">
        <v>2</v>
      </c>
      <c r="S978" s="199">
        <v>2</v>
      </c>
      <c r="T978" s="199">
        <f>BD[[#This Row],[ND]]*BD[[#This Row],[NE]]</f>
        <v>4</v>
      </c>
      <c r="U978" s="201" t="str">
        <f t="shared" si="48"/>
        <v>BAJO</v>
      </c>
      <c r="V978" s="199">
        <v>25</v>
      </c>
      <c r="W978" s="199">
        <f>BD[[#This Row],[NP]]*BD[[#This Row],[N.C]]</f>
        <v>100</v>
      </c>
      <c r="X978" s="201" t="str">
        <f t="shared" si="49"/>
        <v>III</v>
      </c>
      <c r="Y978" s="182" t="str">
        <f t="shared" si="50"/>
        <v>MEJORABLE</v>
      </c>
      <c r="Z978" s="199" t="s">
        <v>311</v>
      </c>
      <c r="AA978" s="199" t="s">
        <v>311</v>
      </c>
      <c r="AB978" s="200" t="s">
        <v>1596</v>
      </c>
      <c r="AC978" s="112" t="s">
        <v>1534</v>
      </c>
      <c r="AD978" s="222" t="s">
        <v>1597</v>
      </c>
      <c r="AE978" s="112" t="s">
        <v>1277</v>
      </c>
      <c r="AF978" s="199"/>
    </row>
    <row r="979" spans="1:32" ht="225" hidden="1">
      <c r="A979" s="198" t="s">
        <v>909</v>
      </c>
      <c r="B979" s="199" t="s">
        <v>1195</v>
      </c>
      <c r="C979" s="199" t="s">
        <v>1217</v>
      </c>
      <c r="D979" s="199" t="s">
        <v>1214</v>
      </c>
      <c r="E979" s="200" t="s">
        <v>1424</v>
      </c>
      <c r="F979" s="216" t="s">
        <v>1429</v>
      </c>
      <c r="G979" s="199" t="s">
        <v>19</v>
      </c>
      <c r="H979" s="199" t="s">
        <v>928</v>
      </c>
      <c r="I979" s="200" t="s">
        <v>975</v>
      </c>
      <c r="J979" s="112" t="s">
        <v>1223</v>
      </c>
      <c r="K979" s="199">
        <v>8</v>
      </c>
      <c r="L979" s="199">
        <v>6</v>
      </c>
      <c r="M979" s="199">
        <v>8</v>
      </c>
      <c r="N979" s="112" t="s">
        <v>1250</v>
      </c>
      <c r="O979" s="200" t="s">
        <v>1595</v>
      </c>
      <c r="P979" s="112" t="s">
        <v>1533</v>
      </c>
      <c r="Q979" s="199" t="s">
        <v>311</v>
      </c>
      <c r="R979" s="199">
        <v>2</v>
      </c>
      <c r="S979" s="199">
        <v>3</v>
      </c>
      <c r="T979" s="199">
        <f>BD[[#This Row],[ND]]*BD[[#This Row],[NE]]</f>
        <v>6</v>
      </c>
      <c r="U979" s="201" t="str">
        <f t="shared" si="48"/>
        <v>MEDIO</v>
      </c>
      <c r="V979" s="199">
        <v>25</v>
      </c>
      <c r="W979" s="199">
        <f>BD[[#This Row],[NP]]*BD[[#This Row],[N.C]]</f>
        <v>150</v>
      </c>
      <c r="X979" s="201" t="str">
        <f t="shared" si="49"/>
        <v>II</v>
      </c>
      <c r="Y979" s="182" t="str">
        <f t="shared" si="50"/>
        <v>ACEPTABLE CON CONTROL ESPECIFICO</v>
      </c>
      <c r="Z979" s="199" t="s">
        <v>311</v>
      </c>
      <c r="AA979" s="199" t="s">
        <v>311</v>
      </c>
      <c r="AB979" s="200" t="s">
        <v>1596</v>
      </c>
      <c r="AC979" s="112" t="s">
        <v>1534</v>
      </c>
      <c r="AD979" s="200" t="s">
        <v>1247</v>
      </c>
      <c r="AE979" s="112" t="s">
        <v>1277</v>
      </c>
      <c r="AF979" s="199"/>
    </row>
    <row r="980" spans="1:32" ht="225" hidden="1">
      <c r="A980" s="198" t="s">
        <v>909</v>
      </c>
      <c r="B980" s="199" t="s">
        <v>1195</v>
      </c>
      <c r="C980" s="199" t="s">
        <v>1217</v>
      </c>
      <c r="D980" s="199" t="s">
        <v>1214</v>
      </c>
      <c r="E980" s="200" t="s">
        <v>1424</v>
      </c>
      <c r="F980" s="216" t="s">
        <v>1429</v>
      </c>
      <c r="G980" s="199" t="s">
        <v>19</v>
      </c>
      <c r="H980" s="199" t="s">
        <v>928</v>
      </c>
      <c r="I980" s="200" t="s">
        <v>979</v>
      </c>
      <c r="J980" s="112" t="s">
        <v>1223</v>
      </c>
      <c r="K980" s="199">
        <v>8</v>
      </c>
      <c r="L980" s="199">
        <v>6</v>
      </c>
      <c r="M980" s="199">
        <v>8</v>
      </c>
      <c r="N980" s="112" t="s">
        <v>1250</v>
      </c>
      <c r="O980" s="200" t="s">
        <v>1595</v>
      </c>
      <c r="P980" s="112" t="s">
        <v>1533</v>
      </c>
      <c r="Q980" s="199" t="s">
        <v>311</v>
      </c>
      <c r="R980" s="199">
        <v>2</v>
      </c>
      <c r="S980" s="199">
        <v>3</v>
      </c>
      <c r="T980" s="199">
        <f>BD[[#This Row],[ND]]*BD[[#This Row],[NE]]</f>
        <v>6</v>
      </c>
      <c r="U980" s="201" t="str">
        <f t="shared" si="48"/>
        <v>MEDIO</v>
      </c>
      <c r="V980" s="199">
        <v>26</v>
      </c>
      <c r="W980" s="199">
        <f>BD[[#This Row],[NP]]*BD[[#This Row],[N.C]]</f>
        <v>156</v>
      </c>
      <c r="X980" s="201" t="str">
        <f t="shared" si="49"/>
        <v>II</v>
      </c>
      <c r="Y980" s="182" t="str">
        <f t="shared" si="50"/>
        <v>ACEPTABLE CON CONTROL ESPECIFICO</v>
      </c>
      <c r="Z980" s="199" t="s">
        <v>311</v>
      </c>
      <c r="AA980" s="199" t="s">
        <v>311</v>
      </c>
      <c r="AB980" s="200" t="s">
        <v>1596</v>
      </c>
      <c r="AC980" s="112" t="s">
        <v>1534</v>
      </c>
      <c r="AD980" s="200" t="s">
        <v>1247</v>
      </c>
      <c r="AE980" s="112" t="s">
        <v>1277</v>
      </c>
      <c r="AF980" s="199"/>
    </row>
    <row r="981" spans="1:32" ht="135" hidden="1">
      <c r="A981" s="198" t="s">
        <v>909</v>
      </c>
      <c r="B981" s="199" t="s">
        <v>1195</v>
      </c>
      <c r="C981" s="199" t="s">
        <v>1217</v>
      </c>
      <c r="D981" s="199" t="s">
        <v>1214</v>
      </c>
      <c r="E981" s="200" t="s">
        <v>1424</v>
      </c>
      <c r="F981" s="216" t="s">
        <v>1429</v>
      </c>
      <c r="G981" s="199" t="s">
        <v>19</v>
      </c>
      <c r="H981" s="199" t="s">
        <v>931</v>
      </c>
      <c r="I981" s="200" t="s">
        <v>989</v>
      </c>
      <c r="J981" s="112" t="s">
        <v>1224</v>
      </c>
      <c r="K981" s="199">
        <v>8</v>
      </c>
      <c r="L981" s="199">
        <v>6</v>
      </c>
      <c r="M981" s="199">
        <v>8</v>
      </c>
      <c r="N981" s="112" t="s">
        <v>1252</v>
      </c>
      <c r="O981" s="112" t="s">
        <v>1612</v>
      </c>
      <c r="P981" s="112" t="s">
        <v>1253</v>
      </c>
      <c r="Q981" s="112" t="s">
        <v>1614</v>
      </c>
      <c r="R981" s="199">
        <v>2</v>
      </c>
      <c r="S981" s="199">
        <v>3</v>
      </c>
      <c r="T981" s="199">
        <f>BD[[#This Row],[ND]]*BD[[#This Row],[NE]]</f>
        <v>6</v>
      </c>
      <c r="U981" s="201" t="str">
        <f t="shared" si="48"/>
        <v>MEDIO</v>
      </c>
      <c r="V981" s="199">
        <v>25</v>
      </c>
      <c r="W981" s="199">
        <f>BD[[#This Row],[NP]]*BD[[#This Row],[N.C]]</f>
        <v>150</v>
      </c>
      <c r="X981" s="201" t="str">
        <f t="shared" si="49"/>
        <v>II</v>
      </c>
      <c r="Y981" s="182" t="str">
        <f t="shared" si="50"/>
        <v>ACEPTABLE CON CONTROL ESPECIFICO</v>
      </c>
      <c r="Z981" s="199" t="s">
        <v>311</v>
      </c>
      <c r="AA981" s="199" t="s">
        <v>311</v>
      </c>
      <c r="AB981" s="112" t="s">
        <v>1613</v>
      </c>
      <c r="AC981" s="112" t="s">
        <v>1253</v>
      </c>
      <c r="AD981" s="112" t="s">
        <v>1615</v>
      </c>
      <c r="AE981" s="112" t="s">
        <v>1278</v>
      </c>
      <c r="AF981" s="199"/>
    </row>
    <row r="982" spans="1:32" ht="150" hidden="1">
      <c r="A982" s="198" t="s">
        <v>909</v>
      </c>
      <c r="B982" s="199" t="s">
        <v>1195</v>
      </c>
      <c r="C982" s="199" t="s">
        <v>1217</v>
      </c>
      <c r="D982" s="199" t="s">
        <v>1214</v>
      </c>
      <c r="E982" s="200" t="s">
        <v>1424</v>
      </c>
      <c r="F982" s="216" t="s">
        <v>1429</v>
      </c>
      <c r="G982" s="199" t="s">
        <v>19</v>
      </c>
      <c r="H982" s="199" t="s">
        <v>931</v>
      </c>
      <c r="I982" s="200" t="s">
        <v>997</v>
      </c>
      <c r="J982" s="112" t="s">
        <v>1363</v>
      </c>
      <c r="K982" s="199">
        <v>8</v>
      </c>
      <c r="L982" s="199">
        <v>6</v>
      </c>
      <c r="M982" s="199">
        <v>8</v>
      </c>
      <c r="N982" s="112" t="s">
        <v>1364</v>
      </c>
      <c r="O982" s="112" t="s">
        <v>1656</v>
      </c>
      <c r="P982" s="112" t="s">
        <v>1657</v>
      </c>
      <c r="Q982" s="112" t="s">
        <v>1365</v>
      </c>
      <c r="R982" s="199">
        <v>6</v>
      </c>
      <c r="S982" s="199">
        <v>2</v>
      </c>
      <c r="T982" s="199">
        <f>BD[[#This Row],[ND]]*BD[[#This Row],[NE]]</f>
        <v>12</v>
      </c>
      <c r="U982" s="201" t="str">
        <f t="shared" si="48"/>
        <v>ALTO</v>
      </c>
      <c r="V982" s="199">
        <v>60</v>
      </c>
      <c r="W982" s="199">
        <f>BD[[#This Row],[NP]]*BD[[#This Row],[N.C]]</f>
        <v>720</v>
      </c>
      <c r="X982" s="201" t="str">
        <f t="shared" si="49"/>
        <v>I</v>
      </c>
      <c r="Y982" s="182" t="str">
        <f t="shared" si="50"/>
        <v>NO ACEPTABLE</v>
      </c>
      <c r="Z982" s="199" t="s">
        <v>311</v>
      </c>
      <c r="AA982" s="199" t="s">
        <v>311</v>
      </c>
      <c r="AB982" s="112" t="s">
        <v>1621</v>
      </c>
      <c r="AC982" s="112" t="s">
        <v>1622</v>
      </c>
      <c r="AD982" s="112" t="s">
        <v>1623</v>
      </c>
      <c r="AE982" s="112" t="s">
        <v>1368</v>
      </c>
      <c r="AF982" s="199"/>
    </row>
    <row r="983" spans="1:32" ht="150" hidden="1">
      <c r="A983" s="198" t="s">
        <v>909</v>
      </c>
      <c r="B983" s="199" t="s">
        <v>1195</v>
      </c>
      <c r="C983" s="199" t="s">
        <v>1217</v>
      </c>
      <c r="D983" s="199" t="s">
        <v>1214</v>
      </c>
      <c r="E983" s="200" t="s">
        <v>1424</v>
      </c>
      <c r="F983" s="216" t="s">
        <v>1429</v>
      </c>
      <c r="G983" s="199" t="s">
        <v>19</v>
      </c>
      <c r="H983" s="199" t="s">
        <v>931</v>
      </c>
      <c r="I983" s="200" t="s">
        <v>1005</v>
      </c>
      <c r="J983" s="112" t="s">
        <v>1359</v>
      </c>
      <c r="K983" s="199">
        <v>8</v>
      </c>
      <c r="L983" s="199">
        <v>6</v>
      </c>
      <c r="M983" s="199">
        <v>8</v>
      </c>
      <c r="N983" s="215" t="s">
        <v>1354</v>
      </c>
      <c r="O983" s="112" t="s">
        <v>1360</v>
      </c>
      <c r="P983" s="112" t="s">
        <v>1609</v>
      </c>
      <c r="Q983" s="112" t="s">
        <v>1610</v>
      </c>
      <c r="R983" s="199">
        <v>2</v>
      </c>
      <c r="S983" s="199">
        <v>3</v>
      </c>
      <c r="T983" s="199">
        <f>BD[[#This Row],[ND]]*BD[[#This Row],[NE]]</f>
        <v>6</v>
      </c>
      <c r="U983" s="201" t="str">
        <f t="shared" si="48"/>
        <v>MEDIO</v>
      </c>
      <c r="V983" s="199">
        <v>60</v>
      </c>
      <c r="W983" s="199">
        <f>BD[[#This Row],[NP]]*BD[[#This Row],[N.C]]</f>
        <v>360</v>
      </c>
      <c r="X983" s="201" t="str">
        <f t="shared" si="49"/>
        <v>II</v>
      </c>
      <c r="Y983" s="182" t="str">
        <f t="shared" si="50"/>
        <v>ACEPTABLE CON CONTROL ESPECIFICO</v>
      </c>
      <c r="Z983" s="199" t="s">
        <v>311</v>
      </c>
      <c r="AA983" s="199" t="s">
        <v>311</v>
      </c>
      <c r="AB983" s="112" t="s">
        <v>1360</v>
      </c>
      <c r="AC983" s="112" t="s">
        <v>1609</v>
      </c>
      <c r="AD983" s="112" t="s">
        <v>1611</v>
      </c>
      <c r="AE983" s="112" t="s">
        <v>1362</v>
      </c>
      <c r="AF983" s="199"/>
    </row>
    <row r="984" spans="1:32" ht="315" hidden="1">
      <c r="A984" s="198" t="s">
        <v>909</v>
      </c>
      <c r="B984" s="199" t="s">
        <v>1195</v>
      </c>
      <c r="C984" s="199" t="s">
        <v>1217</v>
      </c>
      <c r="D984" s="199" t="s">
        <v>1214</v>
      </c>
      <c r="E984" s="200" t="s">
        <v>1424</v>
      </c>
      <c r="F984" s="216" t="s">
        <v>1429</v>
      </c>
      <c r="G984" s="199" t="s">
        <v>19</v>
      </c>
      <c r="H984" s="199" t="s">
        <v>934</v>
      </c>
      <c r="I984" s="200" t="s">
        <v>1007</v>
      </c>
      <c r="J984" s="112" t="s">
        <v>1225</v>
      </c>
      <c r="K984" s="199">
        <v>2</v>
      </c>
      <c r="L984" s="199">
        <v>2</v>
      </c>
      <c r="M984" s="199">
        <v>8</v>
      </c>
      <c r="N984" s="112" t="s">
        <v>1255</v>
      </c>
      <c r="O984" s="112" t="s">
        <v>1627</v>
      </c>
      <c r="P984" s="112" t="s">
        <v>1630</v>
      </c>
      <c r="Q984" s="112" t="s">
        <v>1265</v>
      </c>
      <c r="R984" s="199">
        <v>2</v>
      </c>
      <c r="S984" s="199">
        <v>3</v>
      </c>
      <c r="T984" s="199">
        <f>BD[[#This Row],[ND]]*BD[[#This Row],[NE]]</f>
        <v>6</v>
      </c>
      <c r="U984" s="201" t="str">
        <f t="shared" si="48"/>
        <v>MEDIO</v>
      </c>
      <c r="V984" s="199">
        <v>25</v>
      </c>
      <c r="W984" s="199">
        <f>BD[[#This Row],[NP]]*BD[[#This Row],[N.C]]</f>
        <v>150</v>
      </c>
      <c r="X984" s="201" t="str">
        <f t="shared" si="49"/>
        <v>II</v>
      </c>
      <c r="Y984" s="182" t="str">
        <f t="shared" si="50"/>
        <v>ACEPTABLE CON CONTROL ESPECIFICO</v>
      </c>
      <c r="Z984" s="199" t="s">
        <v>311</v>
      </c>
      <c r="AA984" s="199" t="s">
        <v>311</v>
      </c>
      <c r="AB984" s="112" t="s">
        <v>1628</v>
      </c>
      <c r="AC984" s="112" t="s">
        <v>1629</v>
      </c>
      <c r="AD984" s="112" t="s">
        <v>1265</v>
      </c>
      <c r="AE984" s="112" t="s">
        <v>1280</v>
      </c>
      <c r="AF984" s="199"/>
    </row>
    <row r="985" spans="1:32" ht="225" hidden="1">
      <c r="A985" s="198" t="s">
        <v>909</v>
      </c>
      <c r="B985" s="199" t="s">
        <v>1195</v>
      </c>
      <c r="C985" s="199" t="s">
        <v>1217</v>
      </c>
      <c r="D985" s="199" t="s">
        <v>1214</v>
      </c>
      <c r="E985" s="200" t="s">
        <v>1424</v>
      </c>
      <c r="F985" s="216" t="s">
        <v>1422</v>
      </c>
      <c r="G985" s="199" t="s">
        <v>19</v>
      </c>
      <c r="H985" s="199" t="s">
        <v>928</v>
      </c>
      <c r="I985" s="200" t="s">
        <v>973</v>
      </c>
      <c r="J985" s="112" t="s">
        <v>1223</v>
      </c>
      <c r="K985" s="199">
        <v>8</v>
      </c>
      <c r="L985" s="199">
        <v>6</v>
      </c>
      <c r="M985" s="199">
        <v>8</v>
      </c>
      <c r="N985" s="112" t="s">
        <v>1250</v>
      </c>
      <c r="O985" s="200" t="s">
        <v>1595</v>
      </c>
      <c r="P985" s="112" t="s">
        <v>1533</v>
      </c>
      <c r="Q985" s="199" t="s">
        <v>311</v>
      </c>
      <c r="R985" s="199">
        <v>2</v>
      </c>
      <c r="S985" s="199">
        <v>2</v>
      </c>
      <c r="T985" s="199">
        <f>BD[[#This Row],[ND]]*BD[[#This Row],[NE]]</f>
        <v>4</v>
      </c>
      <c r="U985" s="201" t="str">
        <f t="shared" si="48"/>
        <v>BAJO</v>
      </c>
      <c r="V985" s="199">
        <v>25</v>
      </c>
      <c r="W985" s="199">
        <f>BD[[#This Row],[NP]]*BD[[#This Row],[N.C]]</f>
        <v>100</v>
      </c>
      <c r="X985" s="201" t="str">
        <f t="shared" si="49"/>
        <v>III</v>
      </c>
      <c r="Y985" s="182" t="str">
        <f t="shared" si="50"/>
        <v>MEJORABLE</v>
      </c>
      <c r="Z985" s="199" t="s">
        <v>311</v>
      </c>
      <c r="AA985" s="199" t="s">
        <v>311</v>
      </c>
      <c r="AB985" s="200" t="s">
        <v>1596</v>
      </c>
      <c r="AC985" s="112" t="s">
        <v>1534</v>
      </c>
      <c r="AD985" s="222" t="s">
        <v>1597</v>
      </c>
      <c r="AE985" s="112" t="s">
        <v>1277</v>
      </c>
      <c r="AF985" s="199"/>
    </row>
    <row r="986" spans="1:32" ht="225" hidden="1">
      <c r="A986" s="198" t="s">
        <v>909</v>
      </c>
      <c r="B986" s="199" t="s">
        <v>1195</v>
      </c>
      <c r="C986" s="199" t="s">
        <v>1217</v>
      </c>
      <c r="D986" s="199" t="s">
        <v>1214</v>
      </c>
      <c r="E986" s="200" t="s">
        <v>1424</v>
      </c>
      <c r="F986" s="216" t="s">
        <v>1422</v>
      </c>
      <c r="G986" s="199" t="s">
        <v>19</v>
      </c>
      <c r="H986" s="199" t="s">
        <v>928</v>
      </c>
      <c r="I986" s="200" t="s">
        <v>975</v>
      </c>
      <c r="J986" s="112" t="s">
        <v>1223</v>
      </c>
      <c r="K986" s="199">
        <v>8</v>
      </c>
      <c r="L986" s="199">
        <v>6</v>
      </c>
      <c r="M986" s="199">
        <v>8</v>
      </c>
      <c r="N986" s="112" t="s">
        <v>1250</v>
      </c>
      <c r="O986" s="200" t="s">
        <v>1595</v>
      </c>
      <c r="P986" s="112" t="s">
        <v>1533</v>
      </c>
      <c r="Q986" s="199" t="s">
        <v>311</v>
      </c>
      <c r="R986" s="199">
        <v>2</v>
      </c>
      <c r="S986" s="199">
        <v>3</v>
      </c>
      <c r="T986" s="199">
        <f>BD[[#This Row],[ND]]*BD[[#This Row],[NE]]</f>
        <v>6</v>
      </c>
      <c r="U986" s="201" t="str">
        <f t="shared" si="48"/>
        <v>MEDIO</v>
      </c>
      <c r="V986" s="199">
        <v>25</v>
      </c>
      <c r="W986" s="199">
        <f>BD[[#This Row],[NP]]*BD[[#This Row],[N.C]]</f>
        <v>150</v>
      </c>
      <c r="X986" s="201" t="str">
        <f t="shared" si="49"/>
        <v>II</v>
      </c>
      <c r="Y986" s="182" t="str">
        <f t="shared" si="50"/>
        <v>ACEPTABLE CON CONTROL ESPECIFICO</v>
      </c>
      <c r="Z986" s="199" t="s">
        <v>311</v>
      </c>
      <c r="AA986" s="199" t="s">
        <v>311</v>
      </c>
      <c r="AB986" s="200" t="s">
        <v>1596</v>
      </c>
      <c r="AC986" s="112" t="s">
        <v>1534</v>
      </c>
      <c r="AD986" s="200" t="s">
        <v>1247</v>
      </c>
      <c r="AE986" s="112" t="s">
        <v>1277</v>
      </c>
      <c r="AF986" s="199"/>
    </row>
    <row r="987" spans="1:32" ht="225" hidden="1">
      <c r="A987" s="198" t="s">
        <v>909</v>
      </c>
      <c r="B987" s="199" t="s">
        <v>1195</v>
      </c>
      <c r="C987" s="199" t="s">
        <v>1217</v>
      </c>
      <c r="D987" s="199" t="s">
        <v>1214</v>
      </c>
      <c r="E987" s="200" t="s">
        <v>1424</v>
      </c>
      <c r="F987" s="216" t="s">
        <v>1422</v>
      </c>
      <c r="G987" s="199" t="s">
        <v>19</v>
      </c>
      <c r="H987" s="199" t="s">
        <v>928</v>
      </c>
      <c r="I987" s="200" t="s">
        <v>977</v>
      </c>
      <c r="J987" s="112" t="s">
        <v>1223</v>
      </c>
      <c r="K987" s="199">
        <v>8</v>
      </c>
      <c r="L987" s="199">
        <v>6</v>
      </c>
      <c r="M987" s="199">
        <v>8</v>
      </c>
      <c r="N987" s="112" t="s">
        <v>1250</v>
      </c>
      <c r="O987" s="200" t="s">
        <v>1595</v>
      </c>
      <c r="P987" s="112" t="s">
        <v>1533</v>
      </c>
      <c r="Q987" s="199" t="s">
        <v>311</v>
      </c>
      <c r="R987" s="199">
        <v>2</v>
      </c>
      <c r="S987" s="199">
        <v>3</v>
      </c>
      <c r="T987" s="199">
        <f>BD[[#This Row],[ND]]*BD[[#This Row],[NE]]</f>
        <v>6</v>
      </c>
      <c r="U987" s="201" t="str">
        <f t="shared" si="48"/>
        <v>MEDIO</v>
      </c>
      <c r="V987" s="199">
        <v>25</v>
      </c>
      <c r="W987" s="199">
        <f>BD[[#This Row],[NP]]*BD[[#This Row],[N.C]]</f>
        <v>150</v>
      </c>
      <c r="X987" s="201" t="str">
        <f t="shared" si="49"/>
        <v>II</v>
      </c>
      <c r="Y987" s="182" t="str">
        <f t="shared" si="50"/>
        <v>ACEPTABLE CON CONTROL ESPECIFICO</v>
      </c>
      <c r="Z987" s="199" t="s">
        <v>311</v>
      </c>
      <c r="AA987" s="199" t="s">
        <v>311</v>
      </c>
      <c r="AB987" s="200" t="s">
        <v>1596</v>
      </c>
      <c r="AC987" s="112" t="s">
        <v>1534</v>
      </c>
      <c r="AD987" s="200" t="s">
        <v>1247</v>
      </c>
      <c r="AE987" s="112" t="s">
        <v>1277</v>
      </c>
      <c r="AF987" s="199"/>
    </row>
    <row r="988" spans="1:32" ht="225" hidden="1">
      <c r="A988" s="198" t="s">
        <v>909</v>
      </c>
      <c r="B988" s="199" t="s">
        <v>1195</v>
      </c>
      <c r="C988" s="199" t="s">
        <v>1217</v>
      </c>
      <c r="D988" s="199" t="s">
        <v>1214</v>
      </c>
      <c r="E988" s="200" t="s">
        <v>1424</v>
      </c>
      <c r="F988" s="216" t="s">
        <v>1422</v>
      </c>
      <c r="G988" s="199" t="s">
        <v>19</v>
      </c>
      <c r="H988" s="199" t="s">
        <v>928</v>
      </c>
      <c r="I988" s="200" t="s">
        <v>979</v>
      </c>
      <c r="J988" s="112" t="s">
        <v>1223</v>
      </c>
      <c r="K988" s="199">
        <v>8</v>
      </c>
      <c r="L988" s="199">
        <v>6</v>
      </c>
      <c r="M988" s="199">
        <v>8</v>
      </c>
      <c r="N988" s="112" t="s">
        <v>1250</v>
      </c>
      <c r="O988" s="200" t="s">
        <v>1595</v>
      </c>
      <c r="P988" s="112" t="s">
        <v>1533</v>
      </c>
      <c r="Q988" s="199" t="s">
        <v>311</v>
      </c>
      <c r="R988" s="199">
        <v>2</v>
      </c>
      <c r="S988" s="199">
        <v>3</v>
      </c>
      <c r="T988" s="199">
        <f>BD[[#This Row],[ND]]*BD[[#This Row],[NE]]</f>
        <v>6</v>
      </c>
      <c r="U988" s="201" t="str">
        <f t="shared" si="48"/>
        <v>MEDIO</v>
      </c>
      <c r="V988" s="199">
        <v>26</v>
      </c>
      <c r="W988" s="199">
        <f>BD[[#This Row],[NP]]*BD[[#This Row],[N.C]]</f>
        <v>156</v>
      </c>
      <c r="X988" s="201" t="str">
        <f t="shared" si="49"/>
        <v>II</v>
      </c>
      <c r="Y988" s="182" t="str">
        <f t="shared" si="50"/>
        <v>ACEPTABLE CON CONTROL ESPECIFICO</v>
      </c>
      <c r="Z988" s="199" t="s">
        <v>311</v>
      </c>
      <c r="AA988" s="199" t="s">
        <v>311</v>
      </c>
      <c r="AB988" s="200" t="s">
        <v>1596</v>
      </c>
      <c r="AC988" s="112" t="s">
        <v>1534</v>
      </c>
      <c r="AD988" s="200" t="s">
        <v>1247</v>
      </c>
      <c r="AE988" s="112" t="s">
        <v>1277</v>
      </c>
      <c r="AF988" s="199"/>
    </row>
    <row r="989" spans="1:32" ht="210" hidden="1">
      <c r="A989" s="198" t="s">
        <v>909</v>
      </c>
      <c r="B989" s="199" t="s">
        <v>1195</v>
      </c>
      <c r="C989" s="199" t="s">
        <v>1217</v>
      </c>
      <c r="D989" s="199" t="s">
        <v>1214</v>
      </c>
      <c r="E989" s="200" t="s">
        <v>1424</v>
      </c>
      <c r="F989" s="216" t="s">
        <v>1422</v>
      </c>
      <c r="G989" s="199" t="s">
        <v>19</v>
      </c>
      <c r="H989" s="199" t="s">
        <v>928</v>
      </c>
      <c r="I989" s="200" t="s">
        <v>981</v>
      </c>
      <c r="J989" s="112" t="s">
        <v>1438</v>
      </c>
      <c r="K989" s="199">
        <v>8</v>
      </c>
      <c r="L989" s="199">
        <v>6</v>
      </c>
      <c r="M989" s="199">
        <v>8</v>
      </c>
      <c r="N989" s="112" t="s">
        <v>1364</v>
      </c>
      <c r="O989" s="199" t="s">
        <v>311</v>
      </c>
      <c r="P989" s="112" t="s">
        <v>1651</v>
      </c>
      <c r="Q989" s="199" t="s">
        <v>311</v>
      </c>
      <c r="R989" s="199">
        <v>2</v>
      </c>
      <c r="S989" s="199">
        <v>2</v>
      </c>
      <c r="T989" s="199">
        <f>BD[[#This Row],[ND]]*BD[[#This Row],[NE]]</f>
        <v>4</v>
      </c>
      <c r="U989" s="201" t="str">
        <f t="shared" si="48"/>
        <v>BAJO</v>
      </c>
      <c r="V989" s="199">
        <v>25</v>
      </c>
      <c r="W989" s="199">
        <f>BD[[#This Row],[NP]]*BD[[#This Row],[N.C]]</f>
        <v>100</v>
      </c>
      <c r="X989" s="201" t="str">
        <f t="shared" si="49"/>
        <v>III</v>
      </c>
      <c r="Y989" s="182" t="str">
        <f t="shared" si="50"/>
        <v>MEJORABLE</v>
      </c>
      <c r="Z989" s="199" t="s">
        <v>311</v>
      </c>
      <c r="AA989" s="199" t="s">
        <v>311</v>
      </c>
      <c r="AB989" s="112" t="s">
        <v>311</v>
      </c>
      <c r="AC989" s="112" t="s">
        <v>1652</v>
      </c>
      <c r="AD989" s="200" t="s">
        <v>1247</v>
      </c>
      <c r="AE989" s="112" t="s">
        <v>1277</v>
      </c>
      <c r="AF989" s="199"/>
    </row>
    <row r="990" spans="1:32" ht="255" hidden="1">
      <c r="A990" s="198" t="s">
        <v>909</v>
      </c>
      <c r="B990" s="199" t="s">
        <v>1195</v>
      </c>
      <c r="C990" s="199" t="s">
        <v>1217</v>
      </c>
      <c r="D990" s="199" t="s">
        <v>1214</v>
      </c>
      <c r="E990" s="200" t="s">
        <v>1424</v>
      </c>
      <c r="F990" s="216" t="s">
        <v>1430</v>
      </c>
      <c r="G990" s="199" t="s">
        <v>19</v>
      </c>
      <c r="H990" s="199" t="s">
        <v>905</v>
      </c>
      <c r="I990" s="200" t="s">
        <v>906</v>
      </c>
      <c r="J990" s="112" t="s">
        <v>1317</v>
      </c>
      <c r="K990" s="199">
        <v>8</v>
      </c>
      <c r="L990" s="199">
        <v>6</v>
      </c>
      <c r="M990" s="199">
        <v>8</v>
      </c>
      <c r="N990" s="112" t="s">
        <v>1318</v>
      </c>
      <c r="O990" s="112" t="s">
        <v>1319</v>
      </c>
      <c r="P990" s="112" t="s">
        <v>1542</v>
      </c>
      <c r="Q990" s="200" t="s">
        <v>1321</v>
      </c>
      <c r="R990" s="199">
        <v>6</v>
      </c>
      <c r="S990" s="199">
        <v>1</v>
      </c>
      <c r="T990" s="199">
        <f>BD[[#This Row],[ND]]*BD[[#This Row],[NE]]</f>
        <v>6</v>
      </c>
      <c r="U990" s="201" t="str">
        <f t="shared" si="48"/>
        <v>MEDIO</v>
      </c>
      <c r="V990" s="199">
        <v>60</v>
      </c>
      <c r="W990" s="199">
        <f>BD[[#This Row],[NP]]*BD[[#This Row],[N.C]]</f>
        <v>360</v>
      </c>
      <c r="X990" s="201" t="str">
        <f t="shared" si="49"/>
        <v>II</v>
      </c>
      <c r="Y990" s="182" t="str">
        <f t="shared" si="50"/>
        <v>ACEPTABLE CON CONTROL ESPECIFICO</v>
      </c>
      <c r="Z990" s="199" t="s">
        <v>311</v>
      </c>
      <c r="AA990" s="199" t="s">
        <v>311</v>
      </c>
      <c r="AB990" s="112" t="s">
        <v>1541</v>
      </c>
      <c r="AC990" s="112" t="s">
        <v>1543</v>
      </c>
      <c r="AD990" s="200" t="s">
        <v>1544</v>
      </c>
      <c r="AE990" s="112" t="s">
        <v>1274</v>
      </c>
      <c r="AF990" s="199"/>
    </row>
    <row r="991" spans="1:32" ht="90" hidden="1">
      <c r="A991" s="198" t="s">
        <v>909</v>
      </c>
      <c r="B991" s="199" t="s">
        <v>1195</v>
      </c>
      <c r="C991" s="199" t="s">
        <v>1217</v>
      </c>
      <c r="D991" s="199" t="s">
        <v>1214</v>
      </c>
      <c r="E991" s="200" t="s">
        <v>1424</v>
      </c>
      <c r="F991" s="216" t="s">
        <v>1430</v>
      </c>
      <c r="G991" s="199" t="s">
        <v>19</v>
      </c>
      <c r="H991" s="199" t="s">
        <v>905</v>
      </c>
      <c r="I991" s="200" t="s">
        <v>924</v>
      </c>
      <c r="J991" s="112" t="s">
        <v>1240</v>
      </c>
      <c r="K991" s="199">
        <v>8</v>
      </c>
      <c r="L991" s="199">
        <v>6</v>
      </c>
      <c r="M991" s="199">
        <v>8</v>
      </c>
      <c r="N991" s="112" t="s">
        <v>1241</v>
      </c>
      <c r="O991" s="200" t="s">
        <v>1242</v>
      </c>
      <c r="P991" s="200" t="s">
        <v>1513</v>
      </c>
      <c r="Q991" s="200" t="s">
        <v>1514</v>
      </c>
      <c r="R991" s="199">
        <v>2</v>
      </c>
      <c r="S991" s="199">
        <v>2</v>
      </c>
      <c r="T991" s="199">
        <f>BD[[#This Row],[ND]]*BD[[#This Row],[NE]]</f>
        <v>4</v>
      </c>
      <c r="U991" s="201" t="str">
        <f t="shared" si="48"/>
        <v>BAJO</v>
      </c>
      <c r="V991" s="199">
        <v>25</v>
      </c>
      <c r="W991" s="199">
        <f>BD[[#This Row],[NP]]*BD[[#This Row],[N.C]]</f>
        <v>100</v>
      </c>
      <c r="X991" s="201" t="str">
        <f t="shared" si="49"/>
        <v>III</v>
      </c>
      <c r="Y991" s="182" t="str">
        <f t="shared" si="50"/>
        <v>MEJORABLE</v>
      </c>
      <c r="Z991" s="199" t="s">
        <v>311</v>
      </c>
      <c r="AA991" s="200" t="s">
        <v>311</v>
      </c>
      <c r="AB991" s="112" t="s">
        <v>1516</v>
      </c>
      <c r="AC991" s="112" t="s">
        <v>1515</v>
      </c>
      <c r="AD991" s="200" t="s">
        <v>1557</v>
      </c>
      <c r="AE991" s="112" t="s">
        <v>1274</v>
      </c>
      <c r="AF991" s="199"/>
    </row>
    <row r="992" spans="1:32" ht="165" hidden="1">
      <c r="A992" s="198" t="s">
        <v>909</v>
      </c>
      <c r="B992" s="199" t="s">
        <v>1195</v>
      </c>
      <c r="C992" s="199" t="s">
        <v>1217</v>
      </c>
      <c r="D992" s="199" t="s">
        <v>1214</v>
      </c>
      <c r="E992" s="200" t="s">
        <v>1424</v>
      </c>
      <c r="F992" s="216" t="s">
        <v>1430</v>
      </c>
      <c r="G992" s="199" t="s">
        <v>19</v>
      </c>
      <c r="H992" s="199" t="s">
        <v>905</v>
      </c>
      <c r="I992" s="200" t="s">
        <v>935</v>
      </c>
      <c r="J992" s="112" t="s">
        <v>1230</v>
      </c>
      <c r="K992" s="199">
        <v>8</v>
      </c>
      <c r="L992" s="199">
        <v>6</v>
      </c>
      <c r="M992" s="199">
        <v>8</v>
      </c>
      <c r="N992" s="112" t="s">
        <v>1231</v>
      </c>
      <c r="O992" s="200" t="s">
        <v>1234</v>
      </c>
      <c r="P992" s="112" t="s">
        <v>1518</v>
      </c>
      <c r="Q992" s="200" t="s">
        <v>1520</v>
      </c>
      <c r="R992" s="199">
        <v>2</v>
      </c>
      <c r="S992" s="199">
        <v>3</v>
      </c>
      <c r="T992" s="199">
        <f>BD[[#This Row],[ND]]*BD[[#This Row],[NE]]</f>
        <v>6</v>
      </c>
      <c r="U992" s="201" t="str">
        <f t="shared" si="48"/>
        <v>MEDIO</v>
      </c>
      <c r="V992" s="199">
        <v>25</v>
      </c>
      <c r="W992" s="199">
        <f>BD[[#This Row],[NP]]*BD[[#This Row],[N.C]]</f>
        <v>150</v>
      </c>
      <c r="X992" s="201" t="str">
        <f t="shared" si="49"/>
        <v>II</v>
      </c>
      <c r="Y992" s="182" t="str">
        <f t="shared" si="50"/>
        <v>ACEPTABLE CON CONTROL ESPECIFICO</v>
      </c>
      <c r="Z992" s="199" t="s">
        <v>311</v>
      </c>
      <c r="AA992" s="199" t="s">
        <v>311</v>
      </c>
      <c r="AB992" s="112" t="s">
        <v>1517</v>
      </c>
      <c r="AC992" s="112" t="s">
        <v>1519</v>
      </c>
      <c r="AD992" s="200" t="s">
        <v>1558</v>
      </c>
      <c r="AE992" s="112" t="s">
        <v>1275</v>
      </c>
      <c r="AF992" s="199"/>
    </row>
    <row r="993" spans="1:32" ht="135" hidden="1">
      <c r="A993" s="198" t="s">
        <v>909</v>
      </c>
      <c r="B993" s="199" t="s">
        <v>1195</v>
      </c>
      <c r="C993" s="199" t="s">
        <v>1217</v>
      </c>
      <c r="D993" s="199" t="s">
        <v>1214</v>
      </c>
      <c r="E993" s="200" t="s">
        <v>1424</v>
      </c>
      <c r="F993" s="216" t="s">
        <v>1430</v>
      </c>
      <c r="G993" s="199" t="s">
        <v>19</v>
      </c>
      <c r="H993" s="199" t="s">
        <v>910</v>
      </c>
      <c r="I993" s="200" t="s">
        <v>943</v>
      </c>
      <c r="J993" s="112" t="s">
        <v>1329</v>
      </c>
      <c r="K993" s="199">
        <v>8</v>
      </c>
      <c r="L993" s="199">
        <v>6</v>
      </c>
      <c r="M993" s="199">
        <v>8</v>
      </c>
      <c r="N993" s="112" t="s">
        <v>1330</v>
      </c>
      <c r="O993" s="112" t="s">
        <v>1569</v>
      </c>
      <c r="P993" s="112" t="s">
        <v>1331</v>
      </c>
      <c r="Q993" s="112" t="s">
        <v>1332</v>
      </c>
      <c r="R993" s="199">
        <v>2</v>
      </c>
      <c r="S993" s="199">
        <v>3</v>
      </c>
      <c r="T993" s="199">
        <f>BD[[#This Row],[ND]]*BD[[#This Row],[NE]]</f>
        <v>6</v>
      </c>
      <c r="U993" s="201" t="str">
        <f t="shared" si="48"/>
        <v>MEDIO</v>
      </c>
      <c r="V993" s="199">
        <v>60</v>
      </c>
      <c r="W993" s="199">
        <f>BD[[#This Row],[NP]]*BD[[#This Row],[N.C]]</f>
        <v>360</v>
      </c>
      <c r="X993" s="201" t="str">
        <f t="shared" si="49"/>
        <v>II</v>
      </c>
      <c r="Y993" s="182" t="str">
        <f t="shared" si="50"/>
        <v>ACEPTABLE CON CONTROL ESPECIFICO</v>
      </c>
      <c r="Z993" s="199" t="s">
        <v>311</v>
      </c>
      <c r="AA993" s="199" t="s">
        <v>311</v>
      </c>
      <c r="AB993" s="112" t="s">
        <v>1570</v>
      </c>
      <c r="AC993" s="112" t="s">
        <v>1567</v>
      </c>
      <c r="AD993" s="112" t="s">
        <v>1568</v>
      </c>
      <c r="AE993" s="112" t="s">
        <v>1327</v>
      </c>
      <c r="AF993" s="199"/>
    </row>
    <row r="994" spans="1:32" ht="150" hidden="1">
      <c r="A994" s="198" t="s">
        <v>909</v>
      </c>
      <c r="B994" s="199" t="s">
        <v>1195</v>
      </c>
      <c r="C994" s="199" t="s">
        <v>1217</v>
      </c>
      <c r="D994" s="199" t="s">
        <v>1214</v>
      </c>
      <c r="E994" s="200" t="s">
        <v>1424</v>
      </c>
      <c r="F994" s="216" t="s">
        <v>1430</v>
      </c>
      <c r="G994" s="199" t="s">
        <v>19</v>
      </c>
      <c r="H994" s="199" t="s">
        <v>910</v>
      </c>
      <c r="I994" s="200" t="s">
        <v>947</v>
      </c>
      <c r="J994" s="112" t="s">
        <v>1373</v>
      </c>
      <c r="K994" s="199">
        <v>8</v>
      </c>
      <c r="L994" s="199">
        <v>6</v>
      </c>
      <c r="M994" s="199">
        <v>8</v>
      </c>
      <c r="N994" s="112" t="s">
        <v>1330</v>
      </c>
      <c r="O994" s="112" t="s">
        <v>1569</v>
      </c>
      <c r="P994" s="112" t="s">
        <v>1331</v>
      </c>
      <c r="Q994" s="112" t="s">
        <v>1332</v>
      </c>
      <c r="R994" s="199">
        <v>2</v>
      </c>
      <c r="S994" s="199">
        <v>3</v>
      </c>
      <c r="T994" s="199">
        <f>BD[[#This Row],[ND]]*BD[[#This Row],[NE]]</f>
        <v>6</v>
      </c>
      <c r="U994" s="201" t="str">
        <f t="shared" si="48"/>
        <v>MEDIO</v>
      </c>
      <c r="V994" s="199">
        <v>60</v>
      </c>
      <c r="W994" s="199">
        <f>BD[[#This Row],[NP]]*BD[[#This Row],[N.C]]</f>
        <v>360</v>
      </c>
      <c r="X994" s="201" t="str">
        <f t="shared" si="49"/>
        <v>II</v>
      </c>
      <c r="Y994" s="182" t="str">
        <f t="shared" si="50"/>
        <v>ACEPTABLE CON CONTROL ESPECIFICO</v>
      </c>
      <c r="Z994" s="199" t="s">
        <v>311</v>
      </c>
      <c r="AA994" s="199" t="s">
        <v>311</v>
      </c>
      <c r="AB994" s="112" t="s">
        <v>1570</v>
      </c>
      <c r="AC994" s="112" t="s">
        <v>1567</v>
      </c>
      <c r="AD994" s="112" t="s">
        <v>1568</v>
      </c>
      <c r="AE994" s="112" t="s">
        <v>1375</v>
      </c>
      <c r="AF994" s="199"/>
    </row>
    <row r="995" spans="1:32" ht="409.6" hidden="1">
      <c r="A995" s="198" t="s">
        <v>909</v>
      </c>
      <c r="B995" s="199" t="s">
        <v>1195</v>
      </c>
      <c r="C995" s="199" t="s">
        <v>1217</v>
      </c>
      <c r="D995" s="199" t="s">
        <v>1214</v>
      </c>
      <c r="E995" s="200" t="s">
        <v>1424</v>
      </c>
      <c r="F995" s="216" t="s">
        <v>1430</v>
      </c>
      <c r="G995" s="199" t="s">
        <v>19</v>
      </c>
      <c r="H995" s="199" t="s">
        <v>917</v>
      </c>
      <c r="I995" s="200" t="s">
        <v>949</v>
      </c>
      <c r="J995" s="112" t="s">
        <v>1226</v>
      </c>
      <c r="K995" s="199">
        <v>8</v>
      </c>
      <c r="L995" s="199">
        <v>6</v>
      </c>
      <c r="M995" s="199">
        <v>8</v>
      </c>
      <c r="N995" s="112" t="s">
        <v>1237</v>
      </c>
      <c r="O995" s="200" t="s">
        <v>1238</v>
      </c>
      <c r="P995" s="112" t="s">
        <v>1239</v>
      </c>
      <c r="Q995" s="112" t="s">
        <v>1522</v>
      </c>
      <c r="R995" s="199">
        <v>2</v>
      </c>
      <c r="S995" s="199">
        <v>2</v>
      </c>
      <c r="T995" s="199">
        <f>BD[[#This Row],[ND]]*BD[[#This Row],[NE]]</f>
        <v>4</v>
      </c>
      <c r="U995" s="201" t="str">
        <f t="shared" si="48"/>
        <v>BAJO</v>
      </c>
      <c r="V995" s="199">
        <v>60</v>
      </c>
      <c r="W995" s="199">
        <f>BD[[#This Row],[NP]]*BD[[#This Row],[N.C]]</f>
        <v>240</v>
      </c>
      <c r="X995" s="201" t="str">
        <f t="shared" si="49"/>
        <v>II</v>
      </c>
      <c r="Y995" s="182" t="str">
        <f t="shared" si="50"/>
        <v>ACEPTABLE CON CONTROL ESPECIFICO</v>
      </c>
      <c r="Z995" s="199" t="s">
        <v>311</v>
      </c>
      <c r="AA995" s="199" t="s">
        <v>311</v>
      </c>
      <c r="AB995" s="112" t="s">
        <v>1524</v>
      </c>
      <c r="AC995" s="112" t="s">
        <v>1521</v>
      </c>
      <c r="AD995" s="112" t="s">
        <v>1523</v>
      </c>
      <c r="AE995" s="112" t="s">
        <v>1276</v>
      </c>
      <c r="AF995" s="199"/>
    </row>
    <row r="996" spans="1:32" ht="165" hidden="1">
      <c r="A996" s="198" t="s">
        <v>909</v>
      </c>
      <c r="B996" s="199" t="s">
        <v>1195</v>
      </c>
      <c r="C996" s="199" t="s">
        <v>1217</v>
      </c>
      <c r="D996" s="199" t="s">
        <v>1214</v>
      </c>
      <c r="E996" s="200" t="s">
        <v>1424</v>
      </c>
      <c r="F996" s="216" t="s">
        <v>1430</v>
      </c>
      <c r="G996" s="199" t="s">
        <v>19</v>
      </c>
      <c r="H996" s="199" t="s">
        <v>917</v>
      </c>
      <c r="I996" s="200" t="s">
        <v>951</v>
      </c>
      <c r="J996" s="112" t="s">
        <v>1333</v>
      </c>
      <c r="K996" s="199">
        <v>8</v>
      </c>
      <c r="L996" s="199">
        <v>6</v>
      </c>
      <c r="M996" s="199">
        <v>8</v>
      </c>
      <c r="N996" s="112" t="s">
        <v>1237</v>
      </c>
      <c r="O996" s="112" t="s">
        <v>1334</v>
      </c>
      <c r="P996" s="112" t="s">
        <v>1335</v>
      </c>
      <c r="Q996" s="112" t="s">
        <v>1336</v>
      </c>
      <c r="R996" s="199">
        <v>6</v>
      </c>
      <c r="S996" s="199">
        <v>3</v>
      </c>
      <c r="T996" s="199">
        <f>BD[[#This Row],[ND]]*BD[[#This Row],[NE]]</f>
        <v>18</v>
      </c>
      <c r="U996" s="201" t="str">
        <f t="shared" si="48"/>
        <v>ALTO</v>
      </c>
      <c r="V996" s="199">
        <v>25</v>
      </c>
      <c r="W996" s="199">
        <f>BD[[#This Row],[NP]]*BD[[#This Row],[N.C]]</f>
        <v>450</v>
      </c>
      <c r="X996" s="201" t="str">
        <f t="shared" si="49"/>
        <v>II</v>
      </c>
      <c r="Y996" s="182" t="str">
        <f t="shared" si="50"/>
        <v>ACEPTABLE CON CONTROL ESPECIFICO</v>
      </c>
      <c r="Z996" s="199" t="s">
        <v>311</v>
      </c>
      <c r="AA996" s="199" t="s">
        <v>311</v>
      </c>
      <c r="AB996" s="112" t="s">
        <v>1571</v>
      </c>
      <c r="AC996" s="112" t="s">
        <v>1572</v>
      </c>
      <c r="AD996" s="112" t="s">
        <v>1336</v>
      </c>
      <c r="AE996" s="112" t="s">
        <v>1337</v>
      </c>
      <c r="AF996" s="199"/>
    </row>
    <row r="997" spans="1:32" ht="105" hidden="1">
      <c r="A997" s="198" t="s">
        <v>909</v>
      </c>
      <c r="B997" s="199" t="s">
        <v>1195</v>
      </c>
      <c r="C997" s="199" t="s">
        <v>1217</v>
      </c>
      <c r="D997" s="199" t="s">
        <v>1214</v>
      </c>
      <c r="E997" s="200" t="s">
        <v>1424</v>
      </c>
      <c r="F997" s="216" t="s">
        <v>1430</v>
      </c>
      <c r="G997" s="199" t="s">
        <v>19</v>
      </c>
      <c r="H997" s="199" t="s">
        <v>917</v>
      </c>
      <c r="I997" s="200" t="s">
        <v>953</v>
      </c>
      <c r="J997" s="112" t="s">
        <v>1338</v>
      </c>
      <c r="K997" s="199">
        <v>8</v>
      </c>
      <c r="L997" s="199">
        <v>6</v>
      </c>
      <c r="M997" s="199">
        <v>8</v>
      </c>
      <c r="N997" s="112" t="s">
        <v>1339</v>
      </c>
      <c r="O997" s="112" t="s">
        <v>1340</v>
      </c>
      <c r="P997" s="112" t="s">
        <v>1341</v>
      </c>
      <c r="Q997" s="112" t="s">
        <v>1342</v>
      </c>
      <c r="R997" s="199">
        <v>6</v>
      </c>
      <c r="S997" s="199">
        <v>3</v>
      </c>
      <c r="T997" s="199">
        <f>BD[[#This Row],[ND]]*BD[[#This Row],[NE]]</f>
        <v>18</v>
      </c>
      <c r="U997" s="201" t="str">
        <f t="shared" si="48"/>
        <v>ALTO</v>
      </c>
      <c r="V997" s="199">
        <v>25</v>
      </c>
      <c r="W997" s="199">
        <f>BD[[#This Row],[NP]]*BD[[#This Row],[N.C]]</f>
        <v>450</v>
      </c>
      <c r="X997" s="201" t="str">
        <f t="shared" si="49"/>
        <v>II</v>
      </c>
      <c r="Y997" s="182" t="str">
        <f t="shared" si="50"/>
        <v>ACEPTABLE CON CONTROL ESPECIFICO</v>
      </c>
      <c r="Z997" s="199" t="s">
        <v>311</v>
      </c>
      <c r="AA997" s="199" t="s">
        <v>311</v>
      </c>
      <c r="AB997" s="112" t="s">
        <v>1573</v>
      </c>
      <c r="AC997" s="112" t="s">
        <v>1574</v>
      </c>
      <c r="AD997" s="112" t="s">
        <v>1575</v>
      </c>
      <c r="AE997" s="112" t="s">
        <v>1343</v>
      </c>
      <c r="AF997" s="199"/>
    </row>
    <row r="998" spans="1:32" ht="120" hidden="1">
      <c r="A998" s="198" t="s">
        <v>909</v>
      </c>
      <c r="B998" s="199" t="s">
        <v>1195</v>
      </c>
      <c r="C998" s="199" t="s">
        <v>1217</v>
      </c>
      <c r="D998" s="199" t="s">
        <v>1214</v>
      </c>
      <c r="E998" s="200" t="s">
        <v>1424</v>
      </c>
      <c r="F998" s="216" t="s">
        <v>1430</v>
      </c>
      <c r="G998" s="199" t="s">
        <v>19</v>
      </c>
      <c r="H998" s="199" t="s">
        <v>917</v>
      </c>
      <c r="I998" s="200" t="s">
        <v>955</v>
      </c>
      <c r="J998" s="112" t="s">
        <v>1344</v>
      </c>
      <c r="K998" s="199">
        <v>8</v>
      </c>
      <c r="L998" s="199">
        <v>6</v>
      </c>
      <c r="M998" s="199">
        <v>8</v>
      </c>
      <c r="N998" s="112" t="s">
        <v>1346</v>
      </c>
      <c r="O998" s="112" t="s">
        <v>1340</v>
      </c>
      <c r="P998" s="112" t="s">
        <v>1341</v>
      </c>
      <c r="Q998" s="112" t="s">
        <v>1342</v>
      </c>
      <c r="R998" s="199">
        <v>6</v>
      </c>
      <c r="S998" s="199">
        <v>3</v>
      </c>
      <c r="T998" s="199">
        <f>BD[[#This Row],[ND]]*BD[[#This Row],[NE]]</f>
        <v>18</v>
      </c>
      <c r="U998" s="201" t="str">
        <f t="shared" si="48"/>
        <v>ALTO</v>
      </c>
      <c r="V998" s="199">
        <v>25</v>
      </c>
      <c r="W998" s="199">
        <f>BD[[#This Row],[NP]]*BD[[#This Row],[N.C]]</f>
        <v>450</v>
      </c>
      <c r="X998" s="201" t="str">
        <f t="shared" si="49"/>
        <v>II</v>
      </c>
      <c r="Y998" s="182" t="str">
        <f t="shared" si="50"/>
        <v>ACEPTABLE CON CONTROL ESPECIFICO</v>
      </c>
      <c r="Z998" s="199" t="s">
        <v>311</v>
      </c>
      <c r="AA998" s="199" t="s">
        <v>311</v>
      </c>
      <c r="AB998" s="112" t="s">
        <v>1573</v>
      </c>
      <c r="AC998" s="112" t="s">
        <v>1574</v>
      </c>
      <c r="AD998" s="112" t="s">
        <v>1575</v>
      </c>
      <c r="AE998" s="112" t="s">
        <v>1343</v>
      </c>
      <c r="AF998" s="199"/>
    </row>
    <row r="999" spans="1:32" ht="105" hidden="1">
      <c r="A999" s="198" t="s">
        <v>909</v>
      </c>
      <c r="B999" s="199" t="s">
        <v>1195</v>
      </c>
      <c r="C999" s="199" t="s">
        <v>1217</v>
      </c>
      <c r="D999" s="199" t="s">
        <v>1214</v>
      </c>
      <c r="E999" s="200" t="s">
        <v>1424</v>
      </c>
      <c r="F999" s="216" t="s">
        <v>1430</v>
      </c>
      <c r="G999" s="199" t="s">
        <v>19</v>
      </c>
      <c r="H999" s="199" t="s">
        <v>917</v>
      </c>
      <c r="I999" s="200" t="s">
        <v>959</v>
      </c>
      <c r="J999" s="112" t="s">
        <v>1347</v>
      </c>
      <c r="K999" s="199">
        <v>8</v>
      </c>
      <c r="L999" s="199">
        <v>6</v>
      </c>
      <c r="M999" s="199">
        <v>8</v>
      </c>
      <c r="N999" s="112" t="s">
        <v>1322</v>
      </c>
      <c r="O999" s="112" t="s">
        <v>1348</v>
      </c>
      <c r="P999" s="112" t="s">
        <v>1349</v>
      </c>
      <c r="Q999" s="112" t="s">
        <v>1578</v>
      </c>
      <c r="R999" s="199">
        <v>2</v>
      </c>
      <c r="S999" s="199">
        <v>3</v>
      </c>
      <c r="T999" s="199">
        <f>BD[[#This Row],[ND]]*BD[[#This Row],[NE]]</f>
        <v>6</v>
      </c>
      <c r="U999" s="201" t="str">
        <f t="shared" si="48"/>
        <v>MEDIO</v>
      </c>
      <c r="V999" s="199">
        <v>60</v>
      </c>
      <c r="W999" s="199">
        <f>BD[[#This Row],[NP]]*BD[[#This Row],[N.C]]</f>
        <v>360</v>
      </c>
      <c r="X999" s="201" t="str">
        <f t="shared" si="49"/>
        <v>II</v>
      </c>
      <c r="Y999" s="182" t="str">
        <f t="shared" si="50"/>
        <v>ACEPTABLE CON CONTROL ESPECIFICO</v>
      </c>
      <c r="Z999" s="199" t="s">
        <v>311</v>
      </c>
      <c r="AA999" s="199" t="s">
        <v>311</v>
      </c>
      <c r="AB999" s="112" t="s">
        <v>1576</v>
      </c>
      <c r="AC999" s="112" t="s">
        <v>1577</v>
      </c>
      <c r="AD999" s="112" t="s">
        <v>1579</v>
      </c>
      <c r="AE999" s="112" t="s">
        <v>1343</v>
      </c>
      <c r="AF999" s="199"/>
    </row>
    <row r="1000" spans="1:32" ht="105" hidden="1">
      <c r="A1000" s="198" t="s">
        <v>909</v>
      </c>
      <c r="B1000" s="199" t="s">
        <v>1195</v>
      </c>
      <c r="C1000" s="199" t="s">
        <v>1217</v>
      </c>
      <c r="D1000" s="199" t="s">
        <v>1214</v>
      </c>
      <c r="E1000" s="200" t="s">
        <v>1424</v>
      </c>
      <c r="F1000" s="216" t="s">
        <v>1430</v>
      </c>
      <c r="G1000" s="199" t="s">
        <v>19</v>
      </c>
      <c r="H1000" s="199" t="s">
        <v>917</v>
      </c>
      <c r="I1000" s="200" t="s">
        <v>961</v>
      </c>
      <c r="J1000" s="112" t="s">
        <v>1350</v>
      </c>
      <c r="K1000" s="199">
        <v>8</v>
      </c>
      <c r="L1000" s="199">
        <v>6</v>
      </c>
      <c r="M1000" s="199">
        <v>8</v>
      </c>
      <c r="N1000" s="112" t="s">
        <v>1322</v>
      </c>
      <c r="O1000" s="112" t="s">
        <v>1348</v>
      </c>
      <c r="P1000" s="112" t="s">
        <v>1582</v>
      </c>
      <c r="Q1000" s="112" t="s">
        <v>1352</v>
      </c>
      <c r="R1000" s="199">
        <v>2</v>
      </c>
      <c r="S1000" s="199">
        <v>4</v>
      </c>
      <c r="T1000" s="199">
        <f>BD[[#This Row],[ND]]*BD[[#This Row],[NE]]</f>
        <v>8</v>
      </c>
      <c r="U1000" s="201" t="str">
        <f t="shared" si="48"/>
        <v>MEDIO</v>
      </c>
      <c r="V1000" s="199">
        <v>60</v>
      </c>
      <c r="W1000" s="199">
        <f>BD[[#This Row],[NP]]*BD[[#This Row],[N.C]]</f>
        <v>480</v>
      </c>
      <c r="X1000" s="201" t="str">
        <f t="shared" si="49"/>
        <v>II</v>
      </c>
      <c r="Y1000" s="182" t="str">
        <f t="shared" si="50"/>
        <v>ACEPTABLE CON CONTROL ESPECIFICO</v>
      </c>
      <c r="Z1000" s="199" t="s">
        <v>311</v>
      </c>
      <c r="AA1000" s="199" t="s">
        <v>311</v>
      </c>
      <c r="AB1000" s="112" t="s">
        <v>1580</v>
      </c>
      <c r="AC1000" s="112" t="s">
        <v>1583</v>
      </c>
      <c r="AD1000" s="112" t="s">
        <v>1581</v>
      </c>
      <c r="AE1000" s="112" t="s">
        <v>1343</v>
      </c>
      <c r="AF1000" s="199"/>
    </row>
    <row r="1001" spans="1:32" ht="180" hidden="1">
      <c r="A1001" s="198" t="s">
        <v>909</v>
      </c>
      <c r="B1001" s="199" t="s">
        <v>1195</v>
      </c>
      <c r="C1001" s="199" t="s">
        <v>1217</v>
      </c>
      <c r="D1001" s="199" t="s">
        <v>1214</v>
      </c>
      <c r="E1001" s="200" t="s">
        <v>1424</v>
      </c>
      <c r="F1001" s="216" t="s">
        <v>1430</v>
      </c>
      <c r="G1001" s="199" t="s">
        <v>19</v>
      </c>
      <c r="H1001" s="199" t="s">
        <v>917</v>
      </c>
      <c r="I1001" s="200" t="s">
        <v>963</v>
      </c>
      <c r="J1001" s="112" t="s">
        <v>1431</v>
      </c>
      <c r="K1001" s="199">
        <v>8</v>
      </c>
      <c r="L1001" s="199">
        <v>6</v>
      </c>
      <c r="M1001" s="199">
        <v>8</v>
      </c>
      <c r="N1001" s="112" t="s">
        <v>1406</v>
      </c>
      <c r="O1001" s="112" t="s">
        <v>1432</v>
      </c>
      <c r="P1001" s="112" t="s">
        <v>1641</v>
      </c>
      <c r="Q1001" s="112" t="s">
        <v>1638</v>
      </c>
      <c r="R1001" s="199">
        <v>2</v>
      </c>
      <c r="S1001" s="199">
        <v>3</v>
      </c>
      <c r="T1001" s="199">
        <f>BD[[#This Row],[ND]]*BD[[#This Row],[NE]]</f>
        <v>6</v>
      </c>
      <c r="U1001" s="201" t="str">
        <f t="shared" si="48"/>
        <v>MEDIO</v>
      </c>
      <c r="V1001" s="199">
        <v>60</v>
      </c>
      <c r="W1001" s="199">
        <f>BD[[#This Row],[NP]]*BD[[#This Row],[N.C]]</f>
        <v>360</v>
      </c>
      <c r="X1001" s="201" t="str">
        <f t="shared" si="49"/>
        <v>II</v>
      </c>
      <c r="Y1001" s="182" t="str">
        <f t="shared" si="50"/>
        <v>ACEPTABLE CON CONTROL ESPECIFICO</v>
      </c>
      <c r="Z1001" s="199" t="s">
        <v>311</v>
      </c>
      <c r="AA1001" s="199" t="s">
        <v>311</v>
      </c>
      <c r="AB1001" s="112" t="s">
        <v>1639</v>
      </c>
      <c r="AC1001" s="112" t="s">
        <v>1640</v>
      </c>
      <c r="AD1001" s="112" t="s">
        <v>1642</v>
      </c>
      <c r="AE1001" s="112" t="s">
        <v>1337</v>
      </c>
      <c r="AF1001" s="199"/>
    </row>
    <row r="1002" spans="1:32" ht="105" hidden="1">
      <c r="A1002" s="198" t="s">
        <v>909</v>
      </c>
      <c r="B1002" s="199" t="s">
        <v>1195</v>
      </c>
      <c r="C1002" s="199" t="s">
        <v>1217</v>
      </c>
      <c r="D1002" s="199" t="s">
        <v>1214</v>
      </c>
      <c r="E1002" s="200" t="s">
        <v>1424</v>
      </c>
      <c r="F1002" s="216" t="s">
        <v>1430</v>
      </c>
      <c r="G1002" s="199" t="s">
        <v>19</v>
      </c>
      <c r="H1002" s="199" t="s">
        <v>923</v>
      </c>
      <c r="I1002" s="200" t="s">
        <v>965</v>
      </c>
      <c r="J1002" s="112" t="s">
        <v>1228</v>
      </c>
      <c r="K1002" s="199">
        <v>8</v>
      </c>
      <c r="L1002" s="199">
        <v>6</v>
      </c>
      <c r="M1002" s="199">
        <v>8</v>
      </c>
      <c r="N1002" s="112" t="s">
        <v>1245</v>
      </c>
      <c r="O1002" s="200" t="s">
        <v>1291</v>
      </c>
      <c r="P1002" s="112" t="s">
        <v>1525</v>
      </c>
      <c r="Q1002" s="200" t="s">
        <v>1529</v>
      </c>
      <c r="R1002" s="199">
        <v>2</v>
      </c>
      <c r="S1002" s="199">
        <v>3</v>
      </c>
      <c r="T1002" s="199">
        <f>BD[[#This Row],[ND]]*BD[[#This Row],[NE]]</f>
        <v>6</v>
      </c>
      <c r="U1002" s="201" t="str">
        <f t="shared" si="48"/>
        <v>MEDIO</v>
      </c>
      <c r="V1002" s="199">
        <v>25</v>
      </c>
      <c r="W1002" s="199">
        <f>BD[[#This Row],[NP]]*BD[[#This Row],[N.C]]</f>
        <v>150</v>
      </c>
      <c r="X1002" s="201" t="str">
        <f t="shared" si="49"/>
        <v>II</v>
      </c>
      <c r="Y1002" s="182" t="str">
        <f t="shared" si="50"/>
        <v>ACEPTABLE CON CONTROL ESPECIFICO</v>
      </c>
      <c r="Z1002" s="199" t="s">
        <v>311</v>
      </c>
      <c r="AA1002" s="199" t="s">
        <v>311</v>
      </c>
      <c r="AB1002" s="112" t="s">
        <v>1584</v>
      </c>
      <c r="AC1002" s="112" t="s">
        <v>1589</v>
      </c>
      <c r="AD1002" s="200" t="s">
        <v>1528</v>
      </c>
      <c r="AE1002" s="112" t="s">
        <v>1281</v>
      </c>
      <c r="AF1002" s="199"/>
    </row>
    <row r="1003" spans="1:32" ht="105" hidden="1">
      <c r="A1003" s="198" t="s">
        <v>909</v>
      </c>
      <c r="B1003" s="199" t="s">
        <v>1195</v>
      </c>
      <c r="C1003" s="199" t="s">
        <v>1217</v>
      </c>
      <c r="D1003" s="199" t="s">
        <v>1214</v>
      </c>
      <c r="E1003" s="200" t="s">
        <v>1424</v>
      </c>
      <c r="F1003" s="216" t="s">
        <v>1430</v>
      </c>
      <c r="G1003" s="199" t="s">
        <v>19</v>
      </c>
      <c r="H1003" s="199" t="s">
        <v>923</v>
      </c>
      <c r="I1003" s="200" t="s">
        <v>969</v>
      </c>
      <c r="J1003" s="112" t="s">
        <v>1229</v>
      </c>
      <c r="K1003" s="199">
        <v>8</v>
      </c>
      <c r="L1003" s="199">
        <v>6</v>
      </c>
      <c r="M1003" s="199">
        <v>8</v>
      </c>
      <c r="N1003" s="112" t="s">
        <v>1248</v>
      </c>
      <c r="O1003" s="200" t="s">
        <v>1591</v>
      </c>
      <c r="P1003" s="112" t="s">
        <v>1593</v>
      </c>
      <c r="Q1003" s="199" t="s">
        <v>311</v>
      </c>
      <c r="R1003" s="199">
        <v>2</v>
      </c>
      <c r="S1003" s="199">
        <v>2</v>
      </c>
      <c r="T1003" s="199">
        <f>BD[[#This Row],[ND]]*BD[[#This Row],[NE]]</f>
        <v>4</v>
      </c>
      <c r="U1003" s="201" t="str">
        <f t="shared" si="48"/>
        <v>BAJO</v>
      </c>
      <c r="V1003" s="199">
        <v>60</v>
      </c>
      <c r="W1003" s="199">
        <f>BD[[#This Row],[NP]]*BD[[#This Row],[N.C]]</f>
        <v>240</v>
      </c>
      <c r="X1003" s="201" t="str">
        <f t="shared" si="49"/>
        <v>II</v>
      </c>
      <c r="Y1003" s="182" t="str">
        <f t="shared" si="50"/>
        <v>ACEPTABLE CON CONTROL ESPECIFICO</v>
      </c>
      <c r="Z1003" s="199" t="s">
        <v>311</v>
      </c>
      <c r="AA1003" s="199" t="s">
        <v>311</v>
      </c>
      <c r="AB1003" s="112" t="s">
        <v>1590</v>
      </c>
      <c r="AC1003" s="112" t="s">
        <v>1249</v>
      </c>
      <c r="AD1003" s="200" t="s">
        <v>1247</v>
      </c>
      <c r="AE1003" s="112" t="s">
        <v>1281</v>
      </c>
      <c r="AF1003" s="199"/>
    </row>
    <row r="1004" spans="1:32" ht="225" hidden="1">
      <c r="A1004" s="198" t="s">
        <v>909</v>
      </c>
      <c r="B1004" s="199" t="s">
        <v>1195</v>
      </c>
      <c r="C1004" s="199" t="s">
        <v>1217</v>
      </c>
      <c r="D1004" s="199" t="s">
        <v>1214</v>
      </c>
      <c r="E1004" s="200" t="s">
        <v>1424</v>
      </c>
      <c r="F1004" s="216" t="s">
        <v>1430</v>
      </c>
      <c r="G1004" s="199" t="s">
        <v>19</v>
      </c>
      <c r="H1004" s="199" t="s">
        <v>928</v>
      </c>
      <c r="I1004" s="200" t="s">
        <v>973</v>
      </c>
      <c r="J1004" s="112" t="s">
        <v>1223</v>
      </c>
      <c r="K1004" s="199">
        <v>8</v>
      </c>
      <c r="L1004" s="199">
        <v>6</v>
      </c>
      <c r="M1004" s="199">
        <v>8</v>
      </c>
      <c r="N1004" s="112" t="s">
        <v>1250</v>
      </c>
      <c r="O1004" s="200" t="s">
        <v>1595</v>
      </c>
      <c r="P1004" s="112" t="s">
        <v>1533</v>
      </c>
      <c r="Q1004" s="199" t="s">
        <v>311</v>
      </c>
      <c r="R1004" s="199">
        <v>2</v>
      </c>
      <c r="S1004" s="199">
        <v>2</v>
      </c>
      <c r="T1004" s="199">
        <f>BD[[#This Row],[ND]]*BD[[#This Row],[NE]]</f>
        <v>4</v>
      </c>
      <c r="U1004" s="201" t="str">
        <f t="shared" si="48"/>
        <v>BAJO</v>
      </c>
      <c r="V1004" s="199">
        <v>25</v>
      </c>
      <c r="W1004" s="199">
        <f>BD[[#This Row],[NP]]*BD[[#This Row],[N.C]]</f>
        <v>100</v>
      </c>
      <c r="X1004" s="201" t="str">
        <f t="shared" si="49"/>
        <v>III</v>
      </c>
      <c r="Y1004" s="182" t="str">
        <f t="shared" si="50"/>
        <v>MEJORABLE</v>
      </c>
      <c r="Z1004" s="199" t="s">
        <v>311</v>
      </c>
      <c r="AA1004" s="199" t="s">
        <v>311</v>
      </c>
      <c r="AB1004" s="200" t="s">
        <v>1596</v>
      </c>
      <c r="AC1004" s="112" t="s">
        <v>1534</v>
      </c>
      <c r="AD1004" s="222" t="s">
        <v>1597</v>
      </c>
      <c r="AE1004" s="112" t="s">
        <v>1277</v>
      </c>
      <c r="AF1004" s="199"/>
    </row>
    <row r="1005" spans="1:32" ht="225" hidden="1">
      <c r="A1005" s="198" t="s">
        <v>909</v>
      </c>
      <c r="B1005" s="199" t="s">
        <v>1195</v>
      </c>
      <c r="C1005" s="199" t="s">
        <v>1217</v>
      </c>
      <c r="D1005" s="199" t="s">
        <v>1214</v>
      </c>
      <c r="E1005" s="200" t="s">
        <v>1424</v>
      </c>
      <c r="F1005" s="216" t="s">
        <v>1430</v>
      </c>
      <c r="G1005" s="199" t="s">
        <v>19</v>
      </c>
      <c r="H1005" s="199" t="s">
        <v>928</v>
      </c>
      <c r="I1005" s="200" t="s">
        <v>975</v>
      </c>
      <c r="J1005" s="112" t="s">
        <v>1223</v>
      </c>
      <c r="K1005" s="199">
        <v>8</v>
      </c>
      <c r="L1005" s="199">
        <v>6</v>
      </c>
      <c r="M1005" s="199">
        <v>8</v>
      </c>
      <c r="N1005" s="112" t="s">
        <v>1250</v>
      </c>
      <c r="O1005" s="200" t="s">
        <v>1595</v>
      </c>
      <c r="P1005" s="112" t="s">
        <v>1533</v>
      </c>
      <c r="Q1005" s="199" t="s">
        <v>311</v>
      </c>
      <c r="R1005" s="199">
        <v>2</v>
      </c>
      <c r="S1005" s="199">
        <v>3</v>
      </c>
      <c r="T1005" s="199">
        <f>BD[[#This Row],[ND]]*BD[[#This Row],[NE]]</f>
        <v>6</v>
      </c>
      <c r="U1005" s="201" t="str">
        <f t="shared" si="48"/>
        <v>MEDIO</v>
      </c>
      <c r="V1005" s="199">
        <v>25</v>
      </c>
      <c r="W1005" s="199">
        <f>BD[[#This Row],[NP]]*BD[[#This Row],[N.C]]</f>
        <v>150</v>
      </c>
      <c r="X1005" s="201" t="str">
        <f t="shared" si="49"/>
        <v>II</v>
      </c>
      <c r="Y1005" s="182" t="str">
        <f t="shared" si="50"/>
        <v>ACEPTABLE CON CONTROL ESPECIFICO</v>
      </c>
      <c r="Z1005" s="199" t="s">
        <v>311</v>
      </c>
      <c r="AA1005" s="199" t="s">
        <v>311</v>
      </c>
      <c r="AB1005" s="200" t="s">
        <v>1596</v>
      </c>
      <c r="AC1005" s="112" t="s">
        <v>1534</v>
      </c>
      <c r="AD1005" s="200" t="s">
        <v>1247</v>
      </c>
      <c r="AE1005" s="112" t="s">
        <v>1277</v>
      </c>
      <c r="AF1005" s="199"/>
    </row>
    <row r="1006" spans="1:32" ht="225" hidden="1">
      <c r="A1006" s="198" t="s">
        <v>909</v>
      </c>
      <c r="B1006" s="199" t="s">
        <v>1195</v>
      </c>
      <c r="C1006" s="199" t="s">
        <v>1217</v>
      </c>
      <c r="D1006" s="199" t="s">
        <v>1214</v>
      </c>
      <c r="E1006" s="200" t="s">
        <v>1424</v>
      </c>
      <c r="F1006" s="216" t="s">
        <v>1430</v>
      </c>
      <c r="G1006" s="199" t="s">
        <v>19</v>
      </c>
      <c r="H1006" s="199" t="s">
        <v>928</v>
      </c>
      <c r="I1006" s="200" t="s">
        <v>979</v>
      </c>
      <c r="J1006" s="112" t="s">
        <v>1223</v>
      </c>
      <c r="K1006" s="199">
        <v>8</v>
      </c>
      <c r="L1006" s="199">
        <v>6</v>
      </c>
      <c r="M1006" s="199">
        <v>8</v>
      </c>
      <c r="N1006" s="112" t="s">
        <v>1250</v>
      </c>
      <c r="O1006" s="200" t="s">
        <v>1595</v>
      </c>
      <c r="P1006" s="112" t="s">
        <v>1533</v>
      </c>
      <c r="Q1006" s="199" t="s">
        <v>311</v>
      </c>
      <c r="R1006" s="199">
        <v>2</v>
      </c>
      <c r="S1006" s="199">
        <v>3</v>
      </c>
      <c r="T1006" s="199">
        <f>BD[[#This Row],[ND]]*BD[[#This Row],[NE]]</f>
        <v>6</v>
      </c>
      <c r="U1006" s="201" t="str">
        <f t="shared" ref="U1006:U1069" si="51">IF(AND(T1006&lt;=40,T1006&gt;=24),"MUY ALTO",IF(AND(T1006&lt;=20,T1006&gt;=10),"ALTO",IF(AND(T1006&lt;=8,T1006&gt;=6),"MEDIO",IF(AND(T1006&lt;=4,T1006&gt;=1),"BAJO",""))))</f>
        <v>MEDIO</v>
      </c>
      <c r="V1006" s="199">
        <v>26</v>
      </c>
      <c r="W1006" s="199">
        <f>BD[[#This Row],[NP]]*BD[[#This Row],[N.C]]</f>
        <v>156</v>
      </c>
      <c r="X1006" s="201" t="str">
        <f t="shared" ref="X1006:X1069" si="52">IFERROR(IF(AND(W1006&gt;=600,W1006&lt;=4000),"I",IF(AND(W1006&lt;500,W1006&gt;=150),"II",IF(AND(W1006&lt;=120,W1006&gt;=40),"III",IF(W1006=20,"IV","")))),"")</f>
        <v>II</v>
      </c>
      <c r="Y1006" s="182" t="str">
        <f t="shared" ref="Y1006:Y1069" si="53">IF(AND(X1006="I"),"NO ACEPTABLE",IF(AND(X1006="II"),"ACEPTABLE CON CONTROL ESPECIFICO",IF(AND(X1006="III"),"MEJORABLE",IF(AND(X1006="IV"),"ACEPTABLE"))))</f>
        <v>ACEPTABLE CON CONTROL ESPECIFICO</v>
      </c>
      <c r="Z1006" s="199" t="s">
        <v>311</v>
      </c>
      <c r="AA1006" s="199" t="s">
        <v>311</v>
      </c>
      <c r="AB1006" s="200" t="s">
        <v>1596</v>
      </c>
      <c r="AC1006" s="112" t="s">
        <v>1534</v>
      </c>
      <c r="AD1006" s="200" t="s">
        <v>1247</v>
      </c>
      <c r="AE1006" s="112" t="s">
        <v>1277</v>
      </c>
      <c r="AF1006" s="199"/>
    </row>
    <row r="1007" spans="1:32" ht="135" hidden="1">
      <c r="A1007" s="198" t="s">
        <v>909</v>
      </c>
      <c r="B1007" s="199" t="s">
        <v>1195</v>
      </c>
      <c r="C1007" s="199" t="s">
        <v>1217</v>
      </c>
      <c r="D1007" s="199" t="s">
        <v>1214</v>
      </c>
      <c r="E1007" s="200" t="s">
        <v>1424</v>
      </c>
      <c r="F1007" s="216" t="s">
        <v>1430</v>
      </c>
      <c r="G1007" s="199" t="s">
        <v>19</v>
      </c>
      <c r="H1007" s="199" t="s">
        <v>931</v>
      </c>
      <c r="I1007" s="200" t="s">
        <v>989</v>
      </c>
      <c r="J1007" s="112" t="s">
        <v>1224</v>
      </c>
      <c r="K1007" s="199">
        <v>8</v>
      </c>
      <c r="L1007" s="199">
        <v>6</v>
      </c>
      <c r="M1007" s="199">
        <v>8</v>
      </c>
      <c r="N1007" s="112" t="s">
        <v>1252</v>
      </c>
      <c r="O1007" s="112" t="s">
        <v>1612</v>
      </c>
      <c r="P1007" s="112" t="s">
        <v>1253</v>
      </c>
      <c r="Q1007" s="112" t="s">
        <v>1614</v>
      </c>
      <c r="R1007" s="199">
        <v>2</v>
      </c>
      <c r="S1007" s="199">
        <v>3</v>
      </c>
      <c r="T1007" s="199">
        <f>BD[[#This Row],[ND]]*BD[[#This Row],[NE]]</f>
        <v>6</v>
      </c>
      <c r="U1007" s="201" t="str">
        <f t="shared" si="51"/>
        <v>MEDIO</v>
      </c>
      <c r="V1007" s="199">
        <v>25</v>
      </c>
      <c r="W1007" s="199">
        <f>BD[[#This Row],[NP]]*BD[[#This Row],[N.C]]</f>
        <v>150</v>
      </c>
      <c r="X1007" s="201" t="str">
        <f t="shared" si="52"/>
        <v>II</v>
      </c>
      <c r="Y1007" s="182" t="str">
        <f t="shared" si="53"/>
        <v>ACEPTABLE CON CONTROL ESPECIFICO</v>
      </c>
      <c r="Z1007" s="199" t="s">
        <v>311</v>
      </c>
      <c r="AA1007" s="199" t="s">
        <v>311</v>
      </c>
      <c r="AB1007" s="112" t="s">
        <v>1613</v>
      </c>
      <c r="AC1007" s="112" t="s">
        <v>1253</v>
      </c>
      <c r="AD1007" s="112" t="s">
        <v>1615</v>
      </c>
      <c r="AE1007" s="112" t="s">
        <v>1278</v>
      </c>
      <c r="AF1007" s="199"/>
    </row>
    <row r="1008" spans="1:32" ht="150" hidden="1">
      <c r="A1008" s="198" t="s">
        <v>909</v>
      </c>
      <c r="B1008" s="199" t="s">
        <v>1195</v>
      </c>
      <c r="C1008" s="199" t="s">
        <v>1217</v>
      </c>
      <c r="D1008" s="199" t="s">
        <v>1214</v>
      </c>
      <c r="E1008" s="200" t="s">
        <v>1424</v>
      </c>
      <c r="F1008" s="216" t="s">
        <v>1430</v>
      </c>
      <c r="G1008" s="199" t="s">
        <v>19</v>
      </c>
      <c r="H1008" s="199" t="s">
        <v>931</v>
      </c>
      <c r="I1008" s="200" t="s">
        <v>997</v>
      </c>
      <c r="J1008" s="112" t="s">
        <v>1363</v>
      </c>
      <c r="K1008" s="199">
        <v>8</v>
      </c>
      <c r="L1008" s="199">
        <v>6</v>
      </c>
      <c r="M1008" s="199">
        <v>8</v>
      </c>
      <c r="N1008" s="112" t="s">
        <v>1364</v>
      </c>
      <c r="O1008" s="112" t="s">
        <v>1656</v>
      </c>
      <c r="P1008" s="112" t="s">
        <v>1657</v>
      </c>
      <c r="Q1008" s="112" t="s">
        <v>1365</v>
      </c>
      <c r="R1008" s="199">
        <v>6</v>
      </c>
      <c r="S1008" s="199">
        <v>2</v>
      </c>
      <c r="T1008" s="199">
        <f>BD[[#This Row],[ND]]*BD[[#This Row],[NE]]</f>
        <v>12</v>
      </c>
      <c r="U1008" s="201" t="str">
        <f t="shared" si="51"/>
        <v>ALTO</v>
      </c>
      <c r="V1008" s="199">
        <v>60</v>
      </c>
      <c r="W1008" s="199">
        <f>BD[[#This Row],[NP]]*BD[[#This Row],[N.C]]</f>
        <v>720</v>
      </c>
      <c r="X1008" s="201" t="str">
        <f t="shared" si="52"/>
        <v>I</v>
      </c>
      <c r="Y1008" s="182" t="str">
        <f t="shared" si="53"/>
        <v>NO ACEPTABLE</v>
      </c>
      <c r="Z1008" s="199" t="s">
        <v>311</v>
      </c>
      <c r="AA1008" s="199" t="s">
        <v>311</v>
      </c>
      <c r="AB1008" s="112" t="s">
        <v>1621</v>
      </c>
      <c r="AC1008" s="112" t="s">
        <v>1622</v>
      </c>
      <c r="AD1008" s="112" t="s">
        <v>1623</v>
      </c>
      <c r="AE1008" s="112" t="s">
        <v>1368</v>
      </c>
      <c r="AF1008" s="199"/>
    </row>
    <row r="1009" spans="1:32" ht="150" hidden="1">
      <c r="A1009" s="198" t="s">
        <v>909</v>
      </c>
      <c r="B1009" s="199" t="s">
        <v>1195</v>
      </c>
      <c r="C1009" s="199" t="s">
        <v>1217</v>
      </c>
      <c r="D1009" s="199" t="s">
        <v>1214</v>
      </c>
      <c r="E1009" s="200" t="s">
        <v>1424</v>
      </c>
      <c r="F1009" s="216" t="s">
        <v>1430</v>
      </c>
      <c r="G1009" s="199" t="s">
        <v>19</v>
      </c>
      <c r="H1009" s="199" t="s">
        <v>931</v>
      </c>
      <c r="I1009" s="200" t="s">
        <v>999</v>
      </c>
      <c r="J1009" s="112" t="s">
        <v>1440</v>
      </c>
      <c r="K1009" s="199">
        <v>8</v>
      </c>
      <c r="L1009" s="199">
        <v>6</v>
      </c>
      <c r="M1009" s="199">
        <v>8</v>
      </c>
      <c r="N1009" s="112" t="s">
        <v>1322</v>
      </c>
      <c r="O1009" s="112" t="s">
        <v>1656</v>
      </c>
      <c r="P1009" s="112" t="s">
        <v>1657</v>
      </c>
      <c r="Q1009" s="112" t="s">
        <v>1365</v>
      </c>
      <c r="R1009" s="199">
        <v>6</v>
      </c>
      <c r="S1009" s="199">
        <v>2</v>
      </c>
      <c r="T1009" s="199">
        <f>BD[[#This Row],[ND]]*BD[[#This Row],[NE]]</f>
        <v>12</v>
      </c>
      <c r="U1009" s="201" t="str">
        <f t="shared" si="51"/>
        <v>ALTO</v>
      </c>
      <c r="V1009" s="199">
        <v>60</v>
      </c>
      <c r="W1009" s="199">
        <f>BD[[#This Row],[NP]]*BD[[#This Row],[N.C]]</f>
        <v>720</v>
      </c>
      <c r="X1009" s="201" t="str">
        <f t="shared" si="52"/>
        <v>I</v>
      </c>
      <c r="Y1009" s="182" t="str">
        <f t="shared" si="53"/>
        <v>NO ACEPTABLE</v>
      </c>
      <c r="Z1009" s="199" t="s">
        <v>311</v>
      </c>
      <c r="AA1009" s="199" t="s">
        <v>311</v>
      </c>
      <c r="AB1009" s="112" t="s">
        <v>1366</v>
      </c>
      <c r="AC1009" s="112" t="s">
        <v>1441</v>
      </c>
      <c r="AD1009" s="112" t="s">
        <v>1365</v>
      </c>
      <c r="AE1009" s="112" t="s">
        <v>1368</v>
      </c>
      <c r="AF1009" s="199"/>
    </row>
    <row r="1010" spans="1:32" ht="315" hidden="1">
      <c r="A1010" s="198" t="s">
        <v>909</v>
      </c>
      <c r="B1010" s="199" t="s">
        <v>1195</v>
      </c>
      <c r="C1010" s="199" t="s">
        <v>1217</v>
      </c>
      <c r="D1010" s="199" t="s">
        <v>1214</v>
      </c>
      <c r="E1010" s="200" t="s">
        <v>1424</v>
      </c>
      <c r="F1010" s="216" t="s">
        <v>1430</v>
      </c>
      <c r="G1010" s="199" t="s">
        <v>19</v>
      </c>
      <c r="H1010" s="199" t="s">
        <v>934</v>
      </c>
      <c r="I1010" s="200" t="s">
        <v>1007</v>
      </c>
      <c r="J1010" s="112" t="s">
        <v>1225</v>
      </c>
      <c r="K1010" s="199">
        <v>2</v>
      </c>
      <c r="L1010" s="199">
        <v>2</v>
      </c>
      <c r="M1010" s="199">
        <v>8</v>
      </c>
      <c r="N1010" s="112" t="s">
        <v>1255</v>
      </c>
      <c r="O1010" s="112" t="s">
        <v>1627</v>
      </c>
      <c r="P1010" s="112" t="s">
        <v>1630</v>
      </c>
      <c r="Q1010" s="112" t="s">
        <v>1265</v>
      </c>
      <c r="R1010" s="199">
        <v>2</v>
      </c>
      <c r="S1010" s="199">
        <v>3</v>
      </c>
      <c r="T1010" s="199">
        <f>BD[[#This Row],[ND]]*BD[[#This Row],[NE]]</f>
        <v>6</v>
      </c>
      <c r="U1010" s="201" t="str">
        <f t="shared" si="51"/>
        <v>MEDIO</v>
      </c>
      <c r="V1010" s="199">
        <v>25</v>
      </c>
      <c r="W1010" s="199">
        <f>BD[[#This Row],[NP]]*BD[[#This Row],[N.C]]</f>
        <v>150</v>
      </c>
      <c r="X1010" s="201" t="str">
        <f t="shared" si="52"/>
        <v>II</v>
      </c>
      <c r="Y1010" s="182" t="str">
        <f t="shared" si="53"/>
        <v>ACEPTABLE CON CONTROL ESPECIFICO</v>
      </c>
      <c r="Z1010" s="199" t="s">
        <v>311</v>
      </c>
      <c r="AA1010" s="199" t="s">
        <v>311</v>
      </c>
      <c r="AB1010" s="112" t="s">
        <v>1628</v>
      </c>
      <c r="AC1010" s="112" t="s">
        <v>1629</v>
      </c>
      <c r="AD1010" s="112" t="s">
        <v>1265</v>
      </c>
      <c r="AE1010" s="112" t="s">
        <v>1280</v>
      </c>
      <c r="AF1010" s="199"/>
    </row>
    <row r="1011" spans="1:32" ht="345" hidden="1">
      <c r="A1011" s="198" t="s">
        <v>909</v>
      </c>
      <c r="B1011" s="199" t="s">
        <v>1195</v>
      </c>
      <c r="C1011" s="199" t="s">
        <v>1217</v>
      </c>
      <c r="D1011" s="199" t="s">
        <v>1214</v>
      </c>
      <c r="E1011" s="200" t="s">
        <v>1424</v>
      </c>
      <c r="F1011" s="216" t="s">
        <v>1430</v>
      </c>
      <c r="G1011" s="199" t="s">
        <v>19</v>
      </c>
      <c r="H1011" s="199" t="s">
        <v>934</v>
      </c>
      <c r="I1011" s="200" t="s">
        <v>1017</v>
      </c>
      <c r="J1011" s="112" t="s">
        <v>1260</v>
      </c>
      <c r="K1011" s="199">
        <v>2</v>
      </c>
      <c r="L1011" s="199">
        <v>2</v>
      </c>
      <c r="M1011" s="199">
        <v>8</v>
      </c>
      <c r="N1011" s="112" t="s">
        <v>1261</v>
      </c>
      <c r="O1011" s="112" t="s">
        <v>1627</v>
      </c>
      <c r="P1011" s="112" t="s">
        <v>1632</v>
      </c>
      <c r="Q1011" s="112" t="s">
        <v>1662</v>
      </c>
      <c r="R1011" s="199">
        <v>2</v>
      </c>
      <c r="S1011" s="199">
        <v>3</v>
      </c>
      <c r="T1011" s="199">
        <f>BD[[#This Row],[ND]]*BD[[#This Row],[NE]]</f>
        <v>6</v>
      </c>
      <c r="U1011" s="201" t="str">
        <f t="shared" si="51"/>
        <v>MEDIO</v>
      </c>
      <c r="V1011" s="199">
        <v>25</v>
      </c>
      <c r="W1011" s="199">
        <f>BD[[#This Row],[NP]]*BD[[#This Row],[N.C]]</f>
        <v>150</v>
      </c>
      <c r="X1011" s="201" t="str">
        <f t="shared" si="52"/>
        <v>II</v>
      </c>
      <c r="Y1011" s="182" t="str">
        <f t="shared" si="53"/>
        <v>ACEPTABLE CON CONTROL ESPECIFICO</v>
      </c>
      <c r="Z1011" s="199" t="s">
        <v>311</v>
      </c>
      <c r="AA1011" s="199" t="s">
        <v>311</v>
      </c>
      <c r="AB1011" s="112" t="s">
        <v>1628</v>
      </c>
      <c r="AC1011" s="112" t="s">
        <v>1633</v>
      </c>
      <c r="AD1011" s="112" t="s">
        <v>1663</v>
      </c>
      <c r="AE1011" s="112" t="s">
        <v>1280</v>
      </c>
      <c r="AF1011" s="199"/>
    </row>
    <row r="1012" spans="1:32" ht="225">
      <c r="A1012" s="198" t="s">
        <v>909</v>
      </c>
      <c r="B1012" s="199" t="s">
        <v>1463</v>
      </c>
      <c r="C1012" s="199" t="s">
        <v>1217</v>
      </c>
      <c r="D1012" s="199" t="s">
        <v>1214</v>
      </c>
      <c r="E1012" s="112" t="s">
        <v>1442</v>
      </c>
      <c r="F1012" s="200" t="s">
        <v>1443</v>
      </c>
      <c r="G1012" s="199" t="s">
        <v>19</v>
      </c>
      <c r="H1012" s="199" t="s">
        <v>928</v>
      </c>
      <c r="I1012" s="200" t="s">
        <v>973</v>
      </c>
      <c r="J1012" s="112" t="s">
        <v>1223</v>
      </c>
      <c r="K1012" s="199">
        <v>8</v>
      </c>
      <c r="L1012" s="199">
        <v>6</v>
      </c>
      <c r="M1012" s="199">
        <v>12</v>
      </c>
      <c r="N1012" s="112" t="s">
        <v>1250</v>
      </c>
      <c r="O1012" s="200" t="s">
        <v>1595</v>
      </c>
      <c r="P1012" s="112" t="s">
        <v>1533</v>
      </c>
      <c r="Q1012" s="199" t="s">
        <v>311</v>
      </c>
      <c r="R1012" s="199">
        <v>2</v>
      </c>
      <c r="S1012" s="199">
        <v>2</v>
      </c>
      <c r="T1012" s="199">
        <f>BD[[#This Row],[ND]]*BD[[#This Row],[NE]]</f>
        <v>4</v>
      </c>
      <c r="U1012" s="201" t="str">
        <f t="shared" si="51"/>
        <v>BAJO</v>
      </c>
      <c r="V1012" s="199">
        <v>25</v>
      </c>
      <c r="W1012" s="199">
        <f>BD[[#This Row],[NP]]*BD[[#This Row],[N.C]]</f>
        <v>100</v>
      </c>
      <c r="X1012" s="201" t="str">
        <f t="shared" si="52"/>
        <v>III</v>
      </c>
      <c r="Y1012" s="182" t="str">
        <f t="shared" si="53"/>
        <v>MEJORABLE</v>
      </c>
      <c r="Z1012" s="199" t="s">
        <v>311</v>
      </c>
      <c r="AA1012" s="199" t="s">
        <v>311</v>
      </c>
      <c r="AB1012" s="200" t="s">
        <v>1596</v>
      </c>
      <c r="AC1012" s="112" t="s">
        <v>1534</v>
      </c>
      <c r="AD1012" s="222" t="s">
        <v>1597</v>
      </c>
      <c r="AE1012" s="112" t="s">
        <v>1277</v>
      </c>
      <c r="AF1012" s="199"/>
    </row>
    <row r="1013" spans="1:32" ht="225">
      <c r="A1013" s="198" t="s">
        <v>909</v>
      </c>
      <c r="B1013" s="199" t="s">
        <v>1463</v>
      </c>
      <c r="C1013" s="199" t="s">
        <v>1217</v>
      </c>
      <c r="D1013" s="199" t="s">
        <v>1214</v>
      </c>
      <c r="E1013" s="112" t="s">
        <v>1442</v>
      </c>
      <c r="F1013" s="200" t="s">
        <v>1443</v>
      </c>
      <c r="G1013" s="199" t="s">
        <v>19</v>
      </c>
      <c r="H1013" s="199" t="s">
        <v>928</v>
      </c>
      <c r="I1013" s="200" t="s">
        <v>975</v>
      </c>
      <c r="J1013" s="112" t="s">
        <v>1223</v>
      </c>
      <c r="K1013" s="199">
        <v>8</v>
      </c>
      <c r="L1013" s="199">
        <v>6</v>
      </c>
      <c r="M1013" s="199">
        <v>12</v>
      </c>
      <c r="N1013" s="112" t="s">
        <v>1250</v>
      </c>
      <c r="O1013" s="200" t="s">
        <v>1595</v>
      </c>
      <c r="P1013" s="112" t="s">
        <v>1533</v>
      </c>
      <c r="Q1013" s="199" t="s">
        <v>311</v>
      </c>
      <c r="R1013" s="199">
        <v>2</v>
      </c>
      <c r="S1013" s="199">
        <v>3</v>
      </c>
      <c r="T1013" s="199">
        <f>BD[[#This Row],[ND]]*BD[[#This Row],[NE]]</f>
        <v>6</v>
      </c>
      <c r="U1013" s="201" t="str">
        <f t="shared" si="51"/>
        <v>MEDIO</v>
      </c>
      <c r="V1013" s="199">
        <v>25</v>
      </c>
      <c r="W1013" s="199">
        <f>BD[[#This Row],[NP]]*BD[[#This Row],[N.C]]</f>
        <v>150</v>
      </c>
      <c r="X1013" s="201" t="str">
        <f t="shared" si="52"/>
        <v>II</v>
      </c>
      <c r="Y1013" s="182" t="str">
        <f t="shared" si="53"/>
        <v>ACEPTABLE CON CONTROL ESPECIFICO</v>
      </c>
      <c r="Z1013" s="199" t="s">
        <v>311</v>
      </c>
      <c r="AA1013" s="199" t="s">
        <v>311</v>
      </c>
      <c r="AB1013" s="200" t="s">
        <v>1596</v>
      </c>
      <c r="AC1013" s="112" t="s">
        <v>1534</v>
      </c>
      <c r="AD1013" s="200" t="s">
        <v>1247</v>
      </c>
      <c r="AE1013" s="112" t="s">
        <v>1277</v>
      </c>
      <c r="AF1013" s="199"/>
    </row>
    <row r="1014" spans="1:32" ht="225">
      <c r="A1014" s="198" t="s">
        <v>909</v>
      </c>
      <c r="B1014" s="199" t="s">
        <v>1463</v>
      </c>
      <c r="C1014" s="199" t="s">
        <v>1217</v>
      </c>
      <c r="D1014" s="199" t="s">
        <v>1214</v>
      </c>
      <c r="E1014" s="112" t="s">
        <v>1442</v>
      </c>
      <c r="F1014" s="200" t="s">
        <v>1443</v>
      </c>
      <c r="G1014" s="199" t="s">
        <v>19</v>
      </c>
      <c r="H1014" s="199" t="s">
        <v>928</v>
      </c>
      <c r="I1014" s="200" t="s">
        <v>977</v>
      </c>
      <c r="J1014" s="112" t="s">
        <v>1223</v>
      </c>
      <c r="K1014" s="199">
        <v>8</v>
      </c>
      <c r="L1014" s="199">
        <v>6</v>
      </c>
      <c r="M1014" s="199">
        <v>12</v>
      </c>
      <c r="N1014" s="112" t="s">
        <v>1250</v>
      </c>
      <c r="O1014" s="200" t="s">
        <v>1595</v>
      </c>
      <c r="P1014" s="112" t="s">
        <v>1533</v>
      </c>
      <c r="Q1014" s="199" t="s">
        <v>311</v>
      </c>
      <c r="R1014" s="199">
        <v>2</v>
      </c>
      <c r="S1014" s="199">
        <v>3</v>
      </c>
      <c r="T1014" s="199">
        <f>BD[[#This Row],[ND]]*BD[[#This Row],[NE]]</f>
        <v>6</v>
      </c>
      <c r="U1014" s="201" t="str">
        <f t="shared" si="51"/>
        <v>MEDIO</v>
      </c>
      <c r="V1014" s="199">
        <v>25</v>
      </c>
      <c r="W1014" s="199">
        <f>BD[[#This Row],[NP]]*BD[[#This Row],[N.C]]</f>
        <v>150</v>
      </c>
      <c r="X1014" s="201" t="str">
        <f t="shared" si="52"/>
        <v>II</v>
      </c>
      <c r="Y1014" s="182" t="str">
        <f t="shared" si="53"/>
        <v>ACEPTABLE CON CONTROL ESPECIFICO</v>
      </c>
      <c r="Z1014" s="199" t="s">
        <v>311</v>
      </c>
      <c r="AA1014" s="199" t="s">
        <v>311</v>
      </c>
      <c r="AB1014" s="200" t="s">
        <v>1596</v>
      </c>
      <c r="AC1014" s="112" t="s">
        <v>1534</v>
      </c>
      <c r="AD1014" s="200" t="s">
        <v>1247</v>
      </c>
      <c r="AE1014" s="112" t="s">
        <v>1277</v>
      </c>
      <c r="AF1014" s="199"/>
    </row>
    <row r="1015" spans="1:32" ht="225">
      <c r="A1015" s="198" t="s">
        <v>909</v>
      </c>
      <c r="B1015" s="199" t="s">
        <v>1463</v>
      </c>
      <c r="C1015" s="199" t="s">
        <v>1217</v>
      </c>
      <c r="D1015" s="199" t="s">
        <v>1214</v>
      </c>
      <c r="E1015" s="112" t="s">
        <v>1442</v>
      </c>
      <c r="F1015" s="200" t="s">
        <v>1443</v>
      </c>
      <c r="G1015" s="199" t="s">
        <v>19</v>
      </c>
      <c r="H1015" s="199" t="s">
        <v>928</v>
      </c>
      <c r="I1015" s="200" t="s">
        <v>979</v>
      </c>
      <c r="J1015" s="112" t="s">
        <v>1223</v>
      </c>
      <c r="K1015" s="199">
        <v>8</v>
      </c>
      <c r="L1015" s="199">
        <v>6</v>
      </c>
      <c r="M1015" s="199">
        <v>12</v>
      </c>
      <c r="N1015" s="112" t="s">
        <v>1250</v>
      </c>
      <c r="O1015" s="200" t="s">
        <v>1595</v>
      </c>
      <c r="P1015" s="112" t="s">
        <v>1533</v>
      </c>
      <c r="Q1015" s="199" t="s">
        <v>311</v>
      </c>
      <c r="R1015" s="199">
        <v>2</v>
      </c>
      <c r="S1015" s="199">
        <v>3</v>
      </c>
      <c r="T1015" s="199">
        <f>BD[[#This Row],[ND]]*BD[[#This Row],[NE]]</f>
        <v>6</v>
      </c>
      <c r="U1015" s="201" t="str">
        <f t="shared" si="51"/>
        <v>MEDIO</v>
      </c>
      <c r="V1015" s="199">
        <v>26</v>
      </c>
      <c r="W1015" s="199">
        <f>BD[[#This Row],[NP]]*BD[[#This Row],[N.C]]</f>
        <v>156</v>
      </c>
      <c r="X1015" s="201" t="str">
        <f t="shared" si="52"/>
        <v>II</v>
      </c>
      <c r="Y1015" s="182" t="str">
        <f t="shared" si="53"/>
        <v>ACEPTABLE CON CONTROL ESPECIFICO</v>
      </c>
      <c r="Z1015" s="199" t="s">
        <v>311</v>
      </c>
      <c r="AA1015" s="199" t="s">
        <v>311</v>
      </c>
      <c r="AB1015" s="200" t="s">
        <v>1596</v>
      </c>
      <c r="AC1015" s="112" t="s">
        <v>1534</v>
      </c>
      <c r="AD1015" s="200" t="s">
        <v>1247</v>
      </c>
      <c r="AE1015" s="112" t="s">
        <v>1277</v>
      </c>
      <c r="AF1015" s="199"/>
    </row>
    <row r="1016" spans="1:32" ht="210">
      <c r="A1016" s="198" t="s">
        <v>909</v>
      </c>
      <c r="B1016" s="199" t="s">
        <v>1463</v>
      </c>
      <c r="C1016" s="199" t="s">
        <v>1217</v>
      </c>
      <c r="D1016" s="199" t="s">
        <v>1214</v>
      </c>
      <c r="E1016" s="112" t="s">
        <v>1442</v>
      </c>
      <c r="F1016" s="200" t="s">
        <v>1443</v>
      </c>
      <c r="G1016" s="199" t="s">
        <v>19</v>
      </c>
      <c r="H1016" s="199" t="s">
        <v>928</v>
      </c>
      <c r="I1016" s="200" t="s">
        <v>981</v>
      </c>
      <c r="J1016" s="112" t="s">
        <v>1438</v>
      </c>
      <c r="K1016" s="199">
        <v>8</v>
      </c>
      <c r="L1016" s="199">
        <v>6</v>
      </c>
      <c r="M1016" s="199">
        <v>12</v>
      </c>
      <c r="N1016" s="112" t="s">
        <v>1364</v>
      </c>
      <c r="O1016" s="199" t="s">
        <v>311</v>
      </c>
      <c r="P1016" s="112" t="s">
        <v>1651</v>
      </c>
      <c r="Q1016" s="199" t="s">
        <v>311</v>
      </c>
      <c r="R1016" s="199">
        <v>2</v>
      </c>
      <c r="S1016" s="199">
        <v>2</v>
      </c>
      <c r="T1016" s="199">
        <f>BD[[#This Row],[ND]]*BD[[#This Row],[NE]]</f>
        <v>4</v>
      </c>
      <c r="U1016" s="201" t="str">
        <f t="shared" si="51"/>
        <v>BAJO</v>
      </c>
      <c r="V1016" s="199">
        <v>25</v>
      </c>
      <c r="W1016" s="199">
        <f>BD[[#This Row],[NP]]*BD[[#This Row],[N.C]]</f>
        <v>100</v>
      </c>
      <c r="X1016" s="201" t="str">
        <f t="shared" si="52"/>
        <v>III</v>
      </c>
      <c r="Y1016" s="182" t="str">
        <f t="shared" si="53"/>
        <v>MEJORABLE</v>
      </c>
      <c r="Z1016" s="199" t="s">
        <v>311</v>
      </c>
      <c r="AA1016" s="199" t="s">
        <v>311</v>
      </c>
      <c r="AB1016" s="112" t="s">
        <v>311</v>
      </c>
      <c r="AC1016" s="112" t="s">
        <v>1652</v>
      </c>
      <c r="AD1016" s="200" t="s">
        <v>1247</v>
      </c>
      <c r="AE1016" s="112" t="s">
        <v>1277</v>
      </c>
      <c r="AF1016" s="199"/>
    </row>
    <row r="1017" spans="1:32" ht="255">
      <c r="A1017" s="198" t="s">
        <v>909</v>
      </c>
      <c r="B1017" s="199" t="s">
        <v>1463</v>
      </c>
      <c r="C1017" s="199" t="s">
        <v>1217</v>
      </c>
      <c r="D1017" s="199" t="s">
        <v>1214</v>
      </c>
      <c r="E1017" s="112" t="s">
        <v>1442</v>
      </c>
      <c r="F1017" s="216" t="s">
        <v>1444</v>
      </c>
      <c r="G1017" s="199" t="s">
        <v>19</v>
      </c>
      <c r="H1017" s="199" t="s">
        <v>905</v>
      </c>
      <c r="I1017" s="200" t="s">
        <v>906</v>
      </c>
      <c r="J1017" s="112" t="s">
        <v>1317</v>
      </c>
      <c r="K1017" s="199">
        <v>8</v>
      </c>
      <c r="L1017" s="199">
        <v>6</v>
      </c>
      <c r="M1017" s="199">
        <v>12</v>
      </c>
      <c r="N1017" s="112" t="s">
        <v>1318</v>
      </c>
      <c r="O1017" s="112" t="s">
        <v>1319</v>
      </c>
      <c r="P1017" s="112" t="s">
        <v>1542</v>
      </c>
      <c r="Q1017" s="200" t="s">
        <v>1321</v>
      </c>
      <c r="R1017" s="199">
        <v>6</v>
      </c>
      <c r="S1017" s="199">
        <v>1</v>
      </c>
      <c r="T1017" s="199">
        <f>BD[[#This Row],[ND]]*BD[[#This Row],[NE]]</f>
        <v>6</v>
      </c>
      <c r="U1017" s="201" t="str">
        <f t="shared" si="51"/>
        <v>MEDIO</v>
      </c>
      <c r="V1017" s="199">
        <v>60</v>
      </c>
      <c r="W1017" s="199">
        <f>BD[[#This Row],[NP]]*BD[[#This Row],[N.C]]</f>
        <v>360</v>
      </c>
      <c r="X1017" s="201" t="str">
        <f t="shared" si="52"/>
        <v>II</v>
      </c>
      <c r="Y1017" s="182" t="str">
        <f t="shared" si="53"/>
        <v>ACEPTABLE CON CONTROL ESPECIFICO</v>
      </c>
      <c r="Z1017" s="199" t="s">
        <v>311</v>
      </c>
      <c r="AA1017" s="199" t="s">
        <v>311</v>
      </c>
      <c r="AB1017" s="112" t="s">
        <v>1541</v>
      </c>
      <c r="AC1017" s="112" t="s">
        <v>1543</v>
      </c>
      <c r="AD1017" s="200" t="s">
        <v>1544</v>
      </c>
      <c r="AE1017" s="112" t="s">
        <v>1274</v>
      </c>
      <c r="AF1017" s="199"/>
    </row>
    <row r="1018" spans="1:32" ht="90">
      <c r="A1018" s="198" t="s">
        <v>909</v>
      </c>
      <c r="B1018" s="199" t="s">
        <v>1463</v>
      </c>
      <c r="C1018" s="199" t="s">
        <v>1217</v>
      </c>
      <c r="D1018" s="199" t="s">
        <v>1214</v>
      </c>
      <c r="E1018" s="112" t="s">
        <v>1442</v>
      </c>
      <c r="F1018" s="216" t="s">
        <v>1444</v>
      </c>
      <c r="G1018" s="199" t="s">
        <v>19</v>
      </c>
      <c r="H1018" s="199" t="s">
        <v>905</v>
      </c>
      <c r="I1018" s="200" t="s">
        <v>911</v>
      </c>
      <c r="J1018" s="112" t="s">
        <v>1286</v>
      </c>
      <c r="K1018" s="199">
        <v>8</v>
      </c>
      <c r="L1018" s="199">
        <v>6</v>
      </c>
      <c r="M1018" s="199">
        <v>12</v>
      </c>
      <c r="N1018" s="112" t="s">
        <v>1287</v>
      </c>
      <c r="O1018" s="112" t="s">
        <v>1545</v>
      </c>
      <c r="P1018" s="112" t="s">
        <v>1549</v>
      </c>
      <c r="Q1018" s="112" t="s">
        <v>1546</v>
      </c>
      <c r="R1018" s="199">
        <v>2</v>
      </c>
      <c r="S1018" s="199">
        <v>3</v>
      </c>
      <c r="T1018" s="199">
        <f>BD[[#This Row],[ND]]*BD[[#This Row],[NE]]</f>
        <v>6</v>
      </c>
      <c r="U1018" s="201" t="str">
        <f t="shared" si="51"/>
        <v>MEDIO</v>
      </c>
      <c r="V1018" s="199">
        <v>25</v>
      </c>
      <c r="W1018" s="199">
        <f>BD[[#This Row],[NP]]*BD[[#This Row],[N.C]]</f>
        <v>150</v>
      </c>
      <c r="X1018" s="201" t="str">
        <f t="shared" si="52"/>
        <v>II</v>
      </c>
      <c r="Y1018" s="182" t="str">
        <f t="shared" si="53"/>
        <v>ACEPTABLE CON CONTROL ESPECIFICO</v>
      </c>
      <c r="Z1018" s="199" t="s">
        <v>311</v>
      </c>
      <c r="AA1018" s="199" t="s">
        <v>311</v>
      </c>
      <c r="AB1018" s="112" t="s">
        <v>1547</v>
      </c>
      <c r="AC1018" s="112" t="s">
        <v>1548</v>
      </c>
      <c r="AD1018" s="112" t="s">
        <v>1550</v>
      </c>
      <c r="AE1018" s="112" t="s">
        <v>1288</v>
      </c>
      <c r="AF1018" s="199"/>
    </row>
    <row r="1019" spans="1:32" ht="90">
      <c r="A1019" s="198" t="s">
        <v>909</v>
      </c>
      <c r="B1019" s="199" t="s">
        <v>1463</v>
      </c>
      <c r="C1019" s="199" t="s">
        <v>1217</v>
      </c>
      <c r="D1019" s="199" t="s">
        <v>1214</v>
      </c>
      <c r="E1019" s="112" t="s">
        <v>1442</v>
      </c>
      <c r="F1019" s="216" t="s">
        <v>1444</v>
      </c>
      <c r="G1019" s="199" t="s">
        <v>19</v>
      </c>
      <c r="H1019" s="199" t="s">
        <v>905</v>
      </c>
      <c r="I1019" s="200" t="s">
        <v>924</v>
      </c>
      <c r="J1019" s="112" t="s">
        <v>1240</v>
      </c>
      <c r="K1019" s="199">
        <v>8</v>
      </c>
      <c r="L1019" s="199">
        <v>6</v>
      </c>
      <c r="M1019" s="199">
        <v>12</v>
      </c>
      <c r="N1019" s="112" t="s">
        <v>1241</v>
      </c>
      <c r="O1019" s="200" t="s">
        <v>1242</v>
      </c>
      <c r="P1019" s="200" t="s">
        <v>1513</v>
      </c>
      <c r="Q1019" s="200" t="s">
        <v>1514</v>
      </c>
      <c r="R1019" s="199">
        <v>2</v>
      </c>
      <c r="S1019" s="199">
        <v>2</v>
      </c>
      <c r="T1019" s="199">
        <f>BD[[#This Row],[ND]]*BD[[#This Row],[NE]]</f>
        <v>4</v>
      </c>
      <c r="U1019" s="201" t="str">
        <f t="shared" si="51"/>
        <v>BAJO</v>
      </c>
      <c r="V1019" s="199">
        <v>25</v>
      </c>
      <c r="W1019" s="199">
        <f>BD[[#This Row],[NP]]*BD[[#This Row],[N.C]]</f>
        <v>100</v>
      </c>
      <c r="X1019" s="201" t="str">
        <f t="shared" si="52"/>
        <v>III</v>
      </c>
      <c r="Y1019" s="182" t="str">
        <f t="shared" si="53"/>
        <v>MEJORABLE</v>
      </c>
      <c r="Z1019" s="199" t="s">
        <v>311</v>
      </c>
      <c r="AA1019" s="200" t="s">
        <v>311</v>
      </c>
      <c r="AB1019" s="112" t="s">
        <v>1516</v>
      </c>
      <c r="AC1019" s="112" t="s">
        <v>1515</v>
      </c>
      <c r="AD1019" s="200" t="s">
        <v>1557</v>
      </c>
      <c r="AE1019" s="112" t="s">
        <v>1274</v>
      </c>
      <c r="AF1019" s="199"/>
    </row>
    <row r="1020" spans="1:32" ht="165">
      <c r="A1020" s="198" t="s">
        <v>909</v>
      </c>
      <c r="B1020" s="199" t="s">
        <v>1463</v>
      </c>
      <c r="C1020" s="199" t="s">
        <v>1217</v>
      </c>
      <c r="D1020" s="199" t="s">
        <v>1214</v>
      </c>
      <c r="E1020" s="112" t="s">
        <v>1442</v>
      </c>
      <c r="F1020" s="216" t="s">
        <v>1444</v>
      </c>
      <c r="G1020" s="199" t="s">
        <v>19</v>
      </c>
      <c r="H1020" s="199" t="s">
        <v>905</v>
      </c>
      <c r="I1020" s="200" t="s">
        <v>935</v>
      </c>
      <c r="J1020" s="112" t="s">
        <v>1230</v>
      </c>
      <c r="K1020" s="199">
        <v>8</v>
      </c>
      <c r="L1020" s="199">
        <v>6</v>
      </c>
      <c r="M1020" s="199">
        <v>12</v>
      </c>
      <c r="N1020" s="112" t="s">
        <v>1231</v>
      </c>
      <c r="O1020" s="200" t="s">
        <v>1234</v>
      </c>
      <c r="P1020" s="112" t="s">
        <v>1518</v>
      </c>
      <c r="Q1020" s="200" t="s">
        <v>1520</v>
      </c>
      <c r="R1020" s="199">
        <v>2</v>
      </c>
      <c r="S1020" s="199">
        <v>3</v>
      </c>
      <c r="T1020" s="199">
        <f>BD[[#This Row],[ND]]*BD[[#This Row],[NE]]</f>
        <v>6</v>
      </c>
      <c r="U1020" s="201" t="str">
        <f t="shared" si="51"/>
        <v>MEDIO</v>
      </c>
      <c r="V1020" s="199">
        <v>25</v>
      </c>
      <c r="W1020" s="199">
        <f>BD[[#This Row],[NP]]*BD[[#This Row],[N.C]]</f>
        <v>150</v>
      </c>
      <c r="X1020" s="201" t="str">
        <f t="shared" si="52"/>
        <v>II</v>
      </c>
      <c r="Y1020" s="182" t="str">
        <f t="shared" si="53"/>
        <v>ACEPTABLE CON CONTROL ESPECIFICO</v>
      </c>
      <c r="Z1020" s="199" t="s">
        <v>311</v>
      </c>
      <c r="AA1020" s="199" t="s">
        <v>311</v>
      </c>
      <c r="AB1020" s="112" t="s">
        <v>1517</v>
      </c>
      <c r="AC1020" s="112" t="s">
        <v>1519</v>
      </c>
      <c r="AD1020" s="200" t="s">
        <v>1558</v>
      </c>
      <c r="AE1020" s="112" t="s">
        <v>1275</v>
      </c>
      <c r="AF1020" s="199"/>
    </row>
    <row r="1021" spans="1:32" ht="409.6">
      <c r="A1021" s="198" t="s">
        <v>909</v>
      </c>
      <c r="B1021" s="199" t="s">
        <v>1463</v>
      </c>
      <c r="C1021" s="199" t="s">
        <v>1217</v>
      </c>
      <c r="D1021" s="199" t="s">
        <v>1214</v>
      </c>
      <c r="E1021" s="112" t="s">
        <v>1442</v>
      </c>
      <c r="F1021" s="216" t="s">
        <v>1444</v>
      </c>
      <c r="G1021" s="199" t="s">
        <v>19</v>
      </c>
      <c r="H1021" s="199" t="s">
        <v>917</v>
      </c>
      <c r="I1021" s="200" t="s">
        <v>949</v>
      </c>
      <c r="J1021" s="112" t="s">
        <v>1226</v>
      </c>
      <c r="K1021" s="199">
        <v>8</v>
      </c>
      <c r="L1021" s="199">
        <v>6</v>
      </c>
      <c r="M1021" s="199">
        <v>12</v>
      </c>
      <c r="N1021" s="112" t="s">
        <v>1237</v>
      </c>
      <c r="O1021" s="200" t="s">
        <v>1238</v>
      </c>
      <c r="P1021" s="112" t="s">
        <v>1239</v>
      </c>
      <c r="Q1021" s="112" t="s">
        <v>1522</v>
      </c>
      <c r="R1021" s="199">
        <v>2</v>
      </c>
      <c r="S1021" s="199">
        <v>2</v>
      </c>
      <c r="T1021" s="199">
        <f>BD[[#This Row],[ND]]*BD[[#This Row],[NE]]</f>
        <v>4</v>
      </c>
      <c r="U1021" s="201" t="str">
        <f t="shared" si="51"/>
        <v>BAJO</v>
      </c>
      <c r="V1021" s="199">
        <v>60</v>
      </c>
      <c r="W1021" s="199">
        <f>BD[[#This Row],[NP]]*BD[[#This Row],[N.C]]</f>
        <v>240</v>
      </c>
      <c r="X1021" s="201" t="str">
        <f t="shared" si="52"/>
        <v>II</v>
      </c>
      <c r="Y1021" s="182" t="str">
        <f t="shared" si="53"/>
        <v>ACEPTABLE CON CONTROL ESPECIFICO</v>
      </c>
      <c r="Z1021" s="199" t="s">
        <v>311</v>
      </c>
      <c r="AA1021" s="199" t="s">
        <v>311</v>
      </c>
      <c r="AB1021" s="112" t="s">
        <v>1524</v>
      </c>
      <c r="AC1021" s="112" t="s">
        <v>1521</v>
      </c>
      <c r="AD1021" s="112" t="s">
        <v>1523</v>
      </c>
      <c r="AE1021" s="112" t="s">
        <v>1276</v>
      </c>
      <c r="AF1021" s="199"/>
    </row>
    <row r="1022" spans="1:32" ht="165">
      <c r="A1022" s="198" t="s">
        <v>909</v>
      </c>
      <c r="B1022" s="199" t="s">
        <v>1463</v>
      </c>
      <c r="C1022" s="199" t="s">
        <v>1217</v>
      </c>
      <c r="D1022" s="199" t="s">
        <v>1214</v>
      </c>
      <c r="E1022" s="112" t="s">
        <v>1442</v>
      </c>
      <c r="F1022" s="216" t="s">
        <v>1444</v>
      </c>
      <c r="G1022" s="199" t="s">
        <v>19</v>
      </c>
      <c r="H1022" s="199" t="s">
        <v>917</v>
      </c>
      <c r="I1022" s="200" t="s">
        <v>951</v>
      </c>
      <c r="J1022" s="112" t="s">
        <v>1333</v>
      </c>
      <c r="K1022" s="199">
        <v>8</v>
      </c>
      <c r="L1022" s="199">
        <v>6</v>
      </c>
      <c r="M1022" s="199">
        <v>12</v>
      </c>
      <c r="N1022" s="112" t="s">
        <v>1237</v>
      </c>
      <c r="O1022" s="112" t="s">
        <v>1334</v>
      </c>
      <c r="P1022" s="112" t="s">
        <v>1335</v>
      </c>
      <c r="Q1022" s="112" t="s">
        <v>1336</v>
      </c>
      <c r="R1022" s="199">
        <v>6</v>
      </c>
      <c r="S1022" s="199">
        <v>3</v>
      </c>
      <c r="T1022" s="199">
        <f>BD[[#This Row],[ND]]*BD[[#This Row],[NE]]</f>
        <v>18</v>
      </c>
      <c r="U1022" s="201" t="str">
        <f t="shared" si="51"/>
        <v>ALTO</v>
      </c>
      <c r="V1022" s="199">
        <v>25</v>
      </c>
      <c r="W1022" s="199">
        <f>BD[[#This Row],[NP]]*BD[[#This Row],[N.C]]</f>
        <v>450</v>
      </c>
      <c r="X1022" s="201" t="str">
        <f t="shared" si="52"/>
        <v>II</v>
      </c>
      <c r="Y1022" s="182" t="str">
        <f t="shared" si="53"/>
        <v>ACEPTABLE CON CONTROL ESPECIFICO</v>
      </c>
      <c r="Z1022" s="199" t="s">
        <v>311</v>
      </c>
      <c r="AA1022" s="199" t="s">
        <v>311</v>
      </c>
      <c r="AB1022" s="112" t="s">
        <v>1571</v>
      </c>
      <c r="AC1022" s="112" t="s">
        <v>1572</v>
      </c>
      <c r="AD1022" s="112" t="s">
        <v>1336</v>
      </c>
      <c r="AE1022" s="112" t="s">
        <v>1337</v>
      </c>
      <c r="AF1022" s="199"/>
    </row>
    <row r="1023" spans="1:32" ht="120">
      <c r="A1023" s="198" t="s">
        <v>909</v>
      </c>
      <c r="B1023" s="199" t="s">
        <v>1463</v>
      </c>
      <c r="C1023" s="199" t="s">
        <v>1217</v>
      </c>
      <c r="D1023" s="199" t="s">
        <v>1214</v>
      </c>
      <c r="E1023" s="112" t="s">
        <v>1442</v>
      </c>
      <c r="F1023" s="216" t="s">
        <v>1444</v>
      </c>
      <c r="G1023" s="199" t="s">
        <v>19</v>
      </c>
      <c r="H1023" s="199" t="s">
        <v>917</v>
      </c>
      <c r="I1023" s="200" t="s">
        <v>955</v>
      </c>
      <c r="J1023" s="112" t="s">
        <v>1344</v>
      </c>
      <c r="K1023" s="199">
        <v>8</v>
      </c>
      <c r="L1023" s="199">
        <v>6</v>
      </c>
      <c r="M1023" s="199">
        <v>12</v>
      </c>
      <c r="N1023" s="112" t="s">
        <v>1346</v>
      </c>
      <c r="O1023" s="112" t="s">
        <v>1340</v>
      </c>
      <c r="P1023" s="112" t="s">
        <v>1341</v>
      </c>
      <c r="Q1023" s="112" t="s">
        <v>1342</v>
      </c>
      <c r="R1023" s="199">
        <v>6</v>
      </c>
      <c r="S1023" s="199">
        <v>2</v>
      </c>
      <c r="T1023" s="199">
        <f>BD[[#This Row],[ND]]*BD[[#This Row],[NE]]</f>
        <v>12</v>
      </c>
      <c r="U1023" s="201" t="str">
        <f t="shared" si="51"/>
        <v>ALTO</v>
      </c>
      <c r="V1023" s="199">
        <v>25</v>
      </c>
      <c r="W1023" s="199">
        <f>BD[[#This Row],[NP]]*BD[[#This Row],[N.C]]</f>
        <v>300</v>
      </c>
      <c r="X1023" s="201" t="str">
        <f t="shared" si="52"/>
        <v>II</v>
      </c>
      <c r="Y1023" s="182" t="str">
        <f t="shared" si="53"/>
        <v>ACEPTABLE CON CONTROL ESPECIFICO</v>
      </c>
      <c r="Z1023" s="199" t="s">
        <v>311</v>
      </c>
      <c r="AA1023" s="199" t="s">
        <v>311</v>
      </c>
      <c r="AB1023" s="112" t="s">
        <v>1573</v>
      </c>
      <c r="AC1023" s="112" t="s">
        <v>1574</v>
      </c>
      <c r="AD1023" s="112" t="s">
        <v>1575</v>
      </c>
      <c r="AE1023" s="112" t="s">
        <v>1343</v>
      </c>
      <c r="AF1023" s="199"/>
    </row>
    <row r="1024" spans="1:32" ht="105">
      <c r="A1024" s="198" t="s">
        <v>909</v>
      </c>
      <c r="B1024" s="199" t="s">
        <v>1463</v>
      </c>
      <c r="C1024" s="199" t="s">
        <v>1217</v>
      </c>
      <c r="D1024" s="199" t="s">
        <v>1214</v>
      </c>
      <c r="E1024" s="112" t="s">
        <v>1442</v>
      </c>
      <c r="F1024" s="216" t="s">
        <v>1444</v>
      </c>
      <c r="G1024" s="199" t="s">
        <v>19</v>
      </c>
      <c r="H1024" s="199" t="s">
        <v>917</v>
      </c>
      <c r="I1024" s="200" t="s">
        <v>959</v>
      </c>
      <c r="J1024" s="112" t="s">
        <v>1347</v>
      </c>
      <c r="K1024" s="199">
        <v>8</v>
      </c>
      <c r="L1024" s="199">
        <v>6</v>
      </c>
      <c r="M1024" s="199">
        <v>12</v>
      </c>
      <c r="N1024" s="112" t="s">
        <v>1322</v>
      </c>
      <c r="O1024" s="112" t="s">
        <v>1348</v>
      </c>
      <c r="P1024" s="112" t="s">
        <v>1349</v>
      </c>
      <c r="Q1024" s="112" t="s">
        <v>1578</v>
      </c>
      <c r="R1024" s="199">
        <v>2</v>
      </c>
      <c r="S1024" s="199">
        <v>3</v>
      </c>
      <c r="T1024" s="199">
        <f>BD[[#This Row],[ND]]*BD[[#This Row],[NE]]</f>
        <v>6</v>
      </c>
      <c r="U1024" s="201" t="str">
        <f t="shared" si="51"/>
        <v>MEDIO</v>
      </c>
      <c r="V1024" s="199">
        <v>60</v>
      </c>
      <c r="W1024" s="199">
        <f>BD[[#This Row],[NP]]*BD[[#This Row],[N.C]]</f>
        <v>360</v>
      </c>
      <c r="X1024" s="201" t="str">
        <f t="shared" si="52"/>
        <v>II</v>
      </c>
      <c r="Y1024" s="182" t="str">
        <f t="shared" si="53"/>
        <v>ACEPTABLE CON CONTROL ESPECIFICO</v>
      </c>
      <c r="Z1024" s="199" t="s">
        <v>311</v>
      </c>
      <c r="AA1024" s="199" t="s">
        <v>311</v>
      </c>
      <c r="AB1024" s="112" t="s">
        <v>1576</v>
      </c>
      <c r="AC1024" s="112" t="s">
        <v>1577</v>
      </c>
      <c r="AD1024" s="112" t="s">
        <v>1579</v>
      </c>
      <c r="AE1024" s="112" t="s">
        <v>1343</v>
      </c>
      <c r="AF1024" s="199"/>
    </row>
    <row r="1025" spans="1:32" ht="105">
      <c r="A1025" s="198" t="s">
        <v>909</v>
      </c>
      <c r="B1025" s="199" t="s">
        <v>1463</v>
      </c>
      <c r="C1025" s="199" t="s">
        <v>1217</v>
      </c>
      <c r="D1025" s="199" t="s">
        <v>1214</v>
      </c>
      <c r="E1025" s="112" t="s">
        <v>1442</v>
      </c>
      <c r="F1025" s="216" t="s">
        <v>1444</v>
      </c>
      <c r="G1025" s="199" t="s">
        <v>19</v>
      </c>
      <c r="H1025" s="199" t="s">
        <v>917</v>
      </c>
      <c r="I1025" s="200" t="s">
        <v>961</v>
      </c>
      <c r="J1025" s="112" t="s">
        <v>1350</v>
      </c>
      <c r="K1025" s="199">
        <v>8</v>
      </c>
      <c r="L1025" s="199">
        <v>6</v>
      </c>
      <c r="M1025" s="199">
        <v>12</v>
      </c>
      <c r="N1025" s="112" t="s">
        <v>1322</v>
      </c>
      <c r="O1025" s="112" t="s">
        <v>1348</v>
      </c>
      <c r="P1025" s="112" t="s">
        <v>1582</v>
      </c>
      <c r="Q1025" s="112" t="s">
        <v>1352</v>
      </c>
      <c r="R1025" s="199">
        <v>6</v>
      </c>
      <c r="S1025" s="199">
        <v>1</v>
      </c>
      <c r="T1025" s="199">
        <f>BD[[#This Row],[ND]]*BD[[#This Row],[NE]]</f>
        <v>6</v>
      </c>
      <c r="U1025" s="201" t="str">
        <f t="shared" si="51"/>
        <v>MEDIO</v>
      </c>
      <c r="V1025" s="199">
        <v>60</v>
      </c>
      <c r="W1025" s="199">
        <f>BD[[#This Row],[NP]]*BD[[#This Row],[N.C]]</f>
        <v>360</v>
      </c>
      <c r="X1025" s="201" t="str">
        <f t="shared" si="52"/>
        <v>II</v>
      </c>
      <c r="Y1025" s="182" t="str">
        <f t="shared" si="53"/>
        <v>ACEPTABLE CON CONTROL ESPECIFICO</v>
      </c>
      <c r="Z1025" s="199" t="s">
        <v>311</v>
      </c>
      <c r="AA1025" s="199" t="s">
        <v>311</v>
      </c>
      <c r="AB1025" s="112" t="s">
        <v>1580</v>
      </c>
      <c r="AC1025" s="112" t="s">
        <v>1583</v>
      </c>
      <c r="AD1025" s="112" t="s">
        <v>1581</v>
      </c>
      <c r="AE1025" s="112" t="s">
        <v>1343</v>
      </c>
      <c r="AF1025" s="199"/>
    </row>
    <row r="1026" spans="1:32" ht="105">
      <c r="A1026" s="198" t="s">
        <v>909</v>
      </c>
      <c r="B1026" s="199" t="s">
        <v>1463</v>
      </c>
      <c r="C1026" s="199" t="s">
        <v>1217</v>
      </c>
      <c r="D1026" s="199" t="s">
        <v>1214</v>
      </c>
      <c r="E1026" s="112" t="s">
        <v>1442</v>
      </c>
      <c r="F1026" s="216" t="s">
        <v>1444</v>
      </c>
      <c r="G1026" s="199" t="s">
        <v>19</v>
      </c>
      <c r="H1026" s="199" t="s">
        <v>923</v>
      </c>
      <c r="I1026" s="200" t="s">
        <v>965</v>
      </c>
      <c r="J1026" s="112" t="s">
        <v>1228</v>
      </c>
      <c r="K1026" s="199">
        <v>8</v>
      </c>
      <c r="L1026" s="199">
        <v>6</v>
      </c>
      <c r="M1026" s="199">
        <v>12</v>
      </c>
      <c r="N1026" s="112" t="s">
        <v>1245</v>
      </c>
      <c r="O1026" s="200" t="s">
        <v>1291</v>
      </c>
      <c r="P1026" s="112" t="s">
        <v>1525</v>
      </c>
      <c r="Q1026" s="200" t="s">
        <v>1529</v>
      </c>
      <c r="R1026" s="199">
        <v>2</v>
      </c>
      <c r="S1026" s="199">
        <v>3</v>
      </c>
      <c r="T1026" s="199">
        <f>BD[[#This Row],[ND]]*BD[[#This Row],[NE]]</f>
        <v>6</v>
      </c>
      <c r="U1026" s="201" t="str">
        <f t="shared" si="51"/>
        <v>MEDIO</v>
      </c>
      <c r="V1026" s="199">
        <v>25</v>
      </c>
      <c r="W1026" s="199">
        <f>BD[[#This Row],[NP]]*BD[[#This Row],[N.C]]</f>
        <v>150</v>
      </c>
      <c r="X1026" s="201" t="str">
        <f t="shared" si="52"/>
        <v>II</v>
      </c>
      <c r="Y1026" s="182" t="str">
        <f t="shared" si="53"/>
        <v>ACEPTABLE CON CONTROL ESPECIFICO</v>
      </c>
      <c r="Z1026" s="199" t="s">
        <v>311</v>
      </c>
      <c r="AA1026" s="199" t="s">
        <v>311</v>
      </c>
      <c r="AB1026" s="112" t="s">
        <v>1584</v>
      </c>
      <c r="AC1026" s="112" t="s">
        <v>1589</v>
      </c>
      <c r="AD1026" s="200" t="s">
        <v>1528</v>
      </c>
      <c r="AE1026" s="112" t="s">
        <v>1281</v>
      </c>
      <c r="AF1026" s="199"/>
    </row>
    <row r="1027" spans="1:32" ht="105">
      <c r="A1027" s="198" t="s">
        <v>909</v>
      </c>
      <c r="B1027" s="199" t="s">
        <v>1463</v>
      </c>
      <c r="C1027" s="199" t="s">
        <v>1217</v>
      </c>
      <c r="D1027" s="199" t="s">
        <v>1214</v>
      </c>
      <c r="E1027" s="112" t="s">
        <v>1442</v>
      </c>
      <c r="F1027" s="216" t="s">
        <v>1444</v>
      </c>
      <c r="G1027" s="199" t="s">
        <v>19</v>
      </c>
      <c r="H1027" s="199" t="s">
        <v>923</v>
      </c>
      <c r="I1027" s="200" t="s">
        <v>969</v>
      </c>
      <c r="J1027" s="112" t="s">
        <v>1229</v>
      </c>
      <c r="K1027" s="199">
        <v>8</v>
      </c>
      <c r="L1027" s="199">
        <v>6</v>
      </c>
      <c r="M1027" s="199">
        <v>12</v>
      </c>
      <c r="N1027" s="112" t="s">
        <v>1248</v>
      </c>
      <c r="O1027" s="200" t="s">
        <v>1591</v>
      </c>
      <c r="P1027" s="112" t="s">
        <v>1593</v>
      </c>
      <c r="Q1027" s="199" t="s">
        <v>311</v>
      </c>
      <c r="R1027" s="199">
        <v>2</v>
      </c>
      <c r="S1027" s="199">
        <v>2</v>
      </c>
      <c r="T1027" s="199">
        <f>BD[[#This Row],[ND]]*BD[[#This Row],[NE]]</f>
        <v>4</v>
      </c>
      <c r="U1027" s="201" t="str">
        <f t="shared" si="51"/>
        <v>BAJO</v>
      </c>
      <c r="V1027" s="199">
        <v>60</v>
      </c>
      <c r="W1027" s="199">
        <f>BD[[#This Row],[NP]]*BD[[#This Row],[N.C]]</f>
        <v>240</v>
      </c>
      <c r="X1027" s="201" t="str">
        <f t="shared" si="52"/>
        <v>II</v>
      </c>
      <c r="Y1027" s="182" t="str">
        <f t="shared" si="53"/>
        <v>ACEPTABLE CON CONTROL ESPECIFICO</v>
      </c>
      <c r="Z1027" s="199" t="s">
        <v>311</v>
      </c>
      <c r="AA1027" s="199" t="s">
        <v>311</v>
      </c>
      <c r="AB1027" s="112" t="s">
        <v>1590</v>
      </c>
      <c r="AC1027" s="112" t="s">
        <v>1249</v>
      </c>
      <c r="AD1027" s="200" t="s">
        <v>1247</v>
      </c>
      <c r="AE1027" s="112" t="s">
        <v>1281</v>
      </c>
      <c r="AF1027" s="199"/>
    </row>
    <row r="1028" spans="1:32" ht="90">
      <c r="A1028" s="198" t="s">
        <v>909</v>
      </c>
      <c r="B1028" s="199" t="s">
        <v>1463</v>
      </c>
      <c r="C1028" s="199" t="s">
        <v>1217</v>
      </c>
      <c r="D1028" s="199" t="s">
        <v>1214</v>
      </c>
      <c r="E1028" s="112" t="s">
        <v>1442</v>
      </c>
      <c r="F1028" s="216" t="s">
        <v>1444</v>
      </c>
      <c r="G1028" s="199" t="s">
        <v>19</v>
      </c>
      <c r="H1028" s="199" t="s">
        <v>923</v>
      </c>
      <c r="I1028" s="200" t="s">
        <v>971</v>
      </c>
      <c r="J1028" s="112" t="s">
        <v>1433</v>
      </c>
      <c r="K1028" s="199">
        <v>8</v>
      </c>
      <c r="L1028" s="199">
        <v>6</v>
      </c>
      <c r="M1028" s="199">
        <v>12</v>
      </c>
      <c r="N1028" s="112" t="s">
        <v>1434</v>
      </c>
      <c r="O1028" s="112" t="s">
        <v>1435</v>
      </c>
      <c r="P1028" s="112" t="s">
        <v>1669</v>
      </c>
      <c r="Q1028" s="112" t="s">
        <v>1437</v>
      </c>
      <c r="R1028" s="199">
        <v>2</v>
      </c>
      <c r="S1028" s="199">
        <v>3</v>
      </c>
      <c r="T1028" s="199">
        <f>BD[[#This Row],[ND]]*BD[[#This Row],[NE]]</f>
        <v>6</v>
      </c>
      <c r="U1028" s="201" t="str">
        <f t="shared" si="51"/>
        <v>MEDIO</v>
      </c>
      <c r="V1028" s="199">
        <v>60</v>
      </c>
      <c r="W1028" s="199">
        <f>BD[[#This Row],[NP]]*BD[[#This Row],[N.C]]</f>
        <v>360</v>
      </c>
      <c r="X1028" s="201" t="str">
        <f t="shared" si="52"/>
        <v>II</v>
      </c>
      <c r="Y1028" s="182" t="str">
        <f t="shared" si="53"/>
        <v>ACEPTABLE CON CONTROL ESPECIFICO</v>
      </c>
      <c r="Z1028" s="199" t="s">
        <v>311</v>
      </c>
      <c r="AA1028" s="199" t="s">
        <v>311</v>
      </c>
      <c r="AB1028" s="112" t="s">
        <v>1648</v>
      </c>
      <c r="AC1028" s="112" t="s">
        <v>1649</v>
      </c>
      <c r="AD1028" s="112" t="s">
        <v>1650</v>
      </c>
      <c r="AE1028" s="112" t="s">
        <v>1281</v>
      </c>
      <c r="AF1028" s="199"/>
    </row>
    <row r="1029" spans="1:32" ht="225">
      <c r="A1029" s="198" t="s">
        <v>909</v>
      </c>
      <c r="B1029" s="199" t="s">
        <v>1463</v>
      </c>
      <c r="C1029" s="199" t="s">
        <v>1217</v>
      </c>
      <c r="D1029" s="199" t="s">
        <v>1214</v>
      </c>
      <c r="E1029" s="112" t="s">
        <v>1442</v>
      </c>
      <c r="F1029" s="216" t="s">
        <v>1444</v>
      </c>
      <c r="G1029" s="199" t="s">
        <v>19</v>
      </c>
      <c r="H1029" s="199" t="s">
        <v>928</v>
      </c>
      <c r="I1029" s="200" t="s">
        <v>973</v>
      </c>
      <c r="J1029" s="112" t="s">
        <v>1223</v>
      </c>
      <c r="K1029" s="199">
        <v>8</v>
      </c>
      <c r="L1029" s="199">
        <v>6</v>
      </c>
      <c r="M1029" s="199">
        <v>12</v>
      </c>
      <c r="N1029" s="112" t="s">
        <v>1250</v>
      </c>
      <c r="O1029" s="200" t="s">
        <v>1595</v>
      </c>
      <c r="P1029" s="112" t="s">
        <v>1533</v>
      </c>
      <c r="Q1029" s="199" t="s">
        <v>311</v>
      </c>
      <c r="R1029" s="199">
        <v>2</v>
      </c>
      <c r="S1029" s="199">
        <v>2</v>
      </c>
      <c r="T1029" s="199">
        <f>BD[[#This Row],[ND]]*BD[[#This Row],[NE]]</f>
        <v>4</v>
      </c>
      <c r="U1029" s="201" t="str">
        <f t="shared" si="51"/>
        <v>BAJO</v>
      </c>
      <c r="V1029" s="199">
        <v>25</v>
      </c>
      <c r="W1029" s="199">
        <f>BD[[#This Row],[NP]]*BD[[#This Row],[N.C]]</f>
        <v>100</v>
      </c>
      <c r="X1029" s="201" t="str">
        <f t="shared" si="52"/>
        <v>III</v>
      </c>
      <c r="Y1029" s="182" t="str">
        <f t="shared" si="53"/>
        <v>MEJORABLE</v>
      </c>
      <c r="Z1029" s="199" t="s">
        <v>311</v>
      </c>
      <c r="AA1029" s="199" t="s">
        <v>311</v>
      </c>
      <c r="AB1029" s="200" t="s">
        <v>1596</v>
      </c>
      <c r="AC1029" s="112" t="s">
        <v>1534</v>
      </c>
      <c r="AD1029" s="222" t="s">
        <v>1597</v>
      </c>
      <c r="AE1029" s="112" t="s">
        <v>1277</v>
      </c>
      <c r="AF1029" s="199"/>
    </row>
    <row r="1030" spans="1:32" ht="225">
      <c r="A1030" s="198" t="s">
        <v>909</v>
      </c>
      <c r="B1030" s="199" t="s">
        <v>1463</v>
      </c>
      <c r="C1030" s="199" t="s">
        <v>1217</v>
      </c>
      <c r="D1030" s="199" t="s">
        <v>1214</v>
      </c>
      <c r="E1030" s="112" t="s">
        <v>1442</v>
      </c>
      <c r="F1030" s="216" t="s">
        <v>1444</v>
      </c>
      <c r="G1030" s="199" t="s">
        <v>19</v>
      </c>
      <c r="H1030" s="199" t="s">
        <v>928</v>
      </c>
      <c r="I1030" s="200" t="s">
        <v>975</v>
      </c>
      <c r="J1030" s="112" t="s">
        <v>1223</v>
      </c>
      <c r="K1030" s="199">
        <v>8</v>
      </c>
      <c r="L1030" s="199">
        <v>6</v>
      </c>
      <c r="M1030" s="199">
        <v>12</v>
      </c>
      <c r="N1030" s="112" t="s">
        <v>1250</v>
      </c>
      <c r="O1030" s="200" t="s">
        <v>1595</v>
      </c>
      <c r="P1030" s="112" t="s">
        <v>1533</v>
      </c>
      <c r="Q1030" s="199" t="s">
        <v>311</v>
      </c>
      <c r="R1030" s="199">
        <v>2</v>
      </c>
      <c r="S1030" s="199">
        <v>3</v>
      </c>
      <c r="T1030" s="199">
        <f>BD[[#This Row],[ND]]*BD[[#This Row],[NE]]</f>
        <v>6</v>
      </c>
      <c r="U1030" s="201" t="str">
        <f t="shared" si="51"/>
        <v>MEDIO</v>
      </c>
      <c r="V1030" s="199">
        <v>25</v>
      </c>
      <c r="W1030" s="199">
        <f>BD[[#This Row],[NP]]*BD[[#This Row],[N.C]]</f>
        <v>150</v>
      </c>
      <c r="X1030" s="201" t="str">
        <f t="shared" si="52"/>
        <v>II</v>
      </c>
      <c r="Y1030" s="182" t="str">
        <f t="shared" si="53"/>
        <v>ACEPTABLE CON CONTROL ESPECIFICO</v>
      </c>
      <c r="Z1030" s="199" t="s">
        <v>311</v>
      </c>
      <c r="AA1030" s="199" t="s">
        <v>311</v>
      </c>
      <c r="AB1030" s="200" t="s">
        <v>1596</v>
      </c>
      <c r="AC1030" s="112" t="s">
        <v>1534</v>
      </c>
      <c r="AD1030" s="200" t="s">
        <v>1247</v>
      </c>
      <c r="AE1030" s="112" t="s">
        <v>1277</v>
      </c>
      <c r="AF1030" s="199"/>
    </row>
    <row r="1031" spans="1:32" ht="225">
      <c r="A1031" s="198" t="s">
        <v>909</v>
      </c>
      <c r="B1031" s="199" t="s">
        <v>1463</v>
      </c>
      <c r="C1031" s="199" t="s">
        <v>1217</v>
      </c>
      <c r="D1031" s="199" t="s">
        <v>1214</v>
      </c>
      <c r="E1031" s="112" t="s">
        <v>1442</v>
      </c>
      <c r="F1031" s="216" t="s">
        <v>1444</v>
      </c>
      <c r="G1031" s="199" t="s">
        <v>19</v>
      </c>
      <c r="H1031" s="199" t="s">
        <v>928</v>
      </c>
      <c r="I1031" s="200" t="s">
        <v>979</v>
      </c>
      <c r="J1031" s="112" t="s">
        <v>1223</v>
      </c>
      <c r="K1031" s="199">
        <v>8</v>
      </c>
      <c r="L1031" s="199">
        <v>6</v>
      </c>
      <c r="M1031" s="199">
        <v>12</v>
      </c>
      <c r="N1031" s="112" t="s">
        <v>1250</v>
      </c>
      <c r="O1031" s="200" t="s">
        <v>1595</v>
      </c>
      <c r="P1031" s="112" t="s">
        <v>1533</v>
      </c>
      <c r="Q1031" s="199" t="s">
        <v>311</v>
      </c>
      <c r="R1031" s="199">
        <v>2</v>
      </c>
      <c r="S1031" s="199">
        <v>3</v>
      </c>
      <c r="T1031" s="199">
        <f>BD[[#This Row],[ND]]*BD[[#This Row],[NE]]</f>
        <v>6</v>
      </c>
      <c r="U1031" s="201" t="str">
        <f t="shared" si="51"/>
        <v>MEDIO</v>
      </c>
      <c r="V1031" s="199">
        <v>26</v>
      </c>
      <c r="W1031" s="199">
        <f>BD[[#This Row],[NP]]*BD[[#This Row],[N.C]]</f>
        <v>156</v>
      </c>
      <c r="X1031" s="201" t="str">
        <f t="shared" si="52"/>
        <v>II</v>
      </c>
      <c r="Y1031" s="182" t="str">
        <f t="shared" si="53"/>
        <v>ACEPTABLE CON CONTROL ESPECIFICO</v>
      </c>
      <c r="Z1031" s="199" t="s">
        <v>311</v>
      </c>
      <c r="AA1031" s="199" t="s">
        <v>311</v>
      </c>
      <c r="AB1031" s="200" t="s">
        <v>1596</v>
      </c>
      <c r="AC1031" s="112" t="s">
        <v>1534</v>
      </c>
      <c r="AD1031" s="200" t="s">
        <v>1247</v>
      </c>
      <c r="AE1031" s="112" t="s">
        <v>1277</v>
      </c>
      <c r="AF1031" s="199"/>
    </row>
    <row r="1032" spans="1:32" ht="225">
      <c r="A1032" s="198" t="s">
        <v>909</v>
      </c>
      <c r="B1032" s="199" t="s">
        <v>1463</v>
      </c>
      <c r="C1032" s="199" t="s">
        <v>1217</v>
      </c>
      <c r="D1032" s="199" t="s">
        <v>1214</v>
      </c>
      <c r="E1032" s="112" t="s">
        <v>1442</v>
      </c>
      <c r="F1032" s="216" t="s">
        <v>1444</v>
      </c>
      <c r="G1032" s="199" t="s">
        <v>19</v>
      </c>
      <c r="H1032" s="199" t="s">
        <v>928</v>
      </c>
      <c r="I1032" s="200" t="s">
        <v>983</v>
      </c>
      <c r="J1032" s="112" t="s">
        <v>1223</v>
      </c>
      <c r="K1032" s="199">
        <v>8</v>
      </c>
      <c r="L1032" s="199">
        <v>6</v>
      </c>
      <c r="M1032" s="199">
        <v>12</v>
      </c>
      <c r="N1032" s="112" t="s">
        <v>1250</v>
      </c>
      <c r="O1032" s="200" t="s">
        <v>1595</v>
      </c>
      <c r="P1032" s="112" t="s">
        <v>1533</v>
      </c>
      <c r="Q1032" s="199" t="s">
        <v>311</v>
      </c>
      <c r="R1032" s="199">
        <v>2</v>
      </c>
      <c r="S1032" s="199">
        <v>3</v>
      </c>
      <c r="T1032" s="199">
        <f>BD[[#This Row],[ND]]*BD[[#This Row],[NE]]</f>
        <v>6</v>
      </c>
      <c r="U1032" s="201" t="str">
        <f t="shared" si="51"/>
        <v>MEDIO</v>
      </c>
      <c r="V1032" s="199">
        <v>25</v>
      </c>
      <c r="W1032" s="199">
        <f>BD[[#This Row],[NP]]*BD[[#This Row],[N.C]]</f>
        <v>150</v>
      </c>
      <c r="X1032" s="201" t="str">
        <f t="shared" si="52"/>
        <v>II</v>
      </c>
      <c r="Y1032" s="182" t="str">
        <f t="shared" si="53"/>
        <v>ACEPTABLE CON CONTROL ESPECIFICO</v>
      </c>
      <c r="Z1032" s="199" t="s">
        <v>311</v>
      </c>
      <c r="AA1032" s="199" t="s">
        <v>311</v>
      </c>
      <c r="AB1032" s="200" t="s">
        <v>1596</v>
      </c>
      <c r="AC1032" s="112" t="s">
        <v>1534</v>
      </c>
      <c r="AD1032" s="200" t="s">
        <v>1247</v>
      </c>
      <c r="AE1032" s="112" t="s">
        <v>1277</v>
      </c>
      <c r="AF1032" s="199"/>
    </row>
    <row r="1033" spans="1:32" ht="210">
      <c r="A1033" s="198" t="s">
        <v>909</v>
      </c>
      <c r="B1033" s="199" t="s">
        <v>1463</v>
      </c>
      <c r="C1033" s="199" t="s">
        <v>1217</v>
      </c>
      <c r="D1033" s="199" t="s">
        <v>1214</v>
      </c>
      <c r="E1033" s="112" t="s">
        <v>1442</v>
      </c>
      <c r="F1033" s="216" t="s">
        <v>1444</v>
      </c>
      <c r="G1033" s="199" t="s">
        <v>19</v>
      </c>
      <c r="H1033" s="199" t="s">
        <v>931</v>
      </c>
      <c r="I1033" s="200" t="s">
        <v>987</v>
      </c>
      <c r="J1033" s="112" t="s">
        <v>1404</v>
      </c>
      <c r="K1033" s="199">
        <v>8</v>
      </c>
      <c r="L1033" s="199">
        <v>6</v>
      </c>
      <c r="M1033" s="199">
        <v>12</v>
      </c>
      <c r="N1033" s="112" t="s">
        <v>1401</v>
      </c>
      <c r="O1033" s="112" t="s">
        <v>1355</v>
      </c>
      <c r="P1033" s="112" t="s">
        <v>1670</v>
      </c>
      <c r="Q1033" s="112" t="s">
        <v>1653</v>
      </c>
      <c r="R1033" s="199">
        <v>6</v>
      </c>
      <c r="S1033" s="199">
        <v>2</v>
      </c>
      <c r="T1033" s="199">
        <f>BD[[#This Row],[ND]]*BD[[#This Row],[NE]]</f>
        <v>12</v>
      </c>
      <c r="U1033" s="201" t="str">
        <f t="shared" si="51"/>
        <v>ALTO</v>
      </c>
      <c r="V1033" s="199">
        <v>60</v>
      </c>
      <c r="W1033" s="199">
        <f>BD[[#This Row],[NP]]*BD[[#This Row],[N.C]]</f>
        <v>720</v>
      </c>
      <c r="X1033" s="201" t="str">
        <f t="shared" si="52"/>
        <v>I</v>
      </c>
      <c r="Y1033" s="182" t="str">
        <f t="shared" si="53"/>
        <v>NO ACEPTABLE</v>
      </c>
      <c r="Z1033" s="199" t="s">
        <v>311</v>
      </c>
      <c r="AA1033" s="199" t="s">
        <v>311</v>
      </c>
      <c r="AB1033" s="112" t="s">
        <v>1603</v>
      </c>
      <c r="AC1033" s="112" t="s">
        <v>1604</v>
      </c>
      <c r="AD1033" s="112" t="s">
        <v>1605</v>
      </c>
      <c r="AE1033" s="112" t="s">
        <v>1358</v>
      </c>
      <c r="AF1033" s="199"/>
    </row>
    <row r="1034" spans="1:32" ht="135">
      <c r="A1034" s="198" t="s">
        <v>909</v>
      </c>
      <c r="B1034" s="199" t="s">
        <v>1463</v>
      </c>
      <c r="C1034" s="199" t="s">
        <v>1217</v>
      </c>
      <c r="D1034" s="199" t="s">
        <v>1214</v>
      </c>
      <c r="E1034" s="112" t="s">
        <v>1442</v>
      </c>
      <c r="F1034" s="216" t="s">
        <v>1444</v>
      </c>
      <c r="G1034" s="199" t="s">
        <v>19</v>
      </c>
      <c r="H1034" s="199" t="s">
        <v>931</v>
      </c>
      <c r="I1034" s="200" t="s">
        <v>989</v>
      </c>
      <c r="J1034" s="112" t="s">
        <v>1224</v>
      </c>
      <c r="K1034" s="199">
        <v>8</v>
      </c>
      <c r="L1034" s="199">
        <v>6</v>
      </c>
      <c r="M1034" s="199">
        <v>12</v>
      </c>
      <c r="N1034" s="112" t="s">
        <v>1252</v>
      </c>
      <c r="O1034" s="112" t="s">
        <v>1612</v>
      </c>
      <c r="P1034" s="112" t="s">
        <v>1253</v>
      </c>
      <c r="Q1034" s="112" t="s">
        <v>1614</v>
      </c>
      <c r="R1034" s="199">
        <v>2</v>
      </c>
      <c r="S1034" s="199">
        <v>3</v>
      </c>
      <c r="T1034" s="199">
        <f>BD[[#This Row],[ND]]*BD[[#This Row],[NE]]</f>
        <v>6</v>
      </c>
      <c r="U1034" s="201" t="str">
        <f t="shared" si="51"/>
        <v>MEDIO</v>
      </c>
      <c r="V1034" s="199">
        <v>25</v>
      </c>
      <c r="W1034" s="199">
        <f>BD[[#This Row],[NP]]*BD[[#This Row],[N.C]]</f>
        <v>150</v>
      </c>
      <c r="X1034" s="201" t="str">
        <f t="shared" si="52"/>
        <v>II</v>
      </c>
      <c r="Y1034" s="182" t="str">
        <f t="shared" si="53"/>
        <v>ACEPTABLE CON CONTROL ESPECIFICO</v>
      </c>
      <c r="Z1034" s="199" t="s">
        <v>311</v>
      </c>
      <c r="AA1034" s="199" t="s">
        <v>311</v>
      </c>
      <c r="AB1034" s="112" t="s">
        <v>1613</v>
      </c>
      <c r="AC1034" s="112" t="s">
        <v>1253</v>
      </c>
      <c r="AD1034" s="112" t="s">
        <v>1615</v>
      </c>
      <c r="AE1034" s="112" t="s">
        <v>1278</v>
      </c>
      <c r="AF1034" s="199"/>
    </row>
    <row r="1035" spans="1:32" ht="150">
      <c r="A1035" s="198" t="s">
        <v>909</v>
      </c>
      <c r="B1035" s="199" t="s">
        <v>1463</v>
      </c>
      <c r="C1035" s="199" t="s">
        <v>1217</v>
      </c>
      <c r="D1035" s="199" t="s">
        <v>1214</v>
      </c>
      <c r="E1035" s="112" t="s">
        <v>1442</v>
      </c>
      <c r="F1035" s="216" t="s">
        <v>1444</v>
      </c>
      <c r="G1035" s="199" t="s">
        <v>19</v>
      </c>
      <c r="H1035" s="199" t="s">
        <v>931</v>
      </c>
      <c r="I1035" s="200" t="s">
        <v>997</v>
      </c>
      <c r="J1035" s="112" t="s">
        <v>1363</v>
      </c>
      <c r="K1035" s="199">
        <v>8</v>
      </c>
      <c r="L1035" s="199">
        <v>6</v>
      </c>
      <c r="M1035" s="199">
        <v>12</v>
      </c>
      <c r="N1035" s="112" t="s">
        <v>1364</v>
      </c>
      <c r="O1035" s="112" t="s">
        <v>1656</v>
      </c>
      <c r="P1035" s="112" t="s">
        <v>1657</v>
      </c>
      <c r="Q1035" s="112" t="s">
        <v>1365</v>
      </c>
      <c r="R1035" s="199">
        <v>6</v>
      </c>
      <c r="S1035" s="199">
        <v>2</v>
      </c>
      <c r="T1035" s="199">
        <f>BD[[#This Row],[ND]]*BD[[#This Row],[NE]]</f>
        <v>12</v>
      </c>
      <c r="U1035" s="201" t="str">
        <f t="shared" si="51"/>
        <v>ALTO</v>
      </c>
      <c r="V1035" s="199">
        <v>60</v>
      </c>
      <c r="W1035" s="199">
        <f>BD[[#This Row],[NP]]*BD[[#This Row],[N.C]]</f>
        <v>720</v>
      </c>
      <c r="X1035" s="201" t="str">
        <f t="shared" si="52"/>
        <v>I</v>
      </c>
      <c r="Y1035" s="182" t="str">
        <f t="shared" si="53"/>
        <v>NO ACEPTABLE</v>
      </c>
      <c r="Z1035" s="199" t="s">
        <v>311</v>
      </c>
      <c r="AA1035" s="199" t="s">
        <v>311</v>
      </c>
      <c r="AB1035" s="112" t="s">
        <v>1621</v>
      </c>
      <c r="AC1035" s="112" t="s">
        <v>1622</v>
      </c>
      <c r="AD1035" s="112" t="s">
        <v>1623</v>
      </c>
      <c r="AE1035" s="112" t="s">
        <v>1368</v>
      </c>
      <c r="AF1035" s="199"/>
    </row>
    <row r="1036" spans="1:32" ht="210">
      <c r="A1036" s="198" t="s">
        <v>909</v>
      </c>
      <c r="B1036" s="199" t="s">
        <v>1463</v>
      </c>
      <c r="C1036" s="199" t="s">
        <v>1217</v>
      </c>
      <c r="D1036" s="199" t="s">
        <v>1214</v>
      </c>
      <c r="E1036" s="112" t="s">
        <v>1442</v>
      </c>
      <c r="F1036" s="216" t="s">
        <v>1444</v>
      </c>
      <c r="G1036" s="199" t="s">
        <v>19</v>
      </c>
      <c r="H1036" s="199" t="s">
        <v>931</v>
      </c>
      <c r="I1036" s="200" t="s">
        <v>1003</v>
      </c>
      <c r="J1036" s="112" t="s">
        <v>1353</v>
      </c>
      <c r="K1036" s="199">
        <v>8</v>
      </c>
      <c r="L1036" s="199">
        <v>6</v>
      </c>
      <c r="M1036" s="199">
        <v>12</v>
      </c>
      <c r="N1036" s="215" t="s">
        <v>1354</v>
      </c>
      <c r="O1036" s="112" t="s">
        <v>1355</v>
      </c>
      <c r="P1036" s="112" t="s">
        <v>1664</v>
      </c>
      <c r="Q1036" s="112" t="s">
        <v>1357</v>
      </c>
      <c r="R1036" s="199">
        <v>6</v>
      </c>
      <c r="S1036" s="199">
        <v>2</v>
      </c>
      <c r="T1036" s="199">
        <f>BD[[#This Row],[ND]]*BD[[#This Row],[NE]]</f>
        <v>12</v>
      </c>
      <c r="U1036" s="201" t="str">
        <f t="shared" si="51"/>
        <v>ALTO</v>
      </c>
      <c r="V1036" s="199">
        <v>60</v>
      </c>
      <c r="W1036" s="199">
        <f>BD[[#This Row],[NP]]*BD[[#This Row],[N.C]]</f>
        <v>720</v>
      </c>
      <c r="X1036" s="201" t="str">
        <f t="shared" si="52"/>
        <v>I</v>
      </c>
      <c r="Y1036" s="182" t="str">
        <f t="shared" si="53"/>
        <v>NO ACEPTABLE</v>
      </c>
      <c r="Z1036" s="199" t="s">
        <v>311</v>
      </c>
      <c r="AA1036" s="199" t="s">
        <v>311</v>
      </c>
      <c r="AB1036" s="112" t="s">
        <v>1603</v>
      </c>
      <c r="AC1036" s="112" t="s">
        <v>1604</v>
      </c>
      <c r="AD1036" s="112" t="s">
        <v>1605</v>
      </c>
      <c r="AE1036" s="112" t="s">
        <v>1358</v>
      </c>
      <c r="AF1036" s="199"/>
    </row>
    <row r="1037" spans="1:32" ht="315">
      <c r="A1037" s="198" t="s">
        <v>909</v>
      </c>
      <c r="B1037" s="199" t="s">
        <v>1463</v>
      </c>
      <c r="C1037" s="199" t="s">
        <v>1217</v>
      </c>
      <c r="D1037" s="199" t="s">
        <v>1214</v>
      </c>
      <c r="E1037" s="112" t="s">
        <v>1442</v>
      </c>
      <c r="F1037" s="216" t="s">
        <v>1444</v>
      </c>
      <c r="G1037" s="199" t="s">
        <v>19</v>
      </c>
      <c r="H1037" s="199" t="s">
        <v>934</v>
      </c>
      <c r="I1037" s="200" t="s">
        <v>1007</v>
      </c>
      <c r="J1037" s="112" t="s">
        <v>1225</v>
      </c>
      <c r="K1037" s="199">
        <v>2</v>
      </c>
      <c r="L1037" s="199">
        <v>2</v>
      </c>
      <c r="M1037" s="199">
        <v>12</v>
      </c>
      <c r="N1037" s="112" t="s">
        <v>1255</v>
      </c>
      <c r="O1037" s="112" t="s">
        <v>1627</v>
      </c>
      <c r="P1037" s="112" t="s">
        <v>1630</v>
      </c>
      <c r="Q1037" s="112" t="s">
        <v>1265</v>
      </c>
      <c r="R1037" s="199">
        <v>2</v>
      </c>
      <c r="S1037" s="199">
        <v>3</v>
      </c>
      <c r="T1037" s="199">
        <f>BD[[#This Row],[ND]]*BD[[#This Row],[NE]]</f>
        <v>6</v>
      </c>
      <c r="U1037" s="201" t="str">
        <f t="shared" si="51"/>
        <v>MEDIO</v>
      </c>
      <c r="V1037" s="199">
        <v>25</v>
      </c>
      <c r="W1037" s="199">
        <f>BD[[#This Row],[NP]]*BD[[#This Row],[N.C]]</f>
        <v>150</v>
      </c>
      <c r="X1037" s="201" t="str">
        <f t="shared" si="52"/>
        <v>II</v>
      </c>
      <c r="Y1037" s="182" t="str">
        <f t="shared" si="53"/>
        <v>ACEPTABLE CON CONTROL ESPECIFICO</v>
      </c>
      <c r="Z1037" s="199" t="s">
        <v>311</v>
      </c>
      <c r="AA1037" s="199" t="s">
        <v>311</v>
      </c>
      <c r="AB1037" s="112" t="s">
        <v>1628</v>
      </c>
      <c r="AC1037" s="112" t="s">
        <v>1629</v>
      </c>
      <c r="AD1037" s="112" t="s">
        <v>1265</v>
      </c>
      <c r="AE1037" s="112" t="s">
        <v>1280</v>
      </c>
      <c r="AF1037" s="199"/>
    </row>
    <row r="1038" spans="1:32" ht="345">
      <c r="A1038" s="198" t="s">
        <v>909</v>
      </c>
      <c r="B1038" s="199" t="s">
        <v>1463</v>
      </c>
      <c r="C1038" s="199" t="s">
        <v>1217</v>
      </c>
      <c r="D1038" s="199" t="s">
        <v>1214</v>
      </c>
      <c r="E1038" s="112" t="s">
        <v>1442</v>
      </c>
      <c r="F1038" s="216" t="s">
        <v>1444</v>
      </c>
      <c r="G1038" s="199" t="s">
        <v>19</v>
      </c>
      <c r="H1038" s="199" t="s">
        <v>934</v>
      </c>
      <c r="I1038" s="200" t="s">
        <v>1017</v>
      </c>
      <c r="J1038" s="112" t="s">
        <v>1260</v>
      </c>
      <c r="K1038" s="199">
        <v>2</v>
      </c>
      <c r="L1038" s="199">
        <v>2</v>
      </c>
      <c r="M1038" s="199">
        <v>12</v>
      </c>
      <c r="N1038" s="112" t="s">
        <v>1261</v>
      </c>
      <c r="O1038" s="112" t="s">
        <v>1627</v>
      </c>
      <c r="P1038" s="112" t="s">
        <v>1632</v>
      </c>
      <c r="Q1038" s="112" t="s">
        <v>1662</v>
      </c>
      <c r="R1038" s="199">
        <v>2</v>
      </c>
      <c r="S1038" s="199">
        <v>3</v>
      </c>
      <c r="T1038" s="199">
        <f>BD[[#This Row],[ND]]*BD[[#This Row],[NE]]</f>
        <v>6</v>
      </c>
      <c r="U1038" s="201" t="str">
        <f t="shared" si="51"/>
        <v>MEDIO</v>
      </c>
      <c r="V1038" s="199">
        <v>25</v>
      </c>
      <c r="W1038" s="199">
        <f>BD[[#This Row],[NP]]*BD[[#This Row],[N.C]]</f>
        <v>150</v>
      </c>
      <c r="X1038" s="201" t="str">
        <f t="shared" si="52"/>
        <v>II</v>
      </c>
      <c r="Y1038" s="182" t="str">
        <f t="shared" si="53"/>
        <v>ACEPTABLE CON CONTROL ESPECIFICO</v>
      </c>
      <c r="Z1038" s="199" t="s">
        <v>311</v>
      </c>
      <c r="AA1038" s="199" t="s">
        <v>311</v>
      </c>
      <c r="AB1038" s="112" t="s">
        <v>1628</v>
      </c>
      <c r="AC1038" s="112" t="s">
        <v>1633</v>
      </c>
      <c r="AD1038" s="112" t="s">
        <v>1663</v>
      </c>
      <c r="AE1038" s="112" t="s">
        <v>1280</v>
      </c>
      <c r="AF1038" s="199"/>
    </row>
    <row r="1039" spans="1:32" ht="90">
      <c r="A1039" s="198" t="s">
        <v>909</v>
      </c>
      <c r="B1039" s="199" t="s">
        <v>1463</v>
      </c>
      <c r="C1039" s="199" t="s">
        <v>1217</v>
      </c>
      <c r="D1039" s="199" t="s">
        <v>1214</v>
      </c>
      <c r="E1039" s="200" t="s">
        <v>1442</v>
      </c>
      <c r="F1039" s="216" t="s">
        <v>1445</v>
      </c>
      <c r="G1039" s="199" t="s">
        <v>44</v>
      </c>
      <c r="H1039" s="199" t="s">
        <v>905</v>
      </c>
      <c r="I1039" s="200" t="s">
        <v>911</v>
      </c>
      <c r="J1039" s="112" t="s">
        <v>1286</v>
      </c>
      <c r="K1039" s="199">
        <v>8</v>
      </c>
      <c r="L1039" s="199">
        <v>6</v>
      </c>
      <c r="M1039" s="199">
        <v>12</v>
      </c>
      <c r="N1039" s="112" t="s">
        <v>1287</v>
      </c>
      <c r="O1039" s="112" t="s">
        <v>1545</v>
      </c>
      <c r="P1039" s="112" t="s">
        <v>1549</v>
      </c>
      <c r="Q1039" s="112" t="s">
        <v>1546</v>
      </c>
      <c r="R1039" s="199">
        <v>2</v>
      </c>
      <c r="S1039" s="199">
        <v>3</v>
      </c>
      <c r="T1039" s="199">
        <f>BD[[#This Row],[ND]]*BD[[#This Row],[NE]]</f>
        <v>6</v>
      </c>
      <c r="U1039" s="201" t="str">
        <f t="shared" si="51"/>
        <v>MEDIO</v>
      </c>
      <c r="V1039" s="199">
        <v>25</v>
      </c>
      <c r="W1039" s="199">
        <f>BD[[#This Row],[NP]]*BD[[#This Row],[N.C]]</f>
        <v>150</v>
      </c>
      <c r="X1039" s="201" t="str">
        <f t="shared" si="52"/>
        <v>II</v>
      </c>
      <c r="Y1039" s="182" t="str">
        <f t="shared" si="53"/>
        <v>ACEPTABLE CON CONTROL ESPECIFICO</v>
      </c>
      <c r="Z1039" s="199" t="s">
        <v>311</v>
      </c>
      <c r="AA1039" s="199" t="s">
        <v>311</v>
      </c>
      <c r="AB1039" s="112" t="s">
        <v>1547</v>
      </c>
      <c r="AC1039" s="112" t="s">
        <v>1548</v>
      </c>
      <c r="AD1039" s="112" t="s">
        <v>1550</v>
      </c>
      <c r="AE1039" s="112" t="s">
        <v>1288</v>
      </c>
      <c r="AF1039" s="199"/>
    </row>
    <row r="1040" spans="1:32" ht="90">
      <c r="A1040" s="198" t="s">
        <v>909</v>
      </c>
      <c r="B1040" s="199" t="s">
        <v>1463</v>
      </c>
      <c r="C1040" s="199" t="s">
        <v>1217</v>
      </c>
      <c r="D1040" s="199" t="s">
        <v>1214</v>
      </c>
      <c r="E1040" s="200" t="s">
        <v>1442</v>
      </c>
      <c r="F1040" s="216" t="s">
        <v>1445</v>
      </c>
      <c r="G1040" s="199" t="s">
        <v>44</v>
      </c>
      <c r="H1040" s="199" t="s">
        <v>905</v>
      </c>
      <c r="I1040" s="200" t="s">
        <v>924</v>
      </c>
      <c r="J1040" s="112" t="s">
        <v>1240</v>
      </c>
      <c r="K1040" s="199">
        <v>8</v>
      </c>
      <c r="L1040" s="199">
        <v>6</v>
      </c>
      <c r="M1040" s="199">
        <v>12</v>
      </c>
      <c r="N1040" s="112" t="s">
        <v>1241</v>
      </c>
      <c r="O1040" s="200" t="s">
        <v>1242</v>
      </c>
      <c r="P1040" s="200" t="s">
        <v>1513</v>
      </c>
      <c r="Q1040" s="200" t="s">
        <v>1514</v>
      </c>
      <c r="R1040" s="199">
        <v>2</v>
      </c>
      <c r="S1040" s="199">
        <v>2</v>
      </c>
      <c r="T1040" s="199">
        <f>BD[[#This Row],[ND]]*BD[[#This Row],[NE]]</f>
        <v>4</v>
      </c>
      <c r="U1040" s="201" t="str">
        <f t="shared" si="51"/>
        <v>BAJO</v>
      </c>
      <c r="V1040" s="199">
        <v>25</v>
      </c>
      <c r="W1040" s="199">
        <f>BD[[#This Row],[NP]]*BD[[#This Row],[N.C]]</f>
        <v>100</v>
      </c>
      <c r="X1040" s="201" t="str">
        <f t="shared" si="52"/>
        <v>III</v>
      </c>
      <c r="Y1040" s="182" t="str">
        <f t="shared" si="53"/>
        <v>MEJORABLE</v>
      </c>
      <c r="Z1040" s="199" t="s">
        <v>311</v>
      </c>
      <c r="AA1040" s="200" t="s">
        <v>311</v>
      </c>
      <c r="AB1040" s="112" t="s">
        <v>1516</v>
      </c>
      <c r="AC1040" s="112" t="s">
        <v>1515</v>
      </c>
      <c r="AD1040" s="200" t="s">
        <v>1557</v>
      </c>
      <c r="AE1040" s="112" t="s">
        <v>1274</v>
      </c>
      <c r="AF1040" s="199"/>
    </row>
    <row r="1041" spans="1:32" ht="165">
      <c r="A1041" s="198" t="s">
        <v>909</v>
      </c>
      <c r="B1041" s="199" t="s">
        <v>1463</v>
      </c>
      <c r="C1041" s="199" t="s">
        <v>1217</v>
      </c>
      <c r="D1041" s="199" t="s">
        <v>1214</v>
      </c>
      <c r="E1041" s="200" t="s">
        <v>1442</v>
      </c>
      <c r="F1041" s="216" t="s">
        <v>1445</v>
      </c>
      <c r="G1041" s="199" t="s">
        <v>44</v>
      </c>
      <c r="H1041" s="199" t="s">
        <v>905</v>
      </c>
      <c r="I1041" s="200" t="s">
        <v>935</v>
      </c>
      <c r="J1041" s="112" t="s">
        <v>1230</v>
      </c>
      <c r="K1041" s="199">
        <v>8</v>
      </c>
      <c r="L1041" s="199">
        <v>6</v>
      </c>
      <c r="M1041" s="199">
        <v>12</v>
      </c>
      <c r="N1041" s="112" t="s">
        <v>1231</v>
      </c>
      <c r="O1041" s="200" t="s">
        <v>1234</v>
      </c>
      <c r="P1041" s="112" t="s">
        <v>1518</v>
      </c>
      <c r="Q1041" s="200" t="s">
        <v>1520</v>
      </c>
      <c r="R1041" s="199">
        <v>2</v>
      </c>
      <c r="S1041" s="199">
        <v>3</v>
      </c>
      <c r="T1041" s="199">
        <f>BD[[#This Row],[ND]]*BD[[#This Row],[NE]]</f>
        <v>6</v>
      </c>
      <c r="U1041" s="201" t="str">
        <f t="shared" si="51"/>
        <v>MEDIO</v>
      </c>
      <c r="V1041" s="199">
        <v>25</v>
      </c>
      <c r="W1041" s="199">
        <f>BD[[#This Row],[NP]]*BD[[#This Row],[N.C]]</f>
        <v>150</v>
      </c>
      <c r="X1041" s="201" t="str">
        <f t="shared" si="52"/>
        <v>II</v>
      </c>
      <c r="Y1041" s="182" t="str">
        <f t="shared" si="53"/>
        <v>ACEPTABLE CON CONTROL ESPECIFICO</v>
      </c>
      <c r="Z1041" s="199" t="s">
        <v>311</v>
      </c>
      <c r="AA1041" s="199" t="s">
        <v>311</v>
      </c>
      <c r="AB1041" s="112" t="s">
        <v>1517</v>
      </c>
      <c r="AC1041" s="112" t="s">
        <v>1519</v>
      </c>
      <c r="AD1041" s="200" t="s">
        <v>1558</v>
      </c>
      <c r="AE1041" s="112" t="s">
        <v>1275</v>
      </c>
      <c r="AF1041" s="199"/>
    </row>
    <row r="1042" spans="1:32" ht="409.6">
      <c r="A1042" s="198" t="s">
        <v>909</v>
      </c>
      <c r="B1042" s="199" t="s">
        <v>1463</v>
      </c>
      <c r="C1042" s="199" t="s">
        <v>1217</v>
      </c>
      <c r="D1042" s="199" t="s">
        <v>1214</v>
      </c>
      <c r="E1042" s="200" t="s">
        <v>1442</v>
      </c>
      <c r="F1042" s="216" t="s">
        <v>1445</v>
      </c>
      <c r="G1042" s="199" t="s">
        <v>44</v>
      </c>
      <c r="H1042" s="199" t="s">
        <v>917</v>
      </c>
      <c r="I1042" s="200" t="s">
        <v>949</v>
      </c>
      <c r="J1042" s="112" t="s">
        <v>1226</v>
      </c>
      <c r="K1042" s="199">
        <v>8</v>
      </c>
      <c r="L1042" s="199">
        <v>6</v>
      </c>
      <c r="M1042" s="199">
        <v>12</v>
      </c>
      <c r="N1042" s="112" t="s">
        <v>1237</v>
      </c>
      <c r="O1042" s="200" t="s">
        <v>1238</v>
      </c>
      <c r="P1042" s="112" t="s">
        <v>1239</v>
      </c>
      <c r="Q1042" s="112" t="s">
        <v>1522</v>
      </c>
      <c r="R1042" s="199">
        <v>2</v>
      </c>
      <c r="S1042" s="199">
        <v>2</v>
      </c>
      <c r="T1042" s="199">
        <f>BD[[#This Row],[ND]]*BD[[#This Row],[NE]]</f>
        <v>4</v>
      </c>
      <c r="U1042" s="201" t="str">
        <f t="shared" si="51"/>
        <v>BAJO</v>
      </c>
      <c r="V1042" s="199">
        <v>60</v>
      </c>
      <c r="W1042" s="199">
        <f>BD[[#This Row],[NP]]*BD[[#This Row],[N.C]]</f>
        <v>240</v>
      </c>
      <c r="X1042" s="201" t="str">
        <f t="shared" si="52"/>
        <v>II</v>
      </c>
      <c r="Y1042" s="182" t="str">
        <f t="shared" si="53"/>
        <v>ACEPTABLE CON CONTROL ESPECIFICO</v>
      </c>
      <c r="Z1042" s="199" t="s">
        <v>311</v>
      </c>
      <c r="AA1042" s="199" t="s">
        <v>311</v>
      </c>
      <c r="AB1042" s="112" t="s">
        <v>1524</v>
      </c>
      <c r="AC1042" s="112" t="s">
        <v>1521</v>
      </c>
      <c r="AD1042" s="112" t="s">
        <v>1523</v>
      </c>
      <c r="AE1042" s="112" t="s">
        <v>1276</v>
      </c>
      <c r="AF1042" s="199"/>
    </row>
    <row r="1043" spans="1:32" ht="165">
      <c r="A1043" s="198" t="s">
        <v>909</v>
      </c>
      <c r="B1043" s="199" t="s">
        <v>1463</v>
      </c>
      <c r="C1043" s="199" t="s">
        <v>1217</v>
      </c>
      <c r="D1043" s="199" t="s">
        <v>1214</v>
      </c>
      <c r="E1043" s="200" t="s">
        <v>1442</v>
      </c>
      <c r="F1043" s="216" t="s">
        <v>1445</v>
      </c>
      <c r="G1043" s="199" t="s">
        <v>44</v>
      </c>
      <c r="H1043" s="199" t="s">
        <v>917</v>
      </c>
      <c r="I1043" s="200" t="s">
        <v>951</v>
      </c>
      <c r="J1043" s="112" t="s">
        <v>1333</v>
      </c>
      <c r="K1043" s="199">
        <v>8</v>
      </c>
      <c r="L1043" s="199">
        <v>6</v>
      </c>
      <c r="M1043" s="199">
        <v>12</v>
      </c>
      <c r="N1043" s="112" t="s">
        <v>1237</v>
      </c>
      <c r="O1043" s="112" t="s">
        <v>1334</v>
      </c>
      <c r="P1043" s="112" t="s">
        <v>1335</v>
      </c>
      <c r="Q1043" s="112" t="s">
        <v>1336</v>
      </c>
      <c r="R1043" s="199">
        <v>6</v>
      </c>
      <c r="S1043" s="199">
        <v>3</v>
      </c>
      <c r="T1043" s="199">
        <f>BD[[#This Row],[ND]]*BD[[#This Row],[NE]]</f>
        <v>18</v>
      </c>
      <c r="U1043" s="201" t="str">
        <f t="shared" si="51"/>
        <v>ALTO</v>
      </c>
      <c r="V1043" s="199">
        <v>25</v>
      </c>
      <c r="W1043" s="199">
        <f>BD[[#This Row],[NP]]*BD[[#This Row],[N.C]]</f>
        <v>450</v>
      </c>
      <c r="X1043" s="201" t="str">
        <f t="shared" si="52"/>
        <v>II</v>
      </c>
      <c r="Y1043" s="182" t="str">
        <f t="shared" si="53"/>
        <v>ACEPTABLE CON CONTROL ESPECIFICO</v>
      </c>
      <c r="Z1043" s="199" t="s">
        <v>311</v>
      </c>
      <c r="AA1043" s="199" t="s">
        <v>311</v>
      </c>
      <c r="AB1043" s="112" t="s">
        <v>1571</v>
      </c>
      <c r="AC1043" s="112" t="s">
        <v>1572</v>
      </c>
      <c r="AD1043" s="112" t="s">
        <v>1336</v>
      </c>
      <c r="AE1043" s="112" t="s">
        <v>1337</v>
      </c>
      <c r="AF1043" s="199"/>
    </row>
    <row r="1044" spans="1:32" ht="120">
      <c r="A1044" s="198" t="s">
        <v>909</v>
      </c>
      <c r="B1044" s="199" t="s">
        <v>1463</v>
      </c>
      <c r="C1044" s="199" t="s">
        <v>1217</v>
      </c>
      <c r="D1044" s="199" t="s">
        <v>1214</v>
      </c>
      <c r="E1044" s="200" t="s">
        <v>1442</v>
      </c>
      <c r="F1044" s="216" t="s">
        <v>1445</v>
      </c>
      <c r="G1044" s="199" t="s">
        <v>44</v>
      </c>
      <c r="H1044" s="199" t="s">
        <v>917</v>
      </c>
      <c r="I1044" s="200" t="s">
        <v>955</v>
      </c>
      <c r="J1044" s="112" t="s">
        <v>1344</v>
      </c>
      <c r="K1044" s="199">
        <v>8</v>
      </c>
      <c r="L1044" s="199">
        <v>6</v>
      </c>
      <c r="M1044" s="199">
        <v>12</v>
      </c>
      <c r="N1044" s="112" t="s">
        <v>1346</v>
      </c>
      <c r="O1044" s="112" t="s">
        <v>1340</v>
      </c>
      <c r="P1044" s="112" t="s">
        <v>1341</v>
      </c>
      <c r="Q1044" s="112" t="s">
        <v>1342</v>
      </c>
      <c r="R1044" s="199">
        <v>6</v>
      </c>
      <c r="S1044" s="199">
        <v>2</v>
      </c>
      <c r="T1044" s="199">
        <f>BD[[#This Row],[ND]]*BD[[#This Row],[NE]]</f>
        <v>12</v>
      </c>
      <c r="U1044" s="201" t="str">
        <f t="shared" si="51"/>
        <v>ALTO</v>
      </c>
      <c r="V1044" s="199">
        <v>25</v>
      </c>
      <c r="W1044" s="199">
        <f>BD[[#This Row],[NP]]*BD[[#This Row],[N.C]]</f>
        <v>300</v>
      </c>
      <c r="X1044" s="201" t="str">
        <f t="shared" si="52"/>
        <v>II</v>
      </c>
      <c r="Y1044" s="182" t="str">
        <f t="shared" si="53"/>
        <v>ACEPTABLE CON CONTROL ESPECIFICO</v>
      </c>
      <c r="Z1044" s="199" t="s">
        <v>311</v>
      </c>
      <c r="AA1044" s="199" t="s">
        <v>311</v>
      </c>
      <c r="AB1044" s="112" t="s">
        <v>1573</v>
      </c>
      <c r="AC1044" s="112" t="s">
        <v>1574</v>
      </c>
      <c r="AD1044" s="112" t="s">
        <v>1575</v>
      </c>
      <c r="AE1044" s="112" t="s">
        <v>1343</v>
      </c>
      <c r="AF1044" s="199"/>
    </row>
    <row r="1045" spans="1:32" ht="105">
      <c r="A1045" s="198" t="s">
        <v>909</v>
      </c>
      <c r="B1045" s="199" t="s">
        <v>1463</v>
      </c>
      <c r="C1045" s="199" t="s">
        <v>1217</v>
      </c>
      <c r="D1045" s="199" t="s">
        <v>1214</v>
      </c>
      <c r="E1045" s="200" t="s">
        <v>1442</v>
      </c>
      <c r="F1045" s="216" t="s">
        <v>1445</v>
      </c>
      <c r="G1045" s="199" t="s">
        <v>44</v>
      </c>
      <c r="H1045" s="199" t="s">
        <v>917</v>
      </c>
      <c r="I1045" s="200" t="s">
        <v>959</v>
      </c>
      <c r="J1045" s="112" t="s">
        <v>1347</v>
      </c>
      <c r="K1045" s="199">
        <v>8</v>
      </c>
      <c r="L1045" s="199">
        <v>6</v>
      </c>
      <c r="M1045" s="199">
        <v>12</v>
      </c>
      <c r="N1045" s="112" t="s">
        <v>1322</v>
      </c>
      <c r="O1045" s="112" t="s">
        <v>1348</v>
      </c>
      <c r="P1045" s="112" t="s">
        <v>1349</v>
      </c>
      <c r="Q1045" s="112" t="s">
        <v>1578</v>
      </c>
      <c r="R1045" s="199">
        <v>2</v>
      </c>
      <c r="S1045" s="199">
        <v>3</v>
      </c>
      <c r="T1045" s="199">
        <f>BD[[#This Row],[ND]]*BD[[#This Row],[NE]]</f>
        <v>6</v>
      </c>
      <c r="U1045" s="201" t="str">
        <f t="shared" si="51"/>
        <v>MEDIO</v>
      </c>
      <c r="V1045" s="199">
        <v>60</v>
      </c>
      <c r="W1045" s="199">
        <f>BD[[#This Row],[NP]]*BD[[#This Row],[N.C]]</f>
        <v>360</v>
      </c>
      <c r="X1045" s="201" t="str">
        <f t="shared" si="52"/>
        <v>II</v>
      </c>
      <c r="Y1045" s="182" t="str">
        <f t="shared" si="53"/>
        <v>ACEPTABLE CON CONTROL ESPECIFICO</v>
      </c>
      <c r="Z1045" s="199" t="s">
        <v>311</v>
      </c>
      <c r="AA1045" s="199" t="s">
        <v>311</v>
      </c>
      <c r="AB1045" s="112" t="s">
        <v>1576</v>
      </c>
      <c r="AC1045" s="112" t="s">
        <v>1577</v>
      </c>
      <c r="AD1045" s="112" t="s">
        <v>1579</v>
      </c>
      <c r="AE1045" s="112" t="s">
        <v>1343</v>
      </c>
      <c r="AF1045" s="199"/>
    </row>
    <row r="1046" spans="1:32" ht="105">
      <c r="A1046" s="198" t="s">
        <v>909</v>
      </c>
      <c r="B1046" s="199" t="s">
        <v>1463</v>
      </c>
      <c r="C1046" s="199" t="s">
        <v>1217</v>
      </c>
      <c r="D1046" s="199" t="s">
        <v>1214</v>
      </c>
      <c r="E1046" s="200" t="s">
        <v>1442</v>
      </c>
      <c r="F1046" s="216" t="s">
        <v>1445</v>
      </c>
      <c r="G1046" s="199" t="s">
        <v>44</v>
      </c>
      <c r="H1046" s="199" t="s">
        <v>917</v>
      </c>
      <c r="I1046" s="200" t="s">
        <v>961</v>
      </c>
      <c r="J1046" s="112" t="s">
        <v>1350</v>
      </c>
      <c r="K1046" s="199">
        <v>8</v>
      </c>
      <c r="L1046" s="199">
        <v>6</v>
      </c>
      <c r="M1046" s="199">
        <v>12</v>
      </c>
      <c r="N1046" s="112" t="s">
        <v>1322</v>
      </c>
      <c r="O1046" s="112" t="s">
        <v>1348</v>
      </c>
      <c r="P1046" s="112" t="s">
        <v>1582</v>
      </c>
      <c r="Q1046" s="112" t="s">
        <v>1352</v>
      </c>
      <c r="R1046" s="199">
        <v>6</v>
      </c>
      <c r="S1046" s="199">
        <v>1</v>
      </c>
      <c r="T1046" s="199">
        <f>BD[[#This Row],[ND]]*BD[[#This Row],[NE]]</f>
        <v>6</v>
      </c>
      <c r="U1046" s="201" t="str">
        <f t="shared" si="51"/>
        <v>MEDIO</v>
      </c>
      <c r="V1046" s="199">
        <v>60</v>
      </c>
      <c r="W1046" s="199">
        <f>BD[[#This Row],[NP]]*BD[[#This Row],[N.C]]</f>
        <v>360</v>
      </c>
      <c r="X1046" s="201" t="str">
        <f t="shared" si="52"/>
        <v>II</v>
      </c>
      <c r="Y1046" s="182" t="str">
        <f t="shared" si="53"/>
        <v>ACEPTABLE CON CONTROL ESPECIFICO</v>
      </c>
      <c r="Z1046" s="199" t="s">
        <v>311</v>
      </c>
      <c r="AA1046" s="199" t="s">
        <v>311</v>
      </c>
      <c r="AB1046" s="112" t="s">
        <v>1580</v>
      </c>
      <c r="AC1046" s="112" t="s">
        <v>1583</v>
      </c>
      <c r="AD1046" s="112" t="s">
        <v>1581</v>
      </c>
      <c r="AE1046" s="112" t="s">
        <v>1343</v>
      </c>
      <c r="AF1046" s="199"/>
    </row>
    <row r="1047" spans="1:32" ht="225">
      <c r="A1047" s="198" t="s">
        <v>909</v>
      </c>
      <c r="B1047" s="199" t="s">
        <v>1463</v>
      </c>
      <c r="C1047" s="199" t="s">
        <v>1217</v>
      </c>
      <c r="D1047" s="199" t="s">
        <v>1214</v>
      </c>
      <c r="E1047" s="200" t="s">
        <v>1442</v>
      </c>
      <c r="F1047" s="216" t="s">
        <v>1445</v>
      </c>
      <c r="G1047" s="199" t="s">
        <v>44</v>
      </c>
      <c r="H1047" s="199" t="s">
        <v>928</v>
      </c>
      <c r="I1047" s="200" t="s">
        <v>973</v>
      </c>
      <c r="J1047" s="112" t="s">
        <v>1223</v>
      </c>
      <c r="K1047" s="199">
        <v>8</v>
      </c>
      <c r="L1047" s="199">
        <v>6</v>
      </c>
      <c r="M1047" s="199">
        <v>12</v>
      </c>
      <c r="N1047" s="112" t="s">
        <v>1250</v>
      </c>
      <c r="O1047" s="200" t="s">
        <v>1595</v>
      </c>
      <c r="P1047" s="112" t="s">
        <v>1533</v>
      </c>
      <c r="Q1047" s="199" t="s">
        <v>311</v>
      </c>
      <c r="R1047" s="199">
        <v>2</v>
      </c>
      <c r="S1047" s="199">
        <v>2</v>
      </c>
      <c r="T1047" s="199">
        <f>BD[[#This Row],[ND]]*BD[[#This Row],[NE]]</f>
        <v>4</v>
      </c>
      <c r="U1047" s="201" t="str">
        <f t="shared" si="51"/>
        <v>BAJO</v>
      </c>
      <c r="V1047" s="199">
        <v>25</v>
      </c>
      <c r="W1047" s="199">
        <f>BD[[#This Row],[NP]]*BD[[#This Row],[N.C]]</f>
        <v>100</v>
      </c>
      <c r="X1047" s="201" t="str">
        <f t="shared" si="52"/>
        <v>III</v>
      </c>
      <c r="Y1047" s="182" t="str">
        <f t="shared" si="53"/>
        <v>MEJORABLE</v>
      </c>
      <c r="Z1047" s="199" t="s">
        <v>311</v>
      </c>
      <c r="AA1047" s="199" t="s">
        <v>311</v>
      </c>
      <c r="AB1047" s="200" t="s">
        <v>1596</v>
      </c>
      <c r="AC1047" s="112" t="s">
        <v>1534</v>
      </c>
      <c r="AD1047" s="222" t="s">
        <v>1597</v>
      </c>
      <c r="AE1047" s="112" t="s">
        <v>1277</v>
      </c>
      <c r="AF1047" s="199"/>
    </row>
    <row r="1048" spans="1:32" ht="225">
      <c r="A1048" s="198" t="s">
        <v>909</v>
      </c>
      <c r="B1048" s="199" t="s">
        <v>1463</v>
      </c>
      <c r="C1048" s="199" t="s">
        <v>1217</v>
      </c>
      <c r="D1048" s="199" t="s">
        <v>1214</v>
      </c>
      <c r="E1048" s="200" t="s">
        <v>1442</v>
      </c>
      <c r="F1048" s="216" t="s">
        <v>1445</v>
      </c>
      <c r="G1048" s="199" t="s">
        <v>44</v>
      </c>
      <c r="H1048" s="199" t="s">
        <v>928</v>
      </c>
      <c r="I1048" s="200" t="s">
        <v>975</v>
      </c>
      <c r="J1048" s="112" t="s">
        <v>1223</v>
      </c>
      <c r="K1048" s="199">
        <v>8</v>
      </c>
      <c r="L1048" s="199">
        <v>6</v>
      </c>
      <c r="M1048" s="199">
        <v>12</v>
      </c>
      <c r="N1048" s="112" t="s">
        <v>1250</v>
      </c>
      <c r="O1048" s="200" t="s">
        <v>1595</v>
      </c>
      <c r="P1048" s="112" t="s">
        <v>1533</v>
      </c>
      <c r="Q1048" s="199" t="s">
        <v>311</v>
      </c>
      <c r="R1048" s="199">
        <v>2</v>
      </c>
      <c r="S1048" s="199">
        <v>3</v>
      </c>
      <c r="T1048" s="199">
        <f>BD[[#This Row],[ND]]*BD[[#This Row],[NE]]</f>
        <v>6</v>
      </c>
      <c r="U1048" s="201" t="str">
        <f t="shared" si="51"/>
        <v>MEDIO</v>
      </c>
      <c r="V1048" s="199">
        <v>25</v>
      </c>
      <c r="W1048" s="199">
        <f>BD[[#This Row],[NP]]*BD[[#This Row],[N.C]]</f>
        <v>150</v>
      </c>
      <c r="X1048" s="201" t="str">
        <f t="shared" si="52"/>
        <v>II</v>
      </c>
      <c r="Y1048" s="182" t="str">
        <f t="shared" si="53"/>
        <v>ACEPTABLE CON CONTROL ESPECIFICO</v>
      </c>
      <c r="Z1048" s="199" t="s">
        <v>311</v>
      </c>
      <c r="AA1048" s="199" t="s">
        <v>311</v>
      </c>
      <c r="AB1048" s="200" t="s">
        <v>1596</v>
      </c>
      <c r="AC1048" s="112" t="s">
        <v>1534</v>
      </c>
      <c r="AD1048" s="200" t="s">
        <v>1247</v>
      </c>
      <c r="AE1048" s="112" t="s">
        <v>1277</v>
      </c>
      <c r="AF1048" s="199"/>
    </row>
    <row r="1049" spans="1:32" ht="225">
      <c r="A1049" s="198" t="s">
        <v>909</v>
      </c>
      <c r="B1049" s="199" t="s">
        <v>1463</v>
      </c>
      <c r="C1049" s="199" t="s">
        <v>1217</v>
      </c>
      <c r="D1049" s="199" t="s">
        <v>1214</v>
      </c>
      <c r="E1049" s="200" t="s">
        <v>1442</v>
      </c>
      <c r="F1049" s="216" t="s">
        <v>1445</v>
      </c>
      <c r="G1049" s="199" t="s">
        <v>44</v>
      </c>
      <c r="H1049" s="199" t="s">
        <v>928</v>
      </c>
      <c r="I1049" s="200" t="s">
        <v>979</v>
      </c>
      <c r="J1049" s="112" t="s">
        <v>1223</v>
      </c>
      <c r="K1049" s="199">
        <v>8</v>
      </c>
      <c r="L1049" s="199">
        <v>6</v>
      </c>
      <c r="M1049" s="199">
        <v>12</v>
      </c>
      <c r="N1049" s="112" t="s">
        <v>1250</v>
      </c>
      <c r="O1049" s="200" t="s">
        <v>1595</v>
      </c>
      <c r="P1049" s="112" t="s">
        <v>1533</v>
      </c>
      <c r="Q1049" s="199" t="s">
        <v>311</v>
      </c>
      <c r="R1049" s="199">
        <v>2</v>
      </c>
      <c r="S1049" s="199">
        <v>3</v>
      </c>
      <c r="T1049" s="199">
        <f>BD[[#This Row],[ND]]*BD[[#This Row],[NE]]</f>
        <v>6</v>
      </c>
      <c r="U1049" s="201" t="str">
        <f t="shared" si="51"/>
        <v>MEDIO</v>
      </c>
      <c r="V1049" s="199">
        <v>26</v>
      </c>
      <c r="W1049" s="199">
        <f>BD[[#This Row],[NP]]*BD[[#This Row],[N.C]]</f>
        <v>156</v>
      </c>
      <c r="X1049" s="201" t="str">
        <f t="shared" si="52"/>
        <v>II</v>
      </c>
      <c r="Y1049" s="182" t="str">
        <f t="shared" si="53"/>
        <v>ACEPTABLE CON CONTROL ESPECIFICO</v>
      </c>
      <c r="Z1049" s="199" t="s">
        <v>311</v>
      </c>
      <c r="AA1049" s="199" t="s">
        <v>311</v>
      </c>
      <c r="AB1049" s="200" t="s">
        <v>1596</v>
      </c>
      <c r="AC1049" s="112" t="s">
        <v>1534</v>
      </c>
      <c r="AD1049" s="200" t="s">
        <v>1247</v>
      </c>
      <c r="AE1049" s="112" t="s">
        <v>1277</v>
      </c>
      <c r="AF1049" s="199"/>
    </row>
    <row r="1050" spans="1:32" ht="135">
      <c r="A1050" s="198" t="s">
        <v>909</v>
      </c>
      <c r="B1050" s="199" t="s">
        <v>1463</v>
      </c>
      <c r="C1050" s="199" t="s">
        <v>1217</v>
      </c>
      <c r="D1050" s="199" t="s">
        <v>1214</v>
      </c>
      <c r="E1050" s="200" t="s">
        <v>1442</v>
      </c>
      <c r="F1050" s="216" t="s">
        <v>1445</v>
      </c>
      <c r="G1050" s="199" t="s">
        <v>44</v>
      </c>
      <c r="H1050" s="199" t="s">
        <v>931</v>
      </c>
      <c r="I1050" s="200" t="s">
        <v>989</v>
      </c>
      <c r="J1050" s="112" t="s">
        <v>1224</v>
      </c>
      <c r="K1050" s="199">
        <v>8</v>
      </c>
      <c r="L1050" s="199">
        <v>6</v>
      </c>
      <c r="M1050" s="199">
        <v>12</v>
      </c>
      <c r="N1050" s="112" t="s">
        <v>1252</v>
      </c>
      <c r="O1050" s="112" t="s">
        <v>1612</v>
      </c>
      <c r="P1050" s="112" t="s">
        <v>1253</v>
      </c>
      <c r="Q1050" s="112" t="s">
        <v>1614</v>
      </c>
      <c r="R1050" s="199">
        <v>2</v>
      </c>
      <c r="S1050" s="199">
        <v>3</v>
      </c>
      <c r="T1050" s="199">
        <f>BD[[#This Row],[ND]]*BD[[#This Row],[NE]]</f>
        <v>6</v>
      </c>
      <c r="U1050" s="201" t="str">
        <f t="shared" si="51"/>
        <v>MEDIO</v>
      </c>
      <c r="V1050" s="199">
        <v>25</v>
      </c>
      <c r="W1050" s="199">
        <f>BD[[#This Row],[NP]]*BD[[#This Row],[N.C]]</f>
        <v>150</v>
      </c>
      <c r="X1050" s="201" t="str">
        <f t="shared" si="52"/>
        <v>II</v>
      </c>
      <c r="Y1050" s="182" t="str">
        <f t="shared" si="53"/>
        <v>ACEPTABLE CON CONTROL ESPECIFICO</v>
      </c>
      <c r="Z1050" s="199" t="s">
        <v>311</v>
      </c>
      <c r="AA1050" s="199" t="s">
        <v>311</v>
      </c>
      <c r="AB1050" s="112" t="s">
        <v>1613</v>
      </c>
      <c r="AC1050" s="112" t="s">
        <v>1253</v>
      </c>
      <c r="AD1050" s="112" t="s">
        <v>1615</v>
      </c>
      <c r="AE1050" s="112" t="s">
        <v>1278</v>
      </c>
      <c r="AF1050" s="199"/>
    </row>
    <row r="1051" spans="1:32" ht="150">
      <c r="A1051" s="198" t="s">
        <v>909</v>
      </c>
      <c r="B1051" s="199" t="s">
        <v>1463</v>
      </c>
      <c r="C1051" s="199" t="s">
        <v>1217</v>
      </c>
      <c r="D1051" s="199" t="s">
        <v>1214</v>
      </c>
      <c r="E1051" s="200" t="s">
        <v>1442</v>
      </c>
      <c r="F1051" s="216" t="s">
        <v>1445</v>
      </c>
      <c r="G1051" s="199" t="s">
        <v>44</v>
      </c>
      <c r="H1051" s="199" t="s">
        <v>931</v>
      </c>
      <c r="I1051" s="200" t="s">
        <v>997</v>
      </c>
      <c r="J1051" s="112" t="s">
        <v>1363</v>
      </c>
      <c r="K1051" s="199">
        <v>8</v>
      </c>
      <c r="L1051" s="199">
        <v>6</v>
      </c>
      <c r="M1051" s="199">
        <v>12</v>
      </c>
      <c r="N1051" s="112" t="s">
        <v>1364</v>
      </c>
      <c r="O1051" s="112" t="s">
        <v>1656</v>
      </c>
      <c r="P1051" s="112" t="s">
        <v>1657</v>
      </c>
      <c r="Q1051" s="112" t="s">
        <v>1365</v>
      </c>
      <c r="R1051" s="199">
        <v>6</v>
      </c>
      <c r="S1051" s="199">
        <v>2</v>
      </c>
      <c r="T1051" s="199">
        <f>BD[[#This Row],[ND]]*BD[[#This Row],[NE]]</f>
        <v>12</v>
      </c>
      <c r="U1051" s="201" t="str">
        <f t="shared" si="51"/>
        <v>ALTO</v>
      </c>
      <c r="V1051" s="199">
        <v>60</v>
      </c>
      <c r="W1051" s="199">
        <f>BD[[#This Row],[NP]]*BD[[#This Row],[N.C]]</f>
        <v>720</v>
      </c>
      <c r="X1051" s="201" t="str">
        <f t="shared" si="52"/>
        <v>I</v>
      </c>
      <c r="Y1051" s="182" t="str">
        <f t="shared" si="53"/>
        <v>NO ACEPTABLE</v>
      </c>
      <c r="Z1051" s="199" t="s">
        <v>311</v>
      </c>
      <c r="AA1051" s="199" t="s">
        <v>311</v>
      </c>
      <c r="AB1051" s="112" t="s">
        <v>1621</v>
      </c>
      <c r="AC1051" s="112" t="s">
        <v>1622</v>
      </c>
      <c r="AD1051" s="112" t="s">
        <v>1623</v>
      </c>
      <c r="AE1051" s="112" t="s">
        <v>1368</v>
      </c>
      <c r="AF1051" s="199"/>
    </row>
    <row r="1052" spans="1:32" ht="150">
      <c r="A1052" s="198" t="s">
        <v>909</v>
      </c>
      <c r="B1052" s="199" t="s">
        <v>1463</v>
      </c>
      <c r="C1052" s="199" t="s">
        <v>1217</v>
      </c>
      <c r="D1052" s="199" t="s">
        <v>1214</v>
      </c>
      <c r="E1052" s="200" t="s">
        <v>1442</v>
      </c>
      <c r="F1052" s="216" t="s">
        <v>1445</v>
      </c>
      <c r="G1052" s="199" t="s">
        <v>44</v>
      </c>
      <c r="H1052" s="199" t="s">
        <v>931</v>
      </c>
      <c r="I1052" s="200" t="s">
        <v>1005</v>
      </c>
      <c r="J1052" s="112" t="s">
        <v>1359</v>
      </c>
      <c r="K1052" s="199">
        <v>8</v>
      </c>
      <c r="L1052" s="199">
        <v>6</v>
      </c>
      <c r="M1052" s="199">
        <v>12</v>
      </c>
      <c r="N1052" s="215" t="s">
        <v>1354</v>
      </c>
      <c r="O1052" s="112" t="s">
        <v>1360</v>
      </c>
      <c r="P1052" s="112" t="s">
        <v>1609</v>
      </c>
      <c r="Q1052" s="112" t="s">
        <v>1610</v>
      </c>
      <c r="R1052" s="199">
        <v>2</v>
      </c>
      <c r="S1052" s="199">
        <v>3</v>
      </c>
      <c r="T1052" s="199">
        <f>BD[[#This Row],[ND]]*BD[[#This Row],[NE]]</f>
        <v>6</v>
      </c>
      <c r="U1052" s="201" t="str">
        <f t="shared" si="51"/>
        <v>MEDIO</v>
      </c>
      <c r="V1052" s="199">
        <v>60</v>
      </c>
      <c r="W1052" s="199">
        <f>BD[[#This Row],[NP]]*BD[[#This Row],[N.C]]</f>
        <v>360</v>
      </c>
      <c r="X1052" s="201" t="str">
        <f t="shared" si="52"/>
        <v>II</v>
      </c>
      <c r="Y1052" s="182" t="str">
        <f t="shared" si="53"/>
        <v>ACEPTABLE CON CONTROL ESPECIFICO</v>
      </c>
      <c r="Z1052" s="199" t="s">
        <v>311</v>
      </c>
      <c r="AA1052" s="199" t="s">
        <v>311</v>
      </c>
      <c r="AB1052" s="112" t="s">
        <v>1360</v>
      </c>
      <c r="AC1052" s="112" t="s">
        <v>1609</v>
      </c>
      <c r="AD1052" s="112" t="s">
        <v>1611</v>
      </c>
      <c r="AE1052" s="112" t="s">
        <v>1362</v>
      </c>
      <c r="AF1052" s="199"/>
    </row>
    <row r="1053" spans="1:32" ht="315">
      <c r="A1053" s="198" t="s">
        <v>909</v>
      </c>
      <c r="B1053" s="199" t="s">
        <v>1463</v>
      </c>
      <c r="C1053" s="199" t="s">
        <v>1217</v>
      </c>
      <c r="D1053" s="199" t="s">
        <v>1214</v>
      </c>
      <c r="E1053" s="200" t="s">
        <v>1442</v>
      </c>
      <c r="F1053" s="216" t="s">
        <v>1445</v>
      </c>
      <c r="G1053" s="199" t="s">
        <v>44</v>
      </c>
      <c r="H1053" s="199" t="s">
        <v>934</v>
      </c>
      <c r="I1053" s="200" t="s">
        <v>1007</v>
      </c>
      <c r="J1053" s="112" t="s">
        <v>1225</v>
      </c>
      <c r="K1053" s="199">
        <v>2</v>
      </c>
      <c r="L1053" s="199">
        <v>2</v>
      </c>
      <c r="M1053" s="199">
        <v>12</v>
      </c>
      <c r="N1053" s="112" t="s">
        <v>1255</v>
      </c>
      <c r="O1053" s="112" t="s">
        <v>1627</v>
      </c>
      <c r="P1053" s="112" t="s">
        <v>1630</v>
      </c>
      <c r="Q1053" s="112" t="s">
        <v>1265</v>
      </c>
      <c r="R1053" s="199">
        <v>2</v>
      </c>
      <c r="S1053" s="199">
        <v>3</v>
      </c>
      <c r="T1053" s="199">
        <f>BD[[#This Row],[ND]]*BD[[#This Row],[NE]]</f>
        <v>6</v>
      </c>
      <c r="U1053" s="201" t="str">
        <f t="shared" si="51"/>
        <v>MEDIO</v>
      </c>
      <c r="V1053" s="199">
        <v>25</v>
      </c>
      <c r="W1053" s="199">
        <f>BD[[#This Row],[NP]]*BD[[#This Row],[N.C]]</f>
        <v>150</v>
      </c>
      <c r="X1053" s="201" t="str">
        <f t="shared" si="52"/>
        <v>II</v>
      </c>
      <c r="Y1053" s="182" t="str">
        <f t="shared" si="53"/>
        <v>ACEPTABLE CON CONTROL ESPECIFICO</v>
      </c>
      <c r="Z1053" s="199" t="s">
        <v>311</v>
      </c>
      <c r="AA1053" s="199" t="s">
        <v>311</v>
      </c>
      <c r="AB1053" s="112" t="s">
        <v>1628</v>
      </c>
      <c r="AC1053" s="112" t="s">
        <v>1629</v>
      </c>
      <c r="AD1053" s="112" t="s">
        <v>1265</v>
      </c>
      <c r="AE1053" s="112" t="s">
        <v>1280</v>
      </c>
      <c r="AF1053" s="199"/>
    </row>
    <row r="1054" spans="1:32" ht="345">
      <c r="A1054" s="198" t="s">
        <v>909</v>
      </c>
      <c r="B1054" s="199" t="s">
        <v>1463</v>
      </c>
      <c r="C1054" s="199" t="s">
        <v>1217</v>
      </c>
      <c r="D1054" s="199" t="s">
        <v>1214</v>
      </c>
      <c r="E1054" s="200" t="s">
        <v>1442</v>
      </c>
      <c r="F1054" s="216" t="s">
        <v>1445</v>
      </c>
      <c r="G1054" s="199" t="s">
        <v>44</v>
      </c>
      <c r="H1054" s="199" t="s">
        <v>934</v>
      </c>
      <c r="I1054" s="200" t="s">
        <v>1017</v>
      </c>
      <c r="J1054" s="112" t="s">
        <v>1260</v>
      </c>
      <c r="K1054" s="199">
        <v>2</v>
      </c>
      <c r="L1054" s="199">
        <v>2</v>
      </c>
      <c r="M1054" s="199">
        <v>12</v>
      </c>
      <c r="N1054" s="112" t="s">
        <v>1261</v>
      </c>
      <c r="O1054" s="112" t="s">
        <v>1627</v>
      </c>
      <c r="P1054" s="112" t="s">
        <v>1632</v>
      </c>
      <c r="Q1054" s="112" t="s">
        <v>1662</v>
      </c>
      <c r="R1054" s="199">
        <v>2</v>
      </c>
      <c r="S1054" s="199">
        <v>3</v>
      </c>
      <c r="T1054" s="199">
        <f>BD[[#This Row],[ND]]*BD[[#This Row],[NE]]</f>
        <v>6</v>
      </c>
      <c r="U1054" s="201" t="str">
        <f t="shared" si="51"/>
        <v>MEDIO</v>
      </c>
      <c r="V1054" s="199">
        <v>25</v>
      </c>
      <c r="W1054" s="199">
        <f>BD[[#This Row],[NP]]*BD[[#This Row],[N.C]]</f>
        <v>150</v>
      </c>
      <c r="X1054" s="201" t="str">
        <f t="shared" si="52"/>
        <v>II</v>
      </c>
      <c r="Y1054" s="182" t="str">
        <f t="shared" si="53"/>
        <v>ACEPTABLE CON CONTROL ESPECIFICO</v>
      </c>
      <c r="Z1054" s="199" t="s">
        <v>311</v>
      </c>
      <c r="AA1054" s="199" t="s">
        <v>311</v>
      </c>
      <c r="AB1054" s="112" t="s">
        <v>1628</v>
      </c>
      <c r="AC1054" s="112" t="s">
        <v>1633</v>
      </c>
      <c r="AD1054" s="112" t="s">
        <v>1663</v>
      </c>
      <c r="AE1054" s="112" t="s">
        <v>1280</v>
      </c>
      <c r="AF1054" s="199"/>
    </row>
    <row r="1055" spans="1:32" ht="90">
      <c r="A1055" s="198" t="s">
        <v>909</v>
      </c>
      <c r="B1055" s="199" t="s">
        <v>1463</v>
      </c>
      <c r="C1055" s="199" t="s">
        <v>1217</v>
      </c>
      <c r="D1055" s="199" t="s">
        <v>1214</v>
      </c>
      <c r="E1055" s="200" t="s">
        <v>1442</v>
      </c>
      <c r="F1055" s="216" t="s">
        <v>1413</v>
      </c>
      <c r="G1055" s="199" t="s">
        <v>19</v>
      </c>
      <c r="H1055" s="199" t="s">
        <v>905</v>
      </c>
      <c r="I1055" s="200" t="s">
        <v>911</v>
      </c>
      <c r="J1055" s="112" t="s">
        <v>1286</v>
      </c>
      <c r="K1055" s="199">
        <v>8</v>
      </c>
      <c r="L1055" s="199">
        <v>6</v>
      </c>
      <c r="M1055" s="199">
        <v>12</v>
      </c>
      <c r="N1055" s="112" t="s">
        <v>1287</v>
      </c>
      <c r="O1055" s="112" t="s">
        <v>1545</v>
      </c>
      <c r="P1055" s="112" t="s">
        <v>1549</v>
      </c>
      <c r="Q1055" s="112" t="s">
        <v>1546</v>
      </c>
      <c r="R1055" s="199">
        <v>2</v>
      </c>
      <c r="S1055" s="199">
        <v>3</v>
      </c>
      <c r="T1055" s="199">
        <f>BD[[#This Row],[ND]]*BD[[#This Row],[NE]]</f>
        <v>6</v>
      </c>
      <c r="U1055" s="201" t="str">
        <f t="shared" si="51"/>
        <v>MEDIO</v>
      </c>
      <c r="V1055" s="199">
        <v>25</v>
      </c>
      <c r="W1055" s="199">
        <f>BD[[#This Row],[NP]]*BD[[#This Row],[N.C]]</f>
        <v>150</v>
      </c>
      <c r="X1055" s="201" t="str">
        <f t="shared" si="52"/>
        <v>II</v>
      </c>
      <c r="Y1055" s="182" t="str">
        <f t="shared" si="53"/>
        <v>ACEPTABLE CON CONTROL ESPECIFICO</v>
      </c>
      <c r="Z1055" s="199" t="s">
        <v>311</v>
      </c>
      <c r="AA1055" s="199" t="s">
        <v>311</v>
      </c>
      <c r="AB1055" s="112" t="s">
        <v>1547</v>
      </c>
      <c r="AC1055" s="112" t="s">
        <v>1548</v>
      </c>
      <c r="AD1055" s="112" t="s">
        <v>1550</v>
      </c>
      <c r="AE1055" s="112" t="s">
        <v>1288</v>
      </c>
      <c r="AF1055" s="199"/>
    </row>
    <row r="1056" spans="1:32" ht="90">
      <c r="A1056" s="198" t="s">
        <v>909</v>
      </c>
      <c r="B1056" s="199" t="s">
        <v>1463</v>
      </c>
      <c r="C1056" s="199" t="s">
        <v>1217</v>
      </c>
      <c r="D1056" s="199" t="s">
        <v>1214</v>
      </c>
      <c r="E1056" s="200" t="s">
        <v>1442</v>
      </c>
      <c r="F1056" s="216" t="s">
        <v>1413</v>
      </c>
      <c r="G1056" s="199" t="s">
        <v>19</v>
      </c>
      <c r="H1056" s="199" t="s">
        <v>905</v>
      </c>
      <c r="I1056" s="200" t="s">
        <v>924</v>
      </c>
      <c r="J1056" s="112" t="s">
        <v>1240</v>
      </c>
      <c r="K1056" s="199">
        <v>8</v>
      </c>
      <c r="L1056" s="199">
        <v>6</v>
      </c>
      <c r="M1056" s="199">
        <v>12</v>
      </c>
      <c r="N1056" s="112" t="s">
        <v>1241</v>
      </c>
      <c r="O1056" s="200" t="s">
        <v>1242</v>
      </c>
      <c r="P1056" s="200" t="s">
        <v>1513</v>
      </c>
      <c r="Q1056" s="200" t="s">
        <v>1514</v>
      </c>
      <c r="R1056" s="199">
        <v>2</v>
      </c>
      <c r="S1056" s="199">
        <v>2</v>
      </c>
      <c r="T1056" s="199">
        <f>BD[[#This Row],[ND]]*BD[[#This Row],[NE]]</f>
        <v>4</v>
      </c>
      <c r="U1056" s="201" t="str">
        <f t="shared" si="51"/>
        <v>BAJO</v>
      </c>
      <c r="V1056" s="199">
        <v>25</v>
      </c>
      <c r="W1056" s="199">
        <f>BD[[#This Row],[NP]]*BD[[#This Row],[N.C]]</f>
        <v>100</v>
      </c>
      <c r="X1056" s="201" t="str">
        <f t="shared" si="52"/>
        <v>III</v>
      </c>
      <c r="Y1056" s="182" t="str">
        <f t="shared" si="53"/>
        <v>MEJORABLE</v>
      </c>
      <c r="Z1056" s="199" t="s">
        <v>311</v>
      </c>
      <c r="AA1056" s="200" t="s">
        <v>311</v>
      </c>
      <c r="AB1056" s="112" t="s">
        <v>1516</v>
      </c>
      <c r="AC1056" s="112" t="s">
        <v>1515</v>
      </c>
      <c r="AD1056" s="200" t="s">
        <v>1557</v>
      </c>
      <c r="AE1056" s="112" t="s">
        <v>1274</v>
      </c>
      <c r="AF1056" s="199"/>
    </row>
    <row r="1057" spans="1:32" ht="165">
      <c r="A1057" s="198" t="s">
        <v>909</v>
      </c>
      <c r="B1057" s="199" t="s">
        <v>1463</v>
      </c>
      <c r="C1057" s="199" t="s">
        <v>1217</v>
      </c>
      <c r="D1057" s="199" t="s">
        <v>1214</v>
      </c>
      <c r="E1057" s="200" t="s">
        <v>1442</v>
      </c>
      <c r="F1057" s="216" t="s">
        <v>1413</v>
      </c>
      <c r="G1057" s="199" t="s">
        <v>19</v>
      </c>
      <c r="H1057" s="199" t="s">
        <v>905</v>
      </c>
      <c r="I1057" s="200" t="s">
        <v>935</v>
      </c>
      <c r="J1057" s="112" t="s">
        <v>1230</v>
      </c>
      <c r="K1057" s="199">
        <v>8</v>
      </c>
      <c r="L1057" s="199">
        <v>6</v>
      </c>
      <c r="M1057" s="199">
        <v>12</v>
      </c>
      <c r="N1057" s="112" t="s">
        <v>1231</v>
      </c>
      <c r="O1057" s="200" t="s">
        <v>1234</v>
      </c>
      <c r="P1057" s="112" t="s">
        <v>1518</v>
      </c>
      <c r="Q1057" s="200" t="s">
        <v>1520</v>
      </c>
      <c r="R1057" s="199">
        <v>2</v>
      </c>
      <c r="S1057" s="199">
        <v>3</v>
      </c>
      <c r="T1057" s="199">
        <f>BD[[#This Row],[ND]]*BD[[#This Row],[NE]]</f>
        <v>6</v>
      </c>
      <c r="U1057" s="201" t="str">
        <f t="shared" si="51"/>
        <v>MEDIO</v>
      </c>
      <c r="V1057" s="199">
        <v>25</v>
      </c>
      <c r="W1057" s="199">
        <f>BD[[#This Row],[NP]]*BD[[#This Row],[N.C]]</f>
        <v>150</v>
      </c>
      <c r="X1057" s="201" t="str">
        <f t="shared" si="52"/>
        <v>II</v>
      </c>
      <c r="Y1057" s="182" t="str">
        <f t="shared" si="53"/>
        <v>ACEPTABLE CON CONTROL ESPECIFICO</v>
      </c>
      <c r="Z1057" s="199" t="s">
        <v>311</v>
      </c>
      <c r="AA1057" s="199" t="s">
        <v>311</v>
      </c>
      <c r="AB1057" s="112" t="s">
        <v>1517</v>
      </c>
      <c r="AC1057" s="112" t="s">
        <v>1519</v>
      </c>
      <c r="AD1057" s="200" t="s">
        <v>1558</v>
      </c>
      <c r="AE1057" s="112" t="s">
        <v>1275</v>
      </c>
      <c r="AF1057" s="199"/>
    </row>
    <row r="1058" spans="1:32" ht="409.6">
      <c r="A1058" s="198" t="s">
        <v>909</v>
      </c>
      <c r="B1058" s="199" t="s">
        <v>1463</v>
      </c>
      <c r="C1058" s="199" t="s">
        <v>1217</v>
      </c>
      <c r="D1058" s="199" t="s">
        <v>1214</v>
      </c>
      <c r="E1058" s="200" t="s">
        <v>1442</v>
      </c>
      <c r="F1058" s="216" t="s">
        <v>1413</v>
      </c>
      <c r="G1058" s="199" t="s">
        <v>19</v>
      </c>
      <c r="H1058" s="199" t="s">
        <v>917</v>
      </c>
      <c r="I1058" s="200" t="s">
        <v>949</v>
      </c>
      <c r="J1058" s="112" t="s">
        <v>1226</v>
      </c>
      <c r="K1058" s="199">
        <v>8</v>
      </c>
      <c r="L1058" s="199">
        <v>6</v>
      </c>
      <c r="M1058" s="199">
        <v>12</v>
      </c>
      <c r="N1058" s="112" t="s">
        <v>1237</v>
      </c>
      <c r="O1058" s="200" t="s">
        <v>1238</v>
      </c>
      <c r="P1058" s="112" t="s">
        <v>1239</v>
      </c>
      <c r="Q1058" s="112" t="s">
        <v>1522</v>
      </c>
      <c r="R1058" s="199">
        <v>2</v>
      </c>
      <c r="S1058" s="199">
        <v>2</v>
      </c>
      <c r="T1058" s="199">
        <f>BD[[#This Row],[ND]]*BD[[#This Row],[NE]]</f>
        <v>4</v>
      </c>
      <c r="U1058" s="201" t="str">
        <f t="shared" si="51"/>
        <v>BAJO</v>
      </c>
      <c r="V1058" s="199">
        <v>60</v>
      </c>
      <c r="W1058" s="199">
        <f>BD[[#This Row],[NP]]*BD[[#This Row],[N.C]]</f>
        <v>240</v>
      </c>
      <c r="X1058" s="201" t="str">
        <f t="shared" si="52"/>
        <v>II</v>
      </c>
      <c r="Y1058" s="182" t="str">
        <f t="shared" si="53"/>
        <v>ACEPTABLE CON CONTROL ESPECIFICO</v>
      </c>
      <c r="Z1058" s="199" t="s">
        <v>311</v>
      </c>
      <c r="AA1058" s="199" t="s">
        <v>311</v>
      </c>
      <c r="AB1058" s="112" t="s">
        <v>1524</v>
      </c>
      <c r="AC1058" s="112" t="s">
        <v>1521</v>
      </c>
      <c r="AD1058" s="112" t="s">
        <v>1523</v>
      </c>
      <c r="AE1058" s="112" t="s">
        <v>1276</v>
      </c>
      <c r="AF1058" s="199"/>
    </row>
    <row r="1059" spans="1:32" ht="165">
      <c r="A1059" s="198" t="s">
        <v>909</v>
      </c>
      <c r="B1059" s="199" t="s">
        <v>1463</v>
      </c>
      <c r="C1059" s="199" t="s">
        <v>1217</v>
      </c>
      <c r="D1059" s="199" t="s">
        <v>1214</v>
      </c>
      <c r="E1059" s="200" t="s">
        <v>1442</v>
      </c>
      <c r="F1059" s="216" t="s">
        <v>1413</v>
      </c>
      <c r="G1059" s="199" t="s">
        <v>19</v>
      </c>
      <c r="H1059" s="199" t="s">
        <v>917</v>
      </c>
      <c r="I1059" s="200" t="s">
        <v>951</v>
      </c>
      <c r="J1059" s="112" t="s">
        <v>1333</v>
      </c>
      <c r="K1059" s="199">
        <v>8</v>
      </c>
      <c r="L1059" s="199">
        <v>6</v>
      </c>
      <c r="M1059" s="199">
        <v>12</v>
      </c>
      <c r="N1059" s="112" t="s">
        <v>1237</v>
      </c>
      <c r="O1059" s="112" t="s">
        <v>1334</v>
      </c>
      <c r="P1059" s="112" t="s">
        <v>1335</v>
      </c>
      <c r="Q1059" s="112" t="s">
        <v>1336</v>
      </c>
      <c r="R1059" s="199">
        <v>6</v>
      </c>
      <c r="S1059" s="199">
        <v>3</v>
      </c>
      <c r="T1059" s="199">
        <f>BD[[#This Row],[ND]]*BD[[#This Row],[NE]]</f>
        <v>18</v>
      </c>
      <c r="U1059" s="201" t="str">
        <f t="shared" si="51"/>
        <v>ALTO</v>
      </c>
      <c r="V1059" s="199">
        <v>25</v>
      </c>
      <c r="W1059" s="199">
        <f>BD[[#This Row],[NP]]*BD[[#This Row],[N.C]]</f>
        <v>450</v>
      </c>
      <c r="X1059" s="201" t="str">
        <f t="shared" si="52"/>
        <v>II</v>
      </c>
      <c r="Y1059" s="182" t="str">
        <f t="shared" si="53"/>
        <v>ACEPTABLE CON CONTROL ESPECIFICO</v>
      </c>
      <c r="Z1059" s="199" t="s">
        <v>311</v>
      </c>
      <c r="AA1059" s="199" t="s">
        <v>311</v>
      </c>
      <c r="AB1059" s="112" t="s">
        <v>1571</v>
      </c>
      <c r="AC1059" s="112" t="s">
        <v>1572</v>
      </c>
      <c r="AD1059" s="112" t="s">
        <v>1336</v>
      </c>
      <c r="AE1059" s="112" t="s">
        <v>1337</v>
      </c>
      <c r="AF1059" s="199"/>
    </row>
    <row r="1060" spans="1:32" ht="120">
      <c r="A1060" s="198" t="s">
        <v>909</v>
      </c>
      <c r="B1060" s="199" t="s">
        <v>1463</v>
      </c>
      <c r="C1060" s="199" t="s">
        <v>1217</v>
      </c>
      <c r="D1060" s="199" t="s">
        <v>1214</v>
      </c>
      <c r="E1060" s="200" t="s">
        <v>1442</v>
      </c>
      <c r="F1060" s="216" t="s">
        <v>1413</v>
      </c>
      <c r="G1060" s="199" t="s">
        <v>19</v>
      </c>
      <c r="H1060" s="199" t="s">
        <v>917</v>
      </c>
      <c r="I1060" s="200" t="s">
        <v>955</v>
      </c>
      <c r="J1060" s="112" t="s">
        <v>1344</v>
      </c>
      <c r="K1060" s="199">
        <v>8</v>
      </c>
      <c r="L1060" s="199">
        <v>6</v>
      </c>
      <c r="M1060" s="199">
        <v>12</v>
      </c>
      <c r="N1060" s="112" t="s">
        <v>1346</v>
      </c>
      <c r="O1060" s="112" t="s">
        <v>1340</v>
      </c>
      <c r="P1060" s="112" t="s">
        <v>1341</v>
      </c>
      <c r="Q1060" s="112" t="s">
        <v>1342</v>
      </c>
      <c r="R1060" s="199">
        <v>6</v>
      </c>
      <c r="S1060" s="199">
        <v>3</v>
      </c>
      <c r="T1060" s="199">
        <f>BD[[#This Row],[ND]]*BD[[#This Row],[NE]]</f>
        <v>18</v>
      </c>
      <c r="U1060" s="201" t="str">
        <f t="shared" si="51"/>
        <v>ALTO</v>
      </c>
      <c r="V1060" s="199">
        <v>25</v>
      </c>
      <c r="W1060" s="199">
        <f>BD[[#This Row],[NP]]*BD[[#This Row],[N.C]]</f>
        <v>450</v>
      </c>
      <c r="X1060" s="201" t="str">
        <f t="shared" si="52"/>
        <v>II</v>
      </c>
      <c r="Y1060" s="182" t="str">
        <f t="shared" si="53"/>
        <v>ACEPTABLE CON CONTROL ESPECIFICO</v>
      </c>
      <c r="Z1060" s="199" t="s">
        <v>311</v>
      </c>
      <c r="AA1060" s="199" t="s">
        <v>311</v>
      </c>
      <c r="AB1060" s="112" t="s">
        <v>1573</v>
      </c>
      <c r="AC1060" s="112" t="s">
        <v>1574</v>
      </c>
      <c r="AD1060" s="112" t="s">
        <v>1575</v>
      </c>
      <c r="AE1060" s="112" t="s">
        <v>1343</v>
      </c>
      <c r="AF1060" s="199"/>
    </row>
    <row r="1061" spans="1:32" ht="105">
      <c r="A1061" s="198" t="s">
        <v>909</v>
      </c>
      <c r="B1061" s="199" t="s">
        <v>1463</v>
      </c>
      <c r="C1061" s="199" t="s">
        <v>1217</v>
      </c>
      <c r="D1061" s="199" t="s">
        <v>1214</v>
      </c>
      <c r="E1061" s="200" t="s">
        <v>1442</v>
      </c>
      <c r="F1061" s="216" t="s">
        <v>1413</v>
      </c>
      <c r="G1061" s="199" t="s">
        <v>19</v>
      </c>
      <c r="H1061" s="199" t="s">
        <v>917</v>
      </c>
      <c r="I1061" s="200" t="s">
        <v>959</v>
      </c>
      <c r="J1061" s="112" t="s">
        <v>1347</v>
      </c>
      <c r="K1061" s="199">
        <v>8</v>
      </c>
      <c r="L1061" s="199">
        <v>6</v>
      </c>
      <c r="M1061" s="199">
        <v>12</v>
      </c>
      <c r="N1061" s="112" t="s">
        <v>1322</v>
      </c>
      <c r="O1061" s="112" t="s">
        <v>1348</v>
      </c>
      <c r="P1061" s="112" t="s">
        <v>1349</v>
      </c>
      <c r="Q1061" s="112" t="s">
        <v>1578</v>
      </c>
      <c r="R1061" s="199">
        <v>2</v>
      </c>
      <c r="S1061" s="199">
        <v>3</v>
      </c>
      <c r="T1061" s="199">
        <f>BD[[#This Row],[ND]]*BD[[#This Row],[NE]]</f>
        <v>6</v>
      </c>
      <c r="U1061" s="201" t="str">
        <f t="shared" si="51"/>
        <v>MEDIO</v>
      </c>
      <c r="V1061" s="199">
        <v>60</v>
      </c>
      <c r="W1061" s="199">
        <f>BD[[#This Row],[NP]]*BD[[#This Row],[N.C]]</f>
        <v>360</v>
      </c>
      <c r="X1061" s="201" t="str">
        <f t="shared" si="52"/>
        <v>II</v>
      </c>
      <c r="Y1061" s="182" t="str">
        <f t="shared" si="53"/>
        <v>ACEPTABLE CON CONTROL ESPECIFICO</v>
      </c>
      <c r="Z1061" s="199" t="s">
        <v>311</v>
      </c>
      <c r="AA1061" s="199" t="s">
        <v>311</v>
      </c>
      <c r="AB1061" s="112" t="s">
        <v>1576</v>
      </c>
      <c r="AC1061" s="112" t="s">
        <v>1577</v>
      </c>
      <c r="AD1061" s="112" t="s">
        <v>1579</v>
      </c>
      <c r="AE1061" s="112" t="s">
        <v>1343</v>
      </c>
      <c r="AF1061" s="199"/>
    </row>
    <row r="1062" spans="1:32" ht="105">
      <c r="A1062" s="198" t="s">
        <v>909</v>
      </c>
      <c r="B1062" s="199" t="s">
        <v>1463</v>
      </c>
      <c r="C1062" s="199" t="s">
        <v>1217</v>
      </c>
      <c r="D1062" s="199" t="s">
        <v>1214</v>
      </c>
      <c r="E1062" s="200" t="s">
        <v>1442</v>
      </c>
      <c r="F1062" s="216" t="s">
        <v>1413</v>
      </c>
      <c r="G1062" s="199" t="s">
        <v>19</v>
      </c>
      <c r="H1062" s="199" t="s">
        <v>917</v>
      </c>
      <c r="I1062" s="200" t="s">
        <v>961</v>
      </c>
      <c r="J1062" s="112" t="s">
        <v>1350</v>
      </c>
      <c r="K1062" s="199">
        <v>8</v>
      </c>
      <c r="L1062" s="199">
        <v>6</v>
      </c>
      <c r="M1062" s="199">
        <v>12</v>
      </c>
      <c r="N1062" s="112" t="s">
        <v>1322</v>
      </c>
      <c r="O1062" s="112" t="s">
        <v>1348</v>
      </c>
      <c r="P1062" s="112" t="s">
        <v>1582</v>
      </c>
      <c r="Q1062" s="112" t="s">
        <v>1352</v>
      </c>
      <c r="R1062" s="199">
        <v>6</v>
      </c>
      <c r="S1062" s="199">
        <v>1</v>
      </c>
      <c r="T1062" s="199">
        <f>BD[[#This Row],[ND]]*BD[[#This Row],[NE]]</f>
        <v>6</v>
      </c>
      <c r="U1062" s="201" t="str">
        <f t="shared" si="51"/>
        <v>MEDIO</v>
      </c>
      <c r="V1062" s="199">
        <v>60</v>
      </c>
      <c r="W1062" s="199">
        <f>BD[[#This Row],[NP]]*BD[[#This Row],[N.C]]</f>
        <v>360</v>
      </c>
      <c r="X1062" s="201" t="str">
        <f t="shared" si="52"/>
        <v>II</v>
      </c>
      <c r="Y1062" s="182" t="str">
        <f t="shared" si="53"/>
        <v>ACEPTABLE CON CONTROL ESPECIFICO</v>
      </c>
      <c r="Z1062" s="199" t="s">
        <v>311</v>
      </c>
      <c r="AA1062" s="199" t="s">
        <v>311</v>
      </c>
      <c r="AB1062" s="112" t="s">
        <v>1580</v>
      </c>
      <c r="AC1062" s="112" t="s">
        <v>1583</v>
      </c>
      <c r="AD1062" s="112" t="s">
        <v>1581</v>
      </c>
      <c r="AE1062" s="112" t="s">
        <v>1343</v>
      </c>
      <c r="AF1062" s="199"/>
    </row>
    <row r="1063" spans="1:32" ht="225">
      <c r="A1063" s="198" t="s">
        <v>909</v>
      </c>
      <c r="B1063" s="199" t="s">
        <v>1463</v>
      </c>
      <c r="C1063" s="199" t="s">
        <v>1217</v>
      </c>
      <c r="D1063" s="199" t="s">
        <v>1214</v>
      </c>
      <c r="E1063" s="200" t="s">
        <v>1442</v>
      </c>
      <c r="F1063" s="216" t="s">
        <v>1413</v>
      </c>
      <c r="G1063" s="199" t="s">
        <v>19</v>
      </c>
      <c r="H1063" s="199" t="s">
        <v>928</v>
      </c>
      <c r="I1063" s="200" t="s">
        <v>973</v>
      </c>
      <c r="J1063" s="112" t="s">
        <v>1223</v>
      </c>
      <c r="K1063" s="199">
        <v>8</v>
      </c>
      <c r="L1063" s="199">
        <v>6</v>
      </c>
      <c r="M1063" s="199">
        <v>12</v>
      </c>
      <c r="N1063" s="112" t="s">
        <v>1250</v>
      </c>
      <c r="O1063" s="200" t="s">
        <v>1595</v>
      </c>
      <c r="P1063" s="112" t="s">
        <v>1533</v>
      </c>
      <c r="Q1063" s="199" t="s">
        <v>311</v>
      </c>
      <c r="R1063" s="199">
        <v>2</v>
      </c>
      <c r="S1063" s="199">
        <v>2</v>
      </c>
      <c r="T1063" s="199">
        <f>BD[[#This Row],[ND]]*BD[[#This Row],[NE]]</f>
        <v>4</v>
      </c>
      <c r="U1063" s="201" t="str">
        <f t="shared" si="51"/>
        <v>BAJO</v>
      </c>
      <c r="V1063" s="199">
        <v>25</v>
      </c>
      <c r="W1063" s="199">
        <f>BD[[#This Row],[NP]]*BD[[#This Row],[N.C]]</f>
        <v>100</v>
      </c>
      <c r="X1063" s="201" t="str">
        <f t="shared" si="52"/>
        <v>III</v>
      </c>
      <c r="Y1063" s="182" t="str">
        <f t="shared" si="53"/>
        <v>MEJORABLE</v>
      </c>
      <c r="Z1063" s="199" t="s">
        <v>311</v>
      </c>
      <c r="AA1063" s="199" t="s">
        <v>311</v>
      </c>
      <c r="AB1063" s="200" t="s">
        <v>1596</v>
      </c>
      <c r="AC1063" s="112" t="s">
        <v>1534</v>
      </c>
      <c r="AD1063" s="222" t="s">
        <v>1597</v>
      </c>
      <c r="AE1063" s="112" t="s">
        <v>1277</v>
      </c>
      <c r="AF1063" s="199"/>
    </row>
    <row r="1064" spans="1:32" ht="225">
      <c r="A1064" s="198" t="s">
        <v>909</v>
      </c>
      <c r="B1064" s="199" t="s">
        <v>1463</v>
      </c>
      <c r="C1064" s="199" t="s">
        <v>1217</v>
      </c>
      <c r="D1064" s="199" t="s">
        <v>1214</v>
      </c>
      <c r="E1064" s="200" t="s">
        <v>1442</v>
      </c>
      <c r="F1064" s="216" t="s">
        <v>1413</v>
      </c>
      <c r="G1064" s="199" t="s">
        <v>19</v>
      </c>
      <c r="H1064" s="199" t="s">
        <v>928</v>
      </c>
      <c r="I1064" s="200" t="s">
        <v>975</v>
      </c>
      <c r="J1064" s="112" t="s">
        <v>1223</v>
      </c>
      <c r="K1064" s="199">
        <v>8</v>
      </c>
      <c r="L1064" s="199">
        <v>6</v>
      </c>
      <c r="M1064" s="199">
        <v>12</v>
      </c>
      <c r="N1064" s="112" t="s">
        <v>1250</v>
      </c>
      <c r="O1064" s="200" t="s">
        <v>1595</v>
      </c>
      <c r="P1064" s="112" t="s">
        <v>1533</v>
      </c>
      <c r="Q1064" s="199" t="s">
        <v>311</v>
      </c>
      <c r="R1064" s="199">
        <v>2</v>
      </c>
      <c r="S1064" s="199">
        <v>3</v>
      </c>
      <c r="T1064" s="199">
        <f>BD[[#This Row],[ND]]*BD[[#This Row],[NE]]</f>
        <v>6</v>
      </c>
      <c r="U1064" s="201" t="str">
        <f t="shared" si="51"/>
        <v>MEDIO</v>
      </c>
      <c r="V1064" s="199">
        <v>25</v>
      </c>
      <c r="W1064" s="199">
        <f>BD[[#This Row],[NP]]*BD[[#This Row],[N.C]]</f>
        <v>150</v>
      </c>
      <c r="X1064" s="201" t="str">
        <f t="shared" si="52"/>
        <v>II</v>
      </c>
      <c r="Y1064" s="182" t="str">
        <f t="shared" si="53"/>
        <v>ACEPTABLE CON CONTROL ESPECIFICO</v>
      </c>
      <c r="Z1064" s="199" t="s">
        <v>311</v>
      </c>
      <c r="AA1064" s="199" t="s">
        <v>311</v>
      </c>
      <c r="AB1064" s="200" t="s">
        <v>1596</v>
      </c>
      <c r="AC1064" s="112" t="s">
        <v>1534</v>
      </c>
      <c r="AD1064" s="200" t="s">
        <v>1247</v>
      </c>
      <c r="AE1064" s="112" t="s">
        <v>1277</v>
      </c>
      <c r="AF1064" s="199"/>
    </row>
    <row r="1065" spans="1:32" ht="225">
      <c r="A1065" s="198" t="s">
        <v>909</v>
      </c>
      <c r="B1065" s="199" t="s">
        <v>1463</v>
      </c>
      <c r="C1065" s="199" t="s">
        <v>1217</v>
      </c>
      <c r="D1065" s="199" t="s">
        <v>1214</v>
      </c>
      <c r="E1065" s="200" t="s">
        <v>1442</v>
      </c>
      <c r="F1065" s="216" t="s">
        <v>1413</v>
      </c>
      <c r="G1065" s="199" t="s">
        <v>19</v>
      </c>
      <c r="H1065" s="199" t="s">
        <v>928</v>
      </c>
      <c r="I1065" s="200" t="s">
        <v>979</v>
      </c>
      <c r="J1065" s="112" t="s">
        <v>1223</v>
      </c>
      <c r="K1065" s="199">
        <v>8</v>
      </c>
      <c r="L1065" s="199">
        <v>6</v>
      </c>
      <c r="M1065" s="199">
        <v>12</v>
      </c>
      <c r="N1065" s="112" t="s">
        <v>1250</v>
      </c>
      <c r="O1065" s="200" t="s">
        <v>1595</v>
      </c>
      <c r="P1065" s="112" t="s">
        <v>1533</v>
      </c>
      <c r="Q1065" s="199" t="s">
        <v>311</v>
      </c>
      <c r="R1065" s="199">
        <v>2</v>
      </c>
      <c r="S1065" s="199">
        <v>3</v>
      </c>
      <c r="T1065" s="199">
        <f>BD[[#This Row],[ND]]*BD[[#This Row],[NE]]</f>
        <v>6</v>
      </c>
      <c r="U1065" s="201" t="str">
        <f t="shared" si="51"/>
        <v>MEDIO</v>
      </c>
      <c r="V1065" s="199">
        <v>26</v>
      </c>
      <c r="W1065" s="199">
        <f>BD[[#This Row],[NP]]*BD[[#This Row],[N.C]]</f>
        <v>156</v>
      </c>
      <c r="X1065" s="201" t="str">
        <f t="shared" si="52"/>
        <v>II</v>
      </c>
      <c r="Y1065" s="182" t="str">
        <f t="shared" si="53"/>
        <v>ACEPTABLE CON CONTROL ESPECIFICO</v>
      </c>
      <c r="Z1065" s="199" t="s">
        <v>311</v>
      </c>
      <c r="AA1065" s="199" t="s">
        <v>311</v>
      </c>
      <c r="AB1065" s="200" t="s">
        <v>1596</v>
      </c>
      <c r="AC1065" s="112" t="s">
        <v>1534</v>
      </c>
      <c r="AD1065" s="200" t="s">
        <v>1247</v>
      </c>
      <c r="AE1065" s="112" t="s">
        <v>1277</v>
      </c>
      <c r="AF1065" s="199"/>
    </row>
    <row r="1066" spans="1:32" ht="135">
      <c r="A1066" s="198" t="s">
        <v>909</v>
      </c>
      <c r="B1066" s="199" t="s">
        <v>1463</v>
      </c>
      <c r="C1066" s="199" t="s">
        <v>1217</v>
      </c>
      <c r="D1066" s="199" t="s">
        <v>1214</v>
      </c>
      <c r="E1066" s="200" t="s">
        <v>1442</v>
      </c>
      <c r="F1066" s="216" t="s">
        <v>1413</v>
      </c>
      <c r="G1066" s="199" t="s">
        <v>19</v>
      </c>
      <c r="H1066" s="199" t="s">
        <v>931</v>
      </c>
      <c r="I1066" s="200" t="s">
        <v>989</v>
      </c>
      <c r="J1066" s="112" t="s">
        <v>1224</v>
      </c>
      <c r="K1066" s="199">
        <v>8</v>
      </c>
      <c r="L1066" s="199">
        <v>6</v>
      </c>
      <c r="M1066" s="199">
        <v>12</v>
      </c>
      <c r="N1066" s="112" t="s">
        <v>1252</v>
      </c>
      <c r="O1066" s="112" t="s">
        <v>1612</v>
      </c>
      <c r="P1066" s="112" t="s">
        <v>1253</v>
      </c>
      <c r="Q1066" s="112" t="s">
        <v>1614</v>
      </c>
      <c r="R1066" s="199">
        <v>2</v>
      </c>
      <c r="S1066" s="199">
        <v>3</v>
      </c>
      <c r="T1066" s="199">
        <f>BD[[#This Row],[ND]]*BD[[#This Row],[NE]]</f>
        <v>6</v>
      </c>
      <c r="U1066" s="201" t="str">
        <f t="shared" si="51"/>
        <v>MEDIO</v>
      </c>
      <c r="V1066" s="199">
        <v>25</v>
      </c>
      <c r="W1066" s="199">
        <f>BD[[#This Row],[NP]]*BD[[#This Row],[N.C]]</f>
        <v>150</v>
      </c>
      <c r="X1066" s="201" t="str">
        <f t="shared" si="52"/>
        <v>II</v>
      </c>
      <c r="Y1066" s="182" t="str">
        <f t="shared" si="53"/>
        <v>ACEPTABLE CON CONTROL ESPECIFICO</v>
      </c>
      <c r="Z1066" s="199" t="s">
        <v>311</v>
      </c>
      <c r="AA1066" s="199" t="s">
        <v>311</v>
      </c>
      <c r="AB1066" s="112" t="s">
        <v>1613</v>
      </c>
      <c r="AC1066" s="112" t="s">
        <v>1253</v>
      </c>
      <c r="AD1066" s="112" t="s">
        <v>1615</v>
      </c>
      <c r="AE1066" s="112" t="s">
        <v>1278</v>
      </c>
      <c r="AF1066" s="199"/>
    </row>
    <row r="1067" spans="1:32" ht="150">
      <c r="A1067" s="198" t="s">
        <v>909</v>
      </c>
      <c r="B1067" s="199" t="s">
        <v>1463</v>
      </c>
      <c r="C1067" s="199" t="s">
        <v>1217</v>
      </c>
      <c r="D1067" s="199" t="s">
        <v>1214</v>
      </c>
      <c r="E1067" s="200" t="s">
        <v>1442</v>
      </c>
      <c r="F1067" s="216" t="s">
        <v>1413</v>
      </c>
      <c r="G1067" s="199" t="s">
        <v>19</v>
      </c>
      <c r="H1067" s="199" t="s">
        <v>931</v>
      </c>
      <c r="I1067" s="200" t="s">
        <v>997</v>
      </c>
      <c r="J1067" s="112" t="s">
        <v>1363</v>
      </c>
      <c r="K1067" s="199">
        <v>8</v>
      </c>
      <c r="L1067" s="199">
        <v>6</v>
      </c>
      <c r="M1067" s="199">
        <v>12</v>
      </c>
      <c r="N1067" s="112" t="s">
        <v>1364</v>
      </c>
      <c r="O1067" s="112" t="s">
        <v>1656</v>
      </c>
      <c r="P1067" s="112" t="s">
        <v>1657</v>
      </c>
      <c r="Q1067" s="112" t="s">
        <v>1365</v>
      </c>
      <c r="R1067" s="199">
        <v>6</v>
      </c>
      <c r="S1067" s="199">
        <v>2</v>
      </c>
      <c r="T1067" s="199">
        <f>BD[[#This Row],[ND]]*BD[[#This Row],[NE]]</f>
        <v>12</v>
      </c>
      <c r="U1067" s="201" t="str">
        <f t="shared" si="51"/>
        <v>ALTO</v>
      </c>
      <c r="V1067" s="199">
        <v>60</v>
      </c>
      <c r="W1067" s="199">
        <f>BD[[#This Row],[NP]]*BD[[#This Row],[N.C]]</f>
        <v>720</v>
      </c>
      <c r="X1067" s="201" t="str">
        <f t="shared" si="52"/>
        <v>I</v>
      </c>
      <c r="Y1067" s="182" t="str">
        <f t="shared" si="53"/>
        <v>NO ACEPTABLE</v>
      </c>
      <c r="Z1067" s="199" t="s">
        <v>311</v>
      </c>
      <c r="AA1067" s="199" t="s">
        <v>311</v>
      </c>
      <c r="AB1067" s="112" t="s">
        <v>1621</v>
      </c>
      <c r="AC1067" s="112" t="s">
        <v>1622</v>
      </c>
      <c r="AD1067" s="112" t="s">
        <v>1623</v>
      </c>
      <c r="AE1067" s="112" t="s">
        <v>1368</v>
      </c>
      <c r="AF1067" s="199"/>
    </row>
    <row r="1068" spans="1:32" ht="150">
      <c r="A1068" s="198" t="s">
        <v>909</v>
      </c>
      <c r="B1068" s="199" t="s">
        <v>1463</v>
      </c>
      <c r="C1068" s="199" t="s">
        <v>1217</v>
      </c>
      <c r="D1068" s="199" t="s">
        <v>1214</v>
      </c>
      <c r="E1068" s="200" t="s">
        <v>1442</v>
      </c>
      <c r="F1068" s="216" t="s">
        <v>1413</v>
      </c>
      <c r="G1068" s="199" t="s">
        <v>19</v>
      </c>
      <c r="H1068" s="199" t="s">
        <v>931</v>
      </c>
      <c r="I1068" s="200" t="s">
        <v>1005</v>
      </c>
      <c r="J1068" s="112" t="s">
        <v>1359</v>
      </c>
      <c r="K1068" s="199">
        <v>8</v>
      </c>
      <c r="L1068" s="199">
        <v>6</v>
      </c>
      <c r="M1068" s="199">
        <v>12</v>
      </c>
      <c r="N1068" s="215" t="s">
        <v>1354</v>
      </c>
      <c r="O1068" s="112" t="s">
        <v>1360</v>
      </c>
      <c r="P1068" s="112" t="s">
        <v>1609</v>
      </c>
      <c r="Q1068" s="112" t="s">
        <v>1610</v>
      </c>
      <c r="R1068" s="199">
        <v>2</v>
      </c>
      <c r="S1068" s="199">
        <v>3</v>
      </c>
      <c r="T1068" s="199">
        <f>BD[[#This Row],[ND]]*BD[[#This Row],[NE]]</f>
        <v>6</v>
      </c>
      <c r="U1068" s="201" t="str">
        <f t="shared" si="51"/>
        <v>MEDIO</v>
      </c>
      <c r="V1068" s="199">
        <v>60</v>
      </c>
      <c r="W1068" s="199">
        <f>BD[[#This Row],[NP]]*BD[[#This Row],[N.C]]</f>
        <v>360</v>
      </c>
      <c r="X1068" s="201" t="str">
        <f t="shared" si="52"/>
        <v>II</v>
      </c>
      <c r="Y1068" s="182" t="str">
        <f t="shared" si="53"/>
        <v>ACEPTABLE CON CONTROL ESPECIFICO</v>
      </c>
      <c r="Z1068" s="199" t="s">
        <v>311</v>
      </c>
      <c r="AA1068" s="199" t="s">
        <v>311</v>
      </c>
      <c r="AB1068" s="112" t="s">
        <v>1360</v>
      </c>
      <c r="AC1068" s="112" t="s">
        <v>1609</v>
      </c>
      <c r="AD1068" s="112" t="s">
        <v>1611</v>
      </c>
      <c r="AE1068" s="112" t="s">
        <v>1362</v>
      </c>
      <c r="AF1068" s="199"/>
    </row>
    <row r="1069" spans="1:32" ht="315">
      <c r="A1069" s="198" t="s">
        <v>909</v>
      </c>
      <c r="B1069" s="199" t="s">
        <v>1463</v>
      </c>
      <c r="C1069" s="199" t="s">
        <v>1217</v>
      </c>
      <c r="D1069" s="199" t="s">
        <v>1214</v>
      </c>
      <c r="E1069" s="200" t="s">
        <v>1442</v>
      </c>
      <c r="F1069" s="216" t="s">
        <v>1413</v>
      </c>
      <c r="G1069" s="199" t="s">
        <v>19</v>
      </c>
      <c r="H1069" s="199" t="s">
        <v>934</v>
      </c>
      <c r="I1069" s="200" t="s">
        <v>1007</v>
      </c>
      <c r="J1069" s="112" t="s">
        <v>1225</v>
      </c>
      <c r="K1069" s="199">
        <v>2</v>
      </c>
      <c r="L1069" s="199">
        <v>2</v>
      </c>
      <c r="M1069" s="199">
        <v>12</v>
      </c>
      <c r="N1069" s="112" t="s">
        <v>1255</v>
      </c>
      <c r="O1069" s="112" t="s">
        <v>1627</v>
      </c>
      <c r="P1069" s="112" t="s">
        <v>1630</v>
      </c>
      <c r="Q1069" s="112" t="s">
        <v>1265</v>
      </c>
      <c r="R1069" s="199">
        <v>2</v>
      </c>
      <c r="S1069" s="199">
        <v>3</v>
      </c>
      <c r="T1069" s="199">
        <f>BD[[#This Row],[ND]]*BD[[#This Row],[NE]]</f>
        <v>6</v>
      </c>
      <c r="U1069" s="201" t="str">
        <f t="shared" si="51"/>
        <v>MEDIO</v>
      </c>
      <c r="V1069" s="199">
        <v>25</v>
      </c>
      <c r="W1069" s="199">
        <f>BD[[#This Row],[NP]]*BD[[#This Row],[N.C]]</f>
        <v>150</v>
      </c>
      <c r="X1069" s="201" t="str">
        <f t="shared" si="52"/>
        <v>II</v>
      </c>
      <c r="Y1069" s="182" t="str">
        <f t="shared" si="53"/>
        <v>ACEPTABLE CON CONTROL ESPECIFICO</v>
      </c>
      <c r="Z1069" s="199" t="s">
        <v>311</v>
      </c>
      <c r="AA1069" s="199" t="s">
        <v>311</v>
      </c>
      <c r="AB1069" s="112" t="s">
        <v>1628</v>
      </c>
      <c r="AC1069" s="112" t="s">
        <v>1629</v>
      </c>
      <c r="AD1069" s="112" t="s">
        <v>1265</v>
      </c>
      <c r="AE1069" s="112" t="s">
        <v>1280</v>
      </c>
      <c r="AF1069" s="199"/>
    </row>
    <row r="1070" spans="1:32" ht="345">
      <c r="A1070" s="198" t="s">
        <v>909</v>
      </c>
      <c r="B1070" s="199" t="s">
        <v>1463</v>
      </c>
      <c r="C1070" s="199" t="s">
        <v>1217</v>
      </c>
      <c r="D1070" s="199" t="s">
        <v>1214</v>
      </c>
      <c r="E1070" s="200" t="s">
        <v>1442</v>
      </c>
      <c r="F1070" s="216" t="s">
        <v>1413</v>
      </c>
      <c r="G1070" s="199" t="s">
        <v>19</v>
      </c>
      <c r="H1070" s="199" t="s">
        <v>934</v>
      </c>
      <c r="I1070" s="200" t="s">
        <v>1017</v>
      </c>
      <c r="J1070" s="112" t="s">
        <v>1260</v>
      </c>
      <c r="K1070" s="199">
        <v>2</v>
      </c>
      <c r="L1070" s="199">
        <v>2</v>
      </c>
      <c r="M1070" s="199">
        <v>12</v>
      </c>
      <c r="N1070" s="112" t="s">
        <v>1261</v>
      </c>
      <c r="O1070" s="112" t="s">
        <v>1627</v>
      </c>
      <c r="P1070" s="112" t="s">
        <v>1632</v>
      </c>
      <c r="Q1070" s="112" t="s">
        <v>1662</v>
      </c>
      <c r="R1070" s="199">
        <v>2</v>
      </c>
      <c r="S1070" s="199">
        <v>3</v>
      </c>
      <c r="T1070" s="199">
        <f>BD[[#This Row],[ND]]*BD[[#This Row],[NE]]</f>
        <v>6</v>
      </c>
      <c r="U1070" s="201" t="str">
        <f t="shared" ref="U1070:U1124" si="54">IF(AND(T1070&lt;=40,T1070&gt;=24),"MUY ALTO",IF(AND(T1070&lt;=20,T1070&gt;=10),"ALTO",IF(AND(T1070&lt;=8,T1070&gt;=6),"MEDIO",IF(AND(T1070&lt;=4,T1070&gt;=1),"BAJO",""))))</f>
        <v>MEDIO</v>
      </c>
      <c r="V1070" s="199">
        <v>25</v>
      </c>
      <c r="W1070" s="199">
        <f>BD[[#This Row],[NP]]*BD[[#This Row],[N.C]]</f>
        <v>150</v>
      </c>
      <c r="X1070" s="201" t="str">
        <f t="shared" ref="X1070:X1122" si="55">IFERROR(IF(AND(W1070&gt;=600,W1070&lt;=4000),"I",IF(AND(W1070&lt;500,W1070&gt;=150),"II",IF(AND(W1070&lt;=120,W1070&gt;=40),"III",IF(W1070=20,"IV","")))),"")</f>
        <v>II</v>
      </c>
      <c r="Y1070" s="182" t="str">
        <f t="shared" ref="Y1070:Y1122" si="56">IF(AND(X1070="I"),"NO ACEPTABLE",IF(AND(X1070="II"),"ACEPTABLE CON CONTROL ESPECIFICO",IF(AND(X1070="III"),"MEJORABLE",IF(AND(X1070="IV"),"ACEPTABLE"))))</f>
        <v>ACEPTABLE CON CONTROL ESPECIFICO</v>
      </c>
      <c r="Z1070" s="199" t="s">
        <v>311</v>
      </c>
      <c r="AA1070" s="199" t="s">
        <v>311</v>
      </c>
      <c r="AB1070" s="112" t="s">
        <v>1628</v>
      </c>
      <c r="AC1070" s="112" t="s">
        <v>1633</v>
      </c>
      <c r="AD1070" s="112" t="s">
        <v>1663</v>
      </c>
      <c r="AE1070" s="112" t="s">
        <v>1280</v>
      </c>
      <c r="AF1070" s="199"/>
    </row>
    <row r="1071" spans="1:32" ht="90">
      <c r="A1071" s="198" t="s">
        <v>909</v>
      </c>
      <c r="B1071" s="199" t="s">
        <v>1463</v>
      </c>
      <c r="C1071" s="199" t="s">
        <v>1217</v>
      </c>
      <c r="D1071" s="199" t="s">
        <v>1214</v>
      </c>
      <c r="E1071" s="200" t="s">
        <v>1442</v>
      </c>
      <c r="F1071" s="216" t="s">
        <v>1446</v>
      </c>
      <c r="G1071" s="199" t="s">
        <v>44</v>
      </c>
      <c r="H1071" s="199" t="s">
        <v>905</v>
      </c>
      <c r="I1071" s="200" t="s">
        <v>911</v>
      </c>
      <c r="J1071" s="112" t="s">
        <v>1286</v>
      </c>
      <c r="K1071" s="199">
        <v>8</v>
      </c>
      <c r="L1071" s="199">
        <v>6</v>
      </c>
      <c r="M1071" s="199">
        <v>12</v>
      </c>
      <c r="N1071" s="112" t="s">
        <v>1287</v>
      </c>
      <c r="O1071" s="112" t="s">
        <v>1545</v>
      </c>
      <c r="P1071" s="112" t="s">
        <v>1549</v>
      </c>
      <c r="Q1071" s="112" t="s">
        <v>1546</v>
      </c>
      <c r="R1071" s="199">
        <v>2</v>
      </c>
      <c r="S1071" s="199">
        <v>3</v>
      </c>
      <c r="T1071" s="199">
        <f>BD[[#This Row],[ND]]*BD[[#This Row],[NE]]</f>
        <v>6</v>
      </c>
      <c r="U1071" s="201" t="str">
        <f t="shared" si="54"/>
        <v>MEDIO</v>
      </c>
      <c r="V1071" s="199">
        <v>25</v>
      </c>
      <c r="W1071" s="199">
        <f>BD[[#This Row],[NP]]*BD[[#This Row],[N.C]]</f>
        <v>150</v>
      </c>
      <c r="X1071" s="201" t="str">
        <f t="shared" si="55"/>
        <v>II</v>
      </c>
      <c r="Y1071" s="182" t="str">
        <f t="shared" si="56"/>
        <v>ACEPTABLE CON CONTROL ESPECIFICO</v>
      </c>
      <c r="Z1071" s="199" t="s">
        <v>311</v>
      </c>
      <c r="AA1071" s="199" t="s">
        <v>311</v>
      </c>
      <c r="AB1071" s="112" t="s">
        <v>1547</v>
      </c>
      <c r="AC1071" s="112" t="s">
        <v>1548</v>
      </c>
      <c r="AD1071" s="112" t="s">
        <v>1550</v>
      </c>
      <c r="AE1071" s="112" t="s">
        <v>1288</v>
      </c>
      <c r="AF1071" s="199"/>
    </row>
    <row r="1072" spans="1:32" ht="90">
      <c r="A1072" s="198" t="s">
        <v>909</v>
      </c>
      <c r="B1072" s="199" t="s">
        <v>1463</v>
      </c>
      <c r="C1072" s="199" t="s">
        <v>1217</v>
      </c>
      <c r="D1072" s="199" t="s">
        <v>1214</v>
      </c>
      <c r="E1072" s="200" t="s">
        <v>1442</v>
      </c>
      <c r="F1072" s="216" t="s">
        <v>1446</v>
      </c>
      <c r="G1072" s="199" t="s">
        <v>44</v>
      </c>
      <c r="H1072" s="199" t="s">
        <v>905</v>
      </c>
      <c r="I1072" s="200" t="s">
        <v>924</v>
      </c>
      <c r="J1072" s="112" t="s">
        <v>1240</v>
      </c>
      <c r="K1072" s="199">
        <v>8</v>
      </c>
      <c r="L1072" s="199">
        <v>6</v>
      </c>
      <c r="M1072" s="199">
        <v>12</v>
      </c>
      <c r="N1072" s="112" t="s">
        <v>1241</v>
      </c>
      <c r="O1072" s="200" t="s">
        <v>1242</v>
      </c>
      <c r="P1072" s="200" t="s">
        <v>1513</v>
      </c>
      <c r="Q1072" s="200" t="s">
        <v>1514</v>
      </c>
      <c r="R1072" s="199">
        <v>2</v>
      </c>
      <c r="S1072" s="199">
        <v>2</v>
      </c>
      <c r="T1072" s="199">
        <f>BD[[#This Row],[ND]]*BD[[#This Row],[NE]]</f>
        <v>4</v>
      </c>
      <c r="U1072" s="201" t="str">
        <f t="shared" si="54"/>
        <v>BAJO</v>
      </c>
      <c r="V1072" s="199">
        <v>25</v>
      </c>
      <c r="W1072" s="199">
        <f>BD[[#This Row],[NP]]*BD[[#This Row],[N.C]]</f>
        <v>100</v>
      </c>
      <c r="X1072" s="201" t="str">
        <f t="shared" si="55"/>
        <v>III</v>
      </c>
      <c r="Y1072" s="182" t="str">
        <f t="shared" si="56"/>
        <v>MEJORABLE</v>
      </c>
      <c r="Z1072" s="199" t="s">
        <v>311</v>
      </c>
      <c r="AA1072" s="200" t="s">
        <v>311</v>
      </c>
      <c r="AB1072" s="112" t="s">
        <v>1516</v>
      </c>
      <c r="AC1072" s="112" t="s">
        <v>1515</v>
      </c>
      <c r="AD1072" s="200" t="s">
        <v>1557</v>
      </c>
      <c r="AE1072" s="112" t="s">
        <v>1274</v>
      </c>
      <c r="AF1072" s="199"/>
    </row>
    <row r="1073" spans="1:32" ht="165">
      <c r="A1073" s="198" t="s">
        <v>909</v>
      </c>
      <c r="B1073" s="199" t="s">
        <v>1463</v>
      </c>
      <c r="C1073" s="199" t="s">
        <v>1217</v>
      </c>
      <c r="D1073" s="199" t="s">
        <v>1214</v>
      </c>
      <c r="E1073" s="200" t="s">
        <v>1442</v>
      </c>
      <c r="F1073" s="216" t="s">
        <v>1446</v>
      </c>
      <c r="G1073" s="199" t="s">
        <v>44</v>
      </c>
      <c r="H1073" s="199" t="s">
        <v>905</v>
      </c>
      <c r="I1073" s="200" t="s">
        <v>935</v>
      </c>
      <c r="J1073" s="112" t="s">
        <v>1230</v>
      </c>
      <c r="K1073" s="199">
        <v>8</v>
      </c>
      <c r="L1073" s="199">
        <v>6</v>
      </c>
      <c r="M1073" s="199">
        <v>12</v>
      </c>
      <c r="N1073" s="112" t="s">
        <v>1231</v>
      </c>
      <c r="O1073" s="200" t="s">
        <v>1234</v>
      </c>
      <c r="P1073" s="112" t="s">
        <v>1518</v>
      </c>
      <c r="Q1073" s="200" t="s">
        <v>1520</v>
      </c>
      <c r="R1073" s="199">
        <v>2</v>
      </c>
      <c r="S1073" s="199">
        <v>3</v>
      </c>
      <c r="T1073" s="199">
        <f>BD[[#This Row],[ND]]*BD[[#This Row],[NE]]</f>
        <v>6</v>
      </c>
      <c r="U1073" s="201" t="str">
        <f t="shared" si="54"/>
        <v>MEDIO</v>
      </c>
      <c r="V1073" s="199">
        <v>25</v>
      </c>
      <c r="W1073" s="199">
        <f>BD[[#This Row],[NP]]*BD[[#This Row],[N.C]]</f>
        <v>150</v>
      </c>
      <c r="X1073" s="201" t="str">
        <f t="shared" si="55"/>
        <v>II</v>
      </c>
      <c r="Y1073" s="182" t="str">
        <f t="shared" si="56"/>
        <v>ACEPTABLE CON CONTROL ESPECIFICO</v>
      </c>
      <c r="Z1073" s="199" t="s">
        <v>311</v>
      </c>
      <c r="AA1073" s="199" t="s">
        <v>311</v>
      </c>
      <c r="AB1073" s="112" t="s">
        <v>1517</v>
      </c>
      <c r="AC1073" s="112" t="s">
        <v>1519</v>
      </c>
      <c r="AD1073" s="200" t="s">
        <v>1558</v>
      </c>
      <c r="AE1073" s="112" t="s">
        <v>1275</v>
      </c>
      <c r="AF1073" s="199"/>
    </row>
    <row r="1074" spans="1:32" ht="409.6">
      <c r="A1074" s="198" t="s">
        <v>909</v>
      </c>
      <c r="B1074" s="199" t="s">
        <v>1463</v>
      </c>
      <c r="C1074" s="199" t="s">
        <v>1217</v>
      </c>
      <c r="D1074" s="199" t="s">
        <v>1214</v>
      </c>
      <c r="E1074" s="200" t="s">
        <v>1442</v>
      </c>
      <c r="F1074" s="216" t="s">
        <v>1446</v>
      </c>
      <c r="G1074" s="199" t="s">
        <v>44</v>
      </c>
      <c r="H1074" s="199" t="s">
        <v>917</v>
      </c>
      <c r="I1074" s="200" t="s">
        <v>949</v>
      </c>
      <c r="J1074" s="112" t="s">
        <v>1226</v>
      </c>
      <c r="K1074" s="199">
        <v>8</v>
      </c>
      <c r="L1074" s="199">
        <v>6</v>
      </c>
      <c r="M1074" s="199">
        <v>12</v>
      </c>
      <c r="N1074" s="112" t="s">
        <v>1237</v>
      </c>
      <c r="O1074" s="200" t="s">
        <v>1238</v>
      </c>
      <c r="P1074" s="112" t="s">
        <v>1239</v>
      </c>
      <c r="Q1074" s="112" t="s">
        <v>1522</v>
      </c>
      <c r="R1074" s="199">
        <v>2</v>
      </c>
      <c r="S1074" s="199">
        <v>2</v>
      </c>
      <c r="T1074" s="199">
        <f>BD[[#This Row],[ND]]*BD[[#This Row],[NE]]</f>
        <v>4</v>
      </c>
      <c r="U1074" s="201" t="str">
        <f t="shared" si="54"/>
        <v>BAJO</v>
      </c>
      <c r="V1074" s="199">
        <v>60</v>
      </c>
      <c r="W1074" s="199">
        <f>BD[[#This Row],[NP]]*BD[[#This Row],[N.C]]</f>
        <v>240</v>
      </c>
      <c r="X1074" s="201" t="str">
        <f t="shared" si="55"/>
        <v>II</v>
      </c>
      <c r="Y1074" s="182" t="str">
        <f t="shared" si="56"/>
        <v>ACEPTABLE CON CONTROL ESPECIFICO</v>
      </c>
      <c r="Z1074" s="199" t="s">
        <v>311</v>
      </c>
      <c r="AA1074" s="199" t="s">
        <v>311</v>
      </c>
      <c r="AB1074" s="112" t="s">
        <v>1524</v>
      </c>
      <c r="AC1074" s="112" t="s">
        <v>1521</v>
      </c>
      <c r="AD1074" s="112" t="s">
        <v>1523</v>
      </c>
      <c r="AE1074" s="112" t="s">
        <v>1276</v>
      </c>
      <c r="AF1074" s="199"/>
    </row>
    <row r="1075" spans="1:32" ht="165">
      <c r="A1075" s="198" t="s">
        <v>909</v>
      </c>
      <c r="B1075" s="199" t="s">
        <v>1463</v>
      </c>
      <c r="C1075" s="199" t="s">
        <v>1217</v>
      </c>
      <c r="D1075" s="199" t="s">
        <v>1214</v>
      </c>
      <c r="E1075" s="200" t="s">
        <v>1442</v>
      </c>
      <c r="F1075" s="216" t="s">
        <v>1446</v>
      </c>
      <c r="G1075" s="199" t="s">
        <v>44</v>
      </c>
      <c r="H1075" s="199" t="s">
        <v>917</v>
      </c>
      <c r="I1075" s="200" t="s">
        <v>951</v>
      </c>
      <c r="J1075" s="112" t="s">
        <v>1333</v>
      </c>
      <c r="K1075" s="199">
        <v>8</v>
      </c>
      <c r="L1075" s="199">
        <v>6</v>
      </c>
      <c r="M1075" s="199">
        <v>12</v>
      </c>
      <c r="N1075" s="112" t="s">
        <v>1237</v>
      </c>
      <c r="O1075" s="112" t="s">
        <v>1334</v>
      </c>
      <c r="P1075" s="112" t="s">
        <v>1335</v>
      </c>
      <c r="Q1075" s="112" t="s">
        <v>1336</v>
      </c>
      <c r="R1075" s="199">
        <v>6</v>
      </c>
      <c r="S1075" s="199">
        <v>3</v>
      </c>
      <c r="T1075" s="199">
        <f>BD[[#This Row],[ND]]*BD[[#This Row],[NE]]</f>
        <v>18</v>
      </c>
      <c r="U1075" s="201" t="str">
        <f t="shared" si="54"/>
        <v>ALTO</v>
      </c>
      <c r="V1075" s="199">
        <v>25</v>
      </c>
      <c r="W1075" s="199">
        <f>BD[[#This Row],[NP]]*BD[[#This Row],[N.C]]</f>
        <v>450</v>
      </c>
      <c r="X1075" s="201" t="str">
        <f t="shared" si="55"/>
        <v>II</v>
      </c>
      <c r="Y1075" s="182" t="str">
        <f t="shared" si="56"/>
        <v>ACEPTABLE CON CONTROL ESPECIFICO</v>
      </c>
      <c r="Z1075" s="199" t="s">
        <v>311</v>
      </c>
      <c r="AA1075" s="199" t="s">
        <v>311</v>
      </c>
      <c r="AB1075" s="112" t="s">
        <v>1571</v>
      </c>
      <c r="AC1075" s="112" t="s">
        <v>1572</v>
      </c>
      <c r="AD1075" s="112" t="s">
        <v>1336</v>
      </c>
      <c r="AE1075" s="112" t="s">
        <v>1337</v>
      </c>
      <c r="AF1075" s="199"/>
    </row>
    <row r="1076" spans="1:32" ht="120">
      <c r="A1076" s="198" t="s">
        <v>909</v>
      </c>
      <c r="B1076" s="199" t="s">
        <v>1463</v>
      </c>
      <c r="C1076" s="199" t="s">
        <v>1217</v>
      </c>
      <c r="D1076" s="199" t="s">
        <v>1214</v>
      </c>
      <c r="E1076" s="200" t="s">
        <v>1442</v>
      </c>
      <c r="F1076" s="216" t="s">
        <v>1446</v>
      </c>
      <c r="G1076" s="199" t="s">
        <v>44</v>
      </c>
      <c r="H1076" s="199" t="s">
        <v>917</v>
      </c>
      <c r="I1076" s="200" t="s">
        <v>955</v>
      </c>
      <c r="J1076" s="112" t="s">
        <v>1344</v>
      </c>
      <c r="K1076" s="199">
        <v>8</v>
      </c>
      <c r="L1076" s="199">
        <v>6</v>
      </c>
      <c r="M1076" s="199">
        <v>12</v>
      </c>
      <c r="N1076" s="112" t="s">
        <v>1346</v>
      </c>
      <c r="O1076" s="112" t="s">
        <v>1340</v>
      </c>
      <c r="P1076" s="112" t="s">
        <v>1341</v>
      </c>
      <c r="Q1076" s="112" t="s">
        <v>1342</v>
      </c>
      <c r="R1076" s="199">
        <v>6</v>
      </c>
      <c r="S1076" s="199">
        <v>3</v>
      </c>
      <c r="T1076" s="199">
        <f>BD[[#This Row],[ND]]*BD[[#This Row],[NE]]</f>
        <v>18</v>
      </c>
      <c r="U1076" s="201" t="str">
        <f t="shared" si="54"/>
        <v>ALTO</v>
      </c>
      <c r="V1076" s="199">
        <v>25</v>
      </c>
      <c r="W1076" s="199">
        <f>BD[[#This Row],[NP]]*BD[[#This Row],[N.C]]</f>
        <v>450</v>
      </c>
      <c r="X1076" s="201" t="str">
        <f t="shared" si="55"/>
        <v>II</v>
      </c>
      <c r="Y1076" s="182" t="str">
        <f t="shared" si="56"/>
        <v>ACEPTABLE CON CONTROL ESPECIFICO</v>
      </c>
      <c r="Z1076" s="199" t="s">
        <v>311</v>
      </c>
      <c r="AA1076" s="199" t="s">
        <v>311</v>
      </c>
      <c r="AB1076" s="112" t="s">
        <v>1573</v>
      </c>
      <c r="AC1076" s="112" t="s">
        <v>1574</v>
      </c>
      <c r="AD1076" s="112" t="s">
        <v>1575</v>
      </c>
      <c r="AE1076" s="112" t="s">
        <v>1343</v>
      </c>
      <c r="AF1076" s="199"/>
    </row>
    <row r="1077" spans="1:32" ht="105">
      <c r="A1077" s="198" t="s">
        <v>909</v>
      </c>
      <c r="B1077" s="199" t="s">
        <v>1463</v>
      </c>
      <c r="C1077" s="199" t="s">
        <v>1217</v>
      </c>
      <c r="D1077" s="199" t="s">
        <v>1214</v>
      </c>
      <c r="E1077" s="200" t="s">
        <v>1442</v>
      </c>
      <c r="F1077" s="216" t="s">
        <v>1446</v>
      </c>
      <c r="G1077" s="199" t="s">
        <v>44</v>
      </c>
      <c r="H1077" s="199" t="s">
        <v>917</v>
      </c>
      <c r="I1077" s="200" t="s">
        <v>959</v>
      </c>
      <c r="J1077" s="112" t="s">
        <v>1347</v>
      </c>
      <c r="K1077" s="199">
        <v>8</v>
      </c>
      <c r="L1077" s="199">
        <v>6</v>
      </c>
      <c r="M1077" s="199">
        <v>12</v>
      </c>
      <c r="N1077" s="112" t="s">
        <v>1322</v>
      </c>
      <c r="O1077" s="112" t="s">
        <v>1348</v>
      </c>
      <c r="P1077" s="112" t="s">
        <v>1349</v>
      </c>
      <c r="Q1077" s="112" t="s">
        <v>1578</v>
      </c>
      <c r="R1077" s="199">
        <v>2</v>
      </c>
      <c r="S1077" s="199">
        <v>3</v>
      </c>
      <c r="T1077" s="199">
        <f>BD[[#This Row],[ND]]*BD[[#This Row],[NE]]</f>
        <v>6</v>
      </c>
      <c r="U1077" s="201" t="str">
        <f t="shared" si="54"/>
        <v>MEDIO</v>
      </c>
      <c r="V1077" s="199">
        <v>60</v>
      </c>
      <c r="W1077" s="199">
        <f>BD[[#This Row],[NP]]*BD[[#This Row],[N.C]]</f>
        <v>360</v>
      </c>
      <c r="X1077" s="201" t="str">
        <f t="shared" si="55"/>
        <v>II</v>
      </c>
      <c r="Y1077" s="182" t="str">
        <f t="shared" si="56"/>
        <v>ACEPTABLE CON CONTROL ESPECIFICO</v>
      </c>
      <c r="Z1077" s="199" t="s">
        <v>311</v>
      </c>
      <c r="AA1077" s="199" t="s">
        <v>311</v>
      </c>
      <c r="AB1077" s="112" t="s">
        <v>1576</v>
      </c>
      <c r="AC1077" s="112" t="s">
        <v>1577</v>
      </c>
      <c r="AD1077" s="112" t="s">
        <v>1579</v>
      </c>
      <c r="AE1077" s="112" t="s">
        <v>1343</v>
      </c>
      <c r="AF1077" s="199"/>
    </row>
    <row r="1078" spans="1:32" ht="105">
      <c r="A1078" s="198" t="s">
        <v>909</v>
      </c>
      <c r="B1078" s="199" t="s">
        <v>1463</v>
      </c>
      <c r="C1078" s="199" t="s">
        <v>1217</v>
      </c>
      <c r="D1078" s="199" t="s">
        <v>1214</v>
      </c>
      <c r="E1078" s="200" t="s">
        <v>1442</v>
      </c>
      <c r="F1078" s="216" t="s">
        <v>1446</v>
      </c>
      <c r="G1078" s="199" t="s">
        <v>44</v>
      </c>
      <c r="H1078" s="199" t="s">
        <v>917</v>
      </c>
      <c r="I1078" s="200" t="s">
        <v>961</v>
      </c>
      <c r="J1078" s="112" t="s">
        <v>1350</v>
      </c>
      <c r="K1078" s="199">
        <v>8</v>
      </c>
      <c r="L1078" s="199">
        <v>6</v>
      </c>
      <c r="M1078" s="199">
        <v>12</v>
      </c>
      <c r="N1078" s="112" t="s">
        <v>1322</v>
      </c>
      <c r="O1078" s="112" t="s">
        <v>1348</v>
      </c>
      <c r="P1078" s="112" t="s">
        <v>1582</v>
      </c>
      <c r="Q1078" s="112" t="s">
        <v>1352</v>
      </c>
      <c r="R1078" s="199">
        <v>2</v>
      </c>
      <c r="S1078" s="199">
        <v>4</v>
      </c>
      <c r="T1078" s="199">
        <f>BD[[#This Row],[ND]]*BD[[#This Row],[NE]]</f>
        <v>8</v>
      </c>
      <c r="U1078" s="201" t="str">
        <f t="shared" si="54"/>
        <v>MEDIO</v>
      </c>
      <c r="V1078" s="199">
        <v>60</v>
      </c>
      <c r="W1078" s="199">
        <f>BD[[#This Row],[NP]]*BD[[#This Row],[N.C]]</f>
        <v>480</v>
      </c>
      <c r="X1078" s="201" t="str">
        <f t="shared" si="55"/>
        <v>II</v>
      </c>
      <c r="Y1078" s="182" t="str">
        <f t="shared" si="56"/>
        <v>ACEPTABLE CON CONTROL ESPECIFICO</v>
      </c>
      <c r="Z1078" s="199" t="s">
        <v>311</v>
      </c>
      <c r="AA1078" s="199" t="s">
        <v>311</v>
      </c>
      <c r="AB1078" s="112" t="s">
        <v>1580</v>
      </c>
      <c r="AC1078" s="112" t="s">
        <v>1583</v>
      </c>
      <c r="AD1078" s="112" t="s">
        <v>1581</v>
      </c>
      <c r="AE1078" s="112" t="s">
        <v>1343</v>
      </c>
      <c r="AF1078" s="199"/>
    </row>
    <row r="1079" spans="1:32" ht="225">
      <c r="A1079" s="198" t="s">
        <v>909</v>
      </c>
      <c r="B1079" s="199" t="s">
        <v>1463</v>
      </c>
      <c r="C1079" s="199" t="s">
        <v>1217</v>
      </c>
      <c r="D1079" s="199" t="s">
        <v>1214</v>
      </c>
      <c r="E1079" s="200" t="s">
        <v>1442</v>
      </c>
      <c r="F1079" s="216" t="s">
        <v>1446</v>
      </c>
      <c r="G1079" s="199" t="s">
        <v>44</v>
      </c>
      <c r="H1079" s="199" t="s">
        <v>928</v>
      </c>
      <c r="I1079" s="200" t="s">
        <v>973</v>
      </c>
      <c r="J1079" s="112" t="s">
        <v>1223</v>
      </c>
      <c r="K1079" s="199">
        <v>8</v>
      </c>
      <c r="L1079" s="199">
        <v>6</v>
      </c>
      <c r="M1079" s="199">
        <v>12</v>
      </c>
      <c r="N1079" s="112" t="s">
        <v>1250</v>
      </c>
      <c r="O1079" s="200" t="s">
        <v>1595</v>
      </c>
      <c r="P1079" s="112" t="s">
        <v>1533</v>
      </c>
      <c r="Q1079" s="199" t="s">
        <v>311</v>
      </c>
      <c r="R1079" s="199">
        <v>2</v>
      </c>
      <c r="S1079" s="199">
        <v>2</v>
      </c>
      <c r="T1079" s="199">
        <f>BD[[#This Row],[ND]]*BD[[#This Row],[NE]]</f>
        <v>4</v>
      </c>
      <c r="U1079" s="201" t="str">
        <f t="shared" si="54"/>
        <v>BAJO</v>
      </c>
      <c r="V1079" s="199">
        <v>25</v>
      </c>
      <c r="W1079" s="199">
        <f>BD[[#This Row],[NP]]*BD[[#This Row],[N.C]]</f>
        <v>100</v>
      </c>
      <c r="X1079" s="201" t="str">
        <f t="shared" si="55"/>
        <v>III</v>
      </c>
      <c r="Y1079" s="182" t="str">
        <f t="shared" si="56"/>
        <v>MEJORABLE</v>
      </c>
      <c r="Z1079" s="199" t="s">
        <v>311</v>
      </c>
      <c r="AA1079" s="199" t="s">
        <v>311</v>
      </c>
      <c r="AB1079" s="200" t="s">
        <v>1596</v>
      </c>
      <c r="AC1079" s="112" t="s">
        <v>1534</v>
      </c>
      <c r="AD1079" s="222" t="s">
        <v>1597</v>
      </c>
      <c r="AE1079" s="112" t="s">
        <v>1277</v>
      </c>
      <c r="AF1079" s="199"/>
    </row>
    <row r="1080" spans="1:32" ht="225">
      <c r="A1080" s="198" t="s">
        <v>909</v>
      </c>
      <c r="B1080" s="199" t="s">
        <v>1463</v>
      </c>
      <c r="C1080" s="199" t="s">
        <v>1217</v>
      </c>
      <c r="D1080" s="199" t="s">
        <v>1214</v>
      </c>
      <c r="E1080" s="200" t="s">
        <v>1442</v>
      </c>
      <c r="F1080" s="216" t="s">
        <v>1446</v>
      </c>
      <c r="G1080" s="199" t="s">
        <v>44</v>
      </c>
      <c r="H1080" s="199" t="s">
        <v>928</v>
      </c>
      <c r="I1080" s="200" t="s">
        <v>975</v>
      </c>
      <c r="J1080" s="112" t="s">
        <v>1223</v>
      </c>
      <c r="K1080" s="199">
        <v>8</v>
      </c>
      <c r="L1080" s="199">
        <v>6</v>
      </c>
      <c r="M1080" s="199">
        <v>12</v>
      </c>
      <c r="N1080" s="112" t="s">
        <v>1250</v>
      </c>
      <c r="O1080" s="200" t="s">
        <v>1595</v>
      </c>
      <c r="P1080" s="112" t="s">
        <v>1533</v>
      </c>
      <c r="Q1080" s="199" t="s">
        <v>311</v>
      </c>
      <c r="R1080" s="199">
        <v>2</v>
      </c>
      <c r="S1080" s="199">
        <v>3</v>
      </c>
      <c r="T1080" s="199">
        <f>BD[[#This Row],[ND]]*BD[[#This Row],[NE]]</f>
        <v>6</v>
      </c>
      <c r="U1080" s="201" t="str">
        <f t="shared" si="54"/>
        <v>MEDIO</v>
      </c>
      <c r="V1080" s="199">
        <v>25</v>
      </c>
      <c r="W1080" s="199">
        <f>BD[[#This Row],[NP]]*BD[[#This Row],[N.C]]</f>
        <v>150</v>
      </c>
      <c r="X1080" s="201" t="str">
        <f t="shared" si="55"/>
        <v>II</v>
      </c>
      <c r="Y1080" s="182" t="str">
        <f t="shared" si="56"/>
        <v>ACEPTABLE CON CONTROL ESPECIFICO</v>
      </c>
      <c r="Z1080" s="199" t="s">
        <v>311</v>
      </c>
      <c r="AA1080" s="199" t="s">
        <v>311</v>
      </c>
      <c r="AB1080" s="200" t="s">
        <v>1596</v>
      </c>
      <c r="AC1080" s="112" t="s">
        <v>1534</v>
      </c>
      <c r="AD1080" s="200" t="s">
        <v>1247</v>
      </c>
      <c r="AE1080" s="112" t="s">
        <v>1277</v>
      </c>
      <c r="AF1080" s="199"/>
    </row>
    <row r="1081" spans="1:32" ht="225">
      <c r="A1081" s="198" t="s">
        <v>909</v>
      </c>
      <c r="B1081" s="199" t="s">
        <v>1463</v>
      </c>
      <c r="C1081" s="199" t="s">
        <v>1217</v>
      </c>
      <c r="D1081" s="199" t="s">
        <v>1214</v>
      </c>
      <c r="E1081" s="200" t="s">
        <v>1442</v>
      </c>
      <c r="F1081" s="216" t="s">
        <v>1446</v>
      </c>
      <c r="G1081" s="199" t="s">
        <v>44</v>
      </c>
      <c r="H1081" s="199" t="s">
        <v>928</v>
      </c>
      <c r="I1081" s="200" t="s">
        <v>979</v>
      </c>
      <c r="J1081" s="112" t="s">
        <v>1223</v>
      </c>
      <c r="K1081" s="199">
        <v>8</v>
      </c>
      <c r="L1081" s="199">
        <v>6</v>
      </c>
      <c r="M1081" s="199">
        <v>12</v>
      </c>
      <c r="N1081" s="112" t="s">
        <v>1250</v>
      </c>
      <c r="O1081" s="200" t="s">
        <v>1595</v>
      </c>
      <c r="P1081" s="112" t="s">
        <v>1533</v>
      </c>
      <c r="Q1081" s="199" t="s">
        <v>311</v>
      </c>
      <c r="R1081" s="199">
        <v>2</v>
      </c>
      <c r="S1081" s="199">
        <v>3</v>
      </c>
      <c r="T1081" s="199">
        <f>BD[[#This Row],[ND]]*BD[[#This Row],[NE]]</f>
        <v>6</v>
      </c>
      <c r="U1081" s="201" t="str">
        <f t="shared" si="54"/>
        <v>MEDIO</v>
      </c>
      <c r="V1081" s="199">
        <v>26</v>
      </c>
      <c r="W1081" s="199">
        <f>BD[[#This Row],[NP]]*BD[[#This Row],[N.C]]</f>
        <v>156</v>
      </c>
      <c r="X1081" s="201" t="str">
        <f t="shared" si="55"/>
        <v>II</v>
      </c>
      <c r="Y1081" s="182" t="str">
        <f t="shared" si="56"/>
        <v>ACEPTABLE CON CONTROL ESPECIFICO</v>
      </c>
      <c r="Z1081" s="199" t="s">
        <v>311</v>
      </c>
      <c r="AA1081" s="199" t="s">
        <v>311</v>
      </c>
      <c r="AB1081" s="200" t="s">
        <v>1596</v>
      </c>
      <c r="AC1081" s="112" t="s">
        <v>1534</v>
      </c>
      <c r="AD1081" s="200" t="s">
        <v>1247</v>
      </c>
      <c r="AE1081" s="112" t="s">
        <v>1277</v>
      </c>
      <c r="AF1081" s="199"/>
    </row>
    <row r="1082" spans="1:32" ht="135">
      <c r="A1082" s="198" t="s">
        <v>909</v>
      </c>
      <c r="B1082" s="199" t="s">
        <v>1463</v>
      </c>
      <c r="C1082" s="199" t="s">
        <v>1217</v>
      </c>
      <c r="D1082" s="199" t="s">
        <v>1214</v>
      </c>
      <c r="E1082" s="200" t="s">
        <v>1442</v>
      </c>
      <c r="F1082" s="216" t="s">
        <v>1446</v>
      </c>
      <c r="G1082" s="199" t="s">
        <v>44</v>
      </c>
      <c r="H1082" s="199" t="s">
        <v>931</v>
      </c>
      <c r="I1082" s="200" t="s">
        <v>989</v>
      </c>
      <c r="J1082" s="112" t="s">
        <v>1224</v>
      </c>
      <c r="K1082" s="199">
        <v>8</v>
      </c>
      <c r="L1082" s="199">
        <v>6</v>
      </c>
      <c r="M1082" s="199">
        <v>12</v>
      </c>
      <c r="N1082" s="112" t="s">
        <v>1252</v>
      </c>
      <c r="O1082" s="112" t="s">
        <v>1612</v>
      </c>
      <c r="P1082" s="112" t="s">
        <v>1253</v>
      </c>
      <c r="Q1082" s="112" t="s">
        <v>1614</v>
      </c>
      <c r="R1082" s="199">
        <v>2</v>
      </c>
      <c r="S1082" s="199">
        <v>3</v>
      </c>
      <c r="T1082" s="199">
        <f>BD[[#This Row],[ND]]*BD[[#This Row],[NE]]</f>
        <v>6</v>
      </c>
      <c r="U1082" s="201" t="str">
        <f t="shared" si="54"/>
        <v>MEDIO</v>
      </c>
      <c r="V1082" s="199">
        <v>25</v>
      </c>
      <c r="W1082" s="199">
        <f>BD[[#This Row],[NP]]*BD[[#This Row],[N.C]]</f>
        <v>150</v>
      </c>
      <c r="X1082" s="201" t="str">
        <f t="shared" si="55"/>
        <v>II</v>
      </c>
      <c r="Y1082" s="182" t="str">
        <f t="shared" si="56"/>
        <v>ACEPTABLE CON CONTROL ESPECIFICO</v>
      </c>
      <c r="Z1082" s="199" t="s">
        <v>311</v>
      </c>
      <c r="AA1082" s="199" t="s">
        <v>311</v>
      </c>
      <c r="AB1082" s="112" t="s">
        <v>1613</v>
      </c>
      <c r="AC1082" s="112" t="s">
        <v>1253</v>
      </c>
      <c r="AD1082" s="112" t="s">
        <v>1615</v>
      </c>
      <c r="AE1082" s="112" t="s">
        <v>1278</v>
      </c>
      <c r="AF1082" s="199"/>
    </row>
    <row r="1083" spans="1:32" ht="150">
      <c r="A1083" s="198" t="s">
        <v>909</v>
      </c>
      <c r="B1083" s="199" t="s">
        <v>1463</v>
      </c>
      <c r="C1083" s="199" t="s">
        <v>1217</v>
      </c>
      <c r="D1083" s="199" t="s">
        <v>1214</v>
      </c>
      <c r="E1083" s="200" t="s">
        <v>1442</v>
      </c>
      <c r="F1083" s="216" t="s">
        <v>1446</v>
      </c>
      <c r="G1083" s="199" t="s">
        <v>44</v>
      </c>
      <c r="H1083" s="199" t="s">
        <v>931</v>
      </c>
      <c r="I1083" s="200" t="s">
        <v>997</v>
      </c>
      <c r="J1083" s="112" t="s">
        <v>1363</v>
      </c>
      <c r="K1083" s="199">
        <v>8</v>
      </c>
      <c r="L1083" s="199">
        <v>6</v>
      </c>
      <c r="M1083" s="199">
        <v>12</v>
      </c>
      <c r="N1083" s="112" t="s">
        <v>1364</v>
      </c>
      <c r="O1083" s="112" t="s">
        <v>1656</v>
      </c>
      <c r="P1083" s="112" t="s">
        <v>1657</v>
      </c>
      <c r="Q1083" s="112" t="s">
        <v>1365</v>
      </c>
      <c r="R1083" s="199">
        <v>6</v>
      </c>
      <c r="S1083" s="199">
        <v>2</v>
      </c>
      <c r="T1083" s="199">
        <f>BD[[#This Row],[ND]]*BD[[#This Row],[NE]]</f>
        <v>12</v>
      </c>
      <c r="U1083" s="201" t="str">
        <f t="shared" si="54"/>
        <v>ALTO</v>
      </c>
      <c r="V1083" s="199">
        <v>60</v>
      </c>
      <c r="W1083" s="199">
        <f>BD[[#This Row],[NP]]*BD[[#This Row],[N.C]]</f>
        <v>720</v>
      </c>
      <c r="X1083" s="201" t="str">
        <f t="shared" si="55"/>
        <v>I</v>
      </c>
      <c r="Y1083" s="182" t="str">
        <f t="shared" si="56"/>
        <v>NO ACEPTABLE</v>
      </c>
      <c r="Z1083" s="199" t="s">
        <v>311</v>
      </c>
      <c r="AA1083" s="199" t="s">
        <v>311</v>
      </c>
      <c r="AB1083" s="112" t="s">
        <v>1621</v>
      </c>
      <c r="AC1083" s="112" t="s">
        <v>1622</v>
      </c>
      <c r="AD1083" s="112" t="s">
        <v>1623</v>
      </c>
      <c r="AE1083" s="112" t="s">
        <v>1368</v>
      </c>
      <c r="AF1083" s="199"/>
    </row>
    <row r="1084" spans="1:32" ht="90">
      <c r="A1084" s="198" t="s">
        <v>909</v>
      </c>
      <c r="B1084" s="199" t="s">
        <v>1463</v>
      </c>
      <c r="C1084" s="199" t="s">
        <v>1217</v>
      </c>
      <c r="D1084" s="199" t="s">
        <v>1214</v>
      </c>
      <c r="E1084" s="200" t="s">
        <v>1442</v>
      </c>
      <c r="F1084" s="216" t="s">
        <v>1447</v>
      </c>
      <c r="G1084" s="199" t="s">
        <v>44</v>
      </c>
      <c r="H1084" s="199" t="s">
        <v>905</v>
      </c>
      <c r="I1084" s="200" t="s">
        <v>911</v>
      </c>
      <c r="J1084" s="112" t="s">
        <v>1286</v>
      </c>
      <c r="K1084" s="199">
        <v>8</v>
      </c>
      <c r="L1084" s="199">
        <v>6</v>
      </c>
      <c r="M1084" s="199">
        <v>12</v>
      </c>
      <c r="N1084" s="112" t="s">
        <v>1287</v>
      </c>
      <c r="O1084" s="112" t="s">
        <v>1545</v>
      </c>
      <c r="P1084" s="112" t="s">
        <v>1549</v>
      </c>
      <c r="Q1084" s="112" t="s">
        <v>1546</v>
      </c>
      <c r="R1084" s="199">
        <v>2</v>
      </c>
      <c r="S1084" s="199">
        <v>3</v>
      </c>
      <c r="T1084" s="199">
        <f>BD[[#This Row],[ND]]*BD[[#This Row],[NE]]</f>
        <v>6</v>
      </c>
      <c r="U1084" s="201" t="str">
        <f t="shared" si="54"/>
        <v>MEDIO</v>
      </c>
      <c r="V1084" s="199">
        <v>25</v>
      </c>
      <c r="W1084" s="199">
        <f>BD[[#This Row],[NP]]*BD[[#This Row],[N.C]]</f>
        <v>150</v>
      </c>
      <c r="X1084" s="201" t="str">
        <f t="shared" si="55"/>
        <v>II</v>
      </c>
      <c r="Y1084" s="182" t="str">
        <f t="shared" si="56"/>
        <v>ACEPTABLE CON CONTROL ESPECIFICO</v>
      </c>
      <c r="Z1084" s="199" t="s">
        <v>311</v>
      </c>
      <c r="AA1084" s="199" t="s">
        <v>311</v>
      </c>
      <c r="AB1084" s="112" t="s">
        <v>1547</v>
      </c>
      <c r="AC1084" s="112" t="s">
        <v>1548</v>
      </c>
      <c r="AD1084" s="112" t="s">
        <v>1550</v>
      </c>
      <c r="AE1084" s="112" t="s">
        <v>1288</v>
      </c>
      <c r="AF1084" s="199"/>
    </row>
    <row r="1085" spans="1:32" ht="165">
      <c r="A1085" s="198" t="s">
        <v>909</v>
      </c>
      <c r="B1085" s="199" t="s">
        <v>1463</v>
      </c>
      <c r="C1085" s="199" t="s">
        <v>1217</v>
      </c>
      <c r="D1085" s="199" t="s">
        <v>1214</v>
      </c>
      <c r="E1085" s="200" t="s">
        <v>1442</v>
      </c>
      <c r="F1085" s="216" t="s">
        <v>1447</v>
      </c>
      <c r="G1085" s="199" t="s">
        <v>44</v>
      </c>
      <c r="H1085" s="199" t="s">
        <v>905</v>
      </c>
      <c r="I1085" s="200" t="s">
        <v>935</v>
      </c>
      <c r="J1085" s="112" t="s">
        <v>1230</v>
      </c>
      <c r="K1085" s="199">
        <v>8</v>
      </c>
      <c r="L1085" s="199">
        <v>6</v>
      </c>
      <c r="M1085" s="199">
        <v>12</v>
      </c>
      <c r="N1085" s="112" t="s">
        <v>1231</v>
      </c>
      <c r="O1085" s="200" t="s">
        <v>1234</v>
      </c>
      <c r="P1085" s="112" t="s">
        <v>1518</v>
      </c>
      <c r="Q1085" s="200" t="s">
        <v>1520</v>
      </c>
      <c r="R1085" s="199">
        <v>2</v>
      </c>
      <c r="S1085" s="199">
        <v>3</v>
      </c>
      <c r="T1085" s="199">
        <f>BD[[#This Row],[ND]]*BD[[#This Row],[NE]]</f>
        <v>6</v>
      </c>
      <c r="U1085" s="201" t="str">
        <f t="shared" si="54"/>
        <v>MEDIO</v>
      </c>
      <c r="V1085" s="199">
        <v>25</v>
      </c>
      <c r="W1085" s="199">
        <f>BD[[#This Row],[NP]]*BD[[#This Row],[N.C]]</f>
        <v>150</v>
      </c>
      <c r="X1085" s="201" t="str">
        <f t="shared" si="55"/>
        <v>II</v>
      </c>
      <c r="Y1085" s="182" t="str">
        <f t="shared" si="56"/>
        <v>ACEPTABLE CON CONTROL ESPECIFICO</v>
      </c>
      <c r="Z1085" s="199" t="s">
        <v>311</v>
      </c>
      <c r="AA1085" s="199" t="s">
        <v>311</v>
      </c>
      <c r="AB1085" s="112" t="s">
        <v>1517</v>
      </c>
      <c r="AC1085" s="112" t="s">
        <v>1519</v>
      </c>
      <c r="AD1085" s="200" t="s">
        <v>1558</v>
      </c>
      <c r="AE1085" s="112" t="s">
        <v>1275</v>
      </c>
      <c r="AF1085" s="199"/>
    </row>
    <row r="1086" spans="1:32" ht="409.6">
      <c r="A1086" s="198" t="s">
        <v>909</v>
      </c>
      <c r="B1086" s="199" t="s">
        <v>1463</v>
      </c>
      <c r="C1086" s="199" t="s">
        <v>1217</v>
      </c>
      <c r="D1086" s="199" t="s">
        <v>1214</v>
      </c>
      <c r="E1086" s="200" t="s">
        <v>1442</v>
      </c>
      <c r="F1086" s="216" t="s">
        <v>1447</v>
      </c>
      <c r="G1086" s="199" t="s">
        <v>44</v>
      </c>
      <c r="H1086" s="199" t="s">
        <v>917</v>
      </c>
      <c r="I1086" s="200" t="s">
        <v>949</v>
      </c>
      <c r="J1086" s="112" t="s">
        <v>1226</v>
      </c>
      <c r="K1086" s="199">
        <v>8</v>
      </c>
      <c r="L1086" s="199">
        <v>6</v>
      </c>
      <c r="M1086" s="199">
        <v>12</v>
      </c>
      <c r="N1086" s="112" t="s">
        <v>1237</v>
      </c>
      <c r="O1086" s="200" t="s">
        <v>1238</v>
      </c>
      <c r="P1086" s="112" t="s">
        <v>1239</v>
      </c>
      <c r="Q1086" s="112" t="s">
        <v>1522</v>
      </c>
      <c r="R1086" s="199">
        <v>2</v>
      </c>
      <c r="S1086" s="199">
        <v>2</v>
      </c>
      <c r="T1086" s="199">
        <f>BD[[#This Row],[ND]]*BD[[#This Row],[NE]]</f>
        <v>4</v>
      </c>
      <c r="U1086" s="201" t="str">
        <f t="shared" si="54"/>
        <v>BAJO</v>
      </c>
      <c r="V1086" s="199">
        <v>60</v>
      </c>
      <c r="W1086" s="199">
        <f>BD[[#This Row],[NP]]*BD[[#This Row],[N.C]]</f>
        <v>240</v>
      </c>
      <c r="X1086" s="201" t="str">
        <f t="shared" si="55"/>
        <v>II</v>
      </c>
      <c r="Y1086" s="182" t="str">
        <f t="shared" si="56"/>
        <v>ACEPTABLE CON CONTROL ESPECIFICO</v>
      </c>
      <c r="Z1086" s="199" t="s">
        <v>311</v>
      </c>
      <c r="AA1086" s="199" t="s">
        <v>311</v>
      </c>
      <c r="AB1086" s="112" t="s">
        <v>1524</v>
      </c>
      <c r="AC1086" s="112" t="s">
        <v>1521</v>
      </c>
      <c r="AD1086" s="112" t="s">
        <v>1523</v>
      </c>
      <c r="AE1086" s="112" t="s">
        <v>1276</v>
      </c>
      <c r="AF1086" s="199"/>
    </row>
    <row r="1087" spans="1:32" ht="105">
      <c r="A1087" s="198" t="s">
        <v>909</v>
      </c>
      <c r="B1087" s="199" t="s">
        <v>1463</v>
      </c>
      <c r="C1087" s="199" t="s">
        <v>1217</v>
      </c>
      <c r="D1087" s="199" t="s">
        <v>1214</v>
      </c>
      <c r="E1087" s="200" t="s">
        <v>1442</v>
      </c>
      <c r="F1087" s="216" t="s">
        <v>1447</v>
      </c>
      <c r="G1087" s="199" t="s">
        <v>44</v>
      </c>
      <c r="H1087" s="199" t="s">
        <v>923</v>
      </c>
      <c r="I1087" s="200" t="s">
        <v>965</v>
      </c>
      <c r="J1087" s="112" t="s">
        <v>1228</v>
      </c>
      <c r="K1087" s="199">
        <v>8</v>
      </c>
      <c r="L1087" s="199">
        <v>6</v>
      </c>
      <c r="M1087" s="199">
        <v>12</v>
      </c>
      <c r="N1087" s="112" t="s">
        <v>1245</v>
      </c>
      <c r="O1087" s="200" t="s">
        <v>1291</v>
      </c>
      <c r="P1087" s="112" t="s">
        <v>1525</v>
      </c>
      <c r="Q1087" s="200" t="s">
        <v>1529</v>
      </c>
      <c r="R1087" s="199">
        <v>2</v>
      </c>
      <c r="S1087" s="199">
        <v>3</v>
      </c>
      <c r="T1087" s="199">
        <f>BD[[#This Row],[ND]]*BD[[#This Row],[NE]]</f>
        <v>6</v>
      </c>
      <c r="U1087" s="201" t="str">
        <f t="shared" si="54"/>
        <v>MEDIO</v>
      </c>
      <c r="V1087" s="199">
        <v>25</v>
      </c>
      <c r="W1087" s="199">
        <f>BD[[#This Row],[NP]]*BD[[#This Row],[N.C]]</f>
        <v>150</v>
      </c>
      <c r="X1087" s="201" t="str">
        <f t="shared" si="55"/>
        <v>II</v>
      </c>
      <c r="Y1087" s="182" t="str">
        <f t="shared" si="56"/>
        <v>ACEPTABLE CON CONTROL ESPECIFICO</v>
      </c>
      <c r="Z1087" s="199" t="s">
        <v>311</v>
      </c>
      <c r="AA1087" s="199" t="s">
        <v>311</v>
      </c>
      <c r="AB1087" s="112" t="s">
        <v>1584</v>
      </c>
      <c r="AC1087" s="112" t="s">
        <v>1589</v>
      </c>
      <c r="AD1087" s="200" t="s">
        <v>1528</v>
      </c>
      <c r="AE1087" s="112" t="s">
        <v>1281</v>
      </c>
      <c r="AF1087" s="199"/>
    </row>
    <row r="1088" spans="1:32" ht="105">
      <c r="A1088" s="198" t="s">
        <v>909</v>
      </c>
      <c r="B1088" s="199" t="s">
        <v>1463</v>
      </c>
      <c r="C1088" s="199" t="s">
        <v>1217</v>
      </c>
      <c r="D1088" s="199" t="s">
        <v>1214</v>
      </c>
      <c r="E1088" s="200" t="s">
        <v>1442</v>
      </c>
      <c r="F1088" s="216" t="s">
        <v>1447</v>
      </c>
      <c r="G1088" s="199" t="s">
        <v>44</v>
      </c>
      <c r="H1088" s="199" t="s">
        <v>923</v>
      </c>
      <c r="I1088" s="200" t="s">
        <v>969</v>
      </c>
      <c r="J1088" s="112" t="s">
        <v>1229</v>
      </c>
      <c r="K1088" s="199">
        <v>8</v>
      </c>
      <c r="L1088" s="199">
        <v>6</v>
      </c>
      <c r="M1088" s="199">
        <v>12</v>
      </c>
      <c r="N1088" s="112" t="s">
        <v>1248</v>
      </c>
      <c r="O1088" s="200" t="s">
        <v>1591</v>
      </c>
      <c r="P1088" s="112" t="s">
        <v>1593</v>
      </c>
      <c r="Q1088" s="199" t="s">
        <v>311</v>
      </c>
      <c r="R1088" s="199">
        <v>2</v>
      </c>
      <c r="S1088" s="199">
        <v>2</v>
      </c>
      <c r="T1088" s="199">
        <f>BD[[#This Row],[ND]]*BD[[#This Row],[NE]]</f>
        <v>4</v>
      </c>
      <c r="U1088" s="201" t="str">
        <f t="shared" si="54"/>
        <v>BAJO</v>
      </c>
      <c r="V1088" s="199">
        <v>60</v>
      </c>
      <c r="W1088" s="199">
        <f>BD[[#This Row],[NP]]*BD[[#This Row],[N.C]]</f>
        <v>240</v>
      </c>
      <c r="X1088" s="201" t="str">
        <f t="shared" si="55"/>
        <v>II</v>
      </c>
      <c r="Y1088" s="182" t="str">
        <f t="shared" si="56"/>
        <v>ACEPTABLE CON CONTROL ESPECIFICO</v>
      </c>
      <c r="Z1088" s="199" t="s">
        <v>311</v>
      </c>
      <c r="AA1088" s="199" t="s">
        <v>311</v>
      </c>
      <c r="AB1088" s="112" t="s">
        <v>1590</v>
      </c>
      <c r="AC1088" s="112" t="s">
        <v>1249</v>
      </c>
      <c r="AD1088" s="200" t="s">
        <v>1247</v>
      </c>
      <c r="AE1088" s="112" t="s">
        <v>1281</v>
      </c>
      <c r="AF1088" s="199"/>
    </row>
    <row r="1089" spans="1:32" ht="225">
      <c r="A1089" s="198" t="s">
        <v>909</v>
      </c>
      <c r="B1089" s="199" t="s">
        <v>1463</v>
      </c>
      <c r="C1089" s="199" t="s">
        <v>1217</v>
      </c>
      <c r="D1089" s="199" t="s">
        <v>1214</v>
      </c>
      <c r="E1089" s="200" t="s">
        <v>1442</v>
      </c>
      <c r="F1089" s="216" t="s">
        <v>1447</v>
      </c>
      <c r="G1089" s="199" t="s">
        <v>44</v>
      </c>
      <c r="H1089" s="199" t="s">
        <v>928</v>
      </c>
      <c r="I1089" s="200" t="s">
        <v>973</v>
      </c>
      <c r="J1089" s="112" t="s">
        <v>1223</v>
      </c>
      <c r="K1089" s="199">
        <v>8</v>
      </c>
      <c r="L1089" s="199">
        <v>6</v>
      </c>
      <c r="M1089" s="199">
        <v>12</v>
      </c>
      <c r="N1089" s="112" t="s">
        <v>1250</v>
      </c>
      <c r="O1089" s="200" t="s">
        <v>1595</v>
      </c>
      <c r="P1089" s="112" t="s">
        <v>1533</v>
      </c>
      <c r="Q1089" s="199" t="s">
        <v>311</v>
      </c>
      <c r="R1089" s="199">
        <v>2</v>
      </c>
      <c r="S1089" s="199">
        <v>2</v>
      </c>
      <c r="T1089" s="199">
        <f>BD[[#This Row],[ND]]*BD[[#This Row],[NE]]</f>
        <v>4</v>
      </c>
      <c r="U1089" s="201" t="str">
        <f t="shared" si="54"/>
        <v>BAJO</v>
      </c>
      <c r="V1089" s="199">
        <v>25</v>
      </c>
      <c r="W1089" s="199">
        <f>BD[[#This Row],[NP]]*BD[[#This Row],[N.C]]</f>
        <v>100</v>
      </c>
      <c r="X1089" s="201" t="str">
        <f t="shared" si="55"/>
        <v>III</v>
      </c>
      <c r="Y1089" s="182" t="str">
        <f t="shared" si="56"/>
        <v>MEJORABLE</v>
      </c>
      <c r="Z1089" s="199" t="s">
        <v>311</v>
      </c>
      <c r="AA1089" s="199" t="s">
        <v>311</v>
      </c>
      <c r="AB1089" s="200" t="s">
        <v>1596</v>
      </c>
      <c r="AC1089" s="112" t="s">
        <v>1534</v>
      </c>
      <c r="AD1089" s="222" t="s">
        <v>1597</v>
      </c>
      <c r="AE1089" s="112" t="s">
        <v>1277</v>
      </c>
      <c r="AF1089" s="199"/>
    </row>
    <row r="1090" spans="1:32" ht="225">
      <c r="A1090" s="198" t="s">
        <v>909</v>
      </c>
      <c r="B1090" s="199" t="s">
        <v>1463</v>
      </c>
      <c r="C1090" s="199" t="s">
        <v>1217</v>
      </c>
      <c r="D1090" s="199" t="s">
        <v>1214</v>
      </c>
      <c r="E1090" s="200" t="s">
        <v>1442</v>
      </c>
      <c r="F1090" s="216" t="s">
        <v>1447</v>
      </c>
      <c r="G1090" s="199" t="s">
        <v>44</v>
      </c>
      <c r="H1090" s="199" t="s">
        <v>928</v>
      </c>
      <c r="I1090" s="200" t="s">
        <v>975</v>
      </c>
      <c r="J1090" s="112" t="s">
        <v>1223</v>
      </c>
      <c r="K1090" s="199">
        <v>8</v>
      </c>
      <c r="L1090" s="199">
        <v>6</v>
      </c>
      <c r="M1090" s="199">
        <v>12</v>
      </c>
      <c r="N1090" s="112" t="s">
        <v>1250</v>
      </c>
      <c r="O1090" s="200" t="s">
        <v>1595</v>
      </c>
      <c r="P1090" s="112" t="s">
        <v>1533</v>
      </c>
      <c r="Q1090" s="199" t="s">
        <v>311</v>
      </c>
      <c r="R1090" s="199">
        <v>2</v>
      </c>
      <c r="S1090" s="199">
        <v>3</v>
      </c>
      <c r="T1090" s="199">
        <f>BD[[#This Row],[ND]]*BD[[#This Row],[NE]]</f>
        <v>6</v>
      </c>
      <c r="U1090" s="201" t="str">
        <f t="shared" si="54"/>
        <v>MEDIO</v>
      </c>
      <c r="V1090" s="199">
        <v>25</v>
      </c>
      <c r="W1090" s="199">
        <f>BD[[#This Row],[NP]]*BD[[#This Row],[N.C]]</f>
        <v>150</v>
      </c>
      <c r="X1090" s="201" t="str">
        <f t="shared" si="55"/>
        <v>II</v>
      </c>
      <c r="Y1090" s="182" t="str">
        <f t="shared" si="56"/>
        <v>ACEPTABLE CON CONTROL ESPECIFICO</v>
      </c>
      <c r="Z1090" s="199" t="s">
        <v>311</v>
      </c>
      <c r="AA1090" s="199" t="s">
        <v>311</v>
      </c>
      <c r="AB1090" s="200" t="s">
        <v>1596</v>
      </c>
      <c r="AC1090" s="112" t="s">
        <v>1534</v>
      </c>
      <c r="AD1090" s="200" t="s">
        <v>1247</v>
      </c>
      <c r="AE1090" s="112" t="s">
        <v>1277</v>
      </c>
      <c r="AF1090" s="199"/>
    </row>
    <row r="1091" spans="1:32" ht="225">
      <c r="A1091" s="198" t="s">
        <v>909</v>
      </c>
      <c r="B1091" s="199" t="s">
        <v>1463</v>
      </c>
      <c r="C1091" s="199" t="s">
        <v>1217</v>
      </c>
      <c r="D1091" s="199" t="s">
        <v>1214</v>
      </c>
      <c r="E1091" s="200" t="s">
        <v>1442</v>
      </c>
      <c r="F1091" s="216" t="s">
        <v>1447</v>
      </c>
      <c r="G1091" s="199" t="s">
        <v>44</v>
      </c>
      <c r="H1091" s="199" t="s">
        <v>928</v>
      </c>
      <c r="I1091" s="200" t="s">
        <v>979</v>
      </c>
      <c r="J1091" s="112" t="s">
        <v>1223</v>
      </c>
      <c r="K1091" s="199">
        <v>8</v>
      </c>
      <c r="L1091" s="199">
        <v>6</v>
      </c>
      <c r="M1091" s="199">
        <v>12</v>
      </c>
      <c r="N1091" s="112" t="s">
        <v>1250</v>
      </c>
      <c r="O1091" s="200" t="s">
        <v>1595</v>
      </c>
      <c r="P1091" s="112" t="s">
        <v>1533</v>
      </c>
      <c r="Q1091" s="199" t="s">
        <v>311</v>
      </c>
      <c r="R1091" s="199">
        <v>2</v>
      </c>
      <c r="S1091" s="199">
        <v>3</v>
      </c>
      <c r="T1091" s="199">
        <f>BD[[#This Row],[ND]]*BD[[#This Row],[NE]]</f>
        <v>6</v>
      </c>
      <c r="U1091" s="201" t="str">
        <f t="shared" si="54"/>
        <v>MEDIO</v>
      </c>
      <c r="V1091" s="199">
        <v>26</v>
      </c>
      <c r="W1091" s="199">
        <f>BD[[#This Row],[NP]]*BD[[#This Row],[N.C]]</f>
        <v>156</v>
      </c>
      <c r="X1091" s="201" t="str">
        <f t="shared" si="55"/>
        <v>II</v>
      </c>
      <c r="Y1091" s="182" t="str">
        <f t="shared" si="56"/>
        <v>ACEPTABLE CON CONTROL ESPECIFICO</v>
      </c>
      <c r="Z1091" s="199" t="s">
        <v>311</v>
      </c>
      <c r="AA1091" s="199" t="s">
        <v>311</v>
      </c>
      <c r="AB1091" s="200" t="s">
        <v>1596</v>
      </c>
      <c r="AC1091" s="112" t="s">
        <v>1534</v>
      </c>
      <c r="AD1091" s="200" t="s">
        <v>1247</v>
      </c>
      <c r="AE1091" s="112" t="s">
        <v>1277</v>
      </c>
      <c r="AF1091" s="199"/>
    </row>
    <row r="1092" spans="1:32" ht="135">
      <c r="A1092" s="198" t="s">
        <v>909</v>
      </c>
      <c r="B1092" s="199" t="s">
        <v>1463</v>
      </c>
      <c r="C1092" s="199" t="s">
        <v>1217</v>
      </c>
      <c r="D1092" s="199" t="s">
        <v>1214</v>
      </c>
      <c r="E1092" s="200" t="s">
        <v>1442</v>
      </c>
      <c r="F1092" s="216" t="s">
        <v>1447</v>
      </c>
      <c r="G1092" s="199" t="s">
        <v>44</v>
      </c>
      <c r="H1092" s="199" t="s">
        <v>931</v>
      </c>
      <c r="I1092" s="200" t="s">
        <v>989</v>
      </c>
      <c r="J1092" s="112" t="s">
        <v>1224</v>
      </c>
      <c r="K1092" s="199">
        <v>8</v>
      </c>
      <c r="L1092" s="199">
        <v>6</v>
      </c>
      <c r="M1092" s="199">
        <v>12</v>
      </c>
      <c r="N1092" s="112" t="s">
        <v>1252</v>
      </c>
      <c r="O1092" s="112" t="s">
        <v>1612</v>
      </c>
      <c r="P1092" s="112" t="s">
        <v>1253</v>
      </c>
      <c r="Q1092" s="112" t="s">
        <v>1614</v>
      </c>
      <c r="R1092" s="199">
        <v>2</v>
      </c>
      <c r="S1092" s="199">
        <v>3</v>
      </c>
      <c r="T1092" s="199">
        <f>BD[[#This Row],[ND]]*BD[[#This Row],[NE]]</f>
        <v>6</v>
      </c>
      <c r="U1092" s="201" t="str">
        <f t="shared" si="54"/>
        <v>MEDIO</v>
      </c>
      <c r="V1092" s="199">
        <v>25</v>
      </c>
      <c r="W1092" s="199">
        <f>BD[[#This Row],[NP]]*BD[[#This Row],[N.C]]</f>
        <v>150</v>
      </c>
      <c r="X1092" s="201" t="str">
        <f t="shared" si="55"/>
        <v>II</v>
      </c>
      <c r="Y1092" s="182" t="str">
        <f t="shared" si="56"/>
        <v>ACEPTABLE CON CONTROL ESPECIFICO</v>
      </c>
      <c r="Z1092" s="199" t="s">
        <v>311</v>
      </c>
      <c r="AA1092" s="199" t="s">
        <v>311</v>
      </c>
      <c r="AB1092" s="112" t="s">
        <v>1613</v>
      </c>
      <c r="AC1092" s="112" t="s">
        <v>1253</v>
      </c>
      <c r="AD1092" s="112" t="s">
        <v>1615</v>
      </c>
      <c r="AE1092" s="112" t="s">
        <v>1278</v>
      </c>
      <c r="AF1092" s="199"/>
    </row>
    <row r="1093" spans="1:32" ht="315">
      <c r="A1093" s="198" t="s">
        <v>909</v>
      </c>
      <c r="B1093" s="199" t="s">
        <v>1463</v>
      </c>
      <c r="C1093" s="199" t="s">
        <v>1217</v>
      </c>
      <c r="D1093" s="199" t="s">
        <v>1214</v>
      </c>
      <c r="E1093" s="200" t="s">
        <v>1442</v>
      </c>
      <c r="F1093" s="216" t="s">
        <v>1447</v>
      </c>
      <c r="G1093" s="199" t="s">
        <v>44</v>
      </c>
      <c r="H1093" s="199" t="s">
        <v>934</v>
      </c>
      <c r="I1093" s="200" t="s">
        <v>1007</v>
      </c>
      <c r="J1093" s="112" t="s">
        <v>1225</v>
      </c>
      <c r="K1093" s="199">
        <v>2</v>
      </c>
      <c r="L1093" s="199">
        <v>2</v>
      </c>
      <c r="M1093" s="199">
        <v>12</v>
      </c>
      <c r="N1093" s="112" t="s">
        <v>1255</v>
      </c>
      <c r="O1093" s="112" t="s">
        <v>1627</v>
      </c>
      <c r="P1093" s="112" t="s">
        <v>1630</v>
      </c>
      <c r="Q1093" s="112" t="s">
        <v>1265</v>
      </c>
      <c r="R1093" s="199">
        <v>2</v>
      </c>
      <c r="S1093" s="199">
        <v>3</v>
      </c>
      <c r="T1093" s="199">
        <f>BD[[#This Row],[ND]]*BD[[#This Row],[NE]]</f>
        <v>6</v>
      </c>
      <c r="U1093" s="201" t="str">
        <f t="shared" si="54"/>
        <v>MEDIO</v>
      </c>
      <c r="V1093" s="199">
        <v>25</v>
      </c>
      <c r="W1093" s="199">
        <f>BD[[#This Row],[NP]]*BD[[#This Row],[N.C]]</f>
        <v>150</v>
      </c>
      <c r="X1093" s="201" t="str">
        <f t="shared" si="55"/>
        <v>II</v>
      </c>
      <c r="Y1093" s="182" t="str">
        <f t="shared" si="56"/>
        <v>ACEPTABLE CON CONTROL ESPECIFICO</v>
      </c>
      <c r="Z1093" s="199" t="s">
        <v>311</v>
      </c>
      <c r="AA1093" s="199" t="s">
        <v>311</v>
      </c>
      <c r="AB1093" s="112" t="s">
        <v>1628</v>
      </c>
      <c r="AC1093" s="112" t="s">
        <v>1629</v>
      </c>
      <c r="AD1093" s="112" t="s">
        <v>1265</v>
      </c>
      <c r="AE1093" s="112" t="s">
        <v>1280</v>
      </c>
      <c r="AF1093" s="199"/>
    </row>
    <row r="1094" spans="1:32" ht="345">
      <c r="A1094" s="198" t="s">
        <v>909</v>
      </c>
      <c r="B1094" s="199" t="s">
        <v>1463</v>
      </c>
      <c r="C1094" s="199" t="s">
        <v>1217</v>
      </c>
      <c r="D1094" s="199" t="s">
        <v>1214</v>
      </c>
      <c r="E1094" s="200" t="s">
        <v>1442</v>
      </c>
      <c r="F1094" s="216" t="s">
        <v>1447</v>
      </c>
      <c r="G1094" s="199" t="s">
        <v>44</v>
      </c>
      <c r="H1094" s="199" t="s">
        <v>934</v>
      </c>
      <c r="I1094" s="200" t="s">
        <v>1017</v>
      </c>
      <c r="J1094" s="112" t="s">
        <v>1260</v>
      </c>
      <c r="K1094" s="199">
        <v>2</v>
      </c>
      <c r="L1094" s="199">
        <v>2</v>
      </c>
      <c r="M1094" s="199">
        <v>12</v>
      </c>
      <c r="N1094" s="112" t="s">
        <v>1261</v>
      </c>
      <c r="O1094" s="112" t="s">
        <v>1627</v>
      </c>
      <c r="P1094" s="112" t="s">
        <v>1632</v>
      </c>
      <c r="Q1094" s="112" t="s">
        <v>1662</v>
      </c>
      <c r="R1094" s="199">
        <v>2</v>
      </c>
      <c r="S1094" s="199">
        <v>3</v>
      </c>
      <c r="T1094" s="199">
        <f>BD[[#This Row],[ND]]*BD[[#This Row],[NE]]</f>
        <v>6</v>
      </c>
      <c r="U1094" s="201" t="str">
        <f t="shared" si="54"/>
        <v>MEDIO</v>
      </c>
      <c r="V1094" s="199">
        <v>25</v>
      </c>
      <c r="W1094" s="199">
        <f>BD[[#This Row],[NP]]*BD[[#This Row],[N.C]]</f>
        <v>150</v>
      </c>
      <c r="X1094" s="201" t="str">
        <f t="shared" si="55"/>
        <v>II</v>
      </c>
      <c r="Y1094" s="182" t="str">
        <f t="shared" si="56"/>
        <v>ACEPTABLE CON CONTROL ESPECIFICO</v>
      </c>
      <c r="Z1094" s="199" t="s">
        <v>311</v>
      </c>
      <c r="AA1094" s="199" t="s">
        <v>311</v>
      </c>
      <c r="AB1094" s="112" t="s">
        <v>1628</v>
      </c>
      <c r="AC1094" s="112" t="s">
        <v>1633</v>
      </c>
      <c r="AD1094" s="112" t="s">
        <v>1663</v>
      </c>
      <c r="AE1094" s="112" t="s">
        <v>1280</v>
      </c>
      <c r="AF1094" s="199"/>
    </row>
    <row r="1095" spans="1:32" ht="90">
      <c r="A1095" s="198" t="s">
        <v>909</v>
      </c>
      <c r="B1095" s="199" t="s">
        <v>1463</v>
      </c>
      <c r="C1095" s="199" t="s">
        <v>1217</v>
      </c>
      <c r="D1095" s="199" t="s">
        <v>1214</v>
      </c>
      <c r="E1095" s="200" t="s">
        <v>1442</v>
      </c>
      <c r="F1095" s="216" t="s">
        <v>1448</v>
      </c>
      <c r="G1095" s="199" t="s">
        <v>44</v>
      </c>
      <c r="H1095" s="199" t="s">
        <v>905</v>
      </c>
      <c r="I1095" s="200" t="s">
        <v>911</v>
      </c>
      <c r="J1095" s="112" t="s">
        <v>1286</v>
      </c>
      <c r="K1095" s="199">
        <v>8</v>
      </c>
      <c r="L1095" s="199">
        <v>6</v>
      </c>
      <c r="M1095" s="199">
        <v>12</v>
      </c>
      <c r="N1095" s="112" t="s">
        <v>1287</v>
      </c>
      <c r="O1095" s="112" t="s">
        <v>1545</v>
      </c>
      <c r="P1095" s="112" t="s">
        <v>1549</v>
      </c>
      <c r="Q1095" s="112" t="s">
        <v>1546</v>
      </c>
      <c r="R1095" s="199">
        <v>2</v>
      </c>
      <c r="S1095" s="199">
        <v>3</v>
      </c>
      <c r="T1095" s="199">
        <f>BD[[#This Row],[ND]]*BD[[#This Row],[NE]]</f>
        <v>6</v>
      </c>
      <c r="U1095" s="201" t="str">
        <f t="shared" si="54"/>
        <v>MEDIO</v>
      </c>
      <c r="V1095" s="199">
        <v>25</v>
      </c>
      <c r="W1095" s="199">
        <f>BD[[#This Row],[NP]]*BD[[#This Row],[N.C]]</f>
        <v>150</v>
      </c>
      <c r="X1095" s="201" t="str">
        <f t="shared" si="55"/>
        <v>II</v>
      </c>
      <c r="Y1095" s="182" t="str">
        <f t="shared" si="56"/>
        <v>ACEPTABLE CON CONTROL ESPECIFICO</v>
      </c>
      <c r="Z1095" s="199" t="s">
        <v>311</v>
      </c>
      <c r="AA1095" s="199" t="s">
        <v>311</v>
      </c>
      <c r="AB1095" s="112" t="s">
        <v>1547</v>
      </c>
      <c r="AC1095" s="112" t="s">
        <v>1548</v>
      </c>
      <c r="AD1095" s="112" t="s">
        <v>1550</v>
      </c>
      <c r="AE1095" s="112" t="s">
        <v>1288</v>
      </c>
      <c r="AF1095" s="199"/>
    </row>
    <row r="1096" spans="1:32" ht="90">
      <c r="A1096" s="198" t="s">
        <v>909</v>
      </c>
      <c r="B1096" s="199" t="s">
        <v>1463</v>
      </c>
      <c r="C1096" s="199" t="s">
        <v>1217</v>
      </c>
      <c r="D1096" s="199" t="s">
        <v>1214</v>
      </c>
      <c r="E1096" s="200" t="s">
        <v>1442</v>
      </c>
      <c r="F1096" s="216" t="s">
        <v>1448</v>
      </c>
      <c r="G1096" s="199" t="s">
        <v>44</v>
      </c>
      <c r="H1096" s="199" t="s">
        <v>905</v>
      </c>
      <c r="I1096" s="200" t="s">
        <v>924</v>
      </c>
      <c r="J1096" s="112" t="s">
        <v>1240</v>
      </c>
      <c r="K1096" s="199">
        <v>8</v>
      </c>
      <c r="L1096" s="199">
        <v>6</v>
      </c>
      <c r="M1096" s="199">
        <v>12</v>
      </c>
      <c r="N1096" s="112" t="s">
        <v>1241</v>
      </c>
      <c r="O1096" s="200" t="s">
        <v>1242</v>
      </c>
      <c r="P1096" s="200" t="s">
        <v>1513</v>
      </c>
      <c r="Q1096" s="200" t="s">
        <v>1514</v>
      </c>
      <c r="R1096" s="199">
        <v>2</v>
      </c>
      <c r="S1096" s="199">
        <v>2</v>
      </c>
      <c r="T1096" s="199">
        <f>BD[[#This Row],[ND]]*BD[[#This Row],[NE]]</f>
        <v>4</v>
      </c>
      <c r="U1096" s="201" t="str">
        <f t="shared" si="54"/>
        <v>BAJO</v>
      </c>
      <c r="V1096" s="199">
        <v>25</v>
      </c>
      <c r="W1096" s="199">
        <f>BD[[#This Row],[NP]]*BD[[#This Row],[N.C]]</f>
        <v>100</v>
      </c>
      <c r="X1096" s="201" t="str">
        <f t="shared" si="55"/>
        <v>III</v>
      </c>
      <c r="Y1096" s="182" t="str">
        <f t="shared" si="56"/>
        <v>MEJORABLE</v>
      </c>
      <c r="Z1096" s="199" t="s">
        <v>311</v>
      </c>
      <c r="AA1096" s="200" t="s">
        <v>311</v>
      </c>
      <c r="AB1096" s="112" t="s">
        <v>1516</v>
      </c>
      <c r="AC1096" s="112" t="s">
        <v>1515</v>
      </c>
      <c r="AD1096" s="200" t="s">
        <v>1557</v>
      </c>
      <c r="AE1096" s="112" t="s">
        <v>1274</v>
      </c>
      <c r="AF1096" s="199"/>
    </row>
    <row r="1097" spans="1:32" ht="165">
      <c r="A1097" s="198" t="s">
        <v>909</v>
      </c>
      <c r="B1097" s="199" t="s">
        <v>1463</v>
      </c>
      <c r="C1097" s="199" t="s">
        <v>1217</v>
      </c>
      <c r="D1097" s="199" t="s">
        <v>1214</v>
      </c>
      <c r="E1097" s="200" t="s">
        <v>1442</v>
      </c>
      <c r="F1097" s="216" t="s">
        <v>1448</v>
      </c>
      <c r="G1097" s="199" t="s">
        <v>44</v>
      </c>
      <c r="H1097" s="199" t="s">
        <v>905</v>
      </c>
      <c r="I1097" s="200" t="s">
        <v>935</v>
      </c>
      <c r="J1097" s="112" t="s">
        <v>1230</v>
      </c>
      <c r="K1097" s="199">
        <v>8</v>
      </c>
      <c r="L1097" s="199">
        <v>6</v>
      </c>
      <c r="M1097" s="199">
        <v>12</v>
      </c>
      <c r="N1097" s="112" t="s">
        <v>1231</v>
      </c>
      <c r="O1097" s="200" t="s">
        <v>1234</v>
      </c>
      <c r="P1097" s="112" t="s">
        <v>1518</v>
      </c>
      <c r="Q1097" s="200" t="s">
        <v>1520</v>
      </c>
      <c r="R1097" s="199">
        <v>2</v>
      </c>
      <c r="S1097" s="199">
        <v>3</v>
      </c>
      <c r="T1097" s="199">
        <f>BD[[#This Row],[ND]]*BD[[#This Row],[NE]]</f>
        <v>6</v>
      </c>
      <c r="U1097" s="201" t="str">
        <f t="shared" si="54"/>
        <v>MEDIO</v>
      </c>
      <c r="V1097" s="199">
        <v>25</v>
      </c>
      <c r="W1097" s="199">
        <f>BD[[#This Row],[NP]]*BD[[#This Row],[N.C]]</f>
        <v>150</v>
      </c>
      <c r="X1097" s="201" t="str">
        <f t="shared" si="55"/>
        <v>II</v>
      </c>
      <c r="Y1097" s="182" t="str">
        <f t="shared" si="56"/>
        <v>ACEPTABLE CON CONTROL ESPECIFICO</v>
      </c>
      <c r="Z1097" s="199" t="s">
        <v>311</v>
      </c>
      <c r="AA1097" s="199" t="s">
        <v>311</v>
      </c>
      <c r="AB1097" s="112" t="s">
        <v>1517</v>
      </c>
      <c r="AC1097" s="112" t="s">
        <v>1519</v>
      </c>
      <c r="AD1097" s="200" t="s">
        <v>1558</v>
      </c>
      <c r="AE1097" s="112" t="s">
        <v>1275</v>
      </c>
      <c r="AF1097" s="199"/>
    </row>
    <row r="1098" spans="1:32" ht="409.6">
      <c r="A1098" s="198" t="s">
        <v>909</v>
      </c>
      <c r="B1098" s="199" t="s">
        <v>1463</v>
      </c>
      <c r="C1098" s="199" t="s">
        <v>1217</v>
      </c>
      <c r="D1098" s="199" t="s">
        <v>1214</v>
      </c>
      <c r="E1098" s="200" t="s">
        <v>1442</v>
      </c>
      <c r="F1098" s="216" t="s">
        <v>1448</v>
      </c>
      <c r="G1098" s="199" t="s">
        <v>44</v>
      </c>
      <c r="H1098" s="199" t="s">
        <v>917</v>
      </c>
      <c r="I1098" s="200" t="s">
        <v>949</v>
      </c>
      <c r="J1098" s="112" t="s">
        <v>1226</v>
      </c>
      <c r="K1098" s="199">
        <v>8</v>
      </c>
      <c r="L1098" s="199">
        <v>6</v>
      </c>
      <c r="M1098" s="199">
        <v>12</v>
      </c>
      <c r="N1098" s="112" t="s">
        <v>1237</v>
      </c>
      <c r="O1098" s="200" t="s">
        <v>1238</v>
      </c>
      <c r="P1098" s="112" t="s">
        <v>1239</v>
      </c>
      <c r="Q1098" s="112" t="s">
        <v>1522</v>
      </c>
      <c r="R1098" s="199">
        <v>2</v>
      </c>
      <c r="S1098" s="199">
        <v>2</v>
      </c>
      <c r="T1098" s="199">
        <f>BD[[#This Row],[ND]]*BD[[#This Row],[NE]]</f>
        <v>4</v>
      </c>
      <c r="U1098" s="201" t="str">
        <f t="shared" si="54"/>
        <v>BAJO</v>
      </c>
      <c r="V1098" s="199">
        <v>60</v>
      </c>
      <c r="W1098" s="199">
        <f>BD[[#This Row],[NP]]*BD[[#This Row],[N.C]]</f>
        <v>240</v>
      </c>
      <c r="X1098" s="201" t="str">
        <f t="shared" si="55"/>
        <v>II</v>
      </c>
      <c r="Y1098" s="182" t="str">
        <f t="shared" si="56"/>
        <v>ACEPTABLE CON CONTROL ESPECIFICO</v>
      </c>
      <c r="Z1098" s="199" t="s">
        <v>311</v>
      </c>
      <c r="AA1098" s="199" t="s">
        <v>311</v>
      </c>
      <c r="AB1098" s="112" t="s">
        <v>1524</v>
      </c>
      <c r="AC1098" s="112" t="s">
        <v>1521</v>
      </c>
      <c r="AD1098" s="112" t="s">
        <v>1523</v>
      </c>
      <c r="AE1098" s="112" t="s">
        <v>1276</v>
      </c>
      <c r="AF1098" s="199"/>
    </row>
    <row r="1099" spans="1:32" ht="165">
      <c r="A1099" s="198" t="s">
        <v>909</v>
      </c>
      <c r="B1099" s="199" t="s">
        <v>1463</v>
      </c>
      <c r="C1099" s="199" t="s">
        <v>1217</v>
      </c>
      <c r="D1099" s="199" t="s">
        <v>1214</v>
      </c>
      <c r="E1099" s="200" t="s">
        <v>1442</v>
      </c>
      <c r="F1099" s="216" t="s">
        <v>1448</v>
      </c>
      <c r="G1099" s="199" t="s">
        <v>44</v>
      </c>
      <c r="H1099" s="199" t="s">
        <v>917</v>
      </c>
      <c r="I1099" s="200" t="s">
        <v>951</v>
      </c>
      <c r="J1099" s="112" t="s">
        <v>1333</v>
      </c>
      <c r="K1099" s="199">
        <v>8</v>
      </c>
      <c r="L1099" s="199">
        <v>6</v>
      </c>
      <c r="M1099" s="199">
        <v>12</v>
      </c>
      <c r="N1099" s="112" t="s">
        <v>1237</v>
      </c>
      <c r="O1099" s="112" t="s">
        <v>1334</v>
      </c>
      <c r="P1099" s="112" t="s">
        <v>1335</v>
      </c>
      <c r="Q1099" s="112" t="s">
        <v>1336</v>
      </c>
      <c r="R1099" s="199">
        <v>6</v>
      </c>
      <c r="S1099" s="199">
        <v>2</v>
      </c>
      <c r="T1099" s="199">
        <f>BD[[#This Row],[ND]]*BD[[#This Row],[NE]]</f>
        <v>12</v>
      </c>
      <c r="U1099" s="201" t="str">
        <f t="shared" si="54"/>
        <v>ALTO</v>
      </c>
      <c r="V1099" s="199">
        <v>25</v>
      </c>
      <c r="W1099" s="199">
        <f>BD[[#This Row],[NP]]*BD[[#This Row],[N.C]]</f>
        <v>300</v>
      </c>
      <c r="X1099" s="201" t="str">
        <f t="shared" si="55"/>
        <v>II</v>
      </c>
      <c r="Y1099" s="182" t="str">
        <f t="shared" si="56"/>
        <v>ACEPTABLE CON CONTROL ESPECIFICO</v>
      </c>
      <c r="Z1099" s="199" t="s">
        <v>311</v>
      </c>
      <c r="AA1099" s="199" t="s">
        <v>311</v>
      </c>
      <c r="AB1099" s="112" t="s">
        <v>1571</v>
      </c>
      <c r="AC1099" s="112" t="s">
        <v>1572</v>
      </c>
      <c r="AD1099" s="112" t="s">
        <v>1336</v>
      </c>
      <c r="AE1099" s="112" t="s">
        <v>1337</v>
      </c>
      <c r="AF1099" s="199"/>
    </row>
    <row r="1100" spans="1:32" ht="120">
      <c r="A1100" s="198" t="s">
        <v>909</v>
      </c>
      <c r="B1100" s="199" t="s">
        <v>1463</v>
      </c>
      <c r="C1100" s="199" t="s">
        <v>1217</v>
      </c>
      <c r="D1100" s="199" t="s">
        <v>1214</v>
      </c>
      <c r="E1100" s="200" t="s">
        <v>1442</v>
      </c>
      <c r="F1100" s="216" t="s">
        <v>1448</v>
      </c>
      <c r="G1100" s="199" t="s">
        <v>44</v>
      </c>
      <c r="H1100" s="199" t="s">
        <v>917</v>
      </c>
      <c r="I1100" s="200" t="s">
        <v>955</v>
      </c>
      <c r="J1100" s="112" t="s">
        <v>1344</v>
      </c>
      <c r="K1100" s="199">
        <v>8</v>
      </c>
      <c r="L1100" s="199">
        <v>6</v>
      </c>
      <c r="M1100" s="199">
        <v>12</v>
      </c>
      <c r="N1100" s="112" t="s">
        <v>1346</v>
      </c>
      <c r="O1100" s="112" t="s">
        <v>1340</v>
      </c>
      <c r="P1100" s="112" t="s">
        <v>1341</v>
      </c>
      <c r="Q1100" s="112" t="s">
        <v>1342</v>
      </c>
      <c r="R1100" s="199">
        <v>6</v>
      </c>
      <c r="S1100" s="199">
        <v>2</v>
      </c>
      <c r="T1100" s="199">
        <f>BD[[#This Row],[ND]]*BD[[#This Row],[NE]]</f>
        <v>12</v>
      </c>
      <c r="U1100" s="201" t="str">
        <f t="shared" si="54"/>
        <v>ALTO</v>
      </c>
      <c r="V1100" s="199">
        <v>25</v>
      </c>
      <c r="W1100" s="199">
        <f>BD[[#This Row],[NP]]*BD[[#This Row],[N.C]]</f>
        <v>300</v>
      </c>
      <c r="X1100" s="201" t="str">
        <f t="shared" si="55"/>
        <v>II</v>
      </c>
      <c r="Y1100" s="182" t="str">
        <f t="shared" si="56"/>
        <v>ACEPTABLE CON CONTROL ESPECIFICO</v>
      </c>
      <c r="Z1100" s="199" t="s">
        <v>311</v>
      </c>
      <c r="AA1100" s="199" t="s">
        <v>311</v>
      </c>
      <c r="AB1100" s="112" t="s">
        <v>1573</v>
      </c>
      <c r="AC1100" s="112" t="s">
        <v>1574</v>
      </c>
      <c r="AD1100" s="112" t="s">
        <v>1575</v>
      </c>
      <c r="AE1100" s="112" t="s">
        <v>1343</v>
      </c>
      <c r="AF1100" s="199"/>
    </row>
    <row r="1101" spans="1:32" ht="105">
      <c r="A1101" s="198" t="s">
        <v>909</v>
      </c>
      <c r="B1101" s="199" t="s">
        <v>1463</v>
      </c>
      <c r="C1101" s="199" t="s">
        <v>1217</v>
      </c>
      <c r="D1101" s="199" t="s">
        <v>1214</v>
      </c>
      <c r="E1101" s="200" t="s">
        <v>1442</v>
      </c>
      <c r="F1101" s="216" t="s">
        <v>1448</v>
      </c>
      <c r="G1101" s="199" t="s">
        <v>44</v>
      </c>
      <c r="H1101" s="199" t="s">
        <v>917</v>
      </c>
      <c r="I1101" s="200" t="s">
        <v>959</v>
      </c>
      <c r="J1101" s="112" t="s">
        <v>1347</v>
      </c>
      <c r="K1101" s="199">
        <v>8</v>
      </c>
      <c r="L1101" s="199">
        <v>6</v>
      </c>
      <c r="M1101" s="199">
        <v>12</v>
      </c>
      <c r="N1101" s="112" t="s">
        <v>1322</v>
      </c>
      <c r="O1101" s="112" t="s">
        <v>1348</v>
      </c>
      <c r="P1101" s="112" t="s">
        <v>1349</v>
      </c>
      <c r="Q1101" s="112" t="s">
        <v>1578</v>
      </c>
      <c r="R1101" s="199">
        <v>2</v>
      </c>
      <c r="S1101" s="199">
        <v>3</v>
      </c>
      <c r="T1101" s="199">
        <f>BD[[#This Row],[ND]]*BD[[#This Row],[NE]]</f>
        <v>6</v>
      </c>
      <c r="U1101" s="201" t="str">
        <f t="shared" si="54"/>
        <v>MEDIO</v>
      </c>
      <c r="V1101" s="199">
        <v>60</v>
      </c>
      <c r="W1101" s="199">
        <f>BD[[#This Row],[NP]]*BD[[#This Row],[N.C]]</f>
        <v>360</v>
      </c>
      <c r="X1101" s="201" t="str">
        <f t="shared" si="55"/>
        <v>II</v>
      </c>
      <c r="Y1101" s="182" t="str">
        <f t="shared" si="56"/>
        <v>ACEPTABLE CON CONTROL ESPECIFICO</v>
      </c>
      <c r="Z1101" s="199" t="s">
        <v>311</v>
      </c>
      <c r="AA1101" s="199" t="s">
        <v>311</v>
      </c>
      <c r="AB1101" s="112" t="s">
        <v>1576</v>
      </c>
      <c r="AC1101" s="112" t="s">
        <v>1577</v>
      </c>
      <c r="AD1101" s="112" t="s">
        <v>1579</v>
      </c>
      <c r="AE1101" s="112" t="s">
        <v>1343</v>
      </c>
      <c r="AF1101" s="199"/>
    </row>
    <row r="1102" spans="1:32" ht="105">
      <c r="A1102" s="198" t="s">
        <v>909</v>
      </c>
      <c r="B1102" s="199" t="s">
        <v>1463</v>
      </c>
      <c r="C1102" s="199" t="s">
        <v>1217</v>
      </c>
      <c r="D1102" s="199" t="s">
        <v>1214</v>
      </c>
      <c r="E1102" s="200" t="s">
        <v>1442</v>
      </c>
      <c r="F1102" s="216" t="s">
        <v>1448</v>
      </c>
      <c r="G1102" s="199" t="s">
        <v>44</v>
      </c>
      <c r="H1102" s="199" t="s">
        <v>917</v>
      </c>
      <c r="I1102" s="200" t="s">
        <v>961</v>
      </c>
      <c r="J1102" s="112" t="s">
        <v>1350</v>
      </c>
      <c r="K1102" s="199">
        <v>8</v>
      </c>
      <c r="L1102" s="199">
        <v>6</v>
      </c>
      <c r="M1102" s="199">
        <v>12</v>
      </c>
      <c r="N1102" s="112" t="s">
        <v>1322</v>
      </c>
      <c r="O1102" s="112" t="s">
        <v>1348</v>
      </c>
      <c r="P1102" s="112" t="s">
        <v>1582</v>
      </c>
      <c r="Q1102" s="112" t="s">
        <v>1352</v>
      </c>
      <c r="R1102" s="199">
        <v>6</v>
      </c>
      <c r="S1102" s="199">
        <v>1</v>
      </c>
      <c r="T1102" s="199">
        <f>BD[[#This Row],[ND]]*BD[[#This Row],[NE]]</f>
        <v>6</v>
      </c>
      <c r="U1102" s="201" t="str">
        <f t="shared" si="54"/>
        <v>MEDIO</v>
      </c>
      <c r="V1102" s="199">
        <v>60</v>
      </c>
      <c r="W1102" s="199">
        <f>BD[[#This Row],[NP]]*BD[[#This Row],[N.C]]</f>
        <v>360</v>
      </c>
      <c r="X1102" s="201" t="str">
        <f t="shared" si="55"/>
        <v>II</v>
      </c>
      <c r="Y1102" s="182" t="str">
        <f t="shared" si="56"/>
        <v>ACEPTABLE CON CONTROL ESPECIFICO</v>
      </c>
      <c r="Z1102" s="199" t="s">
        <v>311</v>
      </c>
      <c r="AA1102" s="199" t="s">
        <v>311</v>
      </c>
      <c r="AB1102" s="112" t="s">
        <v>1580</v>
      </c>
      <c r="AC1102" s="112" t="s">
        <v>1583</v>
      </c>
      <c r="AD1102" s="112" t="s">
        <v>1581</v>
      </c>
      <c r="AE1102" s="112" t="s">
        <v>1343</v>
      </c>
      <c r="AF1102" s="199"/>
    </row>
    <row r="1103" spans="1:32" ht="225">
      <c r="A1103" s="198" t="s">
        <v>909</v>
      </c>
      <c r="B1103" s="199" t="s">
        <v>1463</v>
      </c>
      <c r="C1103" s="199" t="s">
        <v>1217</v>
      </c>
      <c r="D1103" s="199" t="s">
        <v>1214</v>
      </c>
      <c r="E1103" s="200" t="s">
        <v>1442</v>
      </c>
      <c r="F1103" s="216" t="s">
        <v>1448</v>
      </c>
      <c r="G1103" s="199" t="s">
        <v>44</v>
      </c>
      <c r="H1103" s="199" t="s">
        <v>928</v>
      </c>
      <c r="I1103" s="200" t="s">
        <v>973</v>
      </c>
      <c r="J1103" s="112" t="s">
        <v>1223</v>
      </c>
      <c r="K1103" s="199">
        <v>8</v>
      </c>
      <c r="L1103" s="199">
        <v>6</v>
      </c>
      <c r="M1103" s="199">
        <v>12</v>
      </c>
      <c r="N1103" s="112" t="s">
        <v>1250</v>
      </c>
      <c r="O1103" s="200" t="s">
        <v>1595</v>
      </c>
      <c r="P1103" s="112" t="s">
        <v>1533</v>
      </c>
      <c r="Q1103" s="199" t="s">
        <v>311</v>
      </c>
      <c r="R1103" s="199">
        <v>2</v>
      </c>
      <c r="S1103" s="199">
        <v>2</v>
      </c>
      <c r="T1103" s="199">
        <f>BD[[#This Row],[ND]]*BD[[#This Row],[NE]]</f>
        <v>4</v>
      </c>
      <c r="U1103" s="201" t="str">
        <f t="shared" si="54"/>
        <v>BAJO</v>
      </c>
      <c r="V1103" s="199">
        <v>25</v>
      </c>
      <c r="W1103" s="199">
        <f>BD[[#This Row],[NP]]*BD[[#This Row],[N.C]]</f>
        <v>100</v>
      </c>
      <c r="X1103" s="201" t="str">
        <f t="shared" si="55"/>
        <v>III</v>
      </c>
      <c r="Y1103" s="182" t="str">
        <f t="shared" si="56"/>
        <v>MEJORABLE</v>
      </c>
      <c r="Z1103" s="199" t="s">
        <v>311</v>
      </c>
      <c r="AA1103" s="199" t="s">
        <v>311</v>
      </c>
      <c r="AB1103" s="200" t="s">
        <v>1596</v>
      </c>
      <c r="AC1103" s="112" t="s">
        <v>1534</v>
      </c>
      <c r="AD1103" s="222" t="s">
        <v>1597</v>
      </c>
      <c r="AE1103" s="112" t="s">
        <v>1277</v>
      </c>
      <c r="AF1103" s="199"/>
    </row>
    <row r="1104" spans="1:32" ht="225">
      <c r="A1104" s="198" t="s">
        <v>909</v>
      </c>
      <c r="B1104" s="199" t="s">
        <v>1463</v>
      </c>
      <c r="C1104" s="199" t="s">
        <v>1217</v>
      </c>
      <c r="D1104" s="199" t="s">
        <v>1214</v>
      </c>
      <c r="E1104" s="200" t="s">
        <v>1442</v>
      </c>
      <c r="F1104" s="216" t="s">
        <v>1448</v>
      </c>
      <c r="G1104" s="199" t="s">
        <v>44</v>
      </c>
      <c r="H1104" s="199" t="s">
        <v>928</v>
      </c>
      <c r="I1104" s="200" t="s">
        <v>975</v>
      </c>
      <c r="J1104" s="112" t="s">
        <v>1223</v>
      </c>
      <c r="K1104" s="199">
        <v>8</v>
      </c>
      <c r="L1104" s="199">
        <v>6</v>
      </c>
      <c r="M1104" s="199">
        <v>12</v>
      </c>
      <c r="N1104" s="112" t="s">
        <v>1250</v>
      </c>
      <c r="O1104" s="200" t="s">
        <v>1595</v>
      </c>
      <c r="P1104" s="112" t="s">
        <v>1533</v>
      </c>
      <c r="Q1104" s="199" t="s">
        <v>311</v>
      </c>
      <c r="R1104" s="199">
        <v>2</v>
      </c>
      <c r="S1104" s="199">
        <v>3</v>
      </c>
      <c r="T1104" s="199">
        <f>BD[[#This Row],[ND]]*BD[[#This Row],[NE]]</f>
        <v>6</v>
      </c>
      <c r="U1104" s="201" t="str">
        <f t="shared" si="54"/>
        <v>MEDIO</v>
      </c>
      <c r="V1104" s="199">
        <v>25</v>
      </c>
      <c r="W1104" s="199">
        <f>BD[[#This Row],[NP]]*BD[[#This Row],[N.C]]</f>
        <v>150</v>
      </c>
      <c r="X1104" s="201" t="str">
        <f t="shared" si="55"/>
        <v>II</v>
      </c>
      <c r="Y1104" s="182" t="str">
        <f t="shared" si="56"/>
        <v>ACEPTABLE CON CONTROL ESPECIFICO</v>
      </c>
      <c r="Z1104" s="199" t="s">
        <v>311</v>
      </c>
      <c r="AA1104" s="199" t="s">
        <v>311</v>
      </c>
      <c r="AB1104" s="200" t="s">
        <v>1596</v>
      </c>
      <c r="AC1104" s="112" t="s">
        <v>1534</v>
      </c>
      <c r="AD1104" s="200" t="s">
        <v>1247</v>
      </c>
      <c r="AE1104" s="112" t="s">
        <v>1277</v>
      </c>
      <c r="AF1104" s="199"/>
    </row>
    <row r="1105" spans="1:32" ht="225">
      <c r="A1105" s="198" t="s">
        <v>909</v>
      </c>
      <c r="B1105" s="199" t="s">
        <v>1463</v>
      </c>
      <c r="C1105" s="199" t="s">
        <v>1217</v>
      </c>
      <c r="D1105" s="199" t="s">
        <v>1214</v>
      </c>
      <c r="E1105" s="200" t="s">
        <v>1442</v>
      </c>
      <c r="F1105" s="216" t="s">
        <v>1448</v>
      </c>
      <c r="G1105" s="199" t="s">
        <v>44</v>
      </c>
      <c r="H1105" s="199" t="s">
        <v>928</v>
      </c>
      <c r="I1105" s="200" t="s">
        <v>977</v>
      </c>
      <c r="J1105" s="112" t="s">
        <v>1223</v>
      </c>
      <c r="K1105" s="199">
        <v>8</v>
      </c>
      <c r="L1105" s="199">
        <v>6</v>
      </c>
      <c r="M1105" s="199">
        <v>12</v>
      </c>
      <c r="N1105" s="112" t="s">
        <v>1250</v>
      </c>
      <c r="O1105" s="200" t="s">
        <v>1595</v>
      </c>
      <c r="P1105" s="112" t="s">
        <v>1533</v>
      </c>
      <c r="Q1105" s="199" t="s">
        <v>311</v>
      </c>
      <c r="R1105" s="199">
        <v>2</v>
      </c>
      <c r="S1105" s="199">
        <v>3</v>
      </c>
      <c r="T1105" s="199">
        <f>BD[[#This Row],[ND]]*BD[[#This Row],[NE]]</f>
        <v>6</v>
      </c>
      <c r="U1105" s="201" t="str">
        <f t="shared" si="54"/>
        <v>MEDIO</v>
      </c>
      <c r="V1105" s="199">
        <v>25</v>
      </c>
      <c r="W1105" s="199">
        <f>BD[[#This Row],[NP]]*BD[[#This Row],[N.C]]</f>
        <v>150</v>
      </c>
      <c r="X1105" s="201" t="str">
        <f t="shared" si="55"/>
        <v>II</v>
      </c>
      <c r="Y1105" s="182" t="str">
        <f t="shared" si="56"/>
        <v>ACEPTABLE CON CONTROL ESPECIFICO</v>
      </c>
      <c r="Z1105" s="199" t="s">
        <v>311</v>
      </c>
      <c r="AA1105" s="199" t="s">
        <v>311</v>
      </c>
      <c r="AB1105" s="200" t="s">
        <v>1596</v>
      </c>
      <c r="AC1105" s="112" t="s">
        <v>1534</v>
      </c>
      <c r="AD1105" s="200" t="s">
        <v>1247</v>
      </c>
      <c r="AE1105" s="112" t="s">
        <v>1277</v>
      </c>
      <c r="AF1105" s="199"/>
    </row>
    <row r="1106" spans="1:32" ht="225">
      <c r="A1106" s="198" t="s">
        <v>909</v>
      </c>
      <c r="B1106" s="199" t="s">
        <v>1463</v>
      </c>
      <c r="C1106" s="199" t="s">
        <v>1217</v>
      </c>
      <c r="D1106" s="199" t="s">
        <v>1214</v>
      </c>
      <c r="E1106" s="200" t="s">
        <v>1442</v>
      </c>
      <c r="F1106" s="216" t="s">
        <v>1448</v>
      </c>
      <c r="G1106" s="199" t="s">
        <v>44</v>
      </c>
      <c r="H1106" s="199" t="s">
        <v>928</v>
      </c>
      <c r="I1106" s="200" t="s">
        <v>979</v>
      </c>
      <c r="J1106" s="112" t="s">
        <v>1223</v>
      </c>
      <c r="K1106" s="199">
        <v>8</v>
      </c>
      <c r="L1106" s="199">
        <v>6</v>
      </c>
      <c r="M1106" s="199">
        <v>12</v>
      </c>
      <c r="N1106" s="112" t="s">
        <v>1250</v>
      </c>
      <c r="O1106" s="200" t="s">
        <v>1595</v>
      </c>
      <c r="P1106" s="112" t="s">
        <v>1533</v>
      </c>
      <c r="Q1106" s="199" t="s">
        <v>311</v>
      </c>
      <c r="R1106" s="199">
        <v>2</v>
      </c>
      <c r="S1106" s="199">
        <v>3</v>
      </c>
      <c r="T1106" s="199">
        <f>BD[[#This Row],[ND]]*BD[[#This Row],[NE]]</f>
        <v>6</v>
      </c>
      <c r="U1106" s="201" t="str">
        <f t="shared" si="54"/>
        <v>MEDIO</v>
      </c>
      <c r="V1106" s="199">
        <v>26</v>
      </c>
      <c r="W1106" s="199">
        <f>BD[[#This Row],[NP]]*BD[[#This Row],[N.C]]</f>
        <v>156</v>
      </c>
      <c r="X1106" s="201" t="str">
        <f t="shared" si="55"/>
        <v>II</v>
      </c>
      <c r="Y1106" s="182" t="str">
        <f t="shared" si="56"/>
        <v>ACEPTABLE CON CONTROL ESPECIFICO</v>
      </c>
      <c r="Z1106" s="199" t="s">
        <v>311</v>
      </c>
      <c r="AA1106" s="199" t="s">
        <v>311</v>
      </c>
      <c r="AB1106" s="200" t="s">
        <v>1596</v>
      </c>
      <c r="AC1106" s="112" t="s">
        <v>1534</v>
      </c>
      <c r="AD1106" s="200" t="s">
        <v>1247</v>
      </c>
      <c r="AE1106" s="112" t="s">
        <v>1277</v>
      </c>
      <c r="AF1106" s="199"/>
    </row>
    <row r="1107" spans="1:32" ht="210">
      <c r="A1107" s="198" t="s">
        <v>909</v>
      </c>
      <c r="B1107" s="199" t="s">
        <v>1463</v>
      </c>
      <c r="C1107" s="199" t="s">
        <v>1217</v>
      </c>
      <c r="D1107" s="199" t="s">
        <v>1214</v>
      </c>
      <c r="E1107" s="200" t="s">
        <v>1442</v>
      </c>
      <c r="F1107" s="216" t="s">
        <v>1448</v>
      </c>
      <c r="G1107" s="199" t="s">
        <v>44</v>
      </c>
      <c r="H1107" s="199" t="s">
        <v>928</v>
      </c>
      <c r="I1107" s="200" t="s">
        <v>981</v>
      </c>
      <c r="J1107" s="112" t="s">
        <v>1438</v>
      </c>
      <c r="K1107" s="199">
        <v>8</v>
      </c>
      <c r="L1107" s="199">
        <v>6</v>
      </c>
      <c r="M1107" s="199">
        <v>12</v>
      </c>
      <c r="N1107" s="112" t="s">
        <v>1364</v>
      </c>
      <c r="O1107" s="199" t="s">
        <v>311</v>
      </c>
      <c r="P1107" s="112" t="s">
        <v>1651</v>
      </c>
      <c r="Q1107" s="199" t="s">
        <v>311</v>
      </c>
      <c r="R1107" s="199">
        <v>2</v>
      </c>
      <c r="S1107" s="199">
        <v>2</v>
      </c>
      <c r="T1107" s="199">
        <f>BD[[#This Row],[ND]]*BD[[#This Row],[NE]]</f>
        <v>4</v>
      </c>
      <c r="U1107" s="201" t="str">
        <f t="shared" si="54"/>
        <v>BAJO</v>
      </c>
      <c r="V1107" s="199">
        <v>25</v>
      </c>
      <c r="W1107" s="199">
        <f>BD[[#This Row],[NP]]*BD[[#This Row],[N.C]]</f>
        <v>100</v>
      </c>
      <c r="X1107" s="201" t="str">
        <f t="shared" si="55"/>
        <v>III</v>
      </c>
      <c r="Y1107" s="182" t="str">
        <f t="shared" si="56"/>
        <v>MEJORABLE</v>
      </c>
      <c r="Z1107" s="199" t="s">
        <v>311</v>
      </c>
      <c r="AA1107" s="199" t="s">
        <v>311</v>
      </c>
      <c r="AB1107" s="112" t="s">
        <v>311</v>
      </c>
      <c r="AC1107" s="112" t="s">
        <v>1652</v>
      </c>
      <c r="AD1107" s="200" t="s">
        <v>1247</v>
      </c>
      <c r="AE1107" s="112" t="s">
        <v>1277</v>
      </c>
      <c r="AF1107" s="199"/>
    </row>
    <row r="1108" spans="1:32" ht="135">
      <c r="A1108" s="198" t="s">
        <v>909</v>
      </c>
      <c r="B1108" s="199" t="s">
        <v>1463</v>
      </c>
      <c r="C1108" s="199" t="s">
        <v>1217</v>
      </c>
      <c r="D1108" s="199" t="s">
        <v>1214</v>
      </c>
      <c r="E1108" s="200" t="s">
        <v>1442</v>
      </c>
      <c r="F1108" s="216" t="s">
        <v>1448</v>
      </c>
      <c r="G1108" s="199" t="s">
        <v>44</v>
      </c>
      <c r="H1108" s="199" t="s">
        <v>931</v>
      </c>
      <c r="I1108" s="200" t="s">
        <v>989</v>
      </c>
      <c r="J1108" s="112" t="s">
        <v>1224</v>
      </c>
      <c r="K1108" s="199">
        <v>8</v>
      </c>
      <c r="L1108" s="199">
        <v>6</v>
      </c>
      <c r="M1108" s="199">
        <v>12</v>
      </c>
      <c r="N1108" s="112" t="s">
        <v>1252</v>
      </c>
      <c r="O1108" s="112" t="s">
        <v>1612</v>
      </c>
      <c r="P1108" s="112" t="s">
        <v>1253</v>
      </c>
      <c r="Q1108" s="112" t="s">
        <v>1614</v>
      </c>
      <c r="R1108" s="199">
        <v>2</v>
      </c>
      <c r="S1108" s="199">
        <v>3</v>
      </c>
      <c r="T1108" s="199">
        <f>BD[[#This Row],[ND]]*BD[[#This Row],[NE]]</f>
        <v>6</v>
      </c>
      <c r="U1108" s="201" t="str">
        <f t="shared" si="54"/>
        <v>MEDIO</v>
      </c>
      <c r="V1108" s="199">
        <v>25</v>
      </c>
      <c r="W1108" s="199">
        <f>BD[[#This Row],[NP]]*BD[[#This Row],[N.C]]</f>
        <v>150</v>
      </c>
      <c r="X1108" s="201" t="str">
        <f t="shared" si="55"/>
        <v>II</v>
      </c>
      <c r="Y1108" s="182" t="str">
        <f t="shared" si="56"/>
        <v>ACEPTABLE CON CONTROL ESPECIFICO</v>
      </c>
      <c r="Z1108" s="199" t="s">
        <v>311</v>
      </c>
      <c r="AA1108" s="199" t="s">
        <v>311</v>
      </c>
      <c r="AB1108" s="112" t="s">
        <v>1613</v>
      </c>
      <c r="AC1108" s="112" t="s">
        <v>1253</v>
      </c>
      <c r="AD1108" s="112" t="s">
        <v>1615</v>
      </c>
      <c r="AE1108" s="112" t="s">
        <v>1278</v>
      </c>
      <c r="AF1108" s="199"/>
    </row>
    <row r="1109" spans="1:32" ht="150">
      <c r="A1109" s="198" t="s">
        <v>909</v>
      </c>
      <c r="B1109" s="199" t="s">
        <v>1463</v>
      </c>
      <c r="C1109" s="199" t="s">
        <v>1217</v>
      </c>
      <c r="D1109" s="199" t="s">
        <v>1214</v>
      </c>
      <c r="E1109" s="200" t="s">
        <v>1442</v>
      </c>
      <c r="F1109" s="216" t="s">
        <v>1448</v>
      </c>
      <c r="G1109" s="199" t="s">
        <v>44</v>
      </c>
      <c r="H1109" s="199" t="s">
        <v>931</v>
      </c>
      <c r="I1109" s="200" t="s">
        <v>997</v>
      </c>
      <c r="J1109" s="112" t="s">
        <v>1363</v>
      </c>
      <c r="K1109" s="199">
        <v>8</v>
      </c>
      <c r="L1109" s="199">
        <v>6</v>
      </c>
      <c r="M1109" s="199">
        <v>12</v>
      </c>
      <c r="N1109" s="112" t="s">
        <v>1364</v>
      </c>
      <c r="O1109" s="112" t="s">
        <v>1656</v>
      </c>
      <c r="P1109" s="112" t="s">
        <v>1657</v>
      </c>
      <c r="Q1109" s="112" t="s">
        <v>1365</v>
      </c>
      <c r="R1109" s="199">
        <v>6</v>
      </c>
      <c r="S1109" s="199">
        <v>2</v>
      </c>
      <c r="T1109" s="199">
        <f>BD[[#This Row],[ND]]*BD[[#This Row],[NE]]</f>
        <v>12</v>
      </c>
      <c r="U1109" s="201" t="str">
        <f t="shared" si="54"/>
        <v>ALTO</v>
      </c>
      <c r="V1109" s="199">
        <v>60</v>
      </c>
      <c r="W1109" s="199">
        <f>BD[[#This Row],[NP]]*BD[[#This Row],[N.C]]</f>
        <v>720</v>
      </c>
      <c r="X1109" s="201" t="str">
        <f t="shared" si="55"/>
        <v>I</v>
      </c>
      <c r="Y1109" s="182" t="str">
        <f t="shared" si="56"/>
        <v>NO ACEPTABLE</v>
      </c>
      <c r="Z1109" s="199" t="s">
        <v>311</v>
      </c>
      <c r="AA1109" s="199" t="s">
        <v>311</v>
      </c>
      <c r="AB1109" s="112" t="s">
        <v>1621</v>
      </c>
      <c r="AC1109" s="112" t="s">
        <v>1622</v>
      </c>
      <c r="AD1109" s="112" t="s">
        <v>1623</v>
      </c>
      <c r="AE1109" s="112" t="s">
        <v>1368</v>
      </c>
      <c r="AF1109" s="199"/>
    </row>
    <row r="1110" spans="1:32" ht="150">
      <c r="A1110" s="198" t="s">
        <v>909</v>
      </c>
      <c r="B1110" s="199" t="s">
        <v>1463</v>
      </c>
      <c r="C1110" s="199" t="s">
        <v>1217</v>
      </c>
      <c r="D1110" s="199" t="s">
        <v>1214</v>
      </c>
      <c r="E1110" s="200" t="s">
        <v>1442</v>
      </c>
      <c r="F1110" s="216" t="s">
        <v>1448</v>
      </c>
      <c r="G1110" s="199" t="s">
        <v>44</v>
      </c>
      <c r="H1110" s="199" t="s">
        <v>931</v>
      </c>
      <c r="I1110" s="200" t="s">
        <v>1005</v>
      </c>
      <c r="J1110" s="112" t="s">
        <v>1359</v>
      </c>
      <c r="K1110" s="199">
        <v>8</v>
      </c>
      <c r="L1110" s="199">
        <v>6</v>
      </c>
      <c r="M1110" s="199">
        <v>12</v>
      </c>
      <c r="N1110" s="215" t="s">
        <v>1354</v>
      </c>
      <c r="O1110" s="112" t="s">
        <v>1360</v>
      </c>
      <c r="P1110" s="112" t="s">
        <v>1609</v>
      </c>
      <c r="Q1110" s="112" t="s">
        <v>1610</v>
      </c>
      <c r="R1110" s="199">
        <v>2</v>
      </c>
      <c r="S1110" s="199">
        <v>3</v>
      </c>
      <c r="T1110" s="199">
        <f>BD[[#This Row],[ND]]*BD[[#This Row],[NE]]</f>
        <v>6</v>
      </c>
      <c r="U1110" s="201" t="str">
        <f t="shared" si="54"/>
        <v>MEDIO</v>
      </c>
      <c r="V1110" s="199">
        <v>60</v>
      </c>
      <c r="W1110" s="199">
        <f>BD[[#This Row],[NP]]*BD[[#This Row],[N.C]]</f>
        <v>360</v>
      </c>
      <c r="X1110" s="201" t="str">
        <f t="shared" si="55"/>
        <v>II</v>
      </c>
      <c r="Y1110" s="182" t="str">
        <f t="shared" si="56"/>
        <v>ACEPTABLE CON CONTROL ESPECIFICO</v>
      </c>
      <c r="Z1110" s="199" t="s">
        <v>311</v>
      </c>
      <c r="AA1110" s="199" t="s">
        <v>311</v>
      </c>
      <c r="AB1110" s="112" t="s">
        <v>1360</v>
      </c>
      <c r="AC1110" s="112" t="s">
        <v>1609</v>
      </c>
      <c r="AD1110" s="112" t="s">
        <v>1611</v>
      </c>
      <c r="AE1110" s="112" t="s">
        <v>1362</v>
      </c>
      <c r="AF1110" s="199"/>
    </row>
    <row r="1111" spans="1:32" ht="315">
      <c r="A1111" s="198" t="s">
        <v>909</v>
      </c>
      <c r="B1111" s="199" t="s">
        <v>1463</v>
      </c>
      <c r="C1111" s="199" t="s">
        <v>1217</v>
      </c>
      <c r="D1111" s="199" t="s">
        <v>1214</v>
      </c>
      <c r="E1111" s="200" t="s">
        <v>1442</v>
      </c>
      <c r="F1111" s="216" t="s">
        <v>1448</v>
      </c>
      <c r="G1111" s="199" t="s">
        <v>44</v>
      </c>
      <c r="H1111" s="199" t="s">
        <v>934</v>
      </c>
      <c r="I1111" s="200" t="s">
        <v>1007</v>
      </c>
      <c r="J1111" s="112" t="s">
        <v>1225</v>
      </c>
      <c r="K1111" s="199">
        <v>2</v>
      </c>
      <c r="L1111" s="199">
        <v>2</v>
      </c>
      <c r="M1111" s="199">
        <v>12</v>
      </c>
      <c r="N1111" s="112" t="s">
        <v>1255</v>
      </c>
      <c r="O1111" s="112" t="s">
        <v>1627</v>
      </c>
      <c r="P1111" s="112" t="s">
        <v>1630</v>
      </c>
      <c r="Q1111" s="112" t="s">
        <v>1265</v>
      </c>
      <c r="R1111" s="199">
        <v>2</v>
      </c>
      <c r="S1111" s="199">
        <v>3</v>
      </c>
      <c r="T1111" s="199">
        <f>BD[[#This Row],[ND]]*BD[[#This Row],[NE]]</f>
        <v>6</v>
      </c>
      <c r="U1111" s="201" t="str">
        <f t="shared" si="54"/>
        <v>MEDIO</v>
      </c>
      <c r="V1111" s="199">
        <v>25</v>
      </c>
      <c r="W1111" s="199">
        <f>BD[[#This Row],[NP]]*BD[[#This Row],[N.C]]</f>
        <v>150</v>
      </c>
      <c r="X1111" s="201" t="str">
        <f t="shared" si="55"/>
        <v>II</v>
      </c>
      <c r="Y1111" s="182" t="str">
        <f t="shared" si="56"/>
        <v>ACEPTABLE CON CONTROL ESPECIFICO</v>
      </c>
      <c r="Z1111" s="199" t="s">
        <v>311</v>
      </c>
      <c r="AA1111" s="199" t="s">
        <v>311</v>
      </c>
      <c r="AB1111" s="112" t="s">
        <v>1628</v>
      </c>
      <c r="AC1111" s="112" t="s">
        <v>1629</v>
      </c>
      <c r="AD1111" s="112" t="s">
        <v>1265</v>
      </c>
      <c r="AE1111" s="112" t="s">
        <v>1280</v>
      </c>
      <c r="AF1111" s="199"/>
    </row>
    <row r="1112" spans="1:32" ht="225">
      <c r="A1112" s="198" t="s">
        <v>909</v>
      </c>
      <c r="B1112" s="199" t="s">
        <v>1463</v>
      </c>
      <c r="C1112" s="199" t="s">
        <v>1217</v>
      </c>
      <c r="D1112" s="199" t="s">
        <v>1214</v>
      </c>
      <c r="E1112" s="200" t="s">
        <v>1442</v>
      </c>
      <c r="F1112" s="216" t="s">
        <v>1417</v>
      </c>
      <c r="G1112" s="199" t="s">
        <v>19</v>
      </c>
      <c r="H1112" s="199" t="s">
        <v>928</v>
      </c>
      <c r="I1112" s="200" t="s">
        <v>973</v>
      </c>
      <c r="J1112" s="112" t="s">
        <v>1223</v>
      </c>
      <c r="K1112" s="199">
        <v>8</v>
      </c>
      <c r="L1112" s="199">
        <v>6</v>
      </c>
      <c r="M1112" s="199">
        <v>12</v>
      </c>
      <c r="N1112" s="112" t="s">
        <v>1250</v>
      </c>
      <c r="O1112" s="200" t="s">
        <v>1595</v>
      </c>
      <c r="P1112" s="112" t="s">
        <v>1533</v>
      </c>
      <c r="Q1112" s="199" t="s">
        <v>311</v>
      </c>
      <c r="R1112" s="199">
        <v>2</v>
      </c>
      <c r="S1112" s="199">
        <v>2</v>
      </c>
      <c r="T1112" s="199">
        <f>BD[[#This Row],[ND]]*BD[[#This Row],[NE]]</f>
        <v>4</v>
      </c>
      <c r="U1112" s="201" t="str">
        <f t="shared" si="54"/>
        <v>BAJO</v>
      </c>
      <c r="V1112" s="199">
        <v>25</v>
      </c>
      <c r="W1112" s="199">
        <f>BD[[#This Row],[NP]]*BD[[#This Row],[N.C]]</f>
        <v>100</v>
      </c>
      <c r="X1112" s="201" t="str">
        <f t="shared" si="55"/>
        <v>III</v>
      </c>
      <c r="Y1112" s="182" t="str">
        <f t="shared" si="56"/>
        <v>MEJORABLE</v>
      </c>
      <c r="Z1112" s="199" t="s">
        <v>311</v>
      </c>
      <c r="AA1112" s="199" t="s">
        <v>311</v>
      </c>
      <c r="AB1112" s="200" t="s">
        <v>1596</v>
      </c>
      <c r="AC1112" s="112" t="s">
        <v>1534</v>
      </c>
      <c r="AD1112" s="222" t="s">
        <v>1597</v>
      </c>
      <c r="AE1112" s="112" t="s">
        <v>1277</v>
      </c>
      <c r="AF1112" s="199"/>
    </row>
    <row r="1113" spans="1:32" ht="225">
      <c r="A1113" s="198" t="s">
        <v>909</v>
      </c>
      <c r="B1113" s="199" t="s">
        <v>1463</v>
      </c>
      <c r="C1113" s="199" t="s">
        <v>1217</v>
      </c>
      <c r="D1113" s="199" t="s">
        <v>1214</v>
      </c>
      <c r="E1113" s="200" t="s">
        <v>1442</v>
      </c>
      <c r="F1113" s="216" t="s">
        <v>1417</v>
      </c>
      <c r="G1113" s="199" t="s">
        <v>19</v>
      </c>
      <c r="H1113" s="199" t="s">
        <v>928</v>
      </c>
      <c r="I1113" s="200" t="s">
        <v>975</v>
      </c>
      <c r="J1113" s="112" t="s">
        <v>1223</v>
      </c>
      <c r="K1113" s="199">
        <v>8</v>
      </c>
      <c r="L1113" s="199">
        <v>6</v>
      </c>
      <c r="M1113" s="199">
        <v>12</v>
      </c>
      <c r="N1113" s="112" t="s">
        <v>1250</v>
      </c>
      <c r="O1113" s="200" t="s">
        <v>1595</v>
      </c>
      <c r="P1113" s="112" t="s">
        <v>1533</v>
      </c>
      <c r="Q1113" s="199" t="s">
        <v>311</v>
      </c>
      <c r="R1113" s="199">
        <v>2</v>
      </c>
      <c r="S1113" s="199">
        <v>3</v>
      </c>
      <c r="T1113" s="199">
        <f>BD[[#This Row],[ND]]*BD[[#This Row],[NE]]</f>
        <v>6</v>
      </c>
      <c r="U1113" s="201" t="str">
        <f t="shared" si="54"/>
        <v>MEDIO</v>
      </c>
      <c r="V1113" s="199">
        <v>25</v>
      </c>
      <c r="W1113" s="199">
        <f>BD[[#This Row],[NP]]*BD[[#This Row],[N.C]]</f>
        <v>150</v>
      </c>
      <c r="X1113" s="201" t="str">
        <f t="shared" si="55"/>
        <v>II</v>
      </c>
      <c r="Y1113" s="182" t="str">
        <f t="shared" si="56"/>
        <v>ACEPTABLE CON CONTROL ESPECIFICO</v>
      </c>
      <c r="Z1113" s="199" t="s">
        <v>311</v>
      </c>
      <c r="AA1113" s="199" t="s">
        <v>311</v>
      </c>
      <c r="AB1113" s="200" t="s">
        <v>1596</v>
      </c>
      <c r="AC1113" s="112" t="s">
        <v>1534</v>
      </c>
      <c r="AD1113" s="200" t="s">
        <v>1247</v>
      </c>
      <c r="AE1113" s="112" t="s">
        <v>1277</v>
      </c>
      <c r="AF1113" s="199"/>
    </row>
    <row r="1114" spans="1:32" ht="225">
      <c r="A1114" s="198" t="s">
        <v>909</v>
      </c>
      <c r="B1114" s="199" t="s">
        <v>1463</v>
      </c>
      <c r="C1114" s="199" t="s">
        <v>1217</v>
      </c>
      <c r="D1114" s="199" t="s">
        <v>1214</v>
      </c>
      <c r="E1114" s="200" t="s">
        <v>1442</v>
      </c>
      <c r="F1114" s="216" t="s">
        <v>1417</v>
      </c>
      <c r="G1114" s="199" t="s">
        <v>19</v>
      </c>
      <c r="H1114" s="199" t="s">
        <v>928</v>
      </c>
      <c r="I1114" s="200" t="s">
        <v>977</v>
      </c>
      <c r="J1114" s="112" t="s">
        <v>1223</v>
      </c>
      <c r="K1114" s="199">
        <v>8</v>
      </c>
      <c r="L1114" s="199">
        <v>6</v>
      </c>
      <c r="M1114" s="199">
        <v>12</v>
      </c>
      <c r="N1114" s="112" t="s">
        <v>1250</v>
      </c>
      <c r="O1114" s="200" t="s">
        <v>1595</v>
      </c>
      <c r="P1114" s="112" t="s">
        <v>1533</v>
      </c>
      <c r="Q1114" s="199" t="s">
        <v>311</v>
      </c>
      <c r="R1114" s="199">
        <v>2</v>
      </c>
      <c r="S1114" s="199">
        <v>3</v>
      </c>
      <c r="T1114" s="199">
        <f>BD[[#This Row],[ND]]*BD[[#This Row],[NE]]</f>
        <v>6</v>
      </c>
      <c r="U1114" s="201" t="str">
        <f t="shared" si="54"/>
        <v>MEDIO</v>
      </c>
      <c r="V1114" s="199">
        <v>25</v>
      </c>
      <c r="W1114" s="199">
        <f>BD[[#This Row],[NP]]*BD[[#This Row],[N.C]]</f>
        <v>150</v>
      </c>
      <c r="X1114" s="201" t="str">
        <f t="shared" si="55"/>
        <v>II</v>
      </c>
      <c r="Y1114" s="182" t="str">
        <f t="shared" si="56"/>
        <v>ACEPTABLE CON CONTROL ESPECIFICO</v>
      </c>
      <c r="Z1114" s="199" t="s">
        <v>311</v>
      </c>
      <c r="AA1114" s="199" t="s">
        <v>311</v>
      </c>
      <c r="AB1114" s="200" t="s">
        <v>1596</v>
      </c>
      <c r="AC1114" s="112" t="s">
        <v>1534</v>
      </c>
      <c r="AD1114" s="200" t="s">
        <v>1247</v>
      </c>
      <c r="AE1114" s="112" t="s">
        <v>1277</v>
      </c>
      <c r="AF1114" s="199"/>
    </row>
    <row r="1115" spans="1:32" ht="225">
      <c r="A1115" s="198" t="s">
        <v>909</v>
      </c>
      <c r="B1115" s="199" t="s">
        <v>1463</v>
      </c>
      <c r="C1115" s="199" t="s">
        <v>1217</v>
      </c>
      <c r="D1115" s="199" t="s">
        <v>1214</v>
      </c>
      <c r="E1115" s="200" t="s">
        <v>1442</v>
      </c>
      <c r="F1115" s="216" t="s">
        <v>1417</v>
      </c>
      <c r="G1115" s="199" t="s">
        <v>19</v>
      </c>
      <c r="H1115" s="199" t="s">
        <v>928</v>
      </c>
      <c r="I1115" s="200" t="s">
        <v>979</v>
      </c>
      <c r="J1115" s="112" t="s">
        <v>1223</v>
      </c>
      <c r="K1115" s="199">
        <v>8</v>
      </c>
      <c r="L1115" s="199">
        <v>6</v>
      </c>
      <c r="M1115" s="199">
        <v>12</v>
      </c>
      <c r="N1115" s="112" t="s">
        <v>1250</v>
      </c>
      <c r="O1115" s="200" t="s">
        <v>1595</v>
      </c>
      <c r="P1115" s="112" t="s">
        <v>1533</v>
      </c>
      <c r="Q1115" s="199" t="s">
        <v>311</v>
      </c>
      <c r="R1115" s="199">
        <v>2</v>
      </c>
      <c r="S1115" s="199">
        <v>3</v>
      </c>
      <c r="T1115" s="199">
        <f>BD[[#This Row],[ND]]*BD[[#This Row],[NE]]</f>
        <v>6</v>
      </c>
      <c r="U1115" s="201" t="str">
        <f t="shared" si="54"/>
        <v>MEDIO</v>
      </c>
      <c r="V1115" s="199">
        <v>26</v>
      </c>
      <c r="W1115" s="199">
        <f>BD[[#This Row],[NP]]*BD[[#This Row],[N.C]]</f>
        <v>156</v>
      </c>
      <c r="X1115" s="201" t="str">
        <f t="shared" si="55"/>
        <v>II</v>
      </c>
      <c r="Y1115" s="182" t="str">
        <f t="shared" si="56"/>
        <v>ACEPTABLE CON CONTROL ESPECIFICO</v>
      </c>
      <c r="Z1115" s="199" t="s">
        <v>311</v>
      </c>
      <c r="AA1115" s="199" t="s">
        <v>311</v>
      </c>
      <c r="AB1115" s="200" t="s">
        <v>1596</v>
      </c>
      <c r="AC1115" s="112" t="s">
        <v>1534</v>
      </c>
      <c r="AD1115" s="200" t="s">
        <v>1247</v>
      </c>
      <c r="AE1115" s="112" t="s">
        <v>1277</v>
      </c>
      <c r="AF1115" s="199"/>
    </row>
    <row r="1116" spans="1:32" ht="210">
      <c r="A1116" s="198" t="s">
        <v>909</v>
      </c>
      <c r="B1116" s="199" t="s">
        <v>1463</v>
      </c>
      <c r="C1116" s="199" t="s">
        <v>1217</v>
      </c>
      <c r="D1116" s="199" t="s">
        <v>1214</v>
      </c>
      <c r="E1116" s="200" t="s">
        <v>1442</v>
      </c>
      <c r="F1116" s="216" t="s">
        <v>1417</v>
      </c>
      <c r="G1116" s="199" t="s">
        <v>19</v>
      </c>
      <c r="H1116" s="199" t="s">
        <v>928</v>
      </c>
      <c r="I1116" s="200" t="s">
        <v>981</v>
      </c>
      <c r="J1116" s="112" t="s">
        <v>1438</v>
      </c>
      <c r="K1116" s="199">
        <v>8</v>
      </c>
      <c r="L1116" s="199">
        <v>6</v>
      </c>
      <c r="M1116" s="199">
        <v>12</v>
      </c>
      <c r="N1116" s="112" t="s">
        <v>1364</v>
      </c>
      <c r="O1116" s="199" t="s">
        <v>311</v>
      </c>
      <c r="P1116" s="112" t="s">
        <v>1651</v>
      </c>
      <c r="Q1116" s="199" t="s">
        <v>311</v>
      </c>
      <c r="R1116" s="199">
        <v>2</v>
      </c>
      <c r="S1116" s="199">
        <v>2</v>
      </c>
      <c r="T1116" s="199">
        <f>BD[[#This Row],[ND]]*BD[[#This Row],[NE]]</f>
        <v>4</v>
      </c>
      <c r="U1116" s="201" t="str">
        <f t="shared" si="54"/>
        <v>BAJO</v>
      </c>
      <c r="V1116" s="199">
        <v>25</v>
      </c>
      <c r="W1116" s="199">
        <f>BD[[#This Row],[NP]]*BD[[#This Row],[N.C]]</f>
        <v>100</v>
      </c>
      <c r="X1116" s="201" t="str">
        <f t="shared" si="55"/>
        <v>III</v>
      </c>
      <c r="Y1116" s="182" t="str">
        <f t="shared" si="56"/>
        <v>MEJORABLE</v>
      </c>
      <c r="Z1116" s="199" t="s">
        <v>311</v>
      </c>
      <c r="AA1116" s="199" t="s">
        <v>311</v>
      </c>
      <c r="AB1116" s="112" t="s">
        <v>311</v>
      </c>
      <c r="AC1116" s="112" t="s">
        <v>1652</v>
      </c>
      <c r="AD1116" s="200" t="s">
        <v>1247</v>
      </c>
      <c r="AE1116" s="112" t="s">
        <v>1277</v>
      </c>
      <c r="AF1116" s="199"/>
    </row>
    <row r="1117" spans="1:32" ht="135">
      <c r="A1117" s="198" t="s">
        <v>909</v>
      </c>
      <c r="B1117" s="199" t="s">
        <v>1463</v>
      </c>
      <c r="C1117" s="199" t="s">
        <v>1217</v>
      </c>
      <c r="D1117" s="199" t="s">
        <v>1214</v>
      </c>
      <c r="E1117" s="200" t="s">
        <v>1442</v>
      </c>
      <c r="F1117" s="216" t="s">
        <v>1417</v>
      </c>
      <c r="G1117" s="199" t="s">
        <v>19</v>
      </c>
      <c r="H1117" s="199" t="s">
        <v>931</v>
      </c>
      <c r="I1117" s="200" t="s">
        <v>989</v>
      </c>
      <c r="J1117" s="112" t="s">
        <v>1224</v>
      </c>
      <c r="K1117" s="199">
        <v>8</v>
      </c>
      <c r="L1117" s="199">
        <v>6</v>
      </c>
      <c r="M1117" s="199">
        <v>12</v>
      </c>
      <c r="N1117" s="112" t="s">
        <v>1252</v>
      </c>
      <c r="O1117" s="112" t="s">
        <v>1612</v>
      </c>
      <c r="P1117" s="112" t="s">
        <v>1253</v>
      </c>
      <c r="Q1117" s="112" t="s">
        <v>1614</v>
      </c>
      <c r="R1117" s="199">
        <v>2</v>
      </c>
      <c r="S1117" s="199">
        <v>3</v>
      </c>
      <c r="T1117" s="199">
        <f>BD[[#This Row],[ND]]*BD[[#This Row],[NE]]</f>
        <v>6</v>
      </c>
      <c r="U1117" s="201" t="str">
        <f t="shared" si="54"/>
        <v>MEDIO</v>
      </c>
      <c r="V1117" s="199">
        <v>25</v>
      </c>
      <c r="W1117" s="199">
        <f>BD[[#This Row],[NP]]*BD[[#This Row],[N.C]]</f>
        <v>150</v>
      </c>
      <c r="X1117" s="201" t="str">
        <f t="shared" si="55"/>
        <v>II</v>
      </c>
      <c r="Y1117" s="182" t="str">
        <f t="shared" si="56"/>
        <v>ACEPTABLE CON CONTROL ESPECIFICO</v>
      </c>
      <c r="Z1117" s="199" t="s">
        <v>311</v>
      </c>
      <c r="AA1117" s="199" t="s">
        <v>311</v>
      </c>
      <c r="AB1117" s="112" t="s">
        <v>1613</v>
      </c>
      <c r="AC1117" s="112" t="s">
        <v>1253</v>
      </c>
      <c r="AD1117" s="112" t="s">
        <v>1615</v>
      </c>
      <c r="AE1117" s="112" t="s">
        <v>1278</v>
      </c>
      <c r="AF1117" s="199"/>
    </row>
    <row r="1118" spans="1:32" ht="150">
      <c r="A1118" s="198" t="s">
        <v>909</v>
      </c>
      <c r="B1118" s="199" t="s">
        <v>1463</v>
      </c>
      <c r="C1118" s="199" t="s">
        <v>1217</v>
      </c>
      <c r="D1118" s="199" t="s">
        <v>1214</v>
      </c>
      <c r="E1118" s="200" t="s">
        <v>1442</v>
      </c>
      <c r="F1118" s="216" t="s">
        <v>1417</v>
      </c>
      <c r="G1118" s="199" t="s">
        <v>19</v>
      </c>
      <c r="H1118" s="199" t="s">
        <v>931</v>
      </c>
      <c r="I1118" s="200" t="s">
        <v>1005</v>
      </c>
      <c r="J1118" s="112" t="s">
        <v>1359</v>
      </c>
      <c r="K1118" s="199">
        <v>8</v>
      </c>
      <c r="L1118" s="199">
        <v>6</v>
      </c>
      <c r="M1118" s="199">
        <v>12</v>
      </c>
      <c r="N1118" s="215" t="s">
        <v>1354</v>
      </c>
      <c r="O1118" s="112" t="s">
        <v>1360</v>
      </c>
      <c r="P1118" s="112" t="s">
        <v>1609</v>
      </c>
      <c r="Q1118" s="112" t="s">
        <v>1610</v>
      </c>
      <c r="R1118" s="199">
        <v>2</v>
      </c>
      <c r="S1118" s="199">
        <v>3</v>
      </c>
      <c r="T1118" s="199">
        <f>BD[[#This Row],[ND]]*BD[[#This Row],[NE]]</f>
        <v>6</v>
      </c>
      <c r="U1118" s="201" t="str">
        <f t="shared" si="54"/>
        <v>MEDIO</v>
      </c>
      <c r="V1118" s="199">
        <v>60</v>
      </c>
      <c r="W1118" s="199">
        <f>BD[[#This Row],[NP]]*BD[[#This Row],[N.C]]</f>
        <v>360</v>
      </c>
      <c r="X1118" s="201" t="str">
        <f t="shared" si="55"/>
        <v>II</v>
      </c>
      <c r="Y1118" s="182" t="str">
        <f t="shared" si="56"/>
        <v>ACEPTABLE CON CONTROL ESPECIFICO</v>
      </c>
      <c r="Z1118" s="199" t="s">
        <v>311</v>
      </c>
      <c r="AA1118" s="199" t="s">
        <v>311</v>
      </c>
      <c r="AB1118" s="112" t="s">
        <v>1360</v>
      </c>
      <c r="AC1118" s="112" t="s">
        <v>1609</v>
      </c>
      <c r="AD1118" s="112" t="s">
        <v>1611</v>
      </c>
      <c r="AE1118" s="112" t="s">
        <v>1362</v>
      </c>
      <c r="AF1118" s="199"/>
    </row>
    <row r="1119" spans="1:32" ht="315">
      <c r="A1119" s="198" t="s">
        <v>909</v>
      </c>
      <c r="B1119" s="199" t="s">
        <v>1463</v>
      </c>
      <c r="C1119" s="199" t="s">
        <v>1217</v>
      </c>
      <c r="D1119" s="199" t="s">
        <v>1214</v>
      </c>
      <c r="E1119" s="200" t="s">
        <v>1442</v>
      </c>
      <c r="F1119" s="216" t="s">
        <v>1417</v>
      </c>
      <c r="G1119" s="199" t="s">
        <v>19</v>
      </c>
      <c r="H1119" s="199" t="s">
        <v>934</v>
      </c>
      <c r="I1119" s="200" t="s">
        <v>1007</v>
      </c>
      <c r="J1119" s="112" t="s">
        <v>1225</v>
      </c>
      <c r="K1119" s="199">
        <v>2</v>
      </c>
      <c r="L1119" s="199">
        <v>2</v>
      </c>
      <c r="M1119" s="199">
        <v>12</v>
      </c>
      <c r="N1119" s="112" t="s">
        <v>1255</v>
      </c>
      <c r="O1119" s="112" t="s">
        <v>1627</v>
      </c>
      <c r="P1119" s="112" t="s">
        <v>1630</v>
      </c>
      <c r="Q1119" s="112" t="s">
        <v>1265</v>
      </c>
      <c r="R1119" s="199">
        <v>2</v>
      </c>
      <c r="S1119" s="199">
        <v>3</v>
      </c>
      <c r="T1119" s="199">
        <f>BD[[#This Row],[ND]]*BD[[#This Row],[NE]]</f>
        <v>6</v>
      </c>
      <c r="U1119" s="201" t="str">
        <f t="shared" si="54"/>
        <v>MEDIO</v>
      </c>
      <c r="V1119" s="199">
        <v>25</v>
      </c>
      <c r="W1119" s="199">
        <f>BD[[#This Row],[NP]]*BD[[#This Row],[N.C]]</f>
        <v>150</v>
      </c>
      <c r="X1119" s="201" t="str">
        <f t="shared" si="55"/>
        <v>II</v>
      </c>
      <c r="Y1119" s="182" t="str">
        <f t="shared" si="56"/>
        <v>ACEPTABLE CON CONTROL ESPECIFICO</v>
      </c>
      <c r="Z1119" s="199" t="s">
        <v>311</v>
      </c>
      <c r="AA1119" s="199" t="s">
        <v>311</v>
      </c>
      <c r="AB1119" s="112" t="s">
        <v>1628</v>
      </c>
      <c r="AC1119" s="112" t="s">
        <v>1629</v>
      </c>
      <c r="AD1119" s="112" t="s">
        <v>1265</v>
      </c>
      <c r="AE1119" s="112" t="s">
        <v>1280</v>
      </c>
      <c r="AF1119" s="199"/>
    </row>
    <row r="1120" spans="1:32" ht="90">
      <c r="A1120" s="198" t="s">
        <v>909</v>
      </c>
      <c r="B1120" s="199" t="s">
        <v>1463</v>
      </c>
      <c r="C1120" s="199" t="s">
        <v>1217</v>
      </c>
      <c r="D1120" s="199" t="s">
        <v>1214</v>
      </c>
      <c r="E1120" s="200" t="s">
        <v>1442</v>
      </c>
      <c r="F1120" s="216" t="s">
        <v>1418</v>
      </c>
      <c r="G1120" s="199" t="s">
        <v>19</v>
      </c>
      <c r="H1120" s="199" t="s">
        <v>905</v>
      </c>
      <c r="I1120" s="200" t="s">
        <v>911</v>
      </c>
      <c r="J1120" s="112" t="s">
        <v>1286</v>
      </c>
      <c r="K1120" s="199">
        <v>8</v>
      </c>
      <c r="L1120" s="199">
        <v>6</v>
      </c>
      <c r="M1120" s="199">
        <v>12</v>
      </c>
      <c r="N1120" s="112" t="s">
        <v>1287</v>
      </c>
      <c r="O1120" s="112" t="s">
        <v>1545</v>
      </c>
      <c r="P1120" s="112" t="s">
        <v>1549</v>
      </c>
      <c r="Q1120" s="112" t="s">
        <v>1546</v>
      </c>
      <c r="R1120" s="199">
        <v>2</v>
      </c>
      <c r="S1120" s="199">
        <v>3</v>
      </c>
      <c r="T1120" s="199">
        <f>BD[[#This Row],[ND]]*BD[[#This Row],[NE]]</f>
        <v>6</v>
      </c>
      <c r="U1120" s="201" t="str">
        <f t="shared" si="54"/>
        <v>MEDIO</v>
      </c>
      <c r="V1120" s="199">
        <v>25</v>
      </c>
      <c r="W1120" s="199">
        <f>BD[[#This Row],[NP]]*BD[[#This Row],[N.C]]</f>
        <v>150</v>
      </c>
      <c r="X1120" s="201" t="str">
        <f t="shared" si="55"/>
        <v>II</v>
      </c>
      <c r="Y1120" s="182" t="str">
        <f t="shared" si="56"/>
        <v>ACEPTABLE CON CONTROL ESPECIFICO</v>
      </c>
      <c r="Z1120" s="199" t="s">
        <v>311</v>
      </c>
      <c r="AA1120" s="199" t="s">
        <v>311</v>
      </c>
      <c r="AB1120" s="112" t="s">
        <v>1547</v>
      </c>
      <c r="AC1120" s="112" t="s">
        <v>1548</v>
      </c>
      <c r="AD1120" s="112" t="s">
        <v>1550</v>
      </c>
      <c r="AE1120" s="112" t="s">
        <v>1288</v>
      </c>
      <c r="AF1120" s="199"/>
    </row>
    <row r="1121" spans="1:32" ht="165">
      <c r="A1121" s="198" t="s">
        <v>909</v>
      </c>
      <c r="B1121" s="199" t="s">
        <v>1463</v>
      </c>
      <c r="C1121" s="199" t="s">
        <v>1217</v>
      </c>
      <c r="D1121" s="199" t="s">
        <v>1214</v>
      </c>
      <c r="E1121" s="200" t="s">
        <v>1442</v>
      </c>
      <c r="F1121" s="216" t="s">
        <v>1418</v>
      </c>
      <c r="G1121" s="199" t="s">
        <v>19</v>
      </c>
      <c r="H1121" s="199" t="s">
        <v>905</v>
      </c>
      <c r="I1121" s="213" t="s">
        <v>935</v>
      </c>
      <c r="J1121" s="112" t="s">
        <v>1230</v>
      </c>
      <c r="K1121" s="199">
        <v>8</v>
      </c>
      <c r="L1121" s="199">
        <v>6</v>
      </c>
      <c r="M1121" s="199">
        <v>12</v>
      </c>
      <c r="N1121" s="112" t="s">
        <v>1231</v>
      </c>
      <c r="O1121" s="200" t="s">
        <v>1234</v>
      </c>
      <c r="P1121" s="112" t="s">
        <v>1518</v>
      </c>
      <c r="Q1121" s="200" t="s">
        <v>1520</v>
      </c>
      <c r="R1121" s="199">
        <v>2</v>
      </c>
      <c r="S1121" s="199">
        <v>3</v>
      </c>
      <c r="T1121" s="199">
        <f>BD[[#This Row],[ND]]*BD[[#This Row],[NE]]</f>
        <v>6</v>
      </c>
      <c r="U1121" s="201" t="str">
        <f t="shared" si="54"/>
        <v>MEDIO</v>
      </c>
      <c r="V1121" s="199">
        <v>25</v>
      </c>
      <c r="W1121" s="199">
        <f>BD[[#This Row],[NP]]*BD[[#This Row],[N.C]]</f>
        <v>150</v>
      </c>
      <c r="X1121" s="201" t="str">
        <f t="shared" si="55"/>
        <v>II</v>
      </c>
      <c r="Y1121" s="182" t="str">
        <f t="shared" si="56"/>
        <v>ACEPTABLE CON CONTROL ESPECIFICO</v>
      </c>
      <c r="Z1121" s="199" t="s">
        <v>311</v>
      </c>
      <c r="AA1121" s="199" t="s">
        <v>311</v>
      </c>
      <c r="AB1121" s="112" t="s">
        <v>1517</v>
      </c>
      <c r="AC1121" s="112" t="s">
        <v>1519</v>
      </c>
      <c r="AD1121" s="200" t="s">
        <v>1558</v>
      </c>
      <c r="AE1121" s="112" t="s">
        <v>1275</v>
      </c>
      <c r="AF1121" s="199"/>
    </row>
    <row r="1122" spans="1:32" ht="409.6">
      <c r="A1122" s="198" t="s">
        <v>909</v>
      </c>
      <c r="B1122" s="199" t="s">
        <v>1463</v>
      </c>
      <c r="C1122" s="199" t="s">
        <v>1217</v>
      </c>
      <c r="D1122" s="199" t="s">
        <v>1214</v>
      </c>
      <c r="E1122" s="200" t="s">
        <v>1442</v>
      </c>
      <c r="F1122" s="216" t="s">
        <v>1418</v>
      </c>
      <c r="G1122" s="199" t="s">
        <v>19</v>
      </c>
      <c r="H1122" s="199" t="s">
        <v>917</v>
      </c>
      <c r="I1122" s="200" t="s">
        <v>949</v>
      </c>
      <c r="J1122" s="112" t="s">
        <v>1226</v>
      </c>
      <c r="K1122" s="199">
        <v>8</v>
      </c>
      <c r="L1122" s="199">
        <v>6</v>
      </c>
      <c r="M1122" s="199">
        <v>12</v>
      </c>
      <c r="N1122" s="112" t="s">
        <v>1237</v>
      </c>
      <c r="O1122" s="200" t="s">
        <v>1238</v>
      </c>
      <c r="P1122" s="112" t="s">
        <v>1239</v>
      </c>
      <c r="Q1122" s="112" t="s">
        <v>1522</v>
      </c>
      <c r="R1122" s="199">
        <v>2</v>
      </c>
      <c r="S1122" s="199">
        <v>2</v>
      </c>
      <c r="T1122" s="199">
        <f>BD[[#This Row],[ND]]*BD[[#This Row],[NE]]</f>
        <v>4</v>
      </c>
      <c r="U1122" s="201" t="str">
        <f t="shared" si="54"/>
        <v>BAJO</v>
      </c>
      <c r="V1122" s="199">
        <v>60</v>
      </c>
      <c r="W1122" s="199">
        <f>BD[[#This Row],[NP]]*BD[[#This Row],[N.C]]</f>
        <v>240</v>
      </c>
      <c r="X1122" s="201" t="str">
        <f t="shared" si="55"/>
        <v>II</v>
      </c>
      <c r="Y1122" s="182" t="str">
        <f t="shared" si="56"/>
        <v>ACEPTABLE CON CONTROL ESPECIFICO</v>
      </c>
      <c r="Z1122" s="199" t="s">
        <v>311</v>
      </c>
      <c r="AA1122" s="199" t="s">
        <v>311</v>
      </c>
      <c r="AB1122" s="112" t="s">
        <v>1524</v>
      </c>
      <c r="AC1122" s="112" t="s">
        <v>1521</v>
      </c>
      <c r="AD1122" s="112" t="s">
        <v>1523</v>
      </c>
      <c r="AE1122" s="112" t="s">
        <v>1276</v>
      </c>
      <c r="AF1122" s="199"/>
    </row>
    <row r="1123" spans="1:32" ht="165">
      <c r="A1123" s="198" t="s">
        <v>909</v>
      </c>
      <c r="B1123" s="199" t="s">
        <v>1463</v>
      </c>
      <c r="C1123" s="199" t="s">
        <v>1217</v>
      </c>
      <c r="D1123" s="199" t="s">
        <v>1214</v>
      </c>
      <c r="E1123" s="200" t="s">
        <v>1442</v>
      </c>
      <c r="F1123" s="216" t="s">
        <v>1418</v>
      </c>
      <c r="G1123" s="199" t="s">
        <v>19</v>
      </c>
      <c r="H1123" s="199" t="s">
        <v>917</v>
      </c>
      <c r="I1123" s="200" t="s">
        <v>951</v>
      </c>
      <c r="J1123" s="112" t="s">
        <v>1333</v>
      </c>
      <c r="K1123" s="199">
        <v>8</v>
      </c>
      <c r="L1123" s="199">
        <v>6</v>
      </c>
      <c r="M1123" s="199">
        <v>12</v>
      </c>
      <c r="N1123" s="112" t="s">
        <v>1237</v>
      </c>
      <c r="O1123" s="112" t="s">
        <v>1334</v>
      </c>
      <c r="P1123" s="112" t="s">
        <v>1335</v>
      </c>
      <c r="Q1123" s="112" t="s">
        <v>1336</v>
      </c>
      <c r="R1123" s="199">
        <v>6</v>
      </c>
      <c r="S1123" s="199">
        <v>4</v>
      </c>
      <c r="T1123" s="199">
        <f>BD[[#This Row],[ND]]*BD[[#This Row],[NE]]</f>
        <v>24</v>
      </c>
      <c r="U1123" s="201" t="str">
        <f t="shared" si="54"/>
        <v>MUY ALTO</v>
      </c>
      <c r="V1123" s="199">
        <v>25</v>
      </c>
      <c r="W1123" s="199">
        <v>240</v>
      </c>
      <c r="X1123" s="201" t="s">
        <v>914</v>
      </c>
      <c r="Y1123" s="182" t="s">
        <v>915</v>
      </c>
      <c r="Z1123" s="199" t="s">
        <v>311</v>
      </c>
      <c r="AA1123" s="199" t="s">
        <v>311</v>
      </c>
      <c r="AB1123" s="112" t="s">
        <v>1571</v>
      </c>
      <c r="AC1123" s="112" t="s">
        <v>1572</v>
      </c>
      <c r="AD1123" s="112" t="s">
        <v>1336</v>
      </c>
      <c r="AE1123" s="112" t="s">
        <v>1337</v>
      </c>
      <c r="AF1123" s="199"/>
    </row>
    <row r="1124" spans="1:32" ht="120">
      <c r="A1124" s="198" t="s">
        <v>909</v>
      </c>
      <c r="B1124" s="199" t="s">
        <v>1463</v>
      </c>
      <c r="C1124" s="199" t="s">
        <v>1217</v>
      </c>
      <c r="D1124" s="199" t="s">
        <v>1214</v>
      </c>
      <c r="E1124" s="200" t="s">
        <v>1442</v>
      </c>
      <c r="F1124" s="216" t="s">
        <v>1418</v>
      </c>
      <c r="G1124" s="199" t="s">
        <v>19</v>
      </c>
      <c r="H1124" s="199" t="s">
        <v>917</v>
      </c>
      <c r="I1124" s="200" t="s">
        <v>955</v>
      </c>
      <c r="J1124" s="112" t="s">
        <v>1344</v>
      </c>
      <c r="K1124" s="199">
        <v>8</v>
      </c>
      <c r="L1124" s="199">
        <v>6</v>
      </c>
      <c r="M1124" s="199">
        <v>12</v>
      </c>
      <c r="N1124" s="112" t="s">
        <v>1346</v>
      </c>
      <c r="O1124" s="112" t="s">
        <v>1340</v>
      </c>
      <c r="P1124" s="112" t="s">
        <v>1341</v>
      </c>
      <c r="Q1124" s="112" t="s">
        <v>1342</v>
      </c>
      <c r="R1124" s="199">
        <v>6</v>
      </c>
      <c r="S1124" s="199">
        <v>3</v>
      </c>
      <c r="T1124" s="199">
        <f>BD[[#This Row],[ND]]*BD[[#This Row],[NE]]</f>
        <v>18</v>
      </c>
      <c r="U1124" s="201" t="str">
        <f t="shared" si="54"/>
        <v>ALTO</v>
      </c>
      <c r="V1124" s="199">
        <v>25</v>
      </c>
      <c r="W1124" s="199">
        <v>100</v>
      </c>
      <c r="X1124" s="201" t="s">
        <v>914</v>
      </c>
      <c r="Y1124" s="182" t="s">
        <v>915</v>
      </c>
      <c r="Z1124" s="199" t="s">
        <v>311</v>
      </c>
      <c r="AA1124" s="199" t="s">
        <v>311</v>
      </c>
      <c r="AB1124" s="112" t="s">
        <v>1573</v>
      </c>
      <c r="AC1124" s="112" t="s">
        <v>1574</v>
      </c>
      <c r="AD1124" s="112" t="s">
        <v>1575</v>
      </c>
      <c r="AE1124" s="112" t="s">
        <v>1343</v>
      </c>
      <c r="AF1124" s="199"/>
    </row>
    <row r="1125" spans="1:32" ht="105">
      <c r="A1125" s="198" t="s">
        <v>909</v>
      </c>
      <c r="B1125" s="199" t="s">
        <v>1463</v>
      </c>
      <c r="C1125" s="199" t="s">
        <v>1217</v>
      </c>
      <c r="D1125" s="199" t="s">
        <v>1214</v>
      </c>
      <c r="E1125" s="200" t="s">
        <v>1442</v>
      </c>
      <c r="F1125" s="216" t="s">
        <v>1418</v>
      </c>
      <c r="G1125" s="199" t="s">
        <v>19</v>
      </c>
      <c r="H1125" s="199" t="s">
        <v>923</v>
      </c>
      <c r="I1125" s="200" t="s">
        <v>965</v>
      </c>
      <c r="J1125" s="112" t="s">
        <v>1228</v>
      </c>
      <c r="K1125" s="199">
        <v>8</v>
      </c>
      <c r="L1125" s="199">
        <v>6</v>
      </c>
      <c r="M1125" s="199">
        <v>12</v>
      </c>
      <c r="N1125" s="112" t="s">
        <v>1245</v>
      </c>
      <c r="O1125" s="200" t="s">
        <v>1291</v>
      </c>
      <c r="P1125" s="112" t="s">
        <v>1525</v>
      </c>
      <c r="Q1125" s="200" t="s">
        <v>1529</v>
      </c>
      <c r="R1125" s="199">
        <v>2</v>
      </c>
      <c r="S1125" s="199">
        <v>3</v>
      </c>
      <c r="T1125" s="199">
        <v>6</v>
      </c>
      <c r="U1125" s="201" t="s">
        <v>920</v>
      </c>
      <c r="V1125" s="199">
        <v>25</v>
      </c>
      <c r="W1125" s="199">
        <v>150</v>
      </c>
      <c r="X1125" s="201" t="s">
        <v>914</v>
      </c>
      <c r="Y1125" s="182" t="s">
        <v>915</v>
      </c>
      <c r="Z1125" s="199" t="s">
        <v>311</v>
      </c>
      <c r="AA1125" s="199" t="s">
        <v>311</v>
      </c>
      <c r="AB1125" s="112" t="s">
        <v>1584</v>
      </c>
      <c r="AC1125" s="112" t="s">
        <v>1589</v>
      </c>
      <c r="AD1125" s="200" t="s">
        <v>1528</v>
      </c>
      <c r="AE1125" s="112" t="s">
        <v>1281</v>
      </c>
      <c r="AF1125" s="199"/>
    </row>
    <row r="1126" spans="1:32" ht="105">
      <c r="A1126" s="198" t="s">
        <v>909</v>
      </c>
      <c r="B1126" s="199" t="s">
        <v>1463</v>
      </c>
      <c r="C1126" s="199" t="s">
        <v>1217</v>
      </c>
      <c r="D1126" s="199" t="s">
        <v>1214</v>
      </c>
      <c r="E1126" s="200" t="s">
        <v>1442</v>
      </c>
      <c r="F1126" s="216" t="s">
        <v>1418</v>
      </c>
      <c r="G1126" s="199" t="s">
        <v>19</v>
      </c>
      <c r="H1126" s="199" t="s">
        <v>923</v>
      </c>
      <c r="I1126" s="200" t="s">
        <v>969</v>
      </c>
      <c r="J1126" s="112" t="s">
        <v>1229</v>
      </c>
      <c r="K1126" s="199">
        <v>8</v>
      </c>
      <c r="L1126" s="199">
        <v>6</v>
      </c>
      <c r="M1126" s="199">
        <v>12</v>
      </c>
      <c r="N1126" s="112" t="s">
        <v>1248</v>
      </c>
      <c r="O1126" s="200" t="s">
        <v>1591</v>
      </c>
      <c r="P1126" s="112" t="s">
        <v>1593</v>
      </c>
      <c r="Q1126" s="199" t="s">
        <v>311</v>
      </c>
      <c r="R1126" s="199">
        <v>2</v>
      </c>
      <c r="S1126" s="199">
        <v>2</v>
      </c>
      <c r="T1126" s="199">
        <v>4</v>
      </c>
      <c r="U1126" s="201" t="s">
        <v>926</v>
      </c>
      <c r="V1126" s="199">
        <v>60</v>
      </c>
      <c r="W1126" s="199">
        <v>240</v>
      </c>
      <c r="X1126" s="201" t="s">
        <v>914</v>
      </c>
      <c r="Y1126" s="182" t="s">
        <v>915</v>
      </c>
      <c r="Z1126" s="199" t="s">
        <v>311</v>
      </c>
      <c r="AA1126" s="199" t="s">
        <v>311</v>
      </c>
      <c r="AB1126" s="112" t="s">
        <v>1590</v>
      </c>
      <c r="AC1126" s="112" t="s">
        <v>1249</v>
      </c>
      <c r="AD1126" s="200" t="s">
        <v>1247</v>
      </c>
      <c r="AE1126" s="112" t="s">
        <v>1281</v>
      </c>
      <c r="AF1126" s="199"/>
    </row>
    <row r="1127" spans="1:32" ht="225">
      <c r="A1127" s="198" t="s">
        <v>909</v>
      </c>
      <c r="B1127" s="199" t="s">
        <v>1463</v>
      </c>
      <c r="C1127" s="199" t="s">
        <v>1217</v>
      </c>
      <c r="D1127" s="199" t="s">
        <v>1214</v>
      </c>
      <c r="E1127" s="200" t="s">
        <v>1442</v>
      </c>
      <c r="F1127" s="216" t="s">
        <v>1418</v>
      </c>
      <c r="G1127" s="199" t="s">
        <v>19</v>
      </c>
      <c r="H1127" s="199" t="s">
        <v>928</v>
      </c>
      <c r="I1127" s="200" t="s">
        <v>973</v>
      </c>
      <c r="J1127" s="112" t="s">
        <v>1223</v>
      </c>
      <c r="K1127" s="199">
        <v>8</v>
      </c>
      <c r="L1127" s="199">
        <v>6</v>
      </c>
      <c r="M1127" s="199">
        <v>12</v>
      </c>
      <c r="N1127" s="112" t="s">
        <v>1250</v>
      </c>
      <c r="O1127" s="200" t="s">
        <v>1595</v>
      </c>
      <c r="P1127" s="112" t="s">
        <v>1533</v>
      </c>
      <c r="Q1127" s="199" t="s">
        <v>311</v>
      </c>
      <c r="R1127" s="199">
        <v>2</v>
      </c>
      <c r="S1127" s="199">
        <v>2</v>
      </c>
      <c r="T1127" s="199">
        <v>4</v>
      </c>
      <c r="U1127" s="201" t="s">
        <v>926</v>
      </c>
      <c r="V1127" s="199">
        <v>25</v>
      </c>
      <c r="W1127" s="199">
        <v>100</v>
      </c>
      <c r="X1127" s="201" t="s">
        <v>892</v>
      </c>
      <c r="Y1127" s="182" t="s">
        <v>921</v>
      </c>
      <c r="Z1127" s="199" t="s">
        <v>311</v>
      </c>
      <c r="AA1127" s="199" t="s">
        <v>311</v>
      </c>
      <c r="AB1127" s="200" t="s">
        <v>1596</v>
      </c>
      <c r="AC1127" s="112" t="s">
        <v>1534</v>
      </c>
      <c r="AD1127" s="222" t="s">
        <v>1597</v>
      </c>
      <c r="AE1127" s="112" t="s">
        <v>1277</v>
      </c>
      <c r="AF1127" s="199"/>
    </row>
    <row r="1128" spans="1:32" ht="225">
      <c r="A1128" s="198" t="s">
        <v>909</v>
      </c>
      <c r="B1128" s="199" t="s">
        <v>1463</v>
      </c>
      <c r="C1128" s="199" t="s">
        <v>1217</v>
      </c>
      <c r="D1128" s="199" t="s">
        <v>1214</v>
      </c>
      <c r="E1128" s="200" t="s">
        <v>1442</v>
      </c>
      <c r="F1128" s="216" t="s">
        <v>1418</v>
      </c>
      <c r="G1128" s="199" t="s">
        <v>19</v>
      </c>
      <c r="H1128" s="199" t="s">
        <v>928</v>
      </c>
      <c r="I1128" s="200" t="s">
        <v>975</v>
      </c>
      <c r="J1128" s="112" t="s">
        <v>1223</v>
      </c>
      <c r="K1128" s="199">
        <v>8</v>
      </c>
      <c r="L1128" s="199">
        <v>6</v>
      </c>
      <c r="M1128" s="199">
        <v>12</v>
      </c>
      <c r="N1128" s="112" t="s">
        <v>1250</v>
      </c>
      <c r="O1128" s="200" t="s">
        <v>1595</v>
      </c>
      <c r="P1128" s="112" t="s">
        <v>1533</v>
      </c>
      <c r="Q1128" s="199" t="s">
        <v>311</v>
      </c>
      <c r="R1128" s="199">
        <v>2</v>
      </c>
      <c r="S1128" s="199">
        <v>3</v>
      </c>
      <c r="T1128" s="199">
        <v>6</v>
      </c>
      <c r="U1128" s="201" t="s">
        <v>920</v>
      </c>
      <c r="V1128" s="199">
        <v>25</v>
      </c>
      <c r="W1128" s="199">
        <v>150</v>
      </c>
      <c r="X1128" s="201" t="s">
        <v>914</v>
      </c>
      <c r="Y1128" s="182" t="s">
        <v>915</v>
      </c>
      <c r="Z1128" s="199" t="s">
        <v>311</v>
      </c>
      <c r="AA1128" s="199" t="s">
        <v>311</v>
      </c>
      <c r="AB1128" s="200" t="s">
        <v>1596</v>
      </c>
      <c r="AC1128" s="112" t="s">
        <v>1534</v>
      </c>
      <c r="AD1128" s="200" t="s">
        <v>1247</v>
      </c>
      <c r="AE1128" s="112" t="s">
        <v>1277</v>
      </c>
      <c r="AF1128" s="199"/>
    </row>
    <row r="1129" spans="1:32" ht="225">
      <c r="A1129" s="198" t="s">
        <v>909</v>
      </c>
      <c r="B1129" s="199" t="s">
        <v>1463</v>
      </c>
      <c r="C1129" s="199" t="s">
        <v>1217</v>
      </c>
      <c r="D1129" s="199" t="s">
        <v>1214</v>
      </c>
      <c r="E1129" s="200" t="s">
        <v>1442</v>
      </c>
      <c r="F1129" s="216" t="s">
        <v>1418</v>
      </c>
      <c r="G1129" s="199" t="s">
        <v>19</v>
      </c>
      <c r="H1129" s="199" t="s">
        <v>928</v>
      </c>
      <c r="I1129" s="200" t="s">
        <v>979</v>
      </c>
      <c r="J1129" s="112" t="s">
        <v>1223</v>
      </c>
      <c r="K1129" s="199">
        <v>8</v>
      </c>
      <c r="L1129" s="199">
        <v>6</v>
      </c>
      <c r="M1129" s="199">
        <v>12</v>
      </c>
      <c r="N1129" s="112" t="s">
        <v>1250</v>
      </c>
      <c r="O1129" s="200" t="s">
        <v>1595</v>
      </c>
      <c r="P1129" s="112" t="s">
        <v>1533</v>
      </c>
      <c r="Q1129" s="199" t="s">
        <v>311</v>
      </c>
      <c r="R1129" s="199">
        <v>2</v>
      </c>
      <c r="S1129" s="199">
        <v>3</v>
      </c>
      <c r="T1129" s="199">
        <v>6</v>
      </c>
      <c r="U1129" s="201" t="s">
        <v>920</v>
      </c>
      <c r="V1129" s="199">
        <v>26</v>
      </c>
      <c r="W1129" s="199">
        <v>156</v>
      </c>
      <c r="X1129" s="201" t="s">
        <v>914</v>
      </c>
      <c r="Y1129" s="182" t="s">
        <v>915</v>
      </c>
      <c r="Z1129" s="199" t="s">
        <v>311</v>
      </c>
      <c r="AA1129" s="199" t="s">
        <v>311</v>
      </c>
      <c r="AB1129" s="200" t="s">
        <v>1596</v>
      </c>
      <c r="AC1129" s="112" t="s">
        <v>1534</v>
      </c>
      <c r="AD1129" s="200" t="s">
        <v>1247</v>
      </c>
      <c r="AE1129" s="112" t="s">
        <v>1277</v>
      </c>
      <c r="AF1129" s="199"/>
    </row>
    <row r="1130" spans="1:32" ht="135">
      <c r="A1130" s="198" t="s">
        <v>909</v>
      </c>
      <c r="B1130" s="199" t="s">
        <v>1463</v>
      </c>
      <c r="C1130" s="199" t="s">
        <v>1217</v>
      </c>
      <c r="D1130" s="199" t="s">
        <v>1214</v>
      </c>
      <c r="E1130" s="200" t="s">
        <v>1442</v>
      </c>
      <c r="F1130" s="216" t="s">
        <v>1418</v>
      </c>
      <c r="G1130" s="199" t="s">
        <v>19</v>
      </c>
      <c r="H1130" s="199" t="s">
        <v>931</v>
      </c>
      <c r="I1130" s="200" t="s">
        <v>989</v>
      </c>
      <c r="J1130" s="112" t="s">
        <v>1224</v>
      </c>
      <c r="K1130" s="199">
        <v>8</v>
      </c>
      <c r="L1130" s="199">
        <v>6</v>
      </c>
      <c r="M1130" s="199">
        <v>12</v>
      </c>
      <c r="N1130" s="112" t="s">
        <v>1252</v>
      </c>
      <c r="O1130" s="112" t="s">
        <v>1612</v>
      </c>
      <c r="P1130" s="112" t="s">
        <v>1253</v>
      </c>
      <c r="Q1130" s="112" t="s">
        <v>1614</v>
      </c>
      <c r="R1130" s="199">
        <v>2</v>
      </c>
      <c r="S1130" s="199">
        <v>3</v>
      </c>
      <c r="T1130" s="199">
        <v>6</v>
      </c>
      <c r="U1130" s="201" t="s">
        <v>920</v>
      </c>
      <c r="V1130" s="199">
        <v>25</v>
      </c>
      <c r="W1130" s="199">
        <v>150</v>
      </c>
      <c r="X1130" s="201" t="s">
        <v>914</v>
      </c>
      <c r="Y1130" s="182" t="s">
        <v>915</v>
      </c>
      <c r="Z1130" s="199" t="s">
        <v>311</v>
      </c>
      <c r="AA1130" s="199" t="s">
        <v>311</v>
      </c>
      <c r="AB1130" s="112" t="s">
        <v>1613</v>
      </c>
      <c r="AC1130" s="112" t="s">
        <v>1253</v>
      </c>
      <c r="AD1130" s="112" t="s">
        <v>1615</v>
      </c>
      <c r="AE1130" s="112" t="s">
        <v>1278</v>
      </c>
      <c r="AF1130" s="199"/>
    </row>
    <row r="1131" spans="1:32" ht="150">
      <c r="A1131" s="198" t="s">
        <v>909</v>
      </c>
      <c r="B1131" s="199" t="s">
        <v>1463</v>
      </c>
      <c r="C1131" s="199" t="s">
        <v>1217</v>
      </c>
      <c r="D1131" s="199" t="s">
        <v>1214</v>
      </c>
      <c r="E1131" s="200" t="s">
        <v>1442</v>
      </c>
      <c r="F1131" s="216" t="s">
        <v>1418</v>
      </c>
      <c r="G1131" s="199" t="s">
        <v>19</v>
      </c>
      <c r="H1131" s="199" t="s">
        <v>931</v>
      </c>
      <c r="I1131" s="200" t="s">
        <v>997</v>
      </c>
      <c r="J1131" s="112" t="s">
        <v>1363</v>
      </c>
      <c r="K1131" s="199">
        <v>8</v>
      </c>
      <c r="L1131" s="199">
        <v>6</v>
      </c>
      <c r="M1131" s="199">
        <v>12</v>
      </c>
      <c r="N1131" s="112" t="s">
        <v>1364</v>
      </c>
      <c r="O1131" s="112" t="s">
        <v>1656</v>
      </c>
      <c r="P1131" s="112" t="s">
        <v>1657</v>
      </c>
      <c r="Q1131" s="112" t="s">
        <v>1365</v>
      </c>
      <c r="R1131" s="199">
        <v>6</v>
      </c>
      <c r="S1131" s="199">
        <v>2</v>
      </c>
      <c r="T1131" s="199">
        <v>12</v>
      </c>
      <c r="U1131" s="201" t="s">
        <v>913</v>
      </c>
      <c r="V1131" s="199">
        <v>60</v>
      </c>
      <c r="W1131" s="199">
        <v>720</v>
      </c>
      <c r="X1131" s="201" t="s">
        <v>316</v>
      </c>
      <c r="Y1131" s="182" t="s">
        <v>317</v>
      </c>
      <c r="Z1131" s="199" t="s">
        <v>311</v>
      </c>
      <c r="AA1131" s="199" t="s">
        <v>311</v>
      </c>
      <c r="AB1131" s="112" t="s">
        <v>1621</v>
      </c>
      <c r="AC1131" s="112" t="s">
        <v>1622</v>
      </c>
      <c r="AD1131" s="112" t="s">
        <v>1623</v>
      </c>
      <c r="AE1131" s="112" t="s">
        <v>1368</v>
      </c>
      <c r="AF1131" s="199"/>
    </row>
    <row r="1132" spans="1:32" ht="150">
      <c r="A1132" s="198" t="s">
        <v>909</v>
      </c>
      <c r="B1132" s="199" t="s">
        <v>1463</v>
      </c>
      <c r="C1132" s="199" t="s">
        <v>1217</v>
      </c>
      <c r="D1132" s="199" t="s">
        <v>1214</v>
      </c>
      <c r="E1132" s="200" t="s">
        <v>1442</v>
      </c>
      <c r="F1132" s="216" t="s">
        <v>1418</v>
      </c>
      <c r="G1132" s="199" t="s">
        <v>19</v>
      </c>
      <c r="H1132" s="199" t="s">
        <v>931</v>
      </c>
      <c r="I1132" s="200" t="s">
        <v>1005</v>
      </c>
      <c r="J1132" s="112" t="s">
        <v>1359</v>
      </c>
      <c r="K1132" s="199">
        <v>8</v>
      </c>
      <c r="L1132" s="199">
        <v>6</v>
      </c>
      <c r="M1132" s="199">
        <v>12</v>
      </c>
      <c r="N1132" s="215" t="s">
        <v>1354</v>
      </c>
      <c r="O1132" s="112" t="s">
        <v>1360</v>
      </c>
      <c r="P1132" s="112" t="s">
        <v>1609</v>
      </c>
      <c r="Q1132" s="112" t="s">
        <v>1610</v>
      </c>
      <c r="R1132" s="199">
        <v>2</v>
      </c>
      <c r="S1132" s="199">
        <v>3</v>
      </c>
      <c r="T1132" s="199">
        <v>6</v>
      </c>
      <c r="U1132" s="201" t="s">
        <v>920</v>
      </c>
      <c r="V1132" s="199">
        <v>60</v>
      </c>
      <c r="W1132" s="199">
        <v>360</v>
      </c>
      <c r="X1132" s="201" t="s">
        <v>914</v>
      </c>
      <c r="Y1132" s="182" t="s">
        <v>915</v>
      </c>
      <c r="Z1132" s="199" t="s">
        <v>311</v>
      </c>
      <c r="AA1132" s="199" t="s">
        <v>311</v>
      </c>
      <c r="AB1132" s="112" t="s">
        <v>1360</v>
      </c>
      <c r="AC1132" s="112" t="s">
        <v>1609</v>
      </c>
      <c r="AD1132" s="112" t="s">
        <v>1611</v>
      </c>
      <c r="AE1132" s="112" t="s">
        <v>1362</v>
      </c>
      <c r="AF1132" s="199"/>
    </row>
    <row r="1133" spans="1:32" ht="315">
      <c r="A1133" s="198" t="s">
        <v>909</v>
      </c>
      <c r="B1133" s="199" t="s">
        <v>1463</v>
      </c>
      <c r="C1133" s="199" t="s">
        <v>1217</v>
      </c>
      <c r="D1133" s="199" t="s">
        <v>1214</v>
      </c>
      <c r="E1133" s="200" t="s">
        <v>1442</v>
      </c>
      <c r="F1133" s="216" t="s">
        <v>1418</v>
      </c>
      <c r="G1133" s="199" t="s">
        <v>19</v>
      </c>
      <c r="H1133" s="199" t="s">
        <v>934</v>
      </c>
      <c r="I1133" s="200" t="s">
        <v>1007</v>
      </c>
      <c r="J1133" s="112" t="s">
        <v>1225</v>
      </c>
      <c r="K1133" s="199">
        <v>2</v>
      </c>
      <c r="L1133" s="199">
        <v>2</v>
      </c>
      <c r="M1133" s="199">
        <v>12</v>
      </c>
      <c r="N1133" s="112" t="s">
        <v>1255</v>
      </c>
      <c r="O1133" s="112" t="s">
        <v>1627</v>
      </c>
      <c r="P1133" s="112" t="s">
        <v>1630</v>
      </c>
      <c r="Q1133" s="112" t="s">
        <v>1265</v>
      </c>
      <c r="R1133" s="199">
        <v>2</v>
      </c>
      <c r="S1133" s="199">
        <v>3</v>
      </c>
      <c r="T1133" s="199">
        <f>BD[[#This Row],[ND]]*BD[[#This Row],[NE]]</f>
        <v>6</v>
      </c>
      <c r="U1133" s="201" t="str">
        <f>IF(AND(T1133&lt;=40,T1133&gt;=24),"MUY ALTO",IF(AND(T1133&lt;=20,T1133&gt;=10),"ALTO",IF(AND(T1133&lt;=8,T1133&gt;=6),"MEDIO",IF(AND(T1133&lt;=4,T1133&gt;=1),"BAJO",""))))</f>
        <v>MEDIO</v>
      </c>
      <c r="V1133" s="199">
        <v>25</v>
      </c>
      <c r="W1133" s="199">
        <f>BD[[#This Row],[NP]]*BD[[#This Row],[N.C]]</f>
        <v>150</v>
      </c>
      <c r="X1133" s="201" t="str">
        <f>IFERROR(IF(AND(W1133&gt;=600,W1133&lt;=4000),"I",IF(AND(W1133&lt;500,W1133&gt;=150),"II",IF(AND(W1133&lt;=120,W1133&gt;=40),"III",IF(W1133=20,"IV","")))),"")</f>
        <v>II</v>
      </c>
      <c r="Y1133" s="182" t="str">
        <f>IF(AND(X1133="I"),"NO ACEPTABLE",IF(AND(X1133="II"),"ACEPTABLE CON CONTROL ESPECIFICO",IF(AND(X1133="III"),"MEJORABLE",IF(AND(X1133="IV"),"ACEPTABLE"))))</f>
        <v>ACEPTABLE CON CONTROL ESPECIFICO</v>
      </c>
      <c r="Z1133" s="199" t="s">
        <v>311</v>
      </c>
      <c r="AA1133" s="199" t="s">
        <v>311</v>
      </c>
      <c r="AB1133" s="112" t="s">
        <v>1628</v>
      </c>
      <c r="AC1133" s="112" t="s">
        <v>1629</v>
      </c>
      <c r="AD1133" s="112" t="s">
        <v>1265</v>
      </c>
      <c r="AE1133" s="112" t="s">
        <v>1280</v>
      </c>
      <c r="AF1133" s="199"/>
    </row>
    <row r="1134" spans="1:32" ht="90">
      <c r="A1134" s="198" t="s">
        <v>909</v>
      </c>
      <c r="B1134" s="199" t="s">
        <v>1463</v>
      </c>
      <c r="C1134" s="199" t="s">
        <v>1217</v>
      </c>
      <c r="D1134" s="199" t="s">
        <v>1214</v>
      </c>
      <c r="E1134" s="200" t="s">
        <v>1442</v>
      </c>
      <c r="F1134" s="216" t="s">
        <v>1418</v>
      </c>
      <c r="G1134" s="199" t="s">
        <v>19</v>
      </c>
      <c r="H1134" s="199" t="s">
        <v>905</v>
      </c>
      <c r="I1134" s="200" t="s">
        <v>911</v>
      </c>
      <c r="J1134" s="112" t="s">
        <v>1286</v>
      </c>
      <c r="K1134" s="199">
        <v>8</v>
      </c>
      <c r="L1134" s="199">
        <v>6</v>
      </c>
      <c r="M1134" s="199">
        <v>12</v>
      </c>
      <c r="N1134" s="112" t="s">
        <v>1287</v>
      </c>
      <c r="O1134" s="112" t="s">
        <v>1545</v>
      </c>
      <c r="P1134" s="112" t="s">
        <v>1549</v>
      </c>
      <c r="Q1134" s="112" t="s">
        <v>1546</v>
      </c>
      <c r="R1134" s="199">
        <v>2</v>
      </c>
      <c r="S1134" s="199">
        <v>3</v>
      </c>
      <c r="T1134" s="199">
        <f>BD[[#This Row],[ND]]*BD[[#This Row],[NE]]</f>
        <v>6</v>
      </c>
      <c r="U1134" s="201" t="str">
        <f>IF(AND(T1134&lt;=40,T1134&gt;=24),"MUY ALTO",IF(AND(T1134&lt;=20,T1134&gt;=10),"ALTO",IF(AND(T1134&lt;=8,T1134&gt;=6),"MEDIO",IF(AND(T1134&lt;=4,T1134&gt;=1),"BAJO",""))))</f>
        <v>MEDIO</v>
      </c>
      <c r="V1134" s="199">
        <v>25</v>
      </c>
      <c r="W1134" s="199">
        <f>BD[[#This Row],[NP]]*BD[[#This Row],[N.C]]</f>
        <v>150</v>
      </c>
      <c r="X1134" s="201" t="str">
        <f>IFERROR(IF(AND(W1134&gt;=600,W1134&lt;=4000),"I",IF(AND(W1134&lt;500,W1134&gt;=150),"II",IF(AND(W1134&lt;=120,W1134&gt;=40),"III",IF(W1134=20,"IV","")))),"")</f>
        <v>II</v>
      </c>
      <c r="Y1134" s="182" t="str">
        <f>IF(AND(X1134="I"),"NO ACEPTABLE",IF(AND(X1134="II"),"ACEPTABLE CON CONTROL ESPECIFICO",IF(AND(X1134="III"),"MEJORABLE",IF(AND(X1134="IV"),"ACEPTABLE"))))</f>
        <v>ACEPTABLE CON CONTROL ESPECIFICO</v>
      </c>
      <c r="Z1134" s="199" t="s">
        <v>311</v>
      </c>
      <c r="AA1134" s="199" t="s">
        <v>311</v>
      </c>
      <c r="AB1134" s="112" t="s">
        <v>1547</v>
      </c>
      <c r="AC1134" s="112" t="s">
        <v>1548</v>
      </c>
      <c r="AD1134" s="112" t="s">
        <v>1550</v>
      </c>
      <c r="AE1134" s="112" t="s">
        <v>1288</v>
      </c>
      <c r="AF1134" s="199"/>
    </row>
    <row r="1135" spans="1:32" ht="165">
      <c r="A1135" s="198" t="s">
        <v>909</v>
      </c>
      <c r="B1135" s="199" t="s">
        <v>1463</v>
      </c>
      <c r="C1135" s="199" t="s">
        <v>1217</v>
      </c>
      <c r="D1135" s="199" t="s">
        <v>1214</v>
      </c>
      <c r="E1135" s="200" t="s">
        <v>1442</v>
      </c>
      <c r="F1135" s="216" t="s">
        <v>1418</v>
      </c>
      <c r="G1135" s="199" t="s">
        <v>19</v>
      </c>
      <c r="H1135" s="199" t="s">
        <v>905</v>
      </c>
      <c r="I1135" s="200" t="s">
        <v>935</v>
      </c>
      <c r="J1135" s="112" t="s">
        <v>1230</v>
      </c>
      <c r="K1135" s="199">
        <v>8</v>
      </c>
      <c r="L1135" s="199">
        <v>6</v>
      </c>
      <c r="M1135" s="199">
        <v>12</v>
      </c>
      <c r="N1135" s="112" t="s">
        <v>1231</v>
      </c>
      <c r="O1135" s="200" t="s">
        <v>1234</v>
      </c>
      <c r="P1135" s="112" t="s">
        <v>1518</v>
      </c>
      <c r="Q1135" s="200" t="s">
        <v>1520</v>
      </c>
      <c r="R1135" s="199">
        <v>2</v>
      </c>
      <c r="S1135" s="199">
        <v>3</v>
      </c>
      <c r="T1135" s="199">
        <f>BD[[#This Row],[ND]]*BD[[#This Row],[NE]]</f>
        <v>6</v>
      </c>
      <c r="U1135" s="201" t="str">
        <f>IF(AND(T1135&lt;=40,T1135&gt;=24),"MUY ALTO",IF(AND(T1135&lt;=20,T1135&gt;=10),"ALTO",IF(AND(T1135&lt;=8,T1135&gt;=6),"MEDIO",IF(AND(T1135&lt;=4,T1135&gt;=1),"BAJO",""))))</f>
        <v>MEDIO</v>
      </c>
      <c r="V1135" s="199">
        <v>25</v>
      </c>
      <c r="W1135" s="199">
        <f>BD[[#This Row],[NP]]*BD[[#This Row],[N.C]]</f>
        <v>150</v>
      </c>
      <c r="X1135" s="201" t="str">
        <f>IFERROR(IF(AND(W1135&gt;=600,W1135&lt;=4000),"I",IF(AND(W1135&lt;500,W1135&gt;=150),"II",IF(AND(W1135&lt;=120,W1135&gt;=40),"III",IF(W1135=20,"IV","")))),"")</f>
        <v>II</v>
      </c>
      <c r="Y1135" s="182" t="str">
        <f>IF(AND(X1135="I"),"NO ACEPTABLE",IF(AND(X1135="II"),"ACEPTABLE CON CONTROL ESPECIFICO",IF(AND(X1135="III"),"MEJORABLE",IF(AND(X1135="IV"),"ACEPTABLE"))))</f>
        <v>ACEPTABLE CON CONTROL ESPECIFICO</v>
      </c>
      <c r="Z1135" s="199" t="s">
        <v>311</v>
      </c>
      <c r="AA1135" s="199" t="s">
        <v>311</v>
      </c>
      <c r="AB1135" s="112" t="s">
        <v>1517</v>
      </c>
      <c r="AC1135" s="112" t="s">
        <v>1519</v>
      </c>
      <c r="AD1135" s="200" t="s">
        <v>1558</v>
      </c>
      <c r="AE1135" s="112" t="s">
        <v>1275</v>
      </c>
      <c r="AF1135" s="199"/>
    </row>
    <row r="1136" spans="1:32" ht="409.6">
      <c r="A1136" s="198" t="s">
        <v>909</v>
      </c>
      <c r="B1136" s="199" t="s">
        <v>1463</v>
      </c>
      <c r="C1136" s="199" t="s">
        <v>1217</v>
      </c>
      <c r="D1136" s="199" t="s">
        <v>1214</v>
      </c>
      <c r="E1136" s="200" t="s">
        <v>1442</v>
      </c>
      <c r="F1136" s="216" t="s">
        <v>1418</v>
      </c>
      <c r="G1136" s="199" t="s">
        <v>19</v>
      </c>
      <c r="H1136" s="199" t="s">
        <v>917</v>
      </c>
      <c r="I1136" s="200" t="s">
        <v>949</v>
      </c>
      <c r="J1136" s="112" t="s">
        <v>1226</v>
      </c>
      <c r="K1136" s="199">
        <v>8</v>
      </c>
      <c r="L1136" s="199">
        <v>6</v>
      </c>
      <c r="M1136" s="199">
        <v>12</v>
      </c>
      <c r="N1136" s="112" t="s">
        <v>1237</v>
      </c>
      <c r="O1136" s="200" t="s">
        <v>1238</v>
      </c>
      <c r="P1136" s="112" t="s">
        <v>1239</v>
      </c>
      <c r="Q1136" s="112" t="s">
        <v>1522</v>
      </c>
      <c r="R1136" s="199">
        <v>2</v>
      </c>
      <c r="S1136" s="199">
        <v>2</v>
      </c>
      <c r="T1136" s="199">
        <f>BD[[#This Row],[ND]]*BD[[#This Row],[NE]]</f>
        <v>4</v>
      </c>
      <c r="U1136" s="201" t="str">
        <f>IF(AND(T1136&lt;=40,T1136&gt;=24),"MUY ALTO",IF(AND(T1136&lt;=20,T1136&gt;=10),"ALTO",IF(AND(T1136&lt;=8,T1136&gt;=6),"MEDIO",IF(AND(T1136&lt;=4,T1136&gt;=1),"BAJO",""))))</f>
        <v>BAJO</v>
      </c>
      <c r="V1136" s="199">
        <v>60</v>
      </c>
      <c r="W1136" s="199">
        <f>BD[[#This Row],[NP]]*BD[[#This Row],[N.C]]</f>
        <v>240</v>
      </c>
      <c r="X1136" s="201" t="str">
        <f>IFERROR(IF(AND(W1136&gt;=600,W1136&lt;=4000),"I",IF(AND(W1136&lt;500,W1136&gt;=150),"II",IF(AND(W1136&lt;=120,W1136&gt;=40),"III",IF(W1136=20,"IV","")))),"")</f>
        <v>II</v>
      </c>
      <c r="Y1136" s="182" t="str">
        <f>IF(AND(X1136="I"),"NO ACEPTABLE",IF(AND(X1136="II"),"ACEPTABLE CON CONTROL ESPECIFICO",IF(AND(X1136="III"),"MEJORABLE",IF(AND(X1136="IV"),"ACEPTABLE"))))</f>
        <v>ACEPTABLE CON CONTROL ESPECIFICO</v>
      </c>
      <c r="Z1136" s="199" t="s">
        <v>311</v>
      </c>
      <c r="AA1136" s="199" t="s">
        <v>311</v>
      </c>
      <c r="AB1136" s="112" t="s">
        <v>1524</v>
      </c>
      <c r="AC1136" s="112" t="s">
        <v>1521</v>
      </c>
      <c r="AD1136" s="112" t="s">
        <v>1523</v>
      </c>
      <c r="AE1136" s="112" t="s">
        <v>1276</v>
      </c>
      <c r="AF1136" s="199"/>
    </row>
    <row r="1137" spans="1:32" ht="105">
      <c r="A1137" s="198" t="s">
        <v>909</v>
      </c>
      <c r="B1137" s="199" t="s">
        <v>1463</v>
      </c>
      <c r="C1137" s="199" t="s">
        <v>1217</v>
      </c>
      <c r="D1137" s="199" t="s">
        <v>1214</v>
      </c>
      <c r="E1137" s="200" t="s">
        <v>1442</v>
      </c>
      <c r="F1137" s="216" t="s">
        <v>1418</v>
      </c>
      <c r="G1137" s="199" t="s">
        <v>19</v>
      </c>
      <c r="H1137" s="199" t="s">
        <v>923</v>
      </c>
      <c r="I1137" s="200" t="s">
        <v>965</v>
      </c>
      <c r="J1137" s="112" t="s">
        <v>1228</v>
      </c>
      <c r="K1137" s="199">
        <v>8</v>
      </c>
      <c r="L1137" s="199">
        <v>6</v>
      </c>
      <c r="M1137" s="199">
        <v>12</v>
      </c>
      <c r="N1137" s="112" t="s">
        <v>1245</v>
      </c>
      <c r="O1137" s="200" t="s">
        <v>1291</v>
      </c>
      <c r="P1137" s="112" t="s">
        <v>1525</v>
      </c>
      <c r="Q1137" s="200" t="s">
        <v>1529</v>
      </c>
      <c r="R1137" s="199">
        <v>2</v>
      </c>
      <c r="S1137" s="199">
        <v>3</v>
      </c>
      <c r="T1137" s="199">
        <v>6</v>
      </c>
      <c r="U1137" s="201" t="s">
        <v>920</v>
      </c>
      <c r="V1137" s="199">
        <v>25</v>
      </c>
      <c r="W1137" s="199">
        <v>150</v>
      </c>
      <c r="X1137" s="201" t="s">
        <v>914</v>
      </c>
      <c r="Y1137" s="182" t="s">
        <v>915</v>
      </c>
      <c r="Z1137" s="199" t="s">
        <v>311</v>
      </c>
      <c r="AA1137" s="199" t="s">
        <v>311</v>
      </c>
      <c r="AB1137" s="112" t="s">
        <v>1584</v>
      </c>
      <c r="AC1137" s="112" t="s">
        <v>1589</v>
      </c>
      <c r="AD1137" s="200" t="s">
        <v>1528</v>
      </c>
      <c r="AE1137" s="112" t="s">
        <v>1281</v>
      </c>
      <c r="AF1137" s="199"/>
    </row>
    <row r="1138" spans="1:32" ht="105">
      <c r="A1138" s="198" t="s">
        <v>909</v>
      </c>
      <c r="B1138" s="199" t="s">
        <v>1463</v>
      </c>
      <c r="C1138" s="199" t="s">
        <v>1217</v>
      </c>
      <c r="D1138" s="199" t="s">
        <v>1214</v>
      </c>
      <c r="E1138" s="200" t="s">
        <v>1442</v>
      </c>
      <c r="F1138" s="216" t="s">
        <v>1418</v>
      </c>
      <c r="G1138" s="199" t="s">
        <v>19</v>
      </c>
      <c r="H1138" s="199" t="s">
        <v>923</v>
      </c>
      <c r="I1138" s="200" t="s">
        <v>969</v>
      </c>
      <c r="J1138" s="112" t="s">
        <v>1229</v>
      </c>
      <c r="K1138" s="199">
        <v>8</v>
      </c>
      <c r="L1138" s="199">
        <v>6</v>
      </c>
      <c r="M1138" s="199">
        <v>12</v>
      </c>
      <c r="N1138" s="112" t="s">
        <v>1248</v>
      </c>
      <c r="O1138" s="200" t="s">
        <v>1591</v>
      </c>
      <c r="P1138" s="112" t="s">
        <v>1593</v>
      </c>
      <c r="Q1138" s="199" t="s">
        <v>311</v>
      </c>
      <c r="R1138" s="199">
        <v>2</v>
      </c>
      <c r="S1138" s="199">
        <v>2</v>
      </c>
      <c r="T1138" s="199">
        <v>4</v>
      </c>
      <c r="U1138" s="201" t="s">
        <v>926</v>
      </c>
      <c r="V1138" s="199">
        <v>60</v>
      </c>
      <c r="W1138" s="199">
        <v>240</v>
      </c>
      <c r="X1138" s="201" t="s">
        <v>914</v>
      </c>
      <c r="Y1138" s="182" t="s">
        <v>915</v>
      </c>
      <c r="Z1138" s="199" t="s">
        <v>311</v>
      </c>
      <c r="AA1138" s="199" t="s">
        <v>311</v>
      </c>
      <c r="AB1138" s="112" t="s">
        <v>1590</v>
      </c>
      <c r="AC1138" s="112" t="s">
        <v>1249</v>
      </c>
      <c r="AD1138" s="200" t="s">
        <v>1247</v>
      </c>
      <c r="AE1138" s="112" t="s">
        <v>1281</v>
      </c>
      <c r="AF1138" s="199"/>
    </row>
    <row r="1139" spans="1:32" ht="225">
      <c r="A1139" s="198" t="s">
        <v>909</v>
      </c>
      <c r="B1139" s="199" t="s">
        <v>1463</v>
      </c>
      <c r="C1139" s="199" t="s">
        <v>1217</v>
      </c>
      <c r="D1139" s="199" t="s">
        <v>1214</v>
      </c>
      <c r="E1139" s="200" t="s">
        <v>1442</v>
      </c>
      <c r="F1139" s="216" t="s">
        <v>1418</v>
      </c>
      <c r="G1139" s="199" t="s">
        <v>19</v>
      </c>
      <c r="H1139" s="199" t="s">
        <v>928</v>
      </c>
      <c r="I1139" s="200" t="s">
        <v>973</v>
      </c>
      <c r="J1139" s="112" t="s">
        <v>1223</v>
      </c>
      <c r="K1139" s="199">
        <v>8</v>
      </c>
      <c r="L1139" s="199">
        <v>6</v>
      </c>
      <c r="M1139" s="199">
        <v>12</v>
      </c>
      <c r="N1139" s="112" t="s">
        <v>1250</v>
      </c>
      <c r="O1139" s="200" t="s">
        <v>1595</v>
      </c>
      <c r="P1139" s="112" t="s">
        <v>1533</v>
      </c>
      <c r="Q1139" s="199" t="s">
        <v>311</v>
      </c>
      <c r="R1139" s="199">
        <v>2</v>
      </c>
      <c r="S1139" s="199">
        <v>2</v>
      </c>
      <c r="T1139" s="199">
        <v>4</v>
      </c>
      <c r="U1139" s="201" t="s">
        <v>926</v>
      </c>
      <c r="V1139" s="199">
        <v>25</v>
      </c>
      <c r="W1139" s="199">
        <v>100</v>
      </c>
      <c r="X1139" s="201" t="s">
        <v>892</v>
      </c>
      <c r="Y1139" s="182" t="s">
        <v>921</v>
      </c>
      <c r="Z1139" s="199" t="s">
        <v>311</v>
      </c>
      <c r="AA1139" s="199" t="s">
        <v>311</v>
      </c>
      <c r="AB1139" s="200" t="s">
        <v>1596</v>
      </c>
      <c r="AC1139" s="112" t="s">
        <v>1534</v>
      </c>
      <c r="AD1139" s="222" t="s">
        <v>1597</v>
      </c>
      <c r="AE1139" s="112" t="s">
        <v>1277</v>
      </c>
      <c r="AF1139" s="199"/>
    </row>
    <row r="1140" spans="1:32" ht="225">
      <c r="A1140" s="198" t="s">
        <v>909</v>
      </c>
      <c r="B1140" s="199" t="s">
        <v>1463</v>
      </c>
      <c r="C1140" s="199" t="s">
        <v>1217</v>
      </c>
      <c r="D1140" s="199" t="s">
        <v>1214</v>
      </c>
      <c r="E1140" s="200" t="s">
        <v>1442</v>
      </c>
      <c r="F1140" s="216" t="s">
        <v>1418</v>
      </c>
      <c r="G1140" s="199" t="s">
        <v>19</v>
      </c>
      <c r="H1140" s="199" t="s">
        <v>928</v>
      </c>
      <c r="I1140" s="200" t="s">
        <v>975</v>
      </c>
      <c r="J1140" s="112" t="s">
        <v>1223</v>
      </c>
      <c r="K1140" s="199">
        <v>8</v>
      </c>
      <c r="L1140" s="199">
        <v>6</v>
      </c>
      <c r="M1140" s="199">
        <v>12</v>
      </c>
      <c r="N1140" s="112" t="s">
        <v>1250</v>
      </c>
      <c r="O1140" s="200" t="s">
        <v>1595</v>
      </c>
      <c r="P1140" s="112" t="s">
        <v>1533</v>
      </c>
      <c r="Q1140" s="199" t="s">
        <v>311</v>
      </c>
      <c r="R1140" s="199">
        <v>2</v>
      </c>
      <c r="S1140" s="199">
        <v>3</v>
      </c>
      <c r="T1140" s="199">
        <v>6</v>
      </c>
      <c r="U1140" s="201" t="s">
        <v>920</v>
      </c>
      <c r="V1140" s="199">
        <v>25</v>
      </c>
      <c r="W1140" s="199">
        <v>150</v>
      </c>
      <c r="X1140" s="201" t="s">
        <v>914</v>
      </c>
      <c r="Y1140" s="182" t="s">
        <v>915</v>
      </c>
      <c r="Z1140" s="199" t="s">
        <v>311</v>
      </c>
      <c r="AA1140" s="199" t="s">
        <v>311</v>
      </c>
      <c r="AB1140" s="200" t="s">
        <v>1596</v>
      </c>
      <c r="AC1140" s="112" t="s">
        <v>1534</v>
      </c>
      <c r="AD1140" s="200" t="s">
        <v>1247</v>
      </c>
      <c r="AE1140" s="112" t="s">
        <v>1277</v>
      </c>
      <c r="AF1140" s="199"/>
    </row>
    <row r="1141" spans="1:32" ht="225">
      <c r="A1141" s="198" t="s">
        <v>909</v>
      </c>
      <c r="B1141" s="199" t="s">
        <v>1463</v>
      </c>
      <c r="C1141" s="199" t="s">
        <v>1217</v>
      </c>
      <c r="D1141" s="199" t="s">
        <v>1214</v>
      </c>
      <c r="E1141" s="200" t="s">
        <v>1442</v>
      </c>
      <c r="F1141" s="216" t="s">
        <v>1418</v>
      </c>
      <c r="G1141" s="199" t="s">
        <v>19</v>
      </c>
      <c r="H1141" s="199" t="s">
        <v>928</v>
      </c>
      <c r="I1141" s="200" t="s">
        <v>979</v>
      </c>
      <c r="J1141" s="112" t="s">
        <v>1223</v>
      </c>
      <c r="K1141" s="199">
        <v>8</v>
      </c>
      <c r="L1141" s="199">
        <v>6</v>
      </c>
      <c r="M1141" s="199">
        <v>12</v>
      </c>
      <c r="N1141" s="112" t="s">
        <v>1250</v>
      </c>
      <c r="O1141" s="200" t="s">
        <v>1595</v>
      </c>
      <c r="P1141" s="112" t="s">
        <v>1533</v>
      </c>
      <c r="Q1141" s="199" t="s">
        <v>311</v>
      </c>
      <c r="R1141" s="199">
        <v>2</v>
      </c>
      <c r="S1141" s="199">
        <v>3</v>
      </c>
      <c r="T1141" s="199">
        <v>6</v>
      </c>
      <c r="U1141" s="201" t="s">
        <v>920</v>
      </c>
      <c r="V1141" s="199">
        <v>26</v>
      </c>
      <c r="W1141" s="199">
        <v>156</v>
      </c>
      <c r="X1141" s="201" t="s">
        <v>914</v>
      </c>
      <c r="Y1141" s="182" t="s">
        <v>915</v>
      </c>
      <c r="Z1141" s="199" t="s">
        <v>311</v>
      </c>
      <c r="AA1141" s="199" t="s">
        <v>311</v>
      </c>
      <c r="AB1141" s="200" t="s">
        <v>1596</v>
      </c>
      <c r="AC1141" s="112" t="s">
        <v>1534</v>
      </c>
      <c r="AD1141" s="200" t="s">
        <v>1247</v>
      </c>
      <c r="AE1141" s="112" t="s">
        <v>1277</v>
      </c>
      <c r="AF1141" s="199"/>
    </row>
    <row r="1142" spans="1:32" ht="135">
      <c r="A1142" s="198" t="s">
        <v>909</v>
      </c>
      <c r="B1142" s="199" t="s">
        <v>1463</v>
      </c>
      <c r="C1142" s="199" t="s">
        <v>1217</v>
      </c>
      <c r="D1142" s="199" t="s">
        <v>1214</v>
      </c>
      <c r="E1142" s="200" t="s">
        <v>1442</v>
      </c>
      <c r="F1142" s="216" t="s">
        <v>1418</v>
      </c>
      <c r="G1142" s="199" t="s">
        <v>19</v>
      </c>
      <c r="H1142" s="199" t="s">
        <v>931</v>
      </c>
      <c r="I1142" s="200" t="s">
        <v>989</v>
      </c>
      <c r="J1142" s="112" t="s">
        <v>1224</v>
      </c>
      <c r="K1142" s="199">
        <v>8</v>
      </c>
      <c r="L1142" s="199">
        <v>6</v>
      </c>
      <c r="M1142" s="199">
        <v>12</v>
      </c>
      <c r="N1142" s="112" t="s">
        <v>1252</v>
      </c>
      <c r="O1142" s="112" t="s">
        <v>1612</v>
      </c>
      <c r="P1142" s="112" t="s">
        <v>1253</v>
      </c>
      <c r="Q1142" s="112" t="s">
        <v>1614</v>
      </c>
      <c r="R1142" s="199">
        <v>2</v>
      </c>
      <c r="S1142" s="199">
        <v>3</v>
      </c>
      <c r="T1142" s="199">
        <v>6</v>
      </c>
      <c r="U1142" s="201" t="s">
        <v>920</v>
      </c>
      <c r="V1142" s="199">
        <v>25</v>
      </c>
      <c r="W1142" s="199">
        <v>150</v>
      </c>
      <c r="X1142" s="201" t="s">
        <v>914</v>
      </c>
      <c r="Y1142" s="182" t="s">
        <v>915</v>
      </c>
      <c r="Z1142" s="199" t="s">
        <v>311</v>
      </c>
      <c r="AA1142" s="199" t="s">
        <v>311</v>
      </c>
      <c r="AB1142" s="112" t="s">
        <v>1613</v>
      </c>
      <c r="AC1142" s="112" t="s">
        <v>1253</v>
      </c>
      <c r="AD1142" s="112" t="s">
        <v>1615</v>
      </c>
      <c r="AE1142" s="112" t="s">
        <v>1278</v>
      </c>
      <c r="AF1142" s="199"/>
    </row>
    <row r="1143" spans="1:32" ht="150">
      <c r="A1143" s="198" t="s">
        <v>909</v>
      </c>
      <c r="B1143" s="199" t="s">
        <v>1463</v>
      </c>
      <c r="C1143" s="199" t="s">
        <v>1217</v>
      </c>
      <c r="D1143" s="199" t="s">
        <v>1214</v>
      </c>
      <c r="E1143" s="200" t="s">
        <v>1442</v>
      </c>
      <c r="F1143" s="216" t="s">
        <v>1418</v>
      </c>
      <c r="G1143" s="199" t="s">
        <v>19</v>
      </c>
      <c r="H1143" s="199" t="s">
        <v>931</v>
      </c>
      <c r="I1143" s="200" t="s">
        <v>1005</v>
      </c>
      <c r="J1143" s="112" t="s">
        <v>1359</v>
      </c>
      <c r="K1143" s="199">
        <v>8</v>
      </c>
      <c r="L1143" s="199">
        <v>6</v>
      </c>
      <c r="M1143" s="199">
        <v>12</v>
      </c>
      <c r="N1143" s="215" t="s">
        <v>1354</v>
      </c>
      <c r="O1143" s="112" t="s">
        <v>1360</v>
      </c>
      <c r="P1143" s="112" t="s">
        <v>1609</v>
      </c>
      <c r="Q1143" s="112" t="s">
        <v>1610</v>
      </c>
      <c r="R1143" s="199">
        <v>2</v>
      </c>
      <c r="S1143" s="199">
        <v>3</v>
      </c>
      <c r="T1143" s="199">
        <v>6</v>
      </c>
      <c r="U1143" s="201" t="s">
        <v>920</v>
      </c>
      <c r="V1143" s="199">
        <v>60</v>
      </c>
      <c r="W1143" s="199">
        <v>360</v>
      </c>
      <c r="X1143" s="201" t="s">
        <v>914</v>
      </c>
      <c r="Y1143" s="182" t="s">
        <v>915</v>
      </c>
      <c r="Z1143" s="199" t="s">
        <v>311</v>
      </c>
      <c r="AA1143" s="199" t="s">
        <v>311</v>
      </c>
      <c r="AB1143" s="112" t="s">
        <v>1360</v>
      </c>
      <c r="AC1143" s="112" t="s">
        <v>1609</v>
      </c>
      <c r="AD1143" s="112" t="s">
        <v>1611</v>
      </c>
      <c r="AE1143" s="112" t="s">
        <v>1362</v>
      </c>
      <c r="AF1143" s="199"/>
    </row>
    <row r="1144" spans="1:32" ht="315">
      <c r="A1144" s="198" t="s">
        <v>909</v>
      </c>
      <c r="B1144" s="199" t="s">
        <v>1463</v>
      </c>
      <c r="C1144" s="199" t="s">
        <v>1217</v>
      </c>
      <c r="D1144" s="199" t="s">
        <v>1214</v>
      </c>
      <c r="E1144" s="200" t="s">
        <v>1442</v>
      </c>
      <c r="F1144" s="216" t="s">
        <v>1418</v>
      </c>
      <c r="G1144" s="199" t="s">
        <v>19</v>
      </c>
      <c r="H1144" s="199" t="s">
        <v>934</v>
      </c>
      <c r="I1144" s="200" t="s">
        <v>1007</v>
      </c>
      <c r="J1144" s="112" t="s">
        <v>1225</v>
      </c>
      <c r="K1144" s="199">
        <v>2</v>
      </c>
      <c r="L1144" s="199">
        <v>2</v>
      </c>
      <c r="M1144" s="199">
        <v>12</v>
      </c>
      <c r="N1144" s="112" t="s">
        <v>1255</v>
      </c>
      <c r="O1144" s="112" t="s">
        <v>1627</v>
      </c>
      <c r="P1144" s="112" t="s">
        <v>1630</v>
      </c>
      <c r="Q1144" s="112" t="s">
        <v>1265</v>
      </c>
      <c r="R1144" s="199">
        <v>2</v>
      </c>
      <c r="S1144" s="199">
        <v>3</v>
      </c>
      <c r="T1144" s="199">
        <f>BD[[#This Row],[ND]]*BD[[#This Row],[NE]]</f>
        <v>6</v>
      </c>
      <c r="U1144" s="201" t="str">
        <f t="shared" ref="U1144:U1178" si="57">IF(AND(T1144&lt;=40,T1144&gt;=24),"MUY ALTO",IF(AND(T1144&lt;=20,T1144&gt;=10),"ALTO",IF(AND(T1144&lt;=8,T1144&gt;=6),"MEDIO",IF(AND(T1144&lt;=4,T1144&gt;=1),"BAJO",""))))</f>
        <v>MEDIO</v>
      </c>
      <c r="V1144" s="199">
        <v>25</v>
      </c>
      <c r="W1144" s="199">
        <f>BD[[#This Row],[NP]]*BD[[#This Row],[N.C]]</f>
        <v>150</v>
      </c>
      <c r="X1144" s="201" t="str">
        <f t="shared" ref="X1144:X1178" si="58">IFERROR(IF(AND(W1144&gt;=600,W1144&lt;=4000),"I",IF(AND(W1144&lt;500,W1144&gt;=150),"II",IF(AND(W1144&lt;=120,W1144&gt;=40),"III",IF(W1144=20,"IV","")))),"")</f>
        <v>II</v>
      </c>
      <c r="Y1144" s="182" t="str">
        <f t="shared" ref="Y1144:Y1178" si="59">IF(AND(X1144="I"),"NO ACEPTABLE",IF(AND(X1144="II"),"ACEPTABLE CON CONTROL ESPECIFICO",IF(AND(X1144="III"),"MEJORABLE",IF(AND(X1144="IV"),"ACEPTABLE"))))</f>
        <v>ACEPTABLE CON CONTROL ESPECIFICO</v>
      </c>
      <c r="Z1144" s="199" t="s">
        <v>311</v>
      </c>
      <c r="AA1144" s="199" t="s">
        <v>311</v>
      </c>
      <c r="AB1144" s="112" t="s">
        <v>1628</v>
      </c>
      <c r="AC1144" s="112" t="s">
        <v>1629</v>
      </c>
      <c r="AD1144" s="112" t="s">
        <v>1265</v>
      </c>
      <c r="AE1144" s="112" t="s">
        <v>1280</v>
      </c>
      <c r="AF1144" s="199"/>
    </row>
    <row r="1145" spans="1:32" ht="90">
      <c r="A1145" s="198" t="s">
        <v>909</v>
      </c>
      <c r="B1145" s="199" t="s">
        <v>1463</v>
      </c>
      <c r="C1145" s="199" t="s">
        <v>1217</v>
      </c>
      <c r="D1145" s="199" t="s">
        <v>1214</v>
      </c>
      <c r="E1145" s="200" t="s">
        <v>1442</v>
      </c>
      <c r="F1145" s="216" t="s">
        <v>1419</v>
      </c>
      <c r="G1145" s="199" t="s">
        <v>44</v>
      </c>
      <c r="H1145" s="199" t="s">
        <v>905</v>
      </c>
      <c r="I1145" s="200" t="s">
        <v>911</v>
      </c>
      <c r="J1145" s="112" t="s">
        <v>1286</v>
      </c>
      <c r="K1145" s="199">
        <v>8</v>
      </c>
      <c r="L1145" s="199">
        <v>6</v>
      </c>
      <c r="M1145" s="199">
        <v>12</v>
      </c>
      <c r="N1145" s="112" t="s">
        <v>1287</v>
      </c>
      <c r="O1145" s="112" t="s">
        <v>1545</v>
      </c>
      <c r="P1145" s="112" t="s">
        <v>1549</v>
      </c>
      <c r="Q1145" s="112" t="s">
        <v>1546</v>
      </c>
      <c r="R1145" s="199">
        <v>2</v>
      </c>
      <c r="S1145" s="199">
        <v>3</v>
      </c>
      <c r="T1145" s="199">
        <f>BD[[#This Row],[ND]]*BD[[#This Row],[NE]]</f>
        <v>6</v>
      </c>
      <c r="U1145" s="201" t="str">
        <f t="shared" si="57"/>
        <v>MEDIO</v>
      </c>
      <c r="V1145" s="199">
        <v>25</v>
      </c>
      <c r="W1145" s="199">
        <f>BD[[#This Row],[NP]]*BD[[#This Row],[N.C]]</f>
        <v>150</v>
      </c>
      <c r="X1145" s="201" t="str">
        <f t="shared" si="58"/>
        <v>II</v>
      </c>
      <c r="Y1145" s="182" t="str">
        <f t="shared" si="59"/>
        <v>ACEPTABLE CON CONTROL ESPECIFICO</v>
      </c>
      <c r="Z1145" s="199" t="s">
        <v>311</v>
      </c>
      <c r="AA1145" s="199" t="s">
        <v>311</v>
      </c>
      <c r="AB1145" s="112" t="s">
        <v>1547</v>
      </c>
      <c r="AC1145" s="112" t="s">
        <v>1548</v>
      </c>
      <c r="AD1145" s="112" t="s">
        <v>1550</v>
      </c>
      <c r="AE1145" s="112" t="s">
        <v>1288</v>
      </c>
      <c r="AF1145" s="199"/>
    </row>
    <row r="1146" spans="1:32" ht="90">
      <c r="A1146" s="198" t="s">
        <v>909</v>
      </c>
      <c r="B1146" s="199" t="s">
        <v>1463</v>
      </c>
      <c r="C1146" s="199" t="s">
        <v>1217</v>
      </c>
      <c r="D1146" s="199" t="s">
        <v>1214</v>
      </c>
      <c r="E1146" s="200" t="s">
        <v>1442</v>
      </c>
      <c r="F1146" s="216" t="s">
        <v>1419</v>
      </c>
      <c r="G1146" s="199" t="s">
        <v>44</v>
      </c>
      <c r="H1146" s="199" t="s">
        <v>905</v>
      </c>
      <c r="I1146" s="200" t="s">
        <v>924</v>
      </c>
      <c r="J1146" s="112" t="s">
        <v>1240</v>
      </c>
      <c r="K1146" s="199">
        <v>8</v>
      </c>
      <c r="L1146" s="199">
        <v>6</v>
      </c>
      <c r="M1146" s="199">
        <v>12</v>
      </c>
      <c r="N1146" s="112" t="s">
        <v>1241</v>
      </c>
      <c r="O1146" s="200" t="s">
        <v>1242</v>
      </c>
      <c r="P1146" s="200" t="s">
        <v>1513</v>
      </c>
      <c r="Q1146" s="200" t="s">
        <v>1514</v>
      </c>
      <c r="R1146" s="199">
        <v>2</v>
      </c>
      <c r="S1146" s="199">
        <v>2</v>
      </c>
      <c r="T1146" s="199">
        <f>BD[[#This Row],[ND]]*BD[[#This Row],[NE]]</f>
        <v>4</v>
      </c>
      <c r="U1146" s="201" t="str">
        <f t="shared" si="57"/>
        <v>BAJO</v>
      </c>
      <c r="V1146" s="199">
        <v>25</v>
      </c>
      <c r="W1146" s="199">
        <f>BD[[#This Row],[NP]]*BD[[#This Row],[N.C]]</f>
        <v>100</v>
      </c>
      <c r="X1146" s="201" t="str">
        <f t="shared" si="58"/>
        <v>III</v>
      </c>
      <c r="Y1146" s="182" t="str">
        <f t="shared" si="59"/>
        <v>MEJORABLE</v>
      </c>
      <c r="Z1146" s="199" t="s">
        <v>311</v>
      </c>
      <c r="AA1146" s="200" t="s">
        <v>311</v>
      </c>
      <c r="AB1146" s="112" t="s">
        <v>1516</v>
      </c>
      <c r="AC1146" s="112" t="s">
        <v>1515</v>
      </c>
      <c r="AD1146" s="200" t="s">
        <v>1557</v>
      </c>
      <c r="AE1146" s="112" t="s">
        <v>1274</v>
      </c>
      <c r="AF1146" s="199"/>
    </row>
    <row r="1147" spans="1:32" ht="165">
      <c r="A1147" s="198" t="s">
        <v>909</v>
      </c>
      <c r="B1147" s="199" t="s">
        <v>1463</v>
      </c>
      <c r="C1147" s="199" t="s">
        <v>1217</v>
      </c>
      <c r="D1147" s="199" t="s">
        <v>1214</v>
      </c>
      <c r="E1147" s="200" t="s">
        <v>1442</v>
      </c>
      <c r="F1147" s="216" t="s">
        <v>1419</v>
      </c>
      <c r="G1147" s="199" t="s">
        <v>44</v>
      </c>
      <c r="H1147" s="199" t="s">
        <v>905</v>
      </c>
      <c r="I1147" s="200" t="s">
        <v>935</v>
      </c>
      <c r="J1147" s="112" t="s">
        <v>1230</v>
      </c>
      <c r="K1147" s="199">
        <v>8</v>
      </c>
      <c r="L1147" s="199">
        <v>6</v>
      </c>
      <c r="M1147" s="199">
        <v>12</v>
      </c>
      <c r="N1147" s="112" t="s">
        <v>1231</v>
      </c>
      <c r="O1147" s="200" t="s">
        <v>1234</v>
      </c>
      <c r="P1147" s="112" t="s">
        <v>1518</v>
      </c>
      <c r="Q1147" s="200" t="s">
        <v>1520</v>
      </c>
      <c r="R1147" s="199">
        <v>2</v>
      </c>
      <c r="S1147" s="199">
        <v>3</v>
      </c>
      <c r="T1147" s="199">
        <f>BD[[#This Row],[ND]]*BD[[#This Row],[NE]]</f>
        <v>6</v>
      </c>
      <c r="U1147" s="201" t="str">
        <f t="shared" si="57"/>
        <v>MEDIO</v>
      </c>
      <c r="V1147" s="199">
        <v>25</v>
      </c>
      <c r="W1147" s="199">
        <f>BD[[#This Row],[NP]]*BD[[#This Row],[N.C]]</f>
        <v>150</v>
      </c>
      <c r="X1147" s="201" t="str">
        <f t="shared" si="58"/>
        <v>II</v>
      </c>
      <c r="Y1147" s="182" t="str">
        <f t="shared" si="59"/>
        <v>ACEPTABLE CON CONTROL ESPECIFICO</v>
      </c>
      <c r="Z1147" s="199" t="s">
        <v>311</v>
      </c>
      <c r="AA1147" s="199" t="s">
        <v>311</v>
      </c>
      <c r="AB1147" s="112" t="s">
        <v>1517</v>
      </c>
      <c r="AC1147" s="112" t="s">
        <v>1519</v>
      </c>
      <c r="AD1147" s="200" t="s">
        <v>1558</v>
      </c>
      <c r="AE1147" s="112" t="s">
        <v>1275</v>
      </c>
      <c r="AF1147" s="199"/>
    </row>
    <row r="1148" spans="1:32" ht="409.6">
      <c r="A1148" s="198" t="s">
        <v>909</v>
      </c>
      <c r="B1148" s="199" t="s">
        <v>1463</v>
      </c>
      <c r="C1148" s="199" t="s">
        <v>1217</v>
      </c>
      <c r="D1148" s="199" t="s">
        <v>1214</v>
      </c>
      <c r="E1148" s="200" t="s">
        <v>1442</v>
      </c>
      <c r="F1148" s="216" t="s">
        <v>1419</v>
      </c>
      <c r="G1148" s="199" t="s">
        <v>44</v>
      </c>
      <c r="H1148" s="199" t="s">
        <v>917</v>
      </c>
      <c r="I1148" s="200" t="s">
        <v>949</v>
      </c>
      <c r="J1148" s="112" t="s">
        <v>1226</v>
      </c>
      <c r="K1148" s="199">
        <v>8</v>
      </c>
      <c r="L1148" s="199">
        <v>6</v>
      </c>
      <c r="M1148" s="199">
        <v>12</v>
      </c>
      <c r="N1148" s="112" t="s">
        <v>1237</v>
      </c>
      <c r="O1148" s="200" t="s">
        <v>1238</v>
      </c>
      <c r="P1148" s="112" t="s">
        <v>1239</v>
      </c>
      <c r="Q1148" s="112" t="s">
        <v>1522</v>
      </c>
      <c r="R1148" s="199">
        <v>2</v>
      </c>
      <c r="S1148" s="199">
        <v>2</v>
      </c>
      <c r="T1148" s="199">
        <f>BD[[#This Row],[ND]]*BD[[#This Row],[NE]]</f>
        <v>4</v>
      </c>
      <c r="U1148" s="201" t="str">
        <f t="shared" si="57"/>
        <v>BAJO</v>
      </c>
      <c r="V1148" s="199">
        <v>60</v>
      </c>
      <c r="W1148" s="199">
        <f>BD[[#This Row],[NP]]*BD[[#This Row],[N.C]]</f>
        <v>240</v>
      </c>
      <c r="X1148" s="201" t="str">
        <f t="shared" si="58"/>
        <v>II</v>
      </c>
      <c r="Y1148" s="182" t="str">
        <f t="shared" si="59"/>
        <v>ACEPTABLE CON CONTROL ESPECIFICO</v>
      </c>
      <c r="Z1148" s="199" t="s">
        <v>311</v>
      </c>
      <c r="AA1148" s="199" t="s">
        <v>311</v>
      </c>
      <c r="AB1148" s="112" t="s">
        <v>1524</v>
      </c>
      <c r="AC1148" s="112" t="s">
        <v>1521</v>
      </c>
      <c r="AD1148" s="112" t="s">
        <v>1523</v>
      </c>
      <c r="AE1148" s="112" t="s">
        <v>1276</v>
      </c>
      <c r="AF1148" s="199"/>
    </row>
    <row r="1149" spans="1:32" ht="165">
      <c r="A1149" s="198" t="s">
        <v>909</v>
      </c>
      <c r="B1149" s="199" t="s">
        <v>1463</v>
      </c>
      <c r="C1149" s="199" t="s">
        <v>1217</v>
      </c>
      <c r="D1149" s="199" t="s">
        <v>1214</v>
      </c>
      <c r="E1149" s="200" t="s">
        <v>1442</v>
      </c>
      <c r="F1149" s="216" t="s">
        <v>1419</v>
      </c>
      <c r="G1149" s="199" t="s">
        <v>44</v>
      </c>
      <c r="H1149" s="199" t="s">
        <v>917</v>
      </c>
      <c r="I1149" s="200" t="s">
        <v>951</v>
      </c>
      <c r="J1149" s="112" t="s">
        <v>1333</v>
      </c>
      <c r="K1149" s="199">
        <v>8</v>
      </c>
      <c r="L1149" s="199">
        <v>6</v>
      </c>
      <c r="M1149" s="199">
        <v>12</v>
      </c>
      <c r="N1149" s="112" t="s">
        <v>1237</v>
      </c>
      <c r="O1149" s="112" t="s">
        <v>1334</v>
      </c>
      <c r="P1149" s="112" t="s">
        <v>1335</v>
      </c>
      <c r="Q1149" s="112" t="s">
        <v>1336</v>
      </c>
      <c r="R1149" s="199">
        <v>6</v>
      </c>
      <c r="S1149" s="199">
        <v>2</v>
      </c>
      <c r="T1149" s="199">
        <f>BD[[#This Row],[ND]]*BD[[#This Row],[NE]]</f>
        <v>12</v>
      </c>
      <c r="U1149" s="201" t="str">
        <f t="shared" si="57"/>
        <v>ALTO</v>
      </c>
      <c r="V1149" s="199">
        <v>25</v>
      </c>
      <c r="W1149" s="199">
        <f>BD[[#This Row],[NP]]*BD[[#This Row],[N.C]]</f>
        <v>300</v>
      </c>
      <c r="X1149" s="201" t="str">
        <f t="shared" si="58"/>
        <v>II</v>
      </c>
      <c r="Y1149" s="182" t="str">
        <f t="shared" si="59"/>
        <v>ACEPTABLE CON CONTROL ESPECIFICO</v>
      </c>
      <c r="Z1149" s="199" t="s">
        <v>311</v>
      </c>
      <c r="AA1149" s="199" t="s">
        <v>311</v>
      </c>
      <c r="AB1149" s="112" t="s">
        <v>1571</v>
      </c>
      <c r="AC1149" s="112" t="s">
        <v>1572</v>
      </c>
      <c r="AD1149" s="112" t="s">
        <v>1336</v>
      </c>
      <c r="AE1149" s="112" t="s">
        <v>1337</v>
      </c>
      <c r="AF1149" s="199"/>
    </row>
    <row r="1150" spans="1:32" ht="120">
      <c r="A1150" s="198" t="s">
        <v>909</v>
      </c>
      <c r="B1150" s="199" t="s">
        <v>1463</v>
      </c>
      <c r="C1150" s="199" t="s">
        <v>1217</v>
      </c>
      <c r="D1150" s="199" t="s">
        <v>1214</v>
      </c>
      <c r="E1150" s="200" t="s">
        <v>1442</v>
      </c>
      <c r="F1150" s="216" t="s">
        <v>1419</v>
      </c>
      <c r="G1150" s="199" t="s">
        <v>44</v>
      </c>
      <c r="H1150" s="199" t="s">
        <v>917</v>
      </c>
      <c r="I1150" s="200" t="s">
        <v>955</v>
      </c>
      <c r="J1150" s="112" t="s">
        <v>1344</v>
      </c>
      <c r="K1150" s="199">
        <v>8</v>
      </c>
      <c r="L1150" s="199">
        <v>6</v>
      </c>
      <c r="M1150" s="199">
        <v>12</v>
      </c>
      <c r="N1150" s="112" t="s">
        <v>1346</v>
      </c>
      <c r="O1150" s="112" t="s">
        <v>1340</v>
      </c>
      <c r="P1150" s="112" t="s">
        <v>1341</v>
      </c>
      <c r="Q1150" s="112" t="s">
        <v>1342</v>
      </c>
      <c r="R1150" s="199">
        <v>6</v>
      </c>
      <c r="S1150" s="199">
        <v>2</v>
      </c>
      <c r="T1150" s="199">
        <f>BD[[#This Row],[ND]]*BD[[#This Row],[NE]]</f>
        <v>12</v>
      </c>
      <c r="U1150" s="201" t="str">
        <f t="shared" si="57"/>
        <v>ALTO</v>
      </c>
      <c r="V1150" s="199">
        <v>25</v>
      </c>
      <c r="W1150" s="199">
        <f>BD[[#This Row],[NP]]*BD[[#This Row],[N.C]]</f>
        <v>300</v>
      </c>
      <c r="X1150" s="201" t="str">
        <f t="shared" si="58"/>
        <v>II</v>
      </c>
      <c r="Y1150" s="182" t="str">
        <f t="shared" si="59"/>
        <v>ACEPTABLE CON CONTROL ESPECIFICO</v>
      </c>
      <c r="Z1150" s="199" t="s">
        <v>311</v>
      </c>
      <c r="AA1150" s="199" t="s">
        <v>311</v>
      </c>
      <c r="AB1150" s="112" t="s">
        <v>1573</v>
      </c>
      <c r="AC1150" s="112" t="s">
        <v>1574</v>
      </c>
      <c r="AD1150" s="112" t="s">
        <v>1575</v>
      </c>
      <c r="AE1150" s="112" t="s">
        <v>1343</v>
      </c>
      <c r="AF1150" s="199"/>
    </row>
    <row r="1151" spans="1:32" ht="105">
      <c r="A1151" s="198" t="s">
        <v>909</v>
      </c>
      <c r="B1151" s="199" t="s">
        <v>1463</v>
      </c>
      <c r="C1151" s="199" t="s">
        <v>1217</v>
      </c>
      <c r="D1151" s="199" t="s">
        <v>1214</v>
      </c>
      <c r="E1151" s="200" t="s">
        <v>1442</v>
      </c>
      <c r="F1151" s="216" t="s">
        <v>1419</v>
      </c>
      <c r="G1151" s="199" t="s">
        <v>44</v>
      </c>
      <c r="H1151" s="199" t="s">
        <v>917</v>
      </c>
      <c r="I1151" s="200" t="s">
        <v>959</v>
      </c>
      <c r="J1151" s="112" t="s">
        <v>1347</v>
      </c>
      <c r="K1151" s="199">
        <v>8</v>
      </c>
      <c r="L1151" s="199">
        <v>6</v>
      </c>
      <c r="M1151" s="199">
        <v>12</v>
      </c>
      <c r="N1151" s="112" t="s">
        <v>1322</v>
      </c>
      <c r="O1151" s="112" t="s">
        <v>1348</v>
      </c>
      <c r="P1151" s="112" t="s">
        <v>1349</v>
      </c>
      <c r="Q1151" s="112" t="s">
        <v>1578</v>
      </c>
      <c r="R1151" s="199">
        <v>2</v>
      </c>
      <c r="S1151" s="199">
        <v>3</v>
      </c>
      <c r="T1151" s="199">
        <f>BD[[#This Row],[ND]]*BD[[#This Row],[NE]]</f>
        <v>6</v>
      </c>
      <c r="U1151" s="201" t="str">
        <f t="shared" si="57"/>
        <v>MEDIO</v>
      </c>
      <c r="V1151" s="199">
        <v>60</v>
      </c>
      <c r="W1151" s="199">
        <f>BD[[#This Row],[NP]]*BD[[#This Row],[N.C]]</f>
        <v>360</v>
      </c>
      <c r="X1151" s="201" t="str">
        <f t="shared" si="58"/>
        <v>II</v>
      </c>
      <c r="Y1151" s="182" t="str">
        <f t="shared" si="59"/>
        <v>ACEPTABLE CON CONTROL ESPECIFICO</v>
      </c>
      <c r="Z1151" s="199" t="s">
        <v>311</v>
      </c>
      <c r="AA1151" s="199" t="s">
        <v>311</v>
      </c>
      <c r="AB1151" s="112" t="s">
        <v>1576</v>
      </c>
      <c r="AC1151" s="112" t="s">
        <v>1577</v>
      </c>
      <c r="AD1151" s="112" t="s">
        <v>1579</v>
      </c>
      <c r="AE1151" s="112" t="s">
        <v>1343</v>
      </c>
      <c r="AF1151" s="199"/>
    </row>
    <row r="1152" spans="1:32" ht="105">
      <c r="A1152" s="198" t="s">
        <v>909</v>
      </c>
      <c r="B1152" s="199" t="s">
        <v>1463</v>
      </c>
      <c r="C1152" s="199" t="s">
        <v>1217</v>
      </c>
      <c r="D1152" s="199" t="s">
        <v>1214</v>
      </c>
      <c r="E1152" s="200" t="s">
        <v>1442</v>
      </c>
      <c r="F1152" s="216" t="s">
        <v>1419</v>
      </c>
      <c r="G1152" s="199" t="s">
        <v>44</v>
      </c>
      <c r="H1152" s="199" t="s">
        <v>917</v>
      </c>
      <c r="I1152" s="200" t="s">
        <v>961</v>
      </c>
      <c r="J1152" s="112" t="s">
        <v>1350</v>
      </c>
      <c r="K1152" s="199">
        <v>8</v>
      </c>
      <c r="L1152" s="199">
        <v>6</v>
      </c>
      <c r="M1152" s="199">
        <v>12</v>
      </c>
      <c r="N1152" s="112" t="s">
        <v>1322</v>
      </c>
      <c r="O1152" s="112" t="s">
        <v>1348</v>
      </c>
      <c r="P1152" s="112" t="s">
        <v>1582</v>
      </c>
      <c r="Q1152" s="112" t="s">
        <v>1352</v>
      </c>
      <c r="R1152" s="199">
        <v>6</v>
      </c>
      <c r="S1152" s="199">
        <v>1</v>
      </c>
      <c r="T1152" s="199">
        <f>BD[[#This Row],[ND]]*BD[[#This Row],[NE]]</f>
        <v>6</v>
      </c>
      <c r="U1152" s="201" t="str">
        <f t="shared" si="57"/>
        <v>MEDIO</v>
      </c>
      <c r="V1152" s="199">
        <v>60</v>
      </c>
      <c r="W1152" s="199">
        <f>BD[[#This Row],[NP]]*BD[[#This Row],[N.C]]</f>
        <v>360</v>
      </c>
      <c r="X1152" s="201" t="str">
        <f t="shared" si="58"/>
        <v>II</v>
      </c>
      <c r="Y1152" s="182" t="str">
        <f t="shared" si="59"/>
        <v>ACEPTABLE CON CONTROL ESPECIFICO</v>
      </c>
      <c r="Z1152" s="199" t="s">
        <v>311</v>
      </c>
      <c r="AA1152" s="199" t="s">
        <v>311</v>
      </c>
      <c r="AB1152" s="112" t="s">
        <v>1580</v>
      </c>
      <c r="AC1152" s="112" t="s">
        <v>1583</v>
      </c>
      <c r="AD1152" s="112" t="s">
        <v>1581</v>
      </c>
      <c r="AE1152" s="112" t="s">
        <v>1343</v>
      </c>
      <c r="AF1152" s="199"/>
    </row>
    <row r="1153" spans="1:32" ht="225">
      <c r="A1153" s="198" t="s">
        <v>909</v>
      </c>
      <c r="B1153" s="199" t="s">
        <v>1463</v>
      </c>
      <c r="C1153" s="199" t="s">
        <v>1217</v>
      </c>
      <c r="D1153" s="199" t="s">
        <v>1214</v>
      </c>
      <c r="E1153" s="200" t="s">
        <v>1442</v>
      </c>
      <c r="F1153" s="216" t="s">
        <v>1419</v>
      </c>
      <c r="G1153" s="199" t="s">
        <v>44</v>
      </c>
      <c r="H1153" s="199" t="s">
        <v>928</v>
      </c>
      <c r="I1153" s="200" t="s">
        <v>973</v>
      </c>
      <c r="J1153" s="112" t="s">
        <v>1223</v>
      </c>
      <c r="K1153" s="199">
        <v>8</v>
      </c>
      <c r="L1153" s="199">
        <v>6</v>
      </c>
      <c r="M1153" s="199">
        <v>12</v>
      </c>
      <c r="N1153" s="112" t="s">
        <v>1250</v>
      </c>
      <c r="O1153" s="200" t="s">
        <v>1595</v>
      </c>
      <c r="P1153" s="112" t="s">
        <v>1533</v>
      </c>
      <c r="Q1153" s="199" t="s">
        <v>311</v>
      </c>
      <c r="R1153" s="199">
        <v>2</v>
      </c>
      <c r="S1153" s="199">
        <v>2</v>
      </c>
      <c r="T1153" s="199">
        <f>BD[[#This Row],[ND]]*BD[[#This Row],[NE]]</f>
        <v>4</v>
      </c>
      <c r="U1153" s="201" t="str">
        <f t="shared" si="57"/>
        <v>BAJO</v>
      </c>
      <c r="V1153" s="199">
        <v>25</v>
      </c>
      <c r="W1153" s="199">
        <f>BD[[#This Row],[NP]]*BD[[#This Row],[N.C]]</f>
        <v>100</v>
      </c>
      <c r="X1153" s="201" t="str">
        <f t="shared" si="58"/>
        <v>III</v>
      </c>
      <c r="Y1153" s="182" t="str">
        <f t="shared" si="59"/>
        <v>MEJORABLE</v>
      </c>
      <c r="Z1153" s="199" t="s">
        <v>311</v>
      </c>
      <c r="AA1153" s="199" t="s">
        <v>311</v>
      </c>
      <c r="AB1153" s="200" t="s">
        <v>1596</v>
      </c>
      <c r="AC1153" s="112" t="s">
        <v>1534</v>
      </c>
      <c r="AD1153" s="222" t="s">
        <v>1597</v>
      </c>
      <c r="AE1153" s="112" t="s">
        <v>1277</v>
      </c>
      <c r="AF1153" s="199"/>
    </row>
    <row r="1154" spans="1:32" ht="225">
      <c r="A1154" s="198" t="s">
        <v>909</v>
      </c>
      <c r="B1154" s="199" t="s">
        <v>1463</v>
      </c>
      <c r="C1154" s="199" t="s">
        <v>1217</v>
      </c>
      <c r="D1154" s="199" t="s">
        <v>1214</v>
      </c>
      <c r="E1154" s="200" t="s">
        <v>1442</v>
      </c>
      <c r="F1154" s="216" t="s">
        <v>1419</v>
      </c>
      <c r="G1154" s="199" t="s">
        <v>44</v>
      </c>
      <c r="H1154" s="199" t="s">
        <v>928</v>
      </c>
      <c r="I1154" s="200" t="s">
        <v>975</v>
      </c>
      <c r="J1154" s="112" t="s">
        <v>1223</v>
      </c>
      <c r="K1154" s="199">
        <v>8</v>
      </c>
      <c r="L1154" s="199">
        <v>6</v>
      </c>
      <c r="M1154" s="199">
        <v>12</v>
      </c>
      <c r="N1154" s="112" t="s">
        <v>1250</v>
      </c>
      <c r="O1154" s="200" t="s">
        <v>1595</v>
      </c>
      <c r="P1154" s="112" t="s">
        <v>1533</v>
      </c>
      <c r="Q1154" s="199" t="s">
        <v>311</v>
      </c>
      <c r="R1154" s="199">
        <v>2</v>
      </c>
      <c r="S1154" s="199">
        <v>3</v>
      </c>
      <c r="T1154" s="199">
        <f>BD[[#This Row],[ND]]*BD[[#This Row],[NE]]</f>
        <v>6</v>
      </c>
      <c r="U1154" s="201" t="str">
        <f t="shared" si="57"/>
        <v>MEDIO</v>
      </c>
      <c r="V1154" s="199">
        <v>25</v>
      </c>
      <c r="W1154" s="199">
        <f>BD[[#This Row],[NP]]*BD[[#This Row],[N.C]]</f>
        <v>150</v>
      </c>
      <c r="X1154" s="201" t="str">
        <f t="shared" si="58"/>
        <v>II</v>
      </c>
      <c r="Y1154" s="182" t="str">
        <f t="shared" si="59"/>
        <v>ACEPTABLE CON CONTROL ESPECIFICO</v>
      </c>
      <c r="Z1154" s="199" t="s">
        <v>311</v>
      </c>
      <c r="AA1154" s="199" t="s">
        <v>311</v>
      </c>
      <c r="AB1154" s="200" t="s">
        <v>1596</v>
      </c>
      <c r="AC1154" s="112" t="s">
        <v>1534</v>
      </c>
      <c r="AD1154" s="200" t="s">
        <v>1247</v>
      </c>
      <c r="AE1154" s="112" t="s">
        <v>1277</v>
      </c>
      <c r="AF1154" s="199"/>
    </row>
    <row r="1155" spans="1:32" ht="225">
      <c r="A1155" s="198" t="s">
        <v>909</v>
      </c>
      <c r="B1155" s="199" t="s">
        <v>1463</v>
      </c>
      <c r="C1155" s="199" t="s">
        <v>1217</v>
      </c>
      <c r="D1155" s="199" t="s">
        <v>1214</v>
      </c>
      <c r="E1155" s="200" t="s">
        <v>1442</v>
      </c>
      <c r="F1155" s="216" t="s">
        <v>1419</v>
      </c>
      <c r="G1155" s="199" t="s">
        <v>44</v>
      </c>
      <c r="H1155" s="199" t="s">
        <v>928</v>
      </c>
      <c r="I1155" s="200" t="s">
        <v>979</v>
      </c>
      <c r="J1155" s="112" t="s">
        <v>1223</v>
      </c>
      <c r="K1155" s="199">
        <v>8</v>
      </c>
      <c r="L1155" s="199">
        <v>6</v>
      </c>
      <c r="M1155" s="199">
        <v>12</v>
      </c>
      <c r="N1155" s="112" t="s">
        <v>1250</v>
      </c>
      <c r="O1155" s="200" t="s">
        <v>1595</v>
      </c>
      <c r="P1155" s="112" t="s">
        <v>1533</v>
      </c>
      <c r="Q1155" s="199" t="s">
        <v>311</v>
      </c>
      <c r="R1155" s="199">
        <v>2</v>
      </c>
      <c r="S1155" s="199">
        <v>3</v>
      </c>
      <c r="T1155" s="199">
        <f>BD[[#This Row],[ND]]*BD[[#This Row],[NE]]</f>
        <v>6</v>
      </c>
      <c r="U1155" s="201" t="str">
        <f t="shared" si="57"/>
        <v>MEDIO</v>
      </c>
      <c r="V1155" s="199">
        <v>26</v>
      </c>
      <c r="W1155" s="199">
        <f>BD[[#This Row],[NP]]*BD[[#This Row],[N.C]]</f>
        <v>156</v>
      </c>
      <c r="X1155" s="201" t="str">
        <f t="shared" si="58"/>
        <v>II</v>
      </c>
      <c r="Y1155" s="182" t="str">
        <f t="shared" si="59"/>
        <v>ACEPTABLE CON CONTROL ESPECIFICO</v>
      </c>
      <c r="Z1155" s="199" t="s">
        <v>311</v>
      </c>
      <c r="AA1155" s="199" t="s">
        <v>311</v>
      </c>
      <c r="AB1155" s="200" t="s">
        <v>1596</v>
      </c>
      <c r="AC1155" s="112" t="s">
        <v>1534</v>
      </c>
      <c r="AD1155" s="200" t="s">
        <v>1247</v>
      </c>
      <c r="AE1155" s="112" t="s">
        <v>1277</v>
      </c>
      <c r="AF1155" s="199"/>
    </row>
    <row r="1156" spans="1:32" ht="135">
      <c r="A1156" s="198" t="s">
        <v>909</v>
      </c>
      <c r="B1156" s="199" t="s">
        <v>1463</v>
      </c>
      <c r="C1156" s="199" t="s">
        <v>1217</v>
      </c>
      <c r="D1156" s="199" t="s">
        <v>1214</v>
      </c>
      <c r="E1156" s="200" t="s">
        <v>1442</v>
      </c>
      <c r="F1156" s="216" t="s">
        <v>1419</v>
      </c>
      <c r="G1156" s="199" t="s">
        <v>44</v>
      </c>
      <c r="H1156" s="199" t="s">
        <v>931</v>
      </c>
      <c r="I1156" s="200" t="s">
        <v>989</v>
      </c>
      <c r="J1156" s="112" t="s">
        <v>1224</v>
      </c>
      <c r="K1156" s="199">
        <v>8</v>
      </c>
      <c r="L1156" s="199">
        <v>6</v>
      </c>
      <c r="M1156" s="199">
        <v>12</v>
      </c>
      <c r="N1156" s="112" t="s">
        <v>1252</v>
      </c>
      <c r="O1156" s="112" t="s">
        <v>1612</v>
      </c>
      <c r="P1156" s="112" t="s">
        <v>1253</v>
      </c>
      <c r="Q1156" s="112" t="s">
        <v>1614</v>
      </c>
      <c r="R1156" s="199">
        <v>2</v>
      </c>
      <c r="S1156" s="199">
        <v>3</v>
      </c>
      <c r="T1156" s="199">
        <f>BD[[#This Row],[ND]]*BD[[#This Row],[NE]]</f>
        <v>6</v>
      </c>
      <c r="U1156" s="201" t="str">
        <f t="shared" si="57"/>
        <v>MEDIO</v>
      </c>
      <c r="V1156" s="199">
        <v>25</v>
      </c>
      <c r="W1156" s="199">
        <f>BD[[#This Row],[NP]]*BD[[#This Row],[N.C]]</f>
        <v>150</v>
      </c>
      <c r="X1156" s="201" t="str">
        <f t="shared" si="58"/>
        <v>II</v>
      </c>
      <c r="Y1156" s="182" t="str">
        <f t="shared" si="59"/>
        <v>ACEPTABLE CON CONTROL ESPECIFICO</v>
      </c>
      <c r="Z1156" s="199" t="s">
        <v>311</v>
      </c>
      <c r="AA1156" s="199" t="s">
        <v>311</v>
      </c>
      <c r="AB1156" s="112" t="s">
        <v>1613</v>
      </c>
      <c r="AC1156" s="112" t="s">
        <v>1253</v>
      </c>
      <c r="AD1156" s="112" t="s">
        <v>1615</v>
      </c>
      <c r="AE1156" s="112" t="s">
        <v>1278</v>
      </c>
      <c r="AF1156" s="199"/>
    </row>
    <row r="1157" spans="1:32" ht="150">
      <c r="A1157" s="198" t="s">
        <v>909</v>
      </c>
      <c r="B1157" s="199" t="s">
        <v>1463</v>
      </c>
      <c r="C1157" s="199" t="s">
        <v>1217</v>
      </c>
      <c r="D1157" s="199" t="s">
        <v>1214</v>
      </c>
      <c r="E1157" s="200" t="s">
        <v>1442</v>
      </c>
      <c r="F1157" s="216" t="s">
        <v>1419</v>
      </c>
      <c r="G1157" s="199" t="s">
        <v>44</v>
      </c>
      <c r="H1157" s="199" t="s">
        <v>931</v>
      </c>
      <c r="I1157" s="200" t="s">
        <v>997</v>
      </c>
      <c r="J1157" s="112" t="s">
        <v>1363</v>
      </c>
      <c r="K1157" s="199">
        <v>8</v>
      </c>
      <c r="L1157" s="199">
        <v>6</v>
      </c>
      <c r="M1157" s="199">
        <v>12</v>
      </c>
      <c r="N1157" s="112" t="s">
        <v>1364</v>
      </c>
      <c r="O1157" s="112" t="s">
        <v>1656</v>
      </c>
      <c r="P1157" s="112" t="s">
        <v>1657</v>
      </c>
      <c r="Q1157" s="112" t="s">
        <v>1365</v>
      </c>
      <c r="R1157" s="199">
        <v>6</v>
      </c>
      <c r="S1157" s="199">
        <v>2</v>
      </c>
      <c r="T1157" s="199">
        <f>BD[[#This Row],[ND]]*BD[[#This Row],[NE]]</f>
        <v>12</v>
      </c>
      <c r="U1157" s="201" t="str">
        <f t="shared" si="57"/>
        <v>ALTO</v>
      </c>
      <c r="V1157" s="199">
        <v>60</v>
      </c>
      <c r="W1157" s="199">
        <f>BD[[#This Row],[NP]]*BD[[#This Row],[N.C]]</f>
        <v>720</v>
      </c>
      <c r="X1157" s="201" t="str">
        <f t="shared" si="58"/>
        <v>I</v>
      </c>
      <c r="Y1157" s="182" t="str">
        <f t="shared" si="59"/>
        <v>NO ACEPTABLE</v>
      </c>
      <c r="Z1157" s="199" t="s">
        <v>311</v>
      </c>
      <c r="AA1157" s="199" t="s">
        <v>311</v>
      </c>
      <c r="AB1157" s="112" t="s">
        <v>1621</v>
      </c>
      <c r="AC1157" s="112" t="s">
        <v>1622</v>
      </c>
      <c r="AD1157" s="112" t="s">
        <v>1623</v>
      </c>
      <c r="AE1157" s="112" t="s">
        <v>1368</v>
      </c>
      <c r="AF1157" s="199"/>
    </row>
    <row r="1158" spans="1:32" ht="150">
      <c r="A1158" s="198" t="s">
        <v>909</v>
      </c>
      <c r="B1158" s="199" t="s">
        <v>1463</v>
      </c>
      <c r="C1158" s="199" t="s">
        <v>1217</v>
      </c>
      <c r="D1158" s="199" t="s">
        <v>1214</v>
      </c>
      <c r="E1158" s="200" t="s">
        <v>1442</v>
      </c>
      <c r="F1158" s="216" t="s">
        <v>1419</v>
      </c>
      <c r="G1158" s="199" t="s">
        <v>44</v>
      </c>
      <c r="H1158" s="199" t="s">
        <v>931</v>
      </c>
      <c r="I1158" s="200" t="s">
        <v>1005</v>
      </c>
      <c r="J1158" s="112" t="s">
        <v>1359</v>
      </c>
      <c r="K1158" s="199">
        <v>8</v>
      </c>
      <c r="L1158" s="199">
        <v>6</v>
      </c>
      <c r="M1158" s="199">
        <v>12</v>
      </c>
      <c r="N1158" s="215" t="s">
        <v>1354</v>
      </c>
      <c r="O1158" s="112" t="s">
        <v>1360</v>
      </c>
      <c r="P1158" s="112" t="s">
        <v>1609</v>
      </c>
      <c r="Q1158" s="112" t="s">
        <v>1610</v>
      </c>
      <c r="R1158" s="199">
        <v>2</v>
      </c>
      <c r="S1158" s="199">
        <v>3</v>
      </c>
      <c r="T1158" s="199">
        <f>BD[[#This Row],[ND]]*BD[[#This Row],[NE]]</f>
        <v>6</v>
      </c>
      <c r="U1158" s="201" t="str">
        <f t="shared" si="57"/>
        <v>MEDIO</v>
      </c>
      <c r="V1158" s="199">
        <v>60</v>
      </c>
      <c r="W1158" s="199">
        <f>BD[[#This Row],[NP]]*BD[[#This Row],[N.C]]</f>
        <v>360</v>
      </c>
      <c r="X1158" s="201" t="str">
        <f t="shared" si="58"/>
        <v>II</v>
      </c>
      <c r="Y1158" s="182" t="str">
        <f t="shared" si="59"/>
        <v>ACEPTABLE CON CONTROL ESPECIFICO</v>
      </c>
      <c r="Z1158" s="199" t="s">
        <v>311</v>
      </c>
      <c r="AA1158" s="199" t="s">
        <v>311</v>
      </c>
      <c r="AB1158" s="112" t="s">
        <v>1360</v>
      </c>
      <c r="AC1158" s="112" t="s">
        <v>1609</v>
      </c>
      <c r="AD1158" s="112" t="s">
        <v>1611</v>
      </c>
      <c r="AE1158" s="112" t="s">
        <v>1362</v>
      </c>
      <c r="AF1158" s="199"/>
    </row>
    <row r="1159" spans="1:32" ht="315">
      <c r="A1159" s="198" t="s">
        <v>909</v>
      </c>
      <c r="B1159" s="199" t="s">
        <v>1463</v>
      </c>
      <c r="C1159" s="199" t="s">
        <v>1217</v>
      </c>
      <c r="D1159" s="199" t="s">
        <v>1214</v>
      </c>
      <c r="E1159" s="200" t="s">
        <v>1442</v>
      </c>
      <c r="F1159" s="216" t="s">
        <v>1419</v>
      </c>
      <c r="G1159" s="199" t="s">
        <v>44</v>
      </c>
      <c r="H1159" s="199" t="s">
        <v>934</v>
      </c>
      <c r="I1159" s="200" t="s">
        <v>1007</v>
      </c>
      <c r="J1159" s="112" t="s">
        <v>1225</v>
      </c>
      <c r="K1159" s="199">
        <v>2</v>
      </c>
      <c r="L1159" s="199">
        <v>2</v>
      </c>
      <c r="M1159" s="199">
        <v>12</v>
      </c>
      <c r="N1159" s="112" t="s">
        <v>1255</v>
      </c>
      <c r="O1159" s="112" t="s">
        <v>1627</v>
      </c>
      <c r="P1159" s="112" t="s">
        <v>1630</v>
      </c>
      <c r="Q1159" s="112" t="s">
        <v>1265</v>
      </c>
      <c r="R1159" s="199">
        <v>2</v>
      </c>
      <c r="S1159" s="199">
        <v>3</v>
      </c>
      <c r="T1159" s="199">
        <f>BD[[#This Row],[ND]]*BD[[#This Row],[NE]]</f>
        <v>6</v>
      </c>
      <c r="U1159" s="201" t="str">
        <f t="shared" si="57"/>
        <v>MEDIO</v>
      </c>
      <c r="V1159" s="199">
        <v>25</v>
      </c>
      <c r="W1159" s="199">
        <f>BD[[#This Row],[NP]]*BD[[#This Row],[N.C]]</f>
        <v>150</v>
      </c>
      <c r="X1159" s="201" t="str">
        <f t="shared" si="58"/>
        <v>II</v>
      </c>
      <c r="Y1159" s="182" t="str">
        <f t="shared" si="59"/>
        <v>ACEPTABLE CON CONTROL ESPECIFICO</v>
      </c>
      <c r="Z1159" s="199" t="s">
        <v>311</v>
      </c>
      <c r="AA1159" s="199" t="s">
        <v>311</v>
      </c>
      <c r="AB1159" s="112" t="s">
        <v>1628</v>
      </c>
      <c r="AC1159" s="112" t="s">
        <v>1629</v>
      </c>
      <c r="AD1159" s="112" t="s">
        <v>1265</v>
      </c>
      <c r="AE1159" s="112" t="s">
        <v>1280</v>
      </c>
      <c r="AF1159" s="199"/>
    </row>
    <row r="1160" spans="1:32" ht="345">
      <c r="A1160" s="198" t="s">
        <v>909</v>
      </c>
      <c r="B1160" s="199" t="s">
        <v>1463</v>
      </c>
      <c r="C1160" s="199" t="s">
        <v>1217</v>
      </c>
      <c r="D1160" s="199" t="s">
        <v>1214</v>
      </c>
      <c r="E1160" s="200" t="s">
        <v>1442</v>
      </c>
      <c r="F1160" s="216" t="s">
        <v>1419</v>
      </c>
      <c r="G1160" s="199" t="s">
        <v>44</v>
      </c>
      <c r="H1160" s="199" t="s">
        <v>934</v>
      </c>
      <c r="I1160" s="200" t="s">
        <v>1017</v>
      </c>
      <c r="J1160" s="112" t="s">
        <v>1260</v>
      </c>
      <c r="K1160" s="199">
        <v>2</v>
      </c>
      <c r="L1160" s="199">
        <v>2</v>
      </c>
      <c r="M1160" s="199">
        <v>12</v>
      </c>
      <c r="N1160" s="112" t="s">
        <v>1261</v>
      </c>
      <c r="O1160" s="112" t="s">
        <v>1627</v>
      </c>
      <c r="P1160" s="112" t="s">
        <v>1632</v>
      </c>
      <c r="Q1160" s="112" t="s">
        <v>1662</v>
      </c>
      <c r="R1160" s="199">
        <v>2</v>
      </c>
      <c r="S1160" s="199">
        <v>3</v>
      </c>
      <c r="T1160" s="199">
        <f>BD[[#This Row],[ND]]*BD[[#This Row],[NE]]</f>
        <v>6</v>
      </c>
      <c r="U1160" s="201" t="str">
        <f t="shared" si="57"/>
        <v>MEDIO</v>
      </c>
      <c r="V1160" s="199">
        <v>25</v>
      </c>
      <c r="W1160" s="199">
        <f>BD[[#This Row],[NP]]*BD[[#This Row],[N.C]]</f>
        <v>150</v>
      </c>
      <c r="X1160" s="201" t="str">
        <f t="shared" si="58"/>
        <v>II</v>
      </c>
      <c r="Y1160" s="182" t="str">
        <f t="shared" si="59"/>
        <v>ACEPTABLE CON CONTROL ESPECIFICO</v>
      </c>
      <c r="Z1160" s="199" t="s">
        <v>311</v>
      </c>
      <c r="AA1160" s="199" t="s">
        <v>311</v>
      </c>
      <c r="AB1160" s="112" t="s">
        <v>1628</v>
      </c>
      <c r="AC1160" s="112" t="s">
        <v>1633</v>
      </c>
      <c r="AD1160" s="112" t="s">
        <v>1663</v>
      </c>
      <c r="AE1160" s="112" t="s">
        <v>1280</v>
      </c>
      <c r="AF1160" s="199"/>
    </row>
    <row r="1161" spans="1:32" ht="225">
      <c r="A1161" s="198" t="s">
        <v>909</v>
      </c>
      <c r="B1161" s="199" t="s">
        <v>1463</v>
      </c>
      <c r="C1161" s="199" t="s">
        <v>1217</v>
      </c>
      <c r="D1161" s="199" t="s">
        <v>1214</v>
      </c>
      <c r="E1161" s="200" t="s">
        <v>1442</v>
      </c>
      <c r="F1161" s="216" t="s">
        <v>1422</v>
      </c>
      <c r="G1161" s="199" t="s">
        <v>19</v>
      </c>
      <c r="H1161" s="199" t="s">
        <v>928</v>
      </c>
      <c r="I1161" s="200" t="s">
        <v>973</v>
      </c>
      <c r="J1161" s="112" t="s">
        <v>1223</v>
      </c>
      <c r="K1161" s="199">
        <v>8</v>
      </c>
      <c r="L1161" s="199">
        <v>6</v>
      </c>
      <c r="M1161" s="199">
        <v>12</v>
      </c>
      <c r="N1161" s="112" t="s">
        <v>1250</v>
      </c>
      <c r="O1161" s="200" t="s">
        <v>1595</v>
      </c>
      <c r="P1161" s="112" t="s">
        <v>1533</v>
      </c>
      <c r="Q1161" s="199" t="s">
        <v>311</v>
      </c>
      <c r="R1161" s="199">
        <v>2</v>
      </c>
      <c r="S1161" s="199">
        <v>2</v>
      </c>
      <c r="T1161" s="199">
        <f>BD[[#This Row],[ND]]*BD[[#This Row],[NE]]</f>
        <v>4</v>
      </c>
      <c r="U1161" s="201" t="str">
        <f t="shared" si="57"/>
        <v>BAJO</v>
      </c>
      <c r="V1161" s="199">
        <v>25</v>
      </c>
      <c r="W1161" s="199">
        <f>BD[[#This Row],[NP]]*BD[[#This Row],[N.C]]</f>
        <v>100</v>
      </c>
      <c r="X1161" s="201" t="str">
        <f t="shared" si="58"/>
        <v>III</v>
      </c>
      <c r="Y1161" s="182" t="str">
        <f t="shared" si="59"/>
        <v>MEJORABLE</v>
      </c>
      <c r="Z1161" s="199" t="s">
        <v>311</v>
      </c>
      <c r="AA1161" s="199" t="s">
        <v>311</v>
      </c>
      <c r="AB1161" s="200" t="s">
        <v>1596</v>
      </c>
      <c r="AC1161" s="112" t="s">
        <v>1534</v>
      </c>
      <c r="AD1161" s="222" t="s">
        <v>1597</v>
      </c>
      <c r="AE1161" s="112" t="s">
        <v>1277</v>
      </c>
      <c r="AF1161" s="199"/>
    </row>
    <row r="1162" spans="1:32" ht="225">
      <c r="A1162" s="198" t="s">
        <v>909</v>
      </c>
      <c r="B1162" s="199" t="s">
        <v>1463</v>
      </c>
      <c r="C1162" s="199" t="s">
        <v>1217</v>
      </c>
      <c r="D1162" s="199" t="s">
        <v>1214</v>
      </c>
      <c r="E1162" s="200" t="s">
        <v>1442</v>
      </c>
      <c r="F1162" s="216" t="s">
        <v>1422</v>
      </c>
      <c r="G1162" s="199" t="s">
        <v>19</v>
      </c>
      <c r="H1162" s="199" t="s">
        <v>928</v>
      </c>
      <c r="I1162" s="200" t="s">
        <v>975</v>
      </c>
      <c r="J1162" s="112" t="s">
        <v>1223</v>
      </c>
      <c r="K1162" s="199">
        <v>8</v>
      </c>
      <c r="L1162" s="199">
        <v>6</v>
      </c>
      <c r="M1162" s="199">
        <v>12</v>
      </c>
      <c r="N1162" s="112" t="s">
        <v>1250</v>
      </c>
      <c r="O1162" s="200" t="s">
        <v>1595</v>
      </c>
      <c r="P1162" s="112" t="s">
        <v>1533</v>
      </c>
      <c r="Q1162" s="199" t="s">
        <v>311</v>
      </c>
      <c r="R1162" s="199">
        <v>2</v>
      </c>
      <c r="S1162" s="199">
        <v>3</v>
      </c>
      <c r="T1162" s="199">
        <f>BD[[#This Row],[ND]]*BD[[#This Row],[NE]]</f>
        <v>6</v>
      </c>
      <c r="U1162" s="201" t="str">
        <f t="shared" si="57"/>
        <v>MEDIO</v>
      </c>
      <c r="V1162" s="199">
        <v>25</v>
      </c>
      <c r="W1162" s="199">
        <f>BD[[#This Row],[NP]]*BD[[#This Row],[N.C]]</f>
        <v>150</v>
      </c>
      <c r="X1162" s="201" t="str">
        <f t="shared" si="58"/>
        <v>II</v>
      </c>
      <c r="Y1162" s="182" t="str">
        <f t="shared" si="59"/>
        <v>ACEPTABLE CON CONTROL ESPECIFICO</v>
      </c>
      <c r="Z1162" s="199" t="s">
        <v>311</v>
      </c>
      <c r="AA1162" s="199" t="s">
        <v>311</v>
      </c>
      <c r="AB1162" s="200" t="s">
        <v>1596</v>
      </c>
      <c r="AC1162" s="112" t="s">
        <v>1534</v>
      </c>
      <c r="AD1162" s="200" t="s">
        <v>1247</v>
      </c>
      <c r="AE1162" s="112" t="s">
        <v>1277</v>
      </c>
      <c r="AF1162" s="199"/>
    </row>
    <row r="1163" spans="1:32" ht="225">
      <c r="A1163" s="198" t="s">
        <v>909</v>
      </c>
      <c r="B1163" s="199" t="s">
        <v>1463</v>
      </c>
      <c r="C1163" s="199" t="s">
        <v>1217</v>
      </c>
      <c r="D1163" s="199" t="s">
        <v>1214</v>
      </c>
      <c r="E1163" s="200" t="s">
        <v>1442</v>
      </c>
      <c r="F1163" s="216" t="s">
        <v>1422</v>
      </c>
      <c r="G1163" s="199" t="s">
        <v>19</v>
      </c>
      <c r="H1163" s="199" t="s">
        <v>928</v>
      </c>
      <c r="I1163" s="200" t="s">
        <v>977</v>
      </c>
      <c r="J1163" s="112" t="s">
        <v>1223</v>
      </c>
      <c r="K1163" s="199">
        <v>8</v>
      </c>
      <c r="L1163" s="199">
        <v>6</v>
      </c>
      <c r="M1163" s="199">
        <v>12</v>
      </c>
      <c r="N1163" s="112" t="s">
        <v>1250</v>
      </c>
      <c r="O1163" s="200" t="s">
        <v>1595</v>
      </c>
      <c r="P1163" s="112" t="s">
        <v>1533</v>
      </c>
      <c r="Q1163" s="199" t="s">
        <v>311</v>
      </c>
      <c r="R1163" s="199">
        <v>2</v>
      </c>
      <c r="S1163" s="199">
        <v>3</v>
      </c>
      <c r="T1163" s="199">
        <f>BD[[#This Row],[ND]]*BD[[#This Row],[NE]]</f>
        <v>6</v>
      </c>
      <c r="U1163" s="201" t="str">
        <f t="shared" si="57"/>
        <v>MEDIO</v>
      </c>
      <c r="V1163" s="199">
        <v>25</v>
      </c>
      <c r="W1163" s="199">
        <f>BD[[#This Row],[NP]]*BD[[#This Row],[N.C]]</f>
        <v>150</v>
      </c>
      <c r="X1163" s="201" t="str">
        <f t="shared" si="58"/>
        <v>II</v>
      </c>
      <c r="Y1163" s="182" t="str">
        <f t="shared" si="59"/>
        <v>ACEPTABLE CON CONTROL ESPECIFICO</v>
      </c>
      <c r="Z1163" s="199" t="s">
        <v>311</v>
      </c>
      <c r="AA1163" s="199" t="s">
        <v>311</v>
      </c>
      <c r="AB1163" s="200" t="s">
        <v>1596</v>
      </c>
      <c r="AC1163" s="112" t="s">
        <v>1534</v>
      </c>
      <c r="AD1163" s="200" t="s">
        <v>1247</v>
      </c>
      <c r="AE1163" s="112" t="s">
        <v>1277</v>
      </c>
      <c r="AF1163" s="199"/>
    </row>
    <row r="1164" spans="1:32" ht="225">
      <c r="A1164" s="198" t="s">
        <v>909</v>
      </c>
      <c r="B1164" s="199" t="s">
        <v>1463</v>
      </c>
      <c r="C1164" s="199" t="s">
        <v>1217</v>
      </c>
      <c r="D1164" s="199" t="s">
        <v>1214</v>
      </c>
      <c r="E1164" s="200" t="s">
        <v>1442</v>
      </c>
      <c r="F1164" s="216" t="s">
        <v>1422</v>
      </c>
      <c r="G1164" s="199" t="s">
        <v>19</v>
      </c>
      <c r="H1164" s="199" t="s">
        <v>928</v>
      </c>
      <c r="I1164" s="200" t="s">
        <v>979</v>
      </c>
      <c r="J1164" s="112" t="s">
        <v>1223</v>
      </c>
      <c r="K1164" s="199">
        <v>8</v>
      </c>
      <c r="L1164" s="199">
        <v>6</v>
      </c>
      <c r="M1164" s="199">
        <v>12</v>
      </c>
      <c r="N1164" s="112" t="s">
        <v>1250</v>
      </c>
      <c r="O1164" s="200" t="s">
        <v>1595</v>
      </c>
      <c r="P1164" s="112" t="s">
        <v>1533</v>
      </c>
      <c r="Q1164" s="199" t="s">
        <v>311</v>
      </c>
      <c r="R1164" s="199">
        <v>2</v>
      </c>
      <c r="S1164" s="199">
        <v>3</v>
      </c>
      <c r="T1164" s="199">
        <f>BD[[#This Row],[ND]]*BD[[#This Row],[NE]]</f>
        <v>6</v>
      </c>
      <c r="U1164" s="201" t="str">
        <f t="shared" si="57"/>
        <v>MEDIO</v>
      </c>
      <c r="V1164" s="199">
        <v>26</v>
      </c>
      <c r="W1164" s="199">
        <f>BD[[#This Row],[NP]]*BD[[#This Row],[N.C]]</f>
        <v>156</v>
      </c>
      <c r="X1164" s="201" t="str">
        <f t="shared" si="58"/>
        <v>II</v>
      </c>
      <c r="Y1164" s="182" t="str">
        <f t="shared" si="59"/>
        <v>ACEPTABLE CON CONTROL ESPECIFICO</v>
      </c>
      <c r="Z1164" s="199" t="s">
        <v>311</v>
      </c>
      <c r="AA1164" s="199" t="s">
        <v>311</v>
      </c>
      <c r="AB1164" s="200" t="s">
        <v>1596</v>
      </c>
      <c r="AC1164" s="112" t="s">
        <v>1534</v>
      </c>
      <c r="AD1164" s="200" t="s">
        <v>1247</v>
      </c>
      <c r="AE1164" s="112" t="s">
        <v>1277</v>
      </c>
      <c r="AF1164" s="199"/>
    </row>
    <row r="1165" spans="1:32" ht="210">
      <c r="A1165" s="198" t="s">
        <v>909</v>
      </c>
      <c r="B1165" s="199" t="s">
        <v>1463</v>
      </c>
      <c r="C1165" s="199" t="s">
        <v>1217</v>
      </c>
      <c r="D1165" s="199" t="s">
        <v>1214</v>
      </c>
      <c r="E1165" s="200" t="s">
        <v>1442</v>
      </c>
      <c r="F1165" s="216" t="s">
        <v>1422</v>
      </c>
      <c r="G1165" s="199" t="s">
        <v>19</v>
      </c>
      <c r="H1165" s="199" t="s">
        <v>928</v>
      </c>
      <c r="I1165" s="200" t="s">
        <v>981</v>
      </c>
      <c r="J1165" s="112" t="s">
        <v>1438</v>
      </c>
      <c r="K1165" s="199">
        <v>8</v>
      </c>
      <c r="L1165" s="199">
        <v>6</v>
      </c>
      <c r="M1165" s="199">
        <v>12</v>
      </c>
      <c r="N1165" s="112" t="s">
        <v>1364</v>
      </c>
      <c r="O1165" s="199" t="s">
        <v>311</v>
      </c>
      <c r="P1165" s="112" t="s">
        <v>1651</v>
      </c>
      <c r="Q1165" s="199" t="s">
        <v>311</v>
      </c>
      <c r="R1165" s="199">
        <v>2</v>
      </c>
      <c r="S1165" s="199">
        <v>2</v>
      </c>
      <c r="T1165" s="199">
        <f>BD[[#This Row],[ND]]*BD[[#This Row],[NE]]</f>
        <v>4</v>
      </c>
      <c r="U1165" s="201" t="str">
        <f t="shared" si="57"/>
        <v>BAJO</v>
      </c>
      <c r="V1165" s="199">
        <v>25</v>
      </c>
      <c r="W1165" s="199">
        <f>BD[[#This Row],[NP]]*BD[[#This Row],[N.C]]</f>
        <v>100</v>
      </c>
      <c r="X1165" s="201" t="str">
        <f t="shared" si="58"/>
        <v>III</v>
      </c>
      <c r="Y1165" s="182" t="str">
        <f t="shared" si="59"/>
        <v>MEJORABLE</v>
      </c>
      <c r="Z1165" s="199" t="s">
        <v>311</v>
      </c>
      <c r="AA1165" s="199" t="s">
        <v>311</v>
      </c>
      <c r="AB1165" s="112" t="s">
        <v>311</v>
      </c>
      <c r="AC1165" s="112" t="s">
        <v>1652</v>
      </c>
      <c r="AD1165" s="200" t="s">
        <v>1247</v>
      </c>
      <c r="AE1165" s="112" t="s">
        <v>1277</v>
      </c>
      <c r="AF1165" s="199"/>
    </row>
    <row r="1166" spans="1:32" ht="225">
      <c r="A1166" s="198" t="s">
        <v>909</v>
      </c>
      <c r="B1166" s="199" t="s">
        <v>1463</v>
      </c>
      <c r="C1166" s="199" t="s">
        <v>1217</v>
      </c>
      <c r="D1166" s="199" t="s">
        <v>1214</v>
      </c>
      <c r="E1166" s="200" t="s">
        <v>1442</v>
      </c>
      <c r="F1166" s="216" t="s">
        <v>1449</v>
      </c>
      <c r="G1166" s="199" t="s">
        <v>44</v>
      </c>
      <c r="H1166" s="199" t="s">
        <v>928</v>
      </c>
      <c r="I1166" s="200" t="s">
        <v>973</v>
      </c>
      <c r="J1166" s="112" t="s">
        <v>1223</v>
      </c>
      <c r="K1166" s="199">
        <v>8</v>
      </c>
      <c r="L1166" s="199">
        <v>6</v>
      </c>
      <c r="M1166" s="199">
        <v>12</v>
      </c>
      <c r="N1166" s="112" t="s">
        <v>1250</v>
      </c>
      <c r="O1166" s="200" t="s">
        <v>1595</v>
      </c>
      <c r="P1166" s="112" t="s">
        <v>1533</v>
      </c>
      <c r="Q1166" s="199" t="s">
        <v>311</v>
      </c>
      <c r="R1166" s="199">
        <v>2</v>
      </c>
      <c r="S1166" s="199">
        <v>2</v>
      </c>
      <c r="T1166" s="199">
        <f>BD[[#This Row],[ND]]*BD[[#This Row],[NE]]</f>
        <v>4</v>
      </c>
      <c r="U1166" s="201" t="str">
        <f t="shared" si="57"/>
        <v>BAJO</v>
      </c>
      <c r="V1166" s="199">
        <v>25</v>
      </c>
      <c r="W1166" s="199">
        <f>BD[[#This Row],[NP]]*BD[[#This Row],[N.C]]</f>
        <v>100</v>
      </c>
      <c r="X1166" s="201" t="str">
        <f t="shared" si="58"/>
        <v>III</v>
      </c>
      <c r="Y1166" s="182" t="str">
        <f t="shared" si="59"/>
        <v>MEJORABLE</v>
      </c>
      <c r="Z1166" s="199" t="s">
        <v>311</v>
      </c>
      <c r="AA1166" s="199" t="s">
        <v>311</v>
      </c>
      <c r="AB1166" s="200" t="s">
        <v>1596</v>
      </c>
      <c r="AC1166" s="112" t="s">
        <v>1534</v>
      </c>
      <c r="AD1166" s="222" t="s">
        <v>1597</v>
      </c>
      <c r="AE1166" s="112" t="s">
        <v>1277</v>
      </c>
      <c r="AF1166" s="199"/>
    </row>
    <row r="1167" spans="1:32" ht="225">
      <c r="A1167" s="198" t="s">
        <v>909</v>
      </c>
      <c r="B1167" s="199" t="s">
        <v>1463</v>
      </c>
      <c r="C1167" s="199" t="s">
        <v>1217</v>
      </c>
      <c r="D1167" s="199" t="s">
        <v>1214</v>
      </c>
      <c r="E1167" s="200" t="s">
        <v>1442</v>
      </c>
      <c r="F1167" s="216" t="s">
        <v>1449</v>
      </c>
      <c r="G1167" s="199" t="s">
        <v>44</v>
      </c>
      <c r="H1167" s="199" t="s">
        <v>928</v>
      </c>
      <c r="I1167" s="200" t="s">
        <v>975</v>
      </c>
      <c r="J1167" s="112" t="s">
        <v>1223</v>
      </c>
      <c r="K1167" s="199">
        <v>8</v>
      </c>
      <c r="L1167" s="199">
        <v>6</v>
      </c>
      <c r="M1167" s="199">
        <v>12</v>
      </c>
      <c r="N1167" s="112" t="s">
        <v>1250</v>
      </c>
      <c r="O1167" s="200" t="s">
        <v>1595</v>
      </c>
      <c r="P1167" s="112" t="s">
        <v>1533</v>
      </c>
      <c r="Q1167" s="199" t="s">
        <v>311</v>
      </c>
      <c r="R1167" s="199">
        <v>2</v>
      </c>
      <c r="S1167" s="199">
        <v>3</v>
      </c>
      <c r="T1167" s="199">
        <f>BD[[#This Row],[ND]]*BD[[#This Row],[NE]]</f>
        <v>6</v>
      </c>
      <c r="U1167" s="201" t="str">
        <f t="shared" si="57"/>
        <v>MEDIO</v>
      </c>
      <c r="V1167" s="199">
        <v>25</v>
      </c>
      <c r="W1167" s="199">
        <f>BD[[#This Row],[NP]]*BD[[#This Row],[N.C]]</f>
        <v>150</v>
      </c>
      <c r="X1167" s="201" t="str">
        <f t="shared" si="58"/>
        <v>II</v>
      </c>
      <c r="Y1167" s="182" t="str">
        <f t="shared" si="59"/>
        <v>ACEPTABLE CON CONTROL ESPECIFICO</v>
      </c>
      <c r="Z1167" s="199" t="s">
        <v>311</v>
      </c>
      <c r="AA1167" s="199" t="s">
        <v>311</v>
      </c>
      <c r="AB1167" s="200" t="s">
        <v>1596</v>
      </c>
      <c r="AC1167" s="112" t="s">
        <v>1534</v>
      </c>
      <c r="AD1167" s="200" t="s">
        <v>1247</v>
      </c>
      <c r="AE1167" s="112" t="s">
        <v>1277</v>
      </c>
      <c r="AF1167" s="199"/>
    </row>
    <row r="1168" spans="1:32" ht="225">
      <c r="A1168" s="198" t="s">
        <v>909</v>
      </c>
      <c r="B1168" s="199" t="s">
        <v>1463</v>
      </c>
      <c r="C1168" s="199" t="s">
        <v>1217</v>
      </c>
      <c r="D1168" s="199" t="s">
        <v>1214</v>
      </c>
      <c r="E1168" s="200" t="s">
        <v>1442</v>
      </c>
      <c r="F1168" s="216" t="s">
        <v>1449</v>
      </c>
      <c r="G1168" s="199" t="s">
        <v>44</v>
      </c>
      <c r="H1168" s="199" t="s">
        <v>928</v>
      </c>
      <c r="I1168" s="200" t="s">
        <v>977</v>
      </c>
      <c r="J1168" s="112" t="s">
        <v>1223</v>
      </c>
      <c r="K1168" s="199">
        <v>8</v>
      </c>
      <c r="L1168" s="199">
        <v>6</v>
      </c>
      <c r="M1168" s="199">
        <v>12</v>
      </c>
      <c r="N1168" s="112" t="s">
        <v>1250</v>
      </c>
      <c r="O1168" s="200" t="s">
        <v>1595</v>
      </c>
      <c r="P1168" s="112" t="s">
        <v>1533</v>
      </c>
      <c r="Q1168" s="199" t="s">
        <v>311</v>
      </c>
      <c r="R1168" s="199">
        <v>2</v>
      </c>
      <c r="S1168" s="199">
        <v>3</v>
      </c>
      <c r="T1168" s="199">
        <f>BD[[#This Row],[ND]]*BD[[#This Row],[NE]]</f>
        <v>6</v>
      </c>
      <c r="U1168" s="201" t="str">
        <f t="shared" si="57"/>
        <v>MEDIO</v>
      </c>
      <c r="V1168" s="199">
        <v>25</v>
      </c>
      <c r="W1168" s="199">
        <f>BD[[#This Row],[NP]]*BD[[#This Row],[N.C]]</f>
        <v>150</v>
      </c>
      <c r="X1168" s="201" t="str">
        <f t="shared" si="58"/>
        <v>II</v>
      </c>
      <c r="Y1168" s="182" t="str">
        <f t="shared" si="59"/>
        <v>ACEPTABLE CON CONTROL ESPECIFICO</v>
      </c>
      <c r="Z1168" s="199" t="s">
        <v>311</v>
      </c>
      <c r="AA1168" s="199" t="s">
        <v>311</v>
      </c>
      <c r="AB1168" s="200" t="s">
        <v>1596</v>
      </c>
      <c r="AC1168" s="112" t="s">
        <v>1534</v>
      </c>
      <c r="AD1168" s="200" t="s">
        <v>1247</v>
      </c>
      <c r="AE1168" s="112" t="s">
        <v>1277</v>
      </c>
      <c r="AF1168" s="199"/>
    </row>
    <row r="1169" spans="1:32" ht="225">
      <c r="A1169" s="198" t="s">
        <v>909</v>
      </c>
      <c r="B1169" s="199" t="s">
        <v>1463</v>
      </c>
      <c r="C1169" s="199" t="s">
        <v>1217</v>
      </c>
      <c r="D1169" s="199" t="s">
        <v>1214</v>
      </c>
      <c r="E1169" s="200" t="s">
        <v>1442</v>
      </c>
      <c r="F1169" s="216" t="s">
        <v>1449</v>
      </c>
      <c r="G1169" s="199" t="s">
        <v>44</v>
      </c>
      <c r="H1169" s="199" t="s">
        <v>928</v>
      </c>
      <c r="I1169" s="200" t="s">
        <v>979</v>
      </c>
      <c r="J1169" s="112" t="s">
        <v>1223</v>
      </c>
      <c r="K1169" s="199">
        <v>8</v>
      </c>
      <c r="L1169" s="199">
        <v>6</v>
      </c>
      <c r="M1169" s="199">
        <v>12</v>
      </c>
      <c r="N1169" s="112" t="s">
        <v>1250</v>
      </c>
      <c r="O1169" s="200" t="s">
        <v>1595</v>
      </c>
      <c r="P1169" s="112" t="s">
        <v>1533</v>
      </c>
      <c r="Q1169" s="199" t="s">
        <v>311</v>
      </c>
      <c r="R1169" s="199">
        <v>2</v>
      </c>
      <c r="S1169" s="199">
        <v>3</v>
      </c>
      <c r="T1169" s="199">
        <f>BD[[#This Row],[ND]]*BD[[#This Row],[NE]]</f>
        <v>6</v>
      </c>
      <c r="U1169" s="201" t="str">
        <f t="shared" si="57"/>
        <v>MEDIO</v>
      </c>
      <c r="V1169" s="199">
        <v>26</v>
      </c>
      <c r="W1169" s="199">
        <f>BD[[#This Row],[NP]]*BD[[#This Row],[N.C]]</f>
        <v>156</v>
      </c>
      <c r="X1169" s="201" t="str">
        <f t="shared" si="58"/>
        <v>II</v>
      </c>
      <c r="Y1169" s="182" t="str">
        <f t="shared" si="59"/>
        <v>ACEPTABLE CON CONTROL ESPECIFICO</v>
      </c>
      <c r="Z1169" s="199" t="s">
        <v>311</v>
      </c>
      <c r="AA1169" s="199" t="s">
        <v>311</v>
      </c>
      <c r="AB1169" s="200" t="s">
        <v>1596</v>
      </c>
      <c r="AC1169" s="112" t="s">
        <v>1534</v>
      </c>
      <c r="AD1169" s="200" t="s">
        <v>1247</v>
      </c>
      <c r="AE1169" s="112" t="s">
        <v>1277</v>
      </c>
      <c r="AF1169" s="199"/>
    </row>
    <row r="1170" spans="1:32" ht="210">
      <c r="A1170" s="198" t="s">
        <v>909</v>
      </c>
      <c r="B1170" s="199" t="s">
        <v>1463</v>
      </c>
      <c r="C1170" s="199" t="s">
        <v>1217</v>
      </c>
      <c r="D1170" s="199" t="s">
        <v>1214</v>
      </c>
      <c r="E1170" s="200" t="s">
        <v>1442</v>
      </c>
      <c r="F1170" s="216" t="s">
        <v>1449</v>
      </c>
      <c r="G1170" s="199" t="s">
        <v>44</v>
      </c>
      <c r="H1170" s="199" t="s">
        <v>928</v>
      </c>
      <c r="I1170" s="200" t="s">
        <v>981</v>
      </c>
      <c r="J1170" s="112" t="s">
        <v>1438</v>
      </c>
      <c r="K1170" s="199">
        <v>8</v>
      </c>
      <c r="L1170" s="199">
        <v>6</v>
      </c>
      <c r="M1170" s="199">
        <v>12</v>
      </c>
      <c r="N1170" s="112" t="s">
        <v>1364</v>
      </c>
      <c r="O1170" s="199" t="s">
        <v>311</v>
      </c>
      <c r="P1170" s="112" t="s">
        <v>1651</v>
      </c>
      <c r="Q1170" s="199" t="s">
        <v>311</v>
      </c>
      <c r="R1170" s="199">
        <v>2</v>
      </c>
      <c r="S1170" s="199">
        <v>2</v>
      </c>
      <c r="T1170" s="199">
        <f>BD[[#This Row],[ND]]*BD[[#This Row],[NE]]</f>
        <v>4</v>
      </c>
      <c r="U1170" s="201" t="str">
        <f t="shared" si="57"/>
        <v>BAJO</v>
      </c>
      <c r="V1170" s="199">
        <v>25</v>
      </c>
      <c r="W1170" s="199">
        <f>BD[[#This Row],[NP]]*BD[[#This Row],[N.C]]</f>
        <v>100</v>
      </c>
      <c r="X1170" s="201" t="str">
        <f t="shared" si="58"/>
        <v>III</v>
      </c>
      <c r="Y1170" s="182" t="str">
        <f t="shared" si="59"/>
        <v>MEJORABLE</v>
      </c>
      <c r="Z1170" s="199" t="s">
        <v>311</v>
      </c>
      <c r="AA1170" s="199" t="s">
        <v>311</v>
      </c>
      <c r="AB1170" s="112" t="s">
        <v>311</v>
      </c>
      <c r="AC1170" s="112" t="s">
        <v>1652</v>
      </c>
      <c r="AD1170" s="200" t="s">
        <v>1247</v>
      </c>
      <c r="AE1170" s="112" t="s">
        <v>1277</v>
      </c>
      <c r="AF1170" s="199"/>
    </row>
    <row r="1171" spans="1:32" ht="255">
      <c r="A1171" s="198" t="s">
        <v>909</v>
      </c>
      <c r="B1171" s="199" t="s">
        <v>1463</v>
      </c>
      <c r="C1171" s="199" t="s">
        <v>1217</v>
      </c>
      <c r="D1171" s="199" t="s">
        <v>1214</v>
      </c>
      <c r="E1171" s="200" t="s">
        <v>1442</v>
      </c>
      <c r="F1171" s="216" t="s">
        <v>1450</v>
      </c>
      <c r="G1171" s="199" t="s">
        <v>44</v>
      </c>
      <c r="H1171" s="199" t="s">
        <v>905</v>
      </c>
      <c r="I1171" s="200" t="s">
        <v>906</v>
      </c>
      <c r="J1171" s="112" t="s">
        <v>1317</v>
      </c>
      <c r="K1171" s="199">
        <v>8</v>
      </c>
      <c r="L1171" s="199">
        <v>6</v>
      </c>
      <c r="M1171" s="199">
        <v>12</v>
      </c>
      <c r="N1171" s="112" t="s">
        <v>1318</v>
      </c>
      <c r="O1171" s="112" t="s">
        <v>1319</v>
      </c>
      <c r="P1171" s="112" t="s">
        <v>1542</v>
      </c>
      <c r="Q1171" s="200" t="s">
        <v>1321</v>
      </c>
      <c r="R1171" s="199">
        <v>6</v>
      </c>
      <c r="S1171" s="199">
        <v>1</v>
      </c>
      <c r="T1171" s="199">
        <f>BD[[#This Row],[ND]]*BD[[#This Row],[NE]]</f>
        <v>6</v>
      </c>
      <c r="U1171" s="201" t="str">
        <f t="shared" si="57"/>
        <v>MEDIO</v>
      </c>
      <c r="V1171" s="199">
        <v>60</v>
      </c>
      <c r="W1171" s="199">
        <f>BD[[#This Row],[NP]]*BD[[#This Row],[N.C]]</f>
        <v>360</v>
      </c>
      <c r="X1171" s="201" t="str">
        <f t="shared" si="58"/>
        <v>II</v>
      </c>
      <c r="Y1171" s="182" t="str">
        <f t="shared" si="59"/>
        <v>ACEPTABLE CON CONTROL ESPECIFICO</v>
      </c>
      <c r="Z1171" s="199" t="s">
        <v>311</v>
      </c>
      <c r="AA1171" s="199" t="s">
        <v>311</v>
      </c>
      <c r="AB1171" s="112" t="s">
        <v>1541</v>
      </c>
      <c r="AC1171" s="112" t="s">
        <v>1543</v>
      </c>
      <c r="AD1171" s="200" t="s">
        <v>1544</v>
      </c>
      <c r="AE1171" s="112" t="s">
        <v>1274</v>
      </c>
      <c r="AF1171" s="199"/>
    </row>
    <row r="1172" spans="1:32" ht="90">
      <c r="A1172" s="198" t="s">
        <v>909</v>
      </c>
      <c r="B1172" s="199" t="s">
        <v>1463</v>
      </c>
      <c r="C1172" s="199" t="s">
        <v>1217</v>
      </c>
      <c r="D1172" s="199" t="s">
        <v>1214</v>
      </c>
      <c r="E1172" s="200" t="s">
        <v>1442</v>
      </c>
      <c r="F1172" s="216" t="s">
        <v>1450</v>
      </c>
      <c r="G1172" s="199" t="s">
        <v>44</v>
      </c>
      <c r="H1172" s="199" t="s">
        <v>905</v>
      </c>
      <c r="I1172" s="200" t="s">
        <v>924</v>
      </c>
      <c r="J1172" s="112" t="s">
        <v>1240</v>
      </c>
      <c r="K1172" s="199">
        <v>8</v>
      </c>
      <c r="L1172" s="199">
        <v>6</v>
      </c>
      <c r="M1172" s="199">
        <v>12</v>
      </c>
      <c r="N1172" s="112" t="s">
        <v>1241</v>
      </c>
      <c r="O1172" s="200" t="s">
        <v>1242</v>
      </c>
      <c r="P1172" s="200" t="s">
        <v>1513</v>
      </c>
      <c r="Q1172" s="200" t="s">
        <v>1514</v>
      </c>
      <c r="R1172" s="199">
        <v>2</v>
      </c>
      <c r="S1172" s="199">
        <v>2</v>
      </c>
      <c r="T1172" s="199">
        <f>BD[[#This Row],[ND]]*BD[[#This Row],[NE]]</f>
        <v>4</v>
      </c>
      <c r="U1172" s="201" t="str">
        <f t="shared" si="57"/>
        <v>BAJO</v>
      </c>
      <c r="V1172" s="199">
        <v>25</v>
      </c>
      <c r="W1172" s="199">
        <f>BD[[#This Row],[NP]]*BD[[#This Row],[N.C]]</f>
        <v>100</v>
      </c>
      <c r="X1172" s="201" t="str">
        <f t="shared" si="58"/>
        <v>III</v>
      </c>
      <c r="Y1172" s="182" t="str">
        <f t="shared" si="59"/>
        <v>MEJORABLE</v>
      </c>
      <c r="Z1172" s="199" t="s">
        <v>311</v>
      </c>
      <c r="AA1172" s="200" t="s">
        <v>311</v>
      </c>
      <c r="AB1172" s="112" t="s">
        <v>1516</v>
      </c>
      <c r="AC1172" s="112" t="s">
        <v>1515</v>
      </c>
      <c r="AD1172" s="200" t="s">
        <v>1557</v>
      </c>
      <c r="AE1172" s="112" t="s">
        <v>1274</v>
      </c>
      <c r="AF1172" s="199"/>
    </row>
    <row r="1173" spans="1:32" ht="165">
      <c r="A1173" s="198" t="s">
        <v>909</v>
      </c>
      <c r="B1173" s="199" t="s">
        <v>1463</v>
      </c>
      <c r="C1173" s="199" t="s">
        <v>1217</v>
      </c>
      <c r="D1173" s="199" t="s">
        <v>1214</v>
      </c>
      <c r="E1173" s="200" t="s">
        <v>1442</v>
      </c>
      <c r="F1173" s="216" t="s">
        <v>1450</v>
      </c>
      <c r="G1173" s="199" t="s">
        <v>44</v>
      </c>
      <c r="H1173" s="199" t="s">
        <v>905</v>
      </c>
      <c r="I1173" s="200" t="s">
        <v>935</v>
      </c>
      <c r="J1173" s="112" t="s">
        <v>1230</v>
      </c>
      <c r="K1173" s="199">
        <v>8</v>
      </c>
      <c r="L1173" s="199">
        <v>6</v>
      </c>
      <c r="M1173" s="199">
        <v>12</v>
      </c>
      <c r="N1173" s="112" t="s">
        <v>1231</v>
      </c>
      <c r="O1173" s="200" t="s">
        <v>1234</v>
      </c>
      <c r="P1173" s="112" t="s">
        <v>1518</v>
      </c>
      <c r="Q1173" s="200" t="s">
        <v>1520</v>
      </c>
      <c r="R1173" s="199">
        <v>2</v>
      </c>
      <c r="S1173" s="199">
        <v>3</v>
      </c>
      <c r="T1173" s="199">
        <f>BD[[#This Row],[ND]]*BD[[#This Row],[NE]]</f>
        <v>6</v>
      </c>
      <c r="U1173" s="201" t="str">
        <f t="shared" si="57"/>
        <v>MEDIO</v>
      </c>
      <c r="V1173" s="199">
        <v>25</v>
      </c>
      <c r="W1173" s="199">
        <f>BD[[#This Row],[NP]]*BD[[#This Row],[N.C]]</f>
        <v>150</v>
      </c>
      <c r="X1173" s="201" t="str">
        <f t="shared" si="58"/>
        <v>II</v>
      </c>
      <c r="Y1173" s="182" t="str">
        <f t="shared" si="59"/>
        <v>ACEPTABLE CON CONTROL ESPECIFICO</v>
      </c>
      <c r="Z1173" s="199" t="s">
        <v>311</v>
      </c>
      <c r="AA1173" s="199" t="s">
        <v>311</v>
      </c>
      <c r="AB1173" s="112" t="s">
        <v>1517</v>
      </c>
      <c r="AC1173" s="112" t="s">
        <v>1519</v>
      </c>
      <c r="AD1173" s="200" t="s">
        <v>1558</v>
      </c>
      <c r="AE1173" s="112" t="s">
        <v>1275</v>
      </c>
      <c r="AF1173" s="199"/>
    </row>
    <row r="1174" spans="1:32" ht="135">
      <c r="A1174" s="198" t="s">
        <v>909</v>
      </c>
      <c r="B1174" s="199" t="s">
        <v>1463</v>
      </c>
      <c r="C1174" s="199" t="s">
        <v>1217</v>
      </c>
      <c r="D1174" s="199" t="s">
        <v>1214</v>
      </c>
      <c r="E1174" s="200" t="s">
        <v>1442</v>
      </c>
      <c r="F1174" s="216" t="s">
        <v>1450</v>
      </c>
      <c r="G1174" s="199" t="s">
        <v>44</v>
      </c>
      <c r="H1174" s="199" t="s">
        <v>910</v>
      </c>
      <c r="I1174" s="200" t="s">
        <v>937</v>
      </c>
      <c r="J1174" s="112" t="s">
        <v>1324</v>
      </c>
      <c r="K1174" s="199">
        <v>8</v>
      </c>
      <c r="L1174" s="199">
        <v>6</v>
      </c>
      <c r="M1174" s="199">
        <v>12</v>
      </c>
      <c r="N1174" s="112" t="s">
        <v>1322</v>
      </c>
      <c r="O1174" s="112" t="s">
        <v>1563</v>
      </c>
      <c r="P1174" s="112" t="s">
        <v>1325</v>
      </c>
      <c r="Q1174" s="200" t="s">
        <v>1323</v>
      </c>
      <c r="R1174" s="199">
        <v>2</v>
      </c>
      <c r="S1174" s="199">
        <v>2</v>
      </c>
      <c r="T1174" s="199">
        <f>BD[[#This Row],[ND]]*BD[[#This Row],[NE]]</f>
        <v>4</v>
      </c>
      <c r="U1174" s="201" t="str">
        <f t="shared" si="57"/>
        <v>BAJO</v>
      </c>
      <c r="V1174" s="199">
        <v>25</v>
      </c>
      <c r="W1174" s="199">
        <f>BD[[#This Row],[NP]]*BD[[#This Row],[N.C]]</f>
        <v>100</v>
      </c>
      <c r="X1174" s="201" t="str">
        <f t="shared" si="58"/>
        <v>III</v>
      </c>
      <c r="Y1174" s="182" t="str">
        <f t="shared" si="59"/>
        <v>MEJORABLE</v>
      </c>
      <c r="Z1174" s="199" t="s">
        <v>311</v>
      </c>
      <c r="AA1174" s="199" t="s">
        <v>311</v>
      </c>
      <c r="AB1174" s="112" t="s">
        <v>1564</v>
      </c>
      <c r="AC1174" s="112" t="s">
        <v>1325</v>
      </c>
      <c r="AD1174" s="112" t="s">
        <v>1326</v>
      </c>
      <c r="AE1174" s="112" t="s">
        <v>1327</v>
      </c>
      <c r="AF1174" s="199"/>
    </row>
    <row r="1175" spans="1:32" ht="409.6">
      <c r="A1175" s="198" t="s">
        <v>909</v>
      </c>
      <c r="B1175" s="199" t="s">
        <v>1463</v>
      </c>
      <c r="C1175" s="199" t="s">
        <v>1217</v>
      </c>
      <c r="D1175" s="199" t="s">
        <v>1214</v>
      </c>
      <c r="E1175" s="200" t="s">
        <v>1442</v>
      </c>
      <c r="F1175" s="216" t="s">
        <v>1450</v>
      </c>
      <c r="G1175" s="199" t="s">
        <v>44</v>
      </c>
      <c r="H1175" s="199" t="s">
        <v>917</v>
      </c>
      <c r="I1175" s="200" t="s">
        <v>949</v>
      </c>
      <c r="J1175" s="112" t="s">
        <v>1226</v>
      </c>
      <c r="K1175" s="199">
        <v>8</v>
      </c>
      <c r="L1175" s="199">
        <v>6</v>
      </c>
      <c r="M1175" s="199">
        <v>12</v>
      </c>
      <c r="N1175" s="112" t="s">
        <v>1237</v>
      </c>
      <c r="O1175" s="200" t="s">
        <v>1238</v>
      </c>
      <c r="P1175" s="112" t="s">
        <v>1239</v>
      </c>
      <c r="Q1175" s="112" t="s">
        <v>1522</v>
      </c>
      <c r="R1175" s="199">
        <v>2</v>
      </c>
      <c r="S1175" s="199">
        <v>2</v>
      </c>
      <c r="T1175" s="199">
        <f>BD[[#This Row],[ND]]*BD[[#This Row],[NE]]</f>
        <v>4</v>
      </c>
      <c r="U1175" s="201" t="str">
        <f t="shared" si="57"/>
        <v>BAJO</v>
      </c>
      <c r="V1175" s="199">
        <v>60</v>
      </c>
      <c r="W1175" s="199">
        <f>BD[[#This Row],[NP]]*BD[[#This Row],[N.C]]</f>
        <v>240</v>
      </c>
      <c r="X1175" s="201" t="str">
        <f t="shared" si="58"/>
        <v>II</v>
      </c>
      <c r="Y1175" s="182" t="str">
        <f t="shared" si="59"/>
        <v>ACEPTABLE CON CONTROL ESPECIFICO</v>
      </c>
      <c r="Z1175" s="199" t="s">
        <v>311</v>
      </c>
      <c r="AA1175" s="199" t="s">
        <v>311</v>
      </c>
      <c r="AB1175" s="112" t="s">
        <v>1524</v>
      </c>
      <c r="AC1175" s="112" t="s">
        <v>1521</v>
      </c>
      <c r="AD1175" s="112" t="s">
        <v>1523</v>
      </c>
      <c r="AE1175" s="112" t="s">
        <v>1276</v>
      </c>
      <c r="AF1175" s="199"/>
    </row>
    <row r="1176" spans="1:32" ht="120">
      <c r="A1176" s="198" t="s">
        <v>909</v>
      </c>
      <c r="B1176" s="199" t="s">
        <v>1463</v>
      </c>
      <c r="C1176" s="199" t="s">
        <v>1217</v>
      </c>
      <c r="D1176" s="199" t="s">
        <v>1214</v>
      </c>
      <c r="E1176" s="200" t="s">
        <v>1442</v>
      </c>
      <c r="F1176" s="216" t="s">
        <v>1450</v>
      </c>
      <c r="G1176" s="199" t="s">
        <v>44</v>
      </c>
      <c r="H1176" s="199" t="s">
        <v>917</v>
      </c>
      <c r="I1176" s="200" t="s">
        <v>955</v>
      </c>
      <c r="J1176" s="112" t="s">
        <v>1344</v>
      </c>
      <c r="K1176" s="199">
        <v>8</v>
      </c>
      <c r="L1176" s="199">
        <v>6</v>
      </c>
      <c r="M1176" s="199">
        <v>12</v>
      </c>
      <c r="N1176" s="112" t="s">
        <v>1346</v>
      </c>
      <c r="O1176" s="112" t="s">
        <v>1340</v>
      </c>
      <c r="P1176" s="112" t="s">
        <v>1341</v>
      </c>
      <c r="Q1176" s="112" t="s">
        <v>1342</v>
      </c>
      <c r="R1176" s="199">
        <v>6</v>
      </c>
      <c r="S1176" s="199">
        <v>2</v>
      </c>
      <c r="T1176" s="199">
        <f>BD[[#This Row],[ND]]*BD[[#This Row],[NE]]</f>
        <v>12</v>
      </c>
      <c r="U1176" s="201" t="str">
        <f t="shared" si="57"/>
        <v>ALTO</v>
      </c>
      <c r="V1176" s="199">
        <v>25</v>
      </c>
      <c r="W1176" s="199">
        <f>BD[[#This Row],[NP]]*BD[[#This Row],[N.C]]</f>
        <v>300</v>
      </c>
      <c r="X1176" s="201" t="str">
        <f t="shared" si="58"/>
        <v>II</v>
      </c>
      <c r="Y1176" s="182" t="str">
        <f t="shared" si="59"/>
        <v>ACEPTABLE CON CONTROL ESPECIFICO</v>
      </c>
      <c r="Z1176" s="199" t="s">
        <v>311</v>
      </c>
      <c r="AA1176" s="199" t="s">
        <v>311</v>
      </c>
      <c r="AB1176" s="112" t="s">
        <v>1573</v>
      </c>
      <c r="AC1176" s="112" t="s">
        <v>1574</v>
      </c>
      <c r="AD1176" s="112" t="s">
        <v>1575</v>
      </c>
      <c r="AE1176" s="112" t="s">
        <v>1343</v>
      </c>
      <c r="AF1176" s="199"/>
    </row>
    <row r="1177" spans="1:32" ht="105">
      <c r="A1177" s="198" t="s">
        <v>909</v>
      </c>
      <c r="B1177" s="199" t="s">
        <v>1463</v>
      </c>
      <c r="C1177" s="199" t="s">
        <v>1217</v>
      </c>
      <c r="D1177" s="199" t="s">
        <v>1214</v>
      </c>
      <c r="E1177" s="200" t="s">
        <v>1442</v>
      </c>
      <c r="F1177" s="216" t="s">
        <v>1450</v>
      </c>
      <c r="G1177" s="199" t="s">
        <v>44</v>
      </c>
      <c r="H1177" s="199" t="s">
        <v>917</v>
      </c>
      <c r="I1177" s="200" t="s">
        <v>959</v>
      </c>
      <c r="J1177" s="112" t="s">
        <v>1347</v>
      </c>
      <c r="K1177" s="199">
        <v>8</v>
      </c>
      <c r="L1177" s="199">
        <v>6</v>
      </c>
      <c r="M1177" s="199">
        <v>12</v>
      </c>
      <c r="N1177" s="112" t="s">
        <v>1322</v>
      </c>
      <c r="O1177" s="112" t="s">
        <v>1348</v>
      </c>
      <c r="P1177" s="112" t="s">
        <v>1349</v>
      </c>
      <c r="Q1177" s="112" t="s">
        <v>1578</v>
      </c>
      <c r="R1177" s="199">
        <v>2</v>
      </c>
      <c r="S1177" s="199">
        <v>3</v>
      </c>
      <c r="T1177" s="199">
        <f>BD[[#This Row],[ND]]*BD[[#This Row],[NE]]</f>
        <v>6</v>
      </c>
      <c r="U1177" s="201" t="str">
        <f t="shared" si="57"/>
        <v>MEDIO</v>
      </c>
      <c r="V1177" s="199">
        <v>60</v>
      </c>
      <c r="W1177" s="199">
        <f>BD[[#This Row],[NP]]*BD[[#This Row],[N.C]]</f>
        <v>360</v>
      </c>
      <c r="X1177" s="201" t="str">
        <f t="shared" si="58"/>
        <v>II</v>
      </c>
      <c r="Y1177" s="182" t="str">
        <f t="shared" si="59"/>
        <v>ACEPTABLE CON CONTROL ESPECIFICO</v>
      </c>
      <c r="Z1177" s="199" t="s">
        <v>311</v>
      </c>
      <c r="AA1177" s="199" t="s">
        <v>311</v>
      </c>
      <c r="AB1177" s="112" t="s">
        <v>1576</v>
      </c>
      <c r="AC1177" s="112" t="s">
        <v>1577</v>
      </c>
      <c r="AD1177" s="112" t="s">
        <v>1579</v>
      </c>
      <c r="AE1177" s="112" t="s">
        <v>1343</v>
      </c>
      <c r="AF1177" s="199"/>
    </row>
    <row r="1178" spans="1:32" ht="105">
      <c r="A1178" s="198" t="s">
        <v>909</v>
      </c>
      <c r="B1178" s="199" t="s">
        <v>1463</v>
      </c>
      <c r="C1178" s="199" t="s">
        <v>1217</v>
      </c>
      <c r="D1178" s="199" t="s">
        <v>1214</v>
      </c>
      <c r="E1178" s="200" t="s">
        <v>1442</v>
      </c>
      <c r="F1178" s="216" t="s">
        <v>1450</v>
      </c>
      <c r="G1178" s="199" t="s">
        <v>44</v>
      </c>
      <c r="H1178" s="199" t="s">
        <v>917</v>
      </c>
      <c r="I1178" s="200" t="s">
        <v>961</v>
      </c>
      <c r="J1178" s="112" t="s">
        <v>1350</v>
      </c>
      <c r="K1178" s="199">
        <v>8</v>
      </c>
      <c r="L1178" s="199">
        <v>6</v>
      </c>
      <c r="M1178" s="199">
        <v>12</v>
      </c>
      <c r="N1178" s="112" t="s">
        <v>1322</v>
      </c>
      <c r="O1178" s="112" t="s">
        <v>1348</v>
      </c>
      <c r="P1178" s="112" t="s">
        <v>1582</v>
      </c>
      <c r="Q1178" s="112" t="s">
        <v>1352</v>
      </c>
      <c r="R1178" s="199">
        <v>6</v>
      </c>
      <c r="S1178" s="199">
        <v>1</v>
      </c>
      <c r="T1178" s="199">
        <f>BD[[#This Row],[ND]]*BD[[#This Row],[NE]]</f>
        <v>6</v>
      </c>
      <c r="U1178" s="201" t="str">
        <f t="shared" si="57"/>
        <v>MEDIO</v>
      </c>
      <c r="V1178" s="199">
        <v>60</v>
      </c>
      <c r="W1178" s="199">
        <f>BD[[#This Row],[NP]]*BD[[#This Row],[N.C]]</f>
        <v>360</v>
      </c>
      <c r="X1178" s="201" t="str">
        <f t="shared" si="58"/>
        <v>II</v>
      </c>
      <c r="Y1178" s="182" t="str">
        <f t="shared" si="59"/>
        <v>ACEPTABLE CON CONTROL ESPECIFICO</v>
      </c>
      <c r="Z1178" s="199" t="s">
        <v>311</v>
      </c>
      <c r="AA1178" s="199" t="s">
        <v>311</v>
      </c>
      <c r="AB1178" s="112" t="s">
        <v>1580</v>
      </c>
      <c r="AC1178" s="112" t="s">
        <v>1583</v>
      </c>
      <c r="AD1178" s="112" t="s">
        <v>1581</v>
      </c>
      <c r="AE1178" s="112" t="s">
        <v>1343</v>
      </c>
      <c r="AF1178" s="199"/>
    </row>
    <row r="1179" spans="1:32" ht="105">
      <c r="A1179" s="198" t="s">
        <v>909</v>
      </c>
      <c r="B1179" s="199" t="s">
        <v>1463</v>
      </c>
      <c r="C1179" s="199" t="s">
        <v>1217</v>
      </c>
      <c r="D1179" s="199" t="s">
        <v>1214</v>
      </c>
      <c r="E1179" s="200" t="s">
        <v>1442</v>
      </c>
      <c r="F1179" s="216" t="s">
        <v>1450</v>
      </c>
      <c r="G1179" s="199" t="s">
        <v>44</v>
      </c>
      <c r="H1179" s="199" t="s">
        <v>923</v>
      </c>
      <c r="I1179" s="200" t="s">
        <v>965</v>
      </c>
      <c r="J1179" s="112" t="s">
        <v>1228</v>
      </c>
      <c r="K1179" s="199">
        <v>8</v>
      </c>
      <c r="L1179" s="199">
        <v>6</v>
      </c>
      <c r="M1179" s="199">
        <v>12</v>
      </c>
      <c r="N1179" s="112" t="s">
        <v>1245</v>
      </c>
      <c r="O1179" s="200" t="s">
        <v>1291</v>
      </c>
      <c r="P1179" s="112" t="s">
        <v>1525</v>
      </c>
      <c r="Q1179" s="200" t="s">
        <v>1529</v>
      </c>
      <c r="R1179" s="199">
        <v>2</v>
      </c>
      <c r="S1179" s="199">
        <v>3</v>
      </c>
      <c r="T1179" s="199">
        <v>6</v>
      </c>
      <c r="U1179" s="201" t="s">
        <v>920</v>
      </c>
      <c r="V1179" s="199">
        <v>25</v>
      </c>
      <c r="W1179" s="199">
        <v>150</v>
      </c>
      <c r="X1179" s="201" t="s">
        <v>914</v>
      </c>
      <c r="Y1179" s="182" t="s">
        <v>915</v>
      </c>
      <c r="Z1179" s="199" t="s">
        <v>311</v>
      </c>
      <c r="AA1179" s="199" t="s">
        <v>311</v>
      </c>
      <c r="AB1179" s="112" t="s">
        <v>1584</v>
      </c>
      <c r="AC1179" s="112" t="s">
        <v>1589</v>
      </c>
      <c r="AD1179" s="200" t="s">
        <v>1528</v>
      </c>
      <c r="AE1179" s="112" t="s">
        <v>1281</v>
      </c>
      <c r="AF1179" s="199"/>
    </row>
    <row r="1180" spans="1:32" ht="225">
      <c r="A1180" s="198" t="s">
        <v>909</v>
      </c>
      <c r="B1180" s="199" t="s">
        <v>1463</v>
      </c>
      <c r="C1180" s="199" t="s">
        <v>1217</v>
      </c>
      <c r="D1180" s="199" t="s">
        <v>1214</v>
      </c>
      <c r="E1180" s="200" t="s">
        <v>1442</v>
      </c>
      <c r="F1180" s="216" t="s">
        <v>1450</v>
      </c>
      <c r="G1180" s="199" t="s">
        <v>44</v>
      </c>
      <c r="H1180" s="199" t="s">
        <v>928</v>
      </c>
      <c r="I1180" s="200" t="s">
        <v>973</v>
      </c>
      <c r="J1180" s="112" t="s">
        <v>1223</v>
      </c>
      <c r="K1180" s="199">
        <v>8</v>
      </c>
      <c r="L1180" s="199">
        <v>6</v>
      </c>
      <c r="M1180" s="199">
        <v>12</v>
      </c>
      <c r="N1180" s="112" t="s">
        <v>1250</v>
      </c>
      <c r="O1180" s="200" t="s">
        <v>1595</v>
      </c>
      <c r="P1180" s="112" t="s">
        <v>1533</v>
      </c>
      <c r="Q1180" s="199" t="s">
        <v>311</v>
      </c>
      <c r="R1180" s="199">
        <v>2</v>
      </c>
      <c r="S1180" s="199">
        <v>2</v>
      </c>
      <c r="T1180" s="199">
        <f>BD[[#This Row],[ND]]*BD[[#This Row],[NE]]</f>
        <v>4</v>
      </c>
      <c r="U1180" s="201" t="str">
        <f t="shared" ref="U1180:U1211" si="60">IF(AND(T1180&lt;=40,T1180&gt;=24),"MUY ALTO",IF(AND(T1180&lt;=20,T1180&gt;=10),"ALTO",IF(AND(T1180&lt;=8,T1180&gt;=6),"MEDIO",IF(AND(T1180&lt;=4,T1180&gt;=1),"BAJO",""))))</f>
        <v>BAJO</v>
      </c>
      <c r="V1180" s="199">
        <v>25</v>
      </c>
      <c r="W1180" s="199">
        <f>BD[[#This Row],[NP]]*BD[[#This Row],[N.C]]</f>
        <v>100</v>
      </c>
      <c r="X1180" s="201" t="str">
        <f t="shared" ref="X1180:X1211" si="61">IFERROR(IF(AND(W1180&gt;=600,W1180&lt;=4000),"I",IF(AND(W1180&lt;500,W1180&gt;=150),"II",IF(AND(W1180&lt;=120,W1180&gt;=40),"III",IF(W1180=20,"IV","")))),"")</f>
        <v>III</v>
      </c>
      <c r="Y1180" s="182" t="str">
        <f t="shared" ref="Y1180:Y1211" si="62">IF(AND(X1180="I"),"NO ACEPTABLE",IF(AND(X1180="II"),"ACEPTABLE CON CONTROL ESPECIFICO",IF(AND(X1180="III"),"MEJORABLE",IF(AND(X1180="IV"),"ACEPTABLE"))))</f>
        <v>MEJORABLE</v>
      </c>
      <c r="Z1180" s="199" t="s">
        <v>311</v>
      </c>
      <c r="AA1180" s="199" t="s">
        <v>311</v>
      </c>
      <c r="AB1180" s="200" t="s">
        <v>1596</v>
      </c>
      <c r="AC1180" s="112" t="s">
        <v>1534</v>
      </c>
      <c r="AD1180" s="222" t="s">
        <v>1597</v>
      </c>
      <c r="AE1180" s="112" t="s">
        <v>1277</v>
      </c>
      <c r="AF1180" s="199"/>
    </row>
    <row r="1181" spans="1:32" ht="225">
      <c r="A1181" s="198" t="s">
        <v>909</v>
      </c>
      <c r="B1181" s="199" t="s">
        <v>1463</v>
      </c>
      <c r="C1181" s="199" t="s">
        <v>1217</v>
      </c>
      <c r="D1181" s="199" t="s">
        <v>1214</v>
      </c>
      <c r="E1181" s="200" t="s">
        <v>1442</v>
      </c>
      <c r="F1181" s="216" t="s">
        <v>1450</v>
      </c>
      <c r="G1181" s="199" t="s">
        <v>44</v>
      </c>
      <c r="H1181" s="199" t="s">
        <v>928</v>
      </c>
      <c r="I1181" s="200" t="s">
        <v>979</v>
      </c>
      <c r="J1181" s="112" t="s">
        <v>1223</v>
      </c>
      <c r="K1181" s="199">
        <v>8</v>
      </c>
      <c r="L1181" s="199">
        <v>6</v>
      </c>
      <c r="M1181" s="199">
        <v>12</v>
      </c>
      <c r="N1181" s="112" t="s">
        <v>1250</v>
      </c>
      <c r="O1181" s="200" t="s">
        <v>1595</v>
      </c>
      <c r="P1181" s="112" t="s">
        <v>1533</v>
      </c>
      <c r="Q1181" s="199" t="s">
        <v>311</v>
      </c>
      <c r="R1181" s="199">
        <v>2</v>
      </c>
      <c r="S1181" s="199">
        <v>3</v>
      </c>
      <c r="T1181" s="199">
        <f>BD[[#This Row],[ND]]*BD[[#This Row],[NE]]</f>
        <v>6</v>
      </c>
      <c r="U1181" s="201" t="str">
        <f t="shared" si="60"/>
        <v>MEDIO</v>
      </c>
      <c r="V1181" s="199">
        <v>26</v>
      </c>
      <c r="W1181" s="199">
        <f>BD[[#This Row],[NP]]*BD[[#This Row],[N.C]]</f>
        <v>156</v>
      </c>
      <c r="X1181" s="201" t="str">
        <f t="shared" si="61"/>
        <v>II</v>
      </c>
      <c r="Y1181" s="182" t="str">
        <f t="shared" si="62"/>
        <v>ACEPTABLE CON CONTROL ESPECIFICO</v>
      </c>
      <c r="Z1181" s="199" t="s">
        <v>311</v>
      </c>
      <c r="AA1181" s="199" t="s">
        <v>311</v>
      </c>
      <c r="AB1181" s="200" t="s">
        <v>1596</v>
      </c>
      <c r="AC1181" s="112" t="s">
        <v>1534</v>
      </c>
      <c r="AD1181" s="200" t="s">
        <v>1247</v>
      </c>
      <c r="AE1181" s="112" t="s">
        <v>1277</v>
      </c>
      <c r="AF1181" s="199"/>
    </row>
    <row r="1182" spans="1:32" ht="135">
      <c r="A1182" s="198" t="s">
        <v>909</v>
      </c>
      <c r="B1182" s="199" t="s">
        <v>1463</v>
      </c>
      <c r="C1182" s="199" t="s">
        <v>1217</v>
      </c>
      <c r="D1182" s="199" t="s">
        <v>1214</v>
      </c>
      <c r="E1182" s="200" t="s">
        <v>1442</v>
      </c>
      <c r="F1182" s="216" t="s">
        <v>1450</v>
      </c>
      <c r="G1182" s="199" t="s">
        <v>44</v>
      </c>
      <c r="H1182" s="199" t="s">
        <v>931</v>
      </c>
      <c r="I1182" s="200" t="s">
        <v>985</v>
      </c>
      <c r="J1182" s="112" t="s">
        <v>1400</v>
      </c>
      <c r="K1182" s="199">
        <v>8</v>
      </c>
      <c r="L1182" s="199">
        <v>6</v>
      </c>
      <c r="M1182" s="199">
        <v>12</v>
      </c>
      <c r="N1182" s="112" t="s">
        <v>1401</v>
      </c>
      <c r="O1182" s="200" t="s">
        <v>1600</v>
      </c>
      <c r="P1182" s="112" t="s">
        <v>1665</v>
      </c>
      <c r="Q1182" s="112" t="s">
        <v>1403</v>
      </c>
      <c r="R1182" s="199">
        <v>2</v>
      </c>
      <c r="S1182" s="199">
        <v>3</v>
      </c>
      <c r="T1182" s="199">
        <f>BD[[#This Row],[ND]]*BD[[#This Row],[NE]]</f>
        <v>6</v>
      </c>
      <c r="U1182" s="201" t="str">
        <f t="shared" si="60"/>
        <v>MEDIO</v>
      </c>
      <c r="V1182" s="199">
        <v>25</v>
      </c>
      <c r="W1182" s="199">
        <f>BD[[#This Row],[NP]]*BD[[#This Row],[N.C]]</f>
        <v>150</v>
      </c>
      <c r="X1182" s="201" t="str">
        <f t="shared" si="61"/>
        <v>II</v>
      </c>
      <c r="Y1182" s="182" t="str">
        <f t="shared" si="62"/>
        <v>ACEPTABLE CON CONTROL ESPECIFICO</v>
      </c>
      <c r="Z1182" s="199" t="s">
        <v>311</v>
      </c>
      <c r="AA1182" s="199" t="s">
        <v>311</v>
      </c>
      <c r="AB1182" s="112" t="s">
        <v>1601</v>
      </c>
      <c r="AC1182" s="112" t="s">
        <v>1598</v>
      </c>
      <c r="AD1182" s="112" t="s">
        <v>1599</v>
      </c>
      <c r="AE1182" s="112" t="s">
        <v>1278</v>
      </c>
      <c r="AF1182" s="199"/>
    </row>
    <row r="1183" spans="1:32" ht="210">
      <c r="A1183" s="198" t="s">
        <v>909</v>
      </c>
      <c r="B1183" s="199" t="s">
        <v>1463</v>
      </c>
      <c r="C1183" s="199" t="s">
        <v>1217</v>
      </c>
      <c r="D1183" s="199" t="s">
        <v>1214</v>
      </c>
      <c r="E1183" s="200" t="s">
        <v>1442</v>
      </c>
      <c r="F1183" s="216" t="s">
        <v>1450</v>
      </c>
      <c r="G1183" s="199" t="s">
        <v>44</v>
      </c>
      <c r="H1183" s="199" t="s">
        <v>931</v>
      </c>
      <c r="I1183" s="200" t="s">
        <v>1003</v>
      </c>
      <c r="J1183" s="112" t="s">
        <v>1353</v>
      </c>
      <c r="K1183" s="199">
        <v>8</v>
      </c>
      <c r="L1183" s="199">
        <v>6</v>
      </c>
      <c r="M1183" s="199">
        <v>12</v>
      </c>
      <c r="N1183" s="215" t="s">
        <v>1354</v>
      </c>
      <c r="O1183" s="112" t="s">
        <v>1355</v>
      </c>
      <c r="P1183" s="112" t="s">
        <v>1668</v>
      </c>
      <c r="Q1183" s="112" t="s">
        <v>1357</v>
      </c>
      <c r="R1183" s="199">
        <v>6</v>
      </c>
      <c r="S1183" s="199">
        <v>2</v>
      </c>
      <c r="T1183" s="199">
        <f>BD[[#This Row],[ND]]*BD[[#This Row],[NE]]</f>
        <v>12</v>
      </c>
      <c r="U1183" s="201" t="str">
        <f t="shared" si="60"/>
        <v>ALTO</v>
      </c>
      <c r="V1183" s="199">
        <v>60</v>
      </c>
      <c r="W1183" s="199">
        <f>BD[[#This Row],[NP]]*BD[[#This Row],[N.C]]</f>
        <v>720</v>
      </c>
      <c r="X1183" s="201" t="str">
        <f t="shared" si="61"/>
        <v>I</v>
      </c>
      <c r="Y1183" s="182" t="str">
        <f t="shared" si="62"/>
        <v>NO ACEPTABLE</v>
      </c>
      <c r="Z1183" s="199" t="s">
        <v>311</v>
      </c>
      <c r="AA1183" s="199" t="s">
        <v>311</v>
      </c>
      <c r="AB1183" s="112" t="s">
        <v>1603</v>
      </c>
      <c r="AC1183" s="112" t="s">
        <v>1604</v>
      </c>
      <c r="AD1183" s="112" t="s">
        <v>1605</v>
      </c>
      <c r="AE1183" s="112" t="s">
        <v>1358</v>
      </c>
      <c r="AF1183" s="199"/>
    </row>
    <row r="1184" spans="1:32" ht="315">
      <c r="A1184" s="198" t="s">
        <v>909</v>
      </c>
      <c r="B1184" s="199" t="s">
        <v>1463</v>
      </c>
      <c r="C1184" s="199" t="s">
        <v>1217</v>
      </c>
      <c r="D1184" s="199" t="s">
        <v>1214</v>
      </c>
      <c r="E1184" s="200" t="s">
        <v>1442</v>
      </c>
      <c r="F1184" s="216" t="s">
        <v>1450</v>
      </c>
      <c r="G1184" s="199" t="s">
        <v>44</v>
      </c>
      <c r="H1184" s="199" t="s">
        <v>934</v>
      </c>
      <c r="I1184" s="200" t="s">
        <v>1007</v>
      </c>
      <c r="J1184" s="112" t="s">
        <v>1225</v>
      </c>
      <c r="K1184" s="199">
        <v>2</v>
      </c>
      <c r="L1184" s="199">
        <v>2</v>
      </c>
      <c r="M1184" s="199">
        <v>12</v>
      </c>
      <c r="N1184" s="112" t="s">
        <v>1255</v>
      </c>
      <c r="O1184" s="112" t="s">
        <v>1627</v>
      </c>
      <c r="P1184" s="112" t="s">
        <v>1630</v>
      </c>
      <c r="Q1184" s="112" t="s">
        <v>1265</v>
      </c>
      <c r="R1184" s="199">
        <v>2</v>
      </c>
      <c r="S1184" s="199">
        <v>3</v>
      </c>
      <c r="T1184" s="199">
        <f>BD[[#This Row],[ND]]*BD[[#This Row],[NE]]</f>
        <v>6</v>
      </c>
      <c r="U1184" s="201" t="str">
        <f t="shared" si="60"/>
        <v>MEDIO</v>
      </c>
      <c r="V1184" s="199">
        <v>25</v>
      </c>
      <c r="W1184" s="199">
        <f>BD[[#This Row],[NP]]*BD[[#This Row],[N.C]]</f>
        <v>150</v>
      </c>
      <c r="X1184" s="201" t="str">
        <f t="shared" si="61"/>
        <v>II</v>
      </c>
      <c r="Y1184" s="182" t="str">
        <f t="shared" si="62"/>
        <v>ACEPTABLE CON CONTROL ESPECIFICO</v>
      </c>
      <c r="Z1184" s="199" t="s">
        <v>311</v>
      </c>
      <c r="AA1184" s="199" t="s">
        <v>311</v>
      </c>
      <c r="AB1184" s="112" t="s">
        <v>1628</v>
      </c>
      <c r="AC1184" s="112" t="s">
        <v>1629</v>
      </c>
      <c r="AD1184" s="112" t="s">
        <v>1265</v>
      </c>
      <c r="AE1184" s="112" t="s">
        <v>1280</v>
      </c>
      <c r="AF1184" s="199"/>
    </row>
    <row r="1185" spans="1:32" ht="315">
      <c r="A1185" s="198" t="s">
        <v>909</v>
      </c>
      <c r="B1185" s="199" t="s">
        <v>1463</v>
      </c>
      <c r="C1185" s="199" t="s">
        <v>1217</v>
      </c>
      <c r="D1185" s="199" t="s">
        <v>1214</v>
      </c>
      <c r="E1185" s="200" t="s">
        <v>1442</v>
      </c>
      <c r="F1185" s="216" t="s">
        <v>1450</v>
      </c>
      <c r="G1185" s="199" t="s">
        <v>44</v>
      </c>
      <c r="H1185" s="199" t="s">
        <v>934</v>
      </c>
      <c r="I1185" s="200" t="s">
        <v>1015</v>
      </c>
      <c r="J1185" s="112" t="s">
        <v>1369</v>
      </c>
      <c r="K1185" s="199">
        <v>8</v>
      </c>
      <c r="L1185" s="199">
        <v>6</v>
      </c>
      <c r="M1185" s="199">
        <v>12</v>
      </c>
      <c r="N1185" s="112" t="s">
        <v>1364</v>
      </c>
      <c r="O1185" s="112" t="s">
        <v>1627</v>
      </c>
      <c r="P1185" s="112" t="s">
        <v>1630</v>
      </c>
      <c r="Q1185" s="112" t="s">
        <v>1265</v>
      </c>
      <c r="R1185" s="199">
        <v>2</v>
      </c>
      <c r="S1185" s="199">
        <v>3</v>
      </c>
      <c r="T1185" s="199">
        <f>BD[[#This Row],[ND]]*BD[[#This Row],[NE]]</f>
        <v>6</v>
      </c>
      <c r="U1185" s="201" t="str">
        <f t="shared" si="60"/>
        <v>MEDIO</v>
      </c>
      <c r="V1185" s="199">
        <v>25</v>
      </c>
      <c r="W1185" s="199">
        <f>BD[[#This Row],[NP]]*BD[[#This Row],[N.C]]</f>
        <v>150</v>
      </c>
      <c r="X1185" s="201" t="str">
        <f t="shared" si="61"/>
        <v>II</v>
      </c>
      <c r="Y1185" s="182" t="str">
        <f t="shared" si="62"/>
        <v>ACEPTABLE CON CONTROL ESPECIFICO</v>
      </c>
      <c r="Z1185" s="199" t="s">
        <v>311</v>
      </c>
      <c r="AA1185" s="199" t="s">
        <v>311</v>
      </c>
      <c r="AB1185" s="112" t="s">
        <v>1628</v>
      </c>
      <c r="AC1185" s="112" t="s">
        <v>1631</v>
      </c>
      <c r="AD1185" s="112" t="s">
        <v>1265</v>
      </c>
      <c r="AE1185" s="112" t="s">
        <v>1371</v>
      </c>
      <c r="AF1185" s="199"/>
    </row>
    <row r="1186" spans="1:32" ht="255">
      <c r="A1186" s="198" t="s">
        <v>909</v>
      </c>
      <c r="B1186" s="199" t="s">
        <v>1463</v>
      </c>
      <c r="C1186" s="199" t="s">
        <v>1217</v>
      </c>
      <c r="D1186" s="199" t="s">
        <v>1214</v>
      </c>
      <c r="E1186" s="200" t="s">
        <v>1442</v>
      </c>
      <c r="F1186" s="216" t="s">
        <v>1420</v>
      </c>
      <c r="G1186" s="199" t="s">
        <v>44</v>
      </c>
      <c r="H1186" s="199" t="s">
        <v>905</v>
      </c>
      <c r="I1186" s="200" t="s">
        <v>906</v>
      </c>
      <c r="J1186" s="112" t="s">
        <v>1317</v>
      </c>
      <c r="K1186" s="199">
        <v>8</v>
      </c>
      <c r="L1186" s="199">
        <v>6</v>
      </c>
      <c r="M1186" s="199">
        <v>12</v>
      </c>
      <c r="N1186" s="112" t="s">
        <v>1318</v>
      </c>
      <c r="O1186" s="112" t="s">
        <v>1319</v>
      </c>
      <c r="P1186" s="112" t="s">
        <v>1542</v>
      </c>
      <c r="Q1186" s="200" t="s">
        <v>1321</v>
      </c>
      <c r="R1186" s="199">
        <v>6</v>
      </c>
      <c r="S1186" s="199">
        <v>1</v>
      </c>
      <c r="T1186" s="199">
        <f>BD[[#This Row],[ND]]*BD[[#This Row],[NE]]</f>
        <v>6</v>
      </c>
      <c r="U1186" s="201" t="str">
        <f t="shared" si="60"/>
        <v>MEDIO</v>
      </c>
      <c r="V1186" s="199">
        <v>60</v>
      </c>
      <c r="W1186" s="199">
        <f>BD[[#This Row],[NP]]*BD[[#This Row],[N.C]]</f>
        <v>360</v>
      </c>
      <c r="X1186" s="201" t="str">
        <f t="shared" si="61"/>
        <v>II</v>
      </c>
      <c r="Y1186" s="182" t="str">
        <f t="shared" si="62"/>
        <v>ACEPTABLE CON CONTROL ESPECIFICO</v>
      </c>
      <c r="Z1186" s="199" t="s">
        <v>311</v>
      </c>
      <c r="AA1186" s="199" t="s">
        <v>311</v>
      </c>
      <c r="AB1186" s="112" t="s">
        <v>1541</v>
      </c>
      <c r="AC1186" s="112" t="s">
        <v>1543</v>
      </c>
      <c r="AD1186" s="200" t="s">
        <v>1544</v>
      </c>
      <c r="AE1186" s="112" t="s">
        <v>1274</v>
      </c>
      <c r="AF1186" s="199"/>
    </row>
    <row r="1187" spans="1:32" ht="90">
      <c r="A1187" s="198" t="s">
        <v>909</v>
      </c>
      <c r="B1187" s="199" t="s">
        <v>1463</v>
      </c>
      <c r="C1187" s="199" t="s">
        <v>1217</v>
      </c>
      <c r="D1187" s="199" t="s">
        <v>1214</v>
      </c>
      <c r="E1187" s="200" t="s">
        <v>1442</v>
      </c>
      <c r="F1187" s="216" t="s">
        <v>1420</v>
      </c>
      <c r="G1187" s="199" t="s">
        <v>44</v>
      </c>
      <c r="H1187" s="199" t="s">
        <v>905</v>
      </c>
      <c r="I1187" s="200" t="s">
        <v>924</v>
      </c>
      <c r="J1187" s="112" t="s">
        <v>1240</v>
      </c>
      <c r="K1187" s="199">
        <v>8</v>
      </c>
      <c r="L1187" s="199">
        <v>6</v>
      </c>
      <c r="M1187" s="199">
        <v>12</v>
      </c>
      <c r="N1187" s="112" t="s">
        <v>1241</v>
      </c>
      <c r="O1187" s="200" t="s">
        <v>1242</v>
      </c>
      <c r="P1187" s="200" t="s">
        <v>1513</v>
      </c>
      <c r="Q1187" s="200" t="s">
        <v>1514</v>
      </c>
      <c r="R1187" s="199">
        <v>2</v>
      </c>
      <c r="S1187" s="199">
        <v>2</v>
      </c>
      <c r="T1187" s="199">
        <f>BD[[#This Row],[ND]]*BD[[#This Row],[NE]]</f>
        <v>4</v>
      </c>
      <c r="U1187" s="201" t="str">
        <f t="shared" si="60"/>
        <v>BAJO</v>
      </c>
      <c r="V1187" s="199">
        <v>25</v>
      </c>
      <c r="W1187" s="199">
        <f>BD[[#This Row],[NP]]*BD[[#This Row],[N.C]]</f>
        <v>100</v>
      </c>
      <c r="X1187" s="201" t="str">
        <f t="shared" si="61"/>
        <v>III</v>
      </c>
      <c r="Y1187" s="182" t="str">
        <f t="shared" si="62"/>
        <v>MEJORABLE</v>
      </c>
      <c r="Z1187" s="199" t="s">
        <v>311</v>
      </c>
      <c r="AA1187" s="200" t="s">
        <v>311</v>
      </c>
      <c r="AB1187" s="112" t="s">
        <v>1516</v>
      </c>
      <c r="AC1187" s="112" t="s">
        <v>1515</v>
      </c>
      <c r="AD1187" s="200" t="s">
        <v>1557</v>
      </c>
      <c r="AE1187" s="112" t="s">
        <v>1274</v>
      </c>
      <c r="AF1187" s="199"/>
    </row>
    <row r="1188" spans="1:32" ht="165">
      <c r="A1188" s="198" t="s">
        <v>909</v>
      </c>
      <c r="B1188" s="199" t="s">
        <v>1463</v>
      </c>
      <c r="C1188" s="199" t="s">
        <v>1217</v>
      </c>
      <c r="D1188" s="199" t="s">
        <v>1214</v>
      </c>
      <c r="E1188" s="200" t="s">
        <v>1442</v>
      </c>
      <c r="F1188" s="216" t="s">
        <v>1420</v>
      </c>
      <c r="G1188" s="199" t="s">
        <v>44</v>
      </c>
      <c r="H1188" s="199" t="s">
        <v>905</v>
      </c>
      <c r="I1188" s="200" t="s">
        <v>935</v>
      </c>
      <c r="J1188" s="112" t="s">
        <v>1230</v>
      </c>
      <c r="K1188" s="199">
        <v>8</v>
      </c>
      <c r="L1188" s="199">
        <v>6</v>
      </c>
      <c r="M1188" s="199">
        <v>12</v>
      </c>
      <c r="N1188" s="112" t="s">
        <v>1231</v>
      </c>
      <c r="O1188" s="200" t="s">
        <v>1234</v>
      </c>
      <c r="P1188" s="112" t="s">
        <v>1518</v>
      </c>
      <c r="Q1188" s="200" t="s">
        <v>1520</v>
      </c>
      <c r="R1188" s="199">
        <v>2</v>
      </c>
      <c r="S1188" s="199">
        <v>3</v>
      </c>
      <c r="T1188" s="199">
        <f>BD[[#This Row],[ND]]*BD[[#This Row],[NE]]</f>
        <v>6</v>
      </c>
      <c r="U1188" s="201" t="str">
        <f t="shared" si="60"/>
        <v>MEDIO</v>
      </c>
      <c r="V1188" s="199">
        <v>25</v>
      </c>
      <c r="W1188" s="199">
        <f>BD[[#This Row],[NP]]*BD[[#This Row],[N.C]]</f>
        <v>150</v>
      </c>
      <c r="X1188" s="201" t="str">
        <f t="shared" si="61"/>
        <v>II</v>
      </c>
      <c r="Y1188" s="182" t="str">
        <f t="shared" si="62"/>
        <v>ACEPTABLE CON CONTROL ESPECIFICO</v>
      </c>
      <c r="Z1188" s="199" t="s">
        <v>311</v>
      </c>
      <c r="AA1188" s="199" t="s">
        <v>311</v>
      </c>
      <c r="AB1188" s="112" t="s">
        <v>1517</v>
      </c>
      <c r="AC1188" s="112" t="s">
        <v>1519</v>
      </c>
      <c r="AD1188" s="200" t="s">
        <v>1558</v>
      </c>
      <c r="AE1188" s="112" t="s">
        <v>1275</v>
      </c>
      <c r="AF1188" s="199"/>
    </row>
    <row r="1189" spans="1:32" ht="135">
      <c r="A1189" s="198" t="s">
        <v>909</v>
      </c>
      <c r="B1189" s="199" t="s">
        <v>1463</v>
      </c>
      <c r="C1189" s="199" t="s">
        <v>1217</v>
      </c>
      <c r="D1189" s="199" t="s">
        <v>1214</v>
      </c>
      <c r="E1189" s="200" t="s">
        <v>1442</v>
      </c>
      <c r="F1189" s="216" t="s">
        <v>1420</v>
      </c>
      <c r="G1189" s="199" t="s">
        <v>44</v>
      </c>
      <c r="H1189" s="199" t="s">
        <v>910</v>
      </c>
      <c r="I1189" s="200" t="s">
        <v>943</v>
      </c>
      <c r="J1189" s="112" t="s">
        <v>1329</v>
      </c>
      <c r="K1189" s="199">
        <v>8</v>
      </c>
      <c r="L1189" s="199">
        <v>6</v>
      </c>
      <c r="M1189" s="199">
        <v>12</v>
      </c>
      <c r="N1189" s="112" t="s">
        <v>1330</v>
      </c>
      <c r="O1189" s="112" t="s">
        <v>1569</v>
      </c>
      <c r="P1189" s="112" t="s">
        <v>1331</v>
      </c>
      <c r="Q1189" s="112" t="s">
        <v>1332</v>
      </c>
      <c r="R1189" s="199">
        <v>2</v>
      </c>
      <c r="S1189" s="199">
        <v>3</v>
      </c>
      <c r="T1189" s="199">
        <f>BD[[#This Row],[ND]]*BD[[#This Row],[NE]]</f>
        <v>6</v>
      </c>
      <c r="U1189" s="201" t="str">
        <f t="shared" si="60"/>
        <v>MEDIO</v>
      </c>
      <c r="V1189" s="199">
        <v>60</v>
      </c>
      <c r="W1189" s="199">
        <f>BD[[#This Row],[NP]]*BD[[#This Row],[N.C]]</f>
        <v>360</v>
      </c>
      <c r="X1189" s="201" t="str">
        <f t="shared" si="61"/>
        <v>II</v>
      </c>
      <c r="Y1189" s="182" t="str">
        <f t="shared" si="62"/>
        <v>ACEPTABLE CON CONTROL ESPECIFICO</v>
      </c>
      <c r="Z1189" s="199" t="s">
        <v>311</v>
      </c>
      <c r="AA1189" s="199" t="s">
        <v>311</v>
      </c>
      <c r="AB1189" s="112" t="s">
        <v>1570</v>
      </c>
      <c r="AC1189" s="112" t="s">
        <v>1567</v>
      </c>
      <c r="AD1189" s="112" t="s">
        <v>1568</v>
      </c>
      <c r="AE1189" s="112" t="s">
        <v>1327</v>
      </c>
      <c r="AF1189" s="199"/>
    </row>
    <row r="1190" spans="1:32" ht="150">
      <c r="A1190" s="198" t="s">
        <v>909</v>
      </c>
      <c r="B1190" s="199" t="s">
        <v>1463</v>
      </c>
      <c r="C1190" s="199" t="s">
        <v>1217</v>
      </c>
      <c r="D1190" s="199" t="s">
        <v>1214</v>
      </c>
      <c r="E1190" s="200" t="s">
        <v>1442</v>
      </c>
      <c r="F1190" s="216" t="s">
        <v>1420</v>
      </c>
      <c r="G1190" s="199" t="s">
        <v>44</v>
      </c>
      <c r="H1190" s="199" t="s">
        <v>910</v>
      </c>
      <c r="I1190" s="200" t="s">
        <v>947</v>
      </c>
      <c r="J1190" s="112" t="s">
        <v>1373</v>
      </c>
      <c r="K1190" s="199">
        <v>8</v>
      </c>
      <c r="L1190" s="199">
        <v>6</v>
      </c>
      <c r="M1190" s="199">
        <v>12</v>
      </c>
      <c r="N1190" s="112" t="s">
        <v>1330</v>
      </c>
      <c r="O1190" s="112" t="s">
        <v>1569</v>
      </c>
      <c r="P1190" s="112" t="s">
        <v>1331</v>
      </c>
      <c r="Q1190" s="112" t="s">
        <v>1332</v>
      </c>
      <c r="R1190" s="199">
        <v>2</v>
      </c>
      <c r="S1190" s="199">
        <v>3</v>
      </c>
      <c r="T1190" s="199">
        <f>BD[[#This Row],[ND]]*BD[[#This Row],[NE]]</f>
        <v>6</v>
      </c>
      <c r="U1190" s="201" t="str">
        <f t="shared" si="60"/>
        <v>MEDIO</v>
      </c>
      <c r="V1190" s="199">
        <v>60</v>
      </c>
      <c r="W1190" s="199">
        <f>BD[[#This Row],[NP]]*BD[[#This Row],[N.C]]</f>
        <v>360</v>
      </c>
      <c r="X1190" s="201" t="str">
        <f t="shared" si="61"/>
        <v>II</v>
      </c>
      <c r="Y1190" s="182" t="str">
        <f t="shared" si="62"/>
        <v>ACEPTABLE CON CONTROL ESPECIFICO</v>
      </c>
      <c r="Z1190" s="199" t="s">
        <v>311</v>
      </c>
      <c r="AA1190" s="199" t="s">
        <v>311</v>
      </c>
      <c r="AB1190" s="112" t="s">
        <v>1570</v>
      </c>
      <c r="AC1190" s="112" t="s">
        <v>1567</v>
      </c>
      <c r="AD1190" s="112" t="s">
        <v>1568</v>
      </c>
      <c r="AE1190" s="112" t="s">
        <v>1375</v>
      </c>
      <c r="AF1190" s="199"/>
    </row>
    <row r="1191" spans="1:32" ht="409.6">
      <c r="A1191" s="198" t="s">
        <v>909</v>
      </c>
      <c r="B1191" s="199" t="s">
        <v>1463</v>
      </c>
      <c r="C1191" s="199" t="s">
        <v>1217</v>
      </c>
      <c r="D1191" s="199" t="s">
        <v>1214</v>
      </c>
      <c r="E1191" s="200" t="s">
        <v>1442</v>
      </c>
      <c r="F1191" s="216" t="s">
        <v>1420</v>
      </c>
      <c r="G1191" s="199" t="s">
        <v>44</v>
      </c>
      <c r="H1191" s="199" t="s">
        <v>917</v>
      </c>
      <c r="I1191" s="200" t="s">
        <v>949</v>
      </c>
      <c r="J1191" s="112" t="s">
        <v>1226</v>
      </c>
      <c r="K1191" s="199">
        <v>8</v>
      </c>
      <c r="L1191" s="199">
        <v>6</v>
      </c>
      <c r="M1191" s="199">
        <v>12</v>
      </c>
      <c r="N1191" s="112" t="s">
        <v>1237</v>
      </c>
      <c r="O1191" s="200" t="s">
        <v>1238</v>
      </c>
      <c r="P1191" s="112" t="s">
        <v>1239</v>
      </c>
      <c r="Q1191" s="112" t="s">
        <v>1522</v>
      </c>
      <c r="R1191" s="199">
        <v>2</v>
      </c>
      <c r="S1191" s="199">
        <v>2</v>
      </c>
      <c r="T1191" s="199">
        <f>BD[[#This Row],[ND]]*BD[[#This Row],[NE]]</f>
        <v>4</v>
      </c>
      <c r="U1191" s="201" t="str">
        <f t="shared" si="60"/>
        <v>BAJO</v>
      </c>
      <c r="V1191" s="199">
        <v>60</v>
      </c>
      <c r="W1191" s="199">
        <f>BD[[#This Row],[NP]]*BD[[#This Row],[N.C]]</f>
        <v>240</v>
      </c>
      <c r="X1191" s="201" t="str">
        <f t="shared" si="61"/>
        <v>II</v>
      </c>
      <c r="Y1191" s="182" t="str">
        <f t="shared" si="62"/>
        <v>ACEPTABLE CON CONTROL ESPECIFICO</v>
      </c>
      <c r="Z1191" s="199" t="s">
        <v>311</v>
      </c>
      <c r="AA1191" s="199" t="s">
        <v>311</v>
      </c>
      <c r="AB1191" s="112" t="s">
        <v>1524</v>
      </c>
      <c r="AC1191" s="112" t="s">
        <v>1521</v>
      </c>
      <c r="AD1191" s="112" t="s">
        <v>1523</v>
      </c>
      <c r="AE1191" s="112" t="s">
        <v>1276</v>
      </c>
      <c r="AF1191" s="199"/>
    </row>
    <row r="1192" spans="1:32" ht="165">
      <c r="A1192" s="198" t="s">
        <v>909</v>
      </c>
      <c r="B1192" s="199" t="s">
        <v>1463</v>
      </c>
      <c r="C1192" s="199" t="s">
        <v>1217</v>
      </c>
      <c r="D1192" s="199" t="s">
        <v>1214</v>
      </c>
      <c r="E1192" s="200" t="s">
        <v>1442</v>
      </c>
      <c r="F1192" s="216" t="s">
        <v>1420</v>
      </c>
      <c r="G1192" s="199" t="s">
        <v>44</v>
      </c>
      <c r="H1192" s="199" t="s">
        <v>917</v>
      </c>
      <c r="I1192" s="200" t="s">
        <v>951</v>
      </c>
      <c r="J1192" s="112" t="s">
        <v>1333</v>
      </c>
      <c r="K1192" s="199">
        <v>8</v>
      </c>
      <c r="L1192" s="199">
        <v>6</v>
      </c>
      <c r="M1192" s="199">
        <v>12</v>
      </c>
      <c r="N1192" s="112" t="s">
        <v>1237</v>
      </c>
      <c r="O1192" s="112" t="s">
        <v>1334</v>
      </c>
      <c r="P1192" s="112" t="s">
        <v>1335</v>
      </c>
      <c r="Q1192" s="112" t="s">
        <v>1336</v>
      </c>
      <c r="R1192" s="199">
        <v>6</v>
      </c>
      <c r="S1192" s="199">
        <v>2</v>
      </c>
      <c r="T1192" s="199">
        <f>BD[[#This Row],[ND]]*BD[[#This Row],[NE]]</f>
        <v>12</v>
      </c>
      <c r="U1192" s="201" t="str">
        <f t="shared" si="60"/>
        <v>ALTO</v>
      </c>
      <c r="V1192" s="199">
        <v>25</v>
      </c>
      <c r="W1192" s="199">
        <f>BD[[#This Row],[NP]]*BD[[#This Row],[N.C]]</f>
        <v>300</v>
      </c>
      <c r="X1192" s="201" t="str">
        <f t="shared" si="61"/>
        <v>II</v>
      </c>
      <c r="Y1192" s="182" t="str">
        <f t="shared" si="62"/>
        <v>ACEPTABLE CON CONTROL ESPECIFICO</v>
      </c>
      <c r="Z1192" s="199" t="s">
        <v>311</v>
      </c>
      <c r="AA1192" s="199" t="s">
        <v>311</v>
      </c>
      <c r="AB1192" s="112" t="s">
        <v>1571</v>
      </c>
      <c r="AC1192" s="112" t="s">
        <v>1572</v>
      </c>
      <c r="AD1192" s="112" t="s">
        <v>1336</v>
      </c>
      <c r="AE1192" s="112" t="s">
        <v>1337</v>
      </c>
      <c r="AF1192" s="199"/>
    </row>
    <row r="1193" spans="1:32" ht="105">
      <c r="A1193" s="198" t="s">
        <v>909</v>
      </c>
      <c r="B1193" s="199" t="s">
        <v>1463</v>
      </c>
      <c r="C1193" s="199" t="s">
        <v>1217</v>
      </c>
      <c r="D1193" s="199" t="s">
        <v>1214</v>
      </c>
      <c r="E1193" s="200" t="s">
        <v>1442</v>
      </c>
      <c r="F1193" s="216" t="s">
        <v>1420</v>
      </c>
      <c r="G1193" s="199" t="s">
        <v>44</v>
      </c>
      <c r="H1193" s="199" t="s">
        <v>917</v>
      </c>
      <c r="I1193" s="200" t="s">
        <v>953</v>
      </c>
      <c r="J1193" s="112" t="s">
        <v>1338</v>
      </c>
      <c r="K1193" s="199">
        <v>8</v>
      </c>
      <c r="L1193" s="199">
        <v>6</v>
      </c>
      <c r="M1193" s="199">
        <v>12</v>
      </c>
      <c r="N1193" s="112" t="s">
        <v>1339</v>
      </c>
      <c r="O1193" s="112" t="s">
        <v>1340</v>
      </c>
      <c r="P1193" s="112" t="s">
        <v>1341</v>
      </c>
      <c r="Q1193" s="112" t="s">
        <v>1342</v>
      </c>
      <c r="R1193" s="199">
        <v>6</v>
      </c>
      <c r="S1193" s="199">
        <v>2</v>
      </c>
      <c r="T1193" s="199">
        <f>BD[[#This Row],[ND]]*BD[[#This Row],[NE]]</f>
        <v>12</v>
      </c>
      <c r="U1193" s="201" t="str">
        <f t="shared" si="60"/>
        <v>ALTO</v>
      </c>
      <c r="V1193" s="199">
        <v>25</v>
      </c>
      <c r="W1193" s="199">
        <f>BD[[#This Row],[NP]]*BD[[#This Row],[N.C]]</f>
        <v>300</v>
      </c>
      <c r="X1193" s="201" t="str">
        <f t="shared" si="61"/>
        <v>II</v>
      </c>
      <c r="Y1193" s="182" t="str">
        <f t="shared" si="62"/>
        <v>ACEPTABLE CON CONTROL ESPECIFICO</v>
      </c>
      <c r="Z1193" s="199" t="s">
        <v>311</v>
      </c>
      <c r="AA1193" s="199" t="s">
        <v>311</v>
      </c>
      <c r="AB1193" s="112" t="s">
        <v>1573</v>
      </c>
      <c r="AC1193" s="112" t="s">
        <v>1574</v>
      </c>
      <c r="AD1193" s="112" t="s">
        <v>1575</v>
      </c>
      <c r="AE1193" s="112" t="s">
        <v>1343</v>
      </c>
      <c r="AF1193" s="199"/>
    </row>
    <row r="1194" spans="1:32" ht="120">
      <c r="A1194" s="198" t="s">
        <v>909</v>
      </c>
      <c r="B1194" s="199" t="s">
        <v>1463</v>
      </c>
      <c r="C1194" s="199" t="s">
        <v>1217</v>
      </c>
      <c r="D1194" s="199" t="s">
        <v>1214</v>
      </c>
      <c r="E1194" s="200" t="s">
        <v>1442</v>
      </c>
      <c r="F1194" s="216" t="s">
        <v>1420</v>
      </c>
      <c r="G1194" s="199" t="s">
        <v>44</v>
      </c>
      <c r="H1194" s="199" t="s">
        <v>917</v>
      </c>
      <c r="I1194" s="200" t="s">
        <v>955</v>
      </c>
      <c r="J1194" s="112" t="s">
        <v>1344</v>
      </c>
      <c r="K1194" s="199">
        <v>8</v>
      </c>
      <c r="L1194" s="199">
        <v>6</v>
      </c>
      <c r="M1194" s="199">
        <v>12</v>
      </c>
      <c r="N1194" s="112" t="s">
        <v>1346</v>
      </c>
      <c r="O1194" s="112" t="s">
        <v>1340</v>
      </c>
      <c r="P1194" s="112" t="s">
        <v>1341</v>
      </c>
      <c r="Q1194" s="112" t="s">
        <v>1342</v>
      </c>
      <c r="R1194" s="199">
        <v>6</v>
      </c>
      <c r="S1194" s="199">
        <v>2</v>
      </c>
      <c r="T1194" s="199">
        <f>BD[[#This Row],[ND]]*BD[[#This Row],[NE]]</f>
        <v>12</v>
      </c>
      <c r="U1194" s="201" t="str">
        <f t="shared" si="60"/>
        <v>ALTO</v>
      </c>
      <c r="V1194" s="199">
        <v>25</v>
      </c>
      <c r="W1194" s="199">
        <f>BD[[#This Row],[NP]]*BD[[#This Row],[N.C]]</f>
        <v>300</v>
      </c>
      <c r="X1194" s="201" t="str">
        <f t="shared" si="61"/>
        <v>II</v>
      </c>
      <c r="Y1194" s="182" t="str">
        <f t="shared" si="62"/>
        <v>ACEPTABLE CON CONTROL ESPECIFICO</v>
      </c>
      <c r="Z1194" s="199" t="s">
        <v>311</v>
      </c>
      <c r="AA1194" s="199" t="s">
        <v>311</v>
      </c>
      <c r="AB1194" s="112" t="s">
        <v>1573</v>
      </c>
      <c r="AC1194" s="112" t="s">
        <v>1574</v>
      </c>
      <c r="AD1194" s="112" t="s">
        <v>1575</v>
      </c>
      <c r="AE1194" s="112" t="s">
        <v>1343</v>
      </c>
      <c r="AF1194" s="199"/>
    </row>
    <row r="1195" spans="1:32" ht="105">
      <c r="A1195" s="198" t="s">
        <v>909</v>
      </c>
      <c r="B1195" s="199" t="s">
        <v>1463</v>
      </c>
      <c r="C1195" s="199" t="s">
        <v>1217</v>
      </c>
      <c r="D1195" s="199" t="s">
        <v>1214</v>
      </c>
      <c r="E1195" s="200" t="s">
        <v>1442</v>
      </c>
      <c r="F1195" s="216" t="s">
        <v>1420</v>
      </c>
      <c r="G1195" s="199" t="s">
        <v>44</v>
      </c>
      <c r="H1195" s="199" t="s">
        <v>917</v>
      </c>
      <c r="I1195" s="200" t="s">
        <v>959</v>
      </c>
      <c r="J1195" s="112" t="s">
        <v>1347</v>
      </c>
      <c r="K1195" s="199">
        <v>8</v>
      </c>
      <c r="L1195" s="199">
        <v>6</v>
      </c>
      <c r="M1195" s="199">
        <v>12</v>
      </c>
      <c r="N1195" s="112" t="s">
        <v>1322</v>
      </c>
      <c r="O1195" s="112" t="s">
        <v>1348</v>
      </c>
      <c r="P1195" s="112" t="s">
        <v>1349</v>
      </c>
      <c r="Q1195" s="112" t="s">
        <v>1578</v>
      </c>
      <c r="R1195" s="199">
        <v>2</v>
      </c>
      <c r="S1195" s="199">
        <v>3</v>
      </c>
      <c r="T1195" s="199">
        <f>BD[[#This Row],[ND]]*BD[[#This Row],[NE]]</f>
        <v>6</v>
      </c>
      <c r="U1195" s="201" t="str">
        <f t="shared" si="60"/>
        <v>MEDIO</v>
      </c>
      <c r="V1195" s="199">
        <v>60</v>
      </c>
      <c r="W1195" s="199">
        <f>BD[[#This Row],[NP]]*BD[[#This Row],[N.C]]</f>
        <v>360</v>
      </c>
      <c r="X1195" s="201" t="str">
        <f t="shared" si="61"/>
        <v>II</v>
      </c>
      <c r="Y1195" s="182" t="str">
        <f t="shared" si="62"/>
        <v>ACEPTABLE CON CONTROL ESPECIFICO</v>
      </c>
      <c r="Z1195" s="199" t="s">
        <v>311</v>
      </c>
      <c r="AA1195" s="199" t="s">
        <v>311</v>
      </c>
      <c r="AB1195" s="112" t="s">
        <v>1576</v>
      </c>
      <c r="AC1195" s="112" t="s">
        <v>1577</v>
      </c>
      <c r="AD1195" s="112" t="s">
        <v>1579</v>
      </c>
      <c r="AE1195" s="112" t="s">
        <v>1343</v>
      </c>
      <c r="AF1195" s="199"/>
    </row>
    <row r="1196" spans="1:32" ht="105">
      <c r="A1196" s="198" t="s">
        <v>909</v>
      </c>
      <c r="B1196" s="199" t="s">
        <v>1463</v>
      </c>
      <c r="C1196" s="199" t="s">
        <v>1217</v>
      </c>
      <c r="D1196" s="199" t="s">
        <v>1214</v>
      </c>
      <c r="E1196" s="200" t="s">
        <v>1442</v>
      </c>
      <c r="F1196" s="216" t="s">
        <v>1420</v>
      </c>
      <c r="G1196" s="199" t="s">
        <v>44</v>
      </c>
      <c r="H1196" s="199" t="s">
        <v>917</v>
      </c>
      <c r="I1196" s="200" t="s">
        <v>961</v>
      </c>
      <c r="J1196" s="112" t="s">
        <v>1350</v>
      </c>
      <c r="K1196" s="199">
        <v>8</v>
      </c>
      <c r="L1196" s="199">
        <v>6</v>
      </c>
      <c r="M1196" s="199">
        <v>12</v>
      </c>
      <c r="N1196" s="112" t="s">
        <v>1322</v>
      </c>
      <c r="O1196" s="112" t="s">
        <v>1348</v>
      </c>
      <c r="P1196" s="112" t="s">
        <v>1582</v>
      </c>
      <c r="Q1196" s="112" t="s">
        <v>1352</v>
      </c>
      <c r="R1196" s="199">
        <v>6</v>
      </c>
      <c r="S1196" s="199">
        <v>1</v>
      </c>
      <c r="T1196" s="199">
        <f>BD[[#This Row],[ND]]*BD[[#This Row],[NE]]</f>
        <v>6</v>
      </c>
      <c r="U1196" s="201" t="str">
        <f t="shared" si="60"/>
        <v>MEDIO</v>
      </c>
      <c r="V1196" s="199">
        <v>60</v>
      </c>
      <c r="W1196" s="199">
        <f>BD[[#This Row],[NP]]*BD[[#This Row],[N.C]]</f>
        <v>360</v>
      </c>
      <c r="X1196" s="201" t="str">
        <f t="shared" si="61"/>
        <v>II</v>
      </c>
      <c r="Y1196" s="182" t="str">
        <f t="shared" si="62"/>
        <v>ACEPTABLE CON CONTROL ESPECIFICO</v>
      </c>
      <c r="Z1196" s="199" t="s">
        <v>311</v>
      </c>
      <c r="AA1196" s="199" t="s">
        <v>311</v>
      </c>
      <c r="AB1196" s="112" t="s">
        <v>1580</v>
      </c>
      <c r="AC1196" s="112" t="s">
        <v>1583</v>
      </c>
      <c r="AD1196" s="112" t="s">
        <v>1581</v>
      </c>
      <c r="AE1196" s="112" t="s">
        <v>1343</v>
      </c>
      <c r="AF1196" s="199"/>
    </row>
    <row r="1197" spans="1:32" ht="180">
      <c r="A1197" s="198" t="s">
        <v>909</v>
      </c>
      <c r="B1197" s="199" t="s">
        <v>1463</v>
      </c>
      <c r="C1197" s="199" t="s">
        <v>1217</v>
      </c>
      <c r="D1197" s="199" t="s">
        <v>1214</v>
      </c>
      <c r="E1197" s="200" t="s">
        <v>1442</v>
      </c>
      <c r="F1197" s="216" t="s">
        <v>1420</v>
      </c>
      <c r="G1197" s="199" t="s">
        <v>44</v>
      </c>
      <c r="H1197" s="199" t="s">
        <v>917</v>
      </c>
      <c r="I1197" s="200" t="s">
        <v>963</v>
      </c>
      <c r="J1197" s="112" t="s">
        <v>1431</v>
      </c>
      <c r="K1197" s="199">
        <v>8</v>
      </c>
      <c r="L1197" s="199">
        <v>6</v>
      </c>
      <c r="M1197" s="199">
        <v>12</v>
      </c>
      <c r="N1197" s="112" t="s">
        <v>1406</v>
      </c>
      <c r="O1197" s="112" t="s">
        <v>1432</v>
      </c>
      <c r="P1197" s="112" t="s">
        <v>1641</v>
      </c>
      <c r="Q1197" s="112" t="s">
        <v>1638</v>
      </c>
      <c r="R1197" s="199">
        <v>2</v>
      </c>
      <c r="S1197" s="199">
        <v>3</v>
      </c>
      <c r="T1197" s="199">
        <f>BD[[#This Row],[ND]]*BD[[#This Row],[NE]]</f>
        <v>6</v>
      </c>
      <c r="U1197" s="201" t="str">
        <f t="shared" si="60"/>
        <v>MEDIO</v>
      </c>
      <c r="V1197" s="199">
        <v>60</v>
      </c>
      <c r="W1197" s="199">
        <f>BD[[#This Row],[NP]]*BD[[#This Row],[N.C]]</f>
        <v>360</v>
      </c>
      <c r="X1197" s="201" t="str">
        <f t="shared" si="61"/>
        <v>II</v>
      </c>
      <c r="Y1197" s="182" t="str">
        <f t="shared" si="62"/>
        <v>ACEPTABLE CON CONTROL ESPECIFICO</v>
      </c>
      <c r="Z1197" s="199" t="s">
        <v>311</v>
      </c>
      <c r="AA1197" s="199" t="s">
        <v>311</v>
      </c>
      <c r="AB1197" s="112" t="s">
        <v>1639</v>
      </c>
      <c r="AC1197" s="112" t="s">
        <v>1640</v>
      </c>
      <c r="AD1197" s="112" t="s">
        <v>1642</v>
      </c>
      <c r="AE1197" s="112" t="s">
        <v>1337</v>
      </c>
      <c r="AF1197" s="199"/>
    </row>
    <row r="1198" spans="1:32" ht="105">
      <c r="A1198" s="198" t="s">
        <v>909</v>
      </c>
      <c r="B1198" s="199" t="s">
        <v>1463</v>
      </c>
      <c r="C1198" s="199" t="s">
        <v>1217</v>
      </c>
      <c r="D1198" s="199" t="s">
        <v>1214</v>
      </c>
      <c r="E1198" s="200" t="s">
        <v>1442</v>
      </c>
      <c r="F1198" s="216" t="s">
        <v>1420</v>
      </c>
      <c r="G1198" s="199" t="s">
        <v>44</v>
      </c>
      <c r="H1198" s="199" t="s">
        <v>923</v>
      </c>
      <c r="I1198" s="200" t="s">
        <v>965</v>
      </c>
      <c r="J1198" s="112" t="s">
        <v>1228</v>
      </c>
      <c r="K1198" s="199">
        <v>8</v>
      </c>
      <c r="L1198" s="199">
        <v>6</v>
      </c>
      <c r="M1198" s="199">
        <v>12</v>
      </c>
      <c r="N1198" s="112" t="s">
        <v>1245</v>
      </c>
      <c r="O1198" s="200" t="s">
        <v>1291</v>
      </c>
      <c r="P1198" s="112" t="s">
        <v>1525</v>
      </c>
      <c r="Q1198" s="200" t="s">
        <v>1529</v>
      </c>
      <c r="R1198" s="199">
        <v>2</v>
      </c>
      <c r="S1198" s="199">
        <v>3</v>
      </c>
      <c r="T1198" s="199">
        <f>BD[[#This Row],[ND]]*BD[[#This Row],[NE]]</f>
        <v>6</v>
      </c>
      <c r="U1198" s="201" t="str">
        <f t="shared" si="60"/>
        <v>MEDIO</v>
      </c>
      <c r="V1198" s="199">
        <v>25</v>
      </c>
      <c r="W1198" s="199">
        <f>BD[[#This Row],[NP]]*BD[[#This Row],[N.C]]</f>
        <v>150</v>
      </c>
      <c r="X1198" s="201" t="str">
        <f t="shared" si="61"/>
        <v>II</v>
      </c>
      <c r="Y1198" s="182" t="str">
        <f t="shared" si="62"/>
        <v>ACEPTABLE CON CONTROL ESPECIFICO</v>
      </c>
      <c r="Z1198" s="199" t="s">
        <v>311</v>
      </c>
      <c r="AA1198" s="199" t="s">
        <v>311</v>
      </c>
      <c r="AB1198" s="112" t="s">
        <v>1584</v>
      </c>
      <c r="AC1198" s="112" t="s">
        <v>1589</v>
      </c>
      <c r="AD1198" s="200" t="s">
        <v>1528</v>
      </c>
      <c r="AE1198" s="112" t="s">
        <v>1281</v>
      </c>
      <c r="AF1198" s="199"/>
    </row>
    <row r="1199" spans="1:32" ht="105">
      <c r="A1199" s="198" t="s">
        <v>909</v>
      </c>
      <c r="B1199" s="199" t="s">
        <v>1463</v>
      </c>
      <c r="C1199" s="199" t="s">
        <v>1217</v>
      </c>
      <c r="D1199" s="199" t="s">
        <v>1214</v>
      </c>
      <c r="E1199" s="200" t="s">
        <v>1442</v>
      </c>
      <c r="F1199" s="216" t="s">
        <v>1420</v>
      </c>
      <c r="G1199" s="199" t="s">
        <v>44</v>
      </c>
      <c r="H1199" s="199" t="s">
        <v>923</v>
      </c>
      <c r="I1199" s="200" t="s">
        <v>969</v>
      </c>
      <c r="J1199" s="112" t="s">
        <v>1229</v>
      </c>
      <c r="K1199" s="199">
        <v>8</v>
      </c>
      <c r="L1199" s="199">
        <v>6</v>
      </c>
      <c r="M1199" s="199">
        <v>12</v>
      </c>
      <c r="N1199" s="112" t="s">
        <v>1248</v>
      </c>
      <c r="O1199" s="200" t="s">
        <v>1591</v>
      </c>
      <c r="P1199" s="112" t="s">
        <v>1593</v>
      </c>
      <c r="Q1199" s="199" t="s">
        <v>311</v>
      </c>
      <c r="R1199" s="199">
        <v>2</v>
      </c>
      <c r="S1199" s="199">
        <v>2</v>
      </c>
      <c r="T1199" s="199">
        <f>BD[[#This Row],[ND]]*BD[[#This Row],[NE]]</f>
        <v>4</v>
      </c>
      <c r="U1199" s="201" t="str">
        <f t="shared" si="60"/>
        <v>BAJO</v>
      </c>
      <c r="V1199" s="199">
        <v>60</v>
      </c>
      <c r="W1199" s="199">
        <f>BD[[#This Row],[NP]]*BD[[#This Row],[N.C]]</f>
        <v>240</v>
      </c>
      <c r="X1199" s="201" t="str">
        <f t="shared" si="61"/>
        <v>II</v>
      </c>
      <c r="Y1199" s="182" t="str">
        <f t="shared" si="62"/>
        <v>ACEPTABLE CON CONTROL ESPECIFICO</v>
      </c>
      <c r="Z1199" s="199" t="s">
        <v>311</v>
      </c>
      <c r="AA1199" s="199" t="s">
        <v>311</v>
      </c>
      <c r="AB1199" s="112" t="s">
        <v>1590</v>
      </c>
      <c r="AC1199" s="112" t="s">
        <v>1249</v>
      </c>
      <c r="AD1199" s="200" t="s">
        <v>1247</v>
      </c>
      <c r="AE1199" s="112" t="s">
        <v>1281</v>
      </c>
      <c r="AF1199" s="199"/>
    </row>
    <row r="1200" spans="1:32" ht="225">
      <c r="A1200" s="198" t="s">
        <v>909</v>
      </c>
      <c r="B1200" s="199" t="s">
        <v>1463</v>
      </c>
      <c r="C1200" s="199" t="s">
        <v>1217</v>
      </c>
      <c r="D1200" s="199" t="s">
        <v>1214</v>
      </c>
      <c r="E1200" s="200" t="s">
        <v>1442</v>
      </c>
      <c r="F1200" s="216" t="s">
        <v>1420</v>
      </c>
      <c r="G1200" s="199" t="s">
        <v>44</v>
      </c>
      <c r="H1200" s="199" t="s">
        <v>928</v>
      </c>
      <c r="I1200" s="200" t="s">
        <v>973</v>
      </c>
      <c r="J1200" s="112" t="s">
        <v>1223</v>
      </c>
      <c r="K1200" s="199">
        <v>8</v>
      </c>
      <c r="L1200" s="199">
        <v>6</v>
      </c>
      <c r="M1200" s="199">
        <v>12</v>
      </c>
      <c r="N1200" s="112" t="s">
        <v>1250</v>
      </c>
      <c r="O1200" s="200" t="s">
        <v>1595</v>
      </c>
      <c r="P1200" s="112" t="s">
        <v>1533</v>
      </c>
      <c r="Q1200" s="199" t="s">
        <v>311</v>
      </c>
      <c r="R1200" s="199">
        <v>2</v>
      </c>
      <c r="S1200" s="199">
        <v>2</v>
      </c>
      <c r="T1200" s="199">
        <f>BD[[#This Row],[ND]]*BD[[#This Row],[NE]]</f>
        <v>4</v>
      </c>
      <c r="U1200" s="201" t="str">
        <f t="shared" si="60"/>
        <v>BAJO</v>
      </c>
      <c r="V1200" s="199">
        <v>25</v>
      </c>
      <c r="W1200" s="199">
        <f>BD[[#This Row],[NP]]*BD[[#This Row],[N.C]]</f>
        <v>100</v>
      </c>
      <c r="X1200" s="201" t="str">
        <f t="shared" si="61"/>
        <v>III</v>
      </c>
      <c r="Y1200" s="182" t="str">
        <f t="shared" si="62"/>
        <v>MEJORABLE</v>
      </c>
      <c r="Z1200" s="199" t="s">
        <v>311</v>
      </c>
      <c r="AA1200" s="199" t="s">
        <v>311</v>
      </c>
      <c r="AB1200" s="200" t="s">
        <v>1596</v>
      </c>
      <c r="AC1200" s="112" t="s">
        <v>1534</v>
      </c>
      <c r="AD1200" s="222" t="s">
        <v>1597</v>
      </c>
      <c r="AE1200" s="112" t="s">
        <v>1277</v>
      </c>
      <c r="AF1200" s="199"/>
    </row>
    <row r="1201" spans="1:32" ht="225">
      <c r="A1201" s="198" t="s">
        <v>909</v>
      </c>
      <c r="B1201" s="199" t="s">
        <v>1463</v>
      </c>
      <c r="C1201" s="199" t="s">
        <v>1217</v>
      </c>
      <c r="D1201" s="199" t="s">
        <v>1214</v>
      </c>
      <c r="E1201" s="200" t="s">
        <v>1442</v>
      </c>
      <c r="F1201" s="216" t="s">
        <v>1420</v>
      </c>
      <c r="G1201" s="199" t="s">
        <v>44</v>
      </c>
      <c r="H1201" s="199" t="s">
        <v>928</v>
      </c>
      <c r="I1201" s="200" t="s">
        <v>975</v>
      </c>
      <c r="J1201" s="112" t="s">
        <v>1223</v>
      </c>
      <c r="K1201" s="199">
        <v>8</v>
      </c>
      <c r="L1201" s="199">
        <v>6</v>
      </c>
      <c r="M1201" s="199">
        <v>12</v>
      </c>
      <c r="N1201" s="112" t="s">
        <v>1250</v>
      </c>
      <c r="O1201" s="200" t="s">
        <v>1595</v>
      </c>
      <c r="P1201" s="112" t="s">
        <v>1533</v>
      </c>
      <c r="Q1201" s="199" t="s">
        <v>311</v>
      </c>
      <c r="R1201" s="199">
        <v>2</v>
      </c>
      <c r="S1201" s="199">
        <v>3</v>
      </c>
      <c r="T1201" s="199">
        <f>BD[[#This Row],[ND]]*BD[[#This Row],[NE]]</f>
        <v>6</v>
      </c>
      <c r="U1201" s="201" t="str">
        <f t="shared" si="60"/>
        <v>MEDIO</v>
      </c>
      <c r="V1201" s="199">
        <v>25</v>
      </c>
      <c r="W1201" s="199">
        <f>BD[[#This Row],[NP]]*BD[[#This Row],[N.C]]</f>
        <v>150</v>
      </c>
      <c r="X1201" s="201" t="str">
        <f t="shared" si="61"/>
        <v>II</v>
      </c>
      <c r="Y1201" s="182" t="str">
        <f t="shared" si="62"/>
        <v>ACEPTABLE CON CONTROL ESPECIFICO</v>
      </c>
      <c r="Z1201" s="199" t="s">
        <v>311</v>
      </c>
      <c r="AA1201" s="199" t="s">
        <v>311</v>
      </c>
      <c r="AB1201" s="200" t="s">
        <v>1596</v>
      </c>
      <c r="AC1201" s="112" t="s">
        <v>1534</v>
      </c>
      <c r="AD1201" s="200" t="s">
        <v>1247</v>
      </c>
      <c r="AE1201" s="112" t="s">
        <v>1277</v>
      </c>
      <c r="AF1201" s="199"/>
    </row>
    <row r="1202" spans="1:32" ht="225">
      <c r="A1202" s="198" t="s">
        <v>909</v>
      </c>
      <c r="B1202" s="199" t="s">
        <v>1463</v>
      </c>
      <c r="C1202" s="199" t="s">
        <v>1217</v>
      </c>
      <c r="D1202" s="199" t="s">
        <v>1214</v>
      </c>
      <c r="E1202" s="200" t="s">
        <v>1442</v>
      </c>
      <c r="F1202" s="216" t="s">
        <v>1420</v>
      </c>
      <c r="G1202" s="199" t="s">
        <v>44</v>
      </c>
      <c r="H1202" s="199" t="s">
        <v>928</v>
      </c>
      <c r="I1202" s="200" t="s">
        <v>979</v>
      </c>
      <c r="J1202" s="112" t="s">
        <v>1223</v>
      </c>
      <c r="K1202" s="199">
        <v>8</v>
      </c>
      <c r="L1202" s="199">
        <v>6</v>
      </c>
      <c r="M1202" s="199">
        <v>12</v>
      </c>
      <c r="N1202" s="112" t="s">
        <v>1250</v>
      </c>
      <c r="O1202" s="200" t="s">
        <v>1595</v>
      </c>
      <c r="P1202" s="112" t="s">
        <v>1533</v>
      </c>
      <c r="Q1202" s="199" t="s">
        <v>311</v>
      </c>
      <c r="R1202" s="199">
        <v>2</v>
      </c>
      <c r="S1202" s="199">
        <v>3</v>
      </c>
      <c r="T1202" s="199">
        <f>BD[[#This Row],[ND]]*BD[[#This Row],[NE]]</f>
        <v>6</v>
      </c>
      <c r="U1202" s="201" t="str">
        <f t="shared" si="60"/>
        <v>MEDIO</v>
      </c>
      <c r="V1202" s="199">
        <v>26</v>
      </c>
      <c r="W1202" s="199">
        <f>BD[[#This Row],[NP]]*BD[[#This Row],[N.C]]</f>
        <v>156</v>
      </c>
      <c r="X1202" s="201" t="str">
        <f t="shared" si="61"/>
        <v>II</v>
      </c>
      <c r="Y1202" s="182" t="str">
        <f t="shared" si="62"/>
        <v>ACEPTABLE CON CONTROL ESPECIFICO</v>
      </c>
      <c r="Z1202" s="199" t="s">
        <v>311</v>
      </c>
      <c r="AA1202" s="199" t="s">
        <v>311</v>
      </c>
      <c r="AB1202" s="200" t="s">
        <v>1596</v>
      </c>
      <c r="AC1202" s="112" t="s">
        <v>1534</v>
      </c>
      <c r="AD1202" s="200" t="s">
        <v>1247</v>
      </c>
      <c r="AE1202" s="112" t="s">
        <v>1277</v>
      </c>
      <c r="AF1202" s="199"/>
    </row>
    <row r="1203" spans="1:32" ht="135">
      <c r="A1203" s="198" t="s">
        <v>909</v>
      </c>
      <c r="B1203" s="199" t="s">
        <v>1463</v>
      </c>
      <c r="C1203" s="199" t="s">
        <v>1217</v>
      </c>
      <c r="D1203" s="199" t="s">
        <v>1214</v>
      </c>
      <c r="E1203" s="200" t="s">
        <v>1442</v>
      </c>
      <c r="F1203" s="216" t="s">
        <v>1420</v>
      </c>
      <c r="G1203" s="199" t="s">
        <v>44</v>
      </c>
      <c r="H1203" s="199" t="s">
        <v>931</v>
      </c>
      <c r="I1203" s="200" t="s">
        <v>989</v>
      </c>
      <c r="J1203" s="112" t="s">
        <v>1224</v>
      </c>
      <c r="K1203" s="199">
        <v>8</v>
      </c>
      <c r="L1203" s="199">
        <v>6</v>
      </c>
      <c r="M1203" s="199">
        <v>12</v>
      </c>
      <c r="N1203" s="112" t="s">
        <v>1252</v>
      </c>
      <c r="O1203" s="112" t="s">
        <v>1612</v>
      </c>
      <c r="P1203" s="112" t="s">
        <v>1253</v>
      </c>
      <c r="Q1203" s="112" t="s">
        <v>1614</v>
      </c>
      <c r="R1203" s="199">
        <v>2</v>
      </c>
      <c r="S1203" s="199">
        <v>3</v>
      </c>
      <c r="T1203" s="199">
        <f>BD[[#This Row],[ND]]*BD[[#This Row],[NE]]</f>
        <v>6</v>
      </c>
      <c r="U1203" s="201" t="str">
        <f t="shared" si="60"/>
        <v>MEDIO</v>
      </c>
      <c r="V1203" s="199">
        <v>25</v>
      </c>
      <c r="W1203" s="199">
        <f>BD[[#This Row],[NP]]*BD[[#This Row],[N.C]]</f>
        <v>150</v>
      </c>
      <c r="X1203" s="201" t="str">
        <f t="shared" si="61"/>
        <v>II</v>
      </c>
      <c r="Y1203" s="182" t="str">
        <f t="shared" si="62"/>
        <v>ACEPTABLE CON CONTROL ESPECIFICO</v>
      </c>
      <c r="Z1203" s="199" t="s">
        <v>311</v>
      </c>
      <c r="AA1203" s="199" t="s">
        <v>311</v>
      </c>
      <c r="AB1203" s="112" t="s">
        <v>1613</v>
      </c>
      <c r="AC1203" s="112" t="s">
        <v>1253</v>
      </c>
      <c r="AD1203" s="112" t="s">
        <v>1615</v>
      </c>
      <c r="AE1203" s="112" t="s">
        <v>1278</v>
      </c>
      <c r="AF1203" s="199"/>
    </row>
    <row r="1204" spans="1:32" ht="150">
      <c r="A1204" s="198" t="s">
        <v>909</v>
      </c>
      <c r="B1204" s="199" t="s">
        <v>1463</v>
      </c>
      <c r="C1204" s="199" t="s">
        <v>1217</v>
      </c>
      <c r="D1204" s="199" t="s">
        <v>1214</v>
      </c>
      <c r="E1204" s="200" t="s">
        <v>1442</v>
      </c>
      <c r="F1204" s="216" t="s">
        <v>1420</v>
      </c>
      <c r="G1204" s="199" t="s">
        <v>44</v>
      </c>
      <c r="H1204" s="199" t="s">
        <v>931</v>
      </c>
      <c r="I1204" s="200" t="s">
        <v>997</v>
      </c>
      <c r="J1204" s="112" t="s">
        <v>1363</v>
      </c>
      <c r="K1204" s="199">
        <v>8</v>
      </c>
      <c r="L1204" s="199">
        <v>6</v>
      </c>
      <c r="M1204" s="199">
        <v>12</v>
      </c>
      <c r="N1204" s="112" t="s">
        <v>1364</v>
      </c>
      <c r="O1204" s="112" t="s">
        <v>1656</v>
      </c>
      <c r="P1204" s="112" t="s">
        <v>1657</v>
      </c>
      <c r="Q1204" s="112" t="s">
        <v>1365</v>
      </c>
      <c r="R1204" s="199">
        <v>6</v>
      </c>
      <c r="S1204" s="199">
        <v>2</v>
      </c>
      <c r="T1204" s="199">
        <f>BD[[#This Row],[ND]]*BD[[#This Row],[NE]]</f>
        <v>12</v>
      </c>
      <c r="U1204" s="201" t="str">
        <f t="shared" si="60"/>
        <v>ALTO</v>
      </c>
      <c r="V1204" s="199">
        <v>60</v>
      </c>
      <c r="W1204" s="199">
        <f>BD[[#This Row],[NP]]*BD[[#This Row],[N.C]]</f>
        <v>720</v>
      </c>
      <c r="X1204" s="201" t="str">
        <f t="shared" si="61"/>
        <v>I</v>
      </c>
      <c r="Y1204" s="182" t="str">
        <f t="shared" si="62"/>
        <v>NO ACEPTABLE</v>
      </c>
      <c r="Z1204" s="199" t="s">
        <v>311</v>
      </c>
      <c r="AA1204" s="199" t="s">
        <v>311</v>
      </c>
      <c r="AB1204" s="112" t="s">
        <v>1621</v>
      </c>
      <c r="AC1204" s="112" t="s">
        <v>1622</v>
      </c>
      <c r="AD1204" s="112" t="s">
        <v>1623</v>
      </c>
      <c r="AE1204" s="112" t="s">
        <v>1368</v>
      </c>
      <c r="AF1204" s="199"/>
    </row>
    <row r="1205" spans="1:32" ht="150">
      <c r="A1205" s="198" t="s">
        <v>909</v>
      </c>
      <c r="B1205" s="199" t="s">
        <v>1463</v>
      </c>
      <c r="C1205" s="199" t="s">
        <v>1217</v>
      </c>
      <c r="D1205" s="199" t="s">
        <v>1214</v>
      </c>
      <c r="E1205" s="200" t="s">
        <v>1442</v>
      </c>
      <c r="F1205" s="216" t="s">
        <v>1420</v>
      </c>
      <c r="G1205" s="199" t="s">
        <v>44</v>
      </c>
      <c r="H1205" s="199" t="s">
        <v>931</v>
      </c>
      <c r="I1205" s="200" t="s">
        <v>999</v>
      </c>
      <c r="J1205" s="112" t="s">
        <v>1440</v>
      </c>
      <c r="K1205" s="199">
        <v>8</v>
      </c>
      <c r="L1205" s="199">
        <v>6</v>
      </c>
      <c r="M1205" s="199">
        <v>12</v>
      </c>
      <c r="N1205" s="112" t="s">
        <v>1322</v>
      </c>
      <c r="O1205" s="112" t="s">
        <v>1656</v>
      </c>
      <c r="P1205" s="112" t="s">
        <v>1657</v>
      </c>
      <c r="Q1205" s="112" t="s">
        <v>1365</v>
      </c>
      <c r="R1205" s="199">
        <v>6</v>
      </c>
      <c r="S1205" s="199">
        <v>2</v>
      </c>
      <c r="T1205" s="199">
        <f>BD[[#This Row],[ND]]*BD[[#This Row],[NE]]</f>
        <v>12</v>
      </c>
      <c r="U1205" s="201" t="str">
        <f t="shared" si="60"/>
        <v>ALTO</v>
      </c>
      <c r="V1205" s="199">
        <v>60</v>
      </c>
      <c r="W1205" s="199">
        <f>BD[[#This Row],[NP]]*BD[[#This Row],[N.C]]</f>
        <v>720</v>
      </c>
      <c r="X1205" s="201" t="str">
        <f t="shared" si="61"/>
        <v>I</v>
      </c>
      <c r="Y1205" s="182" t="str">
        <f t="shared" si="62"/>
        <v>NO ACEPTABLE</v>
      </c>
      <c r="Z1205" s="199" t="s">
        <v>311</v>
      </c>
      <c r="AA1205" s="199" t="s">
        <v>311</v>
      </c>
      <c r="AB1205" s="112" t="s">
        <v>1366</v>
      </c>
      <c r="AC1205" s="112" t="s">
        <v>1441</v>
      </c>
      <c r="AD1205" s="112" t="s">
        <v>1365</v>
      </c>
      <c r="AE1205" s="112" t="s">
        <v>1368</v>
      </c>
      <c r="AF1205" s="199"/>
    </row>
    <row r="1206" spans="1:32" ht="315">
      <c r="A1206" s="198" t="s">
        <v>909</v>
      </c>
      <c r="B1206" s="199" t="s">
        <v>1463</v>
      </c>
      <c r="C1206" s="199" t="s">
        <v>1217</v>
      </c>
      <c r="D1206" s="199" t="s">
        <v>1214</v>
      </c>
      <c r="E1206" s="200" t="s">
        <v>1442</v>
      </c>
      <c r="F1206" s="216" t="s">
        <v>1420</v>
      </c>
      <c r="G1206" s="199" t="s">
        <v>44</v>
      </c>
      <c r="H1206" s="199" t="s">
        <v>934</v>
      </c>
      <c r="I1206" s="200" t="s">
        <v>1007</v>
      </c>
      <c r="J1206" s="112" t="s">
        <v>1225</v>
      </c>
      <c r="K1206" s="199">
        <v>2</v>
      </c>
      <c r="L1206" s="199">
        <v>2</v>
      </c>
      <c r="M1206" s="199">
        <v>12</v>
      </c>
      <c r="N1206" s="112" t="s">
        <v>1255</v>
      </c>
      <c r="O1206" s="112" t="s">
        <v>1627</v>
      </c>
      <c r="P1206" s="112" t="s">
        <v>1630</v>
      </c>
      <c r="Q1206" s="112" t="s">
        <v>1265</v>
      </c>
      <c r="R1206" s="199">
        <v>2</v>
      </c>
      <c r="S1206" s="199">
        <v>3</v>
      </c>
      <c r="T1206" s="199">
        <f>BD[[#This Row],[ND]]*BD[[#This Row],[NE]]</f>
        <v>6</v>
      </c>
      <c r="U1206" s="201" t="str">
        <f t="shared" si="60"/>
        <v>MEDIO</v>
      </c>
      <c r="V1206" s="199">
        <v>25</v>
      </c>
      <c r="W1206" s="199">
        <f>BD[[#This Row],[NP]]*BD[[#This Row],[N.C]]</f>
        <v>150</v>
      </c>
      <c r="X1206" s="201" t="str">
        <f t="shared" si="61"/>
        <v>II</v>
      </c>
      <c r="Y1206" s="182" t="str">
        <f t="shared" si="62"/>
        <v>ACEPTABLE CON CONTROL ESPECIFICO</v>
      </c>
      <c r="Z1206" s="199" t="s">
        <v>311</v>
      </c>
      <c r="AA1206" s="199" t="s">
        <v>311</v>
      </c>
      <c r="AB1206" s="112" t="s">
        <v>1628</v>
      </c>
      <c r="AC1206" s="112" t="s">
        <v>1629</v>
      </c>
      <c r="AD1206" s="112" t="s">
        <v>1265</v>
      </c>
      <c r="AE1206" s="112" t="s">
        <v>1280</v>
      </c>
      <c r="AF1206" s="199"/>
    </row>
    <row r="1207" spans="1:32" ht="345">
      <c r="A1207" s="198" t="s">
        <v>909</v>
      </c>
      <c r="B1207" s="199" t="s">
        <v>1463</v>
      </c>
      <c r="C1207" s="199" t="s">
        <v>1217</v>
      </c>
      <c r="D1207" s="199" t="s">
        <v>1214</v>
      </c>
      <c r="E1207" s="200" t="s">
        <v>1442</v>
      </c>
      <c r="F1207" s="216" t="s">
        <v>1420</v>
      </c>
      <c r="G1207" s="199" t="s">
        <v>44</v>
      </c>
      <c r="H1207" s="199" t="s">
        <v>934</v>
      </c>
      <c r="I1207" s="200" t="s">
        <v>1017</v>
      </c>
      <c r="J1207" s="112" t="s">
        <v>1260</v>
      </c>
      <c r="K1207" s="199">
        <v>2</v>
      </c>
      <c r="L1207" s="199">
        <v>2</v>
      </c>
      <c r="M1207" s="199">
        <v>12</v>
      </c>
      <c r="N1207" s="112" t="s">
        <v>1261</v>
      </c>
      <c r="O1207" s="112" t="s">
        <v>1627</v>
      </c>
      <c r="P1207" s="112" t="s">
        <v>1632</v>
      </c>
      <c r="Q1207" s="112" t="s">
        <v>1662</v>
      </c>
      <c r="R1207" s="199">
        <v>2</v>
      </c>
      <c r="S1207" s="199">
        <v>3</v>
      </c>
      <c r="T1207" s="199">
        <f>BD[[#This Row],[ND]]*BD[[#This Row],[NE]]</f>
        <v>6</v>
      </c>
      <c r="U1207" s="201" t="str">
        <f t="shared" si="60"/>
        <v>MEDIO</v>
      </c>
      <c r="V1207" s="199">
        <v>25</v>
      </c>
      <c r="W1207" s="199">
        <f>BD[[#This Row],[NP]]*BD[[#This Row],[N.C]]</f>
        <v>150</v>
      </c>
      <c r="X1207" s="201" t="str">
        <f t="shared" si="61"/>
        <v>II</v>
      </c>
      <c r="Y1207" s="182" t="str">
        <f t="shared" si="62"/>
        <v>ACEPTABLE CON CONTROL ESPECIFICO</v>
      </c>
      <c r="Z1207" s="199" t="s">
        <v>311</v>
      </c>
      <c r="AA1207" s="199" t="s">
        <v>311</v>
      </c>
      <c r="AB1207" s="112" t="s">
        <v>1628</v>
      </c>
      <c r="AC1207" s="112" t="s">
        <v>1633</v>
      </c>
      <c r="AD1207" s="112" t="s">
        <v>1663</v>
      </c>
      <c r="AE1207" s="112" t="s">
        <v>1280</v>
      </c>
      <c r="AF1207" s="199"/>
    </row>
    <row r="1208" spans="1:32" ht="225">
      <c r="A1208" s="198" t="s">
        <v>909</v>
      </c>
      <c r="B1208" s="199" t="s">
        <v>1463</v>
      </c>
      <c r="C1208" s="199" t="s">
        <v>1217</v>
      </c>
      <c r="D1208" s="199" t="s">
        <v>1214</v>
      </c>
      <c r="E1208" s="200" t="s">
        <v>1442</v>
      </c>
      <c r="F1208" s="216" t="s">
        <v>1421</v>
      </c>
      <c r="G1208" s="199" t="s">
        <v>19</v>
      </c>
      <c r="H1208" s="199" t="s">
        <v>928</v>
      </c>
      <c r="I1208" s="200" t="s">
        <v>973</v>
      </c>
      <c r="J1208" s="112" t="s">
        <v>1223</v>
      </c>
      <c r="K1208" s="199">
        <v>8</v>
      </c>
      <c r="L1208" s="199">
        <v>6</v>
      </c>
      <c r="M1208" s="199">
        <v>12</v>
      </c>
      <c r="N1208" s="112" t="s">
        <v>1250</v>
      </c>
      <c r="O1208" s="200" t="s">
        <v>1595</v>
      </c>
      <c r="P1208" s="112" t="s">
        <v>1533</v>
      </c>
      <c r="Q1208" s="199" t="s">
        <v>311</v>
      </c>
      <c r="R1208" s="199">
        <v>2</v>
      </c>
      <c r="S1208" s="199">
        <v>2</v>
      </c>
      <c r="T1208" s="199">
        <f>BD[[#This Row],[ND]]*BD[[#This Row],[NE]]</f>
        <v>4</v>
      </c>
      <c r="U1208" s="201" t="str">
        <f t="shared" si="60"/>
        <v>BAJO</v>
      </c>
      <c r="V1208" s="199">
        <v>25</v>
      </c>
      <c r="W1208" s="199">
        <f>BD[[#This Row],[NP]]*BD[[#This Row],[N.C]]</f>
        <v>100</v>
      </c>
      <c r="X1208" s="201" t="str">
        <f t="shared" si="61"/>
        <v>III</v>
      </c>
      <c r="Y1208" s="182" t="str">
        <f t="shared" si="62"/>
        <v>MEJORABLE</v>
      </c>
      <c r="Z1208" s="199" t="s">
        <v>311</v>
      </c>
      <c r="AA1208" s="199" t="s">
        <v>311</v>
      </c>
      <c r="AB1208" s="200" t="s">
        <v>1596</v>
      </c>
      <c r="AC1208" s="112" t="s">
        <v>1534</v>
      </c>
      <c r="AD1208" s="222" t="s">
        <v>1597</v>
      </c>
      <c r="AE1208" s="112" t="s">
        <v>1277</v>
      </c>
      <c r="AF1208" s="199"/>
    </row>
    <row r="1209" spans="1:32" ht="225">
      <c r="A1209" s="198" t="s">
        <v>909</v>
      </c>
      <c r="B1209" s="199" t="s">
        <v>1463</v>
      </c>
      <c r="C1209" s="199" t="s">
        <v>1217</v>
      </c>
      <c r="D1209" s="199" t="s">
        <v>1214</v>
      </c>
      <c r="E1209" s="200" t="s">
        <v>1442</v>
      </c>
      <c r="F1209" s="216" t="s">
        <v>1421</v>
      </c>
      <c r="G1209" s="199" t="s">
        <v>19</v>
      </c>
      <c r="H1209" s="199" t="s">
        <v>928</v>
      </c>
      <c r="I1209" s="200" t="s">
        <v>975</v>
      </c>
      <c r="J1209" s="112" t="s">
        <v>1223</v>
      </c>
      <c r="K1209" s="199">
        <v>8</v>
      </c>
      <c r="L1209" s="199">
        <v>6</v>
      </c>
      <c r="M1209" s="199">
        <v>12</v>
      </c>
      <c r="N1209" s="112" t="s">
        <v>1250</v>
      </c>
      <c r="O1209" s="200" t="s">
        <v>1595</v>
      </c>
      <c r="P1209" s="112" t="s">
        <v>1533</v>
      </c>
      <c r="Q1209" s="199" t="s">
        <v>311</v>
      </c>
      <c r="R1209" s="199">
        <v>2</v>
      </c>
      <c r="S1209" s="199">
        <v>3</v>
      </c>
      <c r="T1209" s="199">
        <f>BD[[#This Row],[ND]]*BD[[#This Row],[NE]]</f>
        <v>6</v>
      </c>
      <c r="U1209" s="201" t="str">
        <f t="shared" si="60"/>
        <v>MEDIO</v>
      </c>
      <c r="V1209" s="199">
        <v>25</v>
      </c>
      <c r="W1209" s="199">
        <f>BD[[#This Row],[NP]]*BD[[#This Row],[N.C]]</f>
        <v>150</v>
      </c>
      <c r="X1209" s="201" t="str">
        <f t="shared" si="61"/>
        <v>II</v>
      </c>
      <c r="Y1209" s="182" t="str">
        <f t="shared" si="62"/>
        <v>ACEPTABLE CON CONTROL ESPECIFICO</v>
      </c>
      <c r="Z1209" s="199" t="s">
        <v>311</v>
      </c>
      <c r="AA1209" s="199" t="s">
        <v>311</v>
      </c>
      <c r="AB1209" s="200" t="s">
        <v>1596</v>
      </c>
      <c r="AC1209" s="112" t="s">
        <v>1534</v>
      </c>
      <c r="AD1209" s="200" t="s">
        <v>1247</v>
      </c>
      <c r="AE1209" s="112" t="s">
        <v>1277</v>
      </c>
      <c r="AF1209" s="199"/>
    </row>
    <row r="1210" spans="1:32" ht="225">
      <c r="A1210" s="198" t="s">
        <v>909</v>
      </c>
      <c r="B1210" s="199" t="s">
        <v>1463</v>
      </c>
      <c r="C1210" s="199" t="s">
        <v>1217</v>
      </c>
      <c r="D1210" s="199" t="s">
        <v>1214</v>
      </c>
      <c r="E1210" s="200" t="s">
        <v>1442</v>
      </c>
      <c r="F1210" s="216" t="s">
        <v>1421</v>
      </c>
      <c r="G1210" s="199" t="s">
        <v>19</v>
      </c>
      <c r="H1210" s="199" t="s">
        <v>928</v>
      </c>
      <c r="I1210" s="200" t="s">
        <v>977</v>
      </c>
      <c r="J1210" s="112" t="s">
        <v>1223</v>
      </c>
      <c r="K1210" s="199">
        <v>8</v>
      </c>
      <c r="L1210" s="199">
        <v>6</v>
      </c>
      <c r="M1210" s="199">
        <v>12</v>
      </c>
      <c r="N1210" s="112" t="s">
        <v>1250</v>
      </c>
      <c r="O1210" s="200" t="s">
        <v>1595</v>
      </c>
      <c r="P1210" s="112" t="s">
        <v>1533</v>
      </c>
      <c r="Q1210" s="199" t="s">
        <v>311</v>
      </c>
      <c r="R1210" s="199">
        <v>2</v>
      </c>
      <c r="S1210" s="199">
        <v>3</v>
      </c>
      <c r="T1210" s="199">
        <f>BD[[#This Row],[ND]]*BD[[#This Row],[NE]]</f>
        <v>6</v>
      </c>
      <c r="U1210" s="201" t="str">
        <f t="shared" si="60"/>
        <v>MEDIO</v>
      </c>
      <c r="V1210" s="199">
        <v>25</v>
      </c>
      <c r="W1210" s="199">
        <f>BD[[#This Row],[NP]]*BD[[#This Row],[N.C]]</f>
        <v>150</v>
      </c>
      <c r="X1210" s="201" t="str">
        <f t="shared" si="61"/>
        <v>II</v>
      </c>
      <c r="Y1210" s="182" t="str">
        <f t="shared" si="62"/>
        <v>ACEPTABLE CON CONTROL ESPECIFICO</v>
      </c>
      <c r="Z1210" s="199" t="s">
        <v>311</v>
      </c>
      <c r="AA1210" s="199" t="s">
        <v>311</v>
      </c>
      <c r="AB1210" s="200" t="s">
        <v>1596</v>
      </c>
      <c r="AC1210" s="112" t="s">
        <v>1534</v>
      </c>
      <c r="AD1210" s="200" t="s">
        <v>1247</v>
      </c>
      <c r="AE1210" s="112" t="s">
        <v>1277</v>
      </c>
      <c r="AF1210" s="199"/>
    </row>
    <row r="1211" spans="1:32" ht="225">
      <c r="A1211" s="198" t="s">
        <v>909</v>
      </c>
      <c r="B1211" s="199" t="s">
        <v>1463</v>
      </c>
      <c r="C1211" s="199" t="s">
        <v>1217</v>
      </c>
      <c r="D1211" s="199" t="s">
        <v>1214</v>
      </c>
      <c r="E1211" s="200" t="s">
        <v>1442</v>
      </c>
      <c r="F1211" s="216" t="s">
        <v>1421</v>
      </c>
      <c r="G1211" s="199" t="s">
        <v>19</v>
      </c>
      <c r="H1211" s="199" t="s">
        <v>928</v>
      </c>
      <c r="I1211" s="200" t="s">
        <v>979</v>
      </c>
      <c r="J1211" s="112" t="s">
        <v>1223</v>
      </c>
      <c r="K1211" s="199">
        <v>8</v>
      </c>
      <c r="L1211" s="199">
        <v>6</v>
      </c>
      <c r="M1211" s="199">
        <v>12</v>
      </c>
      <c r="N1211" s="112" t="s">
        <v>1250</v>
      </c>
      <c r="O1211" s="200" t="s">
        <v>1595</v>
      </c>
      <c r="P1211" s="112" t="s">
        <v>1533</v>
      </c>
      <c r="Q1211" s="199" t="s">
        <v>311</v>
      </c>
      <c r="R1211" s="199">
        <v>2</v>
      </c>
      <c r="S1211" s="199">
        <v>3</v>
      </c>
      <c r="T1211" s="199">
        <f>BD[[#This Row],[ND]]*BD[[#This Row],[NE]]</f>
        <v>6</v>
      </c>
      <c r="U1211" s="201" t="str">
        <f t="shared" si="60"/>
        <v>MEDIO</v>
      </c>
      <c r="V1211" s="199">
        <v>26</v>
      </c>
      <c r="W1211" s="199">
        <f>BD[[#This Row],[NP]]*BD[[#This Row],[N.C]]</f>
        <v>156</v>
      </c>
      <c r="X1211" s="201" t="str">
        <f t="shared" si="61"/>
        <v>II</v>
      </c>
      <c r="Y1211" s="182" t="str">
        <f t="shared" si="62"/>
        <v>ACEPTABLE CON CONTROL ESPECIFICO</v>
      </c>
      <c r="Z1211" s="199" t="s">
        <v>311</v>
      </c>
      <c r="AA1211" s="199" t="s">
        <v>311</v>
      </c>
      <c r="AB1211" s="200" t="s">
        <v>1596</v>
      </c>
      <c r="AC1211" s="112" t="s">
        <v>1534</v>
      </c>
      <c r="AD1211" s="200" t="s">
        <v>1247</v>
      </c>
      <c r="AE1211" s="112" t="s">
        <v>1277</v>
      </c>
      <c r="AF1211" s="199"/>
    </row>
    <row r="1212" spans="1:32" ht="210">
      <c r="A1212" s="198" t="s">
        <v>909</v>
      </c>
      <c r="B1212" s="199" t="s">
        <v>1463</v>
      </c>
      <c r="C1212" s="199" t="s">
        <v>1217</v>
      </c>
      <c r="D1212" s="199" t="s">
        <v>1214</v>
      </c>
      <c r="E1212" s="200" t="s">
        <v>1442</v>
      </c>
      <c r="F1212" s="216" t="s">
        <v>1421</v>
      </c>
      <c r="G1212" s="199" t="s">
        <v>19</v>
      </c>
      <c r="H1212" s="199" t="s">
        <v>928</v>
      </c>
      <c r="I1212" s="200" t="s">
        <v>981</v>
      </c>
      <c r="J1212" s="112" t="s">
        <v>1438</v>
      </c>
      <c r="K1212" s="199">
        <v>8</v>
      </c>
      <c r="L1212" s="199">
        <v>6</v>
      </c>
      <c r="M1212" s="199">
        <v>12</v>
      </c>
      <c r="N1212" s="112" t="s">
        <v>1364</v>
      </c>
      <c r="O1212" s="199" t="s">
        <v>311</v>
      </c>
      <c r="P1212" s="112" t="s">
        <v>1651</v>
      </c>
      <c r="Q1212" s="199" t="s">
        <v>311</v>
      </c>
      <c r="R1212" s="199">
        <v>2</v>
      </c>
      <c r="S1212" s="199">
        <v>2</v>
      </c>
      <c r="T1212" s="199">
        <f>BD[[#This Row],[ND]]*BD[[#This Row],[NE]]</f>
        <v>4</v>
      </c>
      <c r="U1212" s="201" t="str">
        <f t="shared" ref="U1212:U1243" si="63">IF(AND(T1212&lt;=40,T1212&gt;=24),"MUY ALTO",IF(AND(T1212&lt;=20,T1212&gt;=10),"ALTO",IF(AND(T1212&lt;=8,T1212&gt;=6),"MEDIO",IF(AND(T1212&lt;=4,T1212&gt;=1),"BAJO",""))))</f>
        <v>BAJO</v>
      </c>
      <c r="V1212" s="199">
        <v>25</v>
      </c>
      <c r="W1212" s="199">
        <f>BD[[#This Row],[NP]]*BD[[#This Row],[N.C]]</f>
        <v>100</v>
      </c>
      <c r="X1212" s="201" t="str">
        <f t="shared" ref="X1212:X1243" si="64">IFERROR(IF(AND(W1212&gt;=600,W1212&lt;=4000),"I",IF(AND(W1212&lt;500,W1212&gt;=150),"II",IF(AND(W1212&lt;=120,W1212&gt;=40),"III",IF(W1212=20,"IV","")))),"")</f>
        <v>III</v>
      </c>
      <c r="Y1212" s="182" t="str">
        <f t="shared" ref="Y1212:Y1243" si="65">IF(AND(X1212="I"),"NO ACEPTABLE",IF(AND(X1212="II"),"ACEPTABLE CON CONTROL ESPECIFICO",IF(AND(X1212="III"),"MEJORABLE",IF(AND(X1212="IV"),"ACEPTABLE"))))</f>
        <v>MEJORABLE</v>
      </c>
      <c r="Z1212" s="199" t="s">
        <v>311</v>
      </c>
      <c r="AA1212" s="199" t="s">
        <v>311</v>
      </c>
      <c r="AB1212" s="112" t="s">
        <v>311</v>
      </c>
      <c r="AC1212" s="112" t="s">
        <v>1652</v>
      </c>
      <c r="AD1212" s="200" t="s">
        <v>1247</v>
      </c>
      <c r="AE1212" s="112" t="s">
        <v>1277</v>
      </c>
      <c r="AF1212" s="199"/>
    </row>
    <row r="1213" spans="1:32" ht="90">
      <c r="A1213" s="198" t="s">
        <v>909</v>
      </c>
      <c r="B1213" s="199" t="s">
        <v>1463</v>
      </c>
      <c r="C1213" s="199" t="s">
        <v>1217</v>
      </c>
      <c r="D1213" s="199" t="s">
        <v>1214</v>
      </c>
      <c r="E1213" s="200" t="s">
        <v>1442</v>
      </c>
      <c r="F1213" s="216" t="s">
        <v>1451</v>
      </c>
      <c r="G1213" s="199" t="s">
        <v>19</v>
      </c>
      <c r="H1213" s="199" t="s">
        <v>905</v>
      </c>
      <c r="I1213" s="200" t="s">
        <v>911</v>
      </c>
      <c r="J1213" s="112" t="s">
        <v>1286</v>
      </c>
      <c r="K1213" s="199">
        <v>8</v>
      </c>
      <c r="L1213" s="199">
        <v>6</v>
      </c>
      <c r="M1213" s="199">
        <v>12</v>
      </c>
      <c r="N1213" s="112" t="s">
        <v>1287</v>
      </c>
      <c r="O1213" s="112" t="s">
        <v>1545</v>
      </c>
      <c r="P1213" s="112" t="s">
        <v>1549</v>
      </c>
      <c r="Q1213" s="112" t="s">
        <v>1546</v>
      </c>
      <c r="R1213" s="199">
        <v>2</v>
      </c>
      <c r="S1213" s="199">
        <v>3</v>
      </c>
      <c r="T1213" s="199">
        <f>BD[[#This Row],[ND]]*BD[[#This Row],[NE]]</f>
        <v>6</v>
      </c>
      <c r="U1213" s="201" t="str">
        <f t="shared" si="63"/>
        <v>MEDIO</v>
      </c>
      <c r="V1213" s="199">
        <v>25</v>
      </c>
      <c r="W1213" s="199">
        <f>BD[[#This Row],[NP]]*BD[[#This Row],[N.C]]</f>
        <v>150</v>
      </c>
      <c r="X1213" s="201" t="str">
        <f t="shared" si="64"/>
        <v>II</v>
      </c>
      <c r="Y1213" s="182" t="str">
        <f t="shared" si="65"/>
        <v>ACEPTABLE CON CONTROL ESPECIFICO</v>
      </c>
      <c r="Z1213" s="199" t="s">
        <v>311</v>
      </c>
      <c r="AA1213" s="199" t="s">
        <v>311</v>
      </c>
      <c r="AB1213" s="112" t="s">
        <v>1547</v>
      </c>
      <c r="AC1213" s="112" t="s">
        <v>1548</v>
      </c>
      <c r="AD1213" s="112" t="s">
        <v>1550</v>
      </c>
      <c r="AE1213" s="112" t="s">
        <v>1288</v>
      </c>
      <c r="AF1213" s="199"/>
    </row>
    <row r="1214" spans="1:32" ht="165">
      <c r="A1214" s="198" t="s">
        <v>909</v>
      </c>
      <c r="B1214" s="199" t="s">
        <v>1463</v>
      </c>
      <c r="C1214" s="199" t="s">
        <v>1217</v>
      </c>
      <c r="D1214" s="199" t="s">
        <v>1214</v>
      </c>
      <c r="E1214" s="200" t="s">
        <v>1442</v>
      </c>
      <c r="F1214" s="216" t="s">
        <v>1451</v>
      </c>
      <c r="G1214" s="199" t="s">
        <v>19</v>
      </c>
      <c r="H1214" s="199" t="s">
        <v>905</v>
      </c>
      <c r="I1214" s="213" t="s">
        <v>935</v>
      </c>
      <c r="J1214" s="112" t="s">
        <v>1230</v>
      </c>
      <c r="K1214" s="199">
        <v>8</v>
      </c>
      <c r="L1214" s="199">
        <v>6</v>
      </c>
      <c r="M1214" s="199">
        <v>12</v>
      </c>
      <c r="N1214" s="112" t="s">
        <v>1231</v>
      </c>
      <c r="O1214" s="200" t="s">
        <v>1234</v>
      </c>
      <c r="P1214" s="112" t="s">
        <v>1518</v>
      </c>
      <c r="Q1214" s="200" t="s">
        <v>1520</v>
      </c>
      <c r="R1214" s="199">
        <v>2</v>
      </c>
      <c r="S1214" s="199">
        <v>3</v>
      </c>
      <c r="T1214" s="199">
        <f>BD[[#This Row],[ND]]*BD[[#This Row],[NE]]</f>
        <v>6</v>
      </c>
      <c r="U1214" s="201" t="str">
        <f t="shared" si="63"/>
        <v>MEDIO</v>
      </c>
      <c r="V1214" s="199">
        <v>25</v>
      </c>
      <c r="W1214" s="199">
        <f>BD[[#This Row],[NP]]*BD[[#This Row],[N.C]]</f>
        <v>150</v>
      </c>
      <c r="X1214" s="201" t="str">
        <f t="shared" si="64"/>
        <v>II</v>
      </c>
      <c r="Y1214" s="182" t="str">
        <f t="shared" si="65"/>
        <v>ACEPTABLE CON CONTROL ESPECIFICO</v>
      </c>
      <c r="Z1214" s="199" t="s">
        <v>311</v>
      </c>
      <c r="AA1214" s="199" t="s">
        <v>311</v>
      </c>
      <c r="AB1214" s="112" t="s">
        <v>1517</v>
      </c>
      <c r="AC1214" s="112" t="s">
        <v>1519</v>
      </c>
      <c r="AD1214" s="200" t="s">
        <v>1558</v>
      </c>
      <c r="AE1214" s="112" t="s">
        <v>1275</v>
      </c>
      <c r="AF1214" s="199"/>
    </row>
    <row r="1215" spans="1:32" ht="409.6">
      <c r="A1215" s="198" t="s">
        <v>909</v>
      </c>
      <c r="B1215" s="199" t="s">
        <v>1463</v>
      </c>
      <c r="C1215" s="199" t="s">
        <v>1217</v>
      </c>
      <c r="D1215" s="199" t="s">
        <v>1214</v>
      </c>
      <c r="E1215" s="200" t="s">
        <v>1442</v>
      </c>
      <c r="F1215" s="216" t="s">
        <v>1451</v>
      </c>
      <c r="G1215" s="199" t="s">
        <v>19</v>
      </c>
      <c r="H1215" s="199" t="s">
        <v>917</v>
      </c>
      <c r="I1215" s="200" t="s">
        <v>949</v>
      </c>
      <c r="J1215" s="112" t="s">
        <v>1226</v>
      </c>
      <c r="K1215" s="199">
        <v>8</v>
      </c>
      <c r="L1215" s="199">
        <v>6</v>
      </c>
      <c r="M1215" s="199">
        <v>12</v>
      </c>
      <c r="N1215" s="112" t="s">
        <v>1237</v>
      </c>
      <c r="O1215" s="200" t="s">
        <v>1238</v>
      </c>
      <c r="P1215" s="112" t="s">
        <v>1239</v>
      </c>
      <c r="Q1215" s="112" t="s">
        <v>1522</v>
      </c>
      <c r="R1215" s="199">
        <v>2</v>
      </c>
      <c r="S1215" s="199">
        <v>2</v>
      </c>
      <c r="T1215" s="199">
        <f>BD[[#This Row],[ND]]*BD[[#This Row],[NE]]</f>
        <v>4</v>
      </c>
      <c r="U1215" s="201" t="str">
        <f t="shared" si="63"/>
        <v>BAJO</v>
      </c>
      <c r="V1215" s="199">
        <v>60</v>
      </c>
      <c r="W1215" s="199">
        <f>BD[[#This Row],[NP]]*BD[[#This Row],[N.C]]</f>
        <v>240</v>
      </c>
      <c r="X1215" s="201" t="str">
        <f t="shared" si="64"/>
        <v>II</v>
      </c>
      <c r="Y1215" s="182" t="str">
        <f t="shared" si="65"/>
        <v>ACEPTABLE CON CONTROL ESPECIFICO</v>
      </c>
      <c r="Z1215" s="199" t="s">
        <v>311</v>
      </c>
      <c r="AA1215" s="199" t="s">
        <v>311</v>
      </c>
      <c r="AB1215" s="112" t="s">
        <v>1524</v>
      </c>
      <c r="AC1215" s="112" t="s">
        <v>1521</v>
      </c>
      <c r="AD1215" s="112" t="s">
        <v>1523</v>
      </c>
      <c r="AE1215" s="112" t="s">
        <v>1276</v>
      </c>
      <c r="AF1215" s="199"/>
    </row>
    <row r="1216" spans="1:32" ht="165">
      <c r="A1216" s="198" t="s">
        <v>909</v>
      </c>
      <c r="B1216" s="199" t="s">
        <v>1463</v>
      </c>
      <c r="C1216" s="199" t="s">
        <v>1217</v>
      </c>
      <c r="D1216" s="199" t="s">
        <v>1214</v>
      </c>
      <c r="E1216" s="200" t="s">
        <v>1442</v>
      </c>
      <c r="F1216" s="216" t="s">
        <v>1451</v>
      </c>
      <c r="G1216" s="199" t="s">
        <v>19</v>
      </c>
      <c r="H1216" s="199" t="s">
        <v>917</v>
      </c>
      <c r="I1216" s="200" t="s">
        <v>951</v>
      </c>
      <c r="J1216" s="112" t="s">
        <v>1333</v>
      </c>
      <c r="K1216" s="199">
        <v>8</v>
      </c>
      <c r="L1216" s="199">
        <v>6</v>
      </c>
      <c r="M1216" s="199">
        <v>12</v>
      </c>
      <c r="N1216" s="112" t="s">
        <v>1237</v>
      </c>
      <c r="O1216" s="112" t="s">
        <v>1334</v>
      </c>
      <c r="P1216" s="112" t="s">
        <v>1335</v>
      </c>
      <c r="Q1216" s="112" t="s">
        <v>1336</v>
      </c>
      <c r="R1216" s="199">
        <v>6</v>
      </c>
      <c r="S1216" s="199">
        <v>2</v>
      </c>
      <c r="T1216" s="199">
        <f>BD[[#This Row],[ND]]*BD[[#This Row],[NE]]</f>
        <v>12</v>
      </c>
      <c r="U1216" s="201" t="str">
        <f t="shared" si="63"/>
        <v>ALTO</v>
      </c>
      <c r="V1216" s="199">
        <v>25</v>
      </c>
      <c r="W1216" s="199">
        <f>BD[[#This Row],[NP]]*BD[[#This Row],[N.C]]</f>
        <v>300</v>
      </c>
      <c r="X1216" s="201" t="str">
        <f t="shared" si="64"/>
        <v>II</v>
      </c>
      <c r="Y1216" s="182" t="str">
        <f t="shared" si="65"/>
        <v>ACEPTABLE CON CONTROL ESPECIFICO</v>
      </c>
      <c r="Z1216" s="199" t="s">
        <v>311</v>
      </c>
      <c r="AA1216" s="199" t="s">
        <v>311</v>
      </c>
      <c r="AB1216" s="112" t="s">
        <v>1571</v>
      </c>
      <c r="AC1216" s="112" t="s">
        <v>1572</v>
      </c>
      <c r="AD1216" s="112" t="s">
        <v>1336</v>
      </c>
      <c r="AE1216" s="112" t="s">
        <v>1337</v>
      </c>
      <c r="AF1216" s="199"/>
    </row>
    <row r="1217" spans="1:32" ht="120">
      <c r="A1217" s="198" t="s">
        <v>909</v>
      </c>
      <c r="B1217" s="199" t="s">
        <v>1463</v>
      </c>
      <c r="C1217" s="199" t="s">
        <v>1217</v>
      </c>
      <c r="D1217" s="199" t="s">
        <v>1214</v>
      </c>
      <c r="E1217" s="200" t="s">
        <v>1442</v>
      </c>
      <c r="F1217" s="216" t="s">
        <v>1451</v>
      </c>
      <c r="G1217" s="199" t="s">
        <v>19</v>
      </c>
      <c r="H1217" s="199" t="s">
        <v>917</v>
      </c>
      <c r="I1217" s="200" t="s">
        <v>955</v>
      </c>
      <c r="J1217" s="112" t="s">
        <v>1344</v>
      </c>
      <c r="K1217" s="199">
        <v>8</v>
      </c>
      <c r="L1217" s="199">
        <v>6</v>
      </c>
      <c r="M1217" s="199">
        <v>12</v>
      </c>
      <c r="N1217" s="112" t="s">
        <v>1346</v>
      </c>
      <c r="O1217" s="112" t="s">
        <v>1340</v>
      </c>
      <c r="P1217" s="112" t="s">
        <v>1341</v>
      </c>
      <c r="Q1217" s="112" t="s">
        <v>1342</v>
      </c>
      <c r="R1217" s="199">
        <v>6</v>
      </c>
      <c r="S1217" s="199">
        <v>2</v>
      </c>
      <c r="T1217" s="199">
        <f>BD[[#This Row],[ND]]*BD[[#This Row],[NE]]</f>
        <v>12</v>
      </c>
      <c r="U1217" s="201" t="str">
        <f t="shared" si="63"/>
        <v>ALTO</v>
      </c>
      <c r="V1217" s="199">
        <v>25</v>
      </c>
      <c r="W1217" s="199">
        <f>BD[[#This Row],[NP]]*BD[[#This Row],[N.C]]</f>
        <v>300</v>
      </c>
      <c r="X1217" s="201" t="str">
        <f t="shared" si="64"/>
        <v>II</v>
      </c>
      <c r="Y1217" s="182" t="str">
        <f t="shared" si="65"/>
        <v>ACEPTABLE CON CONTROL ESPECIFICO</v>
      </c>
      <c r="Z1217" s="199" t="s">
        <v>311</v>
      </c>
      <c r="AA1217" s="199" t="s">
        <v>311</v>
      </c>
      <c r="AB1217" s="112" t="s">
        <v>1573</v>
      </c>
      <c r="AC1217" s="112" t="s">
        <v>1574</v>
      </c>
      <c r="AD1217" s="112" t="s">
        <v>1575</v>
      </c>
      <c r="AE1217" s="112" t="s">
        <v>1343</v>
      </c>
      <c r="AF1217" s="199"/>
    </row>
    <row r="1218" spans="1:32" ht="105">
      <c r="A1218" s="198" t="s">
        <v>909</v>
      </c>
      <c r="B1218" s="199" t="s">
        <v>1463</v>
      </c>
      <c r="C1218" s="199" t="s">
        <v>1217</v>
      </c>
      <c r="D1218" s="199" t="s">
        <v>1214</v>
      </c>
      <c r="E1218" s="200" t="s">
        <v>1442</v>
      </c>
      <c r="F1218" s="216" t="s">
        <v>1451</v>
      </c>
      <c r="G1218" s="199" t="s">
        <v>19</v>
      </c>
      <c r="H1218" s="199" t="s">
        <v>923</v>
      </c>
      <c r="I1218" s="200" t="s">
        <v>965</v>
      </c>
      <c r="J1218" s="112" t="s">
        <v>1228</v>
      </c>
      <c r="K1218" s="199">
        <v>8</v>
      </c>
      <c r="L1218" s="199">
        <v>6</v>
      </c>
      <c r="M1218" s="199">
        <v>12</v>
      </c>
      <c r="N1218" s="112" t="s">
        <v>1245</v>
      </c>
      <c r="O1218" s="200" t="s">
        <v>1291</v>
      </c>
      <c r="P1218" s="112" t="s">
        <v>1525</v>
      </c>
      <c r="Q1218" s="200" t="s">
        <v>1529</v>
      </c>
      <c r="R1218" s="199">
        <v>2</v>
      </c>
      <c r="S1218" s="199">
        <v>3</v>
      </c>
      <c r="T1218" s="199">
        <f>BD[[#This Row],[ND]]*BD[[#This Row],[NE]]</f>
        <v>6</v>
      </c>
      <c r="U1218" s="201" t="str">
        <f t="shared" si="63"/>
        <v>MEDIO</v>
      </c>
      <c r="V1218" s="199">
        <v>25</v>
      </c>
      <c r="W1218" s="199">
        <f>BD[[#This Row],[NP]]*BD[[#This Row],[N.C]]</f>
        <v>150</v>
      </c>
      <c r="X1218" s="201" t="str">
        <f t="shared" si="64"/>
        <v>II</v>
      </c>
      <c r="Y1218" s="182" t="str">
        <f t="shared" si="65"/>
        <v>ACEPTABLE CON CONTROL ESPECIFICO</v>
      </c>
      <c r="Z1218" s="199" t="s">
        <v>311</v>
      </c>
      <c r="AA1218" s="199" t="s">
        <v>311</v>
      </c>
      <c r="AB1218" s="112" t="s">
        <v>1584</v>
      </c>
      <c r="AC1218" s="112" t="s">
        <v>1589</v>
      </c>
      <c r="AD1218" s="200" t="s">
        <v>1528</v>
      </c>
      <c r="AE1218" s="112" t="s">
        <v>1281</v>
      </c>
      <c r="AF1218" s="199"/>
    </row>
    <row r="1219" spans="1:32" ht="105">
      <c r="A1219" s="198" t="s">
        <v>909</v>
      </c>
      <c r="B1219" s="199" t="s">
        <v>1463</v>
      </c>
      <c r="C1219" s="199" t="s">
        <v>1217</v>
      </c>
      <c r="D1219" s="199" t="s">
        <v>1214</v>
      </c>
      <c r="E1219" s="200" t="s">
        <v>1442</v>
      </c>
      <c r="F1219" s="216" t="s">
        <v>1451</v>
      </c>
      <c r="G1219" s="199" t="s">
        <v>19</v>
      </c>
      <c r="H1219" s="199" t="s">
        <v>923</v>
      </c>
      <c r="I1219" s="200" t="s">
        <v>969</v>
      </c>
      <c r="J1219" s="112" t="s">
        <v>1229</v>
      </c>
      <c r="K1219" s="199">
        <v>8</v>
      </c>
      <c r="L1219" s="199">
        <v>6</v>
      </c>
      <c r="M1219" s="199">
        <v>12</v>
      </c>
      <c r="N1219" s="112" t="s">
        <v>1248</v>
      </c>
      <c r="O1219" s="200" t="s">
        <v>1591</v>
      </c>
      <c r="P1219" s="112" t="s">
        <v>1593</v>
      </c>
      <c r="Q1219" s="199" t="s">
        <v>311</v>
      </c>
      <c r="R1219" s="199">
        <v>2</v>
      </c>
      <c r="S1219" s="199">
        <v>2</v>
      </c>
      <c r="T1219" s="199">
        <f>BD[[#This Row],[ND]]*BD[[#This Row],[NE]]</f>
        <v>4</v>
      </c>
      <c r="U1219" s="201" t="str">
        <f t="shared" si="63"/>
        <v>BAJO</v>
      </c>
      <c r="V1219" s="199">
        <v>60</v>
      </c>
      <c r="W1219" s="199">
        <f>BD[[#This Row],[NP]]*BD[[#This Row],[N.C]]</f>
        <v>240</v>
      </c>
      <c r="X1219" s="201" t="str">
        <f t="shared" si="64"/>
        <v>II</v>
      </c>
      <c r="Y1219" s="182" t="str">
        <f t="shared" si="65"/>
        <v>ACEPTABLE CON CONTROL ESPECIFICO</v>
      </c>
      <c r="Z1219" s="199" t="s">
        <v>311</v>
      </c>
      <c r="AA1219" s="199" t="s">
        <v>311</v>
      </c>
      <c r="AB1219" s="112" t="s">
        <v>1590</v>
      </c>
      <c r="AC1219" s="112" t="s">
        <v>1249</v>
      </c>
      <c r="AD1219" s="200" t="s">
        <v>1247</v>
      </c>
      <c r="AE1219" s="112" t="s">
        <v>1281</v>
      </c>
      <c r="AF1219" s="199"/>
    </row>
    <row r="1220" spans="1:32" ht="225">
      <c r="A1220" s="198" t="s">
        <v>909</v>
      </c>
      <c r="B1220" s="199" t="s">
        <v>1463</v>
      </c>
      <c r="C1220" s="199" t="s">
        <v>1217</v>
      </c>
      <c r="D1220" s="199" t="s">
        <v>1214</v>
      </c>
      <c r="E1220" s="200" t="s">
        <v>1442</v>
      </c>
      <c r="F1220" s="216" t="s">
        <v>1451</v>
      </c>
      <c r="G1220" s="199" t="s">
        <v>19</v>
      </c>
      <c r="H1220" s="199" t="s">
        <v>928</v>
      </c>
      <c r="I1220" s="200" t="s">
        <v>973</v>
      </c>
      <c r="J1220" s="112" t="s">
        <v>1223</v>
      </c>
      <c r="K1220" s="199">
        <v>8</v>
      </c>
      <c r="L1220" s="199">
        <v>6</v>
      </c>
      <c r="M1220" s="199">
        <v>12</v>
      </c>
      <c r="N1220" s="112" t="s">
        <v>1250</v>
      </c>
      <c r="O1220" s="200" t="s">
        <v>1595</v>
      </c>
      <c r="P1220" s="112" t="s">
        <v>1533</v>
      </c>
      <c r="Q1220" s="199" t="s">
        <v>311</v>
      </c>
      <c r="R1220" s="199">
        <v>2</v>
      </c>
      <c r="S1220" s="199">
        <v>2</v>
      </c>
      <c r="T1220" s="199">
        <f>BD[[#This Row],[ND]]*BD[[#This Row],[NE]]</f>
        <v>4</v>
      </c>
      <c r="U1220" s="201" t="str">
        <f t="shared" si="63"/>
        <v>BAJO</v>
      </c>
      <c r="V1220" s="199">
        <v>25</v>
      </c>
      <c r="W1220" s="199">
        <f>BD[[#This Row],[NP]]*BD[[#This Row],[N.C]]</f>
        <v>100</v>
      </c>
      <c r="X1220" s="201" t="str">
        <f t="shared" si="64"/>
        <v>III</v>
      </c>
      <c r="Y1220" s="182" t="str">
        <f t="shared" si="65"/>
        <v>MEJORABLE</v>
      </c>
      <c r="Z1220" s="199" t="s">
        <v>311</v>
      </c>
      <c r="AA1220" s="199" t="s">
        <v>311</v>
      </c>
      <c r="AB1220" s="200" t="s">
        <v>1596</v>
      </c>
      <c r="AC1220" s="112" t="s">
        <v>1534</v>
      </c>
      <c r="AD1220" s="222" t="s">
        <v>1597</v>
      </c>
      <c r="AE1220" s="112" t="s">
        <v>1277</v>
      </c>
      <c r="AF1220" s="199"/>
    </row>
    <row r="1221" spans="1:32" ht="225">
      <c r="A1221" s="198" t="s">
        <v>909</v>
      </c>
      <c r="B1221" s="199" t="s">
        <v>1463</v>
      </c>
      <c r="C1221" s="199" t="s">
        <v>1217</v>
      </c>
      <c r="D1221" s="199" t="s">
        <v>1214</v>
      </c>
      <c r="E1221" s="200" t="s">
        <v>1442</v>
      </c>
      <c r="F1221" s="216" t="s">
        <v>1451</v>
      </c>
      <c r="G1221" s="199" t="s">
        <v>19</v>
      </c>
      <c r="H1221" s="199" t="s">
        <v>928</v>
      </c>
      <c r="I1221" s="200" t="s">
        <v>975</v>
      </c>
      <c r="J1221" s="112" t="s">
        <v>1223</v>
      </c>
      <c r="K1221" s="199">
        <v>8</v>
      </c>
      <c r="L1221" s="199">
        <v>6</v>
      </c>
      <c r="M1221" s="199">
        <v>12</v>
      </c>
      <c r="N1221" s="112" t="s">
        <v>1250</v>
      </c>
      <c r="O1221" s="200" t="s">
        <v>1595</v>
      </c>
      <c r="P1221" s="112" t="s">
        <v>1533</v>
      </c>
      <c r="Q1221" s="199" t="s">
        <v>311</v>
      </c>
      <c r="R1221" s="199">
        <v>2</v>
      </c>
      <c r="S1221" s="199">
        <v>3</v>
      </c>
      <c r="T1221" s="199">
        <f>BD[[#This Row],[ND]]*BD[[#This Row],[NE]]</f>
        <v>6</v>
      </c>
      <c r="U1221" s="201" t="str">
        <f t="shared" si="63"/>
        <v>MEDIO</v>
      </c>
      <c r="V1221" s="199">
        <v>25</v>
      </c>
      <c r="W1221" s="199">
        <f>BD[[#This Row],[NP]]*BD[[#This Row],[N.C]]</f>
        <v>150</v>
      </c>
      <c r="X1221" s="201" t="str">
        <f t="shared" si="64"/>
        <v>II</v>
      </c>
      <c r="Y1221" s="182" t="str">
        <f t="shared" si="65"/>
        <v>ACEPTABLE CON CONTROL ESPECIFICO</v>
      </c>
      <c r="Z1221" s="199" t="s">
        <v>311</v>
      </c>
      <c r="AA1221" s="199" t="s">
        <v>311</v>
      </c>
      <c r="AB1221" s="200" t="s">
        <v>1596</v>
      </c>
      <c r="AC1221" s="112" t="s">
        <v>1534</v>
      </c>
      <c r="AD1221" s="200" t="s">
        <v>1247</v>
      </c>
      <c r="AE1221" s="112" t="s">
        <v>1277</v>
      </c>
      <c r="AF1221" s="199"/>
    </row>
    <row r="1222" spans="1:32" ht="225">
      <c r="A1222" s="198" t="s">
        <v>909</v>
      </c>
      <c r="B1222" s="199" t="s">
        <v>1463</v>
      </c>
      <c r="C1222" s="199" t="s">
        <v>1217</v>
      </c>
      <c r="D1222" s="199" t="s">
        <v>1214</v>
      </c>
      <c r="E1222" s="200" t="s">
        <v>1442</v>
      </c>
      <c r="F1222" s="216" t="s">
        <v>1451</v>
      </c>
      <c r="G1222" s="199" t="s">
        <v>19</v>
      </c>
      <c r="H1222" s="199" t="s">
        <v>928</v>
      </c>
      <c r="I1222" s="200" t="s">
        <v>979</v>
      </c>
      <c r="J1222" s="112" t="s">
        <v>1223</v>
      </c>
      <c r="K1222" s="199">
        <v>8</v>
      </c>
      <c r="L1222" s="199">
        <v>6</v>
      </c>
      <c r="M1222" s="199">
        <v>12</v>
      </c>
      <c r="N1222" s="112" t="s">
        <v>1250</v>
      </c>
      <c r="O1222" s="200" t="s">
        <v>1595</v>
      </c>
      <c r="P1222" s="112" t="s">
        <v>1533</v>
      </c>
      <c r="Q1222" s="199" t="s">
        <v>311</v>
      </c>
      <c r="R1222" s="199">
        <v>2</v>
      </c>
      <c r="S1222" s="199">
        <v>3</v>
      </c>
      <c r="T1222" s="199">
        <f>BD[[#This Row],[ND]]*BD[[#This Row],[NE]]</f>
        <v>6</v>
      </c>
      <c r="U1222" s="201" t="str">
        <f t="shared" si="63"/>
        <v>MEDIO</v>
      </c>
      <c r="V1222" s="199">
        <v>26</v>
      </c>
      <c r="W1222" s="199">
        <f>BD[[#This Row],[NP]]*BD[[#This Row],[N.C]]</f>
        <v>156</v>
      </c>
      <c r="X1222" s="201" t="str">
        <f t="shared" si="64"/>
        <v>II</v>
      </c>
      <c r="Y1222" s="182" t="str">
        <f t="shared" si="65"/>
        <v>ACEPTABLE CON CONTROL ESPECIFICO</v>
      </c>
      <c r="Z1222" s="199" t="s">
        <v>311</v>
      </c>
      <c r="AA1222" s="199" t="s">
        <v>311</v>
      </c>
      <c r="AB1222" s="200" t="s">
        <v>1596</v>
      </c>
      <c r="AC1222" s="112" t="s">
        <v>1534</v>
      </c>
      <c r="AD1222" s="200" t="s">
        <v>1247</v>
      </c>
      <c r="AE1222" s="112" t="s">
        <v>1277</v>
      </c>
      <c r="AF1222" s="199"/>
    </row>
    <row r="1223" spans="1:32" ht="135">
      <c r="A1223" s="198" t="s">
        <v>909</v>
      </c>
      <c r="B1223" s="199" t="s">
        <v>1463</v>
      </c>
      <c r="C1223" s="199" t="s">
        <v>1217</v>
      </c>
      <c r="D1223" s="199" t="s">
        <v>1214</v>
      </c>
      <c r="E1223" s="200" t="s">
        <v>1442</v>
      </c>
      <c r="F1223" s="216" t="s">
        <v>1451</v>
      </c>
      <c r="G1223" s="199" t="s">
        <v>19</v>
      </c>
      <c r="H1223" s="199" t="s">
        <v>931</v>
      </c>
      <c r="I1223" s="200" t="s">
        <v>989</v>
      </c>
      <c r="J1223" s="112" t="s">
        <v>1224</v>
      </c>
      <c r="K1223" s="199">
        <v>8</v>
      </c>
      <c r="L1223" s="199">
        <v>6</v>
      </c>
      <c r="M1223" s="199">
        <v>12</v>
      </c>
      <c r="N1223" s="112" t="s">
        <v>1252</v>
      </c>
      <c r="O1223" s="112" t="s">
        <v>1612</v>
      </c>
      <c r="P1223" s="112" t="s">
        <v>1253</v>
      </c>
      <c r="Q1223" s="112" t="s">
        <v>1614</v>
      </c>
      <c r="R1223" s="199">
        <v>2</v>
      </c>
      <c r="S1223" s="199">
        <v>3</v>
      </c>
      <c r="T1223" s="199">
        <f>BD[[#This Row],[ND]]*BD[[#This Row],[NE]]</f>
        <v>6</v>
      </c>
      <c r="U1223" s="201" t="str">
        <f t="shared" si="63"/>
        <v>MEDIO</v>
      </c>
      <c r="V1223" s="199">
        <v>25</v>
      </c>
      <c r="W1223" s="199">
        <f>BD[[#This Row],[NP]]*BD[[#This Row],[N.C]]</f>
        <v>150</v>
      </c>
      <c r="X1223" s="201" t="str">
        <f t="shared" si="64"/>
        <v>II</v>
      </c>
      <c r="Y1223" s="182" t="str">
        <f t="shared" si="65"/>
        <v>ACEPTABLE CON CONTROL ESPECIFICO</v>
      </c>
      <c r="Z1223" s="199" t="s">
        <v>311</v>
      </c>
      <c r="AA1223" s="199" t="s">
        <v>311</v>
      </c>
      <c r="AB1223" s="112" t="s">
        <v>1613</v>
      </c>
      <c r="AC1223" s="112" t="s">
        <v>1253</v>
      </c>
      <c r="AD1223" s="112" t="s">
        <v>1615</v>
      </c>
      <c r="AE1223" s="112" t="s">
        <v>1278</v>
      </c>
      <c r="AF1223" s="199"/>
    </row>
    <row r="1224" spans="1:32" ht="150">
      <c r="A1224" s="198" t="s">
        <v>909</v>
      </c>
      <c r="B1224" s="199" t="s">
        <v>1463</v>
      </c>
      <c r="C1224" s="199" t="s">
        <v>1217</v>
      </c>
      <c r="D1224" s="199" t="s">
        <v>1214</v>
      </c>
      <c r="E1224" s="200" t="s">
        <v>1442</v>
      </c>
      <c r="F1224" s="216" t="s">
        <v>1451</v>
      </c>
      <c r="G1224" s="199" t="s">
        <v>19</v>
      </c>
      <c r="H1224" s="199" t="s">
        <v>931</v>
      </c>
      <c r="I1224" s="200" t="s">
        <v>997</v>
      </c>
      <c r="J1224" s="112" t="s">
        <v>1363</v>
      </c>
      <c r="K1224" s="199">
        <v>8</v>
      </c>
      <c r="L1224" s="199">
        <v>6</v>
      </c>
      <c r="M1224" s="199">
        <v>12</v>
      </c>
      <c r="N1224" s="112" t="s">
        <v>1364</v>
      </c>
      <c r="O1224" s="112" t="s">
        <v>1656</v>
      </c>
      <c r="P1224" s="112" t="s">
        <v>1657</v>
      </c>
      <c r="Q1224" s="112" t="s">
        <v>1365</v>
      </c>
      <c r="R1224" s="199">
        <v>6</v>
      </c>
      <c r="S1224" s="199">
        <v>2</v>
      </c>
      <c r="T1224" s="199">
        <f>BD[[#This Row],[ND]]*BD[[#This Row],[NE]]</f>
        <v>12</v>
      </c>
      <c r="U1224" s="201" t="str">
        <f t="shared" si="63"/>
        <v>ALTO</v>
      </c>
      <c r="V1224" s="199">
        <v>60</v>
      </c>
      <c r="W1224" s="199">
        <f>BD[[#This Row],[NP]]*BD[[#This Row],[N.C]]</f>
        <v>720</v>
      </c>
      <c r="X1224" s="201" t="str">
        <f t="shared" si="64"/>
        <v>I</v>
      </c>
      <c r="Y1224" s="182" t="str">
        <f t="shared" si="65"/>
        <v>NO ACEPTABLE</v>
      </c>
      <c r="Z1224" s="199" t="s">
        <v>311</v>
      </c>
      <c r="AA1224" s="199" t="s">
        <v>311</v>
      </c>
      <c r="AB1224" s="112" t="s">
        <v>1621</v>
      </c>
      <c r="AC1224" s="112" t="s">
        <v>1622</v>
      </c>
      <c r="AD1224" s="112" t="s">
        <v>1623</v>
      </c>
      <c r="AE1224" s="112" t="s">
        <v>1368</v>
      </c>
      <c r="AF1224" s="199"/>
    </row>
    <row r="1225" spans="1:32" ht="150">
      <c r="A1225" s="198" t="s">
        <v>909</v>
      </c>
      <c r="B1225" s="199" t="s">
        <v>1463</v>
      </c>
      <c r="C1225" s="199" t="s">
        <v>1217</v>
      </c>
      <c r="D1225" s="199" t="s">
        <v>1214</v>
      </c>
      <c r="E1225" s="200" t="s">
        <v>1442</v>
      </c>
      <c r="F1225" s="216" t="s">
        <v>1451</v>
      </c>
      <c r="G1225" s="199" t="s">
        <v>19</v>
      </c>
      <c r="H1225" s="199" t="s">
        <v>931</v>
      </c>
      <c r="I1225" s="200" t="s">
        <v>1005</v>
      </c>
      <c r="J1225" s="112" t="s">
        <v>1359</v>
      </c>
      <c r="K1225" s="199">
        <v>8</v>
      </c>
      <c r="L1225" s="199">
        <v>6</v>
      </c>
      <c r="M1225" s="199">
        <v>12</v>
      </c>
      <c r="N1225" s="215" t="s">
        <v>1354</v>
      </c>
      <c r="O1225" s="112" t="s">
        <v>1360</v>
      </c>
      <c r="P1225" s="112" t="s">
        <v>1609</v>
      </c>
      <c r="Q1225" s="112" t="s">
        <v>1610</v>
      </c>
      <c r="R1225" s="199">
        <v>2</v>
      </c>
      <c r="S1225" s="199">
        <v>3</v>
      </c>
      <c r="T1225" s="199">
        <f>BD[[#This Row],[ND]]*BD[[#This Row],[NE]]</f>
        <v>6</v>
      </c>
      <c r="U1225" s="201" t="str">
        <f t="shared" si="63"/>
        <v>MEDIO</v>
      </c>
      <c r="V1225" s="199">
        <v>60</v>
      </c>
      <c r="W1225" s="199">
        <f>BD[[#This Row],[NP]]*BD[[#This Row],[N.C]]</f>
        <v>360</v>
      </c>
      <c r="X1225" s="201" t="str">
        <f t="shared" si="64"/>
        <v>II</v>
      </c>
      <c r="Y1225" s="182" t="str">
        <f t="shared" si="65"/>
        <v>ACEPTABLE CON CONTROL ESPECIFICO</v>
      </c>
      <c r="Z1225" s="199" t="s">
        <v>311</v>
      </c>
      <c r="AA1225" s="199" t="s">
        <v>311</v>
      </c>
      <c r="AB1225" s="112" t="s">
        <v>1360</v>
      </c>
      <c r="AC1225" s="112" t="s">
        <v>1609</v>
      </c>
      <c r="AD1225" s="112" t="s">
        <v>1611</v>
      </c>
      <c r="AE1225" s="112" t="s">
        <v>1362</v>
      </c>
      <c r="AF1225" s="199"/>
    </row>
    <row r="1226" spans="1:32" ht="315">
      <c r="A1226" s="198" t="s">
        <v>909</v>
      </c>
      <c r="B1226" s="199" t="s">
        <v>1463</v>
      </c>
      <c r="C1226" s="199" t="s">
        <v>1217</v>
      </c>
      <c r="D1226" s="199" t="s">
        <v>1214</v>
      </c>
      <c r="E1226" s="200" t="s">
        <v>1442</v>
      </c>
      <c r="F1226" s="216" t="s">
        <v>1451</v>
      </c>
      <c r="G1226" s="199" t="s">
        <v>19</v>
      </c>
      <c r="H1226" s="199" t="s">
        <v>934</v>
      </c>
      <c r="I1226" s="200" t="s">
        <v>1007</v>
      </c>
      <c r="J1226" s="112" t="s">
        <v>1225</v>
      </c>
      <c r="K1226" s="199">
        <v>2</v>
      </c>
      <c r="L1226" s="199">
        <v>2</v>
      </c>
      <c r="M1226" s="199">
        <v>12</v>
      </c>
      <c r="N1226" s="112" t="s">
        <v>1255</v>
      </c>
      <c r="O1226" s="112" t="s">
        <v>1627</v>
      </c>
      <c r="P1226" s="112" t="s">
        <v>1630</v>
      </c>
      <c r="Q1226" s="112" t="s">
        <v>1265</v>
      </c>
      <c r="R1226" s="199">
        <v>2</v>
      </c>
      <c r="S1226" s="199">
        <v>3</v>
      </c>
      <c r="T1226" s="199">
        <f>BD[[#This Row],[ND]]*BD[[#This Row],[NE]]</f>
        <v>6</v>
      </c>
      <c r="U1226" s="201" t="str">
        <f t="shared" si="63"/>
        <v>MEDIO</v>
      </c>
      <c r="V1226" s="199">
        <v>25</v>
      </c>
      <c r="W1226" s="199">
        <f>BD[[#This Row],[NP]]*BD[[#This Row],[N.C]]</f>
        <v>150</v>
      </c>
      <c r="X1226" s="201" t="str">
        <f t="shared" si="64"/>
        <v>II</v>
      </c>
      <c r="Y1226" s="182" t="str">
        <f t="shared" si="65"/>
        <v>ACEPTABLE CON CONTROL ESPECIFICO</v>
      </c>
      <c r="Z1226" s="199" t="s">
        <v>311</v>
      </c>
      <c r="AA1226" s="199" t="s">
        <v>311</v>
      </c>
      <c r="AB1226" s="112" t="s">
        <v>1628</v>
      </c>
      <c r="AC1226" s="112" t="s">
        <v>1629</v>
      </c>
      <c r="AD1226" s="112" t="s">
        <v>1265</v>
      </c>
      <c r="AE1226" s="112" t="s">
        <v>1280</v>
      </c>
      <c r="AF1226" s="199"/>
    </row>
    <row r="1227" spans="1:32" ht="255">
      <c r="A1227" s="198" t="s">
        <v>909</v>
      </c>
      <c r="B1227" s="199" t="s">
        <v>1463</v>
      </c>
      <c r="C1227" s="199" t="s">
        <v>1217</v>
      </c>
      <c r="D1227" s="199" t="s">
        <v>1214</v>
      </c>
      <c r="E1227" s="200" t="s">
        <v>1442</v>
      </c>
      <c r="F1227" s="216" t="s">
        <v>1426</v>
      </c>
      <c r="G1227" s="199" t="s">
        <v>19</v>
      </c>
      <c r="H1227" s="199" t="s">
        <v>905</v>
      </c>
      <c r="I1227" s="200" t="s">
        <v>906</v>
      </c>
      <c r="J1227" s="112" t="s">
        <v>1317</v>
      </c>
      <c r="K1227" s="199">
        <v>8</v>
      </c>
      <c r="L1227" s="199">
        <v>6</v>
      </c>
      <c r="M1227" s="199">
        <v>12</v>
      </c>
      <c r="N1227" s="112" t="s">
        <v>1318</v>
      </c>
      <c r="O1227" s="112" t="s">
        <v>1319</v>
      </c>
      <c r="P1227" s="112" t="s">
        <v>1542</v>
      </c>
      <c r="Q1227" s="200" t="s">
        <v>1321</v>
      </c>
      <c r="R1227" s="199">
        <v>6</v>
      </c>
      <c r="S1227" s="199">
        <v>1</v>
      </c>
      <c r="T1227" s="199">
        <f>BD[[#This Row],[ND]]*BD[[#This Row],[NE]]</f>
        <v>6</v>
      </c>
      <c r="U1227" s="201" t="str">
        <f t="shared" si="63"/>
        <v>MEDIO</v>
      </c>
      <c r="V1227" s="199">
        <v>60</v>
      </c>
      <c r="W1227" s="199">
        <f>BD[[#This Row],[NP]]*BD[[#This Row],[N.C]]</f>
        <v>360</v>
      </c>
      <c r="X1227" s="201" t="str">
        <f t="shared" si="64"/>
        <v>II</v>
      </c>
      <c r="Y1227" s="182" t="str">
        <f t="shared" si="65"/>
        <v>ACEPTABLE CON CONTROL ESPECIFICO</v>
      </c>
      <c r="Z1227" s="199" t="s">
        <v>311</v>
      </c>
      <c r="AA1227" s="199" t="s">
        <v>311</v>
      </c>
      <c r="AB1227" s="112" t="s">
        <v>1541</v>
      </c>
      <c r="AC1227" s="112" t="s">
        <v>1543</v>
      </c>
      <c r="AD1227" s="200" t="s">
        <v>1544</v>
      </c>
      <c r="AE1227" s="112" t="s">
        <v>1274</v>
      </c>
      <c r="AF1227" s="199"/>
    </row>
    <row r="1228" spans="1:32" ht="90">
      <c r="A1228" s="198" t="s">
        <v>909</v>
      </c>
      <c r="B1228" s="199" t="s">
        <v>1463</v>
      </c>
      <c r="C1228" s="199" t="s">
        <v>1217</v>
      </c>
      <c r="D1228" s="199" t="s">
        <v>1214</v>
      </c>
      <c r="E1228" s="200" t="s">
        <v>1442</v>
      </c>
      <c r="F1228" s="216" t="s">
        <v>1426</v>
      </c>
      <c r="G1228" s="199" t="s">
        <v>19</v>
      </c>
      <c r="H1228" s="199" t="s">
        <v>905</v>
      </c>
      <c r="I1228" s="200" t="s">
        <v>911</v>
      </c>
      <c r="J1228" s="112" t="s">
        <v>1286</v>
      </c>
      <c r="K1228" s="199">
        <v>8</v>
      </c>
      <c r="L1228" s="199">
        <v>6</v>
      </c>
      <c r="M1228" s="199">
        <v>12</v>
      </c>
      <c r="N1228" s="112" t="s">
        <v>1287</v>
      </c>
      <c r="O1228" s="112" t="s">
        <v>1545</v>
      </c>
      <c r="P1228" s="112" t="s">
        <v>1549</v>
      </c>
      <c r="Q1228" s="112" t="s">
        <v>1546</v>
      </c>
      <c r="R1228" s="199">
        <v>2</v>
      </c>
      <c r="S1228" s="199">
        <v>3</v>
      </c>
      <c r="T1228" s="199">
        <f>BD[[#This Row],[ND]]*BD[[#This Row],[NE]]</f>
        <v>6</v>
      </c>
      <c r="U1228" s="201" t="str">
        <f t="shared" si="63"/>
        <v>MEDIO</v>
      </c>
      <c r="V1228" s="199">
        <v>25</v>
      </c>
      <c r="W1228" s="199">
        <f>BD[[#This Row],[NP]]*BD[[#This Row],[N.C]]</f>
        <v>150</v>
      </c>
      <c r="X1228" s="201" t="str">
        <f t="shared" si="64"/>
        <v>II</v>
      </c>
      <c r="Y1228" s="182" t="str">
        <f t="shared" si="65"/>
        <v>ACEPTABLE CON CONTROL ESPECIFICO</v>
      </c>
      <c r="Z1228" s="199" t="s">
        <v>311</v>
      </c>
      <c r="AA1228" s="199" t="s">
        <v>311</v>
      </c>
      <c r="AB1228" s="112" t="s">
        <v>1547</v>
      </c>
      <c r="AC1228" s="112" t="s">
        <v>1548</v>
      </c>
      <c r="AD1228" s="112" t="s">
        <v>1550</v>
      </c>
      <c r="AE1228" s="112" t="s">
        <v>1288</v>
      </c>
      <c r="AF1228" s="199"/>
    </row>
    <row r="1229" spans="1:32" ht="90">
      <c r="A1229" s="198" t="s">
        <v>909</v>
      </c>
      <c r="B1229" s="199" t="s">
        <v>1463</v>
      </c>
      <c r="C1229" s="199" t="s">
        <v>1217</v>
      </c>
      <c r="D1229" s="199" t="s">
        <v>1214</v>
      </c>
      <c r="E1229" s="200" t="s">
        <v>1442</v>
      </c>
      <c r="F1229" s="216" t="s">
        <v>1426</v>
      </c>
      <c r="G1229" s="199" t="s">
        <v>19</v>
      </c>
      <c r="H1229" s="199" t="s">
        <v>905</v>
      </c>
      <c r="I1229" s="200" t="s">
        <v>924</v>
      </c>
      <c r="J1229" s="112" t="s">
        <v>1240</v>
      </c>
      <c r="K1229" s="199">
        <v>8</v>
      </c>
      <c r="L1229" s="199">
        <v>6</v>
      </c>
      <c r="M1229" s="199">
        <v>12</v>
      </c>
      <c r="N1229" s="112" t="s">
        <v>1241</v>
      </c>
      <c r="O1229" s="200" t="s">
        <v>1242</v>
      </c>
      <c r="P1229" s="200" t="s">
        <v>1513</v>
      </c>
      <c r="Q1229" s="200" t="s">
        <v>1514</v>
      </c>
      <c r="R1229" s="199">
        <v>2</v>
      </c>
      <c r="S1229" s="199">
        <v>2</v>
      </c>
      <c r="T1229" s="199">
        <f>BD[[#This Row],[ND]]*BD[[#This Row],[NE]]</f>
        <v>4</v>
      </c>
      <c r="U1229" s="201" t="str">
        <f t="shared" si="63"/>
        <v>BAJO</v>
      </c>
      <c r="V1229" s="199">
        <v>25</v>
      </c>
      <c r="W1229" s="199">
        <f>BD[[#This Row],[NP]]*BD[[#This Row],[N.C]]</f>
        <v>100</v>
      </c>
      <c r="X1229" s="201" t="str">
        <f t="shared" si="64"/>
        <v>III</v>
      </c>
      <c r="Y1229" s="182" t="str">
        <f t="shared" si="65"/>
        <v>MEJORABLE</v>
      </c>
      <c r="Z1229" s="199" t="s">
        <v>311</v>
      </c>
      <c r="AA1229" s="200" t="s">
        <v>311</v>
      </c>
      <c r="AB1229" s="112" t="s">
        <v>1516</v>
      </c>
      <c r="AC1229" s="112" t="s">
        <v>1515</v>
      </c>
      <c r="AD1229" s="200" t="s">
        <v>1557</v>
      </c>
      <c r="AE1229" s="112" t="s">
        <v>1274</v>
      </c>
      <c r="AF1229" s="199"/>
    </row>
    <row r="1230" spans="1:32" ht="165">
      <c r="A1230" s="198" t="s">
        <v>909</v>
      </c>
      <c r="B1230" s="199" t="s">
        <v>1463</v>
      </c>
      <c r="C1230" s="199" t="s">
        <v>1217</v>
      </c>
      <c r="D1230" s="199" t="s">
        <v>1214</v>
      </c>
      <c r="E1230" s="200" t="s">
        <v>1442</v>
      </c>
      <c r="F1230" s="216" t="s">
        <v>1426</v>
      </c>
      <c r="G1230" s="199" t="s">
        <v>19</v>
      </c>
      <c r="H1230" s="199" t="s">
        <v>905</v>
      </c>
      <c r="I1230" s="200" t="s">
        <v>935</v>
      </c>
      <c r="J1230" s="112" t="s">
        <v>1230</v>
      </c>
      <c r="K1230" s="199">
        <v>8</v>
      </c>
      <c r="L1230" s="199">
        <v>6</v>
      </c>
      <c r="M1230" s="199">
        <v>12</v>
      </c>
      <c r="N1230" s="112" t="s">
        <v>1231</v>
      </c>
      <c r="O1230" s="200" t="s">
        <v>1234</v>
      </c>
      <c r="P1230" s="112" t="s">
        <v>1518</v>
      </c>
      <c r="Q1230" s="200" t="s">
        <v>1520</v>
      </c>
      <c r="R1230" s="199">
        <v>2</v>
      </c>
      <c r="S1230" s="199">
        <v>3</v>
      </c>
      <c r="T1230" s="199">
        <f>BD[[#This Row],[ND]]*BD[[#This Row],[NE]]</f>
        <v>6</v>
      </c>
      <c r="U1230" s="201" t="str">
        <f t="shared" si="63"/>
        <v>MEDIO</v>
      </c>
      <c r="V1230" s="199">
        <v>25</v>
      </c>
      <c r="W1230" s="199">
        <f>BD[[#This Row],[NP]]*BD[[#This Row],[N.C]]</f>
        <v>150</v>
      </c>
      <c r="X1230" s="201" t="str">
        <f t="shared" si="64"/>
        <v>II</v>
      </c>
      <c r="Y1230" s="182" t="str">
        <f t="shared" si="65"/>
        <v>ACEPTABLE CON CONTROL ESPECIFICO</v>
      </c>
      <c r="Z1230" s="199" t="s">
        <v>311</v>
      </c>
      <c r="AA1230" s="199" t="s">
        <v>311</v>
      </c>
      <c r="AB1230" s="112" t="s">
        <v>1517</v>
      </c>
      <c r="AC1230" s="112" t="s">
        <v>1519</v>
      </c>
      <c r="AD1230" s="200" t="s">
        <v>1558</v>
      </c>
      <c r="AE1230" s="112" t="s">
        <v>1275</v>
      </c>
      <c r="AF1230" s="199"/>
    </row>
    <row r="1231" spans="1:32" ht="409.6">
      <c r="A1231" s="198" t="s">
        <v>909</v>
      </c>
      <c r="B1231" s="199" t="s">
        <v>1463</v>
      </c>
      <c r="C1231" s="199" t="s">
        <v>1217</v>
      </c>
      <c r="D1231" s="199" t="s">
        <v>1214</v>
      </c>
      <c r="E1231" s="200" t="s">
        <v>1442</v>
      </c>
      <c r="F1231" s="216" t="s">
        <v>1426</v>
      </c>
      <c r="G1231" s="199" t="s">
        <v>19</v>
      </c>
      <c r="H1231" s="199" t="s">
        <v>917</v>
      </c>
      <c r="I1231" s="200" t="s">
        <v>949</v>
      </c>
      <c r="J1231" s="112" t="s">
        <v>1226</v>
      </c>
      <c r="K1231" s="199">
        <v>8</v>
      </c>
      <c r="L1231" s="199">
        <v>6</v>
      </c>
      <c r="M1231" s="199">
        <v>12</v>
      </c>
      <c r="N1231" s="112" t="s">
        <v>1237</v>
      </c>
      <c r="O1231" s="200" t="s">
        <v>1238</v>
      </c>
      <c r="P1231" s="112" t="s">
        <v>1239</v>
      </c>
      <c r="Q1231" s="112" t="s">
        <v>1522</v>
      </c>
      <c r="R1231" s="199">
        <v>2</v>
      </c>
      <c r="S1231" s="199">
        <v>2</v>
      </c>
      <c r="T1231" s="199">
        <f>BD[[#This Row],[ND]]*BD[[#This Row],[NE]]</f>
        <v>4</v>
      </c>
      <c r="U1231" s="201" t="str">
        <f t="shared" si="63"/>
        <v>BAJO</v>
      </c>
      <c r="V1231" s="199">
        <v>60</v>
      </c>
      <c r="W1231" s="199">
        <f>BD[[#This Row],[NP]]*BD[[#This Row],[N.C]]</f>
        <v>240</v>
      </c>
      <c r="X1231" s="201" t="str">
        <f t="shared" si="64"/>
        <v>II</v>
      </c>
      <c r="Y1231" s="182" t="str">
        <f t="shared" si="65"/>
        <v>ACEPTABLE CON CONTROL ESPECIFICO</v>
      </c>
      <c r="Z1231" s="199" t="s">
        <v>311</v>
      </c>
      <c r="AA1231" s="199" t="s">
        <v>311</v>
      </c>
      <c r="AB1231" s="112" t="s">
        <v>1524</v>
      </c>
      <c r="AC1231" s="112" t="s">
        <v>1521</v>
      </c>
      <c r="AD1231" s="112" t="s">
        <v>1523</v>
      </c>
      <c r="AE1231" s="112" t="s">
        <v>1276</v>
      </c>
      <c r="AF1231" s="199"/>
    </row>
    <row r="1232" spans="1:32" ht="165">
      <c r="A1232" s="198" t="s">
        <v>909</v>
      </c>
      <c r="B1232" s="199" t="s">
        <v>1463</v>
      </c>
      <c r="C1232" s="199" t="s">
        <v>1217</v>
      </c>
      <c r="D1232" s="199" t="s">
        <v>1214</v>
      </c>
      <c r="E1232" s="200" t="s">
        <v>1442</v>
      </c>
      <c r="F1232" s="216" t="s">
        <v>1426</v>
      </c>
      <c r="G1232" s="199" t="s">
        <v>19</v>
      </c>
      <c r="H1232" s="199" t="s">
        <v>917</v>
      </c>
      <c r="I1232" s="200" t="s">
        <v>951</v>
      </c>
      <c r="J1232" s="112" t="s">
        <v>1333</v>
      </c>
      <c r="K1232" s="199">
        <v>8</v>
      </c>
      <c r="L1232" s="199">
        <v>6</v>
      </c>
      <c r="M1232" s="199">
        <v>12</v>
      </c>
      <c r="N1232" s="112" t="s">
        <v>1237</v>
      </c>
      <c r="O1232" s="112" t="s">
        <v>1334</v>
      </c>
      <c r="P1232" s="112" t="s">
        <v>1335</v>
      </c>
      <c r="Q1232" s="112" t="s">
        <v>1336</v>
      </c>
      <c r="R1232" s="199">
        <v>6</v>
      </c>
      <c r="S1232" s="199">
        <v>2</v>
      </c>
      <c r="T1232" s="199">
        <f>BD[[#This Row],[ND]]*BD[[#This Row],[NE]]</f>
        <v>12</v>
      </c>
      <c r="U1232" s="201" t="str">
        <f t="shared" si="63"/>
        <v>ALTO</v>
      </c>
      <c r="V1232" s="199">
        <v>25</v>
      </c>
      <c r="W1232" s="199">
        <f>BD[[#This Row],[NP]]*BD[[#This Row],[N.C]]</f>
        <v>300</v>
      </c>
      <c r="X1232" s="201" t="str">
        <f t="shared" si="64"/>
        <v>II</v>
      </c>
      <c r="Y1232" s="182" t="str">
        <f t="shared" si="65"/>
        <v>ACEPTABLE CON CONTROL ESPECIFICO</v>
      </c>
      <c r="Z1232" s="199" t="s">
        <v>311</v>
      </c>
      <c r="AA1232" s="199" t="s">
        <v>311</v>
      </c>
      <c r="AB1232" s="112" t="s">
        <v>1571</v>
      </c>
      <c r="AC1232" s="112" t="s">
        <v>1572</v>
      </c>
      <c r="AD1232" s="112" t="s">
        <v>1336</v>
      </c>
      <c r="AE1232" s="112" t="s">
        <v>1337</v>
      </c>
      <c r="AF1232" s="199"/>
    </row>
    <row r="1233" spans="1:32" ht="120">
      <c r="A1233" s="198" t="s">
        <v>909</v>
      </c>
      <c r="B1233" s="199" t="s">
        <v>1463</v>
      </c>
      <c r="C1233" s="199" t="s">
        <v>1217</v>
      </c>
      <c r="D1233" s="199" t="s">
        <v>1214</v>
      </c>
      <c r="E1233" s="200" t="s">
        <v>1442</v>
      </c>
      <c r="F1233" s="216" t="s">
        <v>1426</v>
      </c>
      <c r="G1233" s="199" t="s">
        <v>19</v>
      </c>
      <c r="H1233" s="199" t="s">
        <v>917</v>
      </c>
      <c r="I1233" s="200" t="s">
        <v>955</v>
      </c>
      <c r="J1233" s="112" t="s">
        <v>1344</v>
      </c>
      <c r="K1233" s="199">
        <v>8</v>
      </c>
      <c r="L1233" s="199">
        <v>6</v>
      </c>
      <c r="M1233" s="199">
        <v>12</v>
      </c>
      <c r="N1233" s="112" t="s">
        <v>1346</v>
      </c>
      <c r="O1233" s="112" t="s">
        <v>1340</v>
      </c>
      <c r="P1233" s="112" t="s">
        <v>1341</v>
      </c>
      <c r="Q1233" s="112" t="s">
        <v>1342</v>
      </c>
      <c r="R1233" s="199">
        <v>6</v>
      </c>
      <c r="S1233" s="199">
        <v>2</v>
      </c>
      <c r="T1233" s="199">
        <f>BD[[#This Row],[ND]]*BD[[#This Row],[NE]]</f>
        <v>12</v>
      </c>
      <c r="U1233" s="201" t="str">
        <f t="shared" si="63"/>
        <v>ALTO</v>
      </c>
      <c r="V1233" s="199">
        <v>25</v>
      </c>
      <c r="W1233" s="199">
        <f>BD[[#This Row],[NP]]*BD[[#This Row],[N.C]]</f>
        <v>300</v>
      </c>
      <c r="X1233" s="201" t="str">
        <f t="shared" si="64"/>
        <v>II</v>
      </c>
      <c r="Y1233" s="182" t="str">
        <f t="shared" si="65"/>
        <v>ACEPTABLE CON CONTROL ESPECIFICO</v>
      </c>
      <c r="Z1233" s="199" t="s">
        <v>311</v>
      </c>
      <c r="AA1233" s="199" t="s">
        <v>311</v>
      </c>
      <c r="AB1233" s="112" t="s">
        <v>1573</v>
      </c>
      <c r="AC1233" s="112" t="s">
        <v>1574</v>
      </c>
      <c r="AD1233" s="112" t="s">
        <v>1575</v>
      </c>
      <c r="AE1233" s="112" t="s">
        <v>1343</v>
      </c>
      <c r="AF1233" s="199"/>
    </row>
    <row r="1234" spans="1:32" ht="105">
      <c r="A1234" s="198" t="s">
        <v>909</v>
      </c>
      <c r="B1234" s="199" t="s">
        <v>1463</v>
      </c>
      <c r="C1234" s="199" t="s">
        <v>1217</v>
      </c>
      <c r="D1234" s="199" t="s">
        <v>1214</v>
      </c>
      <c r="E1234" s="200" t="s">
        <v>1442</v>
      </c>
      <c r="F1234" s="216" t="s">
        <v>1426</v>
      </c>
      <c r="G1234" s="199" t="s">
        <v>19</v>
      </c>
      <c r="H1234" s="199" t="s">
        <v>917</v>
      </c>
      <c r="I1234" s="200" t="s">
        <v>959</v>
      </c>
      <c r="J1234" s="112" t="s">
        <v>1347</v>
      </c>
      <c r="K1234" s="199">
        <v>8</v>
      </c>
      <c r="L1234" s="199">
        <v>6</v>
      </c>
      <c r="M1234" s="199">
        <v>12</v>
      </c>
      <c r="N1234" s="112" t="s">
        <v>1322</v>
      </c>
      <c r="O1234" s="112" t="s">
        <v>1348</v>
      </c>
      <c r="P1234" s="112" t="s">
        <v>1349</v>
      </c>
      <c r="Q1234" s="112" t="s">
        <v>1578</v>
      </c>
      <c r="R1234" s="199">
        <v>2</v>
      </c>
      <c r="S1234" s="199">
        <v>3</v>
      </c>
      <c r="T1234" s="199">
        <f>BD[[#This Row],[ND]]*BD[[#This Row],[NE]]</f>
        <v>6</v>
      </c>
      <c r="U1234" s="201" t="str">
        <f t="shared" si="63"/>
        <v>MEDIO</v>
      </c>
      <c r="V1234" s="199">
        <v>60</v>
      </c>
      <c r="W1234" s="199">
        <f>BD[[#This Row],[NP]]*BD[[#This Row],[N.C]]</f>
        <v>360</v>
      </c>
      <c r="X1234" s="201" t="str">
        <f t="shared" si="64"/>
        <v>II</v>
      </c>
      <c r="Y1234" s="182" t="str">
        <f t="shared" si="65"/>
        <v>ACEPTABLE CON CONTROL ESPECIFICO</v>
      </c>
      <c r="Z1234" s="199" t="s">
        <v>311</v>
      </c>
      <c r="AA1234" s="199" t="s">
        <v>311</v>
      </c>
      <c r="AB1234" s="112" t="s">
        <v>1576</v>
      </c>
      <c r="AC1234" s="112" t="s">
        <v>1577</v>
      </c>
      <c r="AD1234" s="112" t="s">
        <v>1579</v>
      </c>
      <c r="AE1234" s="112" t="s">
        <v>1343</v>
      </c>
      <c r="AF1234" s="199"/>
    </row>
    <row r="1235" spans="1:32" ht="105">
      <c r="A1235" s="198" t="s">
        <v>909</v>
      </c>
      <c r="B1235" s="199" t="s">
        <v>1463</v>
      </c>
      <c r="C1235" s="199" t="s">
        <v>1217</v>
      </c>
      <c r="D1235" s="199" t="s">
        <v>1214</v>
      </c>
      <c r="E1235" s="200" t="s">
        <v>1442</v>
      </c>
      <c r="F1235" s="216" t="s">
        <v>1426</v>
      </c>
      <c r="G1235" s="199" t="s">
        <v>19</v>
      </c>
      <c r="H1235" s="199" t="s">
        <v>917</v>
      </c>
      <c r="I1235" s="200" t="s">
        <v>961</v>
      </c>
      <c r="J1235" s="112" t="s">
        <v>1350</v>
      </c>
      <c r="K1235" s="199">
        <v>8</v>
      </c>
      <c r="L1235" s="199">
        <v>6</v>
      </c>
      <c r="M1235" s="199">
        <v>12</v>
      </c>
      <c r="N1235" s="112" t="s">
        <v>1322</v>
      </c>
      <c r="O1235" s="112" t="s">
        <v>1348</v>
      </c>
      <c r="P1235" s="112" t="s">
        <v>1582</v>
      </c>
      <c r="Q1235" s="112" t="s">
        <v>1352</v>
      </c>
      <c r="R1235" s="199">
        <v>6</v>
      </c>
      <c r="S1235" s="199">
        <v>1</v>
      </c>
      <c r="T1235" s="199">
        <f>BD[[#This Row],[ND]]*BD[[#This Row],[NE]]</f>
        <v>6</v>
      </c>
      <c r="U1235" s="201" t="str">
        <f t="shared" si="63"/>
        <v>MEDIO</v>
      </c>
      <c r="V1235" s="199">
        <v>60</v>
      </c>
      <c r="W1235" s="199">
        <f>BD[[#This Row],[NP]]*BD[[#This Row],[N.C]]</f>
        <v>360</v>
      </c>
      <c r="X1235" s="201" t="str">
        <f t="shared" si="64"/>
        <v>II</v>
      </c>
      <c r="Y1235" s="182" t="str">
        <f t="shared" si="65"/>
        <v>ACEPTABLE CON CONTROL ESPECIFICO</v>
      </c>
      <c r="Z1235" s="199" t="s">
        <v>311</v>
      </c>
      <c r="AA1235" s="199" t="s">
        <v>311</v>
      </c>
      <c r="AB1235" s="112" t="s">
        <v>1580</v>
      </c>
      <c r="AC1235" s="112" t="s">
        <v>1583</v>
      </c>
      <c r="AD1235" s="112" t="s">
        <v>1581</v>
      </c>
      <c r="AE1235" s="112" t="s">
        <v>1343</v>
      </c>
      <c r="AF1235" s="199"/>
    </row>
    <row r="1236" spans="1:32" ht="105">
      <c r="A1236" s="198" t="s">
        <v>909</v>
      </c>
      <c r="B1236" s="199" t="s">
        <v>1463</v>
      </c>
      <c r="C1236" s="199" t="s">
        <v>1217</v>
      </c>
      <c r="D1236" s="199" t="s">
        <v>1214</v>
      </c>
      <c r="E1236" s="200" t="s">
        <v>1442</v>
      </c>
      <c r="F1236" s="216" t="s">
        <v>1426</v>
      </c>
      <c r="G1236" s="199" t="s">
        <v>19</v>
      </c>
      <c r="H1236" s="199" t="s">
        <v>923</v>
      </c>
      <c r="I1236" s="200" t="s">
        <v>965</v>
      </c>
      <c r="J1236" s="112" t="s">
        <v>1228</v>
      </c>
      <c r="K1236" s="199">
        <v>8</v>
      </c>
      <c r="L1236" s="199">
        <v>6</v>
      </c>
      <c r="M1236" s="199">
        <v>12</v>
      </c>
      <c r="N1236" s="112" t="s">
        <v>1245</v>
      </c>
      <c r="O1236" s="200" t="s">
        <v>1291</v>
      </c>
      <c r="P1236" s="112" t="s">
        <v>1525</v>
      </c>
      <c r="Q1236" s="200" t="s">
        <v>1529</v>
      </c>
      <c r="R1236" s="199">
        <v>2</v>
      </c>
      <c r="S1236" s="199">
        <v>3</v>
      </c>
      <c r="T1236" s="199">
        <f>BD[[#This Row],[ND]]*BD[[#This Row],[NE]]</f>
        <v>6</v>
      </c>
      <c r="U1236" s="201" t="str">
        <f t="shared" si="63"/>
        <v>MEDIO</v>
      </c>
      <c r="V1236" s="199">
        <v>25</v>
      </c>
      <c r="W1236" s="199">
        <f>BD[[#This Row],[NP]]*BD[[#This Row],[N.C]]</f>
        <v>150</v>
      </c>
      <c r="X1236" s="201" t="str">
        <f t="shared" si="64"/>
        <v>II</v>
      </c>
      <c r="Y1236" s="182" t="str">
        <f t="shared" si="65"/>
        <v>ACEPTABLE CON CONTROL ESPECIFICO</v>
      </c>
      <c r="Z1236" s="199" t="s">
        <v>311</v>
      </c>
      <c r="AA1236" s="199" t="s">
        <v>311</v>
      </c>
      <c r="AB1236" s="112" t="s">
        <v>1584</v>
      </c>
      <c r="AC1236" s="112" t="s">
        <v>1589</v>
      </c>
      <c r="AD1236" s="200" t="s">
        <v>1528</v>
      </c>
      <c r="AE1236" s="112" t="s">
        <v>1281</v>
      </c>
      <c r="AF1236" s="199"/>
    </row>
    <row r="1237" spans="1:32" ht="105">
      <c r="A1237" s="198" t="s">
        <v>909</v>
      </c>
      <c r="B1237" s="199" t="s">
        <v>1463</v>
      </c>
      <c r="C1237" s="199" t="s">
        <v>1217</v>
      </c>
      <c r="D1237" s="199" t="s">
        <v>1214</v>
      </c>
      <c r="E1237" s="200" t="s">
        <v>1442</v>
      </c>
      <c r="F1237" s="216" t="s">
        <v>1426</v>
      </c>
      <c r="G1237" s="199" t="s">
        <v>19</v>
      </c>
      <c r="H1237" s="199" t="s">
        <v>923</v>
      </c>
      <c r="I1237" s="200" t="s">
        <v>969</v>
      </c>
      <c r="J1237" s="112" t="s">
        <v>1229</v>
      </c>
      <c r="K1237" s="199">
        <v>8</v>
      </c>
      <c r="L1237" s="199">
        <v>6</v>
      </c>
      <c r="M1237" s="199">
        <v>12</v>
      </c>
      <c r="N1237" s="112" t="s">
        <v>1248</v>
      </c>
      <c r="O1237" s="200" t="s">
        <v>1591</v>
      </c>
      <c r="P1237" s="112" t="s">
        <v>1593</v>
      </c>
      <c r="Q1237" s="199" t="s">
        <v>311</v>
      </c>
      <c r="R1237" s="199">
        <v>2</v>
      </c>
      <c r="S1237" s="199">
        <v>2</v>
      </c>
      <c r="T1237" s="199">
        <f>BD[[#This Row],[ND]]*BD[[#This Row],[NE]]</f>
        <v>4</v>
      </c>
      <c r="U1237" s="201" t="str">
        <f t="shared" si="63"/>
        <v>BAJO</v>
      </c>
      <c r="V1237" s="199">
        <v>60</v>
      </c>
      <c r="W1237" s="199">
        <f>BD[[#This Row],[NP]]*BD[[#This Row],[N.C]]</f>
        <v>240</v>
      </c>
      <c r="X1237" s="201" t="str">
        <f t="shared" si="64"/>
        <v>II</v>
      </c>
      <c r="Y1237" s="182" t="str">
        <f t="shared" si="65"/>
        <v>ACEPTABLE CON CONTROL ESPECIFICO</v>
      </c>
      <c r="Z1237" s="199" t="s">
        <v>311</v>
      </c>
      <c r="AA1237" s="199" t="s">
        <v>311</v>
      </c>
      <c r="AB1237" s="112" t="s">
        <v>1590</v>
      </c>
      <c r="AC1237" s="112" t="s">
        <v>1249</v>
      </c>
      <c r="AD1237" s="200" t="s">
        <v>1247</v>
      </c>
      <c r="AE1237" s="112" t="s">
        <v>1281</v>
      </c>
      <c r="AF1237" s="199"/>
    </row>
    <row r="1238" spans="1:32" ht="90">
      <c r="A1238" s="198" t="s">
        <v>909</v>
      </c>
      <c r="B1238" s="199" t="s">
        <v>1463</v>
      </c>
      <c r="C1238" s="199" t="s">
        <v>1217</v>
      </c>
      <c r="D1238" s="199" t="s">
        <v>1214</v>
      </c>
      <c r="E1238" s="200" t="s">
        <v>1442</v>
      </c>
      <c r="F1238" s="216" t="s">
        <v>1426</v>
      </c>
      <c r="G1238" s="199" t="s">
        <v>19</v>
      </c>
      <c r="H1238" s="199" t="s">
        <v>923</v>
      </c>
      <c r="I1238" s="200" t="s">
        <v>971</v>
      </c>
      <c r="J1238" s="112" t="s">
        <v>1433</v>
      </c>
      <c r="K1238" s="199">
        <v>8</v>
      </c>
      <c r="L1238" s="199">
        <v>6</v>
      </c>
      <c r="M1238" s="199">
        <v>12</v>
      </c>
      <c r="N1238" s="112" t="s">
        <v>1434</v>
      </c>
      <c r="O1238" s="112" t="s">
        <v>1435</v>
      </c>
      <c r="P1238" s="112" t="s">
        <v>1669</v>
      </c>
      <c r="Q1238" s="112" t="s">
        <v>1437</v>
      </c>
      <c r="R1238" s="199">
        <v>2</v>
      </c>
      <c r="S1238" s="199">
        <v>3</v>
      </c>
      <c r="T1238" s="199">
        <f>BD[[#This Row],[ND]]*BD[[#This Row],[NE]]</f>
        <v>6</v>
      </c>
      <c r="U1238" s="201" t="str">
        <f t="shared" si="63"/>
        <v>MEDIO</v>
      </c>
      <c r="V1238" s="199">
        <v>60</v>
      </c>
      <c r="W1238" s="199">
        <f>BD[[#This Row],[NP]]*BD[[#This Row],[N.C]]</f>
        <v>360</v>
      </c>
      <c r="X1238" s="201" t="str">
        <f t="shared" si="64"/>
        <v>II</v>
      </c>
      <c r="Y1238" s="182" t="str">
        <f t="shared" si="65"/>
        <v>ACEPTABLE CON CONTROL ESPECIFICO</v>
      </c>
      <c r="Z1238" s="199" t="s">
        <v>311</v>
      </c>
      <c r="AA1238" s="199" t="s">
        <v>311</v>
      </c>
      <c r="AB1238" s="112" t="s">
        <v>1648</v>
      </c>
      <c r="AC1238" s="112" t="s">
        <v>1649</v>
      </c>
      <c r="AD1238" s="112" t="s">
        <v>1650</v>
      </c>
      <c r="AE1238" s="112" t="s">
        <v>1281</v>
      </c>
      <c r="AF1238" s="199"/>
    </row>
    <row r="1239" spans="1:32" ht="225">
      <c r="A1239" s="198" t="s">
        <v>909</v>
      </c>
      <c r="B1239" s="199" t="s">
        <v>1463</v>
      </c>
      <c r="C1239" s="199" t="s">
        <v>1217</v>
      </c>
      <c r="D1239" s="199" t="s">
        <v>1214</v>
      </c>
      <c r="E1239" s="200" t="s">
        <v>1442</v>
      </c>
      <c r="F1239" s="216" t="s">
        <v>1426</v>
      </c>
      <c r="G1239" s="199" t="s">
        <v>19</v>
      </c>
      <c r="H1239" s="199" t="s">
        <v>928</v>
      </c>
      <c r="I1239" s="200" t="s">
        <v>973</v>
      </c>
      <c r="J1239" s="112" t="s">
        <v>1223</v>
      </c>
      <c r="K1239" s="199">
        <v>8</v>
      </c>
      <c r="L1239" s="199">
        <v>6</v>
      </c>
      <c r="M1239" s="199">
        <v>12</v>
      </c>
      <c r="N1239" s="112" t="s">
        <v>1250</v>
      </c>
      <c r="O1239" s="200" t="s">
        <v>1595</v>
      </c>
      <c r="P1239" s="112" t="s">
        <v>1533</v>
      </c>
      <c r="Q1239" s="199" t="s">
        <v>311</v>
      </c>
      <c r="R1239" s="199">
        <v>2</v>
      </c>
      <c r="S1239" s="199">
        <v>2</v>
      </c>
      <c r="T1239" s="199">
        <f>BD[[#This Row],[ND]]*BD[[#This Row],[NE]]</f>
        <v>4</v>
      </c>
      <c r="U1239" s="201" t="str">
        <f t="shared" si="63"/>
        <v>BAJO</v>
      </c>
      <c r="V1239" s="199">
        <v>25</v>
      </c>
      <c r="W1239" s="199">
        <f>BD[[#This Row],[NP]]*BD[[#This Row],[N.C]]</f>
        <v>100</v>
      </c>
      <c r="X1239" s="201" t="str">
        <f t="shared" si="64"/>
        <v>III</v>
      </c>
      <c r="Y1239" s="182" t="str">
        <f t="shared" si="65"/>
        <v>MEJORABLE</v>
      </c>
      <c r="Z1239" s="199" t="s">
        <v>311</v>
      </c>
      <c r="AA1239" s="199" t="s">
        <v>311</v>
      </c>
      <c r="AB1239" s="200" t="s">
        <v>1596</v>
      </c>
      <c r="AC1239" s="112" t="s">
        <v>1534</v>
      </c>
      <c r="AD1239" s="222" t="s">
        <v>1597</v>
      </c>
      <c r="AE1239" s="112" t="s">
        <v>1277</v>
      </c>
      <c r="AF1239" s="199"/>
    </row>
    <row r="1240" spans="1:32" ht="225">
      <c r="A1240" s="198" t="s">
        <v>909</v>
      </c>
      <c r="B1240" s="199" t="s">
        <v>1463</v>
      </c>
      <c r="C1240" s="199" t="s">
        <v>1217</v>
      </c>
      <c r="D1240" s="199" t="s">
        <v>1214</v>
      </c>
      <c r="E1240" s="200" t="s">
        <v>1442</v>
      </c>
      <c r="F1240" s="216" t="s">
        <v>1426</v>
      </c>
      <c r="G1240" s="199" t="s">
        <v>19</v>
      </c>
      <c r="H1240" s="199" t="s">
        <v>928</v>
      </c>
      <c r="I1240" s="200" t="s">
        <v>975</v>
      </c>
      <c r="J1240" s="112" t="s">
        <v>1223</v>
      </c>
      <c r="K1240" s="199">
        <v>8</v>
      </c>
      <c r="L1240" s="199">
        <v>6</v>
      </c>
      <c r="M1240" s="199">
        <v>12</v>
      </c>
      <c r="N1240" s="112" t="s">
        <v>1250</v>
      </c>
      <c r="O1240" s="200" t="s">
        <v>1595</v>
      </c>
      <c r="P1240" s="112" t="s">
        <v>1533</v>
      </c>
      <c r="Q1240" s="199" t="s">
        <v>311</v>
      </c>
      <c r="R1240" s="199">
        <v>2</v>
      </c>
      <c r="S1240" s="199">
        <v>3</v>
      </c>
      <c r="T1240" s="199">
        <f>BD[[#This Row],[ND]]*BD[[#This Row],[NE]]</f>
        <v>6</v>
      </c>
      <c r="U1240" s="201" t="str">
        <f t="shared" si="63"/>
        <v>MEDIO</v>
      </c>
      <c r="V1240" s="199">
        <v>25</v>
      </c>
      <c r="W1240" s="199">
        <f>BD[[#This Row],[NP]]*BD[[#This Row],[N.C]]</f>
        <v>150</v>
      </c>
      <c r="X1240" s="201" t="str">
        <f t="shared" si="64"/>
        <v>II</v>
      </c>
      <c r="Y1240" s="182" t="str">
        <f t="shared" si="65"/>
        <v>ACEPTABLE CON CONTROL ESPECIFICO</v>
      </c>
      <c r="Z1240" s="199" t="s">
        <v>311</v>
      </c>
      <c r="AA1240" s="199" t="s">
        <v>311</v>
      </c>
      <c r="AB1240" s="200" t="s">
        <v>1596</v>
      </c>
      <c r="AC1240" s="112" t="s">
        <v>1534</v>
      </c>
      <c r="AD1240" s="200" t="s">
        <v>1247</v>
      </c>
      <c r="AE1240" s="112" t="s">
        <v>1277</v>
      </c>
      <c r="AF1240" s="199"/>
    </row>
    <row r="1241" spans="1:32" ht="225">
      <c r="A1241" s="198" t="s">
        <v>909</v>
      </c>
      <c r="B1241" s="199" t="s">
        <v>1463</v>
      </c>
      <c r="C1241" s="199" t="s">
        <v>1217</v>
      </c>
      <c r="D1241" s="199" t="s">
        <v>1214</v>
      </c>
      <c r="E1241" s="200" t="s">
        <v>1442</v>
      </c>
      <c r="F1241" s="216" t="s">
        <v>1426</v>
      </c>
      <c r="G1241" s="199" t="s">
        <v>19</v>
      </c>
      <c r="H1241" s="199" t="s">
        <v>928</v>
      </c>
      <c r="I1241" s="200" t="s">
        <v>979</v>
      </c>
      <c r="J1241" s="112" t="s">
        <v>1223</v>
      </c>
      <c r="K1241" s="199">
        <v>8</v>
      </c>
      <c r="L1241" s="199">
        <v>6</v>
      </c>
      <c r="M1241" s="199">
        <v>12</v>
      </c>
      <c r="N1241" s="112" t="s">
        <v>1250</v>
      </c>
      <c r="O1241" s="200" t="s">
        <v>1595</v>
      </c>
      <c r="P1241" s="112" t="s">
        <v>1533</v>
      </c>
      <c r="Q1241" s="199" t="s">
        <v>311</v>
      </c>
      <c r="R1241" s="199">
        <v>2</v>
      </c>
      <c r="S1241" s="199">
        <v>3</v>
      </c>
      <c r="T1241" s="199">
        <f>BD[[#This Row],[ND]]*BD[[#This Row],[NE]]</f>
        <v>6</v>
      </c>
      <c r="U1241" s="201" t="str">
        <f t="shared" si="63"/>
        <v>MEDIO</v>
      </c>
      <c r="V1241" s="199">
        <v>26</v>
      </c>
      <c r="W1241" s="199">
        <f>BD[[#This Row],[NP]]*BD[[#This Row],[N.C]]</f>
        <v>156</v>
      </c>
      <c r="X1241" s="201" t="str">
        <f t="shared" si="64"/>
        <v>II</v>
      </c>
      <c r="Y1241" s="182" t="str">
        <f t="shared" si="65"/>
        <v>ACEPTABLE CON CONTROL ESPECIFICO</v>
      </c>
      <c r="Z1241" s="199" t="s">
        <v>311</v>
      </c>
      <c r="AA1241" s="199" t="s">
        <v>311</v>
      </c>
      <c r="AB1241" s="200" t="s">
        <v>1596</v>
      </c>
      <c r="AC1241" s="112" t="s">
        <v>1534</v>
      </c>
      <c r="AD1241" s="200" t="s">
        <v>1247</v>
      </c>
      <c r="AE1241" s="112" t="s">
        <v>1277</v>
      </c>
      <c r="AF1241" s="199"/>
    </row>
    <row r="1242" spans="1:32" ht="225">
      <c r="A1242" s="198" t="s">
        <v>909</v>
      </c>
      <c r="B1242" s="199" t="s">
        <v>1463</v>
      </c>
      <c r="C1242" s="199" t="s">
        <v>1217</v>
      </c>
      <c r="D1242" s="199" t="s">
        <v>1214</v>
      </c>
      <c r="E1242" s="200" t="s">
        <v>1442</v>
      </c>
      <c r="F1242" s="216" t="s">
        <v>1426</v>
      </c>
      <c r="G1242" s="199" t="s">
        <v>19</v>
      </c>
      <c r="H1242" s="199" t="s">
        <v>928</v>
      </c>
      <c r="I1242" s="200" t="s">
        <v>983</v>
      </c>
      <c r="J1242" s="112" t="s">
        <v>1223</v>
      </c>
      <c r="K1242" s="199">
        <v>8</v>
      </c>
      <c r="L1242" s="199">
        <v>6</v>
      </c>
      <c r="M1242" s="199">
        <v>12</v>
      </c>
      <c r="N1242" s="112" t="s">
        <v>1250</v>
      </c>
      <c r="O1242" s="200" t="s">
        <v>1595</v>
      </c>
      <c r="P1242" s="112" t="s">
        <v>1533</v>
      </c>
      <c r="Q1242" s="199" t="s">
        <v>311</v>
      </c>
      <c r="R1242" s="199">
        <v>2</v>
      </c>
      <c r="S1242" s="199">
        <v>3</v>
      </c>
      <c r="T1242" s="199">
        <f>BD[[#This Row],[ND]]*BD[[#This Row],[NE]]</f>
        <v>6</v>
      </c>
      <c r="U1242" s="201" t="str">
        <f t="shared" si="63"/>
        <v>MEDIO</v>
      </c>
      <c r="V1242" s="199">
        <v>25</v>
      </c>
      <c r="W1242" s="199">
        <f>BD[[#This Row],[NP]]*BD[[#This Row],[N.C]]</f>
        <v>150</v>
      </c>
      <c r="X1242" s="201" t="str">
        <f t="shared" si="64"/>
        <v>II</v>
      </c>
      <c r="Y1242" s="182" t="str">
        <f t="shared" si="65"/>
        <v>ACEPTABLE CON CONTROL ESPECIFICO</v>
      </c>
      <c r="Z1242" s="199" t="s">
        <v>311</v>
      </c>
      <c r="AA1242" s="199" t="s">
        <v>311</v>
      </c>
      <c r="AB1242" s="200" t="s">
        <v>1596</v>
      </c>
      <c r="AC1242" s="112" t="s">
        <v>1534</v>
      </c>
      <c r="AD1242" s="200" t="s">
        <v>1247</v>
      </c>
      <c r="AE1242" s="112" t="s">
        <v>1277</v>
      </c>
      <c r="AF1242" s="199"/>
    </row>
    <row r="1243" spans="1:32" ht="210">
      <c r="A1243" s="198" t="s">
        <v>909</v>
      </c>
      <c r="B1243" s="199" t="s">
        <v>1463</v>
      </c>
      <c r="C1243" s="199" t="s">
        <v>1217</v>
      </c>
      <c r="D1243" s="199" t="s">
        <v>1214</v>
      </c>
      <c r="E1243" s="200" t="s">
        <v>1442</v>
      </c>
      <c r="F1243" s="216" t="s">
        <v>1426</v>
      </c>
      <c r="G1243" s="199" t="s">
        <v>19</v>
      </c>
      <c r="H1243" s="199" t="s">
        <v>931</v>
      </c>
      <c r="I1243" s="200" t="s">
        <v>987</v>
      </c>
      <c r="J1243" s="112" t="s">
        <v>1404</v>
      </c>
      <c r="K1243" s="199">
        <v>8</v>
      </c>
      <c r="L1243" s="199">
        <v>6</v>
      </c>
      <c r="M1243" s="199">
        <v>12</v>
      </c>
      <c r="N1243" s="112" t="s">
        <v>1401</v>
      </c>
      <c r="O1243" s="112" t="s">
        <v>1355</v>
      </c>
      <c r="P1243" s="112" t="s">
        <v>1667</v>
      </c>
      <c r="Q1243" s="112" t="s">
        <v>1653</v>
      </c>
      <c r="R1243" s="199">
        <v>6</v>
      </c>
      <c r="S1243" s="199">
        <v>2</v>
      </c>
      <c r="T1243" s="199">
        <f>BD[[#This Row],[ND]]*BD[[#This Row],[NE]]</f>
        <v>12</v>
      </c>
      <c r="U1243" s="201" t="str">
        <f t="shared" si="63"/>
        <v>ALTO</v>
      </c>
      <c r="V1243" s="199">
        <v>60</v>
      </c>
      <c r="W1243" s="199">
        <f>BD[[#This Row],[NP]]*BD[[#This Row],[N.C]]</f>
        <v>720</v>
      </c>
      <c r="X1243" s="201" t="str">
        <f t="shared" si="64"/>
        <v>I</v>
      </c>
      <c r="Y1243" s="182" t="str">
        <f t="shared" si="65"/>
        <v>NO ACEPTABLE</v>
      </c>
      <c r="Z1243" s="199" t="s">
        <v>311</v>
      </c>
      <c r="AA1243" s="199" t="s">
        <v>311</v>
      </c>
      <c r="AB1243" s="112" t="s">
        <v>1603</v>
      </c>
      <c r="AC1243" s="112" t="s">
        <v>1604</v>
      </c>
      <c r="AD1243" s="112" t="s">
        <v>1605</v>
      </c>
      <c r="AE1243" s="112" t="s">
        <v>1358</v>
      </c>
      <c r="AF1243" s="199"/>
    </row>
    <row r="1244" spans="1:32" ht="135">
      <c r="A1244" s="198" t="s">
        <v>909</v>
      </c>
      <c r="B1244" s="199" t="s">
        <v>1463</v>
      </c>
      <c r="C1244" s="199" t="s">
        <v>1217</v>
      </c>
      <c r="D1244" s="199" t="s">
        <v>1214</v>
      </c>
      <c r="E1244" s="200" t="s">
        <v>1442</v>
      </c>
      <c r="F1244" s="216" t="s">
        <v>1426</v>
      </c>
      <c r="G1244" s="199" t="s">
        <v>19</v>
      </c>
      <c r="H1244" s="199" t="s">
        <v>931</v>
      </c>
      <c r="I1244" s="200" t="s">
        <v>989</v>
      </c>
      <c r="J1244" s="112" t="s">
        <v>1224</v>
      </c>
      <c r="K1244" s="199">
        <v>8</v>
      </c>
      <c r="L1244" s="199">
        <v>6</v>
      </c>
      <c r="M1244" s="199">
        <v>12</v>
      </c>
      <c r="N1244" s="112" t="s">
        <v>1252</v>
      </c>
      <c r="O1244" s="112" t="s">
        <v>1612</v>
      </c>
      <c r="P1244" s="112" t="s">
        <v>1253</v>
      </c>
      <c r="Q1244" s="112" t="s">
        <v>1614</v>
      </c>
      <c r="R1244" s="199">
        <v>2</v>
      </c>
      <c r="S1244" s="199">
        <v>3</v>
      </c>
      <c r="T1244" s="199">
        <f>BD[[#This Row],[ND]]*BD[[#This Row],[NE]]</f>
        <v>6</v>
      </c>
      <c r="U1244" s="201" t="str">
        <f t="shared" ref="U1244:U1275" si="66">IF(AND(T1244&lt;=40,T1244&gt;=24),"MUY ALTO",IF(AND(T1244&lt;=20,T1244&gt;=10),"ALTO",IF(AND(T1244&lt;=8,T1244&gt;=6),"MEDIO",IF(AND(T1244&lt;=4,T1244&gt;=1),"BAJO",""))))</f>
        <v>MEDIO</v>
      </c>
      <c r="V1244" s="199">
        <v>25</v>
      </c>
      <c r="W1244" s="199">
        <f>BD[[#This Row],[NP]]*BD[[#This Row],[N.C]]</f>
        <v>150</v>
      </c>
      <c r="X1244" s="201" t="str">
        <f t="shared" ref="X1244:X1275" si="67">IFERROR(IF(AND(W1244&gt;=600,W1244&lt;=4000),"I",IF(AND(W1244&lt;500,W1244&gt;=150),"II",IF(AND(W1244&lt;=120,W1244&gt;=40),"III",IF(W1244=20,"IV","")))),"")</f>
        <v>II</v>
      </c>
      <c r="Y1244" s="182" t="str">
        <f t="shared" ref="Y1244:Y1275" si="68">IF(AND(X1244="I"),"NO ACEPTABLE",IF(AND(X1244="II"),"ACEPTABLE CON CONTROL ESPECIFICO",IF(AND(X1244="III"),"MEJORABLE",IF(AND(X1244="IV"),"ACEPTABLE"))))</f>
        <v>ACEPTABLE CON CONTROL ESPECIFICO</v>
      </c>
      <c r="Z1244" s="199" t="s">
        <v>311</v>
      </c>
      <c r="AA1244" s="199" t="s">
        <v>311</v>
      </c>
      <c r="AB1244" s="112" t="s">
        <v>1613</v>
      </c>
      <c r="AC1244" s="112" t="s">
        <v>1253</v>
      </c>
      <c r="AD1244" s="112" t="s">
        <v>1615</v>
      </c>
      <c r="AE1244" s="112" t="s">
        <v>1278</v>
      </c>
      <c r="AF1244" s="199"/>
    </row>
    <row r="1245" spans="1:32" ht="150">
      <c r="A1245" s="198" t="s">
        <v>909</v>
      </c>
      <c r="B1245" s="199" t="s">
        <v>1463</v>
      </c>
      <c r="C1245" s="199" t="s">
        <v>1217</v>
      </c>
      <c r="D1245" s="199" t="s">
        <v>1214</v>
      </c>
      <c r="E1245" s="200" t="s">
        <v>1442</v>
      </c>
      <c r="F1245" s="216" t="s">
        <v>1426</v>
      </c>
      <c r="G1245" s="199" t="s">
        <v>19</v>
      </c>
      <c r="H1245" s="199" t="s">
        <v>931</v>
      </c>
      <c r="I1245" s="200" t="s">
        <v>997</v>
      </c>
      <c r="J1245" s="112" t="s">
        <v>1363</v>
      </c>
      <c r="K1245" s="199">
        <v>8</v>
      </c>
      <c r="L1245" s="199">
        <v>6</v>
      </c>
      <c r="M1245" s="199">
        <v>12</v>
      </c>
      <c r="N1245" s="112" t="s">
        <v>1364</v>
      </c>
      <c r="O1245" s="112" t="s">
        <v>1656</v>
      </c>
      <c r="P1245" s="112" t="s">
        <v>1657</v>
      </c>
      <c r="Q1245" s="112" t="s">
        <v>1365</v>
      </c>
      <c r="R1245" s="199">
        <v>6</v>
      </c>
      <c r="S1245" s="199">
        <v>2</v>
      </c>
      <c r="T1245" s="199">
        <f>BD[[#This Row],[ND]]*BD[[#This Row],[NE]]</f>
        <v>12</v>
      </c>
      <c r="U1245" s="201" t="str">
        <f t="shared" si="66"/>
        <v>ALTO</v>
      </c>
      <c r="V1245" s="199">
        <v>60</v>
      </c>
      <c r="W1245" s="199">
        <f>BD[[#This Row],[NP]]*BD[[#This Row],[N.C]]</f>
        <v>720</v>
      </c>
      <c r="X1245" s="201" t="str">
        <f t="shared" si="67"/>
        <v>I</v>
      </c>
      <c r="Y1245" s="182" t="str">
        <f t="shared" si="68"/>
        <v>NO ACEPTABLE</v>
      </c>
      <c r="Z1245" s="199" t="s">
        <v>311</v>
      </c>
      <c r="AA1245" s="199" t="s">
        <v>311</v>
      </c>
      <c r="AB1245" s="112" t="s">
        <v>1621</v>
      </c>
      <c r="AC1245" s="112" t="s">
        <v>1622</v>
      </c>
      <c r="AD1245" s="112" t="s">
        <v>1623</v>
      </c>
      <c r="AE1245" s="112" t="s">
        <v>1368</v>
      </c>
      <c r="AF1245" s="199"/>
    </row>
    <row r="1246" spans="1:32" ht="210">
      <c r="A1246" s="198" t="s">
        <v>909</v>
      </c>
      <c r="B1246" s="199" t="s">
        <v>1463</v>
      </c>
      <c r="C1246" s="199" t="s">
        <v>1217</v>
      </c>
      <c r="D1246" s="199" t="s">
        <v>1214</v>
      </c>
      <c r="E1246" s="200" t="s">
        <v>1442</v>
      </c>
      <c r="F1246" s="216" t="s">
        <v>1426</v>
      </c>
      <c r="G1246" s="199" t="s">
        <v>19</v>
      </c>
      <c r="H1246" s="199" t="s">
        <v>931</v>
      </c>
      <c r="I1246" s="200" t="s">
        <v>1003</v>
      </c>
      <c r="J1246" s="112" t="s">
        <v>1353</v>
      </c>
      <c r="K1246" s="199">
        <v>8</v>
      </c>
      <c r="L1246" s="199">
        <v>6</v>
      </c>
      <c r="M1246" s="199">
        <v>12</v>
      </c>
      <c r="N1246" s="215" t="s">
        <v>1354</v>
      </c>
      <c r="O1246" s="112" t="s">
        <v>1355</v>
      </c>
      <c r="P1246" s="112" t="s">
        <v>1668</v>
      </c>
      <c r="Q1246" s="112" t="s">
        <v>1357</v>
      </c>
      <c r="R1246" s="199">
        <v>6</v>
      </c>
      <c r="S1246" s="199">
        <v>2</v>
      </c>
      <c r="T1246" s="199">
        <f>BD[[#This Row],[ND]]*BD[[#This Row],[NE]]</f>
        <v>12</v>
      </c>
      <c r="U1246" s="201" t="str">
        <f t="shared" si="66"/>
        <v>ALTO</v>
      </c>
      <c r="V1246" s="199">
        <v>60</v>
      </c>
      <c r="W1246" s="199">
        <f>BD[[#This Row],[NP]]*BD[[#This Row],[N.C]]</f>
        <v>720</v>
      </c>
      <c r="X1246" s="201" t="str">
        <f t="shared" si="67"/>
        <v>I</v>
      </c>
      <c r="Y1246" s="182" t="str">
        <f t="shared" si="68"/>
        <v>NO ACEPTABLE</v>
      </c>
      <c r="Z1246" s="199" t="s">
        <v>311</v>
      </c>
      <c r="AA1246" s="199" t="s">
        <v>311</v>
      </c>
      <c r="AB1246" s="112" t="s">
        <v>1603</v>
      </c>
      <c r="AC1246" s="112" t="s">
        <v>1604</v>
      </c>
      <c r="AD1246" s="112" t="s">
        <v>1605</v>
      </c>
      <c r="AE1246" s="112" t="s">
        <v>1358</v>
      </c>
      <c r="AF1246" s="199"/>
    </row>
    <row r="1247" spans="1:32" ht="315">
      <c r="A1247" s="198" t="s">
        <v>909</v>
      </c>
      <c r="B1247" s="199" t="s">
        <v>1463</v>
      </c>
      <c r="C1247" s="199" t="s">
        <v>1217</v>
      </c>
      <c r="D1247" s="199" t="s">
        <v>1214</v>
      </c>
      <c r="E1247" s="200" t="s">
        <v>1442</v>
      </c>
      <c r="F1247" s="216" t="s">
        <v>1426</v>
      </c>
      <c r="G1247" s="199" t="s">
        <v>19</v>
      </c>
      <c r="H1247" s="199" t="s">
        <v>934</v>
      </c>
      <c r="I1247" s="200" t="s">
        <v>1007</v>
      </c>
      <c r="J1247" s="112" t="s">
        <v>1225</v>
      </c>
      <c r="K1247" s="199">
        <v>2</v>
      </c>
      <c r="L1247" s="199">
        <v>2</v>
      </c>
      <c r="M1247" s="199">
        <v>12</v>
      </c>
      <c r="N1247" s="112" t="s">
        <v>1255</v>
      </c>
      <c r="O1247" s="112" t="s">
        <v>1627</v>
      </c>
      <c r="P1247" s="112" t="s">
        <v>1630</v>
      </c>
      <c r="Q1247" s="112" t="s">
        <v>1265</v>
      </c>
      <c r="R1247" s="199">
        <v>2</v>
      </c>
      <c r="S1247" s="199">
        <v>3</v>
      </c>
      <c r="T1247" s="199">
        <f>BD[[#This Row],[ND]]*BD[[#This Row],[NE]]</f>
        <v>6</v>
      </c>
      <c r="U1247" s="201" t="str">
        <f t="shared" si="66"/>
        <v>MEDIO</v>
      </c>
      <c r="V1247" s="199">
        <v>25</v>
      </c>
      <c r="W1247" s="199">
        <f>BD[[#This Row],[NP]]*BD[[#This Row],[N.C]]</f>
        <v>150</v>
      </c>
      <c r="X1247" s="201" t="str">
        <f t="shared" si="67"/>
        <v>II</v>
      </c>
      <c r="Y1247" s="182" t="str">
        <f t="shared" si="68"/>
        <v>ACEPTABLE CON CONTROL ESPECIFICO</v>
      </c>
      <c r="Z1247" s="199" t="s">
        <v>311</v>
      </c>
      <c r="AA1247" s="199" t="s">
        <v>311</v>
      </c>
      <c r="AB1247" s="112" t="s">
        <v>1628</v>
      </c>
      <c r="AC1247" s="112" t="s">
        <v>1629</v>
      </c>
      <c r="AD1247" s="112" t="s">
        <v>1265</v>
      </c>
      <c r="AE1247" s="112" t="s">
        <v>1280</v>
      </c>
      <c r="AF1247" s="199"/>
    </row>
    <row r="1248" spans="1:32" ht="345">
      <c r="A1248" s="198" t="s">
        <v>909</v>
      </c>
      <c r="B1248" s="199" t="s">
        <v>1463</v>
      </c>
      <c r="C1248" s="199" t="s">
        <v>1217</v>
      </c>
      <c r="D1248" s="199" t="s">
        <v>1214</v>
      </c>
      <c r="E1248" s="200" t="s">
        <v>1442</v>
      </c>
      <c r="F1248" s="216" t="s">
        <v>1426</v>
      </c>
      <c r="G1248" s="199" t="s">
        <v>19</v>
      </c>
      <c r="H1248" s="199" t="s">
        <v>934</v>
      </c>
      <c r="I1248" s="200" t="s">
        <v>1017</v>
      </c>
      <c r="J1248" s="112" t="s">
        <v>1260</v>
      </c>
      <c r="K1248" s="199">
        <v>2</v>
      </c>
      <c r="L1248" s="199">
        <v>2</v>
      </c>
      <c r="M1248" s="199">
        <v>12</v>
      </c>
      <c r="N1248" s="112" t="s">
        <v>1261</v>
      </c>
      <c r="O1248" s="112" t="s">
        <v>1627</v>
      </c>
      <c r="P1248" s="112" t="s">
        <v>1632</v>
      </c>
      <c r="Q1248" s="112" t="s">
        <v>1662</v>
      </c>
      <c r="R1248" s="199">
        <v>2</v>
      </c>
      <c r="S1248" s="199">
        <v>3</v>
      </c>
      <c r="T1248" s="199">
        <f>BD[[#This Row],[ND]]*BD[[#This Row],[NE]]</f>
        <v>6</v>
      </c>
      <c r="U1248" s="201" t="str">
        <f t="shared" si="66"/>
        <v>MEDIO</v>
      </c>
      <c r="V1248" s="199">
        <v>25</v>
      </c>
      <c r="W1248" s="199">
        <f>BD[[#This Row],[NP]]*BD[[#This Row],[N.C]]</f>
        <v>150</v>
      </c>
      <c r="X1248" s="201" t="str">
        <f t="shared" si="67"/>
        <v>II</v>
      </c>
      <c r="Y1248" s="182" t="str">
        <f t="shared" si="68"/>
        <v>ACEPTABLE CON CONTROL ESPECIFICO</v>
      </c>
      <c r="Z1248" s="199" t="s">
        <v>311</v>
      </c>
      <c r="AA1248" s="199" t="s">
        <v>311</v>
      </c>
      <c r="AB1248" s="112" t="s">
        <v>1628</v>
      </c>
      <c r="AC1248" s="112" t="s">
        <v>1633</v>
      </c>
      <c r="AD1248" s="112" t="s">
        <v>1663</v>
      </c>
      <c r="AE1248" s="112" t="s">
        <v>1280</v>
      </c>
      <c r="AF1248" s="199"/>
    </row>
    <row r="1249" spans="1:32" ht="165">
      <c r="A1249" s="217" t="s">
        <v>909</v>
      </c>
      <c r="B1249" s="218" t="s">
        <v>1463</v>
      </c>
      <c r="C1249" s="218" t="s">
        <v>1217</v>
      </c>
      <c r="D1249" s="218" t="s">
        <v>1214</v>
      </c>
      <c r="E1249" s="219" t="s">
        <v>1442</v>
      </c>
      <c r="F1249" s="216" t="s">
        <v>1452</v>
      </c>
      <c r="G1249" s="199" t="s">
        <v>19</v>
      </c>
      <c r="H1249" s="199" t="s">
        <v>905</v>
      </c>
      <c r="I1249" s="200" t="s">
        <v>935</v>
      </c>
      <c r="J1249" s="112" t="s">
        <v>1230</v>
      </c>
      <c r="K1249" s="199">
        <v>8</v>
      </c>
      <c r="L1249" s="199">
        <v>6</v>
      </c>
      <c r="M1249" s="199">
        <v>12</v>
      </c>
      <c r="N1249" s="112" t="s">
        <v>1231</v>
      </c>
      <c r="O1249" s="200" t="s">
        <v>1234</v>
      </c>
      <c r="P1249" s="112" t="s">
        <v>1518</v>
      </c>
      <c r="Q1249" s="200" t="s">
        <v>1520</v>
      </c>
      <c r="R1249" s="199">
        <v>2</v>
      </c>
      <c r="S1249" s="199">
        <v>3</v>
      </c>
      <c r="T1249" s="199">
        <f>BD[[#This Row],[ND]]*BD[[#This Row],[NE]]</f>
        <v>6</v>
      </c>
      <c r="U1249" s="201" t="str">
        <f t="shared" si="66"/>
        <v>MEDIO</v>
      </c>
      <c r="V1249" s="199">
        <v>25</v>
      </c>
      <c r="W1249" s="199">
        <f>BD[[#This Row],[NP]]*BD[[#This Row],[N.C]]</f>
        <v>150</v>
      </c>
      <c r="X1249" s="201" t="str">
        <f t="shared" si="67"/>
        <v>II</v>
      </c>
      <c r="Y1249" s="182" t="str">
        <f t="shared" si="68"/>
        <v>ACEPTABLE CON CONTROL ESPECIFICO</v>
      </c>
      <c r="Z1249" s="199" t="s">
        <v>311</v>
      </c>
      <c r="AA1249" s="199" t="s">
        <v>311</v>
      </c>
      <c r="AB1249" s="112" t="s">
        <v>1517</v>
      </c>
      <c r="AC1249" s="112" t="s">
        <v>1519</v>
      </c>
      <c r="AD1249" s="200" t="s">
        <v>1558</v>
      </c>
      <c r="AE1249" s="112" t="s">
        <v>1275</v>
      </c>
      <c r="AF1249" s="199"/>
    </row>
    <row r="1250" spans="1:32" ht="105">
      <c r="A1250" s="217" t="s">
        <v>909</v>
      </c>
      <c r="B1250" s="218" t="s">
        <v>1463</v>
      </c>
      <c r="C1250" s="218" t="s">
        <v>1217</v>
      </c>
      <c r="D1250" s="218" t="s">
        <v>1214</v>
      </c>
      <c r="E1250" s="219" t="s">
        <v>1442</v>
      </c>
      <c r="F1250" s="216" t="s">
        <v>1452</v>
      </c>
      <c r="G1250" s="199" t="s">
        <v>19</v>
      </c>
      <c r="H1250" s="199" t="s">
        <v>923</v>
      </c>
      <c r="I1250" s="200" t="s">
        <v>965</v>
      </c>
      <c r="J1250" s="112" t="s">
        <v>1228</v>
      </c>
      <c r="K1250" s="199">
        <v>8</v>
      </c>
      <c r="L1250" s="199">
        <v>6</v>
      </c>
      <c r="M1250" s="199">
        <v>12</v>
      </c>
      <c r="N1250" s="112" t="s">
        <v>1245</v>
      </c>
      <c r="O1250" s="200" t="s">
        <v>1291</v>
      </c>
      <c r="P1250" s="112" t="s">
        <v>1525</v>
      </c>
      <c r="Q1250" s="200" t="s">
        <v>1529</v>
      </c>
      <c r="R1250" s="199">
        <v>2</v>
      </c>
      <c r="S1250" s="199">
        <v>3</v>
      </c>
      <c r="T1250" s="199">
        <f>BD[[#This Row],[ND]]*BD[[#This Row],[NE]]</f>
        <v>6</v>
      </c>
      <c r="U1250" s="201" t="str">
        <f t="shared" si="66"/>
        <v>MEDIO</v>
      </c>
      <c r="V1250" s="199">
        <v>25</v>
      </c>
      <c r="W1250" s="199">
        <f>BD[[#This Row],[NP]]*BD[[#This Row],[N.C]]</f>
        <v>150</v>
      </c>
      <c r="X1250" s="201" t="str">
        <f t="shared" si="67"/>
        <v>II</v>
      </c>
      <c r="Y1250" s="182" t="str">
        <f t="shared" si="68"/>
        <v>ACEPTABLE CON CONTROL ESPECIFICO</v>
      </c>
      <c r="Z1250" s="199" t="s">
        <v>311</v>
      </c>
      <c r="AA1250" s="199" t="s">
        <v>311</v>
      </c>
      <c r="AB1250" s="112" t="s">
        <v>1584</v>
      </c>
      <c r="AC1250" s="112" t="s">
        <v>1589</v>
      </c>
      <c r="AD1250" s="200" t="s">
        <v>1528</v>
      </c>
      <c r="AE1250" s="112" t="s">
        <v>1281</v>
      </c>
      <c r="AF1250" s="199"/>
    </row>
    <row r="1251" spans="1:32" ht="105">
      <c r="A1251" s="217" t="s">
        <v>909</v>
      </c>
      <c r="B1251" s="218" t="s">
        <v>1463</v>
      </c>
      <c r="C1251" s="218" t="s">
        <v>1217</v>
      </c>
      <c r="D1251" s="218" t="s">
        <v>1214</v>
      </c>
      <c r="E1251" s="219" t="s">
        <v>1442</v>
      </c>
      <c r="F1251" s="216" t="s">
        <v>1452</v>
      </c>
      <c r="G1251" s="199" t="s">
        <v>19</v>
      </c>
      <c r="H1251" s="199" t="s">
        <v>923</v>
      </c>
      <c r="I1251" s="200" t="s">
        <v>969</v>
      </c>
      <c r="J1251" s="112" t="s">
        <v>1229</v>
      </c>
      <c r="K1251" s="199">
        <v>8</v>
      </c>
      <c r="L1251" s="199">
        <v>6</v>
      </c>
      <c r="M1251" s="199">
        <v>12</v>
      </c>
      <c r="N1251" s="112" t="s">
        <v>1248</v>
      </c>
      <c r="O1251" s="200" t="s">
        <v>1591</v>
      </c>
      <c r="P1251" s="112" t="s">
        <v>1593</v>
      </c>
      <c r="Q1251" s="199" t="s">
        <v>311</v>
      </c>
      <c r="R1251" s="199">
        <v>2</v>
      </c>
      <c r="S1251" s="199">
        <v>2</v>
      </c>
      <c r="T1251" s="199">
        <f>BD[[#This Row],[ND]]*BD[[#This Row],[NE]]</f>
        <v>4</v>
      </c>
      <c r="U1251" s="201" t="str">
        <f t="shared" si="66"/>
        <v>BAJO</v>
      </c>
      <c r="V1251" s="199">
        <v>60</v>
      </c>
      <c r="W1251" s="199">
        <f>BD[[#This Row],[NP]]*BD[[#This Row],[N.C]]</f>
        <v>240</v>
      </c>
      <c r="X1251" s="201" t="str">
        <f t="shared" si="67"/>
        <v>II</v>
      </c>
      <c r="Y1251" s="182" t="str">
        <f t="shared" si="68"/>
        <v>ACEPTABLE CON CONTROL ESPECIFICO</v>
      </c>
      <c r="Z1251" s="199" t="s">
        <v>311</v>
      </c>
      <c r="AA1251" s="199" t="s">
        <v>311</v>
      </c>
      <c r="AB1251" s="112" t="s">
        <v>1590</v>
      </c>
      <c r="AC1251" s="112" t="s">
        <v>1249</v>
      </c>
      <c r="AD1251" s="200" t="s">
        <v>1247</v>
      </c>
      <c r="AE1251" s="112" t="s">
        <v>1281</v>
      </c>
      <c r="AF1251" s="199"/>
    </row>
    <row r="1252" spans="1:32" ht="225">
      <c r="A1252" s="217" t="s">
        <v>909</v>
      </c>
      <c r="B1252" s="218" t="s">
        <v>1463</v>
      </c>
      <c r="C1252" s="218" t="s">
        <v>1217</v>
      </c>
      <c r="D1252" s="218" t="s">
        <v>1214</v>
      </c>
      <c r="E1252" s="219" t="s">
        <v>1442</v>
      </c>
      <c r="F1252" s="216" t="s">
        <v>1452</v>
      </c>
      <c r="G1252" s="199" t="s">
        <v>19</v>
      </c>
      <c r="H1252" s="199" t="s">
        <v>928</v>
      </c>
      <c r="I1252" s="200" t="s">
        <v>979</v>
      </c>
      <c r="J1252" s="112" t="s">
        <v>1223</v>
      </c>
      <c r="K1252" s="199">
        <v>8</v>
      </c>
      <c r="L1252" s="199">
        <v>6</v>
      </c>
      <c r="M1252" s="199">
        <v>12</v>
      </c>
      <c r="N1252" s="112" t="s">
        <v>1250</v>
      </c>
      <c r="O1252" s="200" t="s">
        <v>1595</v>
      </c>
      <c r="P1252" s="112" t="s">
        <v>1533</v>
      </c>
      <c r="Q1252" s="199" t="s">
        <v>311</v>
      </c>
      <c r="R1252" s="199">
        <v>2</v>
      </c>
      <c r="S1252" s="199">
        <v>3</v>
      </c>
      <c r="T1252" s="199">
        <f>BD[[#This Row],[ND]]*BD[[#This Row],[NE]]</f>
        <v>6</v>
      </c>
      <c r="U1252" s="201" t="str">
        <f t="shared" si="66"/>
        <v>MEDIO</v>
      </c>
      <c r="V1252" s="199">
        <v>25</v>
      </c>
      <c r="W1252" s="199">
        <f>BD[[#This Row],[NP]]*BD[[#This Row],[N.C]]</f>
        <v>150</v>
      </c>
      <c r="X1252" s="201" t="str">
        <f t="shared" si="67"/>
        <v>II</v>
      </c>
      <c r="Y1252" s="182" t="str">
        <f t="shared" si="68"/>
        <v>ACEPTABLE CON CONTROL ESPECIFICO</v>
      </c>
      <c r="Z1252" s="199" t="s">
        <v>311</v>
      </c>
      <c r="AA1252" s="199" t="s">
        <v>311</v>
      </c>
      <c r="AB1252" s="200" t="s">
        <v>1596</v>
      </c>
      <c r="AC1252" s="112" t="s">
        <v>1534</v>
      </c>
      <c r="AD1252" s="200" t="s">
        <v>1247</v>
      </c>
      <c r="AE1252" s="112" t="s">
        <v>1277</v>
      </c>
      <c r="AF1252" s="199"/>
    </row>
    <row r="1253" spans="1:32" ht="225">
      <c r="A1253" s="217" t="s">
        <v>909</v>
      </c>
      <c r="B1253" s="218" t="s">
        <v>1463</v>
      </c>
      <c r="C1253" s="218" t="s">
        <v>1217</v>
      </c>
      <c r="D1253" s="218" t="s">
        <v>1214</v>
      </c>
      <c r="E1253" s="219" t="s">
        <v>1442</v>
      </c>
      <c r="F1253" s="216" t="s">
        <v>1452</v>
      </c>
      <c r="G1253" s="199" t="s">
        <v>19</v>
      </c>
      <c r="H1253" s="199" t="s">
        <v>928</v>
      </c>
      <c r="I1253" s="200" t="s">
        <v>983</v>
      </c>
      <c r="J1253" s="112" t="s">
        <v>1223</v>
      </c>
      <c r="K1253" s="199">
        <v>8</v>
      </c>
      <c r="L1253" s="199">
        <v>6</v>
      </c>
      <c r="M1253" s="199">
        <v>12</v>
      </c>
      <c r="N1253" s="112" t="s">
        <v>1250</v>
      </c>
      <c r="O1253" s="200" t="s">
        <v>1595</v>
      </c>
      <c r="P1253" s="112" t="s">
        <v>1533</v>
      </c>
      <c r="Q1253" s="199" t="s">
        <v>311</v>
      </c>
      <c r="R1253" s="199">
        <v>2</v>
      </c>
      <c r="S1253" s="199">
        <v>3</v>
      </c>
      <c r="T1253" s="199">
        <f>BD[[#This Row],[ND]]*BD[[#This Row],[NE]]</f>
        <v>6</v>
      </c>
      <c r="U1253" s="201" t="str">
        <f t="shared" si="66"/>
        <v>MEDIO</v>
      </c>
      <c r="V1253" s="199">
        <v>25</v>
      </c>
      <c r="W1253" s="199">
        <f>BD[[#This Row],[NP]]*BD[[#This Row],[N.C]]</f>
        <v>150</v>
      </c>
      <c r="X1253" s="201" t="str">
        <f t="shared" si="67"/>
        <v>II</v>
      </c>
      <c r="Y1253" s="182" t="str">
        <f t="shared" si="68"/>
        <v>ACEPTABLE CON CONTROL ESPECIFICO</v>
      </c>
      <c r="Z1253" s="199" t="s">
        <v>311</v>
      </c>
      <c r="AA1253" s="199" t="s">
        <v>311</v>
      </c>
      <c r="AB1253" s="200" t="s">
        <v>1596</v>
      </c>
      <c r="AC1253" s="112" t="s">
        <v>1534</v>
      </c>
      <c r="AD1253" s="200" t="s">
        <v>1247</v>
      </c>
      <c r="AE1253" s="112" t="s">
        <v>1277</v>
      </c>
      <c r="AF1253" s="199"/>
    </row>
    <row r="1254" spans="1:32" ht="225">
      <c r="A1254" s="217" t="s">
        <v>909</v>
      </c>
      <c r="B1254" s="218" t="s">
        <v>1463</v>
      </c>
      <c r="C1254" s="218" t="s">
        <v>1217</v>
      </c>
      <c r="D1254" s="218" t="s">
        <v>1214</v>
      </c>
      <c r="E1254" s="219" t="s">
        <v>1442</v>
      </c>
      <c r="F1254" s="216" t="s">
        <v>1453</v>
      </c>
      <c r="G1254" s="199" t="s">
        <v>19</v>
      </c>
      <c r="H1254" s="199" t="s">
        <v>928</v>
      </c>
      <c r="I1254" s="200" t="s">
        <v>973</v>
      </c>
      <c r="J1254" s="112" t="s">
        <v>1223</v>
      </c>
      <c r="K1254" s="199">
        <v>8</v>
      </c>
      <c r="L1254" s="199">
        <v>6</v>
      </c>
      <c r="M1254" s="199">
        <v>12</v>
      </c>
      <c r="N1254" s="112" t="s">
        <v>1250</v>
      </c>
      <c r="O1254" s="200" t="s">
        <v>1595</v>
      </c>
      <c r="P1254" s="112" t="s">
        <v>1533</v>
      </c>
      <c r="Q1254" s="199" t="s">
        <v>311</v>
      </c>
      <c r="R1254" s="199">
        <v>2</v>
      </c>
      <c r="S1254" s="199">
        <v>2</v>
      </c>
      <c r="T1254" s="199">
        <f>BD[[#This Row],[ND]]*BD[[#This Row],[NE]]</f>
        <v>4</v>
      </c>
      <c r="U1254" s="201" t="str">
        <f t="shared" si="66"/>
        <v>BAJO</v>
      </c>
      <c r="V1254" s="199">
        <v>25</v>
      </c>
      <c r="W1254" s="199">
        <f>BD[[#This Row],[NP]]*BD[[#This Row],[N.C]]</f>
        <v>100</v>
      </c>
      <c r="X1254" s="201" t="str">
        <f t="shared" si="67"/>
        <v>III</v>
      </c>
      <c r="Y1254" s="182" t="str">
        <f t="shared" si="68"/>
        <v>MEJORABLE</v>
      </c>
      <c r="Z1254" s="199" t="s">
        <v>311</v>
      </c>
      <c r="AA1254" s="199" t="s">
        <v>311</v>
      </c>
      <c r="AB1254" s="200" t="s">
        <v>1596</v>
      </c>
      <c r="AC1254" s="112" t="s">
        <v>1534</v>
      </c>
      <c r="AD1254" s="222" t="s">
        <v>1597</v>
      </c>
      <c r="AE1254" s="112" t="s">
        <v>1277</v>
      </c>
      <c r="AF1254" s="199"/>
    </row>
    <row r="1255" spans="1:32" ht="225">
      <c r="A1255" s="217" t="s">
        <v>909</v>
      </c>
      <c r="B1255" s="218" t="s">
        <v>1463</v>
      </c>
      <c r="C1255" s="218" t="s">
        <v>1217</v>
      </c>
      <c r="D1255" s="218" t="s">
        <v>1214</v>
      </c>
      <c r="E1255" s="219" t="s">
        <v>1442</v>
      </c>
      <c r="F1255" s="216" t="s">
        <v>1453</v>
      </c>
      <c r="G1255" s="199" t="s">
        <v>19</v>
      </c>
      <c r="H1255" s="199" t="s">
        <v>928</v>
      </c>
      <c r="I1255" s="200" t="s">
        <v>975</v>
      </c>
      <c r="J1255" s="112" t="s">
        <v>1223</v>
      </c>
      <c r="K1255" s="199">
        <v>8</v>
      </c>
      <c r="L1255" s="199">
        <v>6</v>
      </c>
      <c r="M1255" s="199">
        <v>12</v>
      </c>
      <c r="N1255" s="112" t="s">
        <v>1250</v>
      </c>
      <c r="O1255" s="200" t="s">
        <v>1595</v>
      </c>
      <c r="P1255" s="112" t="s">
        <v>1533</v>
      </c>
      <c r="Q1255" s="199" t="s">
        <v>311</v>
      </c>
      <c r="R1255" s="199">
        <v>2</v>
      </c>
      <c r="S1255" s="199">
        <v>3</v>
      </c>
      <c r="T1255" s="199">
        <f>BD[[#This Row],[ND]]*BD[[#This Row],[NE]]</f>
        <v>6</v>
      </c>
      <c r="U1255" s="201" t="str">
        <f t="shared" si="66"/>
        <v>MEDIO</v>
      </c>
      <c r="V1255" s="199">
        <v>25</v>
      </c>
      <c r="W1255" s="199">
        <f>BD[[#This Row],[NP]]*BD[[#This Row],[N.C]]</f>
        <v>150</v>
      </c>
      <c r="X1255" s="201" t="str">
        <f t="shared" si="67"/>
        <v>II</v>
      </c>
      <c r="Y1255" s="182" t="str">
        <f t="shared" si="68"/>
        <v>ACEPTABLE CON CONTROL ESPECIFICO</v>
      </c>
      <c r="Z1255" s="199" t="s">
        <v>311</v>
      </c>
      <c r="AA1255" s="199" t="s">
        <v>311</v>
      </c>
      <c r="AB1255" s="200" t="s">
        <v>1596</v>
      </c>
      <c r="AC1255" s="112" t="s">
        <v>1534</v>
      </c>
      <c r="AD1255" s="200" t="s">
        <v>1247</v>
      </c>
      <c r="AE1255" s="112" t="s">
        <v>1277</v>
      </c>
      <c r="AF1255" s="199"/>
    </row>
    <row r="1256" spans="1:32" ht="225">
      <c r="A1256" s="217" t="s">
        <v>909</v>
      </c>
      <c r="B1256" s="218" t="s">
        <v>1463</v>
      </c>
      <c r="C1256" s="218" t="s">
        <v>1217</v>
      </c>
      <c r="D1256" s="218" t="s">
        <v>1214</v>
      </c>
      <c r="E1256" s="219" t="s">
        <v>1442</v>
      </c>
      <c r="F1256" s="216" t="s">
        <v>1453</v>
      </c>
      <c r="G1256" s="199" t="s">
        <v>19</v>
      </c>
      <c r="H1256" s="199" t="s">
        <v>928</v>
      </c>
      <c r="I1256" s="200" t="s">
        <v>977</v>
      </c>
      <c r="J1256" s="112" t="s">
        <v>1223</v>
      </c>
      <c r="K1256" s="199">
        <v>8</v>
      </c>
      <c r="L1256" s="199">
        <v>6</v>
      </c>
      <c r="M1256" s="199">
        <v>12</v>
      </c>
      <c r="N1256" s="112" t="s">
        <v>1250</v>
      </c>
      <c r="O1256" s="200" t="s">
        <v>1595</v>
      </c>
      <c r="P1256" s="112" t="s">
        <v>1533</v>
      </c>
      <c r="Q1256" s="199" t="s">
        <v>311</v>
      </c>
      <c r="R1256" s="199">
        <v>2</v>
      </c>
      <c r="S1256" s="199">
        <v>3</v>
      </c>
      <c r="T1256" s="199">
        <f>BD[[#This Row],[ND]]*BD[[#This Row],[NE]]</f>
        <v>6</v>
      </c>
      <c r="U1256" s="201" t="str">
        <f t="shared" si="66"/>
        <v>MEDIO</v>
      </c>
      <c r="V1256" s="199">
        <v>25</v>
      </c>
      <c r="W1256" s="199">
        <f>BD[[#This Row],[NP]]*BD[[#This Row],[N.C]]</f>
        <v>150</v>
      </c>
      <c r="X1256" s="201" t="str">
        <f t="shared" si="67"/>
        <v>II</v>
      </c>
      <c r="Y1256" s="182" t="str">
        <f t="shared" si="68"/>
        <v>ACEPTABLE CON CONTROL ESPECIFICO</v>
      </c>
      <c r="Z1256" s="199" t="s">
        <v>311</v>
      </c>
      <c r="AA1256" s="199" t="s">
        <v>311</v>
      </c>
      <c r="AB1256" s="200" t="s">
        <v>1596</v>
      </c>
      <c r="AC1256" s="112" t="s">
        <v>1534</v>
      </c>
      <c r="AD1256" s="200" t="s">
        <v>1247</v>
      </c>
      <c r="AE1256" s="112" t="s">
        <v>1277</v>
      </c>
      <c r="AF1256" s="199"/>
    </row>
    <row r="1257" spans="1:32" ht="225">
      <c r="A1257" s="217" t="s">
        <v>909</v>
      </c>
      <c r="B1257" s="218" t="s">
        <v>1463</v>
      </c>
      <c r="C1257" s="218" t="s">
        <v>1217</v>
      </c>
      <c r="D1257" s="218" t="s">
        <v>1214</v>
      </c>
      <c r="E1257" s="219" t="s">
        <v>1442</v>
      </c>
      <c r="F1257" s="216" t="s">
        <v>1453</v>
      </c>
      <c r="G1257" s="199" t="s">
        <v>19</v>
      </c>
      <c r="H1257" s="199" t="s">
        <v>928</v>
      </c>
      <c r="I1257" s="200" t="s">
        <v>979</v>
      </c>
      <c r="J1257" s="112" t="s">
        <v>1223</v>
      </c>
      <c r="K1257" s="199">
        <v>8</v>
      </c>
      <c r="L1257" s="199">
        <v>6</v>
      </c>
      <c r="M1257" s="199">
        <v>12</v>
      </c>
      <c r="N1257" s="112" t="s">
        <v>1250</v>
      </c>
      <c r="O1257" s="200" t="s">
        <v>1595</v>
      </c>
      <c r="P1257" s="112" t="s">
        <v>1533</v>
      </c>
      <c r="Q1257" s="199" t="s">
        <v>311</v>
      </c>
      <c r="R1257" s="199">
        <v>2</v>
      </c>
      <c r="S1257" s="199">
        <v>3</v>
      </c>
      <c r="T1257" s="199">
        <f>BD[[#This Row],[ND]]*BD[[#This Row],[NE]]</f>
        <v>6</v>
      </c>
      <c r="U1257" s="201" t="str">
        <f t="shared" si="66"/>
        <v>MEDIO</v>
      </c>
      <c r="V1257" s="199">
        <v>26</v>
      </c>
      <c r="W1257" s="199">
        <f>BD[[#This Row],[NP]]*BD[[#This Row],[N.C]]</f>
        <v>156</v>
      </c>
      <c r="X1257" s="201" t="str">
        <f t="shared" si="67"/>
        <v>II</v>
      </c>
      <c r="Y1257" s="182" t="str">
        <f t="shared" si="68"/>
        <v>ACEPTABLE CON CONTROL ESPECIFICO</v>
      </c>
      <c r="Z1257" s="199" t="s">
        <v>311</v>
      </c>
      <c r="AA1257" s="199" t="s">
        <v>311</v>
      </c>
      <c r="AB1257" s="200" t="s">
        <v>1596</v>
      </c>
      <c r="AC1257" s="112" t="s">
        <v>1534</v>
      </c>
      <c r="AD1257" s="200" t="s">
        <v>1247</v>
      </c>
      <c r="AE1257" s="112" t="s">
        <v>1277</v>
      </c>
      <c r="AF1257" s="199"/>
    </row>
    <row r="1258" spans="1:32" ht="210">
      <c r="A1258" s="217" t="s">
        <v>909</v>
      </c>
      <c r="B1258" s="218" t="s">
        <v>1463</v>
      </c>
      <c r="C1258" s="218" t="s">
        <v>1217</v>
      </c>
      <c r="D1258" s="218" t="s">
        <v>1214</v>
      </c>
      <c r="E1258" s="219" t="s">
        <v>1442</v>
      </c>
      <c r="F1258" s="216" t="s">
        <v>1453</v>
      </c>
      <c r="G1258" s="199" t="s">
        <v>19</v>
      </c>
      <c r="H1258" s="199" t="s">
        <v>928</v>
      </c>
      <c r="I1258" s="200" t="s">
        <v>981</v>
      </c>
      <c r="J1258" s="112" t="s">
        <v>1438</v>
      </c>
      <c r="K1258" s="199">
        <v>8</v>
      </c>
      <c r="L1258" s="199">
        <v>6</v>
      </c>
      <c r="M1258" s="199">
        <v>12</v>
      </c>
      <c r="N1258" s="112" t="s">
        <v>1364</v>
      </c>
      <c r="O1258" s="199" t="s">
        <v>311</v>
      </c>
      <c r="P1258" s="112" t="s">
        <v>1651</v>
      </c>
      <c r="Q1258" s="199" t="s">
        <v>311</v>
      </c>
      <c r="R1258" s="199">
        <v>2</v>
      </c>
      <c r="S1258" s="199">
        <v>2</v>
      </c>
      <c r="T1258" s="199">
        <f>BD[[#This Row],[ND]]*BD[[#This Row],[NE]]</f>
        <v>4</v>
      </c>
      <c r="U1258" s="201" t="str">
        <f t="shared" si="66"/>
        <v>BAJO</v>
      </c>
      <c r="V1258" s="199">
        <v>25</v>
      </c>
      <c r="W1258" s="199">
        <f>BD[[#This Row],[NP]]*BD[[#This Row],[N.C]]</f>
        <v>100</v>
      </c>
      <c r="X1258" s="201" t="str">
        <f t="shared" si="67"/>
        <v>III</v>
      </c>
      <c r="Y1258" s="182" t="str">
        <f t="shared" si="68"/>
        <v>MEJORABLE</v>
      </c>
      <c r="Z1258" s="199" t="s">
        <v>311</v>
      </c>
      <c r="AA1258" s="199" t="s">
        <v>311</v>
      </c>
      <c r="AB1258" s="112" t="s">
        <v>311</v>
      </c>
      <c r="AC1258" s="112" t="s">
        <v>1652</v>
      </c>
      <c r="AD1258" s="200" t="s">
        <v>1247</v>
      </c>
      <c r="AE1258" s="112" t="s">
        <v>1277</v>
      </c>
      <c r="AF1258" s="199"/>
    </row>
    <row r="1259" spans="1:32" ht="135">
      <c r="A1259" s="217" t="s">
        <v>909</v>
      </c>
      <c r="B1259" s="218" t="s">
        <v>1463</v>
      </c>
      <c r="C1259" s="218" t="s">
        <v>1217</v>
      </c>
      <c r="D1259" s="218" t="s">
        <v>1214</v>
      </c>
      <c r="E1259" s="219" t="s">
        <v>1442</v>
      </c>
      <c r="F1259" s="216" t="s">
        <v>1453</v>
      </c>
      <c r="G1259" s="199" t="s">
        <v>19</v>
      </c>
      <c r="H1259" s="199" t="s">
        <v>931</v>
      </c>
      <c r="I1259" s="200" t="s">
        <v>989</v>
      </c>
      <c r="J1259" s="112" t="s">
        <v>1224</v>
      </c>
      <c r="K1259" s="199">
        <v>8</v>
      </c>
      <c r="L1259" s="199">
        <v>6</v>
      </c>
      <c r="M1259" s="199">
        <v>12</v>
      </c>
      <c r="N1259" s="112" t="s">
        <v>1252</v>
      </c>
      <c r="O1259" s="112" t="s">
        <v>1612</v>
      </c>
      <c r="P1259" s="112" t="s">
        <v>1253</v>
      </c>
      <c r="Q1259" s="112" t="s">
        <v>1614</v>
      </c>
      <c r="R1259" s="199">
        <v>2</v>
      </c>
      <c r="S1259" s="199">
        <v>3</v>
      </c>
      <c r="T1259" s="199">
        <f>BD[[#This Row],[ND]]*BD[[#This Row],[NE]]</f>
        <v>6</v>
      </c>
      <c r="U1259" s="201" t="str">
        <f t="shared" si="66"/>
        <v>MEDIO</v>
      </c>
      <c r="V1259" s="199">
        <v>25</v>
      </c>
      <c r="W1259" s="199">
        <f>BD[[#This Row],[NP]]*BD[[#This Row],[N.C]]</f>
        <v>150</v>
      </c>
      <c r="X1259" s="201" t="str">
        <f t="shared" si="67"/>
        <v>II</v>
      </c>
      <c r="Y1259" s="182" t="str">
        <f t="shared" si="68"/>
        <v>ACEPTABLE CON CONTROL ESPECIFICO</v>
      </c>
      <c r="Z1259" s="199" t="s">
        <v>311</v>
      </c>
      <c r="AA1259" s="199" t="s">
        <v>311</v>
      </c>
      <c r="AB1259" s="112" t="s">
        <v>1613</v>
      </c>
      <c r="AC1259" s="112" t="s">
        <v>1253</v>
      </c>
      <c r="AD1259" s="112" t="s">
        <v>1615</v>
      </c>
      <c r="AE1259" s="112" t="s">
        <v>1278</v>
      </c>
      <c r="AF1259" s="199"/>
    </row>
    <row r="1260" spans="1:32" ht="150">
      <c r="A1260" s="217" t="s">
        <v>909</v>
      </c>
      <c r="B1260" s="218" t="s">
        <v>1463</v>
      </c>
      <c r="C1260" s="218" t="s">
        <v>1217</v>
      </c>
      <c r="D1260" s="218" t="s">
        <v>1214</v>
      </c>
      <c r="E1260" s="219" t="s">
        <v>1442</v>
      </c>
      <c r="F1260" s="216" t="s">
        <v>1453</v>
      </c>
      <c r="G1260" s="199" t="s">
        <v>19</v>
      </c>
      <c r="H1260" s="199" t="s">
        <v>931</v>
      </c>
      <c r="I1260" s="200" t="s">
        <v>1005</v>
      </c>
      <c r="J1260" s="112" t="s">
        <v>1359</v>
      </c>
      <c r="K1260" s="199">
        <v>8</v>
      </c>
      <c r="L1260" s="199">
        <v>6</v>
      </c>
      <c r="M1260" s="199">
        <v>12</v>
      </c>
      <c r="N1260" s="215" t="s">
        <v>1354</v>
      </c>
      <c r="O1260" s="112" t="s">
        <v>1360</v>
      </c>
      <c r="P1260" s="112" t="s">
        <v>1609</v>
      </c>
      <c r="Q1260" s="112" t="s">
        <v>1610</v>
      </c>
      <c r="R1260" s="199">
        <v>2</v>
      </c>
      <c r="S1260" s="199">
        <v>3</v>
      </c>
      <c r="T1260" s="199">
        <f>BD[[#This Row],[ND]]*BD[[#This Row],[NE]]</f>
        <v>6</v>
      </c>
      <c r="U1260" s="201" t="str">
        <f t="shared" si="66"/>
        <v>MEDIO</v>
      </c>
      <c r="V1260" s="199">
        <v>60</v>
      </c>
      <c r="W1260" s="199">
        <f>BD[[#This Row],[NP]]*BD[[#This Row],[N.C]]</f>
        <v>360</v>
      </c>
      <c r="X1260" s="201" t="str">
        <f t="shared" si="67"/>
        <v>II</v>
      </c>
      <c r="Y1260" s="182" t="str">
        <f t="shared" si="68"/>
        <v>ACEPTABLE CON CONTROL ESPECIFICO</v>
      </c>
      <c r="Z1260" s="199" t="s">
        <v>311</v>
      </c>
      <c r="AA1260" s="199" t="s">
        <v>311</v>
      </c>
      <c r="AB1260" s="112" t="s">
        <v>1360</v>
      </c>
      <c r="AC1260" s="112" t="s">
        <v>1609</v>
      </c>
      <c r="AD1260" s="112" t="s">
        <v>1611</v>
      </c>
      <c r="AE1260" s="112" t="s">
        <v>1362</v>
      </c>
      <c r="AF1260" s="199"/>
    </row>
    <row r="1261" spans="1:32" ht="315">
      <c r="A1261" s="217" t="s">
        <v>909</v>
      </c>
      <c r="B1261" s="218" t="s">
        <v>1463</v>
      </c>
      <c r="C1261" s="218" t="s">
        <v>1217</v>
      </c>
      <c r="D1261" s="218" t="s">
        <v>1214</v>
      </c>
      <c r="E1261" s="219" t="s">
        <v>1442</v>
      </c>
      <c r="F1261" s="216" t="s">
        <v>1453</v>
      </c>
      <c r="G1261" s="199" t="s">
        <v>19</v>
      </c>
      <c r="H1261" s="199" t="s">
        <v>934</v>
      </c>
      <c r="I1261" s="200" t="s">
        <v>1007</v>
      </c>
      <c r="J1261" s="112" t="s">
        <v>1225</v>
      </c>
      <c r="K1261" s="199">
        <v>2</v>
      </c>
      <c r="L1261" s="199">
        <v>2</v>
      </c>
      <c r="M1261" s="199">
        <v>12</v>
      </c>
      <c r="N1261" s="112" t="s">
        <v>1255</v>
      </c>
      <c r="O1261" s="112" t="s">
        <v>1627</v>
      </c>
      <c r="P1261" s="112" t="s">
        <v>1630</v>
      </c>
      <c r="Q1261" s="112" t="s">
        <v>1265</v>
      </c>
      <c r="R1261" s="199">
        <v>2</v>
      </c>
      <c r="S1261" s="199">
        <v>3</v>
      </c>
      <c r="T1261" s="199">
        <f>BD[[#This Row],[ND]]*BD[[#This Row],[NE]]</f>
        <v>6</v>
      </c>
      <c r="U1261" s="201" t="str">
        <f t="shared" si="66"/>
        <v>MEDIO</v>
      </c>
      <c r="V1261" s="199">
        <v>25</v>
      </c>
      <c r="W1261" s="199">
        <f>BD[[#This Row],[NP]]*BD[[#This Row],[N.C]]</f>
        <v>150</v>
      </c>
      <c r="X1261" s="201" t="str">
        <f t="shared" si="67"/>
        <v>II</v>
      </c>
      <c r="Y1261" s="182" t="str">
        <f t="shared" si="68"/>
        <v>ACEPTABLE CON CONTROL ESPECIFICO</v>
      </c>
      <c r="Z1261" s="199" t="s">
        <v>311</v>
      </c>
      <c r="AA1261" s="199" t="s">
        <v>311</v>
      </c>
      <c r="AB1261" s="112" t="s">
        <v>1628</v>
      </c>
      <c r="AC1261" s="112" t="s">
        <v>1629</v>
      </c>
      <c r="AD1261" s="112" t="s">
        <v>1265</v>
      </c>
      <c r="AE1261" s="112" t="s">
        <v>1280</v>
      </c>
      <c r="AF1261" s="199"/>
    </row>
    <row r="1262" spans="1:32" ht="225">
      <c r="A1262" s="217" t="s">
        <v>909</v>
      </c>
      <c r="B1262" s="218" t="s">
        <v>1463</v>
      </c>
      <c r="C1262" s="218" t="s">
        <v>1217</v>
      </c>
      <c r="D1262" s="218" t="s">
        <v>1214</v>
      </c>
      <c r="E1262" s="219" t="s">
        <v>1442</v>
      </c>
      <c r="F1262" s="216" t="s">
        <v>1454</v>
      </c>
      <c r="G1262" s="199" t="s">
        <v>19</v>
      </c>
      <c r="H1262" s="199" t="s">
        <v>928</v>
      </c>
      <c r="I1262" s="200" t="s">
        <v>973</v>
      </c>
      <c r="J1262" s="112" t="s">
        <v>1223</v>
      </c>
      <c r="K1262" s="199">
        <v>8</v>
      </c>
      <c r="L1262" s="199">
        <v>6</v>
      </c>
      <c r="M1262" s="199">
        <v>12</v>
      </c>
      <c r="N1262" s="112" t="s">
        <v>1250</v>
      </c>
      <c r="O1262" s="200" t="s">
        <v>1595</v>
      </c>
      <c r="P1262" s="112" t="s">
        <v>1533</v>
      </c>
      <c r="Q1262" s="199" t="s">
        <v>311</v>
      </c>
      <c r="R1262" s="199">
        <v>2</v>
      </c>
      <c r="S1262" s="199">
        <v>2</v>
      </c>
      <c r="T1262" s="199">
        <f>BD[[#This Row],[ND]]*BD[[#This Row],[NE]]</f>
        <v>4</v>
      </c>
      <c r="U1262" s="201" t="str">
        <f t="shared" si="66"/>
        <v>BAJO</v>
      </c>
      <c r="V1262" s="199">
        <v>25</v>
      </c>
      <c r="W1262" s="199">
        <f>BD[[#This Row],[NP]]*BD[[#This Row],[N.C]]</f>
        <v>100</v>
      </c>
      <c r="X1262" s="201" t="str">
        <f t="shared" si="67"/>
        <v>III</v>
      </c>
      <c r="Y1262" s="182" t="str">
        <f t="shared" si="68"/>
        <v>MEJORABLE</v>
      </c>
      <c r="Z1262" s="199" t="s">
        <v>311</v>
      </c>
      <c r="AA1262" s="199" t="s">
        <v>311</v>
      </c>
      <c r="AB1262" s="200" t="s">
        <v>1596</v>
      </c>
      <c r="AC1262" s="112" t="s">
        <v>1534</v>
      </c>
      <c r="AD1262" s="222" t="s">
        <v>1597</v>
      </c>
      <c r="AE1262" s="112" t="s">
        <v>1277</v>
      </c>
      <c r="AF1262" s="199"/>
    </row>
    <row r="1263" spans="1:32" ht="225">
      <c r="A1263" s="217" t="s">
        <v>909</v>
      </c>
      <c r="B1263" s="218" t="s">
        <v>1463</v>
      </c>
      <c r="C1263" s="218" t="s">
        <v>1217</v>
      </c>
      <c r="D1263" s="218" t="s">
        <v>1214</v>
      </c>
      <c r="E1263" s="219" t="s">
        <v>1442</v>
      </c>
      <c r="F1263" s="216" t="s">
        <v>1454</v>
      </c>
      <c r="G1263" s="199" t="s">
        <v>19</v>
      </c>
      <c r="H1263" s="199" t="s">
        <v>928</v>
      </c>
      <c r="I1263" s="200" t="s">
        <v>975</v>
      </c>
      <c r="J1263" s="112" t="s">
        <v>1223</v>
      </c>
      <c r="K1263" s="199">
        <v>8</v>
      </c>
      <c r="L1263" s="199">
        <v>6</v>
      </c>
      <c r="M1263" s="199">
        <v>12</v>
      </c>
      <c r="N1263" s="112" t="s">
        <v>1250</v>
      </c>
      <c r="O1263" s="200" t="s">
        <v>1595</v>
      </c>
      <c r="P1263" s="112" t="s">
        <v>1533</v>
      </c>
      <c r="Q1263" s="199" t="s">
        <v>311</v>
      </c>
      <c r="R1263" s="199">
        <v>2</v>
      </c>
      <c r="S1263" s="199">
        <v>3</v>
      </c>
      <c r="T1263" s="199">
        <f>BD[[#This Row],[ND]]*BD[[#This Row],[NE]]</f>
        <v>6</v>
      </c>
      <c r="U1263" s="201" t="str">
        <f t="shared" si="66"/>
        <v>MEDIO</v>
      </c>
      <c r="V1263" s="199">
        <v>25</v>
      </c>
      <c r="W1263" s="199">
        <f>BD[[#This Row],[NP]]*BD[[#This Row],[N.C]]</f>
        <v>150</v>
      </c>
      <c r="X1263" s="201" t="str">
        <f t="shared" si="67"/>
        <v>II</v>
      </c>
      <c r="Y1263" s="182" t="str">
        <f t="shared" si="68"/>
        <v>ACEPTABLE CON CONTROL ESPECIFICO</v>
      </c>
      <c r="Z1263" s="199" t="s">
        <v>311</v>
      </c>
      <c r="AA1263" s="199" t="s">
        <v>311</v>
      </c>
      <c r="AB1263" s="200" t="s">
        <v>1596</v>
      </c>
      <c r="AC1263" s="112" t="s">
        <v>1534</v>
      </c>
      <c r="AD1263" s="200" t="s">
        <v>1247</v>
      </c>
      <c r="AE1263" s="112" t="s">
        <v>1277</v>
      </c>
      <c r="AF1263" s="199"/>
    </row>
    <row r="1264" spans="1:32" ht="225">
      <c r="A1264" s="217" t="s">
        <v>909</v>
      </c>
      <c r="B1264" s="218" t="s">
        <v>1463</v>
      </c>
      <c r="C1264" s="218" t="s">
        <v>1217</v>
      </c>
      <c r="D1264" s="218" t="s">
        <v>1214</v>
      </c>
      <c r="E1264" s="219" t="s">
        <v>1442</v>
      </c>
      <c r="F1264" s="216" t="s">
        <v>1454</v>
      </c>
      <c r="G1264" s="199" t="s">
        <v>19</v>
      </c>
      <c r="H1264" s="199" t="s">
        <v>928</v>
      </c>
      <c r="I1264" s="200" t="s">
        <v>977</v>
      </c>
      <c r="J1264" s="112" t="s">
        <v>1223</v>
      </c>
      <c r="K1264" s="199">
        <v>8</v>
      </c>
      <c r="L1264" s="199">
        <v>6</v>
      </c>
      <c r="M1264" s="199">
        <v>12</v>
      </c>
      <c r="N1264" s="112" t="s">
        <v>1250</v>
      </c>
      <c r="O1264" s="200" t="s">
        <v>1595</v>
      </c>
      <c r="P1264" s="112" t="s">
        <v>1533</v>
      </c>
      <c r="Q1264" s="199" t="s">
        <v>311</v>
      </c>
      <c r="R1264" s="199">
        <v>2</v>
      </c>
      <c r="S1264" s="199">
        <v>3</v>
      </c>
      <c r="T1264" s="199">
        <f>BD[[#This Row],[ND]]*BD[[#This Row],[NE]]</f>
        <v>6</v>
      </c>
      <c r="U1264" s="201" t="str">
        <f t="shared" si="66"/>
        <v>MEDIO</v>
      </c>
      <c r="V1264" s="199">
        <v>25</v>
      </c>
      <c r="W1264" s="199">
        <f>BD[[#This Row],[NP]]*BD[[#This Row],[N.C]]</f>
        <v>150</v>
      </c>
      <c r="X1264" s="201" t="str">
        <f t="shared" si="67"/>
        <v>II</v>
      </c>
      <c r="Y1264" s="182" t="str">
        <f t="shared" si="68"/>
        <v>ACEPTABLE CON CONTROL ESPECIFICO</v>
      </c>
      <c r="Z1264" s="199" t="s">
        <v>311</v>
      </c>
      <c r="AA1264" s="199" t="s">
        <v>311</v>
      </c>
      <c r="AB1264" s="200" t="s">
        <v>1596</v>
      </c>
      <c r="AC1264" s="112" t="s">
        <v>1534</v>
      </c>
      <c r="AD1264" s="200" t="s">
        <v>1247</v>
      </c>
      <c r="AE1264" s="112" t="s">
        <v>1277</v>
      </c>
      <c r="AF1264" s="199"/>
    </row>
    <row r="1265" spans="1:32" ht="225">
      <c r="A1265" s="217" t="s">
        <v>909</v>
      </c>
      <c r="B1265" s="218" t="s">
        <v>1463</v>
      </c>
      <c r="C1265" s="218" t="s">
        <v>1217</v>
      </c>
      <c r="D1265" s="218" t="s">
        <v>1214</v>
      </c>
      <c r="E1265" s="219" t="s">
        <v>1442</v>
      </c>
      <c r="F1265" s="216" t="s">
        <v>1454</v>
      </c>
      <c r="G1265" s="199" t="s">
        <v>19</v>
      </c>
      <c r="H1265" s="199" t="s">
        <v>928</v>
      </c>
      <c r="I1265" s="200" t="s">
        <v>979</v>
      </c>
      <c r="J1265" s="112" t="s">
        <v>1223</v>
      </c>
      <c r="K1265" s="199">
        <v>8</v>
      </c>
      <c r="L1265" s="199">
        <v>6</v>
      </c>
      <c r="M1265" s="199">
        <v>12</v>
      </c>
      <c r="N1265" s="112" t="s">
        <v>1250</v>
      </c>
      <c r="O1265" s="200" t="s">
        <v>1595</v>
      </c>
      <c r="P1265" s="112" t="s">
        <v>1533</v>
      </c>
      <c r="Q1265" s="199" t="s">
        <v>311</v>
      </c>
      <c r="R1265" s="199">
        <v>2</v>
      </c>
      <c r="S1265" s="199">
        <v>3</v>
      </c>
      <c r="T1265" s="199">
        <f>BD[[#This Row],[ND]]*BD[[#This Row],[NE]]</f>
        <v>6</v>
      </c>
      <c r="U1265" s="201" t="str">
        <f t="shared" si="66"/>
        <v>MEDIO</v>
      </c>
      <c r="V1265" s="199">
        <v>26</v>
      </c>
      <c r="W1265" s="199">
        <f>BD[[#This Row],[NP]]*BD[[#This Row],[N.C]]</f>
        <v>156</v>
      </c>
      <c r="X1265" s="201" t="str">
        <f t="shared" si="67"/>
        <v>II</v>
      </c>
      <c r="Y1265" s="182" t="str">
        <f t="shared" si="68"/>
        <v>ACEPTABLE CON CONTROL ESPECIFICO</v>
      </c>
      <c r="Z1265" s="199" t="s">
        <v>311</v>
      </c>
      <c r="AA1265" s="199" t="s">
        <v>311</v>
      </c>
      <c r="AB1265" s="200" t="s">
        <v>1596</v>
      </c>
      <c r="AC1265" s="112" t="s">
        <v>1534</v>
      </c>
      <c r="AD1265" s="200" t="s">
        <v>1247</v>
      </c>
      <c r="AE1265" s="112" t="s">
        <v>1277</v>
      </c>
      <c r="AF1265" s="199"/>
    </row>
    <row r="1266" spans="1:32" ht="210">
      <c r="A1266" s="217" t="s">
        <v>909</v>
      </c>
      <c r="B1266" s="218" t="s">
        <v>1463</v>
      </c>
      <c r="C1266" s="218" t="s">
        <v>1217</v>
      </c>
      <c r="D1266" s="218" t="s">
        <v>1214</v>
      </c>
      <c r="E1266" s="219" t="s">
        <v>1442</v>
      </c>
      <c r="F1266" s="216" t="s">
        <v>1454</v>
      </c>
      <c r="G1266" s="199" t="s">
        <v>19</v>
      </c>
      <c r="H1266" s="199" t="s">
        <v>928</v>
      </c>
      <c r="I1266" s="200" t="s">
        <v>981</v>
      </c>
      <c r="J1266" s="112" t="s">
        <v>1438</v>
      </c>
      <c r="K1266" s="199">
        <v>8</v>
      </c>
      <c r="L1266" s="199">
        <v>6</v>
      </c>
      <c r="M1266" s="199">
        <v>12</v>
      </c>
      <c r="N1266" s="112" t="s">
        <v>1364</v>
      </c>
      <c r="O1266" s="199" t="s">
        <v>311</v>
      </c>
      <c r="P1266" s="112" t="s">
        <v>1651</v>
      </c>
      <c r="Q1266" s="199" t="s">
        <v>311</v>
      </c>
      <c r="R1266" s="199">
        <v>2</v>
      </c>
      <c r="S1266" s="199">
        <v>2</v>
      </c>
      <c r="T1266" s="199">
        <f>BD[[#This Row],[ND]]*BD[[#This Row],[NE]]</f>
        <v>4</v>
      </c>
      <c r="U1266" s="201" t="str">
        <f t="shared" si="66"/>
        <v>BAJO</v>
      </c>
      <c r="V1266" s="199">
        <v>25</v>
      </c>
      <c r="W1266" s="199">
        <f>BD[[#This Row],[NP]]*BD[[#This Row],[N.C]]</f>
        <v>100</v>
      </c>
      <c r="X1266" s="201" t="str">
        <f t="shared" si="67"/>
        <v>III</v>
      </c>
      <c r="Y1266" s="182" t="str">
        <f t="shared" si="68"/>
        <v>MEJORABLE</v>
      </c>
      <c r="Z1266" s="199" t="s">
        <v>311</v>
      </c>
      <c r="AA1266" s="199" t="s">
        <v>311</v>
      </c>
      <c r="AB1266" s="112" t="s">
        <v>311</v>
      </c>
      <c r="AC1266" s="112" t="s">
        <v>1652</v>
      </c>
      <c r="AD1266" s="200" t="s">
        <v>1247</v>
      </c>
      <c r="AE1266" s="112" t="s">
        <v>1277</v>
      </c>
      <c r="AF1266" s="199"/>
    </row>
    <row r="1267" spans="1:32" ht="255">
      <c r="A1267" s="217" t="s">
        <v>909</v>
      </c>
      <c r="B1267" s="218" t="s">
        <v>1463</v>
      </c>
      <c r="C1267" s="218" t="s">
        <v>1217</v>
      </c>
      <c r="D1267" s="218" t="s">
        <v>1214</v>
      </c>
      <c r="E1267" s="219" t="s">
        <v>1442</v>
      </c>
      <c r="F1267" s="216" t="s">
        <v>1430</v>
      </c>
      <c r="G1267" s="199" t="s">
        <v>19</v>
      </c>
      <c r="H1267" s="199" t="s">
        <v>905</v>
      </c>
      <c r="I1267" s="200" t="s">
        <v>906</v>
      </c>
      <c r="J1267" s="112" t="s">
        <v>1317</v>
      </c>
      <c r="K1267" s="199">
        <v>8</v>
      </c>
      <c r="L1267" s="199">
        <v>6</v>
      </c>
      <c r="M1267" s="199">
        <v>12</v>
      </c>
      <c r="N1267" s="112" t="s">
        <v>1318</v>
      </c>
      <c r="O1267" s="112" t="s">
        <v>1319</v>
      </c>
      <c r="P1267" s="112" t="s">
        <v>1542</v>
      </c>
      <c r="Q1267" s="200" t="s">
        <v>1321</v>
      </c>
      <c r="R1267" s="199">
        <v>6</v>
      </c>
      <c r="S1267" s="199">
        <v>1</v>
      </c>
      <c r="T1267" s="199">
        <f>BD[[#This Row],[ND]]*BD[[#This Row],[NE]]</f>
        <v>6</v>
      </c>
      <c r="U1267" s="201" t="str">
        <f t="shared" si="66"/>
        <v>MEDIO</v>
      </c>
      <c r="V1267" s="199">
        <v>60</v>
      </c>
      <c r="W1267" s="199">
        <f>BD[[#This Row],[NP]]*BD[[#This Row],[N.C]]</f>
        <v>360</v>
      </c>
      <c r="X1267" s="201" t="str">
        <f t="shared" si="67"/>
        <v>II</v>
      </c>
      <c r="Y1267" s="182" t="str">
        <f t="shared" si="68"/>
        <v>ACEPTABLE CON CONTROL ESPECIFICO</v>
      </c>
      <c r="Z1267" s="199" t="s">
        <v>311</v>
      </c>
      <c r="AA1267" s="199" t="s">
        <v>311</v>
      </c>
      <c r="AB1267" s="112" t="s">
        <v>1541</v>
      </c>
      <c r="AC1267" s="112" t="s">
        <v>1543</v>
      </c>
      <c r="AD1267" s="200" t="s">
        <v>1544</v>
      </c>
      <c r="AE1267" s="112" t="s">
        <v>1274</v>
      </c>
      <c r="AF1267" s="199"/>
    </row>
    <row r="1268" spans="1:32" ht="90">
      <c r="A1268" s="217" t="s">
        <v>909</v>
      </c>
      <c r="B1268" s="218" t="s">
        <v>1463</v>
      </c>
      <c r="C1268" s="218" t="s">
        <v>1217</v>
      </c>
      <c r="D1268" s="218" t="s">
        <v>1214</v>
      </c>
      <c r="E1268" s="219" t="s">
        <v>1442</v>
      </c>
      <c r="F1268" s="216" t="s">
        <v>1430</v>
      </c>
      <c r="G1268" s="199" t="s">
        <v>19</v>
      </c>
      <c r="H1268" s="199" t="s">
        <v>905</v>
      </c>
      <c r="I1268" s="200" t="s">
        <v>924</v>
      </c>
      <c r="J1268" s="112" t="s">
        <v>1240</v>
      </c>
      <c r="K1268" s="199">
        <v>8</v>
      </c>
      <c r="L1268" s="199">
        <v>6</v>
      </c>
      <c r="M1268" s="199">
        <v>12</v>
      </c>
      <c r="N1268" s="112" t="s">
        <v>1241</v>
      </c>
      <c r="O1268" s="200" t="s">
        <v>1242</v>
      </c>
      <c r="P1268" s="200" t="s">
        <v>1513</v>
      </c>
      <c r="Q1268" s="200" t="s">
        <v>1514</v>
      </c>
      <c r="R1268" s="199">
        <v>2</v>
      </c>
      <c r="S1268" s="199">
        <v>2</v>
      </c>
      <c r="T1268" s="199">
        <f>BD[[#This Row],[ND]]*BD[[#This Row],[NE]]</f>
        <v>4</v>
      </c>
      <c r="U1268" s="201" t="str">
        <f t="shared" si="66"/>
        <v>BAJO</v>
      </c>
      <c r="V1268" s="199">
        <v>25</v>
      </c>
      <c r="W1268" s="199">
        <f>BD[[#This Row],[NP]]*BD[[#This Row],[N.C]]</f>
        <v>100</v>
      </c>
      <c r="X1268" s="201" t="str">
        <f t="shared" si="67"/>
        <v>III</v>
      </c>
      <c r="Y1268" s="182" t="str">
        <f t="shared" si="68"/>
        <v>MEJORABLE</v>
      </c>
      <c r="Z1268" s="199" t="s">
        <v>311</v>
      </c>
      <c r="AA1268" s="200" t="s">
        <v>311</v>
      </c>
      <c r="AB1268" s="112" t="s">
        <v>1516</v>
      </c>
      <c r="AC1268" s="112" t="s">
        <v>1515</v>
      </c>
      <c r="AD1268" s="200" t="s">
        <v>1557</v>
      </c>
      <c r="AE1268" s="112" t="s">
        <v>1274</v>
      </c>
      <c r="AF1268" s="199"/>
    </row>
    <row r="1269" spans="1:32" ht="165">
      <c r="A1269" s="217" t="s">
        <v>909</v>
      </c>
      <c r="B1269" s="218" t="s">
        <v>1463</v>
      </c>
      <c r="C1269" s="218" t="s">
        <v>1217</v>
      </c>
      <c r="D1269" s="218" t="s">
        <v>1214</v>
      </c>
      <c r="E1269" s="219" t="s">
        <v>1442</v>
      </c>
      <c r="F1269" s="216" t="s">
        <v>1430</v>
      </c>
      <c r="G1269" s="199" t="s">
        <v>19</v>
      </c>
      <c r="H1269" s="199" t="s">
        <v>905</v>
      </c>
      <c r="I1269" s="200" t="s">
        <v>935</v>
      </c>
      <c r="J1269" s="112" t="s">
        <v>1230</v>
      </c>
      <c r="K1269" s="199">
        <v>8</v>
      </c>
      <c r="L1269" s="199">
        <v>6</v>
      </c>
      <c r="M1269" s="199">
        <v>12</v>
      </c>
      <c r="N1269" s="112" t="s">
        <v>1231</v>
      </c>
      <c r="O1269" s="200" t="s">
        <v>1234</v>
      </c>
      <c r="P1269" s="112" t="s">
        <v>1518</v>
      </c>
      <c r="Q1269" s="200" t="s">
        <v>1520</v>
      </c>
      <c r="R1269" s="199">
        <v>2</v>
      </c>
      <c r="S1269" s="199">
        <v>3</v>
      </c>
      <c r="T1269" s="199">
        <f>BD[[#This Row],[ND]]*BD[[#This Row],[NE]]</f>
        <v>6</v>
      </c>
      <c r="U1269" s="201" t="str">
        <f t="shared" si="66"/>
        <v>MEDIO</v>
      </c>
      <c r="V1269" s="199">
        <v>25</v>
      </c>
      <c r="W1269" s="199">
        <f>BD[[#This Row],[NP]]*BD[[#This Row],[N.C]]</f>
        <v>150</v>
      </c>
      <c r="X1269" s="201" t="str">
        <f t="shared" si="67"/>
        <v>II</v>
      </c>
      <c r="Y1269" s="182" t="str">
        <f t="shared" si="68"/>
        <v>ACEPTABLE CON CONTROL ESPECIFICO</v>
      </c>
      <c r="Z1269" s="199" t="s">
        <v>311</v>
      </c>
      <c r="AA1269" s="199" t="s">
        <v>311</v>
      </c>
      <c r="AB1269" s="112" t="s">
        <v>1517</v>
      </c>
      <c r="AC1269" s="112" t="s">
        <v>1519</v>
      </c>
      <c r="AD1269" s="200" t="s">
        <v>1558</v>
      </c>
      <c r="AE1269" s="112" t="s">
        <v>1275</v>
      </c>
      <c r="AF1269" s="199"/>
    </row>
    <row r="1270" spans="1:32" ht="135">
      <c r="A1270" s="217" t="s">
        <v>909</v>
      </c>
      <c r="B1270" s="218" t="s">
        <v>1463</v>
      </c>
      <c r="C1270" s="218" t="s">
        <v>1217</v>
      </c>
      <c r="D1270" s="218" t="s">
        <v>1214</v>
      </c>
      <c r="E1270" s="219" t="s">
        <v>1442</v>
      </c>
      <c r="F1270" s="216" t="s">
        <v>1430</v>
      </c>
      <c r="G1270" s="199" t="s">
        <v>19</v>
      </c>
      <c r="H1270" s="199" t="s">
        <v>910</v>
      </c>
      <c r="I1270" s="200" t="s">
        <v>943</v>
      </c>
      <c r="J1270" s="112" t="s">
        <v>1329</v>
      </c>
      <c r="K1270" s="199">
        <v>8</v>
      </c>
      <c r="L1270" s="199">
        <v>6</v>
      </c>
      <c r="M1270" s="199">
        <v>12</v>
      </c>
      <c r="N1270" s="112" t="s">
        <v>1330</v>
      </c>
      <c r="O1270" s="112" t="s">
        <v>1569</v>
      </c>
      <c r="P1270" s="112" t="s">
        <v>1331</v>
      </c>
      <c r="Q1270" s="112" t="s">
        <v>1332</v>
      </c>
      <c r="R1270" s="199">
        <v>2</v>
      </c>
      <c r="S1270" s="199">
        <v>3</v>
      </c>
      <c r="T1270" s="199">
        <f>BD[[#This Row],[ND]]*BD[[#This Row],[NE]]</f>
        <v>6</v>
      </c>
      <c r="U1270" s="201" t="str">
        <f t="shared" si="66"/>
        <v>MEDIO</v>
      </c>
      <c r="V1270" s="199">
        <v>60</v>
      </c>
      <c r="W1270" s="199">
        <f>BD[[#This Row],[NP]]*BD[[#This Row],[N.C]]</f>
        <v>360</v>
      </c>
      <c r="X1270" s="201" t="str">
        <f t="shared" si="67"/>
        <v>II</v>
      </c>
      <c r="Y1270" s="182" t="str">
        <f t="shared" si="68"/>
        <v>ACEPTABLE CON CONTROL ESPECIFICO</v>
      </c>
      <c r="Z1270" s="199" t="s">
        <v>311</v>
      </c>
      <c r="AA1270" s="199" t="s">
        <v>311</v>
      </c>
      <c r="AB1270" s="112" t="s">
        <v>1570</v>
      </c>
      <c r="AC1270" s="112" t="s">
        <v>1567</v>
      </c>
      <c r="AD1270" s="112" t="s">
        <v>1568</v>
      </c>
      <c r="AE1270" s="112" t="s">
        <v>1327</v>
      </c>
      <c r="AF1270" s="199"/>
    </row>
    <row r="1271" spans="1:32" ht="150">
      <c r="A1271" s="217" t="s">
        <v>909</v>
      </c>
      <c r="B1271" s="218" t="s">
        <v>1463</v>
      </c>
      <c r="C1271" s="218" t="s">
        <v>1217</v>
      </c>
      <c r="D1271" s="218" t="s">
        <v>1214</v>
      </c>
      <c r="E1271" s="219" t="s">
        <v>1442</v>
      </c>
      <c r="F1271" s="216" t="s">
        <v>1430</v>
      </c>
      <c r="G1271" s="199" t="s">
        <v>19</v>
      </c>
      <c r="H1271" s="199" t="s">
        <v>910</v>
      </c>
      <c r="I1271" s="200" t="s">
        <v>947</v>
      </c>
      <c r="J1271" s="112" t="s">
        <v>1373</v>
      </c>
      <c r="K1271" s="199">
        <v>8</v>
      </c>
      <c r="L1271" s="199">
        <v>6</v>
      </c>
      <c r="M1271" s="199">
        <v>12</v>
      </c>
      <c r="N1271" s="112" t="s">
        <v>1330</v>
      </c>
      <c r="O1271" s="112" t="s">
        <v>1569</v>
      </c>
      <c r="P1271" s="112" t="s">
        <v>1331</v>
      </c>
      <c r="Q1271" s="112" t="s">
        <v>1332</v>
      </c>
      <c r="R1271" s="199">
        <v>2</v>
      </c>
      <c r="S1271" s="199">
        <v>3</v>
      </c>
      <c r="T1271" s="199">
        <f>BD[[#This Row],[ND]]*BD[[#This Row],[NE]]</f>
        <v>6</v>
      </c>
      <c r="U1271" s="201" t="str">
        <f t="shared" si="66"/>
        <v>MEDIO</v>
      </c>
      <c r="V1271" s="199">
        <v>60</v>
      </c>
      <c r="W1271" s="199">
        <f>BD[[#This Row],[NP]]*BD[[#This Row],[N.C]]</f>
        <v>360</v>
      </c>
      <c r="X1271" s="201" t="str">
        <f t="shared" si="67"/>
        <v>II</v>
      </c>
      <c r="Y1271" s="182" t="str">
        <f t="shared" si="68"/>
        <v>ACEPTABLE CON CONTROL ESPECIFICO</v>
      </c>
      <c r="Z1271" s="199" t="s">
        <v>311</v>
      </c>
      <c r="AA1271" s="199" t="s">
        <v>311</v>
      </c>
      <c r="AB1271" s="112" t="s">
        <v>1570</v>
      </c>
      <c r="AC1271" s="112" t="s">
        <v>1567</v>
      </c>
      <c r="AD1271" s="112" t="s">
        <v>1568</v>
      </c>
      <c r="AE1271" s="112" t="s">
        <v>1375</v>
      </c>
      <c r="AF1271" s="199"/>
    </row>
    <row r="1272" spans="1:32" ht="409.6">
      <c r="A1272" s="217" t="s">
        <v>909</v>
      </c>
      <c r="B1272" s="218" t="s">
        <v>1463</v>
      </c>
      <c r="C1272" s="218" t="s">
        <v>1217</v>
      </c>
      <c r="D1272" s="218" t="s">
        <v>1214</v>
      </c>
      <c r="E1272" s="219" t="s">
        <v>1442</v>
      </c>
      <c r="F1272" s="216" t="s">
        <v>1430</v>
      </c>
      <c r="G1272" s="199" t="s">
        <v>19</v>
      </c>
      <c r="H1272" s="199" t="s">
        <v>917</v>
      </c>
      <c r="I1272" s="200" t="s">
        <v>949</v>
      </c>
      <c r="J1272" s="112" t="s">
        <v>1226</v>
      </c>
      <c r="K1272" s="199">
        <v>8</v>
      </c>
      <c r="L1272" s="199">
        <v>6</v>
      </c>
      <c r="M1272" s="199">
        <v>12</v>
      </c>
      <c r="N1272" s="112" t="s">
        <v>1237</v>
      </c>
      <c r="O1272" s="200" t="s">
        <v>1238</v>
      </c>
      <c r="P1272" s="112" t="s">
        <v>1239</v>
      </c>
      <c r="Q1272" s="112" t="s">
        <v>1522</v>
      </c>
      <c r="R1272" s="199">
        <v>2</v>
      </c>
      <c r="S1272" s="199">
        <v>2</v>
      </c>
      <c r="T1272" s="199">
        <f>BD[[#This Row],[ND]]*BD[[#This Row],[NE]]</f>
        <v>4</v>
      </c>
      <c r="U1272" s="201" t="str">
        <f t="shared" si="66"/>
        <v>BAJO</v>
      </c>
      <c r="V1272" s="199">
        <v>60</v>
      </c>
      <c r="W1272" s="199">
        <f>BD[[#This Row],[NP]]*BD[[#This Row],[N.C]]</f>
        <v>240</v>
      </c>
      <c r="X1272" s="201" t="str">
        <f t="shared" si="67"/>
        <v>II</v>
      </c>
      <c r="Y1272" s="182" t="str">
        <f t="shared" si="68"/>
        <v>ACEPTABLE CON CONTROL ESPECIFICO</v>
      </c>
      <c r="Z1272" s="199" t="s">
        <v>311</v>
      </c>
      <c r="AA1272" s="199" t="s">
        <v>311</v>
      </c>
      <c r="AB1272" s="112" t="s">
        <v>1524</v>
      </c>
      <c r="AC1272" s="112" t="s">
        <v>1521</v>
      </c>
      <c r="AD1272" s="112" t="s">
        <v>1523</v>
      </c>
      <c r="AE1272" s="112" t="s">
        <v>1276</v>
      </c>
      <c r="AF1272" s="199"/>
    </row>
    <row r="1273" spans="1:32" ht="165">
      <c r="A1273" s="217" t="s">
        <v>909</v>
      </c>
      <c r="B1273" s="218" t="s">
        <v>1463</v>
      </c>
      <c r="C1273" s="218" t="s">
        <v>1217</v>
      </c>
      <c r="D1273" s="218" t="s">
        <v>1214</v>
      </c>
      <c r="E1273" s="219" t="s">
        <v>1442</v>
      </c>
      <c r="F1273" s="216" t="s">
        <v>1430</v>
      </c>
      <c r="G1273" s="199" t="s">
        <v>19</v>
      </c>
      <c r="H1273" s="199" t="s">
        <v>917</v>
      </c>
      <c r="I1273" s="200" t="s">
        <v>951</v>
      </c>
      <c r="J1273" s="112" t="s">
        <v>1333</v>
      </c>
      <c r="K1273" s="199">
        <v>8</v>
      </c>
      <c r="L1273" s="199">
        <v>6</v>
      </c>
      <c r="M1273" s="199">
        <v>12</v>
      </c>
      <c r="N1273" s="112" t="s">
        <v>1237</v>
      </c>
      <c r="O1273" s="112" t="s">
        <v>1334</v>
      </c>
      <c r="P1273" s="112" t="s">
        <v>1335</v>
      </c>
      <c r="Q1273" s="112" t="s">
        <v>1336</v>
      </c>
      <c r="R1273" s="199">
        <v>6</v>
      </c>
      <c r="S1273" s="199">
        <v>2</v>
      </c>
      <c r="T1273" s="199">
        <f>BD[[#This Row],[ND]]*BD[[#This Row],[NE]]</f>
        <v>12</v>
      </c>
      <c r="U1273" s="201" t="str">
        <f t="shared" si="66"/>
        <v>ALTO</v>
      </c>
      <c r="V1273" s="199">
        <v>25</v>
      </c>
      <c r="W1273" s="199">
        <f>BD[[#This Row],[NP]]*BD[[#This Row],[N.C]]</f>
        <v>300</v>
      </c>
      <c r="X1273" s="201" t="str">
        <f t="shared" si="67"/>
        <v>II</v>
      </c>
      <c r="Y1273" s="182" t="str">
        <f t="shared" si="68"/>
        <v>ACEPTABLE CON CONTROL ESPECIFICO</v>
      </c>
      <c r="Z1273" s="199" t="s">
        <v>311</v>
      </c>
      <c r="AA1273" s="199" t="s">
        <v>311</v>
      </c>
      <c r="AB1273" s="112" t="s">
        <v>1571</v>
      </c>
      <c r="AC1273" s="112" t="s">
        <v>1572</v>
      </c>
      <c r="AD1273" s="112" t="s">
        <v>1336</v>
      </c>
      <c r="AE1273" s="112" t="s">
        <v>1337</v>
      </c>
      <c r="AF1273" s="199"/>
    </row>
    <row r="1274" spans="1:32" ht="105">
      <c r="A1274" s="217" t="s">
        <v>909</v>
      </c>
      <c r="B1274" s="218" t="s">
        <v>1463</v>
      </c>
      <c r="C1274" s="218" t="s">
        <v>1217</v>
      </c>
      <c r="D1274" s="218" t="s">
        <v>1214</v>
      </c>
      <c r="E1274" s="219" t="s">
        <v>1442</v>
      </c>
      <c r="F1274" s="216" t="s">
        <v>1430</v>
      </c>
      <c r="G1274" s="199" t="s">
        <v>19</v>
      </c>
      <c r="H1274" s="199" t="s">
        <v>917</v>
      </c>
      <c r="I1274" s="200" t="s">
        <v>953</v>
      </c>
      <c r="J1274" s="112" t="s">
        <v>1338</v>
      </c>
      <c r="K1274" s="199">
        <v>8</v>
      </c>
      <c r="L1274" s="199">
        <v>6</v>
      </c>
      <c r="M1274" s="199">
        <v>12</v>
      </c>
      <c r="N1274" s="112" t="s">
        <v>1339</v>
      </c>
      <c r="O1274" s="112" t="s">
        <v>1340</v>
      </c>
      <c r="P1274" s="112" t="s">
        <v>1341</v>
      </c>
      <c r="Q1274" s="112" t="s">
        <v>1342</v>
      </c>
      <c r="R1274" s="199">
        <v>6</v>
      </c>
      <c r="S1274" s="199">
        <v>2</v>
      </c>
      <c r="T1274" s="199">
        <f>BD[[#This Row],[ND]]*BD[[#This Row],[NE]]</f>
        <v>12</v>
      </c>
      <c r="U1274" s="201" t="str">
        <f t="shared" si="66"/>
        <v>ALTO</v>
      </c>
      <c r="V1274" s="199">
        <v>25</v>
      </c>
      <c r="W1274" s="199">
        <f>BD[[#This Row],[NP]]*BD[[#This Row],[N.C]]</f>
        <v>300</v>
      </c>
      <c r="X1274" s="201" t="str">
        <f t="shared" si="67"/>
        <v>II</v>
      </c>
      <c r="Y1274" s="182" t="str">
        <f t="shared" si="68"/>
        <v>ACEPTABLE CON CONTROL ESPECIFICO</v>
      </c>
      <c r="Z1274" s="199" t="s">
        <v>311</v>
      </c>
      <c r="AA1274" s="199" t="s">
        <v>311</v>
      </c>
      <c r="AB1274" s="112" t="s">
        <v>1573</v>
      </c>
      <c r="AC1274" s="112" t="s">
        <v>1574</v>
      </c>
      <c r="AD1274" s="112" t="s">
        <v>1575</v>
      </c>
      <c r="AE1274" s="112" t="s">
        <v>1343</v>
      </c>
      <c r="AF1274" s="199"/>
    </row>
    <row r="1275" spans="1:32" ht="120">
      <c r="A1275" s="217" t="s">
        <v>909</v>
      </c>
      <c r="B1275" s="218" t="s">
        <v>1463</v>
      </c>
      <c r="C1275" s="218" t="s">
        <v>1217</v>
      </c>
      <c r="D1275" s="218" t="s">
        <v>1214</v>
      </c>
      <c r="E1275" s="219" t="s">
        <v>1442</v>
      </c>
      <c r="F1275" s="216" t="s">
        <v>1430</v>
      </c>
      <c r="G1275" s="199" t="s">
        <v>19</v>
      </c>
      <c r="H1275" s="199" t="s">
        <v>917</v>
      </c>
      <c r="I1275" s="200" t="s">
        <v>955</v>
      </c>
      <c r="J1275" s="112" t="s">
        <v>1344</v>
      </c>
      <c r="K1275" s="199">
        <v>8</v>
      </c>
      <c r="L1275" s="199">
        <v>6</v>
      </c>
      <c r="M1275" s="199">
        <v>12</v>
      </c>
      <c r="N1275" s="112" t="s">
        <v>1346</v>
      </c>
      <c r="O1275" s="112" t="s">
        <v>1340</v>
      </c>
      <c r="P1275" s="112" t="s">
        <v>1341</v>
      </c>
      <c r="Q1275" s="112" t="s">
        <v>1342</v>
      </c>
      <c r="R1275" s="199">
        <v>6</v>
      </c>
      <c r="S1275" s="199">
        <v>2</v>
      </c>
      <c r="T1275" s="199">
        <f>BD[[#This Row],[ND]]*BD[[#This Row],[NE]]</f>
        <v>12</v>
      </c>
      <c r="U1275" s="201" t="str">
        <f t="shared" si="66"/>
        <v>ALTO</v>
      </c>
      <c r="V1275" s="199">
        <v>25</v>
      </c>
      <c r="W1275" s="199">
        <f>BD[[#This Row],[NP]]*BD[[#This Row],[N.C]]</f>
        <v>300</v>
      </c>
      <c r="X1275" s="201" t="str">
        <f t="shared" si="67"/>
        <v>II</v>
      </c>
      <c r="Y1275" s="182" t="str">
        <f t="shared" si="68"/>
        <v>ACEPTABLE CON CONTROL ESPECIFICO</v>
      </c>
      <c r="Z1275" s="199" t="s">
        <v>311</v>
      </c>
      <c r="AA1275" s="199" t="s">
        <v>311</v>
      </c>
      <c r="AB1275" s="112" t="s">
        <v>1573</v>
      </c>
      <c r="AC1275" s="112" t="s">
        <v>1574</v>
      </c>
      <c r="AD1275" s="112" t="s">
        <v>1575</v>
      </c>
      <c r="AE1275" s="112" t="s">
        <v>1343</v>
      </c>
      <c r="AF1275" s="199"/>
    </row>
    <row r="1276" spans="1:32" ht="105">
      <c r="A1276" s="217" t="s">
        <v>909</v>
      </c>
      <c r="B1276" s="218" t="s">
        <v>1463</v>
      </c>
      <c r="C1276" s="218" t="s">
        <v>1217</v>
      </c>
      <c r="D1276" s="218" t="s">
        <v>1214</v>
      </c>
      <c r="E1276" s="219" t="s">
        <v>1442</v>
      </c>
      <c r="F1276" s="216" t="s">
        <v>1430</v>
      </c>
      <c r="G1276" s="199" t="s">
        <v>19</v>
      </c>
      <c r="H1276" s="199" t="s">
        <v>917</v>
      </c>
      <c r="I1276" s="200" t="s">
        <v>959</v>
      </c>
      <c r="J1276" s="112" t="s">
        <v>1347</v>
      </c>
      <c r="K1276" s="199">
        <v>8</v>
      </c>
      <c r="L1276" s="199">
        <v>6</v>
      </c>
      <c r="M1276" s="199">
        <v>12</v>
      </c>
      <c r="N1276" s="112" t="s">
        <v>1322</v>
      </c>
      <c r="O1276" s="112" t="s">
        <v>1348</v>
      </c>
      <c r="P1276" s="112" t="s">
        <v>1349</v>
      </c>
      <c r="Q1276" s="112" t="s">
        <v>1578</v>
      </c>
      <c r="R1276" s="199">
        <v>2</v>
      </c>
      <c r="S1276" s="199">
        <v>3</v>
      </c>
      <c r="T1276" s="199">
        <f>BD[[#This Row],[ND]]*BD[[#This Row],[NE]]</f>
        <v>6</v>
      </c>
      <c r="U1276" s="201" t="str">
        <f t="shared" ref="U1276:U1307" si="69">IF(AND(T1276&lt;=40,T1276&gt;=24),"MUY ALTO",IF(AND(T1276&lt;=20,T1276&gt;=10),"ALTO",IF(AND(T1276&lt;=8,T1276&gt;=6),"MEDIO",IF(AND(T1276&lt;=4,T1276&gt;=1),"BAJO",""))))</f>
        <v>MEDIO</v>
      </c>
      <c r="V1276" s="199">
        <v>60</v>
      </c>
      <c r="W1276" s="199">
        <f>BD[[#This Row],[NP]]*BD[[#This Row],[N.C]]</f>
        <v>360</v>
      </c>
      <c r="X1276" s="201" t="str">
        <f t="shared" ref="X1276:X1307" si="70">IFERROR(IF(AND(W1276&gt;=600,W1276&lt;=4000),"I",IF(AND(W1276&lt;500,W1276&gt;=150),"II",IF(AND(W1276&lt;=120,W1276&gt;=40),"III",IF(W1276=20,"IV","")))),"")</f>
        <v>II</v>
      </c>
      <c r="Y1276" s="182" t="str">
        <f t="shared" ref="Y1276:Y1307" si="71">IF(AND(X1276="I"),"NO ACEPTABLE",IF(AND(X1276="II"),"ACEPTABLE CON CONTROL ESPECIFICO",IF(AND(X1276="III"),"MEJORABLE",IF(AND(X1276="IV"),"ACEPTABLE"))))</f>
        <v>ACEPTABLE CON CONTROL ESPECIFICO</v>
      </c>
      <c r="Z1276" s="199" t="s">
        <v>311</v>
      </c>
      <c r="AA1276" s="199" t="s">
        <v>311</v>
      </c>
      <c r="AB1276" s="112" t="s">
        <v>1576</v>
      </c>
      <c r="AC1276" s="112" t="s">
        <v>1577</v>
      </c>
      <c r="AD1276" s="112" t="s">
        <v>1579</v>
      </c>
      <c r="AE1276" s="112" t="s">
        <v>1343</v>
      </c>
      <c r="AF1276" s="199"/>
    </row>
    <row r="1277" spans="1:32" ht="105">
      <c r="A1277" s="217" t="s">
        <v>909</v>
      </c>
      <c r="B1277" s="218" t="s">
        <v>1463</v>
      </c>
      <c r="C1277" s="218" t="s">
        <v>1217</v>
      </c>
      <c r="D1277" s="218" t="s">
        <v>1214</v>
      </c>
      <c r="E1277" s="219" t="s">
        <v>1442</v>
      </c>
      <c r="F1277" s="216" t="s">
        <v>1430</v>
      </c>
      <c r="G1277" s="199" t="s">
        <v>19</v>
      </c>
      <c r="H1277" s="199" t="s">
        <v>917</v>
      </c>
      <c r="I1277" s="200" t="s">
        <v>961</v>
      </c>
      <c r="J1277" s="112" t="s">
        <v>1350</v>
      </c>
      <c r="K1277" s="199">
        <v>8</v>
      </c>
      <c r="L1277" s="199">
        <v>6</v>
      </c>
      <c r="M1277" s="199">
        <v>12</v>
      </c>
      <c r="N1277" s="112" t="s">
        <v>1322</v>
      </c>
      <c r="O1277" s="112" t="s">
        <v>1348</v>
      </c>
      <c r="P1277" s="112" t="s">
        <v>1582</v>
      </c>
      <c r="Q1277" s="112" t="s">
        <v>1352</v>
      </c>
      <c r="R1277" s="199">
        <v>6</v>
      </c>
      <c r="S1277" s="199">
        <v>1</v>
      </c>
      <c r="T1277" s="199">
        <f>BD[[#This Row],[ND]]*BD[[#This Row],[NE]]</f>
        <v>6</v>
      </c>
      <c r="U1277" s="201" t="str">
        <f t="shared" si="69"/>
        <v>MEDIO</v>
      </c>
      <c r="V1277" s="199">
        <v>60</v>
      </c>
      <c r="W1277" s="199">
        <f>BD[[#This Row],[NP]]*BD[[#This Row],[N.C]]</f>
        <v>360</v>
      </c>
      <c r="X1277" s="201" t="str">
        <f t="shared" si="70"/>
        <v>II</v>
      </c>
      <c r="Y1277" s="182" t="str">
        <f t="shared" si="71"/>
        <v>ACEPTABLE CON CONTROL ESPECIFICO</v>
      </c>
      <c r="Z1277" s="199" t="s">
        <v>311</v>
      </c>
      <c r="AA1277" s="199" t="s">
        <v>311</v>
      </c>
      <c r="AB1277" s="112" t="s">
        <v>1580</v>
      </c>
      <c r="AC1277" s="112" t="s">
        <v>1583</v>
      </c>
      <c r="AD1277" s="112" t="s">
        <v>1581</v>
      </c>
      <c r="AE1277" s="112" t="s">
        <v>1343</v>
      </c>
      <c r="AF1277" s="199"/>
    </row>
    <row r="1278" spans="1:32" ht="180">
      <c r="A1278" s="217" t="s">
        <v>909</v>
      </c>
      <c r="B1278" s="218" t="s">
        <v>1463</v>
      </c>
      <c r="C1278" s="218" t="s">
        <v>1217</v>
      </c>
      <c r="D1278" s="218" t="s">
        <v>1214</v>
      </c>
      <c r="E1278" s="219" t="s">
        <v>1442</v>
      </c>
      <c r="F1278" s="216" t="s">
        <v>1430</v>
      </c>
      <c r="G1278" s="199" t="s">
        <v>19</v>
      </c>
      <c r="H1278" s="199" t="s">
        <v>917</v>
      </c>
      <c r="I1278" s="200" t="s">
        <v>963</v>
      </c>
      <c r="J1278" s="112" t="s">
        <v>1431</v>
      </c>
      <c r="K1278" s="199">
        <v>8</v>
      </c>
      <c r="L1278" s="199">
        <v>6</v>
      </c>
      <c r="M1278" s="199">
        <v>12</v>
      </c>
      <c r="N1278" s="112" t="s">
        <v>1406</v>
      </c>
      <c r="O1278" s="112" t="s">
        <v>1432</v>
      </c>
      <c r="P1278" s="112" t="s">
        <v>1641</v>
      </c>
      <c r="Q1278" s="112" t="s">
        <v>1638</v>
      </c>
      <c r="R1278" s="199">
        <v>2</v>
      </c>
      <c r="S1278" s="199">
        <v>3</v>
      </c>
      <c r="T1278" s="199">
        <f>BD[[#This Row],[ND]]*BD[[#This Row],[NE]]</f>
        <v>6</v>
      </c>
      <c r="U1278" s="201" t="str">
        <f t="shared" si="69"/>
        <v>MEDIO</v>
      </c>
      <c r="V1278" s="199">
        <v>60</v>
      </c>
      <c r="W1278" s="199">
        <f>BD[[#This Row],[NP]]*BD[[#This Row],[N.C]]</f>
        <v>360</v>
      </c>
      <c r="X1278" s="201" t="str">
        <f t="shared" si="70"/>
        <v>II</v>
      </c>
      <c r="Y1278" s="182" t="str">
        <f t="shared" si="71"/>
        <v>ACEPTABLE CON CONTROL ESPECIFICO</v>
      </c>
      <c r="Z1278" s="199" t="s">
        <v>311</v>
      </c>
      <c r="AA1278" s="199" t="s">
        <v>311</v>
      </c>
      <c r="AB1278" s="112" t="s">
        <v>1639</v>
      </c>
      <c r="AC1278" s="112" t="s">
        <v>1640</v>
      </c>
      <c r="AD1278" s="112" t="s">
        <v>1642</v>
      </c>
      <c r="AE1278" s="112" t="s">
        <v>1337</v>
      </c>
      <c r="AF1278" s="199"/>
    </row>
    <row r="1279" spans="1:32" ht="105">
      <c r="A1279" s="217" t="s">
        <v>909</v>
      </c>
      <c r="B1279" s="218" t="s">
        <v>1463</v>
      </c>
      <c r="C1279" s="218" t="s">
        <v>1217</v>
      </c>
      <c r="D1279" s="218" t="s">
        <v>1214</v>
      </c>
      <c r="E1279" s="219" t="s">
        <v>1442</v>
      </c>
      <c r="F1279" s="216" t="s">
        <v>1430</v>
      </c>
      <c r="G1279" s="199" t="s">
        <v>19</v>
      </c>
      <c r="H1279" s="199" t="s">
        <v>923</v>
      </c>
      <c r="I1279" s="200" t="s">
        <v>965</v>
      </c>
      <c r="J1279" s="112" t="s">
        <v>1228</v>
      </c>
      <c r="K1279" s="199">
        <v>8</v>
      </c>
      <c r="L1279" s="199">
        <v>6</v>
      </c>
      <c r="M1279" s="199">
        <v>12</v>
      </c>
      <c r="N1279" s="112" t="s">
        <v>1245</v>
      </c>
      <c r="O1279" s="200" t="s">
        <v>1291</v>
      </c>
      <c r="P1279" s="112" t="s">
        <v>1525</v>
      </c>
      <c r="Q1279" s="200" t="s">
        <v>1529</v>
      </c>
      <c r="R1279" s="199">
        <v>2</v>
      </c>
      <c r="S1279" s="199">
        <v>3</v>
      </c>
      <c r="T1279" s="199">
        <f>BD[[#This Row],[ND]]*BD[[#This Row],[NE]]</f>
        <v>6</v>
      </c>
      <c r="U1279" s="201" t="str">
        <f t="shared" si="69"/>
        <v>MEDIO</v>
      </c>
      <c r="V1279" s="199">
        <v>25</v>
      </c>
      <c r="W1279" s="199">
        <f>BD[[#This Row],[NP]]*BD[[#This Row],[N.C]]</f>
        <v>150</v>
      </c>
      <c r="X1279" s="201" t="str">
        <f t="shared" si="70"/>
        <v>II</v>
      </c>
      <c r="Y1279" s="182" t="str">
        <f t="shared" si="71"/>
        <v>ACEPTABLE CON CONTROL ESPECIFICO</v>
      </c>
      <c r="Z1279" s="199" t="s">
        <v>311</v>
      </c>
      <c r="AA1279" s="199" t="s">
        <v>311</v>
      </c>
      <c r="AB1279" s="112" t="s">
        <v>1584</v>
      </c>
      <c r="AC1279" s="112" t="s">
        <v>1589</v>
      </c>
      <c r="AD1279" s="200" t="s">
        <v>1528</v>
      </c>
      <c r="AE1279" s="112" t="s">
        <v>1281</v>
      </c>
      <c r="AF1279" s="199"/>
    </row>
    <row r="1280" spans="1:32" ht="105">
      <c r="A1280" s="217" t="s">
        <v>909</v>
      </c>
      <c r="B1280" s="218" t="s">
        <v>1463</v>
      </c>
      <c r="C1280" s="218" t="s">
        <v>1217</v>
      </c>
      <c r="D1280" s="218" t="s">
        <v>1214</v>
      </c>
      <c r="E1280" s="219" t="s">
        <v>1442</v>
      </c>
      <c r="F1280" s="216" t="s">
        <v>1430</v>
      </c>
      <c r="G1280" s="199" t="s">
        <v>19</v>
      </c>
      <c r="H1280" s="199" t="s">
        <v>923</v>
      </c>
      <c r="I1280" s="200" t="s">
        <v>969</v>
      </c>
      <c r="J1280" s="112" t="s">
        <v>1229</v>
      </c>
      <c r="K1280" s="199">
        <v>8</v>
      </c>
      <c r="L1280" s="199">
        <v>6</v>
      </c>
      <c r="M1280" s="199">
        <v>12</v>
      </c>
      <c r="N1280" s="112" t="s">
        <v>1248</v>
      </c>
      <c r="O1280" s="200" t="s">
        <v>1591</v>
      </c>
      <c r="P1280" s="112" t="s">
        <v>1593</v>
      </c>
      <c r="Q1280" s="199" t="s">
        <v>311</v>
      </c>
      <c r="R1280" s="199">
        <v>2</v>
      </c>
      <c r="S1280" s="199">
        <v>2</v>
      </c>
      <c r="T1280" s="199">
        <f>BD[[#This Row],[ND]]*BD[[#This Row],[NE]]</f>
        <v>4</v>
      </c>
      <c r="U1280" s="201" t="str">
        <f t="shared" si="69"/>
        <v>BAJO</v>
      </c>
      <c r="V1280" s="199">
        <v>60</v>
      </c>
      <c r="W1280" s="199">
        <f>BD[[#This Row],[NP]]*BD[[#This Row],[N.C]]</f>
        <v>240</v>
      </c>
      <c r="X1280" s="201" t="str">
        <f t="shared" si="70"/>
        <v>II</v>
      </c>
      <c r="Y1280" s="182" t="str">
        <f t="shared" si="71"/>
        <v>ACEPTABLE CON CONTROL ESPECIFICO</v>
      </c>
      <c r="Z1280" s="199" t="s">
        <v>311</v>
      </c>
      <c r="AA1280" s="199" t="s">
        <v>311</v>
      </c>
      <c r="AB1280" s="112" t="s">
        <v>1590</v>
      </c>
      <c r="AC1280" s="112" t="s">
        <v>1249</v>
      </c>
      <c r="AD1280" s="200" t="s">
        <v>1247</v>
      </c>
      <c r="AE1280" s="112" t="s">
        <v>1281</v>
      </c>
      <c r="AF1280" s="199"/>
    </row>
    <row r="1281" spans="1:32" ht="225">
      <c r="A1281" s="217" t="s">
        <v>909</v>
      </c>
      <c r="B1281" s="218" t="s">
        <v>1463</v>
      </c>
      <c r="C1281" s="218" t="s">
        <v>1217</v>
      </c>
      <c r="D1281" s="218" t="s">
        <v>1214</v>
      </c>
      <c r="E1281" s="219" t="s">
        <v>1442</v>
      </c>
      <c r="F1281" s="216" t="s">
        <v>1430</v>
      </c>
      <c r="G1281" s="199" t="s">
        <v>19</v>
      </c>
      <c r="H1281" s="199" t="s">
        <v>928</v>
      </c>
      <c r="I1281" s="200" t="s">
        <v>973</v>
      </c>
      <c r="J1281" s="112" t="s">
        <v>1223</v>
      </c>
      <c r="K1281" s="199">
        <v>8</v>
      </c>
      <c r="L1281" s="199">
        <v>6</v>
      </c>
      <c r="M1281" s="199">
        <v>12</v>
      </c>
      <c r="N1281" s="112" t="s">
        <v>1250</v>
      </c>
      <c r="O1281" s="200" t="s">
        <v>1595</v>
      </c>
      <c r="P1281" s="112" t="s">
        <v>1533</v>
      </c>
      <c r="Q1281" s="199" t="s">
        <v>311</v>
      </c>
      <c r="R1281" s="199">
        <v>2</v>
      </c>
      <c r="S1281" s="199">
        <v>2</v>
      </c>
      <c r="T1281" s="199">
        <f>BD[[#This Row],[ND]]*BD[[#This Row],[NE]]</f>
        <v>4</v>
      </c>
      <c r="U1281" s="201" t="str">
        <f t="shared" si="69"/>
        <v>BAJO</v>
      </c>
      <c r="V1281" s="199">
        <v>25</v>
      </c>
      <c r="W1281" s="199">
        <f>BD[[#This Row],[NP]]*BD[[#This Row],[N.C]]</f>
        <v>100</v>
      </c>
      <c r="X1281" s="201" t="str">
        <f t="shared" si="70"/>
        <v>III</v>
      </c>
      <c r="Y1281" s="182" t="str">
        <f t="shared" si="71"/>
        <v>MEJORABLE</v>
      </c>
      <c r="Z1281" s="199" t="s">
        <v>311</v>
      </c>
      <c r="AA1281" s="199" t="s">
        <v>311</v>
      </c>
      <c r="AB1281" s="200" t="s">
        <v>1596</v>
      </c>
      <c r="AC1281" s="112" t="s">
        <v>1534</v>
      </c>
      <c r="AD1281" s="222" t="s">
        <v>1597</v>
      </c>
      <c r="AE1281" s="112" t="s">
        <v>1277</v>
      </c>
      <c r="AF1281" s="199"/>
    </row>
    <row r="1282" spans="1:32" ht="225">
      <c r="A1282" s="217" t="s">
        <v>909</v>
      </c>
      <c r="B1282" s="218" t="s">
        <v>1463</v>
      </c>
      <c r="C1282" s="218" t="s">
        <v>1217</v>
      </c>
      <c r="D1282" s="218" t="s">
        <v>1214</v>
      </c>
      <c r="E1282" s="219" t="s">
        <v>1442</v>
      </c>
      <c r="F1282" s="216" t="s">
        <v>1430</v>
      </c>
      <c r="G1282" s="199" t="s">
        <v>19</v>
      </c>
      <c r="H1282" s="199" t="s">
        <v>928</v>
      </c>
      <c r="I1282" s="200" t="s">
        <v>975</v>
      </c>
      <c r="J1282" s="112" t="s">
        <v>1223</v>
      </c>
      <c r="K1282" s="199">
        <v>8</v>
      </c>
      <c r="L1282" s="199">
        <v>6</v>
      </c>
      <c r="M1282" s="199">
        <v>12</v>
      </c>
      <c r="N1282" s="112" t="s">
        <v>1250</v>
      </c>
      <c r="O1282" s="200" t="s">
        <v>1595</v>
      </c>
      <c r="P1282" s="112" t="s">
        <v>1533</v>
      </c>
      <c r="Q1282" s="199" t="s">
        <v>311</v>
      </c>
      <c r="R1282" s="199">
        <v>2</v>
      </c>
      <c r="S1282" s="199">
        <v>3</v>
      </c>
      <c r="T1282" s="199">
        <f>BD[[#This Row],[ND]]*BD[[#This Row],[NE]]</f>
        <v>6</v>
      </c>
      <c r="U1282" s="201" t="str">
        <f t="shared" si="69"/>
        <v>MEDIO</v>
      </c>
      <c r="V1282" s="199">
        <v>25</v>
      </c>
      <c r="W1282" s="199">
        <f>BD[[#This Row],[NP]]*BD[[#This Row],[N.C]]</f>
        <v>150</v>
      </c>
      <c r="X1282" s="201" t="str">
        <f t="shared" si="70"/>
        <v>II</v>
      </c>
      <c r="Y1282" s="182" t="str">
        <f t="shared" si="71"/>
        <v>ACEPTABLE CON CONTROL ESPECIFICO</v>
      </c>
      <c r="Z1282" s="199" t="s">
        <v>311</v>
      </c>
      <c r="AA1282" s="199" t="s">
        <v>311</v>
      </c>
      <c r="AB1282" s="200" t="s">
        <v>1596</v>
      </c>
      <c r="AC1282" s="112" t="s">
        <v>1534</v>
      </c>
      <c r="AD1282" s="200" t="s">
        <v>1247</v>
      </c>
      <c r="AE1282" s="112" t="s">
        <v>1277</v>
      </c>
      <c r="AF1282" s="199"/>
    </row>
    <row r="1283" spans="1:32" ht="225">
      <c r="A1283" s="217" t="s">
        <v>909</v>
      </c>
      <c r="B1283" s="218" t="s">
        <v>1463</v>
      </c>
      <c r="C1283" s="218" t="s">
        <v>1217</v>
      </c>
      <c r="D1283" s="218" t="s">
        <v>1214</v>
      </c>
      <c r="E1283" s="219" t="s">
        <v>1442</v>
      </c>
      <c r="F1283" s="216" t="s">
        <v>1430</v>
      </c>
      <c r="G1283" s="199" t="s">
        <v>19</v>
      </c>
      <c r="H1283" s="199" t="s">
        <v>928</v>
      </c>
      <c r="I1283" s="200" t="s">
        <v>979</v>
      </c>
      <c r="J1283" s="112" t="s">
        <v>1223</v>
      </c>
      <c r="K1283" s="199">
        <v>8</v>
      </c>
      <c r="L1283" s="199">
        <v>6</v>
      </c>
      <c r="M1283" s="199">
        <v>12</v>
      </c>
      <c r="N1283" s="112" t="s">
        <v>1250</v>
      </c>
      <c r="O1283" s="200" t="s">
        <v>1595</v>
      </c>
      <c r="P1283" s="112" t="s">
        <v>1533</v>
      </c>
      <c r="Q1283" s="199" t="s">
        <v>311</v>
      </c>
      <c r="R1283" s="199">
        <v>2</v>
      </c>
      <c r="S1283" s="199">
        <v>3</v>
      </c>
      <c r="T1283" s="199">
        <f>BD[[#This Row],[ND]]*BD[[#This Row],[NE]]</f>
        <v>6</v>
      </c>
      <c r="U1283" s="201" t="str">
        <f t="shared" si="69"/>
        <v>MEDIO</v>
      </c>
      <c r="V1283" s="199">
        <v>26</v>
      </c>
      <c r="W1283" s="199">
        <f>BD[[#This Row],[NP]]*BD[[#This Row],[N.C]]</f>
        <v>156</v>
      </c>
      <c r="X1283" s="201" t="str">
        <f t="shared" si="70"/>
        <v>II</v>
      </c>
      <c r="Y1283" s="182" t="str">
        <f t="shared" si="71"/>
        <v>ACEPTABLE CON CONTROL ESPECIFICO</v>
      </c>
      <c r="Z1283" s="199" t="s">
        <v>311</v>
      </c>
      <c r="AA1283" s="199" t="s">
        <v>311</v>
      </c>
      <c r="AB1283" s="200" t="s">
        <v>1596</v>
      </c>
      <c r="AC1283" s="112" t="s">
        <v>1534</v>
      </c>
      <c r="AD1283" s="200" t="s">
        <v>1247</v>
      </c>
      <c r="AE1283" s="112" t="s">
        <v>1277</v>
      </c>
      <c r="AF1283" s="199"/>
    </row>
    <row r="1284" spans="1:32" ht="135">
      <c r="A1284" s="217" t="s">
        <v>909</v>
      </c>
      <c r="B1284" s="218" t="s">
        <v>1463</v>
      </c>
      <c r="C1284" s="218" t="s">
        <v>1217</v>
      </c>
      <c r="D1284" s="218" t="s">
        <v>1214</v>
      </c>
      <c r="E1284" s="219" t="s">
        <v>1442</v>
      </c>
      <c r="F1284" s="216" t="s">
        <v>1430</v>
      </c>
      <c r="G1284" s="199" t="s">
        <v>19</v>
      </c>
      <c r="H1284" s="199" t="s">
        <v>931</v>
      </c>
      <c r="I1284" s="200" t="s">
        <v>989</v>
      </c>
      <c r="J1284" s="112" t="s">
        <v>1224</v>
      </c>
      <c r="K1284" s="199">
        <v>8</v>
      </c>
      <c r="L1284" s="199">
        <v>6</v>
      </c>
      <c r="M1284" s="199">
        <v>12</v>
      </c>
      <c r="N1284" s="112" t="s">
        <v>1252</v>
      </c>
      <c r="O1284" s="112" t="s">
        <v>1612</v>
      </c>
      <c r="P1284" s="112" t="s">
        <v>1253</v>
      </c>
      <c r="Q1284" s="112" t="s">
        <v>1614</v>
      </c>
      <c r="R1284" s="199">
        <v>2</v>
      </c>
      <c r="S1284" s="199">
        <v>3</v>
      </c>
      <c r="T1284" s="199">
        <f>BD[[#This Row],[ND]]*BD[[#This Row],[NE]]</f>
        <v>6</v>
      </c>
      <c r="U1284" s="201" t="str">
        <f t="shared" si="69"/>
        <v>MEDIO</v>
      </c>
      <c r="V1284" s="199">
        <v>25</v>
      </c>
      <c r="W1284" s="199">
        <f>BD[[#This Row],[NP]]*BD[[#This Row],[N.C]]</f>
        <v>150</v>
      </c>
      <c r="X1284" s="201" t="str">
        <f t="shared" si="70"/>
        <v>II</v>
      </c>
      <c r="Y1284" s="182" t="str">
        <f t="shared" si="71"/>
        <v>ACEPTABLE CON CONTROL ESPECIFICO</v>
      </c>
      <c r="Z1284" s="199" t="s">
        <v>311</v>
      </c>
      <c r="AA1284" s="199" t="s">
        <v>311</v>
      </c>
      <c r="AB1284" s="112" t="s">
        <v>1613</v>
      </c>
      <c r="AC1284" s="112" t="s">
        <v>1253</v>
      </c>
      <c r="AD1284" s="112" t="s">
        <v>1615</v>
      </c>
      <c r="AE1284" s="112" t="s">
        <v>1278</v>
      </c>
      <c r="AF1284" s="199"/>
    </row>
    <row r="1285" spans="1:32" ht="150">
      <c r="A1285" s="217" t="s">
        <v>909</v>
      </c>
      <c r="B1285" s="218" t="s">
        <v>1463</v>
      </c>
      <c r="C1285" s="218" t="s">
        <v>1217</v>
      </c>
      <c r="D1285" s="218" t="s">
        <v>1214</v>
      </c>
      <c r="E1285" s="219" t="s">
        <v>1442</v>
      </c>
      <c r="F1285" s="216" t="s">
        <v>1430</v>
      </c>
      <c r="G1285" s="199" t="s">
        <v>19</v>
      </c>
      <c r="H1285" s="199" t="s">
        <v>931</v>
      </c>
      <c r="I1285" s="200" t="s">
        <v>997</v>
      </c>
      <c r="J1285" s="112" t="s">
        <v>1363</v>
      </c>
      <c r="K1285" s="199">
        <v>8</v>
      </c>
      <c r="L1285" s="199">
        <v>6</v>
      </c>
      <c r="M1285" s="199">
        <v>12</v>
      </c>
      <c r="N1285" s="112" t="s">
        <v>1364</v>
      </c>
      <c r="O1285" s="112" t="s">
        <v>1656</v>
      </c>
      <c r="P1285" s="112" t="s">
        <v>1657</v>
      </c>
      <c r="Q1285" s="112" t="s">
        <v>1365</v>
      </c>
      <c r="R1285" s="199">
        <v>6</v>
      </c>
      <c r="S1285" s="199">
        <v>2</v>
      </c>
      <c r="T1285" s="199">
        <f>BD[[#This Row],[ND]]*BD[[#This Row],[NE]]</f>
        <v>12</v>
      </c>
      <c r="U1285" s="201" t="str">
        <f t="shared" si="69"/>
        <v>ALTO</v>
      </c>
      <c r="V1285" s="199">
        <v>60</v>
      </c>
      <c r="W1285" s="199">
        <f>BD[[#This Row],[NP]]*BD[[#This Row],[N.C]]</f>
        <v>720</v>
      </c>
      <c r="X1285" s="201" t="str">
        <f t="shared" si="70"/>
        <v>I</v>
      </c>
      <c r="Y1285" s="182" t="str">
        <f t="shared" si="71"/>
        <v>NO ACEPTABLE</v>
      </c>
      <c r="Z1285" s="199" t="s">
        <v>311</v>
      </c>
      <c r="AA1285" s="199" t="s">
        <v>311</v>
      </c>
      <c r="AB1285" s="112" t="s">
        <v>1621</v>
      </c>
      <c r="AC1285" s="112" t="s">
        <v>1622</v>
      </c>
      <c r="AD1285" s="112" t="s">
        <v>1623</v>
      </c>
      <c r="AE1285" s="112" t="s">
        <v>1368</v>
      </c>
      <c r="AF1285" s="199"/>
    </row>
    <row r="1286" spans="1:32" ht="150">
      <c r="A1286" s="217" t="s">
        <v>909</v>
      </c>
      <c r="B1286" s="218" t="s">
        <v>1463</v>
      </c>
      <c r="C1286" s="218" t="s">
        <v>1217</v>
      </c>
      <c r="D1286" s="218" t="s">
        <v>1214</v>
      </c>
      <c r="E1286" s="219" t="s">
        <v>1442</v>
      </c>
      <c r="F1286" s="216" t="s">
        <v>1430</v>
      </c>
      <c r="G1286" s="199" t="s">
        <v>19</v>
      </c>
      <c r="H1286" s="199" t="s">
        <v>931</v>
      </c>
      <c r="I1286" s="200" t="s">
        <v>999</v>
      </c>
      <c r="J1286" s="112" t="s">
        <v>1440</v>
      </c>
      <c r="K1286" s="199">
        <v>8</v>
      </c>
      <c r="L1286" s="199">
        <v>6</v>
      </c>
      <c r="M1286" s="199">
        <v>12</v>
      </c>
      <c r="N1286" s="112" t="s">
        <v>1322</v>
      </c>
      <c r="O1286" s="112" t="s">
        <v>1656</v>
      </c>
      <c r="P1286" s="112" t="s">
        <v>1657</v>
      </c>
      <c r="Q1286" s="112" t="s">
        <v>1365</v>
      </c>
      <c r="R1286" s="199">
        <v>6</v>
      </c>
      <c r="S1286" s="199">
        <v>2</v>
      </c>
      <c r="T1286" s="199">
        <f>BD[[#This Row],[ND]]*BD[[#This Row],[NE]]</f>
        <v>12</v>
      </c>
      <c r="U1286" s="201" t="str">
        <f t="shared" si="69"/>
        <v>ALTO</v>
      </c>
      <c r="V1286" s="199">
        <v>60</v>
      </c>
      <c r="W1286" s="199">
        <f>BD[[#This Row],[NP]]*BD[[#This Row],[N.C]]</f>
        <v>720</v>
      </c>
      <c r="X1286" s="201" t="str">
        <f t="shared" si="70"/>
        <v>I</v>
      </c>
      <c r="Y1286" s="182" t="str">
        <f t="shared" si="71"/>
        <v>NO ACEPTABLE</v>
      </c>
      <c r="Z1286" s="199" t="s">
        <v>311</v>
      </c>
      <c r="AA1286" s="199" t="s">
        <v>311</v>
      </c>
      <c r="AB1286" s="112" t="s">
        <v>1366</v>
      </c>
      <c r="AC1286" s="112" t="s">
        <v>1441</v>
      </c>
      <c r="AD1286" s="112" t="s">
        <v>1365</v>
      </c>
      <c r="AE1286" s="112" t="s">
        <v>1368</v>
      </c>
      <c r="AF1286" s="199"/>
    </row>
    <row r="1287" spans="1:32" ht="315">
      <c r="A1287" s="217" t="s">
        <v>909</v>
      </c>
      <c r="B1287" s="218" t="s">
        <v>1463</v>
      </c>
      <c r="C1287" s="218" t="s">
        <v>1217</v>
      </c>
      <c r="D1287" s="218" t="s">
        <v>1214</v>
      </c>
      <c r="E1287" s="219" t="s">
        <v>1442</v>
      </c>
      <c r="F1287" s="216" t="s">
        <v>1430</v>
      </c>
      <c r="G1287" s="199" t="s">
        <v>19</v>
      </c>
      <c r="H1287" s="199" t="s">
        <v>934</v>
      </c>
      <c r="I1287" s="200" t="s">
        <v>1007</v>
      </c>
      <c r="J1287" s="112" t="s">
        <v>1225</v>
      </c>
      <c r="K1287" s="199">
        <v>2</v>
      </c>
      <c r="L1287" s="199">
        <v>2</v>
      </c>
      <c r="M1287" s="199">
        <v>12</v>
      </c>
      <c r="N1287" s="112" t="s">
        <v>1255</v>
      </c>
      <c r="O1287" s="112" t="s">
        <v>1627</v>
      </c>
      <c r="P1287" s="112" t="s">
        <v>1630</v>
      </c>
      <c r="Q1287" s="112" t="s">
        <v>1265</v>
      </c>
      <c r="R1287" s="199">
        <v>2</v>
      </c>
      <c r="S1287" s="199">
        <v>3</v>
      </c>
      <c r="T1287" s="199">
        <f>BD[[#This Row],[ND]]*BD[[#This Row],[NE]]</f>
        <v>6</v>
      </c>
      <c r="U1287" s="201" t="str">
        <f t="shared" si="69"/>
        <v>MEDIO</v>
      </c>
      <c r="V1287" s="199">
        <v>25</v>
      </c>
      <c r="W1287" s="199">
        <f>BD[[#This Row],[NP]]*BD[[#This Row],[N.C]]</f>
        <v>150</v>
      </c>
      <c r="X1287" s="201" t="str">
        <f t="shared" si="70"/>
        <v>II</v>
      </c>
      <c r="Y1287" s="182" t="str">
        <f t="shared" si="71"/>
        <v>ACEPTABLE CON CONTROL ESPECIFICO</v>
      </c>
      <c r="Z1287" s="199" t="s">
        <v>311</v>
      </c>
      <c r="AA1287" s="199" t="s">
        <v>311</v>
      </c>
      <c r="AB1287" s="112" t="s">
        <v>1628</v>
      </c>
      <c r="AC1287" s="112" t="s">
        <v>1629</v>
      </c>
      <c r="AD1287" s="112" t="s">
        <v>1265</v>
      </c>
      <c r="AE1287" s="112" t="s">
        <v>1280</v>
      </c>
      <c r="AF1287" s="199"/>
    </row>
    <row r="1288" spans="1:32" ht="345">
      <c r="A1288" s="217" t="s">
        <v>909</v>
      </c>
      <c r="B1288" s="218" t="s">
        <v>1463</v>
      </c>
      <c r="C1288" s="218" t="s">
        <v>1217</v>
      </c>
      <c r="D1288" s="218" t="s">
        <v>1214</v>
      </c>
      <c r="E1288" s="219" t="s">
        <v>1442</v>
      </c>
      <c r="F1288" s="216" t="s">
        <v>1430</v>
      </c>
      <c r="G1288" s="199" t="s">
        <v>19</v>
      </c>
      <c r="H1288" s="199" t="s">
        <v>934</v>
      </c>
      <c r="I1288" s="200" t="s">
        <v>1017</v>
      </c>
      <c r="J1288" s="112" t="s">
        <v>1260</v>
      </c>
      <c r="K1288" s="199">
        <v>2</v>
      </c>
      <c r="L1288" s="199">
        <v>2</v>
      </c>
      <c r="M1288" s="199">
        <v>12</v>
      </c>
      <c r="N1288" s="112" t="s">
        <v>1261</v>
      </c>
      <c r="O1288" s="112" t="s">
        <v>1627</v>
      </c>
      <c r="P1288" s="112" t="s">
        <v>1632</v>
      </c>
      <c r="Q1288" s="112" t="s">
        <v>1662</v>
      </c>
      <c r="R1288" s="199">
        <v>2</v>
      </c>
      <c r="S1288" s="199">
        <v>3</v>
      </c>
      <c r="T1288" s="199">
        <f>BD[[#This Row],[ND]]*BD[[#This Row],[NE]]</f>
        <v>6</v>
      </c>
      <c r="U1288" s="201" t="str">
        <f t="shared" si="69"/>
        <v>MEDIO</v>
      </c>
      <c r="V1288" s="199">
        <v>25</v>
      </c>
      <c r="W1288" s="199">
        <f>BD[[#This Row],[NP]]*BD[[#This Row],[N.C]]</f>
        <v>150</v>
      </c>
      <c r="X1288" s="201" t="str">
        <f t="shared" si="70"/>
        <v>II</v>
      </c>
      <c r="Y1288" s="182" t="str">
        <f t="shared" si="71"/>
        <v>ACEPTABLE CON CONTROL ESPECIFICO</v>
      </c>
      <c r="Z1288" s="199" t="s">
        <v>311</v>
      </c>
      <c r="AA1288" s="199" t="s">
        <v>311</v>
      </c>
      <c r="AB1288" s="112" t="s">
        <v>1628</v>
      </c>
      <c r="AC1288" s="112" t="s">
        <v>1633</v>
      </c>
      <c r="AD1288" s="112" t="s">
        <v>1663</v>
      </c>
      <c r="AE1288" s="112" t="s">
        <v>1280</v>
      </c>
      <c r="AF1288" s="199"/>
    </row>
    <row r="1289" spans="1:32" ht="90">
      <c r="A1289" s="217" t="s">
        <v>909</v>
      </c>
      <c r="B1289" s="218" t="s">
        <v>1463</v>
      </c>
      <c r="C1289" s="218" t="s">
        <v>1217</v>
      </c>
      <c r="D1289" s="218" t="s">
        <v>1214</v>
      </c>
      <c r="E1289" s="219" t="s">
        <v>1442</v>
      </c>
      <c r="F1289" s="216" t="s">
        <v>1455</v>
      </c>
      <c r="G1289" s="199" t="s">
        <v>19</v>
      </c>
      <c r="H1289" s="199" t="s">
        <v>905</v>
      </c>
      <c r="I1289" s="200" t="s">
        <v>924</v>
      </c>
      <c r="J1289" s="112" t="s">
        <v>1240</v>
      </c>
      <c r="K1289" s="199">
        <v>8</v>
      </c>
      <c r="L1289" s="199">
        <v>6</v>
      </c>
      <c r="M1289" s="199">
        <v>12</v>
      </c>
      <c r="N1289" s="112" t="s">
        <v>1241</v>
      </c>
      <c r="O1289" s="200" t="s">
        <v>1242</v>
      </c>
      <c r="P1289" s="200" t="s">
        <v>1513</v>
      </c>
      <c r="Q1289" s="200" t="s">
        <v>1514</v>
      </c>
      <c r="R1289" s="199">
        <v>2</v>
      </c>
      <c r="S1289" s="199">
        <v>2</v>
      </c>
      <c r="T1289" s="199">
        <f>BD[[#This Row],[ND]]*BD[[#This Row],[NE]]</f>
        <v>4</v>
      </c>
      <c r="U1289" s="201" t="str">
        <f t="shared" si="69"/>
        <v>BAJO</v>
      </c>
      <c r="V1289" s="199">
        <v>25</v>
      </c>
      <c r="W1289" s="199">
        <f>BD[[#This Row],[NP]]*BD[[#This Row],[N.C]]</f>
        <v>100</v>
      </c>
      <c r="X1289" s="201" t="str">
        <f t="shared" si="70"/>
        <v>III</v>
      </c>
      <c r="Y1289" s="182" t="str">
        <f t="shared" si="71"/>
        <v>MEJORABLE</v>
      </c>
      <c r="Z1289" s="199" t="s">
        <v>311</v>
      </c>
      <c r="AA1289" s="200" t="s">
        <v>311</v>
      </c>
      <c r="AB1289" s="112" t="s">
        <v>1516</v>
      </c>
      <c r="AC1289" s="112" t="s">
        <v>1515</v>
      </c>
      <c r="AD1289" s="200" t="s">
        <v>1557</v>
      </c>
      <c r="AE1289" s="112" t="s">
        <v>1274</v>
      </c>
      <c r="AF1289" s="199"/>
    </row>
    <row r="1290" spans="1:32" ht="165">
      <c r="A1290" s="217" t="s">
        <v>909</v>
      </c>
      <c r="B1290" s="218" t="s">
        <v>1463</v>
      </c>
      <c r="C1290" s="218" t="s">
        <v>1217</v>
      </c>
      <c r="D1290" s="218" t="s">
        <v>1214</v>
      </c>
      <c r="E1290" s="219" t="s">
        <v>1442</v>
      </c>
      <c r="F1290" s="216" t="s">
        <v>1455</v>
      </c>
      <c r="G1290" s="199" t="s">
        <v>19</v>
      </c>
      <c r="H1290" s="199" t="s">
        <v>905</v>
      </c>
      <c r="I1290" s="200" t="s">
        <v>935</v>
      </c>
      <c r="J1290" s="112" t="s">
        <v>1230</v>
      </c>
      <c r="K1290" s="199">
        <v>8</v>
      </c>
      <c r="L1290" s="199">
        <v>6</v>
      </c>
      <c r="M1290" s="199">
        <v>12</v>
      </c>
      <c r="N1290" s="112" t="s">
        <v>1231</v>
      </c>
      <c r="O1290" s="200" t="s">
        <v>1234</v>
      </c>
      <c r="P1290" s="112" t="s">
        <v>1518</v>
      </c>
      <c r="Q1290" s="200" t="s">
        <v>1520</v>
      </c>
      <c r="R1290" s="199">
        <v>2</v>
      </c>
      <c r="S1290" s="199">
        <v>3</v>
      </c>
      <c r="T1290" s="199">
        <f>BD[[#This Row],[ND]]*BD[[#This Row],[NE]]</f>
        <v>6</v>
      </c>
      <c r="U1290" s="201" t="str">
        <f t="shared" si="69"/>
        <v>MEDIO</v>
      </c>
      <c r="V1290" s="199">
        <v>25</v>
      </c>
      <c r="W1290" s="199">
        <f>BD[[#This Row],[NP]]*BD[[#This Row],[N.C]]</f>
        <v>150</v>
      </c>
      <c r="X1290" s="201" t="str">
        <f t="shared" si="70"/>
        <v>II</v>
      </c>
      <c r="Y1290" s="182" t="str">
        <f t="shared" si="71"/>
        <v>ACEPTABLE CON CONTROL ESPECIFICO</v>
      </c>
      <c r="Z1290" s="199" t="s">
        <v>311</v>
      </c>
      <c r="AA1290" s="199" t="s">
        <v>311</v>
      </c>
      <c r="AB1290" s="112" t="s">
        <v>1517</v>
      </c>
      <c r="AC1290" s="112" t="s">
        <v>1519</v>
      </c>
      <c r="AD1290" s="200" t="s">
        <v>1558</v>
      </c>
      <c r="AE1290" s="112" t="s">
        <v>1275</v>
      </c>
      <c r="AF1290" s="199"/>
    </row>
    <row r="1291" spans="1:32" ht="135">
      <c r="A1291" s="217" t="s">
        <v>909</v>
      </c>
      <c r="B1291" s="218" t="s">
        <v>1463</v>
      </c>
      <c r="C1291" s="218" t="s">
        <v>1217</v>
      </c>
      <c r="D1291" s="218" t="s">
        <v>1214</v>
      </c>
      <c r="E1291" s="219" t="s">
        <v>1442</v>
      </c>
      <c r="F1291" s="216" t="s">
        <v>1455</v>
      </c>
      <c r="G1291" s="199" t="s">
        <v>19</v>
      </c>
      <c r="H1291" s="199" t="s">
        <v>910</v>
      </c>
      <c r="I1291" s="200" t="s">
        <v>937</v>
      </c>
      <c r="J1291" s="112" t="s">
        <v>1324</v>
      </c>
      <c r="K1291" s="199">
        <v>8</v>
      </c>
      <c r="L1291" s="199">
        <v>6</v>
      </c>
      <c r="M1291" s="199">
        <v>12</v>
      </c>
      <c r="N1291" s="112" t="s">
        <v>1322</v>
      </c>
      <c r="O1291" s="112" t="s">
        <v>1563</v>
      </c>
      <c r="P1291" s="112" t="s">
        <v>1325</v>
      </c>
      <c r="Q1291" s="200" t="s">
        <v>1323</v>
      </c>
      <c r="R1291" s="199">
        <v>2</v>
      </c>
      <c r="S1291" s="199">
        <v>2</v>
      </c>
      <c r="T1291" s="199">
        <f>BD[[#This Row],[ND]]*BD[[#This Row],[NE]]</f>
        <v>4</v>
      </c>
      <c r="U1291" s="201" t="str">
        <f t="shared" si="69"/>
        <v>BAJO</v>
      </c>
      <c r="V1291" s="199">
        <v>25</v>
      </c>
      <c r="W1291" s="199">
        <f>BD[[#This Row],[NP]]*BD[[#This Row],[N.C]]</f>
        <v>100</v>
      </c>
      <c r="X1291" s="201" t="str">
        <f t="shared" si="70"/>
        <v>III</v>
      </c>
      <c r="Y1291" s="182" t="str">
        <f t="shared" si="71"/>
        <v>MEJORABLE</v>
      </c>
      <c r="Z1291" s="199" t="s">
        <v>311</v>
      </c>
      <c r="AA1291" s="199" t="s">
        <v>311</v>
      </c>
      <c r="AB1291" s="112" t="s">
        <v>1564</v>
      </c>
      <c r="AC1291" s="112" t="s">
        <v>1325</v>
      </c>
      <c r="AD1291" s="112" t="s">
        <v>1326</v>
      </c>
      <c r="AE1291" s="112" t="s">
        <v>1327</v>
      </c>
      <c r="AF1291" s="199"/>
    </row>
    <row r="1292" spans="1:32" ht="150">
      <c r="A1292" s="217" t="s">
        <v>909</v>
      </c>
      <c r="B1292" s="218" t="s">
        <v>1463</v>
      </c>
      <c r="C1292" s="218" t="s">
        <v>1217</v>
      </c>
      <c r="D1292" s="218" t="s">
        <v>1214</v>
      </c>
      <c r="E1292" s="219" t="s">
        <v>1442</v>
      </c>
      <c r="F1292" s="216" t="s">
        <v>1455</v>
      </c>
      <c r="G1292" s="199" t="s">
        <v>19</v>
      </c>
      <c r="H1292" s="199" t="s">
        <v>910</v>
      </c>
      <c r="I1292" s="200" t="s">
        <v>947</v>
      </c>
      <c r="J1292" s="112" t="s">
        <v>1373</v>
      </c>
      <c r="K1292" s="199">
        <v>8</v>
      </c>
      <c r="L1292" s="199">
        <v>6</v>
      </c>
      <c r="M1292" s="199">
        <v>12</v>
      </c>
      <c r="N1292" s="112" t="s">
        <v>1330</v>
      </c>
      <c r="O1292" s="112" t="s">
        <v>1569</v>
      </c>
      <c r="P1292" s="112" t="s">
        <v>1331</v>
      </c>
      <c r="Q1292" s="112" t="s">
        <v>1332</v>
      </c>
      <c r="R1292" s="199">
        <v>2</v>
      </c>
      <c r="S1292" s="199">
        <v>3</v>
      </c>
      <c r="T1292" s="199">
        <f>BD[[#This Row],[ND]]*BD[[#This Row],[NE]]</f>
        <v>6</v>
      </c>
      <c r="U1292" s="201" t="str">
        <f t="shared" si="69"/>
        <v>MEDIO</v>
      </c>
      <c r="V1292" s="199">
        <v>60</v>
      </c>
      <c r="W1292" s="199">
        <f>BD[[#This Row],[NP]]*BD[[#This Row],[N.C]]</f>
        <v>360</v>
      </c>
      <c r="X1292" s="201" t="str">
        <f t="shared" si="70"/>
        <v>II</v>
      </c>
      <c r="Y1292" s="182" t="str">
        <f t="shared" si="71"/>
        <v>ACEPTABLE CON CONTROL ESPECIFICO</v>
      </c>
      <c r="Z1292" s="199" t="s">
        <v>311</v>
      </c>
      <c r="AA1292" s="199" t="s">
        <v>311</v>
      </c>
      <c r="AB1292" s="112" t="s">
        <v>1570</v>
      </c>
      <c r="AC1292" s="112" t="s">
        <v>1567</v>
      </c>
      <c r="AD1292" s="112" t="s">
        <v>1568</v>
      </c>
      <c r="AE1292" s="112" t="s">
        <v>1375</v>
      </c>
      <c r="AF1292" s="199"/>
    </row>
    <row r="1293" spans="1:32" ht="409.6">
      <c r="A1293" s="217" t="s">
        <v>909</v>
      </c>
      <c r="B1293" s="218" t="s">
        <v>1463</v>
      </c>
      <c r="C1293" s="218" t="s">
        <v>1217</v>
      </c>
      <c r="D1293" s="218" t="s">
        <v>1214</v>
      </c>
      <c r="E1293" s="219" t="s">
        <v>1442</v>
      </c>
      <c r="F1293" s="216" t="s">
        <v>1455</v>
      </c>
      <c r="G1293" s="199" t="s">
        <v>19</v>
      </c>
      <c r="H1293" s="199" t="s">
        <v>917</v>
      </c>
      <c r="I1293" s="200" t="s">
        <v>949</v>
      </c>
      <c r="J1293" s="112" t="s">
        <v>1226</v>
      </c>
      <c r="K1293" s="199">
        <v>8</v>
      </c>
      <c r="L1293" s="199">
        <v>6</v>
      </c>
      <c r="M1293" s="199">
        <v>12</v>
      </c>
      <c r="N1293" s="112" t="s">
        <v>1237</v>
      </c>
      <c r="O1293" s="200" t="s">
        <v>1238</v>
      </c>
      <c r="P1293" s="112" t="s">
        <v>1239</v>
      </c>
      <c r="Q1293" s="112" t="s">
        <v>1522</v>
      </c>
      <c r="R1293" s="199">
        <v>2</v>
      </c>
      <c r="S1293" s="199">
        <v>2</v>
      </c>
      <c r="T1293" s="199">
        <f>BD[[#This Row],[ND]]*BD[[#This Row],[NE]]</f>
        <v>4</v>
      </c>
      <c r="U1293" s="201" t="str">
        <f t="shared" si="69"/>
        <v>BAJO</v>
      </c>
      <c r="V1293" s="199">
        <v>60</v>
      </c>
      <c r="W1293" s="199">
        <f>BD[[#This Row],[NP]]*BD[[#This Row],[N.C]]</f>
        <v>240</v>
      </c>
      <c r="X1293" s="201" t="str">
        <f t="shared" si="70"/>
        <v>II</v>
      </c>
      <c r="Y1293" s="182" t="str">
        <f t="shared" si="71"/>
        <v>ACEPTABLE CON CONTROL ESPECIFICO</v>
      </c>
      <c r="Z1293" s="199" t="s">
        <v>311</v>
      </c>
      <c r="AA1293" s="199" t="s">
        <v>311</v>
      </c>
      <c r="AB1293" s="112" t="s">
        <v>1524</v>
      </c>
      <c r="AC1293" s="112" t="s">
        <v>1521</v>
      </c>
      <c r="AD1293" s="112" t="s">
        <v>1523</v>
      </c>
      <c r="AE1293" s="112" t="s">
        <v>1276</v>
      </c>
      <c r="AF1293" s="199"/>
    </row>
    <row r="1294" spans="1:32" ht="165">
      <c r="A1294" s="217" t="s">
        <v>909</v>
      </c>
      <c r="B1294" s="218" t="s">
        <v>1463</v>
      </c>
      <c r="C1294" s="218" t="s">
        <v>1217</v>
      </c>
      <c r="D1294" s="218" t="s">
        <v>1214</v>
      </c>
      <c r="E1294" s="219" t="s">
        <v>1442</v>
      </c>
      <c r="F1294" s="216" t="s">
        <v>1455</v>
      </c>
      <c r="G1294" s="199" t="s">
        <v>19</v>
      </c>
      <c r="H1294" s="199" t="s">
        <v>917</v>
      </c>
      <c r="I1294" s="200" t="s">
        <v>951</v>
      </c>
      <c r="J1294" s="112" t="s">
        <v>1333</v>
      </c>
      <c r="K1294" s="199">
        <v>8</v>
      </c>
      <c r="L1294" s="199">
        <v>6</v>
      </c>
      <c r="M1294" s="199">
        <v>12</v>
      </c>
      <c r="N1294" s="112" t="s">
        <v>1237</v>
      </c>
      <c r="O1294" s="112" t="s">
        <v>1334</v>
      </c>
      <c r="P1294" s="112" t="s">
        <v>1335</v>
      </c>
      <c r="Q1294" s="112" t="s">
        <v>1336</v>
      </c>
      <c r="R1294" s="199">
        <v>6</v>
      </c>
      <c r="S1294" s="199">
        <v>2</v>
      </c>
      <c r="T1294" s="199">
        <f>BD[[#This Row],[ND]]*BD[[#This Row],[NE]]</f>
        <v>12</v>
      </c>
      <c r="U1294" s="201" t="str">
        <f t="shared" si="69"/>
        <v>ALTO</v>
      </c>
      <c r="V1294" s="199">
        <v>25</v>
      </c>
      <c r="W1294" s="199">
        <f>BD[[#This Row],[NP]]*BD[[#This Row],[N.C]]</f>
        <v>300</v>
      </c>
      <c r="X1294" s="201" t="str">
        <f t="shared" si="70"/>
        <v>II</v>
      </c>
      <c r="Y1294" s="182" t="str">
        <f t="shared" si="71"/>
        <v>ACEPTABLE CON CONTROL ESPECIFICO</v>
      </c>
      <c r="Z1294" s="199" t="s">
        <v>311</v>
      </c>
      <c r="AA1294" s="199" t="s">
        <v>311</v>
      </c>
      <c r="AB1294" s="112" t="s">
        <v>1571</v>
      </c>
      <c r="AC1294" s="112" t="s">
        <v>1572</v>
      </c>
      <c r="AD1294" s="112" t="s">
        <v>1336</v>
      </c>
      <c r="AE1294" s="112" t="s">
        <v>1337</v>
      </c>
      <c r="AF1294" s="199"/>
    </row>
    <row r="1295" spans="1:32" ht="120">
      <c r="A1295" s="217" t="s">
        <v>909</v>
      </c>
      <c r="B1295" s="218" t="s">
        <v>1463</v>
      </c>
      <c r="C1295" s="218" t="s">
        <v>1217</v>
      </c>
      <c r="D1295" s="218" t="s">
        <v>1214</v>
      </c>
      <c r="E1295" s="219" t="s">
        <v>1442</v>
      </c>
      <c r="F1295" s="216" t="s">
        <v>1455</v>
      </c>
      <c r="G1295" s="199" t="s">
        <v>19</v>
      </c>
      <c r="H1295" s="199" t="s">
        <v>917</v>
      </c>
      <c r="I1295" s="200" t="s">
        <v>955</v>
      </c>
      <c r="J1295" s="112" t="s">
        <v>1344</v>
      </c>
      <c r="K1295" s="199">
        <v>8</v>
      </c>
      <c r="L1295" s="199">
        <v>6</v>
      </c>
      <c r="M1295" s="199">
        <v>12</v>
      </c>
      <c r="N1295" s="112" t="s">
        <v>1346</v>
      </c>
      <c r="O1295" s="112" t="s">
        <v>1340</v>
      </c>
      <c r="P1295" s="112" t="s">
        <v>1341</v>
      </c>
      <c r="Q1295" s="112" t="s">
        <v>1342</v>
      </c>
      <c r="R1295" s="199">
        <v>6</v>
      </c>
      <c r="S1295" s="199">
        <v>2</v>
      </c>
      <c r="T1295" s="199">
        <f>BD[[#This Row],[ND]]*BD[[#This Row],[NE]]</f>
        <v>12</v>
      </c>
      <c r="U1295" s="201" t="str">
        <f t="shared" si="69"/>
        <v>ALTO</v>
      </c>
      <c r="V1295" s="199">
        <v>25</v>
      </c>
      <c r="W1295" s="199">
        <f>BD[[#This Row],[NP]]*BD[[#This Row],[N.C]]</f>
        <v>300</v>
      </c>
      <c r="X1295" s="201" t="str">
        <f t="shared" si="70"/>
        <v>II</v>
      </c>
      <c r="Y1295" s="182" t="str">
        <f t="shared" si="71"/>
        <v>ACEPTABLE CON CONTROL ESPECIFICO</v>
      </c>
      <c r="Z1295" s="199" t="s">
        <v>311</v>
      </c>
      <c r="AA1295" s="199" t="s">
        <v>311</v>
      </c>
      <c r="AB1295" s="112" t="s">
        <v>1573</v>
      </c>
      <c r="AC1295" s="112" t="s">
        <v>1574</v>
      </c>
      <c r="AD1295" s="112" t="s">
        <v>1575</v>
      </c>
      <c r="AE1295" s="112" t="s">
        <v>1343</v>
      </c>
      <c r="AF1295" s="199"/>
    </row>
    <row r="1296" spans="1:32" ht="105">
      <c r="A1296" s="217" t="s">
        <v>909</v>
      </c>
      <c r="B1296" s="218" t="s">
        <v>1463</v>
      </c>
      <c r="C1296" s="218" t="s">
        <v>1217</v>
      </c>
      <c r="D1296" s="218" t="s">
        <v>1214</v>
      </c>
      <c r="E1296" s="219" t="s">
        <v>1442</v>
      </c>
      <c r="F1296" s="216" t="s">
        <v>1455</v>
      </c>
      <c r="G1296" s="199" t="s">
        <v>19</v>
      </c>
      <c r="H1296" s="199" t="s">
        <v>917</v>
      </c>
      <c r="I1296" s="200" t="s">
        <v>959</v>
      </c>
      <c r="J1296" s="112" t="s">
        <v>1347</v>
      </c>
      <c r="K1296" s="199">
        <v>8</v>
      </c>
      <c r="L1296" s="199">
        <v>6</v>
      </c>
      <c r="M1296" s="199">
        <v>12</v>
      </c>
      <c r="N1296" s="112" t="s">
        <v>1322</v>
      </c>
      <c r="O1296" s="112" t="s">
        <v>1348</v>
      </c>
      <c r="P1296" s="112" t="s">
        <v>1349</v>
      </c>
      <c r="Q1296" s="112" t="s">
        <v>1578</v>
      </c>
      <c r="R1296" s="199">
        <v>2</v>
      </c>
      <c r="S1296" s="199">
        <v>3</v>
      </c>
      <c r="T1296" s="199">
        <f>BD[[#This Row],[ND]]*BD[[#This Row],[NE]]</f>
        <v>6</v>
      </c>
      <c r="U1296" s="201" t="str">
        <f t="shared" si="69"/>
        <v>MEDIO</v>
      </c>
      <c r="V1296" s="199">
        <v>60</v>
      </c>
      <c r="W1296" s="199">
        <f>BD[[#This Row],[NP]]*BD[[#This Row],[N.C]]</f>
        <v>360</v>
      </c>
      <c r="X1296" s="201" t="str">
        <f t="shared" si="70"/>
        <v>II</v>
      </c>
      <c r="Y1296" s="182" t="str">
        <f t="shared" si="71"/>
        <v>ACEPTABLE CON CONTROL ESPECIFICO</v>
      </c>
      <c r="Z1296" s="199" t="s">
        <v>311</v>
      </c>
      <c r="AA1296" s="199" t="s">
        <v>311</v>
      </c>
      <c r="AB1296" s="112" t="s">
        <v>1576</v>
      </c>
      <c r="AC1296" s="112" t="s">
        <v>1577</v>
      </c>
      <c r="AD1296" s="112" t="s">
        <v>1579</v>
      </c>
      <c r="AE1296" s="112" t="s">
        <v>1343</v>
      </c>
      <c r="AF1296" s="199"/>
    </row>
    <row r="1297" spans="1:32" ht="105">
      <c r="A1297" s="217" t="s">
        <v>909</v>
      </c>
      <c r="B1297" s="218" t="s">
        <v>1463</v>
      </c>
      <c r="C1297" s="218" t="s">
        <v>1217</v>
      </c>
      <c r="D1297" s="218" t="s">
        <v>1214</v>
      </c>
      <c r="E1297" s="219" t="s">
        <v>1442</v>
      </c>
      <c r="F1297" s="216" t="s">
        <v>1455</v>
      </c>
      <c r="G1297" s="199" t="s">
        <v>19</v>
      </c>
      <c r="H1297" s="199" t="s">
        <v>917</v>
      </c>
      <c r="I1297" s="200" t="s">
        <v>961</v>
      </c>
      <c r="J1297" s="112" t="s">
        <v>1350</v>
      </c>
      <c r="K1297" s="199">
        <v>8</v>
      </c>
      <c r="L1297" s="199">
        <v>6</v>
      </c>
      <c r="M1297" s="199">
        <v>12</v>
      </c>
      <c r="N1297" s="112" t="s">
        <v>1322</v>
      </c>
      <c r="O1297" s="112" t="s">
        <v>1348</v>
      </c>
      <c r="P1297" s="112" t="s">
        <v>1582</v>
      </c>
      <c r="Q1297" s="112" t="s">
        <v>1352</v>
      </c>
      <c r="R1297" s="199">
        <v>6</v>
      </c>
      <c r="S1297" s="199">
        <v>1</v>
      </c>
      <c r="T1297" s="199">
        <f>BD[[#This Row],[ND]]*BD[[#This Row],[NE]]</f>
        <v>6</v>
      </c>
      <c r="U1297" s="201" t="str">
        <f t="shared" si="69"/>
        <v>MEDIO</v>
      </c>
      <c r="V1297" s="199">
        <v>60</v>
      </c>
      <c r="W1297" s="199">
        <f>BD[[#This Row],[NP]]*BD[[#This Row],[N.C]]</f>
        <v>360</v>
      </c>
      <c r="X1297" s="201" t="str">
        <f t="shared" si="70"/>
        <v>II</v>
      </c>
      <c r="Y1297" s="182" t="str">
        <f t="shared" si="71"/>
        <v>ACEPTABLE CON CONTROL ESPECIFICO</v>
      </c>
      <c r="Z1297" s="199" t="s">
        <v>311</v>
      </c>
      <c r="AA1297" s="199" t="s">
        <v>311</v>
      </c>
      <c r="AB1297" s="112" t="s">
        <v>1580</v>
      </c>
      <c r="AC1297" s="112" t="s">
        <v>1583</v>
      </c>
      <c r="AD1297" s="112" t="s">
        <v>1581</v>
      </c>
      <c r="AE1297" s="112" t="s">
        <v>1343</v>
      </c>
      <c r="AF1297" s="199"/>
    </row>
    <row r="1298" spans="1:32" ht="180">
      <c r="A1298" s="217" t="s">
        <v>909</v>
      </c>
      <c r="B1298" s="218" t="s">
        <v>1463</v>
      </c>
      <c r="C1298" s="218" t="s">
        <v>1217</v>
      </c>
      <c r="D1298" s="218" t="s">
        <v>1214</v>
      </c>
      <c r="E1298" s="219" t="s">
        <v>1442</v>
      </c>
      <c r="F1298" s="216" t="s">
        <v>1455</v>
      </c>
      <c r="G1298" s="199" t="s">
        <v>19</v>
      </c>
      <c r="H1298" s="199" t="s">
        <v>917</v>
      </c>
      <c r="I1298" s="200" t="s">
        <v>963</v>
      </c>
      <c r="J1298" s="112" t="s">
        <v>1431</v>
      </c>
      <c r="K1298" s="199">
        <v>8</v>
      </c>
      <c r="L1298" s="199">
        <v>6</v>
      </c>
      <c r="M1298" s="199">
        <v>12</v>
      </c>
      <c r="N1298" s="112" t="s">
        <v>1406</v>
      </c>
      <c r="O1298" s="112" t="s">
        <v>1432</v>
      </c>
      <c r="P1298" s="112" t="s">
        <v>1641</v>
      </c>
      <c r="Q1298" s="112" t="s">
        <v>1638</v>
      </c>
      <c r="R1298" s="199">
        <v>2</v>
      </c>
      <c r="S1298" s="199">
        <v>3</v>
      </c>
      <c r="T1298" s="199">
        <f>BD[[#This Row],[ND]]*BD[[#This Row],[NE]]</f>
        <v>6</v>
      </c>
      <c r="U1298" s="201" t="str">
        <f t="shared" si="69"/>
        <v>MEDIO</v>
      </c>
      <c r="V1298" s="199">
        <v>60</v>
      </c>
      <c r="W1298" s="199">
        <f>BD[[#This Row],[NP]]*BD[[#This Row],[N.C]]</f>
        <v>360</v>
      </c>
      <c r="X1298" s="201" t="str">
        <f t="shared" si="70"/>
        <v>II</v>
      </c>
      <c r="Y1298" s="182" t="str">
        <f t="shared" si="71"/>
        <v>ACEPTABLE CON CONTROL ESPECIFICO</v>
      </c>
      <c r="Z1298" s="199" t="s">
        <v>311</v>
      </c>
      <c r="AA1298" s="199" t="s">
        <v>311</v>
      </c>
      <c r="AB1298" s="112" t="s">
        <v>1639</v>
      </c>
      <c r="AC1298" s="112" t="s">
        <v>1640</v>
      </c>
      <c r="AD1298" s="112" t="s">
        <v>1642</v>
      </c>
      <c r="AE1298" s="112" t="s">
        <v>1337</v>
      </c>
      <c r="AF1298" s="199"/>
    </row>
    <row r="1299" spans="1:32" ht="105">
      <c r="A1299" s="217" t="s">
        <v>909</v>
      </c>
      <c r="B1299" s="218" t="s">
        <v>1463</v>
      </c>
      <c r="C1299" s="218" t="s">
        <v>1217</v>
      </c>
      <c r="D1299" s="218" t="s">
        <v>1214</v>
      </c>
      <c r="E1299" s="219" t="s">
        <v>1442</v>
      </c>
      <c r="F1299" s="216" t="s">
        <v>1455</v>
      </c>
      <c r="G1299" s="199" t="s">
        <v>19</v>
      </c>
      <c r="H1299" s="199" t="s">
        <v>923</v>
      </c>
      <c r="I1299" s="200" t="s">
        <v>965</v>
      </c>
      <c r="J1299" s="112" t="s">
        <v>1228</v>
      </c>
      <c r="K1299" s="199">
        <v>8</v>
      </c>
      <c r="L1299" s="199">
        <v>6</v>
      </c>
      <c r="M1299" s="199">
        <v>12</v>
      </c>
      <c r="N1299" s="112" t="s">
        <v>1245</v>
      </c>
      <c r="O1299" s="200" t="s">
        <v>1291</v>
      </c>
      <c r="P1299" s="112" t="s">
        <v>1525</v>
      </c>
      <c r="Q1299" s="200" t="s">
        <v>1529</v>
      </c>
      <c r="R1299" s="199">
        <v>2</v>
      </c>
      <c r="S1299" s="199">
        <v>3</v>
      </c>
      <c r="T1299" s="199">
        <f>BD[[#This Row],[ND]]*BD[[#This Row],[NE]]</f>
        <v>6</v>
      </c>
      <c r="U1299" s="201" t="str">
        <f t="shared" si="69"/>
        <v>MEDIO</v>
      </c>
      <c r="V1299" s="199">
        <v>25</v>
      </c>
      <c r="W1299" s="199">
        <f>BD[[#This Row],[NP]]*BD[[#This Row],[N.C]]</f>
        <v>150</v>
      </c>
      <c r="X1299" s="201" t="str">
        <f t="shared" si="70"/>
        <v>II</v>
      </c>
      <c r="Y1299" s="182" t="str">
        <f t="shared" si="71"/>
        <v>ACEPTABLE CON CONTROL ESPECIFICO</v>
      </c>
      <c r="Z1299" s="199" t="s">
        <v>311</v>
      </c>
      <c r="AA1299" s="199" t="s">
        <v>311</v>
      </c>
      <c r="AB1299" s="112" t="s">
        <v>1584</v>
      </c>
      <c r="AC1299" s="112" t="s">
        <v>1589</v>
      </c>
      <c r="AD1299" s="200" t="s">
        <v>1528</v>
      </c>
      <c r="AE1299" s="112" t="s">
        <v>1281</v>
      </c>
      <c r="AF1299" s="199"/>
    </row>
    <row r="1300" spans="1:32" ht="225">
      <c r="A1300" s="217" t="s">
        <v>909</v>
      </c>
      <c r="B1300" s="218" t="s">
        <v>1463</v>
      </c>
      <c r="C1300" s="218" t="s">
        <v>1217</v>
      </c>
      <c r="D1300" s="218" t="s">
        <v>1214</v>
      </c>
      <c r="E1300" s="219" t="s">
        <v>1442</v>
      </c>
      <c r="F1300" s="216" t="s">
        <v>1455</v>
      </c>
      <c r="G1300" s="199" t="s">
        <v>19</v>
      </c>
      <c r="H1300" s="199" t="s">
        <v>928</v>
      </c>
      <c r="I1300" s="200" t="s">
        <v>973</v>
      </c>
      <c r="J1300" s="112" t="s">
        <v>1223</v>
      </c>
      <c r="K1300" s="199">
        <v>8</v>
      </c>
      <c r="L1300" s="199">
        <v>6</v>
      </c>
      <c r="M1300" s="199">
        <v>12</v>
      </c>
      <c r="N1300" s="112" t="s">
        <v>1250</v>
      </c>
      <c r="O1300" s="200" t="s">
        <v>1595</v>
      </c>
      <c r="P1300" s="112" t="s">
        <v>1533</v>
      </c>
      <c r="Q1300" s="199" t="s">
        <v>311</v>
      </c>
      <c r="R1300" s="199">
        <v>2</v>
      </c>
      <c r="S1300" s="199">
        <v>2</v>
      </c>
      <c r="T1300" s="199">
        <f>BD[[#This Row],[ND]]*BD[[#This Row],[NE]]</f>
        <v>4</v>
      </c>
      <c r="U1300" s="201" t="str">
        <f t="shared" si="69"/>
        <v>BAJO</v>
      </c>
      <c r="V1300" s="199">
        <v>25</v>
      </c>
      <c r="W1300" s="199">
        <f>BD[[#This Row],[NP]]*BD[[#This Row],[N.C]]</f>
        <v>100</v>
      </c>
      <c r="X1300" s="201" t="str">
        <f t="shared" si="70"/>
        <v>III</v>
      </c>
      <c r="Y1300" s="182" t="str">
        <f t="shared" si="71"/>
        <v>MEJORABLE</v>
      </c>
      <c r="Z1300" s="199" t="s">
        <v>311</v>
      </c>
      <c r="AA1300" s="199" t="s">
        <v>311</v>
      </c>
      <c r="AB1300" s="200" t="s">
        <v>1596</v>
      </c>
      <c r="AC1300" s="112" t="s">
        <v>1534</v>
      </c>
      <c r="AD1300" s="222" t="s">
        <v>1597</v>
      </c>
      <c r="AE1300" s="112" t="s">
        <v>1277</v>
      </c>
      <c r="AF1300" s="199"/>
    </row>
    <row r="1301" spans="1:32" ht="225">
      <c r="A1301" s="217" t="s">
        <v>909</v>
      </c>
      <c r="B1301" s="218" t="s">
        <v>1463</v>
      </c>
      <c r="C1301" s="218" t="s">
        <v>1217</v>
      </c>
      <c r="D1301" s="218" t="s">
        <v>1214</v>
      </c>
      <c r="E1301" s="219" t="s">
        <v>1442</v>
      </c>
      <c r="F1301" s="216" t="s">
        <v>1455</v>
      </c>
      <c r="G1301" s="199" t="s">
        <v>19</v>
      </c>
      <c r="H1301" s="199" t="s">
        <v>928</v>
      </c>
      <c r="I1301" s="200" t="s">
        <v>979</v>
      </c>
      <c r="J1301" s="112" t="s">
        <v>1223</v>
      </c>
      <c r="K1301" s="199">
        <v>8</v>
      </c>
      <c r="L1301" s="199">
        <v>6</v>
      </c>
      <c r="M1301" s="199">
        <v>12</v>
      </c>
      <c r="N1301" s="112" t="s">
        <v>1250</v>
      </c>
      <c r="O1301" s="200" t="s">
        <v>1595</v>
      </c>
      <c r="P1301" s="112" t="s">
        <v>1533</v>
      </c>
      <c r="Q1301" s="199" t="s">
        <v>311</v>
      </c>
      <c r="R1301" s="199">
        <v>2</v>
      </c>
      <c r="S1301" s="199">
        <v>3</v>
      </c>
      <c r="T1301" s="199">
        <f>BD[[#This Row],[ND]]*BD[[#This Row],[NE]]</f>
        <v>6</v>
      </c>
      <c r="U1301" s="201" t="str">
        <f t="shared" si="69"/>
        <v>MEDIO</v>
      </c>
      <c r="V1301" s="199">
        <v>26</v>
      </c>
      <c r="W1301" s="199">
        <f>BD[[#This Row],[NP]]*BD[[#This Row],[N.C]]</f>
        <v>156</v>
      </c>
      <c r="X1301" s="201" t="str">
        <f t="shared" si="70"/>
        <v>II</v>
      </c>
      <c r="Y1301" s="182" t="str">
        <f t="shared" si="71"/>
        <v>ACEPTABLE CON CONTROL ESPECIFICO</v>
      </c>
      <c r="Z1301" s="199" t="s">
        <v>311</v>
      </c>
      <c r="AA1301" s="199" t="s">
        <v>311</v>
      </c>
      <c r="AB1301" s="200" t="s">
        <v>1596</v>
      </c>
      <c r="AC1301" s="112" t="s">
        <v>1534</v>
      </c>
      <c r="AD1301" s="200" t="s">
        <v>1247</v>
      </c>
      <c r="AE1301" s="112" t="s">
        <v>1277</v>
      </c>
      <c r="AF1301" s="199"/>
    </row>
    <row r="1302" spans="1:32" ht="135">
      <c r="A1302" s="217" t="s">
        <v>909</v>
      </c>
      <c r="B1302" s="218" t="s">
        <v>1463</v>
      </c>
      <c r="C1302" s="218" t="s">
        <v>1217</v>
      </c>
      <c r="D1302" s="218" t="s">
        <v>1214</v>
      </c>
      <c r="E1302" s="219" t="s">
        <v>1442</v>
      </c>
      <c r="F1302" s="216" t="s">
        <v>1455</v>
      </c>
      <c r="G1302" s="199" t="s">
        <v>19</v>
      </c>
      <c r="H1302" s="199" t="s">
        <v>931</v>
      </c>
      <c r="I1302" s="200" t="s">
        <v>989</v>
      </c>
      <c r="J1302" s="112" t="s">
        <v>1224</v>
      </c>
      <c r="K1302" s="199">
        <v>8</v>
      </c>
      <c r="L1302" s="199">
        <v>6</v>
      </c>
      <c r="M1302" s="199">
        <v>12</v>
      </c>
      <c r="N1302" s="112" t="s">
        <v>1252</v>
      </c>
      <c r="O1302" s="112" t="s">
        <v>1612</v>
      </c>
      <c r="P1302" s="112" t="s">
        <v>1253</v>
      </c>
      <c r="Q1302" s="112" t="s">
        <v>1614</v>
      </c>
      <c r="R1302" s="199">
        <v>2</v>
      </c>
      <c r="S1302" s="199">
        <v>3</v>
      </c>
      <c r="T1302" s="199">
        <f>BD[[#This Row],[ND]]*BD[[#This Row],[NE]]</f>
        <v>6</v>
      </c>
      <c r="U1302" s="201" t="str">
        <f t="shared" si="69"/>
        <v>MEDIO</v>
      </c>
      <c r="V1302" s="199">
        <v>25</v>
      </c>
      <c r="W1302" s="199">
        <f>BD[[#This Row],[NP]]*BD[[#This Row],[N.C]]</f>
        <v>150</v>
      </c>
      <c r="X1302" s="201" t="str">
        <f t="shared" si="70"/>
        <v>II</v>
      </c>
      <c r="Y1302" s="182" t="str">
        <f t="shared" si="71"/>
        <v>ACEPTABLE CON CONTROL ESPECIFICO</v>
      </c>
      <c r="Z1302" s="199" t="s">
        <v>311</v>
      </c>
      <c r="AA1302" s="199" t="s">
        <v>311</v>
      </c>
      <c r="AB1302" s="112" t="s">
        <v>1613</v>
      </c>
      <c r="AC1302" s="112" t="s">
        <v>1253</v>
      </c>
      <c r="AD1302" s="112" t="s">
        <v>1615</v>
      </c>
      <c r="AE1302" s="112" t="s">
        <v>1278</v>
      </c>
      <c r="AF1302" s="199"/>
    </row>
    <row r="1303" spans="1:32" ht="150">
      <c r="A1303" s="217" t="s">
        <v>909</v>
      </c>
      <c r="B1303" s="218" t="s">
        <v>1463</v>
      </c>
      <c r="C1303" s="218" t="s">
        <v>1217</v>
      </c>
      <c r="D1303" s="218" t="s">
        <v>1214</v>
      </c>
      <c r="E1303" s="219" t="s">
        <v>1442</v>
      </c>
      <c r="F1303" s="216" t="s">
        <v>1455</v>
      </c>
      <c r="G1303" s="199" t="s">
        <v>19</v>
      </c>
      <c r="H1303" s="199" t="s">
        <v>931</v>
      </c>
      <c r="I1303" s="200" t="s">
        <v>997</v>
      </c>
      <c r="J1303" s="112" t="s">
        <v>1363</v>
      </c>
      <c r="K1303" s="199">
        <v>8</v>
      </c>
      <c r="L1303" s="199">
        <v>6</v>
      </c>
      <c r="M1303" s="199">
        <v>12</v>
      </c>
      <c r="N1303" s="112" t="s">
        <v>1364</v>
      </c>
      <c r="O1303" s="112" t="s">
        <v>1656</v>
      </c>
      <c r="P1303" s="112" t="s">
        <v>1657</v>
      </c>
      <c r="Q1303" s="112" t="s">
        <v>1365</v>
      </c>
      <c r="R1303" s="199">
        <v>6</v>
      </c>
      <c r="S1303" s="199">
        <v>2</v>
      </c>
      <c r="T1303" s="199">
        <f>BD[[#This Row],[ND]]*BD[[#This Row],[NE]]</f>
        <v>12</v>
      </c>
      <c r="U1303" s="201" t="str">
        <f t="shared" si="69"/>
        <v>ALTO</v>
      </c>
      <c r="V1303" s="199">
        <v>60</v>
      </c>
      <c r="W1303" s="199">
        <f>BD[[#This Row],[NP]]*BD[[#This Row],[N.C]]</f>
        <v>720</v>
      </c>
      <c r="X1303" s="201" t="str">
        <f t="shared" si="70"/>
        <v>I</v>
      </c>
      <c r="Y1303" s="182" t="str">
        <f t="shared" si="71"/>
        <v>NO ACEPTABLE</v>
      </c>
      <c r="Z1303" s="199" t="s">
        <v>311</v>
      </c>
      <c r="AA1303" s="199" t="s">
        <v>311</v>
      </c>
      <c r="AB1303" s="112" t="s">
        <v>1621</v>
      </c>
      <c r="AC1303" s="112" t="s">
        <v>1622</v>
      </c>
      <c r="AD1303" s="112" t="s">
        <v>1623</v>
      </c>
      <c r="AE1303" s="112" t="s">
        <v>1368</v>
      </c>
      <c r="AF1303" s="199"/>
    </row>
    <row r="1304" spans="1:32" ht="315">
      <c r="A1304" s="217" t="s">
        <v>909</v>
      </c>
      <c r="B1304" s="218" t="s">
        <v>1463</v>
      </c>
      <c r="C1304" s="218" t="s">
        <v>1217</v>
      </c>
      <c r="D1304" s="218" t="s">
        <v>1214</v>
      </c>
      <c r="E1304" s="219" t="s">
        <v>1442</v>
      </c>
      <c r="F1304" s="216" t="s">
        <v>1455</v>
      </c>
      <c r="G1304" s="199" t="s">
        <v>19</v>
      </c>
      <c r="H1304" s="199" t="s">
        <v>934</v>
      </c>
      <c r="I1304" s="200" t="s">
        <v>1007</v>
      </c>
      <c r="J1304" s="112" t="s">
        <v>1225</v>
      </c>
      <c r="K1304" s="199">
        <v>2</v>
      </c>
      <c r="L1304" s="199">
        <v>2</v>
      </c>
      <c r="M1304" s="199">
        <v>12</v>
      </c>
      <c r="N1304" s="112" t="s">
        <v>1255</v>
      </c>
      <c r="O1304" s="112" t="s">
        <v>1627</v>
      </c>
      <c r="P1304" s="112" t="s">
        <v>1630</v>
      </c>
      <c r="Q1304" s="112" t="s">
        <v>1265</v>
      </c>
      <c r="R1304" s="199">
        <v>2</v>
      </c>
      <c r="S1304" s="199">
        <v>3</v>
      </c>
      <c r="T1304" s="199">
        <f>BD[[#This Row],[ND]]*BD[[#This Row],[NE]]</f>
        <v>6</v>
      </c>
      <c r="U1304" s="201" t="str">
        <f t="shared" si="69"/>
        <v>MEDIO</v>
      </c>
      <c r="V1304" s="199">
        <v>25</v>
      </c>
      <c r="W1304" s="199">
        <f>BD[[#This Row],[NP]]*BD[[#This Row],[N.C]]</f>
        <v>150</v>
      </c>
      <c r="X1304" s="201" t="str">
        <f t="shared" si="70"/>
        <v>II</v>
      </c>
      <c r="Y1304" s="182" t="str">
        <f t="shared" si="71"/>
        <v>ACEPTABLE CON CONTROL ESPECIFICO</v>
      </c>
      <c r="Z1304" s="199" t="s">
        <v>311</v>
      </c>
      <c r="AA1304" s="199" t="s">
        <v>311</v>
      </c>
      <c r="AB1304" s="112" t="s">
        <v>1628</v>
      </c>
      <c r="AC1304" s="112" t="s">
        <v>1629</v>
      </c>
      <c r="AD1304" s="112" t="s">
        <v>1265</v>
      </c>
      <c r="AE1304" s="112" t="s">
        <v>1280</v>
      </c>
      <c r="AF1304" s="199"/>
    </row>
    <row r="1305" spans="1:32" ht="315">
      <c r="A1305" s="217" t="s">
        <v>909</v>
      </c>
      <c r="B1305" s="218" t="s">
        <v>1463</v>
      </c>
      <c r="C1305" s="218" t="s">
        <v>1217</v>
      </c>
      <c r="D1305" s="218" t="s">
        <v>1214</v>
      </c>
      <c r="E1305" s="219" t="s">
        <v>1442</v>
      </c>
      <c r="F1305" s="216" t="s">
        <v>1455</v>
      </c>
      <c r="G1305" s="199" t="s">
        <v>19</v>
      </c>
      <c r="H1305" s="199" t="s">
        <v>934</v>
      </c>
      <c r="I1305" s="200" t="s">
        <v>1015</v>
      </c>
      <c r="J1305" s="112" t="s">
        <v>1369</v>
      </c>
      <c r="K1305" s="199">
        <v>8</v>
      </c>
      <c r="L1305" s="199">
        <v>6</v>
      </c>
      <c r="M1305" s="199">
        <v>12</v>
      </c>
      <c r="N1305" s="112" t="s">
        <v>1364</v>
      </c>
      <c r="O1305" s="112" t="s">
        <v>1627</v>
      </c>
      <c r="P1305" s="112" t="s">
        <v>1630</v>
      </c>
      <c r="Q1305" s="112" t="s">
        <v>1265</v>
      </c>
      <c r="R1305" s="199">
        <v>2</v>
      </c>
      <c r="S1305" s="199">
        <v>3</v>
      </c>
      <c r="T1305" s="199">
        <f>BD[[#This Row],[ND]]*BD[[#This Row],[NE]]</f>
        <v>6</v>
      </c>
      <c r="U1305" s="201" t="str">
        <f t="shared" si="69"/>
        <v>MEDIO</v>
      </c>
      <c r="V1305" s="199">
        <v>25</v>
      </c>
      <c r="W1305" s="199">
        <f>BD[[#This Row],[NP]]*BD[[#This Row],[N.C]]</f>
        <v>150</v>
      </c>
      <c r="X1305" s="201" t="str">
        <f t="shared" si="70"/>
        <v>II</v>
      </c>
      <c r="Y1305" s="182" t="str">
        <f t="shared" si="71"/>
        <v>ACEPTABLE CON CONTROL ESPECIFICO</v>
      </c>
      <c r="Z1305" s="199" t="s">
        <v>311</v>
      </c>
      <c r="AA1305" s="199" t="s">
        <v>311</v>
      </c>
      <c r="AB1305" s="112" t="s">
        <v>1628</v>
      </c>
      <c r="AC1305" s="112" t="s">
        <v>1631</v>
      </c>
      <c r="AD1305" s="112" t="s">
        <v>1265</v>
      </c>
      <c r="AE1305" s="112" t="s">
        <v>1371</v>
      </c>
      <c r="AF1305" s="199"/>
    </row>
    <row r="1306" spans="1:32" ht="345">
      <c r="A1306" s="217" t="s">
        <v>909</v>
      </c>
      <c r="B1306" s="218" t="s">
        <v>1463</v>
      </c>
      <c r="C1306" s="218" t="s">
        <v>1217</v>
      </c>
      <c r="D1306" s="218" t="s">
        <v>1214</v>
      </c>
      <c r="E1306" s="219" t="s">
        <v>1442</v>
      </c>
      <c r="F1306" s="216" t="s">
        <v>1455</v>
      </c>
      <c r="G1306" s="199" t="s">
        <v>19</v>
      </c>
      <c r="H1306" s="199" t="s">
        <v>934</v>
      </c>
      <c r="I1306" s="200" t="s">
        <v>1017</v>
      </c>
      <c r="J1306" s="112" t="s">
        <v>1260</v>
      </c>
      <c r="K1306" s="199">
        <v>2</v>
      </c>
      <c r="L1306" s="199">
        <v>2</v>
      </c>
      <c r="M1306" s="199">
        <v>12</v>
      </c>
      <c r="N1306" s="112" t="s">
        <v>1261</v>
      </c>
      <c r="O1306" s="112" t="s">
        <v>1627</v>
      </c>
      <c r="P1306" s="112" t="s">
        <v>1632</v>
      </c>
      <c r="Q1306" s="112" t="s">
        <v>1662</v>
      </c>
      <c r="R1306" s="199">
        <v>2</v>
      </c>
      <c r="S1306" s="199">
        <v>3</v>
      </c>
      <c r="T1306" s="199">
        <f>BD[[#This Row],[ND]]*BD[[#This Row],[NE]]</f>
        <v>6</v>
      </c>
      <c r="U1306" s="201" t="str">
        <f t="shared" si="69"/>
        <v>MEDIO</v>
      </c>
      <c r="V1306" s="199">
        <v>25</v>
      </c>
      <c r="W1306" s="199">
        <f>BD[[#This Row],[NP]]*BD[[#This Row],[N.C]]</f>
        <v>150</v>
      </c>
      <c r="X1306" s="201" t="str">
        <f t="shared" si="70"/>
        <v>II</v>
      </c>
      <c r="Y1306" s="182" t="str">
        <f t="shared" si="71"/>
        <v>ACEPTABLE CON CONTROL ESPECIFICO</v>
      </c>
      <c r="Z1306" s="199" t="s">
        <v>311</v>
      </c>
      <c r="AA1306" s="199" t="s">
        <v>311</v>
      </c>
      <c r="AB1306" s="112" t="s">
        <v>1628</v>
      </c>
      <c r="AC1306" s="112" t="s">
        <v>1633</v>
      </c>
      <c r="AD1306" s="112" t="s">
        <v>1663</v>
      </c>
      <c r="AE1306" s="112" t="s">
        <v>1280</v>
      </c>
      <c r="AF1306" s="199"/>
    </row>
    <row r="1307" spans="1:32" ht="255">
      <c r="A1307" s="217" t="s">
        <v>909</v>
      </c>
      <c r="B1307" s="218" t="s">
        <v>1463</v>
      </c>
      <c r="C1307" s="218" t="s">
        <v>1217</v>
      </c>
      <c r="D1307" s="218" t="s">
        <v>1214</v>
      </c>
      <c r="E1307" s="219" t="s">
        <v>1442</v>
      </c>
      <c r="F1307" s="216" t="s">
        <v>1456</v>
      </c>
      <c r="G1307" s="199" t="s">
        <v>19</v>
      </c>
      <c r="H1307" s="199" t="s">
        <v>905</v>
      </c>
      <c r="I1307" s="200" t="s">
        <v>906</v>
      </c>
      <c r="J1307" s="112" t="s">
        <v>1317</v>
      </c>
      <c r="K1307" s="199">
        <v>8</v>
      </c>
      <c r="L1307" s="199">
        <v>6</v>
      </c>
      <c r="M1307" s="199">
        <v>12</v>
      </c>
      <c r="N1307" s="112" t="s">
        <v>1318</v>
      </c>
      <c r="O1307" s="112" t="s">
        <v>1319</v>
      </c>
      <c r="P1307" s="112" t="s">
        <v>1542</v>
      </c>
      <c r="Q1307" s="200" t="s">
        <v>1321</v>
      </c>
      <c r="R1307" s="199">
        <v>6</v>
      </c>
      <c r="S1307" s="199">
        <v>1</v>
      </c>
      <c r="T1307" s="199">
        <f>BD[[#This Row],[ND]]*BD[[#This Row],[NE]]</f>
        <v>6</v>
      </c>
      <c r="U1307" s="201" t="str">
        <f t="shared" si="69"/>
        <v>MEDIO</v>
      </c>
      <c r="V1307" s="199">
        <v>60</v>
      </c>
      <c r="W1307" s="199">
        <f>BD[[#This Row],[NP]]*BD[[#This Row],[N.C]]</f>
        <v>360</v>
      </c>
      <c r="X1307" s="201" t="str">
        <f t="shared" si="70"/>
        <v>II</v>
      </c>
      <c r="Y1307" s="182" t="str">
        <f t="shared" si="71"/>
        <v>ACEPTABLE CON CONTROL ESPECIFICO</v>
      </c>
      <c r="Z1307" s="199" t="s">
        <v>311</v>
      </c>
      <c r="AA1307" s="199" t="s">
        <v>311</v>
      </c>
      <c r="AB1307" s="112" t="s">
        <v>1541</v>
      </c>
      <c r="AC1307" s="112" t="s">
        <v>1543</v>
      </c>
      <c r="AD1307" s="200" t="s">
        <v>1544</v>
      </c>
      <c r="AE1307" s="112" t="s">
        <v>1274</v>
      </c>
      <c r="AF1307" s="199"/>
    </row>
    <row r="1308" spans="1:32" ht="115.2">
      <c r="A1308" s="217" t="s">
        <v>909</v>
      </c>
      <c r="B1308" s="218" t="s">
        <v>1463</v>
      </c>
      <c r="C1308" s="218" t="s">
        <v>1217</v>
      </c>
      <c r="D1308" s="218" t="s">
        <v>1214</v>
      </c>
      <c r="E1308" s="219" t="s">
        <v>1442</v>
      </c>
      <c r="F1308" s="216" t="s">
        <v>1456</v>
      </c>
      <c r="G1308" s="199" t="s">
        <v>19</v>
      </c>
      <c r="H1308" s="199" t="s">
        <v>905</v>
      </c>
      <c r="I1308" s="200" t="s">
        <v>924</v>
      </c>
      <c r="J1308" s="112" t="s">
        <v>1240</v>
      </c>
      <c r="K1308" s="199">
        <v>8</v>
      </c>
      <c r="L1308" s="199">
        <v>6</v>
      </c>
      <c r="M1308" s="199">
        <v>12</v>
      </c>
      <c r="N1308" s="112" t="s">
        <v>1241</v>
      </c>
      <c r="O1308" s="200" t="s">
        <v>1242</v>
      </c>
      <c r="P1308" s="200" t="s">
        <v>1513</v>
      </c>
      <c r="Q1308" s="200" t="s">
        <v>1514</v>
      </c>
      <c r="R1308" s="199">
        <v>2</v>
      </c>
      <c r="S1308" s="199">
        <v>2</v>
      </c>
      <c r="T1308" s="199">
        <f>BD[[#This Row],[ND]]*BD[[#This Row],[NE]]</f>
        <v>4</v>
      </c>
      <c r="U1308" s="201" t="str">
        <f t="shared" ref="U1308:U1331" si="72">IF(AND(T1308&lt;=40,T1308&gt;=24),"MUY ALTO",IF(AND(T1308&lt;=20,T1308&gt;=10),"ALTO",IF(AND(T1308&lt;=8,T1308&gt;=6),"MEDIO",IF(AND(T1308&lt;=4,T1308&gt;=1),"BAJO",""))))</f>
        <v>BAJO</v>
      </c>
      <c r="V1308" s="199">
        <v>25</v>
      </c>
      <c r="W1308" s="199">
        <f>BD[[#This Row],[NP]]*BD[[#This Row],[N.C]]</f>
        <v>100</v>
      </c>
      <c r="X1308" s="201" t="str">
        <f t="shared" ref="X1308:X1331" si="73">IFERROR(IF(AND(W1308&gt;=600,W1308&lt;=4000),"I",IF(AND(W1308&lt;500,W1308&gt;=150),"II",IF(AND(W1308&lt;=120,W1308&gt;=40),"III",IF(W1308=20,"IV","")))),"")</f>
        <v>III</v>
      </c>
      <c r="Y1308" s="182" t="str">
        <f t="shared" ref="Y1308:Y1331" si="74">IF(AND(X1308="I"),"NO ACEPTABLE",IF(AND(X1308="II"),"ACEPTABLE CON CONTROL ESPECIFICO",IF(AND(X1308="III"),"MEJORABLE",IF(AND(X1308="IV"),"ACEPTABLE"))))</f>
        <v>MEJORABLE</v>
      </c>
      <c r="Z1308" s="199" t="s">
        <v>311</v>
      </c>
      <c r="AA1308" s="200" t="s">
        <v>311</v>
      </c>
      <c r="AB1308" s="112" t="s">
        <v>1516</v>
      </c>
      <c r="AC1308" s="112" t="s">
        <v>1515</v>
      </c>
      <c r="AD1308" s="200" t="s">
        <v>1557</v>
      </c>
      <c r="AE1308" s="112" t="s">
        <v>1274</v>
      </c>
      <c r="AF1308" s="199"/>
    </row>
    <row r="1309" spans="1:32" ht="165">
      <c r="A1309" s="217" t="s">
        <v>909</v>
      </c>
      <c r="B1309" s="218" t="s">
        <v>1463</v>
      </c>
      <c r="C1309" s="218" t="s">
        <v>1217</v>
      </c>
      <c r="D1309" s="218" t="s">
        <v>1214</v>
      </c>
      <c r="E1309" s="219" t="s">
        <v>1442</v>
      </c>
      <c r="F1309" s="216" t="s">
        <v>1456</v>
      </c>
      <c r="G1309" s="199" t="s">
        <v>19</v>
      </c>
      <c r="H1309" s="199" t="s">
        <v>905</v>
      </c>
      <c r="I1309" s="200" t="s">
        <v>935</v>
      </c>
      <c r="J1309" s="112" t="s">
        <v>1230</v>
      </c>
      <c r="K1309" s="199">
        <v>8</v>
      </c>
      <c r="L1309" s="199">
        <v>6</v>
      </c>
      <c r="M1309" s="199">
        <v>12</v>
      </c>
      <c r="N1309" s="112" t="s">
        <v>1231</v>
      </c>
      <c r="O1309" s="200" t="s">
        <v>1234</v>
      </c>
      <c r="P1309" s="112" t="s">
        <v>1518</v>
      </c>
      <c r="Q1309" s="200" t="s">
        <v>1520</v>
      </c>
      <c r="R1309" s="199">
        <v>2</v>
      </c>
      <c r="S1309" s="199">
        <v>3</v>
      </c>
      <c r="T1309" s="199">
        <f>BD[[#This Row],[ND]]*BD[[#This Row],[NE]]</f>
        <v>6</v>
      </c>
      <c r="U1309" s="201" t="str">
        <f t="shared" si="72"/>
        <v>MEDIO</v>
      </c>
      <c r="V1309" s="199">
        <v>25</v>
      </c>
      <c r="W1309" s="199">
        <f>BD[[#This Row],[NP]]*BD[[#This Row],[N.C]]</f>
        <v>150</v>
      </c>
      <c r="X1309" s="201" t="str">
        <f t="shared" si="73"/>
        <v>II</v>
      </c>
      <c r="Y1309" s="182" t="str">
        <f t="shared" si="74"/>
        <v>ACEPTABLE CON CONTROL ESPECIFICO</v>
      </c>
      <c r="Z1309" s="199" t="s">
        <v>311</v>
      </c>
      <c r="AA1309" s="199" t="s">
        <v>311</v>
      </c>
      <c r="AB1309" s="112" t="s">
        <v>1517</v>
      </c>
      <c r="AC1309" s="112" t="s">
        <v>1519</v>
      </c>
      <c r="AD1309" s="200" t="s">
        <v>1558</v>
      </c>
      <c r="AE1309" s="112" t="s">
        <v>1275</v>
      </c>
      <c r="AF1309" s="199"/>
    </row>
    <row r="1310" spans="1:32" ht="135">
      <c r="A1310" s="217" t="s">
        <v>909</v>
      </c>
      <c r="B1310" s="218" t="s">
        <v>1463</v>
      </c>
      <c r="C1310" s="218" t="s">
        <v>1217</v>
      </c>
      <c r="D1310" s="218" t="s">
        <v>1214</v>
      </c>
      <c r="E1310" s="219" t="s">
        <v>1442</v>
      </c>
      <c r="F1310" s="216" t="s">
        <v>1456</v>
      </c>
      <c r="G1310" s="199" t="s">
        <v>19</v>
      </c>
      <c r="H1310" s="199" t="s">
        <v>910</v>
      </c>
      <c r="I1310" s="200" t="s">
        <v>937</v>
      </c>
      <c r="J1310" s="112" t="s">
        <v>1324</v>
      </c>
      <c r="K1310" s="199">
        <v>8</v>
      </c>
      <c r="L1310" s="199">
        <v>6</v>
      </c>
      <c r="M1310" s="199">
        <v>12</v>
      </c>
      <c r="N1310" s="112" t="s">
        <v>1322</v>
      </c>
      <c r="O1310" s="112" t="s">
        <v>1563</v>
      </c>
      <c r="P1310" s="112" t="s">
        <v>1325</v>
      </c>
      <c r="Q1310" s="200" t="s">
        <v>1323</v>
      </c>
      <c r="R1310" s="199">
        <v>2</v>
      </c>
      <c r="S1310" s="199">
        <v>2</v>
      </c>
      <c r="T1310" s="199">
        <f>BD[[#This Row],[ND]]*BD[[#This Row],[NE]]</f>
        <v>4</v>
      </c>
      <c r="U1310" s="201" t="str">
        <f t="shared" si="72"/>
        <v>BAJO</v>
      </c>
      <c r="V1310" s="199">
        <v>25</v>
      </c>
      <c r="W1310" s="199">
        <f>BD[[#This Row],[NP]]*BD[[#This Row],[N.C]]</f>
        <v>100</v>
      </c>
      <c r="X1310" s="201" t="str">
        <f t="shared" si="73"/>
        <v>III</v>
      </c>
      <c r="Y1310" s="182" t="str">
        <f t="shared" si="74"/>
        <v>MEJORABLE</v>
      </c>
      <c r="Z1310" s="199" t="s">
        <v>311</v>
      </c>
      <c r="AA1310" s="199" t="s">
        <v>311</v>
      </c>
      <c r="AB1310" s="112" t="s">
        <v>1564</v>
      </c>
      <c r="AC1310" s="112" t="s">
        <v>1325</v>
      </c>
      <c r="AD1310" s="112" t="s">
        <v>1326</v>
      </c>
      <c r="AE1310" s="112" t="s">
        <v>1327</v>
      </c>
      <c r="AF1310" s="199"/>
    </row>
    <row r="1311" spans="1:32" ht="135">
      <c r="A1311" s="217" t="s">
        <v>909</v>
      </c>
      <c r="B1311" s="218" t="s">
        <v>1463</v>
      </c>
      <c r="C1311" s="218" t="s">
        <v>1217</v>
      </c>
      <c r="D1311" s="218" t="s">
        <v>1214</v>
      </c>
      <c r="E1311" s="219" t="s">
        <v>1442</v>
      </c>
      <c r="F1311" s="216" t="s">
        <v>1456</v>
      </c>
      <c r="G1311" s="199" t="s">
        <v>19</v>
      </c>
      <c r="H1311" s="199" t="s">
        <v>910</v>
      </c>
      <c r="I1311" s="200" t="s">
        <v>943</v>
      </c>
      <c r="J1311" s="112" t="s">
        <v>1329</v>
      </c>
      <c r="K1311" s="199">
        <v>8</v>
      </c>
      <c r="L1311" s="199">
        <v>6</v>
      </c>
      <c r="M1311" s="199">
        <v>12</v>
      </c>
      <c r="N1311" s="112" t="s">
        <v>1330</v>
      </c>
      <c r="O1311" s="112" t="s">
        <v>1569</v>
      </c>
      <c r="P1311" s="112" t="s">
        <v>1331</v>
      </c>
      <c r="Q1311" s="112" t="s">
        <v>1332</v>
      </c>
      <c r="R1311" s="199">
        <v>2</v>
      </c>
      <c r="S1311" s="199">
        <v>3</v>
      </c>
      <c r="T1311" s="199">
        <f>BD[[#This Row],[ND]]*BD[[#This Row],[NE]]</f>
        <v>6</v>
      </c>
      <c r="U1311" s="201" t="str">
        <f t="shared" si="72"/>
        <v>MEDIO</v>
      </c>
      <c r="V1311" s="199">
        <v>60</v>
      </c>
      <c r="W1311" s="199">
        <f>BD[[#This Row],[NP]]*BD[[#This Row],[N.C]]</f>
        <v>360</v>
      </c>
      <c r="X1311" s="201" t="str">
        <f t="shared" si="73"/>
        <v>II</v>
      </c>
      <c r="Y1311" s="182" t="str">
        <f t="shared" si="74"/>
        <v>ACEPTABLE CON CONTROL ESPECIFICO</v>
      </c>
      <c r="Z1311" s="199" t="s">
        <v>311</v>
      </c>
      <c r="AA1311" s="199" t="s">
        <v>311</v>
      </c>
      <c r="AB1311" s="112" t="s">
        <v>1570</v>
      </c>
      <c r="AC1311" s="112" t="s">
        <v>1567</v>
      </c>
      <c r="AD1311" s="112" t="s">
        <v>1568</v>
      </c>
      <c r="AE1311" s="112" t="s">
        <v>1327</v>
      </c>
      <c r="AF1311" s="199"/>
    </row>
    <row r="1312" spans="1:32" ht="150">
      <c r="A1312" s="217" t="s">
        <v>909</v>
      </c>
      <c r="B1312" s="218" t="s">
        <v>1463</v>
      </c>
      <c r="C1312" s="218" t="s">
        <v>1217</v>
      </c>
      <c r="D1312" s="218" t="s">
        <v>1214</v>
      </c>
      <c r="E1312" s="219" t="s">
        <v>1442</v>
      </c>
      <c r="F1312" s="216" t="s">
        <v>1456</v>
      </c>
      <c r="G1312" s="199" t="s">
        <v>19</v>
      </c>
      <c r="H1312" s="199" t="s">
        <v>910</v>
      </c>
      <c r="I1312" s="200" t="s">
        <v>947</v>
      </c>
      <c r="J1312" s="112" t="s">
        <v>1373</v>
      </c>
      <c r="K1312" s="199">
        <v>8</v>
      </c>
      <c r="L1312" s="199">
        <v>6</v>
      </c>
      <c r="M1312" s="199">
        <v>12</v>
      </c>
      <c r="N1312" s="112" t="s">
        <v>1330</v>
      </c>
      <c r="O1312" s="112" t="s">
        <v>1569</v>
      </c>
      <c r="P1312" s="112" t="s">
        <v>1331</v>
      </c>
      <c r="Q1312" s="112" t="s">
        <v>1332</v>
      </c>
      <c r="R1312" s="199">
        <v>2</v>
      </c>
      <c r="S1312" s="199">
        <v>3</v>
      </c>
      <c r="T1312" s="199">
        <f>BD[[#This Row],[ND]]*BD[[#This Row],[NE]]</f>
        <v>6</v>
      </c>
      <c r="U1312" s="201" t="str">
        <f t="shared" si="72"/>
        <v>MEDIO</v>
      </c>
      <c r="V1312" s="199">
        <v>60</v>
      </c>
      <c r="W1312" s="199">
        <f>BD[[#This Row],[NP]]*BD[[#This Row],[N.C]]</f>
        <v>360</v>
      </c>
      <c r="X1312" s="201" t="str">
        <f t="shared" si="73"/>
        <v>II</v>
      </c>
      <c r="Y1312" s="182" t="str">
        <f t="shared" si="74"/>
        <v>ACEPTABLE CON CONTROL ESPECIFICO</v>
      </c>
      <c r="Z1312" s="199" t="s">
        <v>311</v>
      </c>
      <c r="AA1312" s="199" t="s">
        <v>311</v>
      </c>
      <c r="AB1312" s="112" t="s">
        <v>1570</v>
      </c>
      <c r="AC1312" s="112" t="s">
        <v>1567</v>
      </c>
      <c r="AD1312" s="112" t="s">
        <v>1568</v>
      </c>
      <c r="AE1312" s="112" t="s">
        <v>1375</v>
      </c>
      <c r="AF1312" s="199"/>
    </row>
    <row r="1313" spans="1:32" ht="409.6">
      <c r="A1313" s="217" t="s">
        <v>909</v>
      </c>
      <c r="B1313" s="218" t="s">
        <v>1463</v>
      </c>
      <c r="C1313" s="218" t="s">
        <v>1217</v>
      </c>
      <c r="D1313" s="218" t="s">
        <v>1214</v>
      </c>
      <c r="E1313" s="219" t="s">
        <v>1442</v>
      </c>
      <c r="F1313" s="216" t="s">
        <v>1456</v>
      </c>
      <c r="G1313" s="199" t="s">
        <v>19</v>
      </c>
      <c r="H1313" s="199" t="s">
        <v>917</v>
      </c>
      <c r="I1313" s="200" t="s">
        <v>949</v>
      </c>
      <c r="J1313" s="112" t="s">
        <v>1226</v>
      </c>
      <c r="K1313" s="199">
        <v>8</v>
      </c>
      <c r="L1313" s="199">
        <v>6</v>
      </c>
      <c r="M1313" s="199">
        <v>12</v>
      </c>
      <c r="N1313" s="112" t="s">
        <v>1237</v>
      </c>
      <c r="O1313" s="200" t="s">
        <v>1238</v>
      </c>
      <c r="P1313" s="112" t="s">
        <v>1239</v>
      </c>
      <c r="Q1313" s="112" t="s">
        <v>1522</v>
      </c>
      <c r="R1313" s="199">
        <v>2</v>
      </c>
      <c r="S1313" s="199">
        <v>2</v>
      </c>
      <c r="T1313" s="199">
        <f>BD[[#This Row],[ND]]*BD[[#This Row],[NE]]</f>
        <v>4</v>
      </c>
      <c r="U1313" s="201" t="str">
        <f t="shared" si="72"/>
        <v>BAJO</v>
      </c>
      <c r="V1313" s="199">
        <v>60</v>
      </c>
      <c r="W1313" s="199">
        <f>BD[[#This Row],[NP]]*BD[[#This Row],[N.C]]</f>
        <v>240</v>
      </c>
      <c r="X1313" s="201" t="str">
        <f t="shared" si="73"/>
        <v>II</v>
      </c>
      <c r="Y1313" s="182" t="str">
        <f t="shared" si="74"/>
        <v>ACEPTABLE CON CONTROL ESPECIFICO</v>
      </c>
      <c r="Z1313" s="199" t="s">
        <v>311</v>
      </c>
      <c r="AA1313" s="199" t="s">
        <v>311</v>
      </c>
      <c r="AB1313" s="112" t="s">
        <v>1524</v>
      </c>
      <c r="AC1313" s="112" t="s">
        <v>1521</v>
      </c>
      <c r="AD1313" s="112" t="s">
        <v>1523</v>
      </c>
      <c r="AE1313" s="112" t="s">
        <v>1276</v>
      </c>
      <c r="AF1313" s="199"/>
    </row>
    <row r="1314" spans="1:32" ht="165">
      <c r="A1314" s="217" t="s">
        <v>909</v>
      </c>
      <c r="B1314" s="218" t="s">
        <v>1463</v>
      </c>
      <c r="C1314" s="218" t="s">
        <v>1217</v>
      </c>
      <c r="D1314" s="218" t="s">
        <v>1214</v>
      </c>
      <c r="E1314" s="219" t="s">
        <v>1442</v>
      </c>
      <c r="F1314" s="216" t="s">
        <v>1456</v>
      </c>
      <c r="G1314" s="199" t="s">
        <v>19</v>
      </c>
      <c r="H1314" s="199" t="s">
        <v>917</v>
      </c>
      <c r="I1314" s="200" t="s">
        <v>951</v>
      </c>
      <c r="J1314" s="112" t="s">
        <v>1333</v>
      </c>
      <c r="K1314" s="199">
        <v>8</v>
      </c>
      <c r="L1314" s="199">
        <v>6</v>
      </c>
      <c r="M1314" s="199">
        <v>12</v>
      </c>
      <c r="N1314" s="112" t="s">
        <v>1237</v>
      </c>
      <c r="O1314" s="112" t="s">
        <v>1334</v>
      </c>
      <c r="P1314" s="112" t="s">
        <v>1335</v>
      </c>
      <c r="Q1314" s="112" t="s">
        <v>1336</v>
      </c>
      <c r="R1314" s="199">
        <v>6</v>
      </c>
      <c r="S1314" s="199">
        <v>2</v>
      </c>
      <c r="T1314" s="199">
        <f>BD[[#This Row],[ND]]*BD[[#This Row],[NE]]</f>
        <v>12</v>
      </c>
      <c r="U1314" s="201" t="str">
        <f t="shared" si="72"/>
        <v>ALTO</v>
      </c>
      <c r="V1314" s="199">
        <v>25</v>
      </c>
      <c r="W1314" s="199">
        <f>BD[[#This Row],[NP]]*BD[[#This Row],[N.C]]</f>
        <v>300</v>
      </c>
      <c r="X1314" s="201" t="str">
        <f t="shared" si="73"/>
        <v>II</v>
      </c>
      <c r="Y1314" s="182" t="str">
        <f t="shared" si="74"/>
        <v>ACEPTABLE CON CONTROL ESPECIFICO</v>
      </c>
      <c r="Z1314" s="199" t="s">
        <v>311</v>
      </c>
      <c r="AA1314" s="199" t="s">
        <v>311</v>
      </c>
      <c r="AB1314" s="112" t="s">
        <v>1571</v>
      </c>
      <c r="AC1314" s="112" t="s">
        <v>1572</v>
      </c>
      <c r="AD1314" s="112" t="s">
        <v>1336</v>
      </c>
      <c r="AE1314" s="112" t="s">
        <v>1337</v>
      </c>
      <c r="AF1314" s="199"/>
    </row>
    <row r="1315" spans="1:32" ht="115.2">
      <c r="A1315" s="217" t="s">
        <v>909</v>
      </c>
      <c r="B1315" s="218" t="s">
        <v>1463</v>
      </c>
      <c r="C1315" s="218" t="s">
        <v>1217</v>
      </c>
      <c r="D1315" s="218" t="s">
        <v>1214</v>
      </c>
      <c r="E1315" s="219" t="s">
        <v>1442</v>
      </c>
      <c r="F1315" s="216" t="s">
        <v>1456</v>
      </c>
      <c r="G1315" s="199" t="s">
        <v>19</v>
      </c>
      <c r="H1315" s="199" t="s">
        <v>917</v>
      </c>
      <c r="I1315" s="200" t="s">
        <v>953</v>
      </c>
      <c r="J1315" s="112" t="s">
        <v>1338</v>
      </c>
      <c r="K1315" s="199">
        <v>8</v>
      </c>
      <c r="L1315" s="199">
        <v>6</v>
      </c>
      <c r="M1315" s="199">
        <v>12</v>
      </c>
      <c r="N1315" s="112" t="s">
        <v>1339</v>
      </c>
      <c r="O1315" s="112" t="s">
        <v>1340</v>
      </c>
      <c r="P1315" s="112" t="s">
        <v>1341</v>
      </c>
      <c r="Q1315" s="112" t="s">
        <v>1342</v>
      </c>
      <c r="R1315" s="199">
        <v>6</v>
      </c>
      <c r="S1315" s="199">
        <v>2</v>
      </c>
      <c r="T1315" s="199">
        <f>BD[[#This Row],[ND]]*BD[[#This Row],[NE]]</f>
        <v>12</v>
      </c>
      <c r="U1315" s="201" t="str">
        <f t="shared" si="72"/>
        <v>ALTO</v>
      </c>
      <c r="V1315" s="199">
        <v>25</v>
      </c>
      <c r="W1315" s="199">
        <f>BD[[#This Row],[NP]]*BD[[#This Row],[N.C]]</f>
        <v>300</v>
      </c>
      <c r="X1315" s="201" t="str">
        <f t="shared" si="73"/>
        <v>II</v>
      </c>
      <c r="Y1315" s="182" t="str">
        <f t="shared" si="74"/>
        <v>ACEPTABLE CON CONTROL ESPECIFICO</v>
      </c>
      <c r="Z1315" s="199" t="s">
        <v>311</v>
      </c>
      <c r="AA1315" s="199" t="s">
        <v>311</v>
      </c>
      <c r="AB1315" s="112" t="s">
        <v>1573</v>
      </c>
      <c r="AC1315" s="112" t="s">
        <v>1574</v>
      </c>
      <c r="AD1315" s="112" t="s">
        <v>1575</v>
      </c>
      <c r="AE1315" s="112" t="s">
        <v>1343</v>
      </c>
      <c r="AF1315" s="199"/>
    </row>
    <row r="1316" spans="1:32" ht="120">
      <c r="A1316" s="217" t="s">
        <v>909</v>
      </c>
      <c r="B1316" s="218" t="s">
        <v>1463</v>
      </c>
      <c r="C1316" s="218" t="s">
        <v>1217</v>
      </c>
      <c r="D1316" s="218" t="s">
        <v>1214</v>
      </c>
      <c r="E1316" s="219" t="s">
        <v>1442</v>
      </c>
      <c r="F1316" s="216" t="s">
        <v>1456</v>
      </c>
      <c r="G1316" s="199" t="s">
        <v>19</v>
      </c>
      <c r="H1316" s="199" t="s">
        <v>917</v>
      </c>
      <c r="I1316" s="200" t="s">
        <v>955</v>
      </c>
      <c r="J1316" s="112" t="s">
        <v>1344</v>
      </c>
      <c r="K1316" s="199">
        <v>8</v>
      </c>
      <c r="L1316" s="199">
        <v>6</v>
      </c>
      <c r="M1316" s="199">
        <v>12</v>
      </c>
      <c r="N1316" s="112" t="s">
        <v>1346</v>
      </c>
      <c r="O1316" s="112" t="s">
        <v>1340</v>
      </c>
      <c r="P1316" s="112" t="s">
        <v>1341</v>
      </c>
      <c r="Q1316" s="112" t="s">
        <v>1342</v>
      </c>
      <c r="R1316" s="199">
        <v>6</v>
      </c>
      <c r="S1316" s="199">
        <v>2</v>
      </c>
      <c r="T1316" s="199">
        <f>BD[[#This Row],[ND]]*BD[[#This Row],[NE]]</f>
        <v>12</v>
      </c>
      <c r="U1316" s="201" t="str">
        <f t="shared" si="72"/>
        <v>ALTO</v>
      </c>
      <c r="V1316" s="199">
        <v>25</v>
      </c>
      <c r="W1316" s="199">
        <f>BD[[#This Row],[NP]]*BD[[#This Row],[N.C]]</f>
        <v>300</v>
      </c>
      <c r="X1316" s="201" t="str">
        <f t="shared" si="73"/>
        <v>II</v>
      </c>
      <c r="Y1316" s="182" t="str">
        <f t="shared" si="74"/>
        <v>ACEPTABLE CON CONTROL ESPECIFICO</v>
      </c>
      <c r="Z1316" s="199" t="s">
        <v>311</v>
      </c>
      <c r="AA1316" s="199" t="s">
        <v>311</v>
      </c>
      <c r="AB1316" s="112" t="s">
        <v>1573</v>
      </c>
      <c r="AC1316" s="112" t="s">
        <v>1574</v>
      </c>
      <c r="AD1316" s="112" t="s">
        <v>1575</v>
      </c>
      <c r="AE1316" s="112" t="s">
        <v>1343</v>
      </c>
      <c r="AF1316" s="199"/>
    </row>
    <row r="1317" spans="1:32" ht="150">
      <c r="A1317" s="217" t="s">
        <v>909</v>
      </c>
      <c r="B1317" s="218" t="s">
        <v>1463</v>
      </c>
      <c r="C1317" s="218" t="s">
        <v>1217</v>
      </c>
      <c r="D1317" s="218" t="s">
        <v>1214</v>
      </c>
      <c r="E1317" s="219" t="s">
        <v>1442</v>
      </c>
      <c r="F1317" s="216" t="s">
        <v>1456</v>
      </c>
      <c r="G1317" s="199" t="s">
        <v>19</v>
      </c>
      <c r="H1317" s="199" t="s">
        <v>917</v>
      </c>
      <c r="I1317" s="200" t="s">
        <v>957</v>
      </c>
      <c r="J1317" s="112" t="s">
        <v>1464</v>
      </c>
      <c r="K1317" s="199">
        <v>8</v>
      </c>
      <c r="L1317" s="199">
        <v>6</v>
      </c>
      <c r="M1317" s="199">
        <v>12</v>
      </c>
      <c r="N1317" s="112" t="s">
        <v>1465</v>
      </c>
      <c r="O1317" s="112" t="s">
        <v>1466</v>
      </c>
      <c r="P1317" s="112" t="s">
        <v>1634</v>
      </c>
      <c r="Q1317" s="112" t="s">
        <v>1342</v>
      </c>
      <c r="R1317" s="199">
        <v>6</v>
      </c>
      <c r="S1317" s="199">
        <v>3</v>
      </c>
      <c r="T1317" s="199">
        <f>BD[[#This Row],[ND]]*BD[[#This Row],[NE]]</f>
        <v>18</v>
      </c>
      <c r="U1317" s="201" t="str">
        <f t="shared" si="72"/>
        <v>ALTO</v>
      </c>
      <c r="V1317" s="199">
        <v>25</v>
      </c>
      <c r="W1317" s="199">
        <f>BD[[#This Row],[NP]]*BD[[#This Row],[N.C]]</f>
        <v>450</v>
      </c>
      <c r="X1317" s="201" t="str">
        <f t="shared" si="73"/>
        <v>II</v>
      </c>
      <c r="Y1317" s="182" t="str">
        <f t="shared" si="74"/>
        <v>ACEPTABLE CON CONTROL ESPECIFICO</v>
      </c>
      <c r="Z1317" s="199" t="s">
        <v>311</v>
      </c>
      <c r="AA1317" s="199" t="s">
        <v>311</v>
      </c>
      <c r="AB1317" s="112" t="s">
        <v>1637</v>
      </c>
      <c r="AC1317" s="112" t="s">
        <v>1635</v>
      </c>
      <c r="AD1317" s="112" t="s">
        <v>1636</v>
      </c>
      <c r="AE1317" s="112" t="s">
        <v>1343</v>
      </c>
      <c r="AF1317" s="199"/>
    </row>
    <row r="1318" spans="1:32" ht="115.2">
      <c r="A1318" s="217" t="s">
        <v>909</v>
      </c>
      <c r="B1318" s="218" t="s">
        <v>1463</v>
      </c>
      <c r="C1318" s="218" t="s">
        <v>1217</v>
      </c>
      <c r="D1318" s="218" t="s">
        <v>1214</v>
      </c>
      <c r="E1318" s="219" t="s">
        <v>1442</v>
      </c>
      <c r="F1318" s="216" t="s">
        <v>1456</v>
      </c>
      <c r="G1318" s="199" t="s">
        <v>19</v>
      </c>
      <c r="H1318" s="199" t="s">
        <v>917</v>
      </c>
      <c r="I1318" s="200" t="s">
        <v>959</v>
      </c>
      <c r="J1318" s="112" t="s">
        <v>1347</v>
      </c>
      <c r="K1318" s="199">
        <v>8</v>
      </c>
      <c r="L1318" s="199">
        <v>6</v>
      </c>
      <c r="M1318" s="199">
        <v>12</v>
      </c>
      <c r="N1318" s="112" t="s">
        <v>1322</v>
      </c>
      <c r="O1318" s="112" t="s">
        <v>1348</v>
      </c>
      <c r="P1318" s="112" t="s">
        <v>1349</v>
      </c>
      <c r="Q1318" s="112" t="s">
        <v>1578</v>
      </c>
      <c r="R1318" s="199">
        <v>2</v>
      </c>
      <c r="S1318" s="199">
        <v>3</v>
      </c>
      <c r="T1318" s="199">
        <f>BD[[#This Row],[ND]]*BD[[#This Row],[NE]]</f>
        <v>6</v>
      </c>
      <c r="U1318" s="201" t="str">
        <f t="shared" si="72"/>
        <v>MEDIO</v>
      </c>
      <c r="V1318" s="199">
        <v>60</v>
      </c>
      <c r="W1318" s="199">
        <f>BD[[#This Row],[NP]]*BD[[#This Row],[N.C]]</f>
        <v>360</v>
      </c>
      <c r="X1318" s="201" t="str">
        <f t="shared" si="73"/>
        <v>II</v>
      </c>
      <c r="Y1318" s="182" t="str">
        <f t="shared" si="74"/>
        <v>ACEPTABLE CON CONTROL ESPECIFICO</v>
      </c>
      <c r="Z1318" s="199" t="s">
        <v>311</v>
      </c>
      <c r="AA1318" s="199" t="s">
        <v>311</v>
      </c>
      <c r="AB1318" s="112" t="s">
        <v>1576</v>
      </c>
      <c r="AC1318" s="112" t="s">
        <v>1577</v>
      </c>
      <c r="AD1318" s="112" t="s">
        <v>1579</v>
      </c>
      <c r="AE1318" s="112" t="s">
        <v>1343</v>
      </c>
      <c r="AF1318" s="199"/>
    </row>
    <row r="1319" spans="1:32" ht="115.2">
      <c r="A1319" s="217" t="s">
        <v>909</v>
      </c>
      <c r="B1319" s="218" t="s">
        <v>1463</v>
      </c>
      <c r="C1319" s="218" t="s">
        <v>1217</v>
      </c>
      <c r="D1319" s="218" t="s">
        <v>1214</v>
      </c>
      <c r="E1319" s="219" t="s">
        <v>1442</v>
      </c>
      <c r="F1319" s="216" t="s">
        <v>1456</v>
      </c>
      <c r="G1319" s="199" t="s">
        <v>19</v>
      </c>
      <c r="H1319" s="199" t="s">
        <v>917</v>
      </c>
      <c r="I1319" s="200" t="s">
        <v>961</v>
      </c>
      <c r="J1319" s="112" t="s">
        <v>1350</v>
      </c>
      <c r="K1319" s="199">
        <v>8</v>
      </c>
      <c r="L1319" s="199">
        <v>6</v>
      </c>
      <c r="M1319" s="199">
        <v>12</v>
      </c>
      <c r="N1319" s="112" t="s">
        <v>1322</v>
      </c>
      <c r="O1319" s="112" t="s">
        <v>1348</v>
      </c>
      <c r="P1319" s="112" t="s">
        <v>1582</v>
      </c>
      <c r="Q1319" s="112" t="s">
        <v>1352</v>
      </c>
      <c r="R1319" s="199">
        <v>6</v>
      </c>
      <c r="S1319" s="199">
        <v>1</v>
      </c>
      <c r="T1319" s="199">
        <f>BD[[#This Row],[ND]]*BD[[#This Row],[NE]]</f>
        <v>6</v>
      </c>
      <c r="U1319" s="201" t="str">
        <f t="shared" si="72"/>
        <v>MEDIO</v>
      </c>
      <c r="V1319" s="199">
        <v>60</v>
      </c>
      <c r="W1319" s="199">
        <f>BD[[#This Row],[NP]]*BD[[#This Row],[N.C]]</f>
        <v>360</v>
      </c>
      <c r="X1319" s="201" t="str">
        <f t="shared" si="73"/>
        <v>II</v>
      </c>
      <c r="Y1319" s="182" t="str">
        <f t="shared" si="74"/>
        <v>ACEPTABLE CON CONTROL ESPECIFICO</v>
      </c>
      <c r="Z1319" s="199" t="s">
        <v>311</v>
      </c>
      <c r="AA1319" s="199" t="s">
        <v>311</v>
      </c>
      <c r="AB1319" s="112" t="s">
        <v>1580</v>
      </c>
      <c r="AC1319" s="112" t="s">
        <v>1583</v>
      </c>
      <c r="AD1319" s="112" t="s">
        <v>1581</v>
      </c>
      <c r="AE1319" s="112" t="s">
        <v>1343</v>
      </c>
      <c r="AF1319" s="199"/>
    </row>
    <row r="1320" spans="1:32" ht="180">
      <c r="A1320" s="217" t="s">
        <v>909</v>
      </c>
      <c r="B1320" s="218" t="s">
        <v>1463</v>
      </c>
      <c r="C1320" s="218" t="s">
        <v>1217</v>
      </c>
      <c r="D1320" s="218" t="s">
        <v>1214</v>
      </c>
      <c r="E1320" s="219" t="s">
        <v>1442</v>
      </c>
      <c r="F1320" s="216" t="s">
        <v>1456</v>
      </c>
      <c r="G1320" s="199" t="s">
        <v>19</v>
      </c>
      <c r="H1320" s="199" t="s">
        <v>917</v>
      </c>
      <c r="I1320" s="200" t="s">
        <v>963</v>
      </c>
      <c r="J1320" s="112" t="s">
        <v>1431</v>
      </c>
      <c r="K1320" s="199">
        <v>8</v>
      </c>
      <c r="L1320" s="199">
        <v>6</v>
      </c>
      <c r="M1320" s="199">
        <v>12</v>
      </c>
      <c r="N1320" s="112" t="s">
        <v>1406</v>
      </c>
      <c r="O1320" s="112" t="s">
        <v>1432</v>
      </c>
      <c r="P1320" s="112" t="s">
        <v>1641</v>
      </c>
      <c r="Q1320" s="112" t="s">
        <v>1638</v>
      </c>
      <c r="R1320" s="199">
        <v>2</v>
      </c>
      <c r="S1320" s="199">
        <v>3</v>
      </c>
      <c r="T1320" s="199">
        <f>BD[[#This Row],[ND]]*BD[[#This Row],[NE]]</f>
        <v>6</v>
      </c>
      <c r="U1320" s="201" t="str">
        <f t="shared" si="72"/>
        <v>MEDIO</v>
      </c>
      <c r="V1320" s="199">
        <v>60</v>
      </c>
      <c r="W1320" s="199">
        <f>BD[[#This Row],[NP]]*BD[[#This Row],[N.C]]</f>
        <v>360</v>
      </c>
      <c r="X1320" s="201" t="str">
        <f t="shared" si="73"/>
        <v>II</v>
      </c>
      <c r="Y1320" s="182" t="str">
        <f t="shared" si="74"/>
        <v>ACEPTABLE CON CONTROL ESPECIFICO</v>
      </c>
      <c r="Z1320" s="199" t="s">
        <v>311</v>
      </c>
      <c r="AA1320" s="199" t="s">
        <v>311</v>
      </c>
      <c r="AB1320" s="112" t="s">
        <v>1639</v>
      </c>
      <c r="AC1320" s="112" t="s">
        <v>1640</v>
      </c>
      <c r="AD1320" s="112" t="s">
        <v>1642</v>
      </c>
      <c r="AE1320" s="112" t="s">
        <v>1337</v>
      </c>
      <c r="AF1320" s="199"/>
    </row>
    <row r="1321" spans="1:32" ht="115.2">
      <c r="A1321" s="217" t="s">
        <v>909</v>
      </c>
      <c r="B1321" s="218" t="s">
        <v>1463</v>
      </c>
      <c r="C1321" s="218" t="s">
        <v>1217</v>
      </c>
      <c r="D1321" s="218" t="s">
        <v>1214</v>
      </c>
      <c r="E1321" s="219" t="s">
        <v>1442</v>
      </c>
      <c r="F1321" s="216" t="s">
        <v>1456</v>
      </c>
      <c r="G1321" s="199" t="s">
        <v>19</v>
      </c>
      <c r="H1321" s="199" t="s">
        <v>923</v>
      </c>
      <c r="I1321" s="200" t="s">
        <v>965</v>
      </c>
      <c r="J1321" s="112" t="s">
        <v>1228</v>
      </c>
      <c r="K1321" s="199">
        <v>8</v>
      </c>
      <c r="L1321" s="199">
        <v>6</v>
      </c>
      <c r="M1321" s="199">
        <v>12</v>
      </c>
      <c r="N1321" s="112" t="s">
        <v>1245</v>
      </c>
      <c r="O1321" s="200" t="s">
        <v>1291</v>
      </c>
      <c r="P1321" s="112" t="s">
        <v>1525</v>
      </c>
      <c r="Q1321" s="200" t="s">
        <v>1529</v>
      </c>
      <c r="R1321" s="199">
        <v>2</v>
      </c>
      <c r="S1321" s="199">
        <v>3</v>
      </c>
      <c r="T1321" s="199">
        <f>BD[[#This Row],[ND]]*BD[[#This Row],[NE]]</f>
        <v>6</v>
      </c>
      <c r="U1321" s="201" t="str">
        <f t="shared" si="72"/>
        <v>MEDIO</v>
      </c>
      <c r="V1321" s="199">
        <v>25</v>
      </c>
      <c r="W1321" s="199">
        <f>BD[[#This Row],[NP]]*BD[[#This Row],[N.C]]</f>
        <v>150</v>
      </c>
      <c r="X1321" s="201" t="str">
        <f t="shared" si="73"/>
        <v>II</v>
      </c>
      <c r="Y1321" s="182" t="str">
        <f t="shared" si="74"/>
        <v>ACEPTABLE CON CONTROL ESPECIFICO</v>
      </c>
      <c r="Z1321" s="199" t="s">
        <v>311</v>
      </c>
      <c r="AA1321" s="199" t="s">
        <v>311</v>
      </c>
      <c r="AB1321" s="112" t="s">
        <v>1584</v>
      </c>
      <c r="AC1321" s="112" t="s">
        <v>1589</v>
      </c>
      <c r="AD1321" s="200" t="s">
        <v>1528</v>
      </c>
      <c r="AE1321" s="112" t="s">
        <v>1281</v>
      </c>
      <c r="AF1321" s="199"/>
    </row>
    <row r="1322" spans="1:32" ht="225">
      <c r="A1322" s="217" t="s">
        <v>909</v>
      </c>
      <c r="B1322" s="218" t="s">
        <v>1463</v>
      </c>
      <c r="C1322" s="218" t="s">
        <v>1217</v>
      </c>
      <c r="D1322" s="218" t="s">
        <v>1214</v>
      </c>
      <c r="E1322" s="219" t="s">
        <v>1442</v>
      </c>
      <c r="F1322" s="216" t="s">
        <v>1456</v>
      </c>
      <c r="G1322" s="199" t="s">
        <v>19</v>
      </c>
      <c r="H1322" s="199" t="s">
        <v>928</v>
      </c>
      <c r="I1322" s="200" t="s">
        <v>973</v>
      </c>
      <c r="J1322" s="112" t="s">
        <v>1223</v>
      </c>
      <c r="K1322" s="199">
        <v>8</v>
      </c>
      <c r="L1322" s="199">
        <v>6</v>
      </c>
      <c r="M1322" s="199">
        <v>12</v>
      </c>
      <c r="N1322" s="112" t="s">
        <v>1250</v>
      </c>
      <c r="O1322" s="200" t="s">
        <v>1595</v>
      </c>
      <c r="P1322" s="112" t="s">
        <v>1533</v>
      </c>
      <c r="Q1322" s="199" t="s">
        <v>311</v>
      </c>
      <c r="R1322" s="199">
        <v>2</v>
      </c>
      <c r="S1322" s="199">
        <v>2</v>
      </c>
      <c r="T1322" s="199">
        <f>BD[[#This Row],[ND]]*BD[[#This Row],[NE]]</f>
        <v>4</v>
      </c>
      <c r="U1322" s="201" t="str">
        <f t="shared" si="72"/>
        <v>BAJO</v>
      </c>
      <c r="V1322" s="199">
        <v>25</v>
      </c>
      <c r="W1322" s="199">
        <f>BD[[#This Row],[NP]]*BD[[#This Row],[N.C]]</f>
        <v>100</v>
      </c>
      <c r="X1322" s="201" t="str">
        <f t="shared" si="73"/>
        <v>III</v>
      </c>
      <c r="Y1322" s="182" t="str">
        <f t="shared" si="74"/>
        <v>MEJORABLE</v>
      </c>
      <c r="Z1322" s="199" t="s">
        <v>311</v>
      </c>
      <c r="AA1322" s="199" t="s">
        <v>311</v>
      </c>
      <c r="AB1322" s="200" t="s">
        <v>1596</v>
      </c>
      <c r="AC1322" s="112" t="s">
        <v>1534</v>
      </c>
      <c r="AD1322" s="222" t="s">
        <v>1597</v>
      </c>
      <c r="AE1322" s="112" t="s">
        <v>1277</v>
      </c>
      <c r="AF1322" s="199"/>
    </row>
    <row r="1323" spans="1:32" ht="225">
      <c r="A1323" s="217" t="s">
        <v>909</v>
      </c>
      <c r="B1323" s="218" t="s">
        <v>1463</v>
      </c>
      <c r="C1323" s="218" t="s">
        <v>1217</v>
      </c>
      <c r="D1323" s="218" t="s">
        <v>1214</v>
      </c>
      <c r="E1323" s="219" t="s">
        <v>1442</v>
      </c>
      <c r="F1323" s="216" t="s">
        <v>1456</v>
      </c>
      <c r="G1323" s="199" t="s">
        <v>19</v>
      </c>
      <c r="H1323" s="199" t="s">
        <v>928</v>
      </c>
      <c r="I1323" s="200" t="s">
        <v>979</v>
      </c>
      <c r="J1323" s="112" t="s">
        <v>1223</v>
      </c>
      <c r="K1323" s="199">
        <v>8</v>
      </c>
      <c r="L1323" s="199">
        <v>6</v>
      </c>
      <c r="M1323" s="199">
        <v>12</v>
      </c>
      <c r="N1323" s="112" t="s">
        <v>1250</v>
      </c>
      <c r="O1323" s="200" t="s">
        <v>1595</v>
      </c>
      <c r="P1323" s="112" t="s">
        <v>1533</v>
      </c>
      <c r="Q1323" s="199" t="s">
        <v>311</v>
      </c>
      <c r="R1323" s="199">
        <v>2</v>
      </c>
      <c r="S1323" s="199">
        <v>3</v>
      </c>
      <c r="T1323" s="199">
        <f>BD[[#This Row],[ND]]*BD[[#This Row],[NE]]</f>
        <v>6</v>
      </c>
      <c r="U1323" s="201" t="str">
        <f t="shared" si="72"/>
        <v>MEDIO</v>
      </c>
      <c r="V1323" s="199">
        <v>26</v>
      </c>
      <c r="W1323" s="199">
        <f>BD[[#This Row],[NP]]*BD[[#This Row],[N.C]]</f>
        <v>156</v>
      </c>
      <c r="X1323" s="201" t="str">
        <f t="shared" si="73"/>
        <v>II</v>
      </c>
      <c r="Y1323" s="182" t="str">
        <f t="shared" si="74"/>
        <v>ACEPTABLE CON CONTROL ESPECIFICO</v>
      </c>
      <c r="Z1323" s="199" t="s">
        <v>311</v>
      </c>
      <c r="AA1323" s="199" t="s">
        <v>311</v>
      </c>
      <c r="AB1323" s="200" t="s">
        <v>1596</v>
      </c>
      <c r="AC1323" s="112" t="s">
        <v>1534</v>
      </c>
      <c r="AD1323" s="200" t="s">
        <v>1247</v>
      </c>
      <c r="AE1323" s="112" t="s">
        <v>1277</v>
      </c>
      <c r="AF1323" s="199"/>
    </row>
    <row r="1324" spans="1:32" ht="225">
      <c r="A1324" s="217" t="s">
        <v>909</v>
      </c>
      <c r="B1324" s="218" t="s">
        <v>1463</v>
      </c>
      <c r="C1324" s="218" t="s">
        <v>1217</v>
      </c>
      <c r="D1324" s="218" t="s">
        <v>1214</v>
      </c>
      <c r="E1324" s="219" t="s">
        <v>1442</v>
      </c>
      <c r="F1324" s="216" t="s">
        <v>1456</v>
      </c>
      <c r="G1324" s="199" t="s">
        <v>19</v>
      </c>
      <c r="H1324" s="199" t="s">
        <v>928</v>
      </c>
      <c r="I1324" s="200" t="s">
        <v>979</v>
      </c>
      <c r="J1324" s="112" t="s">
        <v>1223</v>
      </c>
      <c r="K1324" s="199">
        <v>8</v>
      </c>
      <c r="L1324" s="199">
        <v>6</v>
      </c>
      <c r="M1324" s="199">
        <v>12</v>
      </c>
      <c r="N1324" s="112" t="s">
        <v>1250</v>
      </c>
      <c r="O1324" s="200" t="s">
        <v>1595</v>
      </c>
      <c r="P1324" s="112" t="s">
        <v>1533</v>
      </c>
      <c r="Q1324" s="199" t="s">
        <v>311</v>
      </c>
      <c r="R1324" s="199">
        <v>2</v>
      </c>
      <c r="S1324" s="199">
        <v>3</v>
      </c>
      <c r="T1324" s="199">
        <f>BD[[#This Row],[ND]]*BD[[#This Row],[NE]]</f>
        <v>6</v>
      </c>
      <c r="U1324" s="201" t="str">
        <f t="shared" si="72"/>
        <v>MEDIO</v>
      </c>
      <c r="V1324" s="199">
        <v>26</v>
      </c>
      <c r="W1324" s="199">
        <f>BD[[#This Row],[NP]]*BD[[#This Row],[N.C]]</f>
        <v>156</v>
      </c>
      <c r="X1324" s="201" t="str">
        <f t="shared" si="73"/>
        <v>II</v>
      </c>
      <c r="Y1324" s="182" t="str">
        <f t="shared" si="74"/>
        <v>ACEPTABLE CON CONTROL ESPECIFICO</v>
      </c>
      <c r="Z1324" s="199" t="s">
        <v>311</v>
      </c>
      <c r="AA1324" s="199" t="s">
        <v>311</v>
      </c>
      <c r="AB1324" s="200" t="s">
        <v>1596</v>
      </c>
      <c r="AC1324" s="112" t="s">
        <v>1534</v>
      </c>
      <c r="AD1324" s="200" t="s">
        <v>1247</v>
      </c>
      <c r="AE1324" s="112" t="s">
        <v>1277</v>
      </c>
      <c r="AF1324" s="199"/>
    </row>
    <row r="1325" spans="1:32" ht="225">
      <c r="A1325" s="217" t="s">
        <v>909</v>
      </c>
      <c r="B1325" s="218" t="s">
        <v>1463</v>
      </c>
      <c r="C1325" s="218" t="s">
        <v>1217</v>
      </c>
      <c r="D1325" s="218" t="s">
        <v>1214</v>
      </c>
      <c r="E1325" s="219" t="s">
        <v>1442</v>
      </c>
      <c r="F1325" s="216" t="s">
        <v>1456</v>
      </c>
      <c r="G1325" s="199" t="s">
        <v>19</v>
      </c>
      <c r="H1325" s="199" t="s">
        <v>928</v>
      </c>
      <c r="I1325" s="200" t="s">
        <v>983</v>
      </c>
      <c r="J1325" s="112" t="s">
        <v>1223</v>
      </c>
      <c r="K1325" s="199">
        <v>8</v>
      </c>
      <c r="L1325" s="199">
        <v>6</v>
      </c>
      <c r="M1325" s="199">
        <v>12</v>
      </c>
      <c r="N1325" s="112" t="s">
        <v>1250</v>
      </c>
      <c r="O1325" s="200" t="s">
        <v>1595</v>
      </c>
      <c r="P1325" s="112" t="s">
        <v>1533</v>
      </c>
      <c r="Q1325" s="199" t="s">
        <v>311</v>
      </c>
      <c r="R1325" s="199">
        <v>2</v>
      </c>
      <c r="S1325" s="199">
        <v>3</v>
      </c>
      <c r="T1325" s="199">
        <f>BD[[#This Row],[ND]]*BD[[#This Row],[NE]]</f>
        <v>6</v>
      </c>
      <c r="U1325" s="201" t="str">
        <f t="shared" si="72"/>
        <v>MEDIO</v>
      </c>
      <c r="V1325" s="199">
        <v>25</v>
      </c>
      <c r="W1325" s="199">
        <f>BD[[#This Row],[NP]]*BD[[#This Row],[N.C]]</f>
        <v>150</v>
      </c>
      <c r="X1325" s="201" t="str">
        <f t="shared" si="73"/>
        <v>II</v>
      </c>
      <c r="Y1325" s="182" t="str">
        <f t="shared" si="74"/>
        <v>ACEPTABLE CON CONTROL ESPECIFICO</v>
      </c>
      <c r="Z1325" s="199" t="s">
        <v>311</v>
      </c>
      <c r="AA1325" s="199" t="s">
        <v>311</v>
      </c>
      <c r="AB1325" s="200" t="s">
        <v>1596</v>
      </c>
      <c r="AC1325" s="112" t="s">
        <v>1534</v>
      </c>
      <c r="AD1325" s="200" t="s">
        <v>1247</v>
      </c>
      <c r="AE1325" s="112" t="s">
        <v>1277</v>
      </c>
      <c r="AF1325" s="199"/>
    </row>
    <row r="1326" spans="1:32" ht="135">
      <c r="A1326" s="217" t="s">
        <v>909</v>
      </c>
      <c r="B1326" s="218" t="s">
        <v>1463</v>
      </c>
      <c r="C1326" s="218" t="s">
        <v>1217</v>
      </c>
      <c r="D1326" s="218" t="s">
        <v>1214</v>
      </c>
      <c r="E1326" s="219" t="s">
        <v>1442</v>
      </c>
      <c r="F1326" s="216" t="s">
        <v>1456</v>
      </c>
      <c r="G1326" s="199" t="s">
        <v>19</v>
      </c>
      <c r="H1326" s="199" t="s">
        <v>931</v>
      </c>
      <c r="I1326" s="200" t="s">
        <v>989</v>
      </c>
      <c r="J1326" s="112" t="s">
        <v>1224</v>
      </c>
      <c r="K1326" s="199">
        <v>8</v>
      </c>
      <c r="L1326" s="199">
        <v>6</v>
      </c>
      <c r="M1326" s="199">
        <v>12</v>
      </c>
      <c r="N1326" s="112" t="s">
        <v>1252</v>
      </c>
      <c r="O1326" s="112" t="s">
        <v>1612</v>
      </c>
      <c r="P1326" s="112" t="s">
        <v>1253</v>
      </c>
      <c r="Q1326" s="112" t="s">
        <v>1614</v>
      </c>
      <c r="R1326" s="199">
        <v>2</v>
      </c>
      <c r="S1326" s="199">
        <v>3</v>
      </c>
      <c r="T1326" s="199">
        <f>BD[[#This Row],[ND]]*BD[[#This Row],[NE]]</f>
        <v>6</v>
      </c>
      <c r="U1326" s="201" t="str">
        <f t="shared" si="72"/>
        <v>MEDIO</v>
      </c>
      <c r="V1326" s="199">
        <v>25</v>
      </c>
      <c r="W1326" s="199">
        <f>BD[[#This Row],[NP]]*BD[[#This Row],[N.C]]</f>
        <v>150</v>
      </c>
      <c r="X1326" s="201" t="str">
        <f t="shared" si="73"/>
        <v>II</v>
      </c>
      <c r="Y1326" s="182" t="str">
        <f t="shared" si="74"/>
        <v>ACEPTABLE CON CONTROL ESPECIFICO</v>
      </c>
      <c r="Z1326" s="199" t="s">
        <v>311</v>
      </c>
      <c r="AA1326" s="199" t="s">
        <v>311</v>
      </c>
      <c r="AB1326" s="112" t="s">
        <v>1613</v>
      </c>
      <c r="AC1326" s="112" t="s">
        <v>1253</v>
      </c>
      <c r="AD1326" s="112" t="s">
        <v>1615</v>
      </c>
      <c r="AE1326" s="112" t="s">
        <v>1278</v>
      </c>
      <c r="AF1326" s="199"/>
    </row>
    <row r="1327" spans="1:32" ht="150">
      <c r="A1327" s="217" t="s">
        <v>909</v>
      </c>
      <c r="B1327" s="218" t="s">
        <v>1463</v>
      </c>
      <c r="C1327" s="218" t="s">
        <v>1217</v>
      </c>
      <c r="D1327" s="218" t="s">
        <v>1214</v>
      </c>
      <c r="E1327" s="219" t="s">
        <v>1442</v>
      </c>
      <c r="F1327" s="216" t="s">
        <v>1456</v>
      </c>
      <c r="G1327" s="199" t="s">
        <v>19</v>
      </c>
      <c r="H1327" s="199" t="s">
        <v>931</v>
      </c>
      <c r="I1327" s="200" t="s">
        <v>1005</v>
      </c>
      <c r="J1327" s="112" t="s">
        <v>1359</v>
      </c>
      <c r="K1327" s="199">
        <v>8</v>
      </c>
      <c r="L1327" s="199">
        <v>6</v>
      </c>
      <c r="M1327" s="199">
        <v>12</v>
      </c>
      <c r="N1327" s="215" t="s">
        <v>1354</v>
      </c>
      <c r="O1327" s="112" t="s">
        <v>1360</v>
      </c>
      <c r="P1327" s="112" t="s">
        <v>1609</v>
      </c>
      <c r="Q1327" s="112" t="s">
        <v>1610</v>
      </c>
      <c r="R1327" s="199">
        <v>2</v>
      </c>
      <c r="S1327" s="199">
        <v>3</v>
      </c>
      <c r="T1327" s="199">
        <f>BD[[#This Row],[ND]]*BD[[#This Row],[NE]]</f>
        <v>6</v>
      </c>
      <c r="U1327" s="201" t="str">
        <f t="shared" si="72"/>
        <v>MEDIO</v>
      </c>
      <c r="V1327" s="199">
        <v>60</v>
      </c>
      <c r="W1327" s="199">
        <f>BD[[#This Row],[NP]]*BD[[#This Row],[N.C]]</f>
        <v>360</v>
      </c>
      <c r="X1327" s="201" t="str">
        <f t="shared" si="73"/>
        <v>II</v>
      </c>
      <c r="Y1327" s="182" t="str">
        <f t="shared" si="74"/>
        <v>ACEPTABLE CON CONTROL ESPECIFICO</v>
      </c>
      <c r="Z1327" s="199" t="s">
        <v>311</v>
      </c>
      <c r="AA1327" s="199" t="s">
        <v>311</v>
      </c>
      <c r="AB1327" s="112" t="s">
        <v>1360</v>
      </c>
      <c r="AC1327" s="112" t="s">
        <v>1609</v>
      </c>
      <c r="AD1327" s="112" t="s">
        <v>1611</v>
      </c>
      <c r="AE1327" s="112" t="s">
        <v>1362</v>
      </c>
      <c r="AF1327" s="199"/>
    </row>
    <row r="1328" spans="1:32" ht="315">
      <c r="A1328" s="217" t="s">
        <v>909</v>
      </c>
      <c r="B1328" s="218" t="s">
        <v>1463</v>
      </c>
      <c r="C1328" s="218" t="s">
        <v>1217</v>
      </c>
      <c r="D1328" s="218" t="s">
        <v>1214</v>
      </c>
      <c r="E1328" s="219" t="s">
        <v>1442</v>
      </c>
      <c r="F1328" s="216" t="s">
        <v>1456</v>
      </c>
      <c r="G1328" s="199" t="s">
        <v>19</v>
      </c>
      <c r="H1328" s="199" t="s">
        <v>934</v>
      </c>
      <c r="I1328" s="200" t="s">
        <v>1007</v>
      </c>
      <c r="J1328" s="112" t="s">
        <v>1225</v>
      </c>
      <c r="K1328" s="199">
        <v>2</v>
      </c>
      <c r="L1328" s="199">
        <v>2</v>
      </c>
      <c r="M1328" s="199">
        <v>12</v>
      </c>
      <c r="N1328" s="112" t="s">
        <v>1255</v>
      </c>
      <c r="O1328" s="112" t="s">
        <v>1627</v>
      </c>
      <c r="P1328" s="112" t="s">
        <v>1630</v>
      </c>
      <c r="Q1328" s="112" t="s">
        <v>1265</v>
      </c>
      <c r="R1328" s="199">
        <v>2</v>
      </c>
      <c r="S1328" s="199">
        <v>3</v>
      </c>
      <c r="T1328" s="199">
        <f>BD[[#This Row],[ND]]*BD[[#This Row],[NE]]</f>
        <v>6</v>
      </c>
      <c r="U1328" s="201" t="str">
        <f t="shared" si="72"/>
        <v>MEDIO</v>
      </c>
      <c r="V1328" s="199">
        <v>25</v>
      </c>
      <c r="W1328" s="199">
        <f>BD[[#This Row],[NP]]*BD[[#This Row],[N.C]]</f>
        <v>150</v>
      </c>
      <c r="X1328" s="201" t="str">
        <f t="shared" si="73"/>
        <v>II</v>
      </c>
      <c r="Y1328" s="182" t="str">
        <f t="shared" si="74"/>
        <v>ACEPTABLE CON CONTROL ESPECIFICO</v>
      </c>
      <c r="Z1328" s="199" t="s">
        <v>311</v>
      </c>
      <c r="AA1328" s="199" t="s">
        <v>311</v>
      </c>
      <c r="AB1328" s="112" t="s">
        <v>1628</v>
      </c>
      <c r="AC1328" s="112" t="s">
        <v>1629</v>
      </c>
      <c r="AD1328" s="112" t="s">
        <v>1265</v>
      </c>
      <c r="AE1328" s="112" t="s">
        <v>1280</v>
      </c>
      <c r="AF1328" s="199"/>
    </row>
    <row r="1329" spans="1:32" ht="315">
      <c r="A1329" s="217" t="s">
        <v>909</v>
      </c>
      <c r="B1329" s="218" t="s">
        <v>1463</v>
      </c>
      <c r="C1329" s="218" t="s">
        <v>1217</v>
      </c>
      <c r="D1329" s="218" t="s">
        <v>1214</v>
      </c>
      <c r="E1329" s="219" t="s">
        <v>1442</v>
      </c>
      <c r="F1329" s="216" t="s">
        <v>1456</v>
      </c>
      <c r="G1329" s="199" t="s">
        <v>19</v>
      </c>
      <c r="H1329" s="199" t="s">
        <v>934</v>
      </c>
      <c r="I1329" s="200" t="s">
        <v>1015</v>
      </c>
      <c r="J1329" s="112" t="s">
        <v>1369</v>
      </c>
      <c r="K1329" s="199">
        <v>8</v>
      </c>
      <c r="L1329" s="199">
        <v>6</v>
      </c>
      <c r="M1329" s="199">
        <v>12</v>
      </c>
      <c r="N1329" s="112" t="s">
        <v>1364</v>
      </c>
      <c r="O1329" s="112" t="s">
        <v>1627</v>
      </c>
      <c r="P1329" s="112" t="s">
        <v>1630</v>
      </c>
      <c r="Q1329" s="112" t="s">
        <v>1265</v>
      </c>
      <c r="R1329" s="199">
        <v>2</v>
      </c>
      <c r="S1329" s="199">
        <v>3</v>
      </c>
      <c r="T1329" s="199">
        <f>BD[[#This Row],[ND]]*BD[[#This Row],[NE]]</f>
        <v>6</v>
      </c>
      <c r="U1329" s="201" t="str">
        <f t="shared" si="72"/>
        <v>MEDIO</v>
      </c>
      <c r="V1329" s="199">
        <v>25</v>
      </c>
      <c r="W1329" s="199">
        <f>BD[[#This Row],[NP]]*BD[[#This Row],[N.C]]</f>
        <v>150</v>
      </c>
      <c r="X1329" s="201" t="str">
        <f t="shared" si="73"/>
        <v>II</v>
      </c>
      <c r="Y1329" s="182" t="str">
        <f t="shared" si="74"/>
        <v>ACEPTABLE CON CONTROL ESPECIFICO</v>
      </c>
      <c r="Z1329" s="199" t="s">
        <v>311</v>
      </c>
      <c r="AA1329" s="199" t="s">
        <v>311</v>
      </c>
      <c r="AB1329" s="112" t="s">
        <v>1628</v>
      </c>
      <c r="AC1329" s="112" t="s">
        <v>1631</v>
      </c>
      <c r="AD1329" s="112" t="s">
        <v>1265</v>
      </c>
      <c r="AE1329" s="112" t="s">
        <v>1371</v>
      </c>
      <c r="AF1329" s="199"/>
    </row>
    <row r="1330" spans="1:32" ht="345">
      <c r="A1330" s="217" t="s">
        <v>909</v>
      </c>
      <c r="B1330" s="218" t="s">
        <v>1463</v>
      </c>
      <c r="C1330" s="218" t="s">
        <v>1217</v>
      </c>
      <c r="D1330" s="218" t="s">
        <v>1214</v>
      </c>
      <c r="E1330" s="219" t="s">
        <v>1442</v>
      </c>
      <c r="F1330" s="216" t="s">
        <v>1456</v>
      </c>
      <c r="G1330" s="199" t="s">
        <v>19</v>
      </c>
      <c r="H1330" s="199" t="s">
        <v>934</v>
      </c>
      <c r="I1330" s="200" t="s">
        <v>1017</v>
      </c>
      <c r="J1330" s="112" t="s">
        <v>1260</v>
      </c>
      <c r="K1330" s="199">
        <v>2</v>
      </c>
      <c r="L1330" s="199">
        <v>2</v>
      </c>
      <c r="M1330" s="199">
        <v>12</v>
      </c>
      <c r="N1330" s="112" t="s">
        <v>1261</v>
      </c>
      <c r="O1330" s="112" t="s">
        <v>1627</v>
      </c>
      <c r="P1330" s="112" t="s">
        <v>1632</v>
      </c>
      <c r="Q1330" s="112" t="s">
        <v>1662</v>
      </c>
      <c r="R1330" s="199">
        <v>2</v>
      </c>
      <c r="S1330" s="199">
        <v>3</v>
      </c>
      <c r="T1330" s="199">
        <f>BD[[#This Row],[ND]]*BD[[#This Row],[NE]]</f>
        <v>6</v>
      </c>
      <c r="U1330" s="201" t="str">
        <f t="shared" si="72"/>
        <v>MEDIO</v>
      </c>
      <c r="V1330" s="199">
        <v>25</v>
      </c>
      <c r="W1330" s="199">
        <f>BD[[#This Row],[NP]]*BD[[#This Row],[N.C]]</f>
        <v>150</v>
      </c>
      <c r="X1330" s="201" t="str">
        <f t="shared" si="73"/>
        <v>II</v>
      </c>
      <c r="Y1330" s="182" t="str">
        <f t="shared" si="74"/>
        <v>ACEPTABLE CON CONTROL ESPECIFICO</v>
      </c>
      <c r="Z1330" s="199" t="s">
        <v>311</v>
      </c>
      <c r="AA1330" s="199" t="s">
        <v>311</v>
      </c>
      <c r="AB1330" s="112" t="s">
        <v>1628</v>
      </c>
      <c r="AC1330" s="112" t="s">
        <v>1633</v>
      </c>
      <c r="AD1330" s="112" t="s">
        <v>1663</v>
      </c>
      <c r="AE1330" s="112" t="s">
        <v>1280</v>
      </c>
      <c r="AF1330" s="199"/>
    </row>
    <row r="1331" spans="1:32" ht="45" customHeight="1">
      <c r="A1331" s="217" t="s">
        <v>909</v>
      </c>
      <c r="B1331" s="218" t="s">
        <v>1463</v>
      </c>
      <c r="C1331" s="218" t="s">
        <v>1217</v>
      </c>
      <c r="D1331" s="218" t="s">
        <v>1214</v>
      </c>
      <c r="E1331" s="219" t="s">
        <v>1442</v>
      </c>
      <c r="F1331" s="216" t="s">
        <v>1457</v>
      </c>
      <c r="G1331" s="199" t="s">
        <v>19</v>
      </c>
      <c r="H1331" s="199" t="s">
        <v>905</v>
      </c>
      <c r="I1331" s="200" t="s">
        <v>935</v>
      </c>
      <c r="J1331" s="112" t="s">
        <v>1230</v>
      </c>
      <c r="K1331" s="199">
        <v>8</v>
      </c>
      <c r="L1331" s="199">
        <v>6</v>
      </c>
      <c r="M1331" s="199">
        <v>12</v>
      </c>
      <c r="N1331" s="112" t="s">
        <v>1231</v>
      </c>
      <c r="O1331" s="200" t="s">
        <v>1234</v>
      </c>
      <c r="P1331" s="112" t="s">
        <v>1518</v>
      </c>
      <c r="Q1331" s="200" t="s">
        <v>1520</v>
      </c>
      <c r="R1331" s="199">
        <v>2</v>
      </c>
      <c r="S1331" s="199">
        <v>3</v>
      </c>
      <c r="T1331" s="199">
        <f>BD[[#This Row],[ND]]*BD[[#This Row],[NE]]</f>
        <v>6</v>
      </c>
      <c r="U1331" s="201" t="str">
        <f t="shared" si="72"/>
        <v>MEDIO</v>
      </c>
      <c r="V1331" s="199">
        <v>25</v>
      </c>
      <c r="W1331" s="199">
        <f>BD[[#This Row],[NP]]*BD[[#This Row],[N.C]]</f>
        <v>150</v>
      </c>
      <c r="X1331" s="201" t="str">
        <f t="shared" si="73"/>
        <v>II</v>
      </c>
      <c r="Y1331" s="182" t="str">
        <f t="shared" si="74"/>
        <v>ACEPTABLE CON CONTROL ESPECIFICO</v>
      </c>
      <c r="Z1331" s="199" t="s">
        <v>311</v>
      </c>
      <c r="AA1331" s="199" t="s">
        <v>311</v>
      </c>
      <c r="AB1331" s="112" t="s">
        <v>1517</v>
      </c>
      <c r="AC1331" s="112" t="s">
        <v>1519</v>
      </c>
      <c r="AD1331" s="200" t="s">
        <v>1558</v>
      </c>
      <c r="AE1331" s="112" t="s">
        <v>1275</v>
      </c>
      <c r="AF1331" s="199"/>
    </row>
    <row r="1332" spans="1:32" ht="47.25" customHeight="1">
      <c r="A1332" s="217" t="s">
        <v>909</v>
      </c>
      <c r="B1332" s="218" t="s">
        <v>1463</v>
      </c>
      <c r="C1332" s="218" t="s">
        <v>1217</v>
      </c>
      <c r="D1332" s="218" t="s">
        <v>1214</v>
      </c>
      <c r="E1332" s="219" t="s">
        <v>1442</v>
      </c>
      <c r="F1332" s="216" t="s">
        <v>1457</v>
      </c>
      <c r="G1332" s="199" t="s">
        <v>19</v>
      </c>
      <c r="H1332" s="199" t="s">
        <v>923</v>
      </c>
      <c r="I1332" s="200" t="s">
        <v>965</v>
      </c>
      <c r="J1332" s="112" t="s">
        <v>1228</v>
      </c>
      <c r="K1332" s="199">
        <v>8</v>
      </c>
      <c r="L1332" s="199">
        <v>6</v>
      </c>
      <c r="M1332" s="199">
        <v>12</v>
      </c>
      <c r="N1332" s="112" t="s">
        <v>1245</v>
      </c>
      <c r="O1332" s="200" t="s">
        <v>1291</v>
      </c>
      <c r="P1332" s="112" t="s">
        <v>1525</v>
      </c>
      <c r="Q1332" s="200" t="s">
        <v>1529</v>
      </c>
      <c r="R1332" s="199">
        <v>2</v>
      </c>
      <c r="S1332" s="199">
        <v>3</v>
      </c>
      <c r="T1332" s="199">
        <v>6</v>
      </c>
      <c r="U1332" s="201" t="s">
        <v>920</v>
      </c>
      <c r="V1332" s="199">
        <v>25</v>
      </c>
      <c r="W1332" s="199">
        <v>150</v>
      </c>
      <c r="X1332" s="201" t="s">
        <v>914</v>
      </c>
      <c r="Y1332" s="182" t="s">
        <v>915</v>
      </c>
      <c r="Z1332" s="199" t="s">
        <v>311</v>
      </c>
      <c r="AA1332" s="199" t="s">
        <v>311</v>
      </c>
      <c r="AB1332" s="112" t="s">
        <v>1584</v>
      </c>
      <c r="AC1332" s="112" t="s">
        <v>1589</v>
      </c>
      <c r="AD1332" s="200" t="s">
        <v>1528</v>
      </c>
      <c r="AE1332" s="112" t="s">
        <v>1281</v>
      </c>
      <c r="AF1332" s="199"/>
    </row>
    <row r="1333" spans="1:32" ht="105">
      <c r="A1333" s="217" t="s">
        <v>909</v>
      </c>
      <c r="B1333" s="218" t="s">
        <v>1463</v>
      </c>
      <c r="C1333" s="218" t="s">
        <v>1217</v>
      </c>
      <c r="D1333" s="218" t="s">
        <v>1214</v>
      </c>
      <c r="E1333" s="219" t="s">
        <v>1442</v>
      </c>
      <c r="F1333" s="216" t="s">
        <v>1457</v>
      </c>
      <c r="G1333" s="199" t="s">
        <v>19</v>
      </c>
      <c r="H1333" s="199" t="s">
        <v>923</v>
      </c>
      <c r="I1333" s="200" t="s">
        <v>969</v>
      </c>
      <c r="J1333" s="112" t="s">
        <v>1229</v>
      </c>
      <c r="K1333" s="199">
        <v>8</v>
      </c>
      <c r="L1333" s="199">
        <v>6</v>
      </c>
      <c r="M1333" s="199">
        <v>12</v>
      </c>
      <c r="N1333" s="112" t="s">
        <v>1248</v>
      </c>
      <c r="O1333" s="200" t="s">
        <v>1591</v>
      </c>
      <c r="P1333" s="112" t="s">
        <v>1593</v>
      </c>
      <c r="Q1333" s="199" t="s">
        <v>311</v>
      </c>
      <c r="R1333" s="199">
        <v>2</v>
      </c>
      <c r="S1333" s="199">
        <v>2</v>
      </c>
      <c r="T1333" s="199">
        <v>4</v>
      </c>
      <c r="U1333" s="201" t="s">
        <v>926</v>
      </c>
      <c r="V1333" s="199">
        <v>60</v>
      </c>
      <c r="W1333" s="199">
        <v>240</v>
      </c>
      <c r="X1333" s="201" t="s">
        <v>914</v>
      </c>
      <c r="Y1333" s="182" t="s">
        <v>915</v>
      </c>
      <c r="Z1333" s="199" t="s">
        <v>311</v>
      </c>
      <c r="AA1333" s="199" t="s">
        <v>311</v>
      </c>
      <c r="AB1333" s="112" t="s">
        <v>1590</v>
      </c>
      <c r="AC1333" s="112" t="s">
        <v>1249</v>
      </c>
      <c r="AD1333" s="200" t="s">
        <v>1247</v>
      </c>
      <c r="AE1333" s="112" t="s">
        <v>1281</v>
      </c>
      <c r="AF1333" s="199"/>
    </row>
    <row r="1334" spans="1:32" ht="225">
      <c r="A1334" s="217" t="s">
        <v>909</v>
      </c>
      <c r="B1334" s="218" t="s">
        <v>1463</v>
      </c>
      <c r="C1334" s="218" t="s">
        <v>1217</v>
      </c>
      <c r="D1334" s="218" t="s">
        <v>1214</v>
      </c>
      <c r="E1334" s="219" t="s">
        <v>1442</v>
      </c>
      <c r="F1334" s="216" t="s">
        <v>1457</v>
      </c>
      <c r="G1334" s="199" t="s">
        <v>19</v>
      </c>
      <c r="H1334" s="199" t="s">
        <v>928</v>
      </c>
      <c r="I1334" s="200" t="s">
        <v>979</v>
      </c>
      <c r="J1334" s="112" t="s">
        <v>1223</v>
      </c>
      <c r="K1334" s="199">
        <v>8</v>
      </c>
      <c r="L1334" s="199">
        <v>6</v>
      </c>
      <c r="M1334" s="199">
        <v>12</v>
      </c>
      <c r="N1334" s="112" t="s">
        <v>1250</v>
      </c>
      <c r="O1334" s="200" t="s">
        <v>1595</v>
      </c>
      <c r="P1334" s="112" t="s">
        <v>1533</v>
      </c>
      <c r="Q1334" s="199" t="s">
        <v>311</v>
      </c>
      <c r="R1334" s="199">
        <v>2</v>
      </c>
      <c r="S1334" s="199">
        <v>3</v>
      </c>
      <c r="T1334" s="199">
        <v>6</v>
      </c>
      <c r="U1334" s="201" t="s">
        <v>920</v>
      </c>
      <c r="V1334" s="199">
        <v>25</v>
      </c>
      <c r="W1334" s="199">
        <v>150</v>
      </c>
      <c r="X1334" s="201" t="s">
        <v>914</v>
      </c>
      <c r="Y1334" s="182" t="s">
        <v>915</v>
      </c>
      <c r="Z1334" s="199" t="s">
        <v>311</v>
      </c>
      <c r="AA1334" s="199" t="s">
        <v>311</v>
      </c>
      <c r="AB1334" s="200" t="s">
        <v>1596</v>
      </c>
      <c r="AC1334" s="112" t="s">
        <v>1534</v>
      </c>
      <c r="AD1334" s="200" t="s">
        <v>1247</v>
      </c>
      <c r="AE1334" s="112" t="s">
        <v>1277</v>
      </c>
      <c r="AF1334" s="199"/>
    </row>
    <row r="1335" spans="1:32" ht="225">
      <c r="A1335" s="217" t="s">
        <v>909</v>
      </c>
      <c r="B1335" s="218" t="s">
        <v>1463</v>
      </c>
      <c r="C1335" s="218" t="s">
        <v>1217</v>
      </c>
      <c r="D1335" s="218" t="s">
        <v>1214</v>
      </c>
      <c r="E1335" s="219" t="s">
        <v>1442</v>
      </c>
      <c r="F1335" s="216" t="s">
        <v>1457</v>
      </c>
      <c r="G1335" s="199" t="s">
        <v>19</v>
      </c>
      <c r="H1335" s="199" t="s">
        <v>928</v>
      </c>
      <c r="I1335" s="200" t="s">
        <v>983</v>
      </c>
      <c r="J1335" s="112" t="s">
        <v>1223</v>
      </c>
      <c r="K1335" s="199">
        <v>8</v>
      </c>
      <c r="L1335" s="199">
        <v>6</v>
      </c>
      <c r="M1335" s="199">
        <v>12</v>
      </c>
      <c r="N1335" s="112" t="s">
        <v>1250</v>
      </c>
      <c r="O1335" s="200" t="s">
        <v>1595</v>
      </c>
      <c r="P1335" s="112" t="s">
        <v>1533</v>
      </c>
      <c r="Q1335" s="199" t="s">
        <v>311</v>
      </c>
      <c r="R1335" s="199">
        <v>2</v>
      </c>
      <c r="S1335" s="199">
        <v>3</v>
      </c>
      <c r="T1335" s="199">
        <v>6</v>
      </c>
      <c r="U1335" s="201" t="s">
        <v>920</v>
      </c>
      <c r="V1335" s="199">
        <v>25</v>
      </c>
      <c r="W1335" s="199">
        <v>150</v>
      </c>
      <c r="X1335" s="201" t="s">
        <v>914</v>
      </c>
      <c r="Y1335" s="182" t="s">
        <v>915</v>
      </c>
      <c r="Z1335" s="199" t="s">
        <v>311</v>
      </c>
      <c r="AA1335" s="199" t="s">
        <v>311</v>
      </c>
      <c r="AB1335" s="200" t="s">
        <v>1596</v>
      </c>
      <c r="AC1335" s="112" t="s">
        <v>1534</v>
      </c>
      <c r="AD1335" s="200" t="s">
        <v>1247</v>
      </c>
      <c r="AE1335" s="112" t="s">
        <v>1277</v>
      </c>
      <c r="AF1335" s="199"/>
    </row>
    <row r="1336" spans="1:32" ht="165">
      <c r="A1336" s="217" t="s">
        <v>909</v>
      </c>
      <c r="B1336" s="218" t="s">
        <v>1463</v>
      </c>
      <c r="C1336" s="218" t="s">
        <v>1217</v>
      </c>
      <c r="D1336" s="218" t="s">
        <v>1214</v>
      </c>
      <c r="E1336" s="219" t="s">
        <v>1442</v>
      </c>
      <c r="F1336" s="216" t="s">
        <v>1457</v>
      </c>
      <c r="G1336" s="199" t="s">
        <v>19</v>
      </c>
      <c r="H1336" s="199" t="s">
        <v>905</v>
      </c>
      <c r="I1336" s="200" t="s">
        <v>935</v>
      </c>
      <c r="J1336" s="112" t="s">
        <v>1230</v>
      </c>
      <c r="K1336" s="199">
        <v>8</v>
      </c>
      <c r="L1336" s="199">
        <v>6</v>
      </c>
      <c r="M1336" s="199">
        <v>12</v>
      </c>
      <c r="N1336" s="112" t="s">
        <v>1231</v>
      </c>
      <c r="O1336" s="200" t="s">
        <v>1234</v>
      </c>
      <c r="P1336" s="112" t="s">
        <v>1518</v>
      </c>
      <c r="Q1336" s="200" t="s">
        <v>1520</v>
      </c>
      <c r="R1336" s="199">
        <v>2</v>
      </c>
      <c r="S1336" s="199">
        <v>3</v>
      </c>
      <c r="T1336" s="199">
        <f>BD[[#This Row],[ND]]*BD[[#This Row],[NE]]</f>
        <v>6</v>
      </c>
      <c r="U1336" s="201" t="str">
        <f>IF(AND(T1336&lt;=40,T1336&gt;=24),"MUY ALTO",IF(AND(T1336&lt;=20,T1336&gt;=10),"ALTO",IF(AND(T1336&lt;=8,T1336&gt;=6),"MEDIO",IF(AND(T1336&lt;=4,T1336&gt;=1),"BAJO",""))))</f>
        <v>MEDIO</v>
      </c>
      <c r="V1336" s="199">
        <v>25</v>
      </c>
      <c r="W1336" s="199">
        <f>BD[[#This Row],[NP]]*BD[[#This Row],[N.C]]</f>
        <v>150</v>
      </c>
      <c r="X1336" s="201" t="str">
        <f>IFERROR(IF(AND(W1336&gt;=600,W1336&lt;=4000),"I",IF(AND(W1336&lt;500,W1336&gt;=150),"II",IF(AND(W1336&lt;=120,W1336&gt;=40),"III",IF(W1336=20,"IV","")))),"")</f>
        <v>II</v>
      </c>
      <c r="Y1336" s="182" t="str">
        <f>IF(AND(X1336="I"),"NO ACEPTABLE",IF(AND(X1336="II"),"ACEPTABLE CON CONTROL ESPECIFICO",IF(AND(X1336="III"),"MEJORABLE",IF(AND(X1336="IV"),"ACEPTABLE"))))</f>
        <v>ACEPTABLE CON CONTROL ESPECIFICO</v>
      </c>
      <c r="Z1336" s="199" t="s">
        <v>311</v>
      </c>
      <c r="AA1336" s="199" t="s">
        <v>311</v>
      </c>
      <c r="AB1336" s="112" t="s">
        <v>1517</v>
      </c>
      <c r="AC1336" s="112" t="s">
        <v>1519</v>
      </c>
      <c r="AD1336" s="200" t="s">
        <v>1558</v>
      </c>
      <c r="AE1336" s="112" t="s">
        <v>1275</v>
      </c>
      <c r="AF1336" s="199"/>
    </row>
    <row r="1337" spans="1:32" ht="105">
      <c r="A1337" s="217" t="s">
        <v>909</v>
      </c>
      <c r="B1337" s="218" t="s">
        <v>1463</v>
      </c>
      <c r="C1337" s="218" t="s">
        <v>1217</v>
      </c>
      <c r="D1337" s="218" t="s">
        <v>1214</v>
      </c>
      <c r="E1337" s="219" t="s">
        <v>1442</v>
      </c>
      <c r="F1337" s="216" t="s">
        <v>1457</v>
      </c>
      <c r="G1337" s="199" t="s">
        <v>19</v>
      </c>
      <c r="H1337" s="199" t="s">
        <v>923</v>
      </c>
      <c r="I1337" s="200" t="s">
        <v>965</v>
      </c>
      <c r="J1337" s="112" t="s">
        <v>1228</v>
      </c>
      <c r="K1337" s="199">
        <v>8</v>
      </c>
      <c r="L1337" s="199">
        <v>6</v>
      </c>
      <c r="M1337" s="199">
        <v>12</v>
      </c>
      <c r="N1337" s="112" t="s">
        <v>1245</v>
      </c>
      <c r="O1337" s="200" t="s">
        <v>1291</v>
      </c>
      <c r="P1337" s="112" t="s">
        <v>1525</v>
      </c>
      <c r="Q1337" s="200" t="s">
        <v>1529</v>
      </c>
      <c r="R1337" s="199">
        <v>2</v>
      </c>
      <c r="S1337" s="199">
        <v>3</v>
      </c>
      <c r="T1337" s="199">
        <v>6</v>
      </c>
      <c r="U1337" s="201" t="s">
        <v>920</v>
      </c>
      <c r="V1337" s="199">
        <v>25</v>
      </c>
      <c r="W1337" s="199">
        <v>150</v>
      </c>
      <c r="X1337" s="201" t="s">
        <v>914</v>
      </c>
      <c r="Y1337" s="182" t="s">
        <v>915</v>
      </c>
      <c r="Z1337" s="199" t="s">
        <v>311</v>
      </c>
      <c r="AA1337" s="199" t="s">
        <v>311</v>
      </c>
      <c r="AB1337" s="112" t="s">
        <v>1584</v>
      </c>
      <c r="AC1337" s="112" t="s">
        <v>1589</v>
      </c>
      <c r="AD1337" s="200" t="s">
        <v>1528</v>
      </c>
      <c r="AE1337" s="112" t="s">
        <v>1281</v>
      </c>
      <c r="AF1337" s="199"/>
    </row>
    <row r="1338" spans="1:32" ht="105">
      <c r="A1338" s="217" t="s">
        <v>909</v>
      </c>
      <c r="B1338" s="218" t="s">
        <v>1463</v>
      </c>
      <c r="C1338" s="218" t="s">
        <v>1217</v>
      </c>
      <c r="D1338" s="218" t="s">
        <v>1214</v>
      </c>
      <c r="E1338" s="219" t="s">
        <v>1442</v>
      </c>
      <c r="F1338" s="216" t="s">
        <v>1457</v>
      </c>
      <c r="G1338" s="199" t="s">
        <v>19</v>
      </c>
      <c r="H1338" s="199" t="s">
        <v>923</v>
      </c>
      <c r="I1338" s="200" t="s">
        <v>969</v>
      </c>
      <c r="J1338" s="112" t="s">
        <v>1229</v>
      </c>
      <c r="K1338" s="199">
        <v>8</v>
      </c>
      <c r="L1338" s="199">
        <v>6</v>
      </c>
      <c r="M1338" s="199">
        <v>12</v>
      </c>
      <c r="N1338" s="112" t="s">
        <v>1248</v>
      </c>
      <c r="O1338" s="200" t="s">
        <v>1591</v>
      </c>
      <c r="P1338" s="112" t="s">
        <v>1593</v>
      </c>
      <c r="Q1338" s="199" t="s">
        <v>311</v>
      </c>
      <c r="R1338" s="199">
        <v>2</v>
      </c>
      <c r="S1338" s="199">
        <v>2</v>
      </c>
      <c r="T1338" s="199">
        <v>4</v>
      </c>
      <c r="U1338" s="201" t="s">
        <v>926</v>
      </c>
      <c r="V1338" s="199">
        <v>60</v>
      </c>
      <c r="W1338" s="199">
        <v>240</v>
      </c>
      <c r="X1338" s="201" t="s">
        <v>914</v>
      </c>
      <c r="Y1338" s="182" t="s">
        <v>915</v>
      </c>
      <c r="Z1338" s="199" t="s">
        <v>311</v>
      </c>
      <c r="AA1338" s="199" t="s">
        <v>311</v>
      </c>
      <c r="AB1338" s="112" t="s">
        <v>1590</v>
      </c>
      <c r="AC1338" s="112" t="s">
        <v>1249</v>
      </c>
      <c r="AD1338" s="200" t="s">
        <v>1247</v>
      </c>
      <c r="AE1338" s="112" t="s">
        <v>1281</v>
      </c>
      <c r="AF1338" s="199"/>
    </row>
    <row r="1339" spans="1:32" ht="225">
      <c r="A1339" s="217" t="s">
        <v>909</v>
      </c>
      <c r="B1339" s="218" t="s">
        <v>1463</v>
      </c>
      <c r="C1339" s="218" t="s">
        <v>1217</v>
      </c>
      <c r="D1339" s="218" t="s">
        <v>1214</v>
      </c>
      <c r="E1339" s="219" t="s">
        <v>1442</v>
      </c>
      <c r="F1339" s="216" t="s">
        <v>1457</v>
      </c>
      <c r="G1339" s="199" t="s">
        <v>19</v>
      </c>
      <c r="H1339" s="199" t="s">
        <v>928</v>
      </c>
      <c r="I1339" s="200" t="s">
        <v>979</v>
      </c>
      <c r="J1339" s="112" t="s">
        <v>1223</v>
      </c>
      <c r="K1339" s="199">
        <v>8</v>
      </c>
      <c r="L1339" s="199">
        <v>6</v>
      </c>
      <c r="M1339" s="199">
        <v>12</v>
      </c>
      <c r="N1339" s="112" t="s">
        <v>1250</v>
      </c>
      <c r="O1339" s="200" t="s">
        <v>1595</v>
      </c>
      <c r="P1339" s="112" t="s">
        <v>1533</v>
      </c>
      <c r="Q1339" s="199" t="s">
        <v>311</v>
      </c>
      <c r="R1339" s="199">
        <v>2</v>
      </c>
      <c r="S1339" s="199">
        <v>3</v>
      </c>
      <c r="T1339" s="199">
        <v>6</v>
      </c>
      <c r="U1339" s="201" t="s">
        <v>920</v>
      </c>
      <c r="V1339" s="199">
        <v>25</v>
      </c>
      <c r="W1339" s="199">
        <v>150</v>
      </c>
      <c r="X1339" s="201" t="s">
        <v>914</v>
      </c>
      <c r="Y1339" s="182" t="s">
        <v>915</v>
      </c>
      <c r="Z1339" s="199" t="s">
        <v>311</v>
      </c>
      <c r="AA1339" s="199" t="s">
        <v>311</v>
      </c>
      <c r="AB1339" s="200" t="s">
        <v>1596</v>
      </c>
      <c r="AC1339" s="112" t="s">
        <v>1534</v>
      </c>
      <c r="AD1339" s="200" t="s">
        <v>1247</v>
      </c>
      <c r="AE1339" s="112" t="s">
        <v>1277</v>
      </c>
      <c r="AF1339" s="199"/>
    </row>
    <row r="1340" spans="1:32" ht="225">
      <c r="A1340" s="217" t="s">
        <v>909</v>
      </c>
      <c r="B1340" s="218" t="s">
        <v>1463</v>
      </c>
      <c r="C1340" s="218" t="s">
        <v>1217</v>
      </c>
      <c r="D1340" s="218" t="s">
        <v>1214</v>
      </c>
      <c r="E1340" s="219" t="s">
        <v>1442</v>
      </c>
      <c r="F1340" s="216" t="s">
        <v>1457</v>
      </c>
      <c r="G1340" s="199" t="s">
        <v>19</v>
      </c>
      <c r="H1340" s="199" t="s">
        <v>928</v>
      </c>
      <c r="I1340" s="200" t="s">
        <v>983</v>
      </c>
      <c r="J1340" s="112" t="s">
        <v>1223</v>
      </c>
      <c r="K1340" s="199">
        <v>8</v>
      </c>
      <c r="L1340" s="199">
        <v>6</v>
      </c>
      <c r="M1340" s="199">
        <v>12</v>
      </c>
      <c r="N1340" s="112" t="s">
        <v>1250</v>
      </c>
      <c r="O1340" s="200" t="s">
        <v>1595</v>
      </c>
      <c r="P1340" s="112" t="s">
        <v>1533</v>
      </c>
      <c r="Q1340" s="199" t="s">
        <v>311</v>
      </c>
      <c r="R1340" s="199">
        <v>2</v>
      </c>
      <c r="S1340" s="199">
        <v>3</v>
      </c>
      <c r="T1340" s="199">
        <v>6</v>
      </c>
      <c r="U1340" s="201" t="s">
        <v>920</v>
      </c>
      <c r="V1340" s="199">
        <v>25</v>
      </c>
      <c r="W1340" s="199">
        <v>150</v>
      </c>
      <c r="X1340" s="201" t="s">
        <v>914</v>
      </c>
      <c r="Y1340" s="182" t="s">
        <v>915</v>
      </c>
      <c r="Z1340" s="199" t="s">
        <v>311</v>
      </c>
      <c r="AA1340" s="199" t="s">
        <v>311</v>
      </c>
      <c r="AB1340" s="200" t="s">
        <v>1596</v>
      </c>
      <c r="AC1340" s="112" t="s">
        <v>1534</v>
      </c>
      <c r="AD1340" s="200" t="s">
        <v>1247</v>
      </c>
      <c r="AE1340" s="112" t="s">
        <v>1277</v>
      </c>
      <c r="AF1340" s="199"/>
    </row>
    <row r="1341" spans="1:32" ht="90">
      <c r="A1341" s="217" t="s">
        <v>909</v>
      </c>
      <c r="B1341" s="218" t="s">
        <v>1463</v>
      </c>
      <c r="C1341" s="218" t="s">
        <v>1217</v>
      </c>
      <c r="D1341" s="218" t="s">
        <v>1214</v>
      </c>
      <c r="E1341" s="219" t="s">
        <v>1442</v>
      </c>
      <c r="F1341" s="216" t="s">
        <v>1458</v>
      </c>
      <c r="G1341" s="199" t="s">
        <v>19</v>
      </c>
      <c r="H1341" s="199" t="s">
        <v>905</v>
      </c>
      <c r="I1341" s="200" t="s">
        <v>911</v>
      </c>
      <c r="J1341" s="112" t="s">
        <v>1286</v>
      </c>
      <c r="K1341" s="199">
        <v>8</v>
      </c>
      <c r="L1341" s="199">
        <v>6</v>
      </c>
      <c r="M1341" s="199">
        <v>12</v>
      </c>
      <c r="N1341" s="112" t="s">
        <v>1287</v>
      </c>
      <c r="O1341" s="112" t="s">
        <v>1545</v>
      </c>
      <c r="P1341" s="112" t="s">
        <v>1549</v>
      </c>
      <c r="Q1341" s="112" t="s">
        <v>1546</v>
      </c>
      <c r="R1341" s="199">
        <v>2</v>
      </c>
      <c r="S1341" s="199">
        <v>3</v>
      </c>
      <c r="T1341" s="199">
        <f>BD[[#This Row],[ND]]*BD[[#This Row],[NE]]</f>
        <v>6</v>
      </c>
      <c r="U1341" s="201" t="str">
        <f t="shared" ref="U1341:U1404" si="75">IF(AND(T1341&lt;=40,T1341&gt;=24),"MUY ALTO",IF(AND(T1341&lt;=20,T1341&gt;=10),"ALTO",IF(AND(T1341&lt;=8,T1341&gt;=6),"MEDIO",IF(AND(T1341&lt;=4,T1341&gt;=1),"BAJO",""))))</f>
        <v>MEDIO</v>
      </c>
      <c r="V1341" s="199">
        <v>25</v>
      </c>
      <c r="W1341" s="199">
        <f>BD[[#This Row],[NP]]*BD[[#This Row],[N.C]]</f>
        <v>150</v>
      </c>
      <c r="X1341" s="201" t="str">
        <f t="shared" ref="X1341:X1404" si="76">IFERROR(IF(AND(W1341&gt;=600,W1341&lt;=4000),"I",IF(AND(W1341&lt;500,W1341&gt;=150),"II",IF(AND(W1341&lt;=120,W1341&gt;=40),"III",IF(W1341=20,"IV","")))),"")</f>
        <v>II</v>
      </c>
      <c r="Y1341" s="182" t="str">
        <f t="shared" ref="Y1341:Y1404" si="77">IF(AND(X1341="I"),"NO ACEPTABLE",IF(AND(X1341="II"),"ACEPTABLE CON CONTROL ESPECIFICO",IF(AND(X1341="III"),"MEJORABLE",IF(AND(X1341="IV"),"ACEPTABLE"))))</f>
        <v>ACEPTABLE CON CONTROL ESPECIFICO</v>
      </c>
      <c r="Z1341" s="199" t="s">
        <v>311</v>
      </c>
      <c r="AA1341" s="199" t="s">
        <v>311</v>
      </c>
      <c r="AB1341" s="112" t="s">
        <v>1547</v>
      </c>
      <c r="AC1341" s="112" t="s">
        <v>1548</v>
      </c>
      <c r="AD1341" s="112" t="s">
        <v>1550</v>
      </c>
      <c r="AE1341" s="112" t="s">
        <v>1288</v>
      </c>
      <c r="AF1341" s="199"/>
    </row>
    <row r="1342" spans="1:32" ht="90">
      <c r="A1342" s="217" t="s">
        <v>909</v>
      </c>
      <c r="B1342" s="218" t="s">
        <v>1463</v>
      </c>
      <c r="C1342" s="218" t="s">
        <v>1217</v>
      </c>
      <c r="D1342" s="218" t="s">
        <v>1214</v>
      </c>
      <c r="E1342" s="219" t="s">
        <v>1442</v>
      </c>
      <c r="F1342" s="216" t="s">
        <v>1458</v>
      </c>
      <c r="G1342" s="199" t="s">
        <v>19</v>
      </c>
      <c r="H1342" s="199" t="s">
        <v>905</v>
      </c>
      <c r="I1342" s="200" t="s">
        <v>924</v>
      </c>
      <c r="J1342" s="112" t="s">
        <v>1240</v>
      </c>
      <c r="K1342" s="199">
        <v>8</v>
      </c>
      <c r="L1342" s="199">
        <v>6</v>
      </c>
      <c r="M1342" s="199">
        <v>12</v>
      </c>
      <c r="N1342" s="112" t="s">
        <v>1241</v>
      </c>
      <c r="O1342" s="200" t="s">
        <v>1242</v>
      </c>
      <c r="P1342" s="200" t="s">
        <v>1513</v>
      </c>
      <c r="Q1342" s="200" t="s">
        <v>1514</v>
      </c>
      <c r="R1342" s="199">
        <v>2</v>
      </c>
      <c r="S1342" s="199">
        <v>2</v>
      </c>
      <c r="T1342" s="199">
        <f>BD[[#This Row],[ND]]*BD[[#This Row],[NE]]</f>
        <v>4</v>
      </c>
      <c r="U1342" s="201" t="str">
        <f t="shared" si="75"/>
        <v>BAJO</v>
      </c>
      <c r="V1342" s="199">
        <v>25</v>
      </c>
      <c r="W1342" s="199">
        <f>BD[[#This Row],[NP]]*BD[[#This Row],[N.C]]</f>
        <v>100</v>
      </c>
      <c r="X1342" s="201" t="str">
        <f t="shared" si="76"/>
        <v>III</v>
      </c>
      <c r="Y1342" s="182" t="str">
        <f t="shared" si="77"/>
        <v>MEJORABLE</v>
      </c>
      <c r="Z1342" s="199" t="s">
        <v>311</v>
      </c>
      <c r="AA1342" s="200" t="s">
        <v>311</v>
      </c>
      <c r="AB1342" s="112" t="s">
        <v>1516</v>
      </c>
      <c r="AC1342" s="112" t="s">
        <v>1515</v>
      </c>
      <c r="AD1342" s="200" t="s">
        <v>1557</v>
      </c>
      <c r="AE1342" s="112" t="s">
        <v>1274</v>
      </c>
      <c r="AF1342" s="199"/>
    </row>
    <row r="1343" spans="1:32" ht="165">
      <c r="A1343" s="217" t="s">
        <v>909</v>
      </c>
      <c r="B1343" s="218" t="s">
        <v>1463</v>
      </c>
      <c r="C1343" s="218" t="s">
        <v>1217</v>
      </c>
      <c r="D1343" s="218" t="s">
        <v>1214</v>
      </c>
      <c r="E1343" s="219" t="s">
        <v>1442</v>
      </c>
      <c r="F1343" s="216" t="s">
        <v>1458</v>
      </c>
      <c r="G1343" s="199" t="s">
        <v>19</v>
      </c>
      <c r="H1343" s="199" t="s">
        <v>905</v>
      </c>
      <c r="I1343" s="200" t="s">
        <v>935</v>
      </c>
      <c r="J1343" s="112" t="s">
        <v>1230</v>
      </c>
      <c r="K1343" s="199">
        <v>8</v>
      </c>
      <c r="L1343" s="199">
        <v>6</v>
      </c>
      <c r="M1343" s="199">
        <v>12</v>
      </c>
      <c r="N1343" s="112" t="s">
        <v>1231</v>
      </c>
      <c r="O1343" s="200" t="s">
        <v>1234</v>
      </c>
      <c r="P1343" s="112" t="s">
        <v>1518</v>
      </c>
      <c r="Q1343" s="200" t="s">
        <v>1520</v>
      </c>
      <c r="R1343" s="199">
        <v>2</v>
      </c>
      <c r="S1343" s="199">
        <v>3</v>
      </c>
      <c r="T1343" s="199">
        <f>BD[[#This Row],[ND]]*BD[[#This Row],[NE]]</f>
        <v>6</v>
      </c>
      <c r="U1343" s="201" t="str">
        <f t="shared" si="75"/>
        <v>MEDIO</v>
      </c>
      <c r="V1343" s="199">
        <v>25</v>
      </c>
      <c r="W1343" s="199">
        <f>BD[[#This Row],[NP]]*BD[[#This Row],[N.C]]</f>
        <v>150</v>
      </c>
      <c r="X1343" s="201" t="str">
        <f t="shared" si="76"/>
        <v>II</v>
      </c>
      <c r="Y1343" s="182" t="str">
        <f t="shared" si="77"/>
        <v>ACEPTABLE CON CONTROL ESPECIFICO</v>
      </c>
      <c r="Z1343" s="199" t="s">
        <v>311</v>
      </c>
      <c r="AA1343" s="199" t="s">
        <v>311</v>
      </c>
      <c r="AB1343" s="112" t="s">
        <v>1517</v>
      </c>
      <c r="AC1343" s="112" t="s">
        <v>1519</v>
      </c>
      <c r="AD1343" s="200" t="s">
        <v>1558</v>
      </c>
      <c r="AE1343" s="112" t="s">
        <v>1275</v>
      </c>
      <c r="AF1343" s="199"/>
    </row>
    <row r="1344" spans="1:32" ht="409.6">
      <c r="A1344" s="217" t="s">
        <v>909</v>
      </c>
      <c r="B1344" s="218" t="s">
        <v>1463</v>
      </c>
      <c r="C1344" s="218" t="s">
        <v>1217</v>
      </c>
      <c r="D1344" s="218" t="s">
        <v>1214</v>
      </c>
      <c r="E1344" s="219" t="s">
        <v>1442</v>
      </c>
      <c r="F1344" s="216" t="s">
        <v>1458</v>
      </c>
      <c r="G1344" s="199" t="s">
        <v>19</v>
      </c>
      <c r="H1344" s="199" t="s">
        <v>917</v>
      </c>
      <c r="I1344" s="200" t="s">
        <v>949</v>
      </c>
      <c r="J1344" s="112" t="s">
        <v>1226</v>
      </c>
      <c r="K1344" s="199">
        <v>8</v>
      </c>
      <c r="L1344" s="199">
        <v>6</v>
      </c>
      <c r="M1344" s="199">
        <v>12</v>
      </c>
      <c r="N1344" s="112" t="s">
        <v>1237</v>
      </c>
      <c r="O1344" s="200" t="s">
        <v>1238</v>
      </c>
      <c r="P1344" s="112" t="s">
        <v>1239</v>
      </c>
      <c r="Q1344" s="112" t="s">
        <v>1522</v>
      </c>
      <c r="R1344" s="199">
        <v>2</v>
      </c>
      <c r="S1344" s="199">
        <v>2</v>
      </c>
      <c r="T1344" s="199">
        <f>BD[[#This Row],[ND]]*BD[[#This Row],[NE]]</f>
        <v>4</v>
      </c>
      <c r="U1344" s="201" t="str">
        <f t="shared" si="75"/>
        <v>BAJO</v>
      </c>
      <c r="V1344" s="199">
        <v>60</v>
      </c>
      <c r="W1344" s="199">
        <f>BD[[#This Row],[NP]]*BD[[#This Row],[N.C]]</f>
        <v>240</v>
      </c>
      <c r="X1344" s="201" t="str">
        <f t="shared" si="76"/>
        <v>II</v>
      </c>
      <c r="Y1344" s="182" t="str">
        <f t="shared" si="77"/>
        <v>ACEPTABLE CON CONTROL ESPECIFICO</v>
      </c>
      <c r="Z1344" s="199" t="s">
        <v>311</v>
      </c>
      <c r="AA1344" s="199" t="s">
        <v>311</v>
      </c>
      <c r="AB1344" s="112" t="s">
        <v>1524</v>
      </c>
      <c r="AC1344" s="112" t="s">
        <v>1521</v>
      </c>
      <c r="AD1344" s="112" t="s">
        <v>1523</v>
      </c>
      <c r="AE1344" s="112" t="s">
        <v>1276</v>
      </c>
      <c r="AF1344" s="199"/>
    </row>
    <row r="1345" spans="1:32" ht="165">
      <c r="A1345" s="217" t="s">
        <v>909</v>
      </c>
      <c r="B1345" s="218" t="s">
        <v>1463</v>
      </c>
      <c r="C1345" s="218" t="s">
        <v>1217</v>
      </c>
      <c r="D1345" s="218" t="s">
        <v>1214</v>
      </c>
      <c r="E1345" s="219" t="s">
        <v>1442</v>
      </c>
      <c r="F1345" s="216" t="s">
        <v>1458</v>
      </c>
      <c r="G1345" s="199" t="s">
        <v>19</v>
      </c>
      <c r="H1345" s="199" t="s">
        <v>917</v>
      </c>
      <c r="I1345" s="200" t="s">
        <v>951</v>
      </c>
      <c r="J1345" s="112" t="s">
        <v>1333</v>
      </c>
      <c r="K1345" s="199">
        <v>8</v>
      </c>
      <c r="L1345" s="199">
        <v>6</v>
      </c>
      <c r="M1345" s="199">
        <v>12</v>
      </c>
      <c r="N1345" s="112" t="s">
        <v>1237</v>
      </c>
      <c r="O1345" s="112" t="s">
        <v>1334</v>
      </c>
      <c r="P1345" s="112" t="s">
        <v>1335</v>
      </c>
      <c r="Q1345" s="112" t="s">
        <v>1336</v>
      </c>
      <c r="R1345" s="199">
        <v>6</v>
      </c>
      <c r="S1345" s="199">
        <v>2</v>
      </c>
      <c r="T1345" s="199">
        <f>BD[[#This Row],[ND]]*BD[[#This Row],[NE]]</f>
        <v>12</v>
      </c>
      <c r="U1345" s="201" t="str">
        <f t="shared" si="75"/>
        <v>ALTO</v>
      </c>
      <c r="V1345" s="199">
        <v>25</v>
      </c>
      <c r="W1345" s="199">
        <f>BD[[#This Row],[NP]]*BD[[#This Row],[N.C]]</f>
        <v>300</v>
      </c>
      <c r="X1345" s="201" t="str">
        <f t="shared" si="76"/>
        <v>II</v>
      </c>
      <c r="Y1345" s="182" t="str">
        <f t="shared" si="77"/>
        <v>ACEPTABLE CON CONTROL ESPECIFICO</v>
      </c>
      <c r="Z1345" s="199" t="s">
        <v>311</v>
      </c>
      <c r="AA1345" s="199" t="s">
        <v>311</v>
      </c>
      <c r="AB1345" s="112" t="s">
        <v>1571</v>
      </c>
      <c r="AC1345" s="112" t="s">
        <v>1572</v>
      </c>
      <c r="AD1345" s="112" t="s">
        <v>1336</v>
      </c>
      <c r="AE1345" s="112" t="s">
        <v>1337</v>
      </c>
      <c r="AF1345" s="199"/>
    </row>
    <row r="1346" spans="1:32" ht="120">
      <c r="A1346" s="217" t="s">
        <v>909</v>
      </c>
      <c r="B1346" s="218" t="s">
        <v>1463</v>
      </c>
      <c r="C1346" s="218" t="s">
        <v>1217</v>
      </c>
      <c r="D1346" s="218" t="s">
        <v>1214</v>
      </c>
      <c r="E1346" s="219" t="s">
        <v>1442</v>
      </c>
      <c r="F1346" s="216" t="s">
        <v>1458</v>
      </c>
      <c r="G1346" s="199" t="s">
        <v>19</v>
      </c>
      <c r="H1346" s="199" t="s">
        <v>917</v>
      </c>
      <c r="I1346" s="200" t="s">
        <v>955</v>
      </c>
      <c r="J1346" s="112" t="s">
        <v>1344</v>
      </c>
      <c r="K1346" s="199">
        <v>8</v>
      </c>
      <c r="L1346" s="199">
        <v>6</v>
      </c>
      <c r="M1346" s="199">
        <v>12</v>
      </c>
      <c r="N1346" s="112" t="s">
        <v>1346</v>
      </c>
      <c r="O1346" s="112" t="s">
        <v>1340</v>
      </c>
      <c r="P1346" s="112" t="s">
        <v>1341</v>
      </c>
      <c r="Q1346" s="112" t="s">
        <v>1342</v>
      </c>
      <c r="R1346" s="199">
        <v>6</v>
      </c>
      <c r="S1346" s="199">
        <v>2</v>
      </c>
      <c r="T1346" s="199">
        <f>BD[[#This Row],[ND]]*BD[[#This Row],[NE]]</f>
        <v>12</v>
      </c>
      <c r="U1346" s="201" t="str">
        <f t="shared" si="75"/>
        <v>ALTO</v>
      </c>
      <c r="V1346" s="199">
        <v>25</v>
      </c>
      <c r="W1346" s="199">
        <f>BD[[#This Row],[NP]]*BD[[#This Row],[N.C]]</f>
        <v>300</v>
      </c>
      <c r="X1346" s="201" t="str">
        <f t="shared" si="76"/>
        <v>II</v>
      </c>
      <c r="Y1346" s="182" t="str">
        <f t="shared" si="77"/>
        <v>ACEPTABLE CON CONTROL ESPECIFICO</v>
      </c>
      <c r="Z1346" s="199" t="s">
        <v>311</v>
      </c>
      <c r="AA1346" s="199" t="s">
        <v>311</v>
      </c>
      <c r="AB1346" s="112" t="s">
        <v>1573</v>
      </c>
      <c r="AC1346" s="112" t="s">
        <v>1574</v>
      </c>
      <c r="AD1346" s="112" t="s">
        <v>1575</v>
      </c>
      <c r="AE1346" s="112" t="s">
        <v>1343</v>
      </c>
      <c r="AF1346" s="199"/>
    </row>
    <row r="1347" spans="1:32" ht="105">
      <c r="A1347" s="217" t="s">
        <v>909</v>
      </c>
      <c r="B1347" s="218" t="s">
        <v>1463</v>
      </c>
      <c r="C1347" s="218" t="s">
        <v>1217</v>
      </c>
      <c r="D1347" s="218" t="s">
        <v>1214</v>
      </c>
      <c r="E1347" s="219" t="s">
        <v>1442</v>
      </c>
      <c r="F1347" s="216" t="s">
        <v>1458</v>
      </c>
      <c r="G1347" s="199" t="s">
        <v>19</v>
      </c>
      <c r="H1347" s="199" t="s">
        <v>917</v>
      </c>
      <c r="I1347" s="200" t="s">
        <v>959</v>
      </c>
      <c r="J1347" s="112" t="s">
        <v>1347</v>
      </c>
      <c r="K1347" s="199">
        <v>8</v>
      </c>
      <c r="L1347" s="199">
        <v>6</v>
      </c>
      <c r="M1347" s="199">
        <v>12</v>
      </c>
      <c r="N1347" s="112" t="s">
        <v>1322</v>
      </c>
      <c r="O1347" s="112" t="s">
        <v>1348</v>
      </c>
      <c r="P1347" s="112" t="s">
        <v>1349</v>
      </c>
      <c r="Q1347" s="112" t="s">
        <v>1578</v>
      </c>
      <c r="R1347" s="199">
        <v>2</v>
      </c>
      <c r="S1347" s="199">
        <v>3</v>
      </c>
      <c r="T1347" s="199">
        <f>BD[[#This Row],[ND]]*BD[[#This Row],[NE]]</f>
        <v>6</v>
      </c>
      <c r="U1347" s="201" t="str">
        <f t="shared" si="75"/>
        <v>MEDIO</v>
      </c>
      <c r="V1347" s="199">
        <v>60</v>
      </c>
      <c r="W1347" s="199">
        <f>BD[[#This Row],[NP]]*BD[[#This Row],[N.C]]</f>
        <v>360</v>
      </c>
      <c r="X1347" s="201" t="str">
        <f t="shared" si="76"/>
        <v>II</v>
      </c>
      <c r="Y1347" s="182" t="str">
        <f t="shared" si="77"/>
        <v>ACEPTABLE CON CONTROL ESPECIFICO</v>
      </c>
      <c r="Z1347" s="199" t="s">
        <v>311</v>
      </c>
      <c r="AA1347" s="199" t="s">
        <v>311</v>
      </c>
      <c r="AB1347" s="112" t="s">
        <v>1576</v>
      </c>
      <c r="AC1347" s="112" t="s">
        <v>1577</v>
      </c>
      <c r="AD1347" s="112" t="s">
        <v>1579</v>
      </c>
      <c r="AE1347" s="112" t="s">
        <v>1343</v>
      </c>
      <c r="AF1347" s="199"/>
    </row>
    <row r="1348" spans="1:32" ht="105">
      <c r="A1348" s="217" t="s">
        <v>909</v>
      </c>
      <c r="B1348" s="218" t="s">
        <v>1463</v>
      </c>
      <c r="C1348" s="218" t="s">
        <v>1217</v>
      </c>
      <c r="D1348" s="218" t="s">
        <v>1214</v>
      </c>
      <c r="E1348" s="219" t="s">
        <v>1442</v>
      </c>
      <c r="F1348" s="216" t="s">
        <v>1458</v>
      </c>
      <c r="G1348" s="199" t="s">
        <v>19</v>
      </c>
      <c r="H1348" s="199" t="s">
        <v>917</v>
      </c>
      <c r="I1348" s="200" t="s">
        <v>961</v>
      </c>
      <c r="J1348" s="112" t="s">
        <v>1350</v>
      </c>
      <c r="K1348" s="199">
        <v>8</v>
      </c>
      <c r="L1348" s="199">
        <v>6</v>
      </c>
      <c r="M1348" s="199">
        <v>12</v>
      </c>
      <c r="N1348" s="112" t="s">
        <v>1322</v>
      </c>
      <c r="O1348" s="112" t="s">
        <v>1348</v>
      </c>
      <c r="P1348" s="112" t="s">
        <v>1582</v>
      </c>
      <c r="Q1348" s="112" t="s">
        <v>1352</v>
      </c>
      <c r="R1348" s="199">
        <v>6</v>
      </c>
      <c r="S1348" s="199">
        <v>1</v>
      </c>
      <c r="T1348" s="199">
        <f>BD[[#This Row],[ND]]*BD[[#This Row],[NE]]</f>
        <v>6</v>
      </c>
      <c r="U1348" s="201" t="str">
        <f t="shared" si="75"/>
        <v>MEDIO</v>
      </c>
      <c r="V1348" s="199">
        <v>60</v>
      </c>
      <c r="W1348" s="199">
        <f>BD[[#This Row],[NP]]*BD[[#This Row],[N.C]]</f>
        <v>360</v>
      </c>
      <c r="X1348" s="201" t="str">
        <f t="shared" si="76"/>
        <v>II</v>
      </c>
      <c r="Y1348" s="182" t="str">
        <f t="shared" si="77"/>
        <v>ACEPTABLE CON CONTROL ESPECIFICO</v>
      </c>
      <c r="Z1348" s="199" t="s">
        <v>311</v>
      </c>
      <c r="AA1348" s="199" t="s">
        <v>311</v>
      </c>
      <c r="AB1348" s="112" t="s">
        <v>1580</v>
      </c>
      <c r="AC1348" s="112" t="s">
        <v>1583</v>
      </c>
      <c r="AD1348" s="112" t="s">
        <v>1581</v>
      </c>
      <c r="AE1348" s="112" t="s">
        <v>1343</v>
      </c>
      <c r="AF1348" s="199"/>
    </row>
    <row r="1349" spans="1:32" ht="225">
      <c r="A1349" s="217" t="s">
        <v>909</v>
      </c>
      <c r="B1349" s="218" t="s">
        <v>1463</v>
      </c>
      <c r="C1349" s="218" t="s">
        <v>1217</v>
      </c>
      <c r="D1349" s="218" t="s">
        <v>1214</v>
      </c>
      <c r="E1349" s="219" t="s">
        <v>1442</v>
      </c>
      <c r="F1349" s="216" t="s">
        <v>1458</v>
      </c>
      <c r="G1349" s="199" t="s">
        <v>19</v>
      </c>
      <c r="H1349" s="199" t="s">
        <v>928</v>
      </c>
      <c r="I1349" s="200" t="s">
        <v>973</v>
      </c>
      <c r="J1349" s="112" t="s">
        <v>1223</v>
      </c>
      <c r="K1349" s="199">
        <v>8</v>
      </c>
      <c r="L1349" s="199">
        <v>6</v>
      </c>
      <c r="M1349" s="199">
        <v>12</v>
      </c>
      <c r="N1349" s="112" t="s">
        <v>1250</v>
      </c>
      <c r="O1349" s="200" t="s">
        <v>1595</v>
      </c>
      <c r="P1349" s="112" t="s">
        <v>1533</v>
      </c>
      <c r="Q1349" s="199" t="s">
        <v>311</v>
      </c>
      <c r="R1349" s="199">
        <v>2</v>
      </c>
      <c r="S1349" s="199">
        <v>2</v>
      </c>
      <c r="T1349" s="199">
        <f>BD[[#This Row],[ND]]*BD[[#This Row],[NE]]</f>
        <v>4</v>
      </c>
      <c r="U1349" s="201" t="str">
        <f t="shared" si="75"/>
        <v>BAJO</v>
      </c>
      <c r="V1349" s="199">
        <v>25</v>
      </c>
      <c r="W1349" s="199">
        <f>BD[[#This Row],[NP]]*BD[[#This Row],[N.C]]</f>
        <v>100</v>
      </c>
      <c r="X1349" s="201" t="str">
        <f t="shared" si="76"/>
        <v>III</v>
      </c>
      <c r="Y1349" s="182" t="str">
        <f t="shared" si="77"/>
        <v>MEJORABLE</v>
      </c>
      <c r="Z1349" s="199" t="s">
        <v>311</v>
      </c>
      <c r="AA1349" s="199" t="s">
        <v>311</v>
      </c>
      <c r="AB1349" s="200" t="s">
        <v>1596</v>
      </c>
      <c r="AC1349" s="112" t="s">
        <v>1534</v>
      </c>
      <c r="AD1349" s="222" t="s">
        <v>1597</v>
      </c>
      <c r="AE1349" s="112" t="s">
        <v>1277</v>
      </c>
      <c r="AF1349" s="199"/>
    </row>
    <row r="1350" spans="1:32" ht="225">
      <c r="A1350" s="217" t="s">
        <v>909</v>
      </c>
      <c r="B1350" s="218" t="s">
        <v>1463</v>
      </c>
      <c r="C1350" s="218" t="s">
        <v>1217</v>
      </c>
      <c r="D1350" s="218" t="s">
        <v>1214</v>
      </c>
      <c r="E1350" s="219" t="s">
        <v>1442</v>
      </c>
      <c r="F1350" s="216" t="s">
        <v>1458</v>
      </c>
      <c r="G1350" s="199" t="s">
        <v>19</v>
      </c>
      <c r="H1350" s="199" t="s">
        <v>928</v>
      </c>
      <c r="I1350" s="200" t="s">
        <v>975</v>
      </c>
      <c r="J1350" s="112" t="s">
        <v>1223</v>
      </c>
      <c r="K1350" s="199">
        <v>8</v>
      </c>
      <c r="L1350" s="199">
        <v>6</v>
      </c>
      <c r="M1350" s="199">
        <v>12</v>
      </c>
      <c r="N1350" s="112" t="s">
        <v>1250</v>
      </c>
      <c r="O1350" s="200" t="s">
        <v>1595</v>
      </c>
      <c r="P1350" s="112" t="s">
        <v>1533</v>
      </c>
      <c r="Q1350" s="199" t="s">
        <v>311</v>
      </c>
      <c r="R1350" s="199">
        <v>2</v>
      </c>
      <c r="S1350" s="199">
        <v>3</v>
      </c>
      <c r="T1350" s="199">
        <f>BD[[#This Row],[ND]]*BD[[#This Row],[NE]]</f>
        <v>6</v>
      </c>
      <c r="U1350" s="201" t="str">
        <f t="shared" si="75"/>
        <v>MEDIO</v>
      </c>
      <c r="V1350" s="199">
        <v>25</v>
      </c>
      <c r="W1350" s="199">
        <f>BD[[#This Row],[NP]]*BD[[#This Row],[N.C]]</f>
        <v>150</v>
      </c>
      <c r="X1350" s="201" t="str">
        <f t="shared" si="76"/>
        <v>II</v>
      </c>
      <c r="Y1350" s="182" t="str">
        <f t="shared" si="77"/>
        <v>ACEPTABLE CON CONTROL ESPECIFICO</v>
      </c>
      <c r="Z1350" s="199" t="s">
        <v>311</v>
      </c>
      <c r="AA1350" s="199" t="s">
        <v>311</v>
      </c>
      <c r="AB1350" s="200" t="s">
        <v>1596</v>
      </c>
      <c r="AC1350" s="112" t="s">
        <v>1534</v>
      </c>
      <c r="AD1350" s="200" t="s">
        <v>1247</v>
      </c>
      <c r="AE1350" s="112" t="s">
        <v>1277</v>
      </c>
      <c r="AF1350" s="199"/>
    </row>
    <row r="1351" spans="1:32" ht="225">
      <c r="A1351" s="217" t="s">
        <v>909</v>
      </c>
      <c r="B1351" s="218" t="s">
        <v>1463</v>
      </c>
      <c r="C1351" s="218" t="s">
        <v>1217</v>
      </c>
      <c r="D1351" s="218" t="s">
        <v>1214</v>
      </c>
      <c r="E1351" s="219" t="s">
        <v>1442</v>
      </c>
      <c r="F1351" s="216" t="s">
        <v>1458</v>
      </c>
      <c r="G1351" s="199" t="s">
        <v>19</v>
      </c>
      <c r="H1351" s="199" t="s">
        <v>928</v>
      </c>
      <c r="I1351" s="200" t="s">
        <v>979</v>
      </c>
      <c r="J1351" s="112" t="s">
        <v>1223</v>
      </c>
      <c r="K1351" s="199">
        <v>8</v>
      </c>
      <c r="L1351" s="199">
        <v>6</v>
      </c>
      <c r="M1351" s="199">
        <v>12</v>
      </c>
      <c r="N1351" s="112" t="s">
        <v>1250</v>
      </c>
      <c r="O1351" s="200" t="s">
        <v>1595</v>
      </c>
      <c r="P1351" s="112" t="s">
        <v>1533</v>
      </c>
      <c r="Q1351" s="199" t="s">
        <v>311</v>
      </c>
      <c r="R1351" s="199">
        <v>2</v>
      </c>
      <c r="S1351" s="199">
        <v>3</v>
      </c>
      <c r="T1351" s="199">
        <f>BD[[#This Row],[ND]]*BD[[#This Row],[NE]]</f>
        <v>6</v>
      </c>
      <c r="U1351" s="201" t="str">
        <f t="shared" si="75"/>
        <v>MEDIO</v>
      </c>
      <c r="V1351" s="199">
        <v>26</v>
      </c>
      <c r="W1351" s="199">
        <f>BD[[#This Row],[NP]]*BD[[#This Row],[N.C]]</f>
        <v>156</v>
      </c>
      <c r="X1351" s="201" t="str">
        <f t="shared" si="76"/>
        <v>II</v>
      </c>
      <c r="Y1351" s="182" t="str">
        <f t="shared" si="77"/>
        <v>ACEPTABLE CON CONTROL ESPECIFICO</v>
      </c>
      <c r="Z1351" s="199" t="s">
        <v>311</v>
      </c>
      <c r="AA1351" s="199" t="s">
        <v>311</v>
      </c>
      <c r="AB1351" s="200" t="s">
        <v>1596</v>
      </c>
      <c r="AC1351" s="112" t="s">
        <v>1534</v>
      </c>
      <c r="AD1351" s="200" t="s">
        <v>1247</v>
      </c>
      <c r="AE1351" s="112" t="s">
        <v>1277</v>
      </c>
      <c r="AF1351" s="199"/>
    </row>
    <row r="1352" spans="1:32" ht="135">
      <c r="A1352" s="217" t="s">
        <v>909</v>
      </c>
      <c r="B1352" s="218" t="s">
        <v>1463</v>
      </c>
      <c r="C1352" s="218" t="s">
        <v>1217</v>
      </c>
      <c r="D1352" s="218" t="s">
        <v>1214</v>
      </c>
      <c r="E1352" s="219" t="s">
        <v>1442</v>
      </c>
      <c r="F1352" s="216" t="s">
        <v>1458</v>
      </c>
      <c r="G1352" s="199" t="s">
        <v>19</v>
      </c>
      <c r="H1352" s="199" t="s">
        <v>931</v>
      </c>
      <c r="I1352" s="200" t="s">
        <v>989</v>
      </c>
      <c r="J1352" s="112" t="s">
        <v>1224</v>
      </c>
      <c r="K1352" s="199">
        <v>8</v>
      </c>
      <c r="L1352" s="199">
        <v>6</v>
      </c>
      <c r="M1352" s="199">
        <v>12</v>
      </c>
      <c r="N1352" s="112" t="s">
        <v>1252</v>
      </c>
      <c r="O1352" s="112" t="s">
        <v>1612</v>
      </c>
      <c r="P1352" s="112" t="s">
        <v>1253</v>
      </c>
      <c r="Q1352" s="112" t="s">
        <v>1614</v>
      </c>
      <c r="R1352" s="199">
        <v>2</v>
      </c>
      <c r="S1352" s="199">
        <v>3</v>
      </c>
      <c r="T1352" s="199">
        <f>BD[[#This Row],[ND]]*BD[[#This Row],[NE]]</f>
        <v>6</v>
      </c>
      <c r="U1352" s="201" t="str">
        <f t="shared" si="75"/>
        <v>MEDIO</v>
      </c>
      <c r="V1352" s="199">
        <v>25</v>
      </c>
      <c r="W1352" s="199">
        <f>BD[[#This Row],[NP]]*BD[[#This Row],[N.C]]</f>
        <v>150</v>
      </c>
      <c r="X1352" s="201" t="str">
        <f t="shared" si="76"/>
        <v>II</v>
      </c>
      <c r="Y1352" s="182" t="str">
        <f t="shared" si="77"/>
        <v>ACEPTABLE CON CONTROL ESPECIFICO</v>
      </c>
      <c r="Z1352" s="199" t="s">
        <v>311</v>
      </c>
      <c r="AA1352" s="199" t="s">
        <v>311</v>
      </c>
      <c r="AB1352" s="112" t="s">
        <v>1613</v>
      </c>
      <c r="AC1352" s="112" t="s">
        <v>1253</v>
      </c>
      <c r="AD1352" s="112" t="s">
        <v>1615</v>
      </c>
      <c r="AE1352" s="112" t="s">
        <v>1278</v>
      </c>
      <c r="AF1352" s="199"/>
    </row>
    <row r="1353" spans="1:32" ht="150">
      <c r="A1353" s="217" t="s">
        <v>909</v>
      </c>
      <c r="B1353" s="218" t="s">
        <v>1463</v>
      </c>
      <c r="C1353" s="218" t="s">
        <v>1217</v>
      </c>
      <c r="D1353" s="218" t="s">
        <v>1214</v>
      </c>
      <c r="E1353" s="219" t="s">
        <v>1442</v>
      </c>
      <c r="F1353" s="216" t="s">
        <v>1458</v>
      </c>
      <c r="G1353" s="199" t="s">
        <v>19</v>
      </c>
      <c r="H1353" s="199" t="s">
        <v>931</v>
      </c>
      <c r="I1353" s="200" t="s">
        <v>997</v>
      </c>
      <c r="J1353" s="112" t="s">
        <v>1363</v>
      </c>
      <c r="K1353" s="199">
        <v>8</v>
      </c>
      <c r="L1353" s="199">
        <v>6</v>
      </c>
      <c r="M1353" s="199">
        <v>12</v>
      </c>
      <c r="N1353" s="112" t="s">
        <v>1364</v>
      </c>
      <c r="O1353" s="112" t="s">
        <v>1656</v>
      </c>
      <c r="P1353" s="112" t="s">
        <v>1657</v>
      </c>
      <c r="Q1353" s="112" t="s">
        <v>1365</v>
      </c>
      <c r="R1353" s="199">
        <v>6</v>
      </c>
      <c r="S1353" s="199">
        <v>2</v>
      </c>
      <c r="T1353" s="199">
        <f>BD[[#This Row],[ND]]*BD[[#This Row],[NE]]</f>
        <v>12</v>
      </c>
      <c r="U1353" s="201" t="str">
        <f t="shared" si="75"/>
        <v>ALTO</v>
      </c>
      <c r="V1353" s="199">
        <v>60</v>
      </c>
      <c r="W1353" s="199">
        <f>BD[[#This Row],[NP]]*BD[[#This Row],[N.C]]</f>
        <v>720</v>
      </c>
      <c r="X1353" s="201" t="str">
        <f t="shared" si="76"/>
        <v>I</v>
      </c>
      <c r="Y1353" s="182" t="str">
        <f t="shared" si="77"/>
        <v>NO ACEPTABLE</v>
      </c>
      <c r="Z1353" s="199" t="s">
        <v>311</v>
      </c>
      <c r="AA1353" s="199" t="s">
        <v>311</v>
      </c>
      <c r="AB1353" s="112" t="s">
        <v>1621</v>
      </c>
      <c r="AC1353" s="112" t="s">
        <v>1622</v>
      </c>
      <c r="AD1353" s="112" t="s">
        <v>1623</v>
      </c>
      <c r="AE1353" s="112" t="s">
        <v>1368</v>
      </c>
      <c r="AF1353" s="199"/>
    </row>
    <row r="1354" spans="1:32" ht="150">
      <c r="A1354" s="217" t="s">
        <v>909</v>
      </c>
      <c r="B1354" s="218" t="s">
        <v>1463</v>
      </c>
      <c r="C1354" s="218" t="s">
        <v>1217</v>
      </c>
      <c r="D1354" s="218" t="s">
        <v>1214</v>
      </c>
      <c r="E1354" s="219" t="s">
        <v>1442</v>
      </c>
      <c r="F1354" s="216" t="s">
        <v>1458</v>
      </c>
      <c r="G1354" s="199" t="s">
        <v>19</v>
      </c>
      <c r="H1354" s="199" t="s">
        <v>931</v>
      </c>
      <c r="I1354" s="200" t="s">
        <v>1005</v>
      </c>
      <c r="J1354" s="112" t="s">
        <v>1359</v>
      </c>
      <c r="K1354" s="199">
        <v>8</v>
      </c>
      <c r="L1354" s="199">
        <v>6</v>
      </c>
      <c r="M1354" s="199">
        <v>12</v>
      </c>
      <c r="N1354" s="215" t="s">
        <v>1354</v>
      </c>
      <c r="O1354" s="112" t="s">
        <v>1360</v>
      </c>
      <c r="P1354" s="112" t="s">
        <v>1609</v>
      </c>
      <c r="Q1354" s="112" t="s">
        <v>1610</v>
      </c>
      <c r="R1354" s="199">
        <v>2</v>
      </c>
      <c r="S1354" s="199">
        <v>3</v>
      </c>
      <c r="T1354" s="199">
        <f>BD[[#This Row],[ND]]*BD[[#This Row],[NE]]</f>
        <v>6</v>
      </c>
      <c r="U1354" s="201" t="str">
        <f t="shared" si="75"/>
        <v>MEDIO</v>
      </c>
      <c r="V1354" s="199">
        <v>60</v>
      </c>
      <c r="W1354" s="199">
        <f>BD[[#This Row],[NP]]*BD[[#This Row],[N.C]]</f>
        <v>360</v>
      </c>
      <c r="X1354" s="201" t="str">
        <f t="shared" si="76"/>
        <v>II</v>
      </c>
      <c r="Y1354" s="182" t="str">
        <f t="shared" si="77"/>
        <v>ACEPTABLE CON CONTROL ESPECIFICO</v>
      </c>
      <c r="Z1354" s="199" t="s">
        <v>311</v>
      </c>
      <c r="AA1354" s="199" t="s">
        <v>311</v>
      </c>
      <c r="AB1354" s="112" t="s">
        <v>1360</v>
      </c>
      <c r="AC1354" s="112" t="s">
        <v>1609</v>
      </c>
      <c r="AD1354" s="112" t="s">
        <v>1611</v>
      </c>
      <c r="AE1354" s="112" t="s">
        <v>1362</v>
      </c>
      <c r="AF1354" s="199"/>
    </row>
    <row r="1355" spans="1:32" ht="315">
      <c r="A1355" s="217" t="s">
        <v>909</v>
      </c>
      <c r="B1355" s="218" t="s">
        <v>1463</v>
      </c>
      <c r="C1355" s="218" t="s">
        <v>1217</v>
      </c>
      <c r="D1355" s="218" t="s">
        <v>1214</v>
      </c>
      <c r="E1355" s="219" t="s">
        <v>1442</v>
      </c>
      <c r="F1355" s="216" t="s">
        <v>1458</v>
      </c>
      <c r="G1355" s="199" t="s">
        <v>19</v>
      </c>
      <c r="H1355" s="199" t="s">
        <v>934</v>
      </c>
      <c r="I1355" s="200" t="s">
        <v>1007</v>
      </c>
      <c r="J1355" s="112" t="s">
        <v>1225</v>
      </c>
      <c r="K1355" s="199">
        <v>2</v>
      </c>
      <c r="L1355" s="199">
        <v>2</v>
      </c>
      <c r="M1355" s="199">
        <v>12</v>
      </c>
      <c r="N1355" s="112" t="s">
        <v>1255</v>
      </c>
      <c r="O1355" s="112" t="s">
        <v>1627</v>
      </c>
      <c r="P1355" s="112" t="s">
        <v>1630</v>
      </c>
      <c r="Q1355" s="112" t="s">
        <v>1265</v>
      </c>
      <c r="R1355" s="199">
        <v>2</v>
      </c>
      <c r="S1355" s="199">
        <v>3</v>
      </c>
      <c r="T1355" s="199">
        <f>BD[[#This Row],[ND]]*BD[[#This Row],[NE]]</f>
        <v>6</v>
      </c>
      <c r="U1355" s="201" t="str">
        <f t="shared" si="75"/>
        <v>MEDIO</v>
      </c>
      <c r="V1355" s="199">
        <v>25</v>
      </c>
      <c r="W1355" s="199">
        <f>BD[[#This Row],[NP]]*BD[[#This Row],[N.C]]</f>
        <v>150</v>
      </c>
      <c r="X1355" s="201" t="str">
        <f t="shared" si="76"/>
        <v>II</v>
      </c>
      <c r="Y1355" s="182" t="str">
        <f t="shared" si="77"/>
        <v>ACEPTABLE CON CONTROL ESPECIFICO</v>
      </c>
      <c r="Z1355" s="199" t="s">
        <v>311</v>
      </c>
      <c r="AA1355" s="199" t="s">
        <v>311</v>
      </c>
      <c r="AB1355" s="112" t="s">
        <v>1628</v>
      </c>
      <c r="AC1355" s="112" t="s">
        <v>1629</v>
      </c>
      <c r="AD1355" s="112" t="s">
        <v>1265</v>
      </c>
      <c r="AE1355" s="112" t="s">
        <v>1280</v>
      </c>
      <c r="AF1355" s="199"/>
    </row>
    <row r="1356" spans="1:32" ht="345">
      <c r="A1356" s="217" t="s">
        <v>909</v>
      </c>
      <c r="B1356" s="218" t="s">
        <v>1463</v>
      </c>
      <c r="C1356" s="218" t="s">
        <v>1217</v>
      </c>
      <c r="D1356" s="218" t="s">
        <v>1214</v>
      </c>
      <c r="E1356" s="219" t="s">
        <v>1442</v>
      </c>
      <c r="F1356" s="216" t="s">
        <v>1458</v>
      </c>
      <c r="G1356" s="199" t="s">
        <v>19</v>
      </c>
      <c r="H1356" s="199" t="s">
        <v>934</v>
      </c>
      <c r="I1356" s="200" t="s">
        <v>1017</v>
      </c>
      <c r="J1356" s="112" t="s">
        <v>1260</v>
      </c>
      <c r="K1356" s="199">
        <v>2</v>
      </c>
      <c r="L1356" s="199">
        <v>2</v>
      </c>
      <c r="M1356" s="199">
        <v>12</v>
      </c>
      <c r="N1356" s="112" t="s">
        <v>1261</v>
      </c>
      <c r="O1356" s="112" t="s">
        <v>1627</v>
      </c>
      <c r="P1356" s="112" t="s">
        <v>1632</v>
      </c>
      <c r="Q1356" s="112" t="s">
        <v>1662</v>
      </c>
      <c r="R1356" s="199">
        <v>2</v>
      </c>
      <c r="S1356" s="199">
        <v>3</v>
      </c>
      <c r="T1356" s="199">
        <f>BD[[#This Row],[ND]]*BD[[#This Row],[NE]]</f>
        <v>6</v>
      </c>
      <c r="U1356" s="201" t="str">
        <f t="shared" si="75"/>
        <v>MEDIO</v>
      </c>
      <c r="V1356" s="199">
        <v>25</v>
      </c>
      <c r="W1356" s="199">
        <f>BD[[#This Row],[NP]]*BD[[#This Row],[N.C]]</f>
        <v>150</v>
      </c>
      <c r="X1356" s="201" t="str">
        <f t="shared" si="76"/>
        <v>II</v>
      </c>
      <c r="Y1356" s="182" t="str">
        <f t="shared" si="77"/>
        <v>ACEPTABLE CON CONTROL ESPECIFICO</v>
      </c>
      <c r="Z1356" s="199" t="s">
        <v>311</v>
      </c>
      <c r="AA1356" s="199" t="s">
        <v>311</v>
      </c>
      <c r="AB1356" s="112" t="s">
        <v>1628</v>
      </c>
      <c r="AC1356" s="112" t="s">
        <v>1633</v>
      </c>
      <c r="AD1356" s="112" t="s">
        <v>1663</v>
      </c>
      <c r="AE1356" s="112" t="s">
        <v>1280</v>
      </c>
      <c r="AF1356" s="199"/>
    </row>
    <row r="1357" spans="1:32" ht="90">
      <c r="A1357" s="217" t="s">
        <v>909</v>
      </c>
      <c r="B1357" s="218" t="s">
        <v>1463</v>
      </c>
      <c r="C1357" s="218" t="s">
        <v>1217</v>
      </c>
      <c r="D1357" s="218" t="s">
        <v>1214</v>
      </c>
      <c r="E1357" s="219" t="s">
        <v>1442</v>
      </c>
      <c r="F1357" s="216" t="s">
        <v>1461</v>
      </c>
      <c r="G1357" s="199" t="s">
        <v>19</v>
      </c>
      <c r="H1357" s="199" t="s">
        <v>905</v>
      </c>
      <c r="I1357" s="200" t="s">
        <v>911</v>
      </c>
      <c r="J1357" s="112" t="s">
        <v>1286</v>
      </c>
      <c r="K1357" s="199">
        <v>8</v>
      </c>
      <c r="L1357" s="199">
        <v>6</v>
      </c>
      <c r="M1357" s="199">
        <v>12</v>
      </c>
      <c r="N1357" s="112" t="s">
        <v>1287</v>
      </c>
      <c r="O1357" s="112" t="s">
        <v>1545</v>
      </c>
      <c r="P1357" s="112" t="s">
        <v>1549</v>
      </c>
      <c r="Q1357" s="112" t="s">
        <v>1546</v>
      </c>
      <c r="R1357" s="199">
        <v>2</v>
      </c>
      <c r="S1357" s="199">
        <v>3</v>
      </c>
      <c r="T1357" s="199">
        <f>BD[[#This Row],[ND]]*BD[[#This Row],[NE]]</f>
        <v>6</v>
      </c>
      <c r="U1357" s="201" t="str">
        <f t="shared" si="75"/>
        <v>MEDIO</v>
      </c>
      <c r="V1357" s="199">
        <v>25</v>
      </c>
      <c r="W1357" s="199">
        <f>BD[[#This Row],[NP]]*BD[[#This Row],[N.C]]</f>
        <v>150</v>
      </c>
      <c r="X1357" s="201" t="str">
        <f t="shared" si="76"/>
        <v>II</v>
      </c>
      <c r="Y1357" s="182" t="str">
        <f t="shared" si="77"/>
        <v>ACEPTABLE CON CONTROL ESPECIFICO</v>
      </c>
      <c r="Z1357" s="199" t="s">
        <v>311</v>
      </c>
      <c r="AA1357" s="199" t="s">
        <v>311</v>
      </c>
      <c r="AB1357" s="112" t="s">
        <v>1547</v>
      </c>
      <c r="AC1357" s="112" t="s">
        <v>1548</v>
      </c>
      <c r="AD1357" s="112" t="s">
        <v>1550</v>
      </c>
      <c r="AE1357" s="112" t="s">
        <v>1288</v>
      </c>
      <c r="AF1357" s="199"/>
    </row>
    <row r="1358" spans="1:32" ht="90">
      <c r="A1358" s="217" t="s">
        <v>909</v>
      </c>
      <c r="B1358" s="218" t="s">
        <v>1463</v>
      </c>
      <c r="C1358" s="218" t="s">
        <v>1217</v>
      </c>
      <c r="D1358" s="218" t="s">
        <v>1214</v>
      </c>
      <c r="E1358" s="219" t="s">
        <v>1442</v>
      </c>
      <c r="F1358" s="216" t="s">
        <v>1461</v>
      </c>
      <c r="G1358" s="199" t="s">
        <v>19</v>
      </c>
      <c r="H1358" s="199" t="s">
        <v>905</v>
      </c>
      <c r="I1358" s="200" t="s">
        <v>924</v>
      </c>
      <c r="J1358" s="112" t="s">
        <v>1240</v>
      </c>
      <c r="K1358" s="199">
        <v>8</v>
      </c>
      <c r="L1358" s="199">
        <v>6</v>
      </c>
      <c r="M1358" s="199">
        <v>12</v>
      </c>
      <c r="N1358" s="112" t="s">
        <v>1241</v>
      </c>
      <c r="O1358" s="200" t="s">
        <v>1242</v>
      </c>
      <c r="P1358" s="200" t="s">
        <v>1513</v>
      </c>
      <c r="Q1358" s="200" t="s">
        <v>1514</v>
      </c>
      <c r="R1358" s="199">
        <v>2</v>
      </c>
      <c r="S1358" s="199">
        <v>2</v>
      </c>
      <c r="T1358" s="199">
        <f>BD[[#This Row],[ND]]*BD[[#This Row],[NE]]</f>
        <v>4</v>
      </c>
      <c r="U1358" s="201" t="str">
        <f t="shared" si="75"/>
        <v>BAJO</v>
      </c>
      <c r="V1358" s="199">
        <v>25</v>
      </c>
      <c r="W1358" s="199">
        <f>BD[[#This Row],[NP]]*BD[[#This Row],[N.C]]</f>
        <v>100</v>
      </c>
      <c r="X1358" s="201" t="str">
        <f t="shared" si="76"/>
        <v>III</v>
      </c>
      <c r="Y1358" s="182" t="str">
        <f t="shared" si="77"/>
        <v>MEJORABLE</v>
      </c>
      <c r="Z1358" s="199" t="s">
        <v>311</v>
      </c>
      <c r="AA1358" s="200" t="s">
        <v>311</v>
      </c>
      <c r="AB1358" s="112" t="s">
        <v>1516</v>
      </c>
      <c r="AC1358" s="112" t="s">
        <v>1515</v>
      </c>
      <c r="AD1358" s="200" t="s">
        <v>1557</v>
      </c>
      <c r="AE1358" s="112" t="s">
        <v>1274</v>
      </c>
      <c r="AF1358" s="199"/>
    </row>
    <row r="1359" spans="1:32" ht="165">
      <c r="A1359" s="217" t="s">
        <v>909</v>
      </c>
      <c r="B1359" s="218" t="s">
        <v>1463</v>
      </c>
      <c r="C1359" s="218" t="s">
        <v>1217</v>
      </c>
      <c r="D1359" s="218" t="s">
        <v>1214</v>
      </c>
      <c r="E1359" s="219" t="s">
        <v>1442</v>
      </c>
      <c r="F1359" s="216" t="s">
        <v>1461</v>
      </c>
      <c r="G1359" s="199" t="s">
        <v>19</v>
      </c>
      <c r="H1359" s="199" t="s">
        <v>905</v>
      </c>
      <c r="I1359" s="200" t="s">
        <v>935</v>
      </c>
      <c r="J1359" s="112" t="s">
        <v>1230</v>
      </c>
      <c r="K1359" s="199">
        <v>8</v>
      </c>
      <c r="L1359" s="199">
        <v>6</v>
      </c>
      <c r="M1359" s="199">
        <v>12</v>
      </c>
      <c r="N1359" s="112" t="s">
        <v>1231</v>
      </c>
      <c r="O1359" s="200" t="s">
        <v>1234</v>
      </c>
      <c r="P1359" s="112" t="s">
        <v>1518</v>
      </c>
      <c r="Q1359" s="200" t="s">
        <v>1520</v>
      </c>
      <c r="R1359" s="199">
        <v>2</v>
      </c>
      <c r="S1359" s="199">
        <v>3</v>
      </c>
      <c r="T1359" s="199">
        <f>BD[[#This Row],[ND]]*BD[[#This Row],[NE]]</f>
        <v>6</v>
      </c>
      <c r="U1359" s="201" t="str">
        <f t="shared" si="75"/>
        <v>MEDIO</v>
      </c>
      <c r="V1359" s="199">
        <v>25</v>
      </c>
      <c r="W1359" s="199">
        <f>BD[[#This Row],[NP]]*BD[[#This Row],[N.C]]</f>
        <v>150</v>
      </c>
      <c r="X1359" s="201" t="str">
        <f t="shared" si="76"/>
        <v>II</v>
      </c>
      <c r="Y1359" s="182" t="str">
        <f t="shared" si="77"/>
        <v>ACEPTABLE CON CONTROL ESPECIFICO</v>
      </c>
      <c r="Z1359" s="199" t="s">
        <v>311</v>
      </c>
      <c r="AA1359" s="199" t="s">
        <v>311</v>
      </c>
      <c r="AB1359" s="112" t="s">
        <v>1517</v>
      </c>
      <c r="AC1359" s="112" t="s">
        <v>1519</v>
      </c>
      <c r="AD1359" s="200" t="s">
        <v>1558</v>
      </c>
      <c r="AE1359" s="112" t="s">
        <v>1275</v>
      </c>
      <c r="AF1359" s="199"/>
    </row>
    <row r="1360" spans="1:32" ht="409.6">
      <c r="A1360" s="217" t="s">
        <v>909</v>
      </c>
      <c r="B1360" s="218" t="s">
        <v>1463</v>
      </c>
      <c r="C1360" s="218" t="s">
        <v>1217</v>
      </c>
      <c r="D1360" s="218" t="s">
        <v>1214</v>
      </c>
      <c r="E1360" s="219" t="s">
        <v>1442</v>
      </c>
      <c r="F1360" s="216" t="s">
        <v>1461</v>
      </c>
      <c r="G1360" s="199" t="s">
        <v>19</v>
      </c>
      <c r="H1360" s="199" t="s">
        <v>917</v>
      </c>
      <c r="I1360" s="200" t="s">
        <v>949</v>
      </c>
      <c r="J1360" s="112" t="s">
        <v>1226</v>
      </c>
      <c r="K1360" s="199">
        <v>8</v>
      </c>
      <c r="L1360" s="199">
        <v>6</v>
      </c>
      <c r="M1360" s="199">
        <v>12</v>
      </c>
      <c r="N1360" s="112" t="s">
        <v>1237</v>
      </c>
      <c r="O1360" s="200" t="s">
        <v>1238</v>
      </c>
      <c r="P1360" s="112" t="s">
        <v>1239</v>
      </c>
      <c r="Q1360" s="112" t="s">
        <v>1522</v>
      </c>
      <c r="R1360" s="199">
        <v>2</v>
      </c>
      <c r="S1360" s="199">
        <v>2</v>
      </c>
      <c r="T1360" s="199">
        <f>BD[[#This Row],[ND]]*BD[[#This Row],[NE]]</f>
        <v>4</v>
      </c>
      <c r="U1360" s="201" t="str">
        <f t="shared" si="75"/>
        <v>BAJO</v>
      </c>
      <c r="V1360" s="199">
        <v>60</v>
      </c>
      <c r="W1360" s="199">
        <f>BD[[#This Row],[NP]]*BD[[#This Row],[N.C]]</f>
        <v>240</v>
      </c>
      <c r="X1360" s="201" t="str">
        <f t="shared" si="76"/>
        <v>II</v>
      </c>
      <c r="Y1360" s="182" t="str">
        <f t="shared" si="77"/>
        <v>ACEPTABLE CON CONTROL ESPECIFICO</v>
      </c>
      <c r="Z1360" s="199" t="s">
        <v>311</v>
      </c>
      <c r="AA1360" s="199" t="s">
        <v>311</v>
      </c>
      <c r="AB1360" s="112" t="s">
        <v>1524</v>
      </c>
      <c r="AC1360" s="112" t="s">
        <v>1521</v>
      </c>
      <c r="AD1360" s="112" t="s">
        <v>1523</v>
      </c>
      <c r="AE1360" s="112" t="s">
        <v>1276</v>
      </c>
      <c r="AF1360" s="199"/>
    </row>
    <row r="1361" spans="1:32" ht="165">
      <c r="A1361" s="217" t="s">
        <v>909</v>
      </c>
      <c r="B1361" s="218" t="s">
        <v>1463</v>
      </c>
      <c r="C1361" s="218" t="s">
        <v>1217</v>
      </c>
      <c r="D1361" s="218" t="s">
        <v>1214</v>
      </c>
      <c r="E1361" s="219" t="s">
        <v>1442</v>
      </c>
      <c r="F1361" s="216" t="s">
        <v>1461</v>
      </c>
      <c r="G1361" s="199" t="s">
        <v>19</v>
      </c>
      <c r="H1361" s="199" t="s">
        <v>917</v>
      </c>
      <c r="I1361" s="200" t="s">
        <v>951</v>
      </c>
      <c r="J1361" s="112" t="s">
        <v>1333</v>
      </c>
      <c r="K1361" s="199">
        <v>8</v>
      </c>
      <c r="L1361" s="199">
        <v>6</v>
      </c>
      <c r="M1361" s="199">
        <v>12</v>
      </c>
      <c r="N1361" s="112" t="s">
        <v>1237</v>
      </c>
      <c r="O1361" s="112" t="s">
        <v>1334</v>
      </c>
      <c r="P1361" s="112" t="s">
        <v>1335</v>
      </c>
      <c r="Q1361" s="112" t="s">
        <v>1336</v>
      </c>
      <c r="R1361" s="199">
        <v>6</v>
      </c>
      <c r="S1361" s="199">
        <v>2</v>
      </c>
      <c r="T1361" s="199">
        <f>BD[[#This Row],[ND]]*BD[[#This Row],[NE]]</f>
        <v>12</v>
      </c>
      <c r="U1361" s="201" t="str">
        <f t="shared" si="75"/>
        <v>ALTO</v>
      </c>
      <c r="V1361" s="199">
        <v>25</v>
      </c>
      <c r="W1361" s="199">
        <f>BD[[#This Row],[NP]]*BD[[#This Row],[N.C]]</f>
        <v>300</v>
      </c>
      <c r="X1361" s="201" t="str">
        <f t="shared" si="76"/>
        <v>II</v>
      </c>
      <c r="Y1361" s="182" t="str">
        <f t="shared" si="77"/>
        <v>ACEPTABLE CON CONTROL ESPECIFICO</v>
      </c>
      <c r="Z1361" s="199" t="s">
        <v>311</v>
      </c>
      <c r="AA1361" s="199" t="s">
        <v>311</v>
      </c>
      <c r="AB1361" s="112" t="s">
        <v>1571</v>
      </c>
      <c r="AC1361" s="112" t="s">
        <v>1572</v>
      </c>
      <c r="AD1361" s="112" t="s">
        <v>1336</v>
      </c>
      <c r="AE1361" s="112" t="s">
        <v>1337</v>
      </c>
      <c r="AF1361" s="199"/>
    </row>
    <row r="1362" spans="1:32" ht="120">
      <c r="A1362" s="217" t="s">
        <v>909</v>
      </c>
      <c r="B1362" s="218" t="s">
        <v>1463</v>
      </c>
      <c r="C1362" s="218" t="s">
        <v>1217</v>
      </c>
      <c r="D1362" s="218" t="s">
        <v>1214</v>
      </c>
      <c r="E1362" s="219" t="s">
        <v>1442</v>
      </c>
      <c r="F1362" s="216" t="s">
        <v>1461</v>
      </c>
      <c r="G1362" s="199" t="s">
        <v>19</v>
      </c>
      <c r="H1362" s="199" t="s">
        <v>917</v>
      </c>
      <c r="I1362" s="200" t="s">
        <v>955</v>
      </c>
      <c r="J1362" s="112" t="s">
        <v>1344</v>
      </c>
      <c r="K1362" s="199">
        <v>8</v>
      </c>
      <c r="L1362" s="199">
        <v>6</v>
      </c>
      <c r="M1362" s="199">
        <v>12</v>
      </c>
      <c r="N1362" s="112" t="s">
        <v>1346</v>
      </c>
      <c r="O1362" s="112" t="s">
        <v>1340</v>
      </c>
      <c r="P1362" s="112" t="s">
        <v>1341</v>
      </c>
      <c r="Q1362" s="112" t="s">
        <v>1342</v>
      </c>
      <c r="R1362" s="199">
        <v>6</v>
      </c>
      <c r="S1362" s="199">
        <v>2</v>
      </c>
      <c r="T1362" s="199">
        <f>BD[[#This Row],[ND]]*BD[[#This Row],[NE]]</f>
        <v>12</v>
      </c>
      <c r="U1362" s="201" t="str">
        <f t="shared" si="75"/>
        <v>ALTO</v>
      </c>
      <c r="V1362" s="199">
        <v>25</v>
      </c>
      <c r="W1362" s="199">
        <f>BD[[#This Row],[NP]]*BD[[#This Row],[N.C]]</f>
        <v>300</v>
      </c>
      <c r="X1362" s="201" t="str">
        <f t="shared" si="76"/>
        <v>II</v>
      </c>
      <c r="Y1362" s="182" t="str">
        <f t="shared" si="77"/>
        <v>ACEPTABLE CON CONTROL ESPECIFICO</v>
      </c>
      <c r="Z1362" s="199" t="s">
        <v>311</v>
      </c>
      <c r="AA1362" s="199" t="s">
        <v>311</v>
      </c>
      <c r="AB1362" s="112" t="s">
        <v>1573</v>
      </c>
      <c r="AC1362" s="112" t="s">
        <v>1574</v>
      </c>
      <c r="AD1362" s="112" t="s">
        <v>1575</v>
      </c>
      <c r="AE1362" s="112" t="s">
        <v>1343</v>
      </c>
      <c r="AF1362" s="199"/>
    </row>
    <row r="1363" spans="1:32" ht="105">
      <c r="A1363" s="217" t="s">
        <v>909</v>
      </c>
      <c r="B1363" s="218" t="s">
        <v>1463</v>
      </c>
      <c r="C1363" s="218" t="s">
        <v>1217</v>
      </c>
      <c r="D1363" s="218" t="s">
        <v>1214</v>
      </c>
      <c r="E1363" s="219" t="s">
        <v>1442</v>
      </c>
      <c r="F1363" s="216" t="s">
        <v>1461</v>
      </c>
      <c r="G1363" s="199" t="s">
        <v>19</v>
      </c>
      <c r="H1363" s="199" t="s">
        <v>917</v>
      </c>
      <c r="I1363" s="200" t="s">
        <v>959</v>
      </c>
      <c r="J1363" s="112" t="s">
        <v>1347</v>
      </c>
      <c r="K1363" s="199">
        <v>8</v>
      </c>
      <c r="L1363" s="199">
        <v>6</v>
      </c>
      <c r="M1363" s="199">
        <v>12</v>
      </c>
      <c r="N1363" s="112" t="s">
        <v>1322</v>
      </c>
      <c r="O1363" s="112" t="s">
        <v>1348</v>
      </c>
      <c r="P1363" s="112" t="s">
        <v>1349</v>
      </c>
      <c r="Q1363" s="112" t="s">
        <v>1578</v>
      </c>
      <c r="R1363" s="199">
        <v>2</v>
      </c>
      <c r="S1363" s="199">
        <v>3</v>
      </c>
      <c r="T1363" s="199">
        <f>BD[[#This Row],[ND]]*BD[[#This Row],[NE]]</f>
        <v>6</v>
      </c>
      <c r="U1363" s="201" t="str">
        <f t="shared" si="75"/>
        <v>MEDIO</v>
      </c>
      <c r="V1363" s="199">
        <v>60</v>
      </c>
      <c r="W1363" s="199">
        <f>BD[[#This Row],[NP]]*BD[[#This Row],[N.C]]</f>
        <v>360</v>
      </c>
      <c r="X1363" s="201" t="str">
        <f t="shared" si="76"/>
        <v>II</v>
      </c>
      <c r="Y1363" s="182" t="str">
        <f t="shared" si="77"/>
        <v>ACEPTABLE CON CONTROL ESPECIFICO</v>
      </c>
      <c r="Z1363" s="199" t="s">
        <v>311</v>
      </c>
      <c r="AA1363" s="199" t="s">
        <v>311</v>
      </c>
      <c r="AB1363" s="112" t="s">
        <v>1576</v>
      </c>
      <c r="AC1363" s="112" t="s">
        <v>1577</v>
      </c>
      <c r="AD1363" s="112" t="s">
        <v>1579</v>
      </c>
      <c r="AE1363" s="112" t="s">
        <v>1343</v>
      </c>
      <c r="AF1363" s="199"/>
    </row>
    <row r="1364" spans="1:32" ht="105">
      <c r="A1364" s="217" t="s">
        <v>909</v>
      </c>
      <c r="B1364" s="218" t="s">
        <v>1463</v>
      </c>
      <c r="C1364" s="218" t="s">
        <v>1217</v>
      </c>
      <c r="D1364" s="218" t="s">
        <v>1214</v>
      </c>
      <c r="E1364" s="219" t="s">
        <v>1442</v>
      </c>
      <c r="F1364" s="216" t="s">
        <v>1461</v>
      </c>
      <c r="G1364" s="199" t="s">
        <v>19</v>
      </c>
      <c r="H1364" s="199" t="s">
        <v>917</v>
      </c>
      <c r="I1364" s="200" t="s">
        <v>961</v>
      </c>
      <c r="J1364" s="112" t="s">
        <v>1350</v>
      </c>
      <c r="K1364" s="199">
        <v>8</v>
      </c>
      <c r="L1364" s="199">
        <v>6</v>
      </c>
      <c r="M1364" s="199">
        <v>12</v>
      </c>
      <c r="N1364" s="112" t="s">
        <v>1322</v>
      </c>
      <c r="O1364" s="112" t="s">
        <v>1348</v>
      </c>
      <c r="P1364" s="112" t="s">
        <v>1582</v>
      </c>
      <c r="Q1364" s="112" t="s">
        <v>1352</v>
      </c>
      <c r="R1364" s="199">
        <v>6</v>
      </c>
      <c r="S1364" s="199">
        <v>1</v>
      </c>
      <c r="T1364" s="199">
        <f>BD[[#This Row],[ND]]*BD[[#This Row],[NE]]</f>
        <v>6</v>
      </c>
      <c r="U1364" s="201" t="str">
        <f t="shared" si="75"/>
        <v>MEDIO</v>
      </c>
      <c r="V1364" s="199">
        <v>60</v>
      </c>
      <c r="W1364" s="199">
        <f>BD[[#This Row],[NP]]*BD[[#This Row],[N.C]]</f>
        <v>360</v>
      </c>
      <c r="X1364" s="201" t="str">
        <f t="shared" si="76"/>
        <v>II</v>
      </c>
      <c r="Y1364" s="182" t="str">
        <f t="shared" si="77"/>
        <v>ACEPTABLE CON CONTROL ESPECIFICO</v>
      </c>
      <c r="Z1364" s="199" t="s">
        <v>311</v>
      </c>
      <c r="AA1364" s="199" t="s">
        <v>311</v>
      </c>
      <c r="AB1364" s="112" t="s">
        <v>1580</v>
      </c>
      <c r="AC1364" s="112" t="s">
        <v>1583</v>
      </c>
      <c r="AD1364" s="112" t="s">
        <v>1581</v>
      </c>
      <c r="AE1364" s="112" t="s">
        <v>1343</v>
      </c>
      <c r="AF1364" s="199"/>
    </row>
    <row r="1365" spans="1:32" ht="225">
      <c r="A1365" s="217" t="s">
        <v>909</v>
      </c>
      <c r="B1365" s="218" t="s">
        <v>1463</v>
      </c>
      <c r="C1365" s="218" t="s">
        <v>1217</v>
      </c>
      <c r="D1365" s="218" t="s">
        <v>1214</v>
      </c>
      <c r="E1365" s="219" t="s">
        <v>1442</v>
      </c>
      <c r="F1365" s="216" t="s">
        <v>1461</v>
      </c>
      <c r="G1365" s="199" t="s">
        <v>19</v>
      </c>
      <c r="H1365" s="199" t="s">
        <v>928</v>
      </c>
      <c r="I1365" s="200" t="s">
        <v>973</v>
      </c>
      <c r="J1365" s="112" t="s">
        <v>1223</v>
      </c>
      <c r="K1365" s="199">
        <v>8</v>
      </c>
      <c r="L1365" s="199">
        <v>6</v>
      </c>
      <c r="M1365" s="199">
        <v>12</v>
      </c>
      <c r="N1365" s="112" t="s">
        <v>1250</v>
      </c>
      <c r="O1365" s="200" t="s">
        <v>1595</v>
      </c>
      <c r="P1365" s="112" t="s">
        <v>1533</v>
      </c>
      <c r="Q1365" s="199" t="s">
        <v>311</v>
      </c>
      <c r="R1365" s="199">
        <v>2</v>
      </c>
      <c r="S1365" s="199">
        <v>2</v>
      </c>
      <c r="T1365" s="199">
        <f>BD[[#This Row],[ND]]*BD[[#This Row],[NE]]</f>
        <v>4</v>
      </c>
      <c r="U1365" s="201" t="str">
        <f t="shared" si="75"/>
        <v>BAJO</v>
      </c>
      <c r="V1365" s="199">
        <v>25</v>
      </c>
      <c r="W1365" s="199">
        <f>BD[[#This Row],[NP]]*BD[[#This Row],[N.C]]</f>
        <v>100</v>
      </c>
      <c r="X1365" s="201" t="str">
        <f t="shared" si="76"/>
        <v>III</v>
      </c>
      <c r="Y1365" s="182" t="str">
        <f t="shared" si="77"/>
        <v>MEJORABLE</v>
      </c>
      <c r="Z1365" s="199" t="s">
        <v>311</v>
      </c>
      <c r="AA1365" s="199" t="s">
        <v>311</v>
      </c>
      <c r="AB1365" s="200" t="s">
        <v>1596</v>
      </c>
      <c r="AC1365" s="112" t="s">
        <v>1534</v>
      </c>
      <c r="AD1365" s="222" t="s">
        <v>1597</v>
      </c>
      <c r="AE1365" s="112" t="s">
        <v>1277</v>
      </c>
      <c r="AF1365" s="199"/>
    </row>
    <row r="1366" spans="1:32" ht="225">
      <c r="A1366" s="217" t="s">
        <v>909</v>
      </c>
      <c r="B1366" s="218" t="s">
        <v>1463</v>
      </c>
      <c r="C1366" s="218" t="s">
        <v>1217</v>
      </c>
      <c r="D1366" s="218" t="s">
        <v>1214</v>
      </c>
      <c r="E1366" s="219" t="s">
        <v>1442</v>
      </c>
      <c r="F1366" s="216" t="s">
        <v>1461</v>
      </c>
      <c r="G1366" s="199" t="s">
        <v>19</v>
      </c>
      <c r="H1366" s="199" t="s">
        <v>928</v>
      </c>
      <c r="I1366" s="200" t="s">
        <v>975</v>
      </c>
      <c r="J1366" s="112" t="s">
        <v>1223</v>
      </c>
      <c r="K1366" s="199">
        <v>8</v>
      </c>
      <c r="L1366" s="199">
        <v>6</v>
      </c>
      <c r="M1366" s="199">
        <v>12</v>
      </c>
      <c r="N1366" s="112" t="s">
        <v>1250</v>
      </c>
      <c r="O1366" s="200" t="s">
        <v>1595</v>
      </c>
      <c r="P1366" s="112" t="s">
        <v>1533</v>
      </c>
      <c r="Q1366" s="199" t="s">
        <v>311</v>
      </c>
      <c r="R1366" s="199">
        <v>2</v>
      </c>
      <c r="S1366" s="199">
        <v>3</v>
      </c>
      <c r="T1366" s="199">
        <f>BD[[#This Row],[ND]]*BD[[#This Row],[NE]]</f>
        <v>6</v>
      </c>
      <c r="U1366" s="201" t="str">
        <f t="shared" si="75"/>
        <v>MEDIO</v>
      </c>
      <c r="V1366" s="199">
        <v>25</v>
      </c>
      <c r="W1366" s="199">
        <f>BD[[#This Row],[NP]]*BD[[#This Row],[N.C]]</f>
        <v>150</v>
      </c>
      <c r="X1366" s="201" t="str">
        <f t="shared" si="76"/>
        <v>II</v>
      </c>
      <c r="Y1366" s="182" t="str">
        <f t="shared" si="77"/>
        <v>ACEPTABLE CON CONTROL ESPECIFICO</v>
      </c>
      <c r="Z1366" s="199" t="s">
        <v>311</v>
      </c>
      <c r="AA1366" s="199" t="s">
        <v>311</v>
      </c>
      <c r="AB1366" s="200" t="s">
        <v>1596</v>
      </c>
      <c r="AC1366" s="112" t="s">
        <v>1534</v>
      </c>
      <c r="AD1366" s="200" t="s">
        <v>1247</v>
      </c>
      <c r="AE1366" s="112" t="s">
        <v>1277</v>
      </c>
      <c r="AF1366" s="199"/>
    </row>
    <row r="1367" spans="1:32" ht="225">
      <c r="A1367" s="217" t="s">
        <v>909</v>
      </c>
      <c r="B1367" s="218" t="s">
        <v>1463</v>
      </c>
      <c r="C1367" s="218" t="s">
        <v>1217</v>
      </c>
      <c r="D1367" s="218" t="s">
        <v>1214</v>
      </c>
      <c r="E1367" s="219" t="s">
        <v>1442</v>
      </c>
      <c r="F1367" s="216" t="s">
        <v>1461</v>
      </c>
      <c r="G1367" s="199" t="s">
        <v>19</v>
      </c>
      <c r="H1367" s="199" t="s">
        <v>928</v>
      </c>
      <c r="I1367" s="200" t="s">
        <v>979</v>
      </c>
      <c r="J1367" s="112" t="s">
        <v>1223</v>
      </c>
      <c r="K1367" s="199">
        <v>8</v>
      </c>
      <c r="L1367" s="199">
        <v>6</v>
      </c>
      <c r="M1367" s="199">
        <v>12</v>
      </c>
      <c r="N1367" s="112" t="s">
        <v>1250</v>
      </c>
      <c r="O1367" s="200" t="s">
        <v>1595</v>
      </c>
      <c r="P1367" s="112" t="s">
        <v>1533</v>
      </c>
      <c r="Q1367" s="199" t="s">
        <v>311</v>
      </c>
      <c r="R1367" s="199">
        <v>2</v>
      </c>
      <c r="S1367" s="199">
        <v>3</v>
      </c>
      <c r="T1367" s="199">
        <f>BD[[#This Row],[ND]]*BD[[#This Row],[NE]]</f>
        <v>6</v>
      </c>
      <c r="U1367" s="201" t="str">
        <f t="shared" si="75"/>
        <v>MEDIO</v>
      </c>
      <c r="V1367" s="199">
        <v>26</v>
      </c>
      <c r="W1367" s="199">
        <f>BD[[#This Row],[NP]]*BD[[#This Row],[N.C]]</f>
        <v>156</v>
      </c>
      <c r="X1367" s="201" t="str">
        <f t="shared" si="76"/>
        <v>II</v>
      </c>
      <c r="Y1367" s="182" t="str">
        <f t="shared" si="77"/>
        <v>ACEPTABLE CON CONTROL ESPECIFICO</v>
      </c>
      <c r="Z1367" s="199" t="s">
        <v>311</v>
      </c>
      <c r="AA1367" s="199" t="s">
        <v>311</v>
      </c>
      <c r="AB1367" s="200" t="s">
        <v>1596</v>
      </c>
      <c r="AC1367" s="112" t="s">
        <v>1534</v>
      </c>
      <c r="AD1367" s="200" t="s">
        <v>1247</v>
      </c>
      <c r="AE1367" s="112" t="s">
        <v>1277</v>
      </c>
      <c r="AF1367" s="199"/>
    </row>
    <row r="1368" spans="1:32" ht="135">
      <c r="A1368" s="217" t="s">
        <v>909</v>
      </c>
      <c r="B1368" s="218" t="s">
        <v>1463</v>
      </c>
      <c r="C1368" s="218" t="s">
        <v>1217</v>
      </c>
      <c r="D1368" s="218" t="s">
        <v>1214</v>
      </c>
      <c r="E1368" s="219" t="s">
        <v>1442</v>
      </c>
      <c r="F1368" s="216" t="s">
        <v>1461</v>
      </c>
      <c r="G1368" s="199" t="s">
        <v>19</v>
      </c>
      <c r="H1368" s="199" t="s">
        <v>931</v>
      </c>
      <c r="I1368" s="200" t="s">
        <v>989</v>
      </c>
      <c r="J1368" s="112" t="s">
        <v>1224</v>
      </c>
      <c r="K1368" s="199">
        <v>8</v>
      </c>
      <c r="L1368" s="199">
        <v>6</v>
      </c>
      <c r="M1368" s="199">
        <v>12</v>
      </c>
      <c r="N1368" s="112" t="s">
        <v>1252</v>
      </c>
      <c r="O1368" s="112" t="s">
        <v>1612</v>
      </c>
      <c r="P1368" s="112" t="s">
        <v>1253</v>
      </c>
      <c r="Q1368" s="112" t="s">
        <v>1614</v>
      </c>
      <c r="R1368" s="199">
        <v>2</v>
      </c>
      <c r="S1368" s="199">
        <v>3</v>
      </c>
      <c r="T1368" s="199">
        <f>BD[[#This Row],[ND]]*BD[[#This Row],[NE]]</f>
        <v>6</v>
      </c>
      <c r="U1368" s="201" t="str">
        <f t="shared" si="75"/>
        <v>MEDIO</v>
      </c>
      <c r="V1368" s="199">
        <v>25</v>
      </c>
      <c r="W1368" s="199">
        <f>BD[[#This Row],[NP]]*BD[[#This Row],[N.C]]</f>
        <v>150</v>
      </c>
      <c r="X1368" s="201" t="str">
        <f t="shared" si="76"/>
        <v>II</v>
      </c>
      <c r="Y1368" s="182" t="str">
        <f t="shared" si="77"/>
        <v>ACEPTABLE CON CONTROL ESPECIFICO</v>
      </c>
      <c r="Z1368" s="199" t="s">
        <v>311</v>
      </c>
      <c r="AA1368" s="199" t="s">
        <v>311</v>
      </c>
      <c r="AB1368" s="112" t="s">
        <v>1613</v>
      </c>
      <c r="AC1368" s="112" t="s">
        <v>1253</v>
      </c>
      <c r="AD1368" s="112" t="s">
        <v>1615</v>
      </c>
      <c r="AE1368" s="112" t="s">
        <v>1278</v>
      </c>
      <c r="AF1368" s="199"/>
    </row>
    <row r="1369" spans="1:32" ht="150">
      <c r="A1369" s="217" t="s">
        <v>909</v>
      </c>
      <c r="B1369" s="218" t="s">
        <v>1463</v>
      </c>
      <c r="C1369" s="218" t="s">
        <v>1217</v>
      </c>
      <c r="D1369" s="218" t="s">
        <v>1214</v>
      </c>
      <c r="E1369" s="219" t="s">
        <v>1442</v>
      </c>
      <c r="F1369" s="216" t="s">
        <v>1461</v>
      </c>
      <c r="G1369" s="199" t="s">
        <v>19</v>
      </c>
      <c r="H1369" s="199" t="s">
        <v>931</v>
      </c>
      <c r="I1369" s="200" t="s">
        <v>997</v>
      </c>
      <c r="J1369" s="112" t="s">
        <v>1363</v>
      </c>
      <c r="K1369" s="199">
        <v>8</v>
      </c>
      <c r="L1369" s="199">
        <v>6</v>
      </c>
      <c r="M1369" s="199">
        <v>12</v>
      </c>
      <c r="N1369" s="112" t="s">
        <v>1364</v>
      </c>
      <c r="O1369" s="112" t="s">
        <v>1656</v>
      </c>
      <c r="P1369" s="112" t="s">
        <v>1657</v>
      </c>
      <c r="Q1369" s="112" t="s">
        <v>1365</v>
      </c>
      <c r="R1369" s="199">
        <v>6</v>
      </c>
      <c r="S1369" s="199">
        <v>2</v>
      </c>
      <c r="T1369" s="199">
        <f>BD[[#This Row],[ND]]*BD[[#This Row],[NE]]</f>
        <v>12</v>
      </c>
      <c r="U1369" s="201" t="str">
        <f t="shared" si="75"/>
        <v>ALTO</v>
      </c>
      <c r="V1369" s="199">
        <v>60</v>
      </c>
      <c r="W1369" s="199">
        <f>BD[[#This Row],[NP]]*BD[[#This Row],[N.C]]</f>
        <v>720</v>
      </c>
      <c r="X1369" s="201" t="str">
        <f t="shared" si="76"/>
        <v>I</v>
      </c>
      <c r="Y1369" s="182" t="str">
        <f t="shared" si="77"/>
        <v>NO ACEPTABLE</v>
      </c>
      <c r="Z1369" s="199" t="s">
        <v>311</v>
      </c>
      <c r="AA1369" s="199" t="s">
        <v>311</v>
      </c>
      <c r="AB1369" s="112" t="s">
        <v>1621</v>
      </c>
      <c r="AC1369" s="112" t="s">
        <v>1622</v>
      </c>
      <c r="AD1369" s="112" t="s">
        <v>1623</v>
      </c>
      <c r="AE1369" s="112" t="s">
        <v>1368</v>
      </c>
      <c r="AF1369" s="199"/>
    </row>
    <row r="1370" spans="1:32" ht="150">
      <c r="A1370" s="217" t="s">
        <v>909</v>
      </c>
      <c r="B1370" s="218" t="s">
        <v>1463</v>
      </c>
      <c r="C1370" s="218" t="s">
        <v>1217</v>
      </c>
      <c r="D1370" s="218" t="s">
        <v>1214</v>
      </c>
      <c r="E1370" s="219" t="s">
        <v>1442</v>
      </c>
      <c r="F1370" s="216" t="s">
        <v>1461</v>
      </c>
      <c r="G1370" s="199" t="s">
        <v>19</v>
      </c>
      <c r="H1370" s="199" t="s">
        <v>931</v>
      </c>
      <c r="I1370" s="200" t="s">
        <v>1005</v>
      </c>
      <c r="J1370" s="112" t="s">
        <v>1359</v>
      </c>
      <c r="K1370" s="199">
        <v>8</v>
      </c>
      <c r="L1370" s="199">
        <v>6</v>
      </c>
      <c r="M1370" s="199">
        <v>12</v>
      </c>
      <c r="N1370" s="215" t="s">
        <v>1354</v>
      </c>
      <c r="O1370" s="112" t="s">
        <v>1360</v>
      </c>
      <c r="P1370" s="112" t="s">
        <v>1609</v>
      </c>
      <c r="Q1370" s="112" t="s">
        <v>1610</v>
      </c>
      <c r="R1370" s="199">
        <v>2</v>
      </c>
      <c r="S1370" s="199">
        <v>3</v>
      </c>
      <c r="T1370" s="199">
        <f>BD[[#This Row],[ND]]*BD[[#This Row],[NE]]</f>
        <v>6</v>
      </c>
      <c r="U1370" s="201" t="str">
        <f t="shared" si="75"/>
        <v>MEDIO</v>
      </c>
      <c r="V1370" s="199">
        <v>60</v>
      </c>
      <c r="W1370" s="199">
        <f>BD[[#This Row],[NP]]*BD[[#This Row],[N.C]]</f>
        <v>360</v>
      </c>
      <c r="X1370" s="201" t="str">
        <f t="shared" si="76"/>
        <v>II</v>
      </c>
      <c r="Y1370" s="182" t="str">
        <f t="shared" si="77"/>
        <v>ACEPTABLE CON CONTROL ESPECIFICO</v>
      </c>
      <c r="Z1370" s="199" t="s">
        <v>311</v>
      </c>
      <c r="AA1370" s="199" t="s">
        <v>311</v>
      </c>
      <c r="AB1370" s="112" t="s">
        <v>1360</v>
      </c>
      <c r="AC1370" s="112" t="s">
        <v>1609</v>
      </c>
      <c r="AD1370" s="112" t="s">
        <v>1611</v>
      </c>
      <c r="AE1370" s="112" t="s">
        <v>1362</v>
      </c>
      <c r="AF1370" s="199"/>
    </row>
    <row r="1371" spans="1:32" ht="315">
      <c r="A1371" s="217" t="s">
        <v>909</v>
      </c>
      <c r="B1371" s="218" t="s">
        <v>1463</v>
      </c>
      <c r="C1371" s="218" t="s">
        <v>1217</v>
      </c>
      <c r="D1371" s="218" t="s">
        <v>1214</v>
      </c>
      <c r="E1371" s="219" t="s">
        <v>1442</v>
      </c>
      <c r="F1371" s="216" t="s">
        <v>1461</v>
      </c>
      <c r="G1371" s="199" t="s">
        <v>19</v>
      </c>
      <c r="H1371" s="199" t="s">
        <v>934</v>
      </c>
      <c r="I1371" s="200" t="s">
        <v>1007</v>
      </c>
      <c r="J1371" s="112" t="s">
        <v>1225</v>
      </c>
      <c r="K1371" s="199">
        <v>2</v>
      </c>
      <c r="L1371" s="199">
        <v>2</v>
      </c>
      <c r="M1371" s="199">
        <v>12</v>
      </c>
      <c r="N1371" s="112" t="s">
        <v>1255</v>
      </c>
      <c r="O1371" s="112" t="s">
        <v>1627</v>
      </c>
      <c r="P1371" s="112" t="s">
        <v>1630</v>
      </c>
      <c r="Q1371" s="112" t="s">
        <v>1265</v>
      </c>
      <c r="R1371" s="199">
        <v>2</v>
      </c>
      <c r="S1371" s="199">
        <v>3</v>
      </c>
      <c r="T1371" s="199">
        <f>BD[[#This Row],[ND]]*BD[[#This Row],[NE]]</f>
        <v>6</v>
      </c>
      <c r="U1371" s="201" t="str">
        <f t="shared" si="75"/>
        <v>MEDIO</v>
      </c>
      <c r="V1371" s="199">
        <v>25</v>
      </c>
      <c r="W1371" s="199">
        <f>BD[[#This Row],[NP]]*BD[[#This Row],[N.C]]</f>
        <v>150</v>
      </c>
      <c r="X1371" s="201" t="str">
        <f t="shared" si="76"/>
        <v>II</v>
      </c>
      <c r="Y1371" s="182" t="str">
        <f t="shared" si="77"/>
        <v>ACEPTABLE CON CONTROL ESPECIFICO</v>
      </c>
      <c r="Z1371" s="199" t="s">
        <v>311</v>
      </c>
      <c r="AA1371" s="199" t="s">
        <v>311</v>
      </c>
      <c r="AB1371" s="112" t="s">
        <v>1628</v>
      </c>
      <c r="AC1371" s="112" t="s">
        <v>1629</v>
      </c>
      <c r="AD1371" s="112" t="s">
        <v>1265</v>
      </c>
      <c r="AE1371" s="112" t="s">
        <v>1280</v>
      </c>
      <c r="AF1371" s="199"/>
    </row>
    <row r="1372" spans="1:32" ht="345">
      <c r="A1372" s="217" t="s">
        <v>909</v>
      </c>
      <c r="B1372" s="218" t="s">
        <v>1463</v>
      </c>
      <c r="C1372" s="218" t="s">
        <v>1217</v>
      </c>
      <c r="D1372" s="218" t="s">
        <v>1214</v>
      </c>
      <c r="E1372" s="219" t="s">
        <v>1442</v>
      </c>
      <c r="F1372" s="216" t="s">
        <v>1461</v>
      </c>
      <c r="G1372" s="199" t="s">
        <v>19</v>
      </c>
      <c r="H1372" s="199" t="s">
        <v>934</v>
      </c>
      <c r="I1372" s="200" t="s">
        <v>1017</v>
      </c>
      <c r="J1372" s="112" t="s">
        <v>1260</v>
      </c>
      <c r="K1372" s="199">
        <v>2</v>
      </c>
      <c r="L1372" s="199">
        <v>2</v>
      </c>
      <c r="M1372" s="199">
        <v>12</v>
      </c>
      <c r="N1372" s="112" t="s">
        <v>1261</v>
      </c>
      <c r="O1372" s="112" t="s">
        <v>1627</v>
      </c>
      <c r="P1372" s="112" t="s">
        <v>1632</v>
      </c>
      <c r="Q1372" s="112" t="s">
        <v>1662</v>
      </c>
      <c r="R1372" s="199">
        <v>2</v>
      </c>
      <c r="S1372" s="199">
        <v>3</v>
      </c>
      <c r="T1372" s="199">
        <f>BD[[#This Row],[ND]]*BD[[#This Row],[NE]]</f>
        <v>6</v>
      </c>
      <c r="U1372" s="201" t="str">
        <f t="shared" si="75"/>
        <v>MEDIO</v>
      </c>
      <c r="V1372" s="199">
        <v>25</v>
      </c>
      <c r="W1372" s="199">
        <f>BD[[#This Row],[NP]]*BD[[#This Row],[N.C]]</f>
        <v>150</v>
      </c>
      <c r="X1372" s="201" t="str">
        <f t="shared" si="76"/>
        <v>II</v>
      </c>
      <c r="Y1372" s="182" t="str">
        <f t="shared" si="77"/>
        <v>ACEPTABLE CON CONTROL ESPECIFICO</v>
      </c>
      <c r="Z1372" s="199" t="s">
        <v>311</v>
      </c>
      <c r="AA1372" s="199" t="s">
        <v>311</v>
      </c>
      <c r="AB1372" s="112" t="s">
        <v>1628</v>
      </c>
      <c r="AC1372" s="112" t="s">
        <v>1633</v>
      </c>
      <c r="AD1372" s="112" t="s">
        <v>1663</v>
      </c>
      <c r="AE1372" s="112" t="s">
        <v>1280</v>
      </c>
      <c r="AF1372" s="199"/>
    </row>
    <row r="1373" spans="1:32" ht="90">
      <c r="A1373" s="217" t="s">
        <v>909</v>
      </c>
      <c r="B1373" s="218" t="s">
        <v>1463</v>
      </c>
      <c r="C1373" s="218" t="s">
        <v>1217</v>
      </c>
      <c r="D1373" s="218" t="s">
        <v>1214</v>
      </c>
      <c r="E1373" s="219" t="s">
        <v>1442</v>
      </c>
      <c r="F1373" s="216" t="s">
        <v>1462</v>
      </c>
      <c r="G1373" s="199" t="s">
        <v>19</v>
      </c>
      <c r="H1373" s="199" t="s">
        <v>905</v>
      </c>
      <c r="I1373" s="200" t="s">
        <v>911</v>
      </c>
      <c r="J1373" s="112" t="s">
        <v>1286</v>
      </c>
      <c r="K1373" s="199">
        <v>8</v>
      </c>
      <c r="L1373" s="199">
        <v>6</v>
      </c>
      <c r="M1373" s="199">
        <v>12</v>
      </c>
      <c r="N1373" s="112" t="s">
        <v>1287</v>
      </c>
      <c r="O1373" s="112" t="s">
        <v>1545</v>
      </c>
      <c r="P1373" s="112" t="s">
        <v>1549</v>
      </c>
      <c r="Q1373" s="112" t="s">
        <v>1546</v>
      </c>
      <c r="R1373" s="199">
        <v>2</v>
      </c>
      <c r="S1373" s="199">
        <v>3</v>
      </c>
      <c r="T1373" s="199">
        <f>BD[[#This Row],[ND]]*BD[[#This Row],[NE]]</f>
        <v>6</v>
      </c>
      <c r="U1373" s="201" t="str">
        <f t="shared" si="75"/>
        <v>MEDIO</v>
      </c>
      <c r="V1373" s="199">
        <v>25</v>
      </c>
      <c r="W1373" s="199">
        <f>BD[[#This Row],[NP]]*BD[[#This Row],[N.C]]</f>
        <v>150</v>
      </c>
      <c r="X1373" s="201" t="str">
        <f t="shared" si="76"/>
        <v>II</v>
      </c>
      <c r="Y1373" s="182" t="str">
        <f t="shared" si="77"/>
        <v>ACEPTABLE CON CONTROL ESPECIFICO</v>
      </c>
      <c r="Z1373" s="199" t="s">
        <v>311</v>
      </c>
      <c r="AA1373" s="199" t="s">
        <v>311</v>
      </c>
      <c r="AB1373" s="112" t="s">
        <v>1547</v>
      </c>
      <c r="AC1373" s="112" t="s">
        <v>1548</v>
      </c>
      <c r="AD1373" s="112" t="s">
        <v>1550</v>
      </c>
      <c r="AE1373" s="112" t="s">
        <v>1288</v>
      </c>
      <c r="AF1373" s="199"/>
    </row>
    <row r="1374" spans="1:32" ht="90">
      <c r="A1374" s="217" t="s">
        <v>909</v>
      </c>
      <c r="B1374" s="218" t="s">
        <v>1463</v>
      </c>
      <c r="C1374" s="218" t="s">
        <v>1217</v>
      </c>
      <c r="D1374" s="218" t="s">
        <v>1214</v>
      </c>
      <c r="E1374" s="219" t="s">
        <v>1442</v>
      </c>
      <c r="F1374" s="216" t="s">
        <v>1462</v>
      </c>
      <c r="G1374" s="199" t="s">
        <v>19</v>
      </c>
      <c r="H1374" s="199" t="s">
        <v>905</v>
      </c>
      <c r="I1374" s="200" t="s">
        <v>924</v>
      </c>
      <c r="J1374" s="112" t="s">
        <v>1240</v>
      </c>
      <c r="K1374" s="199">
        <v>8</v>
      </c>
      <c r="L1374" s="199">
        <v>6</v>
      </c>
      <c r="M1374" s="199">
        <v>12</v>
      </c>
      <c r="N1374" s="112" t="s">
        <v>1241</v>
      </c>
      <c r="O1374" s="200" t="s">
        <v>1242</v>
      </c>
      <c r="P1374" s="200" t="s">
        <v>1513</v>
      </c>
      <c r="Q1374" s="200" t="s">
        <v>1514</v>
      </c>
      <c r="R1374" s="199">
        <v>2</v>
      </c>
      <c r="S1374" s="199">
        <v>2</v>
      </c>
      <c r="T1374" s="199">
        <f>BD[[#This Row],[ND]]*BD[[#This Row],[NE]]</f>
        <v>4</v>
      </c>
      <c r="U1374" s="201" t="str">
        <f t="shared" si="75"/>
        <v>BAJO</v>
      </c>
      <c r="V1374" s="199">
        <v>25</v>
      </c>
      <c r="W1374" s="199">
        <f>BD[[#This Row],[NP]]*BD[[#This Row],[N.C]]</f>
        <v>100</v>
      </c>
      <c r="X1374" s="201" t="str">
        <f t="shared" si="76"/>
        <v>III</v>
      </c>
      <c r="Y1374" s="182" t="str">
        <f t="shared" si="77"/>
        <v>MEJORABLE</v>
      </c>
      <c r="Z1374" s="199" t="s">
        <v>311</v>
      </c>
      <c r="AA1374" s="200" t="s">
        <v>311</v>
      </c>
      <c r="AB1374" s="112" t="s">
        <v>1516</v>
      </c>
      <c r="AC1374" s="112" t="s">
        <v>1515</v>
      </c>
      <c r="AD1374" s="200" t="s">
        <v>1557</v>
      </c>
      <c r="AE1374" s="112" t="s">
        <v>1274</v>
      </c>
      <c r="AF1374" s="199"/>
    </row>
    <row r="1375" spans="1:32" ht="165">
      <c r="A1375" s="217" t="s">
        <v>909</v>
      </c>
      <c r="B1375" s="218" t="s">
        <v>1463</v>
      </c>
      <c r="C1375" s="218" t="s">
        <v>1217</v>
      </c>
      <c r="D1375" s="218" t="s">
        <v>1214</v>
      </c>
      <c r="E1375" s="219" t="s">
        <v>1442</v>
      </c>
      <c r="F1375" s="216" t="s">
        <v>1462</v>
      </c>
      <c r="G1375" s="199" t="s">
        <v>19</v>
      </c>
      <c r="H1375" s="199" t="s">
        <v>905</v>
      </c>
      <c r="I1375" s="200" t="s">
        <v>935</v>
      </c>
      <c r="J1375" s="112" t="s">
        <v>1230</v>
      </c>
      <c r="K1375" s="199">
        <v>8</v>
      </c>
      <c r="L1375" s="199">
        <v>6</v>
      </c>
      <c r="M1375" s="199">
        <v>12</v>
      </c>
      <c r="N1375" s="112" t="s">
        <v>1231</v>
      </c>
      <c r="O1375" s="200" t="s">
        <v>1234</v>
      </c>
      <c r="P1375" s="112" t="s">
        <v>1518</v>
      </c>
      <c r="Q1375" s="200" t="s">
        <v>1520</v>
      </c>
      <c r="R1375" s="199">
        <v>2</v>
      </c>
      <c r="S1375" s="199">
        <v>3</v>
      </c>
      <c r="T1375" s="199">
        <f>BD[[#This Row],[ND]]*BD[[#This Row],[NE]]</f>
        <v>6</v>
      </c>
      <c r="U1375" s="201" t="str">
        <f t="shared" si="75"/>
        <v>MEDIO</v>
      </c>
      <c r="V1375" s="199">
        <v>25</v>
      </c>
      <c r="W1375" s="199">
        <f>BD[[#This Row],[NP]]*BD[[#This Row],[N.C]]</f>
        <v>150</v>
      </c>
      <c r="X1375" s="201" t="str">
        <f t="shared" si="76"/>
        <v>II</v>
      </c>
      <c r="Y1375" s="182" t="str">
        <f t="shared" si="77"/>
        <v>ACEPTABLE CON CONTROL ESPECIFICO</v>
      </c>
      <c r="Z1375" s="199" t="s">
        <v>311</v>
      </c>
      <c r="AA1375" s="199" t="s">
        <v>311</v>
      </c>
      <c r="AB1375" s="112" t="s">
        <v>1517</v>
      </c>
      <c r="AC1375" s="112" t="s">
        <v>1519</v>
      </c>
      <c r="AD1375" s="200" t="s">
        <v>1558</v>
      </c>
      <c r="AE1375" s="112" t="s">
        <v>1275</v>
      </c>
      <c r="AF1375" s="199"/>
    </row>
    <row r="1376" spans="1:32" ht="409.6">
      <c r="A1376" s="217" t="s">
        <v>909</v>
      </c>
      <c r="B1376" s="218" t="s">
        <v>1463</v>
      </c>
      <c r="C1376" s="218" t="s">
        <v>1217</v>
      </c>
      <c r="D1376" s="218" t="s">
        <v>1214</v>
      </c>
      <c r="E1376" s="219" t="s">
        <v>1442</v>
      </c>
      <c r="F1376" s="216" t="s">
        <v>1462</v>
      </c>
      <c r="G1376" s="199" t="s">
        <v>19</v>
      </c>
      <c r="H1376" s="199" t="s">
        <v>917</v>
      </c>
      <c r="I1376" s="200" t="s">
        <v>949</v>
      </c>
      <c r="J1376" s="112" t="s">
        <v>1226</v>
      </c>
      <c r="K1376" s="199">
        <v>8</v>
      </c>
      <c r="L1376" s="199">
        <v>6</v>
      </c>
      <c r="M1376" s="199">
        <v>12</v>
      </c>
      <c r="N1376" s="112" t="s">
        <v>1237</v>
      </c>
      <c r="O1376" s="200" t="s">
        <v>1238</v>
      </c>
      <c r="P1376" s="112" t="s">
        <v>1239</v>
      </c>
      <c r="Q1376" s="112" t="s">
        <v>1522</v>
      </c>
      <c r="R1376" s="199">
        <v>2</v>
      </c>
      <c r="S1376" s="199">
        <v>2</v>
      </c>
      <c r="T1376" s="199">
        <f>BD[[#This Row],[ND]]*BD[[#This Row],[NE]]</f>
        <v>4</v>
      </c>
      <c r="U1376" s="201" t="str">
        <f t="shared" si="75"/>
        <v>BAJO</v>
      </c>
      <c r="V1376" s="199">
        <v>60</v>
      </c>
      <c r="W1376" s="199">
        <f>BD[[#This Row],[NP]]*BD[[#This Row],[N.C]]</f>
        <v>240</v>
      </c>
      <c r="X1376" s="201" t="str">
        <f t="shared" si="76"/>
        <v>II</v>
      </c>
      <c r="Y1376" s="182" t="str">
        <f t="shared" si="77"/>
        <v>ACEPTABLE CON CONTROL ESPECIFICO</v>
      </c>
      <c r="Z1376" s="199" t="s">
        <v>311</v>
      </c>
      <c r="AA1376" s="199" t="s">
        <v>311</v>
      </c>
      <c r="AB1376" s="112" t="s">
        <v>1524</v>
      </c>
      <c r="AC1376" s="112" t="s">
        <v>1521</v>
      </c>
      <c r="AD1376" s="112" t="s">
        <v>1523</v>
      </c>
      <c r="AE1376" s="112" t="s">
        <v>1276</v>
      </c>
      <c r="AF1376" s="199"/>
    </row>
    <row r="1377" spans="1:32" ht="105">
      <c r="A1377" s="217" t="s">
        <v>909</v>
      </c>
      <c r="B1377" s="218" t="s">
        <v>1463</v>
      </c>
      <c r="C1377" s="218" t="s">
        <v>1217</v>
      </c>
      <c r="D1377" s="218" t="s">
        <v>1214</v>
      </c>
      <c r="E1377" s="219" t="s">
        <v>1442</v>
      </c>
      <c r="F1377" s="216" t="s">
        <v>1462</v>
      </c>
      <c r="G1377" s="199" t="s">
        <v>19</v>
      </c>
      <c r="H1377" s="199" t="s">
        <v>917</v>
      </c>
      <c r="I1377" s="200" t="s">
        <v>959</v>
      </c>
      <c r="J1377" s="112" t="s">
        <v>1347</v>
      </c>
      <c r="K1377" s="199">
        <v>8</v>
      </c>
      <c r="L1377" s="199">
        <v>6</v>
      </c>
      <c r="M1377" s="199">
        <v>12</v>
      </c>
      <c r="N1377" s="112" t="s">
        <v>1322</v>
      </c>
      <c r="O1377" s="112" t="s">
        <v>1348</v>
      </c>
      <c r="P1377" s="112" t="s">
        <v>1349</v>
      </c>
      <c r="Q1377" s="112" t="s">
        <v>1578</v>
      </c>
      <c r="R1377" s="199">
        <v>2</v>
      </c>
      <c r="S1377" s="199">
        <v>3</v>
      </c>
      <c r="T1377" s="199">
        <f>BD[[#This Row],[ND]]*BD[[#This Row],[NE]]</f>
        <v>6</v>
      </c>
      <c r="U1377" s="201" t="str">
        <f t="shared" si="75"/>
        <v>MEDIO</v>
      </c>
      <c r="V1377" s="199">
        <v>60</v>
      </c>
      <c r="W1377" s="199">
        <f>BD[[#This Row],[NP]]*BD[[#This Row],[N.C]]</f>
        <v>360</v>
      </c>
      <c r="X1377" s="201" t="str">
        <f t="shared" si="76"/>
        <v>II</v>
      </c>
      <c r="Y1377" s="182" t="str">
        <f t="shared" si="77"/>
        <v>ACEPTABLE CON CONTROL ESPECIFICO</v>
      </c>
      <c r="Z1377" s="199" t="s">
        <v>311</v>
      </c>
      <c r="AA1377" s="199" t="s">
        <v>311</v>
      </c>
      <c r="AB1377" s="112" t="s">
        <v>1576</v>
      </c>
      <c r="AC1377" s="112" t="s">
        <v>1577</v>
      </c>
      <c r="AD1377" s="112" t="s">
        <v>1579</v>
      </c>
      <c r="AE1377" s="112" t="s">
        <v>1343</v>
      </c>
      <c r="AF1377" s="199"/>
    </row>
    <row r="1378" spans="1:32" ht="105">
      <c r="A1378" s="217" t="s">
        <v>909</v>
      </c>
      <c r="B1378" s="218" t="s">
        <v>1463</v>
      </c>
      <c r="C1378" s="218" t="s">
        <v>1217</v>
      </c>
      <c r="D1378" s="218" t="s">
        <v>1214</v>
      </c>
      <c r="E1378" s="219" t="s">
        <v>1442</v>
      </c>
      <c r="F1378" s="216" t="s">
        <v>1462</v>
      </c>
      <c r="G1378" s="199" t="s">
        <v>19</v>
      </c>
      <c r="H1378" s="199" t="s">
        <v>917</v>
      </c>
      <c r="I1378" s="200" t="s">
        <v>961</v>
      </c>
      <c r="J1378" s="112" t="s">
        <v>1350</v>
      </c>
      <c r="K1378" s="199">
        <v>8</v>
      </c>
      <c r="L1378" s="199">
        <v>6</v>
      </c>
      <c r="M1378" s="199">
        <v>12</v>
      </c>
      <c r="N1378" s="112" t="s">
        <v>1322</v>
      </c>
      <c r="O1378" s="112" t="s">
        <v>1348</v>
      </c>
      <c r="P1378" s="112" t="s">
        <v>1582</v>
      </c>
      <c r="Q1378" s="112" t="s">
        <v>1352</v>
      </c>
      <c r="R1378" s="199">
        <v>6</v>
      </c>
      <c r="S1378" s="199">
        <v>1</v>
      </c>
      <c r="T1378" s="199">
        <f>BD[[#This Row],[ND]]*BD[[#This Row],[NE]]</f>
        <v>6</v>
      </c>
      <c r="U1378" s="201" t="str">
        <f t="shared" si="75"/>
        <v>MEDIO</v>
      </c>
      <c r="V1378" s="199">
        <v>60</v>
      </c>
      <c r="W1378" s="199">
        <f>BD[[#This Row],[NP]]*BD[[#This Row],[N.C]]</f>
        <v>360</v>
      </c>
      <c r="X1378" s="201" t="str">
        <f t="shared" si="76"/>
        <v>II</v>
      </c>
      <c r="Y1378" s="182" t="str">
        <f t="shared" si="77"/>
        <v>ACEPTABLE CON CONTROL ESPECIFICO</v>
      </c>
      <c r="Z1378" s="199" t="s">
        <v>311</v>
      </c>
      <c r="AA1378" s="199" t="s">
        <v>311</v>
      </c>
      <c r="AB1378" s="112" t="s">
        <v>1580</v>
      </c>
      <c r="AC1378" s="112" t="s">
        <v>1583</v>
      </c>
      <c r="AD1378" s="112" t="s">
        <v>1581</v>
      </c>
      <c r="AE1378" s="112" t="s">
        <v>1343</v>
      </c>
      <c r="AF1378" s="199"/>
    </row>
    <row r="1379" spans="1:32" ht="105">
      <c r="A1379" s="217" t="s">
        <v>909</v>
      </c>
      <c r="B1379" s="218" t="s">
        <v>1463</v>
      </c>
      <c r="C1379" s="218" t="s">
        <v>1217</v>
      </c>
      <c r="D1379" s="218" t="s">
        <v>1214</v>
      </c>
      <c r="E1379" s="219" t="s">
        <v>1442</v>
      </c>
      <c r="F1379" s="216" t="s">
        <v>1462</v>
      </c>
      <c r="G1379" s="199" t="s">
        <v>19</v>
      </c>
      <c r="H1379" s="199" t="s">
        <v>923</v>
      </c>
      <c r="I1379" s="200" t="s">
        <v>965</v>
      </c>
      <c r="J1379" s="112" t="s">
        <v>1228</v>
      </c>
      <c r="K1379" s="199">
        <v>8</v>
      </c>
      <c r="L1379" s="199">
        <v>6</v>
      </c>
      <c r="M1379" s="199">
        <v>12</v>
      </c>
      <c r="N1379" s="112" t="s">
        <v>1245</v>
      </c>
      <c r="O1379" s="200" t="s">
        <v>1291</v>
      </c>
      <c r="P1379" s="112" t="s">
        <v>1525</v>
      </c>
      <c r="Q1379" s="200" t="s">
        <v>1529</v>
      </c>
      <c r="R1379" s="199">
        <v>2</v>
      </c>
      <c r="S1379" s="199">
        <v>3</v>
      </c>
      <c r="T1379" s="199">
        <f>BD[[#This Row],[ND]]*BD[[#This Row],[NE]]</f>
        <v>6</v>
      </c>
      <c r="U1379" s="201" t="str">
        <f t="shared" si="75"/>
        <v>MEDIO</v>
      </c>
      <c r="V1379" s="199">
        <v>25</v>
      </c>
      <c r="W1379" s="199">
        <f>BD[[#This Row],[NP]]*BD[[#This Row],[N.C]]</f>
        <v>150</v>
      </c>
      <c r="X1379" s="201" t="str">
        <f t="shared" si="76"/>
        <v>II</v>
      </c>
      <c r="Y1379" s="182" t="str">
        <f t="shared" si="77"/>
        <v>ACEPTABLE CON CONTROL ESPECIFICO</v>
      </c>
      <c r="Z1379" s="199" t="s">
        <v>311</v>
      </c>
      <c r="AA1379" s="199" t="s">
        <v>311</v>
      </c>
      <c r="AB1379" s="112" t="s">
        <v>1584</v>
      </c>
      <c r="AC1379" s="112" t="s">
        <v>1589</v>
      </c>
      <c r="AD1379" s="200" t="s">
        <v>1528</v>
      </c>
      <c r="AE1379" s="112" t="s">
        <v>1281</v>
      </c>
      <c r="AF1379" s="199"/>
    </row>
    <row r="1380" spans="1:32" ht="105">
      <c r="A1380" s="217" t="s">
        <v>909</v>
      </c>
      <c r="B1380" s="218" t="s">
        <v>1463</v>
      </c>
      <c r="C1380" s="218" t="s">
        <v>1217</v>
      </c>
      <c r="D1380" s="218" t="s">
        <v>1214</v>
      </c>
      <c r="E1380" s="219" t="s">
        <v>1442</v>
      </c>
      <c r="F1380" s="216" t="s">
        <v>1462</v>
      </c>
      <c r="G1380" s="199" t="s">
        <v>19</v>
      </c>
      <c r="H1380" s="199" t="s">
        <v>923</v>
      </c>
      <c r="I1380" s="200" t="s">
        <v>969</v>
      </c>
      <c r="J1380" s="112" t="s">
        <v>1229</v>
      </c>
      <c r="K1380" s="199">
        <v>8</v>
      </c>
      <c r="L1380" s="199">
        <v>6</v>
      </c>
      <c r="M1380" s="199">
        <v>12</v>
      </c>
      <c r="N1380" s="112" t="s">
        <v>1248</v>
      </c>
      <c r="O1380" s="200" t="s">
        <v>1591</v>
      </c>
      <c r="P1380" s="112" t="s">
        <v>1593</v>
      </c>
      <c r="Q1380" s="199" t="s">
        <v>311</v>
      </c>
      <c r="R1380" s="199">
        <v>2</v>
      </c>
      <c r="S1380" s="199">
        <v>2</v>
      </c>
      <c r="T1380" s="199">
        <f>BD[[#This Row],[ND]]*BD[[#This Row],[NE]]</f>
        <v>4</v>
      </c>
      <c r="U1380" s="201" t="str">
        <f t="shared" si="75"/>
        <v>BAJO</v>
      </c>
      <c r="V1380" s="199">
        <v>60</v>
      </c>
      <c r="W1380" s="199">
        <f>BD[[#This Row],[NP]]*BD[[#This Row],[N.C]]</f>
        <v>240</v>
      </c>
      <c r="X1380" s="201" t="str">
        <f t="shared" si="76"/>
        <v>II</v>
      </c>
      <c r="Y1380" s="182" t="str">
        <f t="shared" si="77"/>
        <v>ACEPTABLE CON CONTROL ESPECIFICO</v>
      </c>
      <c r="Z1380" s="199" t="s">
        <v>311</v>
      </c>
      <c r="AA1380" s="199" t="s">
        <v>311</v>
      </c>
      <c r="AB1380" s="112" t="s">
        <v>1590</v>
      </c>
      <c r="AC1380" s="112" t="s">
        <v>1249</v>
      </c>
      <c r="AD1380" s="200" t="s">
        <v>1247</v>
      </c>
      <c r="AE1380" s="112" t="s">
        <v>1281</v>
      </c>
      <c r="AF1380" s="199"/>
    </row>
    <row r="1381" spans="1:32" ht="225">
      <c r="A1381" s="217" t="s">
        <v>909</v>
      </c>
      <c r="B1381" s="218" t="s">
        <v>1463</v>
      </c>
      <c r="C1381" s="218" t="s">
        <v>1217</v>
      </c>
      <c r="D1381" s="218" t="s">
        <v>1214</v>
      </c>
      <c r="E1381" s="219" t="s">
        <v>1442</v>
      </c>
      <c r="F1381" s="216" t="s">
        <v>1462</v>
      </c>
      <c r="G1381" s="199" t="s">
        <v>19</v>
      </c>
      <c r="H1381" s="199" t="s">
        <v>928</v>
      </c>
      <c r="I1381" s="200" t="s">
        <v>973</v>
      </c>
      <c r="J1381" s="112" t="s">
        <v>1223</v>
      </c>
      <c r="K1381" s="199">
        <v>8</v>
      </c>
      <c r="L1381" s="199">
        <v>6</v>
      </c>
      <c r="M1381" s="199">
        <v>12</v>
      </c>
      <c r="N1381" s="112" t="s">
        <v>1250</v>
      </c>
      <c r="O1381" s="200" t="s">
        <v>1595</v>
      </c>
      <c r="P1381" s="112" t="s">
        <v>1533</v>
      </c>
      <c r="Q1381" s="199" t="s">
        <v>311</v>
      </c>
      <c r="R1381" s="199">
        <v>2</v>
      </c>
      <c r="S1381" s="199">
        <v>2</v>
      </c>
      <c r="T1381" s="199">
        <f>BD[[#This Row],[ND]]*BD[[#This Row],[NE]]</f>
        <v>4</v>
      </c>
      <c r="U1381" s="201" t="str">
        <f t="shared" si="75"/>
        <v>BAJO</v>
      </c>
      <c r="V1381" s="199">
        <v>25</v>
      </c>
      <c r="W1381" s="199">
        <f>BD[[#This Row],[NP]]*BD[[#This Row],[N.C]]</f>
        <v>100</v>
      </c>
      <c r="X1381" s="201" t="str">
        <f t="shared" si="76"/>
        <v>III</v>
      </c>
      <c r="Y1381" s="182" t="str">
        <f t="shared" si="77"/>
        <v>MEJORABLE</v>
      </c>
      <c r="Z1381" s="199" t="s">
        <v>311</v>
      </c>
      <c r="AA1381" s="199" t="s">
        <v>311</v>
      </c>
      <c r="AB1381" s="200" t="s">
        <v>1596</v>
      </c>
      <c r="AC1381" s="112" t="s">
        <v>1534</v>
      </c>
      <c r="AD1381" s="222" t="s">
        <v>1597</v>
      </c>
      <c r="AE1381" s="112" t="s">
        <v>1277</v>
      </c>
      <c r="AF1381" s="199"/>
    </row>
    <row r="1382" spans="1:32" ht="225">
      <c r="A1382" s="217" t="s">
        <v>909</v>
      </c>
      <c r="B1382" s="218" t="s">
        <v>1463</v>
      </c>
      <c r="C1382" s="218" t="s">
        <v>1217</v>
      </c>
      <c r="D1382" s="218" t="s">
        <v>1214</v>
      </c>
      <c r="E1382" s="219" t="s">
        <v>1442</v>
      </c>
      <c r="F1382" s="216" t="s">
        <v>1462</v>
      </c>
      <c r="G1382" s="199" t="s">
        <v>19</v>
      </c>
      <c r="H1382" s="199" t="s">
        <v>928</v>
      </c>
      <c r="I1382" s="200" t="s">
        <v>975</v>
      </c>
      <c r="J1382" s="112" t="s">
        <v>1223</v>
      </c>
      <c r="K1382" s="199">
        <v>8</v>
      </c>
      <c r="L1382" s="199">
        <v>6</v>
      </c>
      <c r="M1382" s="199">
        <v>12</v>
      </c>
      <c r="N1382" s="112" t="s">
        <v>1250</v>
      </c>
      <c r="O1382" s="200" t="s">
        <v>1595</v>
      </c>
      <c r="P1382" s="112" t="s">
        <v>1533</v>
      </c>
      <c r="Q1382" s="199" t="s">
        <v>311</v>
      </c>
      <c r="R1382" s="199">
        <v>2</v>
      </c>
      <c r="S1382" s="199">
        <v>3</v>
      </c>
      <c r="T1382" s="199">
        <f>BD[[#This Row],[ND]]*BD[[#This Row],[NE]]</f>
        <v>6</v>
      </c>
      <c r="U1382" s="201" t="str">
        <f t="shared" si="75"/>
        <v>MEDIO</v>
      </c>
      <c r="V1382" s="199">
        <v>25</v>
      </c>
      <c r="W1382" s="199">
        <f>BD[[#This Row],[NP]]*BD[[#This Row],[N.C]]</f>
        <v>150</v>
      </c>
      <c r="X1382" s="201" t="str">
        <f t="shared" si="76"/>
        <v>II</v>
      </c>
      <c r="Y1382" s="182" t="str">
        <f t="shared" si="77"/>
        <v>ACEPTABLE CON CONTROL ESPECIFICO</v>
      </c>
      <c r="Z1382" s="199" t="s">
        <v>311</v>
      </c>
      <c r="AA1382" s="199" t="s">
        <v>311</v>
      </c>
      <c r="AB1382" s="200" t="s">
        <v>1596</v>
      </c>
      <c r="AC1382" s="112" t="s">
        <v>1534</v>
      </c>
      <c r="AD1382" s="200" t="s">
        <v>1247</v>
      </c>
      <c r="AE1382" s="112" t="s">
        <v>1277</v>
      </c>
      <c r="AF1382" s="199"/>
    </row>
    <row r="1383" spans="1:32" ht="225">
      <c r="A1383" s="217" t="s">
        <v>909</v>
      </c>
      <c r="B1383" s="218" t="s">
        <v>1463</v>
      </c>
      <c r="C1383" s="218" t="s">
        <v>1217</v>
      </c>
      <c r="D1383" s="218" t="s">
        <v>1214</v>
      </c>
      <c r="E1383" s="219" t="s">
        <v>1442</v>
      </c>
      <c r="F1383" s="216" t="s">
        <v>1462</v>
      </c>
      <c r="G1383" s="199" t="s">
        <v>19</v>
      </c>
      <c r="H1383" s="199" t="s">
        <v>928</v>
      </c>
      <c r="I1383" s="200" t="s">
        <v>979</v>
      </c>
      <c r="J1383" s="112" t="s">
        <v>1223</v>
      </c>
      <c r="K1383" s="199">
        <v>8</v>
      </c>
      <c r="L1383" s="199">
        <v>6</v>
      </c>
      <c r="M1383" s="199">
        <v>12</v>
      </c>
      <c r="N1383" s="112" t="s">
        <v>1250</v>
      </c>
      <c r="O1383" s="200" t="s">
        <v>1595</v>
      </c>
      <c r="P1383" s="112" t="s">
        <v>1533</v>
      </c>
      <c r="Q1383" s="199" t="s">
        <v>311</v>
      </c>
      <c r="R1383" s="199">
        <v>2</v>
      </c>
      <c r="S1383" s="199">
        <v>3</v>
      </c>
      <c r="T1383" s="199">
        <f>BD[[#This Row],[ND]]*BD[[#This Row],[NE]]</f>
        <v>6</v>
      </c>
      <c r="U1383" s="201" t="str">
        <f t="shared" si="75"/>
        <v>MEDIO</v>
      </c>
      <c r="V1383" s="199">
        <v>26</v>
      </c>
      <c r="W1383" s="199">
        <f>BD[[#This Row],[NP]]*BD[[#This Row],[N.C]]</f>
        <v>156</v>
      </c>
      <c r="X1383" s="201" t="str">
        <f t="shared" si="76"/>
        <v>II</v>
      </c>
      <c r="Y1383" s="182" t="str">
        <f t="shared" si="77"/>
        <v>ACEPTABLE CON CONTROL ESPECIFICO</v>
      </c>
      <c r="Z1383" s="199" t="s">
        <v>311</v>
      </c>
      <c r="AA1383" s="199" t="s">
        <v>311</v>
      </c>
      <c r="AB1383" s="200" t="s">
        <v>1596</v>
      </c>
      <c r="AC1383" s="112" t="s">
        <v>1534</v>
      </c>
      <c r="AD1383" s="200" t="s">
        <v>1247</v>
      </c>
      <c r="AE1383" s="112" t="s">
        <v>1277</v>
      </c>
      <c r="AF1383" s="199"/>
    </row>
    <row r="1384" spans="1:32" ht="225">
      <c r="A1384" s="217" t="s">
        <v>909</v>
      </c>
      <c r="B1384" s="218" t="s">
        <v>1463</v>
      </c>
      <c r="C1384" s="218" t="s">
        <v>1217</v>
      </c>
      <c r="D1384" s="218" t="s">
        <v>1214</v>
      </c>
      <c r="E1384" s="219" t="s">
        <v>1442</v>
      </c>
      <c r="F1384" s="216" t="s">
        <v>1462</v>
      </c>
      <c r="G1384" s="199" t="s">
        <v>19</v>
      </c>
      <c r="H1384" s="199" t="s">
        <v>928</v>
      </c>
      <c r="I1384" s="200" t="s">
        <v>983</v>
      </c>
      <c r="J1384" s="112" t="s">
        <v>1223</v>
      </c>
      <c r="K1384" s="199">
        <v>8</v>
      </c>
      <c r="L1384" s="199">
        <v>6</v>
      </c>
      <c r="M1384" s="199">
        <v>12</v>
      </c>
      <c r="N1384" s="112" t="s">
        <v>1250</v>
      </c>
      <c r="O1384" s="200" t="s">
        <v>1595</v>
      </c>
      <c r="P1384" s="112" t="s">
        <v>1533</v>
      </c>
      <c r="Q1384" s="199" t="s">
        <v>311</v>
      </c>
      <c r="R1384" s="199">
        <v>2</v>
      </c>
      <c r="S1384" s="199">
        <v>3</v>
      </c>
      <c r="T1384" s="199">
        <f>BD[[#This Row],[ND]]*BD[[#This Row],[NE]]</f>
        <v>6</v>
      </c>
      <c r="U1384" s="201" t="str">
        <f t="shared" si="75"/>
        <v>MEDIO</v>
      </c>
      <c r="V1384" s="199">
        <v>25</v>
      </c>
      <c r="W1384" s="199">
        <f>BD[[#This Row],[NP]]*BD[[#This Row],[N.C]]</f>
        <v>150</v>
      </c>
      <c r="X1384" s="201" t="str">
        <f t="shared" si="76"/>
        <v>II</v>
      </c>
      <c r="Y1384" s="182" t="str">
        <f t="shared" si="77"/>
        <v>ACEPTABLE CON CONTROL ESPECIFICO</v>
      </c>
      <c r="Z1384" s="199" t="s">
        <v>311</v>
      </c>
      <c r="AA1384" s="199" t="s">
        <v>311</v>
      </c>
      <c r="AB1384" s="200" t="s">
        <v>1596</v>
      </c>
      <c r="AC1384" s="112" t="s">
        <v>1534</v>
      </c>
      <c r="AD1384" s="200" t="s">
        <v>1247</v>
      </c>
      <c r="AE1384" s="112" t="s">
        <v>1277</v>
      </c>
      <c r="AF1384" s="199"/>
    </row>
    <row r="1385" spans="1:32" ht="135">
      <c r="A1385" s="217" t="s">
        <v>909</v>
      </c>
      <c r="B1385" s="218" t="s">
        <v>1463</v>
      </c>
      <c r="C1385" s="218" t="s">
        <v>1217</v>
      </c>
      <c r="D1385" s="218" t="s">
        <v>1214</v>
      </c>
      <c r="E1385" s="219" t="s">
        <v>1442</v>
      </c>
      <c r="F1385" s="216" t="s">
        <v>1462</v>
      </c>
      <c r="G1385" s="199" t="s">
        <v>19</v>
      </c>
      <c r="H1385" s="199" t="s">
        <v>931</v>
      </c>
      <c r="I1385" s="200" t="s">
        <v>989</v>
      </c>
      <c r="J1385" s="112" t="s">
        <v>1224</v>
      </c>
      <c r="K1385" s="199">
        <v>8</v>
      </c>
      <c r="L1385" s="199">
        <v>6</v>
      </c>
      <c r="M1385" s="199">
        <v>12</v>
      </c>
      <c r="N1385" s="112" t="s">
        <v>1252</v>
      </c>
      <c r="O1385" s="112" t="s">
        <v>1612</v>
      </c>
      <c r="P1385" s="112" t="s">
        <v>1253</v>
      </c>
      <c r="Q1385" s="112" t="s">
        <v>1614</v>
      </c>
      <c r="R1385" s="199">
        <v>2</v>
      </c>
      <c r="S1385" s="199">
        <v>3</v>
      </c>
      <c r="T1385" s="199">
        <f>BD[[#This Row],[ND]]*BD[[#This Row],[NE]]</f>
        <v>6</v>
      </c>
      <c r="U1385" s="201" t="str">
        <f t="shared" si="75"/>
        <v>MEDIO</v>
      </c>
      <c r="V1385" s="199">
        <v>25</v>
      </c>
      <c r="W1385" s="199">
        <f>BD[[#This Row],[NP]]*BD[[#This Row],[N.C]]</f>
        <v>150</v>
      </c>
      <c r="X1385" s="201" t="str">
        <f t="shared" si="76"/>
        <v>II</v>
      </c>
      <c r="Y1385" s="182" t="str">
        <f t="shared" si="77"/>
        <v>ACEPTABLE CON CONTROL ESPECIFICO</v>
      </c>
      <c r="Z1385" s="199" t="s">
        <v>311</v>
      </c>
      <c r="AA1385" s="199" t="s">
        <v>311</v>
      </c>
      <c r="AB1385" s="112" t="s">
        <v>1613</v>
      </c>
      <c r="AC1385" s="112" t="s">
        <v>1253</v>
      </c>
      <c r="AD1385" s="112" t="s">
        <v>1615</v>
      </c>
      <c r="AE1385" s="112" t="s">
        <v>1278</v>
      </c>
      <c r="AF1385" s="199"/>
    </row>
    <row r="1386" spans="1:32" ht="315">
      <c r="A1386" s="217" t="s">
        <v>909</v>
      </c>
      <c r="B1386" s="218" t="s">
        <v>1463</v>
      </c>
      <c r="C1386" s="218" t="s">
        <v>1217</v>
      </c>
      <c r="D1386" s="218" t="s">
        <v>1214</v>
      </c>
      <c r="E1386" s="219" t="s">
        <v>1442</v>
      </c>
      <c r="F1386" s="216" t="s">
        <v>1462</v>
      </c>
      <c r="G1386" s="199" t="s">
        <v>19</v>
      </c>
      <c r="H1386" s="199" t="s">
        <v>934</v>
      </c>
      <c r="I1386" s="200" t="s">
        <v>1007</v>
      </c>
      <c r="J1386" s="112" t="s">
        <v>1225</v>
      </c>
      <c r="K1386" s="199">
        <v>2</v>
      </c>
      <c r="L1386" s="199">
        <v>2</v>
      </c>
      <c r="M1386" s="199">
        <v>12</v>
      </c>
      <c r="N1386" s="112" t="s">
        <v>1255</v>
      </c>
      <c r="O1386" s="112" t="s">
        <v>1627</v>
      </c>
      <c r="P1386" s="112" t="s">
        <v>1630</v>
      </c>
      <c r="Q1386" s="112" t="s">
        <v>1265</v>
      </c>
      <c r="R1386" s="199">
        <v>2</v>
      </c>
      <c r="S1386" s="199">
        <v>3</v>
      </c>
      <c r="T1386" s="199">
        <f>BD[[#This Row],[ND]]*BD[[#This Row],[NE]]</f>
        <v>6</v>
      </c>
      <c r="U1386" s="201" t="str">
        <f t="shared" si="75"/>
        <v>MEDIO</v>
      </c>
      <c r="V1386" s="199">
        <v>25</v>
      </c>
      <c r="W1386" s="199">
        <f>BD[[#This Row],[NP]]*BD[[#This Row],[N.C]]</f>
        <v>150</v>
      </c>
      <c r="X1386" s="201" t="str">
        <f t="shared" si="76"/>
        <v>II</v>
      </c>
      <c r="Y1386" s="182" t="str">
        <f t="shared" si="77"/>
        <v>ACEPTABLE CON CONTROL ESPECIFICO</v>
      </c>
      <c r="Z1386" s="199" t="s">
        <v>311</v>
      </c>
      <c r="AA1386" s="199" t="s">
        <v>311</v>
      </c>
      <c r="AB1386" s="112" t="s">
        <v>1628</v>
      </c>
      <c r="AC1386" s="112" t="s">
        <v>1629</v>
      </c>
      <c r="AD1386" s="112" t="s">
        <v>1265</v>
      </c>
      <c r="AE1386" s="112" t="s">
        <v>1280</v>
      </c>
      <c r="AF1386" s="199"/>
    </row>
    <row r="1387" spans="1:32" ht="255" hidden="1">
      <c r="A1387" s="198" t="s">
        <v>909</v>
      </c>
      <c r="B1387" s="199" t="s">
        <v>1197</v>
      </c>
      <c r="C1387" s="199" t="s">
        <v>1217</v>
      </c>
      <c r="D1387" s="199" t="s">
        <v>1214</v>
      </c>
      <c r="E1387" s="112" t="s">
        <v>1467</v>
      </c>
      <c r="F1387" s="200" t="s">
        <v>1468</v>
      </c>
      <c r="G1387" s="199" t="s">
        <v>19</v>
      </c>
      <c r="H1387" s="199" t="s">
        <v>905</v>
      </c>
      <c r="I1387" s="200" t="s">
        <v>906</v>
      </c>
      <c r="J1387" s="112" t="s">
        <v>1317</v>
      </c>
      <c r="K1387" s="199">
        <v>8</v>
      </c>
      <c r="L1387" s="199">
        <v>6</v>
      </c>
      <c r="M1387" s="199">
        <v>2</v>
      </c>
      <c r="N1387" s="112" t="s">
        <v>1318</v>
      </c>
      <c r="O1387" s="112" t="s">
        <v>1319</v>
      </c>
      <c r="P1387" s="112" t="s">
        <v>1542</v>
      </c>
      <c r="Q1387" s="200" t="s">
        <v>1321</v>
      </c>
      <c r="R1387" s="199">
        <v>6</v>
      </c>
      <c r="S1387" s="199">
        <v>1</v>
      </c>
      <c r="T1387" s="199">
        <f>BD[[#This Row],[ND]]*BD[[#This Row],[NE]]</f>
        <v>6</v>
      </c>
      <c r="U1387" s="201" t="str">
        <f t="shared" si="75"/>
        <v>MEDIO</v>
      </c>
      <c r="V1387" s="199">
        <v>60</v>
      </c>
      <c r="W1387" s="199">
        <f>BD[[#This Row],[NP]]*BD[[#This Row],[N.C]]</f>
        <v>360</v>
      </c>
      <c r="X1387" s="201" t="str">
        <f t="shared" si="76"/>
        <v>II</v>
      </c>
      <c r="Y1387" s="182" t="str">
        <f t="shared" si="77"/>
        <v>ACEPTABLE CON CONTROL ESPECIFICO</v>
      </c>
      <c r="Z1387" s="199" t="s">
        <v>311</v>
      </c>
      <c r="AA1387" s="199" t="s">
        <v>311</v>
      </c>
      <c r="AB1387" s="112" t="s">
        <v>1541</v>
      </c>
      <c r="AC1387" s="112" t="s">
        <v>1543</v>
      </c>
      <c r="AD1387" s="200" t="s">
        <v>1544</v>
      </c>
      <c r="AE1387" s="112" t="s">
        <v>1274</v>
      </c>
      <c r="AF1387" s="199"/>
    </row>
    <row r="1388" spans="1:32" ht="105" hidden="1">
      <c r="A1388" s="198" t="s">
        <v>909</v>
      </c>
      <c r="B1388" s="199" t="s">
        <v>1197</v>
      </c>
      <c r="C1388" s="199" t="s">
        <v>1217</v>
      </c>
      <c r="D1388" s="199" t="s">
        <v>1214</v>
      </c>
      <c r="E1388" s="112" t="s">
        <v>1467</v>
      </c>
      <c r="F1388" s="200" t="s">
        <v>1468</v>
      </c>
      <c r="G1388" s="199" t="s">
        <v>19</v>
      </c>
      <c r="H1388" s="199" t="s">
        <v>905</v>
      </c>
      <c r="I1388" s="200" t="s">
        <v>918</v>
      </c>
      <c r="J1388" s="112" t="s">
        <v>1397</v>
      </c>
      <c r="K1388" s="199">
        <v>8</v>
      </c>
      <c r="L1388" s="199">
        <v>6</v>
      </c>
      <c r="M1388" s="199">
        <v>2</v>
      </c>
      <c r="N1388" s="112" t="s">
        <v>1398</v>
      </c>
      <c r="O1388" s="221" t="s">
        <v>1551</v>
      </c>
      <c r="P1388" s="112" t="s">
        <v>1553</v>
      </c>
      <c r="Q1388" s="200" t="s">
        <v>1556</v>
      </c>
      <c r="R1388" s="199">
        <v>2</v>
      </c>
      <c r="S1388" s="199">
        <v>2</v>
      </c>
      <c r="T1388" s="199">
        <f>BD[[#This Row],[ND]]*BD[[#This Row],[NE]]</f>
        <v>4</v>
      </c>
      <c r="U1388" s="201" t="str">
        <f t="shared" si="75"/>
        <v>BAJO</v>
      </c>
      <c r="V1388" s="199">
        <v>25</v>
      </c>
      <c r="W1388" s="199">
        <f>BD[[#This Row],[NP]]*BD[[#This Row],[N.C]]</f>
        <v>100</v>
      </c>
      <c r="X1388" s="201" t="str">
        <f t="shared" si="76"/>
        <v>III</v>
      </c>
      <c r="Y1388" s="182" t="str">
        <f t="shared" si="77"/>
        <v>MEJORABLE</v>
      </c>
      <c r="Z1388" s="199" t="s">
        <v>311</v>
      </c>
      <c r="AA1388" s="199" t="s">
        <v>311</v>
      </c>
      <c r="AB1388" s="221" t="s">
        <v>1552</v>
      </c>
      <c r="AC1388" s="112" t="s">
        <v>1554</v>
      </c>
      <c r="AD1388" s="200" t="s">
        <v>1555</v>
      </c>
      <c r="AE1388" s="112" t="s">
        <v>1274</v>
      </c>
      <c r="AF1388" s="199"/>
    </row>
    <row r="1389" spans="1:32" ht="90" hidden="1">
      <c r="A1389" s="198" t="s">
        <v>909</v>
      </c>
      <c r="B1389" s="199" t="s">
        <v>1197</v>
      </c>
      <c r="C1389" s="199" t="s">
        <v>1217</v>
      </c>
      <c r="D1389" s="199" t="s">
        <v>1214</v>
      </c>
      <c r="E1389" s="112" t="s">
        <v>1467</v>
      </c>
      <c r="F1389" s="200" t="s">
        <v>1468</v>
      </c>
      <c r="G1389" s="199" t="s">
        <v>19</v>
      </c>
      <c r="H1389" s="199" t="s">
        <v>905</v>
      </c>
      <c r="I1389" s="200" t="s">
        <v>924</v>
      </c>
      <c r="J1389" s="112" t="s">
        <v>1240</v>
      </c>
      <c r="K1389" s="199">
        <v>8</v>
      </c>
      <c r="L1389" s="199">
        <v>6</v>
      </c>
      <c r="M1389" s="199">
        <v>2</v>
      </c>
      <c r="N1389" s="112" t="s">
        <v>1241</v>
      </c>
      <c r="O1389" s="200" t="s">
        <v>1242</v>
      </c>
      <c r="P1389" s="200" t="s">
        <v>1513</v>
      </c>
      <c r="Q1389" s="200" t="s">
        <v>1514</v>
      </c>
      <c r="R1389" s="199">
        <v>2</v>
      </c>
      <c r="S1389" s="199">
        <v>2</v>
      </c>
      <c r="T1389" s="199">
        <f>BD[[#This Row],[ND]]*BD[[#This Row],[NE]]</f>
        <v>4</v>
      </c>
      <c r="U1389" s="201" t="str">
        <f t="shared" si="75"/>
        <v>BAJO</v>
      </c>
      <c r="V1389" s="199">
        <v>25</v>
      </c>
      <c r="W1389" s="199">
        <f>BD[[#This Row],[NP]]*BD[[#This Row],[N.C]]</f>
        <v>100</v>
      </c>
      <c r="X1389" s="201" t="str">
        <f t="shared" si="76"/>
        <v>III</v>
      </c>
      <c r="Y1389" s="182" t="str">
        <f t="shared" si="77"/>
        <v>MEJORABLE</v>
      </c>
      <c r="Z1389" s="199" t="s">
        <v>311</v>
      </c>
      <c r="AA1389" s="200" t="s">
        <v>311</v>
      </c>
      <c r="AB1389" s="112" t="s">
        <v>1516</v>
      </c>
      <c r="AC1389" s="112" t="s">
        <v>1515</v>
      </c>
      <c r="AD1389" s="200" t="s">
        <v>1557</v>
      </c>
      <c r="AE1389" s="112" t="s">
        <v>1274</v>
      </c>
      <c r="AF1389" s="199"/>
    </row>
    <row r="1390" spans="1:32" ht="165" hidden="1">
      <c r="A1390" s="198" t="s">
        <v>909</v>
      </c>
      <c r="B1390" s="199" t="s">
        <v>1197</v>
      </c>
      <c r="C1390" s="199" t="s">
        <v>1217</v>
      </c>
      <c r="D1390" s="199" t="s">
        <v>1214</v>
      </c>
      <c r="E1390" s="112" t="s">
        <v>1467</v>
      </c>
      <c r="F1390" s="200" t="s">
        <v>1468</v>
      </c>
      <c r="G1390" s="199" t="s">
        <v>19</v>
      </c>
      <c r="H1390" s="199" t="s">
        <v>905</v>
      </c>
      <c r="I1390" s="200" t="s">
        <v>935</v>
      </c>
      <c r="J1390" s="112" t="s">
        <v>1230</v>
      </c>
      <c r="K1390" s="199">
        <v>8</v>
      </c>
      <c r="L1390" s="199">
        <v>6</v>
      </c>
      <c r="M1390" s="199">
        <v>2</v>
      </c>
      <c r="N1390" s="112" t="s">
        <v>1231</v>
      </c>
      <c r="O1390" s="200" t="s">
        <v>1234</v>
      </c>
      <c r="P1390" s="112" t="s">
        <v>1518</v>
      </c>
      <c r="Q1390" s="200" t="s">
        <v>1520</v>
      </c>
      <c r="R1390" s="199">
        <v>2</v>
      </c>
      <c r="S1390" s="199">
        <v>3</v>
      </c>
      <c r="T1390" s="199">
        <f>BD[[#This Row],[ND]]*BD[[#This Row],[NE]]</f>
        <v>6</v>
      </c>
      <c r="U1390" s="201" t="str">
        <f t="shared" si="75"/>
        <v>MEDIO</v>
      </c>
      <c r="V1390" s="199">
        <v>25</v>
      </c>
      <c r="W1390" s="199">
        <f>BD[[#This Row],[NP]]*BD[[#This Row],[N.C]]</f>
        <v>150</v>
      </c>
      <c r="X1390" s="201" t="str">
        <f t="shared" si="76"/>
        <v>II</v>
      </c>
      <c r="Y1390" s="182" t="str">
        <f t="shared" si="77"/>
        <v>ACEPTABLE CON CONTROL ESPECIFICO</v>
      </c>
      <c r="Z1390" s="199" t="s">
        <v>311</v>
      </c>
      <c r="AA1390" s="199" t="s">
        <v>311</v>
      </c>
      <c r="AB1390" s="112" t="s">
        <v>1517</v>
      </c>
      <c r="AC1390" s="112" t="s">
        <v>1519</v>
      </c>
      <c r="AD1390" s="200" t="s">
        <v>1558</v>
      </c>
      <c r="AE1390" s="112" t="s">
        <v>1275</v>
      </c>
      <c r="AF1390" s="199"/>
    </row>
    <row r="1391" spans="1:32" ht="135" hidden="1">
      <c r="A1391" s="198" t="s">
        <v>909</v>
      </c>
      <c r="B1391" s="199" t="s">
        <v>1197</v>
      </c>
      <c r="C1391" s="199" t="s">
        <v>1217</v>
      </c>
      <c r="D1391" s="199" t="s">
        <v>1214</v>
      </c>
      <c r="E1391" s="112" t="s">
        <v>1467</v>
      </c>
      <c r="F1391" s="200" t="s">
        <v>1468</v>
      </c>
      <c r="G1391" s="199" t="s">
        <v>19</v>
      </c>
      <c r="H1391" s="199" t="s">
        <v>910</v>
      </c>
      <c r="I1391" s="200" t="s">
        <v>937</v>
      </c>
      <c r="J1391" s="112" t="s">
        <v>1324</v>
      </c>
      <c r="K1391" s="199">
        <v>8</v>
      </c>
      <c r="L1391" s="199">
        <v>6</v>
      </c>
      <c r="M1391" s="199">
        <v>2</v>
      </c>
      <c r="N1391" s="112" t="s">
        <v>1322</v>
      </c>
      <c r="O1391" s="112" t="s">
        <v>1563</v>
      </c>
      <c r="P1391" s="112" t="s">
        <v>1325</v>
      </c>
      <c r="Q1391" s="200" t="s">
        <v>1323</v>
      </c>
      <c r="R1391" s="199">
        <v>2</v>
      </c>
      <c r="S1391" s="199">
        <v>2</v>
      </c>
      <c r="T1391" s="199">
        <f>BD[[#This Row],[ND]]*BD[[#This Row],[NE]]</f>
        <v>4</v>
      </c>
      <c r="U1391" s="201" t="str">
        <f t="shared" si="75"/>
        <v>BAJO</v>
      </c>
      <c r="V1391" s="199">
        <v>25</v>
      </c>
      <c r="W1391" s="199">
        <f>BD[[#This Row],[NP]]*BD[[#This Row],[N.C]]</f>
        <v>100</v>
      </c>
      <c r="X1391" s="201" t="str">
        <f t="shared" si="76"/>
        <v>III</v>
      </c>
      <c r="Y1391" s="182" t="str">
        <f t="shared" si="77"/>
        <v>MEJORABLE</v>
      </c>
      <c r="Z1391" s="199" t="s">
        <v>311</v>
      </c>
      <c r="AA1391" s="199" t="s">
        <v>311</v>
      </c>
      <c r="AB1391" s="112" t="s">
        <v>1564</v>
      </c>
      <c r="AC1391" s="112" t="s">
        <v>1325</v>
      </c>
      <c r="AD1391" s="112" t="s">
        <v>1326</v>
      </c>
      <c r="AE1391" s="112" t="s">
        <v>1327</v>
      </c>
      <c r="AF1391" s="199"/>
    </row>
    <row r="1392" spans="1:32" ht="135" hidden="1">
      <c r="A1392" s="198" t="s">
        <v>909</v>
      </c>
      <c r="B1392" s="199" t="s">
        <v>1197</v>
      </c>
      <c r="C1392" s="199" t="s">
        <v>1217</v>
      </c>
      <c r="D1392" s="199" t="s">
        <v>1214</v>
      </c>
      <c r="E1392" s="112" t="s">
        <v>1467</v>
      </c>
      <c r="F1392" s="200" t="s">
        <v>1468</v>
      </c>
      <c r="G1392" s="199" t="s">
        <v>19</v>
      </c>
      <c r="H1392" s="199" t="s">
        <v>910</v>
      </c>
      <c r="I1392" s="200" t="s">
        <v>943</v>
      </c>
      <c r="J1392" s="112" t="s">
        <v>1329</v>
      </c>
      <c r="K1392" s="199">
        <v>8</v>
      </c>
      <c r="L1392" s="199">
        <v>6</v>
      </c>
      <c r="M1392" s="199">
        <v>2</v>
      </c>
      <c r="N1392" s="112" t="s">
        <v>1330</v>
      </c>
      <c r="O1392" s="112" t="s">
        <v>1569</v>
      </c>
      <c r="P1392" s="112" t="s">
        <v>1331</v>
      </c>
      <c r="Q1392" s="112" t="s">
        <v>1332</v>
      </c>
      <c r="R1392" s="199">
        <v>2</v>
      </c>
      <c r="S1392" s="199">
        <v>3</v>
      </c>
      <c r="T1392" s="199">
        <f>BD[[#This Row],[ND]]*BD[[#This Row],[NE]]</f>
        <v>6</v>
      </c>
      <c r="U1392" s="201" t="str">
        <f t="shared" si="75"/>
        <v>MEDIO</v>
      </c>
      <c r="V1392" s="199">
        <v>60</v>
      </c>
      <c r="W1392" s="199">
        <f>BD[[#This Row],[NP]]*BD[[#This Row],[N.C]]</f>
        <v>360</v>
      </c>
      <c r="X1392" s="201" t="str">
        <f t="shared" si="76"/>
        <v>II</v>
      </c>
      <c r="Y1392" s="182" t="str">
        <f t="shared" si="77"/>
        <v>ACEPTABLE CON CONTROL ESPECIFICO</v>
      </c>
      <c r="Z1392" s="199" t="s">
        <v>311</v>
      </c>
      <c r="AA1392" s="199" t="s">
        <v>311</v>
      </c>
      <c r="AB1392" s="112" t="s">
        <v>1570</v>
      </c>
      <c r="AC1392" s="112" t="s">
        <v>1567</v>
      </c>
      <c r="AD1392" s="112" t="s">
        <v>1568</v>
      </c>
      <c r="AE1392" s="112" t="s">
        <v>1327</v>
      </c>
      <c r="AF1392" s="199"/>
    </row>
    <row r="1393" spans="1:32" ht="150" hidden="1">
      <c r="A1393" s="198" t="s">
        <v>909</v>
      </c>
      <c r="B1393" s="199" t="s">
        <v>1197</v>
      </c>
      <c r="C1393" s="199" t="s">
        <v>1217</v>
      </c>
      <c r="D1393" s="199" t="s">
        <v>1214</v>
      </c>
      <c r="E1393" s="112" t="s">
        <v>1467</v>
      </c>
      <c r="F1393" s="200" t="s">
        <v>1468</v>
      </c>
      <c r="G1393" s="199" t="s">
        <v>19</v>
      </c>
      <c r="H1393" s="199" t="s">
        <v>910</v>
      </c>
      <c r="I1393" s="200" t="s">
        <v>947</v>
      </c>
      <c r="J1393" s="112" t="s">
        <v>1373</v>
      </c>
      <c r="K1393" s="199">
        <v>8</v>
      </c>
      <c r="L1393" s="199">
        <v>6</v>
      </c>
      <c r="M1393" s="199">
        <v>2</v>
      </c>
      <c r="N1393" s="112" t="s">
        <v>1330</v>
      </c>
      <c r="O1393" s="112" t="s">
        <v>1569</v>
      </c>
      <c r="P1393" s="112" t="s">
        <v>1331</v>
      </c>
      <c r="Q1393" s="112" t="s">
        <v>1332</v>
      </c>
      <c r="R1393" s="199">
        <v>2</v>
      </c>
      <c r="S1393" s="199">
        <v>3</v>
      </c>
      <c r="T1393" s="199">
        <f>BD[[#This Row],[ND]]*BD[[#This Row],[NE]]</f>
        <v>6</v>
      </c>
      <c r="U1393" s="201" t="str">
        <f t="shared" si="75"/>
        <v>MEDIO</v>
      </c>
      <c r="V1393" s="199">
        <v>60</v>
      </c>
      <c r="W1393" s="199">
        <f>BD[[#This Row],[NP]]*BD[[#This Row],[N.C]]</f>
        <v>360</v>
      </c>
      <c r="X1393" s="201" t="str">
        <f t="shared" si="76"/>
        <v>II</v>
      </c>
      <c r="Y1393" s="182" t="str">
        <f t="shared" si="77"/>
        <v>ACEPTABLE CON CONTROL ESPECIFICO</v>
      </c>
      <c r="Z1393" s="199" t="s">
        <v>311</v>
      </c>
      <c r="AA1393" s="199" t="s">
        <v>311</v>
      </c>
      <c r="AB1393" s="112" t="s">
        <v>1570</v>
      </c>
      <c r="AC1393" s="112" t="s">
        <v>1567</v>
      </c>
      <c r="AD1393" s="112" t="s">
        <v>1568</v>
      </c>
      <c r="AE1393" s="112" t="s">
        <v>1375</v>
      </c>
      <c r="AF1393" s="199"/>
    </row>
    <row r="1394" spans="1:32" ht="409.6" hidden="1">
      <c r="A1394" s="198" t="s">
        <v>909</v>
      </c>
      <c r="B1394" s="199" t="s">
        <v>1197</v>
      </c>
      <c r="C1394" s="199" t="s">
        <v>1217</v>
      </c>
      <c r="D1394" s="199" t="s">
        <v>1214</v>
      </c>
      <c r="E1394" s="112" t="s">
        <v>1467</v>
      </c>
      <c r="F1394" s="200" t="s">
        <v>1468</v>
      </c>
      <c r="G1394" s="199" t="s">
        <v>19</v>
      </c>
      <c r="H1394" s="199" t="s">
        <v>917</v>
      </c>
      <c r="I1394" s="200" t="s">
        <v>949</v>
      </c>
      <c r="J1394" s="112" t="s">
        <v>1226</v>
      </c>
      <c r="K1394" s="199">
        <v>8</v>
      </c>
      <c r="L1394" s="199">
        <v>6</v>
      </c>
      <c r="M1394" s="199">
        <v>2</v>
      </c>
      <c r="N1394" s="112" t="s">
        <v>1237</v>
      </c>
      <c r="O1394" s="200" t="s">
        <v>1238</v>
      </c>
      <c r="P1394" s="112" t="s">
        <v>1239</v>
      </c>
      <c r="Q1394" s="112" t="s">
        <v>1522</v>
      </c>
      <c r="R1394" s="199">
        <v>2</v>
      </c>
      <c r="S1394" s="199">
        <v>2</v>
      </c>
      <c r="T1394" s="199">
        <f>BD[[#This Row],[ND]]*BD[[#This Row],[NE]]</f>
        <v>4</v>
      </c>
      <c r="U1394" s="201" t="str">
        <f t="shared" si="75"/>
        <v>BAJO</v>
      </c>
      <c r="V1394" s="199">
        <v>60</v>
      </c>
      <c r="W1394" s="199">
        <f>BD[[#This Row],[NP]]*BD[[#This Row],[N.C]]</f>
        <v>240</v>
      </c>
      <c r="X1394" s="201" t="str">
        <f t="shared" si="76"/>
        <v>II</v>
      </c>
      <c r="Y1394" s="182" t="str">
        <f t="shared" si="77"/>
        <v>ACEPTABLE CON CONTROL ESPECIFICO</v>
      </c>
      <c r="Z1394" s="199" t="s">
        <v>311</v>
      </c>
      <c r="AA1394" s="199" t="s">
        <v>311</v>
      </c>
      <c r="AB1394" s="112" t="s">
        <v>1524</v>
      </c>
      <c r="AC1394" s="112" t="s">
        <v>1521</v>
      </c>
      <c r="AD1394" s="112" t="s">
        <v>1523</v>
      </c>
      <c r="AE1394" s="112" t="s">
        <v>1276</v>
      </c>
      <c r="AF1394" s="199"/>
    </row>
    <row r="1395" spans="1:32" ht="165" hidden="1">
      <c r="A1395" s="198" t="s">
        <v>909</v>
      </c>
      <c r="B1395" s="199" t="s">
        <v>1197</v>
      </c>
      <c r="C1395" s="199" t="s">
        <v>1217</v>
      </c>
      <c r="D1395" s="199" t="s">
        <v>1214</v>
      </c>
      <c r="E1395" s="112" t="s">
        <v>1467</v>
      </c>
      <c r="F1395" s="200" t="s">
        <v>1468</v>
      </c>
      <c r="G1395" s="199" t="s">
        <v>19</v>
      </c>
      <c r="H1395" s="199" t="s">
        <v>917</v>
      </c>
      <c r="I1395" s="200" t="s">
        <v>951</v>
      </c>
      <c r="J1395" s="112" t="s">
        <v>1333</v>
      </c>
      <c r="K1395" s="199">
        <v>8</v>
      </c>
      <c r="L1395" s="199">
        <v>6</v>
      </c>
      <c r="M1395" s="199">
        <v>2</v>
      </c>
      <c r="N1395" s="112" t="s">
        <v>1237</v>
      </c>
      <c r="O1395" s="112" t="s">
        <v>1334</v>
      </c>
      <c r="P1395" s="112" t="s">
        <v>1335</v>
      </c>
      <c r="Q1395" s="112" t="s">
        <v>1336</v>
      </c>
      <c r="R1395" s="199">
        <v>2</v>
      </c>
      <c r="S1395" s="199">
        <v>2</v>
      </c>
      <c r="T1395" s="199">
        <f>BD[[#This Row],[ND]]*BD[[#This Row],[NE]]</f>
        <v>4</v>
      </c>
      <c r="U1395" s="201" t="str">
        <f t="shared" si="75"/>
        <v>BAJO</v>
      </c>
      <c r="V1395" s="199">
        <v>60</v>
      </c>
      <c r="W1395" s="199">
        <f>BD[[#This Row],[NP]]*BD[[#This Row],[N.C]]</f>
        <v>240</v>
      </c>
      <c r="X1395" s="201" t="str">
        <f t="shared" si="76"/>
        <v>II</v>
      </c>
      <c r="Y1395" s="182" t="str">
        <f t="shared" si="77"/>
        <v>ACEPTABLE CON CONTROL ESPECIFICO</v>
      </c>
      <c r="Z1395" s="199" t="s">
        <v>311</v>
      </c>
      <c r="AA1395" s="199" t="s">
        <v>311</v>
      </c>
      <c r="AB1395" s="112" t="s">
        <v>1571</v>
      </c>
      <c r="AC1395" s="112" t="s">
        <v>1572</v>
      </c>
      <c r="AD1395" s="112" t="s">
        <v>1336</v>
      </c>
      <c r="AE1395" s="112" t="s">
        <v>1337</v>
      </c>
      <c r="AF1395" s="199"/>
    </row>
    <row r="1396" spans="1:32" ht="105" hidden="1">
      <c r="A1396" s="198" t="s">
        <v>909</v>
      </c>
      <c r="B1396" s="199" t="s">
        <v>1197</v>
      </c>
      <c r="C1396" s="199" t="s">
        <v>1217</v>
      </c>
      <c r="D1396" s="199" t="s">
        <v>1214</v>
      </c>
      <c r="E1396" s="112" t="s">
        <v>1467</v>
      </c>
      <c r="F1396" s="200" t="s">
        <v>1468</v>
      </c>
      <c r="G1396" s="199" t="s">
        <v>19</v>
      </c>
      <c r="H1396" s="199" t="s">
        <v>917</v>
      </c>
      <c r="I1396" s="200" t="s">
        <v>953</v>
      </c>
      <c r="J1396" s="112" t="s">
        <v>1338</v>
      </c>
      <c r="K1396" s="199">
        <v>8</v>
      </c>
      <c r="L1396" s="199">
        <v>6</v>
      </c>
      <c r="M1396" s="199">
        <v>2</v>
      </c>
      <c r="N1396" s="112" t="s">
        <v>1339</v>
      </c>
      <c r="O1396" s="112" t="s">
        <v>1340</v>
      </c>
      <c r="P1396" s="112" t="s">
        <v>1341</v>
      </c>
      <c r="Q1396" s="112" t="s">
        <v>1342</v>
      </c>
      <c r="R1396" s="199">
        <v>2</v>
      </c>
      <c r="S1396" s="199">
        <v>2</v>
      </c>
      <c r="T1396" s="199">
        <f>BD[[#This Row],[ND]]*BD[[#This Row],[NE]]</f>
        <v>4</v>
      </c>
      <c r="U1396" s="201" t="str">
        <f t="shared" si="75"/>
        <v>BAJO</v>
      </c>
      <c r="V1396" s="199">
        <v>25</v>
      </c>
      <c r="W1396" s="199">
        <f>BD[[#This Row],[NP]]*BD[[#This Row],[N.C]]</f>
        <v>100</v>
      </c>
      <c r="X1396" s="201" t="str">
        <f t="shared" si="76"/>
        <v>III</v>
      </c>
      <c r="Y1396" s="182" t="str">
        <f t="shared" si="77"/>
        <v>MEJORABLE</v>
      </c>
      <c r="Z1396" s="199" t="s">
        <v>311</v>
      </c>
      <c r="AA1396" s="199" t="s">
        <v>311</v>
      </c>
      <c r="AB1396" s="112" t="s">
        <v>1573</v>
      </c>
      <c r="AC1396" s="112" t="s">
        <v>1574</v>
      </c>
      <c r="AD1396" s="112" t="s">
        <v>1575</v>
      </c>
      <c r="AE1396" s="112" t="s">
        <v>1343</v>
      </c>
      <c r="AF1396" s="199"/>
    </row>
    <row r="1397" spans="1:32" ht="120" hidden="1">
      <c r="A1397" s="198" t="s">
        <v>909</v>
      </c>
      <c r="B1397" s="199" t="s">
        <v>1197</v>
      </c>
      <c r="C1397" s="199" t="s">
        <v>1217</v>
      </c>
      <c r="D1397" s="199" t="s">
        <v>1214</v>
      </c>
      <c r="E1397" s="112" t="s">
        <v>1467</v>
      </c>
      <c r="F1397" s="200" t="s">
        <v>1468</v>
      </c>
      <c r="G1397" s="199" t="s">
        <v>19</v>
      </c>
      <c r="H1397" s="199" t="s">
        <v>917</v>
      </c>
      <c r="I1397" s="200" t="s">
        <v>955</v>
      </c>
      <c r="J1397" s="112" t="s">
        <v>1344</v>
      </c>
      <c r="K1397" s="199">
        <v>8</v>
      </c>
      <c r="L1397" s="199">
        <v>6</v>
      </c>
      <c r="M1397" s="199">
        <v>2</v>
      </c>
      <c r="N1397" s="112" t="s">
        <v>1346</v>
      </c>
      <c r="O1397" s="112" t="s">
        <v>1340</v>
      </c>
      <c r="P1397" s="112" t="s">
        <v>1341</v>
      </c>
      <c r="Q1397" s="112" t="s">
        <v>1342</v>
      </c>
      <c r="R1397" s="199">
        <v>2</v>
      </c>
      <c r="S1397" s="199">
        <v>2</v>
      </c>
      <c r="T1397" s="199">
        <f>BD[[#This Row],[ND]]*BD[[#This Row],[NE]]</f>
        <v>4</v>
      </c>
      <c r="U1397" s="201" t="str">
        <f t="shared" si="75"/>
        <v>BAJO</v>
      </c>
      <c r="V1397" s="199">
        <v>25</v>
      </c>
      <c r="W1397" s="199">
        <f>BD[[#This Row],[NP]]*BD[[#This Row],[N.C]]</f>
        <v>100</v>
      </c>
      <c r="X1397" s="201" t="str">
        <f t="shared" si="76"/>
        <v>III</v>
      </c>
      <c r="Y1397" s="182" t="str">
        <f t="shared" si="77"/>
        <v>MEJORABLE</v>
      </c>
      <c r="Z1397" s="199" t="s">
        <v>311</v>
      </c>
      <c r="AA1397" s="199" t="s">
        <v>311</v>
      </c>
      <c r="AB1397" s="112" t="s">
        <v>1573</v>
      </c>
      <c r="AC1397" s="112" t="s">
        <v>1574</v>
      </c>
      <c r="AD1397" s="112" t="s">
        <v>1575</v>
      </c>
      <c r="AE1397" s="112" t="s">
        <v>1343</v>
      </c>
      <c r="AF1397" s="199"/>
    </row>
    <row r="1398" spans="1:32" ht="150" hidden="1">
      <c r="A1398" s="198" t="s">
        <v>909</v>
      </c>
      <c r="B1398" s="199" t="s">
        <v>1197</v>
      </c>
      <c r="C1398" s="199" t="s">
        <v>1217</v>
      </c>
      <c r="D1398" s="199" t="s">
        <v>1214</v>
      </c>
      <c r="E1398" s="112" t="s">
        <v>1467</v>
      </c>
      <c r="F1398" s="200" t="s">
        <v>1468</v>
      </c>
      <c r="G1398" s="199" t="s">
        <v>19</v>
      </c>
      <c r="H1398" s="199" t="s">
        <v>917</v>
      </c>
      <c r="I1398" s="200" t="s">
        <v>957</v>
      </c>
      <c r="J1398" s="112" t="s">
        <v>1464</v>
      </c>
      <c r="K1398" s="199">
        <v>8</v>
      </c>
      <c r="L1398" s="199">
        <v>6</v>
      </c>
      <c r="M1398" s="199">
        <v>2</v>
      </c>
      <c r="N1398" s="112" t="s">
        <v>1465</v>
      </c>
      <c r="O1398" s="112" t="s">
        <v>1466</v>
      </c>
      <c r="P1398" s="112" t="s">
        <v>1634</v>
      </c>
      <c r="Q1398" s="112" t="s">
        <v>1342</v>
      </c>
      <c r="R1398" s="199">
        <v>2</v>
      </c>
      <c r="S1398" s="199">
        <v>3</v>
      </c>
      <c r="T1398" s="199">
        <f>BD[[#This Row],[ND]]*BD[[#This Row],[NE]]</f>
        <v>6</v>
      </c>
      <c r="U1398" s="201" t="str">
        <f t="shared" si="75"/>
        <v>MEDIO</v>
      </c>
      <c r="V1398" s="199">
        <v>60</v>
      </c>
      <c r="W1398" s="199">
        <f>BD[[#This Row],[NP]]*BD[[#This Row],[N.C]]</f>
        <v>360</v>
      </c>
      <c r="X1398" s="201" t="str">
        <f t="shared" si="76"/>
        <v>II</v>
      </c>
      <c r="Y1398" s="182" t="str">
        <f t="shared" si="77"/>
        <v>ACEPTABLE CON CONTROL ESPECIFICO</v>
      </c>
      <c r="Z1398" s="199" t="s">
        <v>311</v>
      </c>
      <c r="AA1398" s="199" t="s">
        <v>311</v>
      </c>
      <c r="AB1398" s="112" t="s">
        <v>1637</v>
      </c>
      <c r="AC1398" s="112" t="s">
        <v>1635</v>
      </c>
      <c r="AD1398" s="112" t="s">
        <v>1636</v>
      </c>
      <c r="AE1398" s="112" t="s">
        <v>1343</v>
      </c>
      <c r="AF1398" s="199"/>
    </row>
    <row r="1399" spans="1:32" ht="105" hidden="1">
      <c r="A1399" s="198" t="s">
        <v>909</v>
      </c>
      <c r="B1399" s="199" t="s">
        <v>1197</v>
      </c>
      <c r="C1399" s="199" t="s">
        <v>1217</v>
      </c>
      <c r="D1399" s="199" t="s">
        <v>1214</v>
      </c>
      <c r="E1399" s="112" t="s">
        <v>1467</v>
      </c>
      <c r="F1399" s="200" t="s">
        <v>1468</v>
      </c>
      <c r="G1399" s="199" t="s">
        <v>19</v>
      </c>
      <c r="H1399" s="199" t="s">
        <v>917</v>
      </c>
      <c r="I1399" s="200" t="s">
        <v>959</v>
      </c>
      <c r="J1399" s="112" t="s">
        <v>1347</v>
      </c>
      <c r="K1399" s="199">
        <v>8</v>
      </c>
      <c r="L1399" s="199">
        <v>6</v>
      </c>
      <c r="M1399" s="199">
        <v>2</v>
      </c>
      <c r="N1399" s="112" t="s">
        <v>1322</v>
      </c>
      <c r="O1399" s="112" t="s">
        <v>1348</v>
      </c>
      <c r="P1399" s="112" t="s">
        <v>1349</v>
      </c>
      <c r="Q1399" s="112" t="s">
        <v>1578</v>
      </c>
      <c r="R1399" s="199">
        <v>2</v>
      </c>
      <c r="S1399" s="199">
        <v>3</v>
      </c>
      <c r="T1399" s="199">
        <f>BD[[#This Row],[ND]]*BD[[#This Row],[NE]]</f>
        <v>6</v>
      </c>
      <c r="U1399" s="201" t="str">
        <f t="shared" si="75"/>
        <v>MEDIO</v>
      </c>
      <c r="V1399" s="199">
        <v>60</v>
      </c>
      <c r="W1399" s="199">
        <f>BD[[#This Row],[NP]]*BD[[#This Row],[N.C]]</f>
        <v>360</v>
      </c>
      <c r="X1399" s="201" t="str">
        <f t="shared" si="76"/>
        <v>II</v>
      </c>
      <c r="Y1399" s="182" t="str">
        <f t="shared" si="77"/>
        <v>ACEPTABLE CON CONTROL ESPECIFICO</v>
      </c>
      <c r="Z1399" s="199" t="s">
        <v>311</v>
      </c>
      <c r="AA1399" s="199" t="s">
        <v>311</v>
      </c>
      <c r="AB1399" s="112" t="s">
        <v>1576</v>
      </c>
      <c r="AC1399" s="112" t="s">
        <v>1577</v>
      </c>
      <c r="AD1399" s="112" t="s">
        <v>1579</v>
      </c>
      <c r="AE1399" s="112" t="s">
        <v>1343</v>
      </c>
      <c r="AF1399" s="199"/>
    </row>
    <row r="1400" spans="1:32" ht="105" hidden="1">
      <c r="A1400" s="198" t="s">
        <v>909</v>
      </c>
      <c r="B1400" s="199" t="s">
        <v>1197</v>
      </c>
      <c r="C1400" s="199" t="s">
        <v>1217</v>
      </c>
      <c r="D1400" s="199" t="s">
        <v>1214</v>
      </c>
      <c r="E1400" s="112" t="s">
        <v>1467</v>
      </c>
      <c r="F1400" s="200" t="s">
        <v>1468</v>
      </c>
      <c r="G1400" s="199" t="s">
        <v>19</v>
      </c>
      <c r="H1400" s="199" t="s">
        <v>917</v>
      </c>
      <c r="I1400" s="200" t="s">
        <v>961</v>
      </c>
      <c r="J1400" s="112" t="s">
        <v>1350</v>
      </c>
      <c r="K1400" s="199">
        <v>8</v>
      </c>
      <c r="L1400" s="199">
        <v>6</v>
      </c>
      <c r="M1400" s="199">
        <v>2</v>
      </c>
      <c r="N1400" s="112" t="s">
        <v>1322</v>
      </c>
      <c r="O1400" s="112" t="s">
        <v>1348</v>
      </c>
      <c r="P1400" s="112" t="s">
        <v>1582</v>
      </c>
      <c r="Q1400" s="112" t="s">
        <v>1352</v>
      </c>
      <c r="R1400" s="199">
        <v>6</v>
      </c>
      <c r="S1400" s="199">
        <v>1</v>
      </c>
      <c r="T1400" s="199">
        <f>BD[[#This Row],[ND]]*BD[[#This Row],[NE]]</f>
        <v>6</v>
      </c>
      <c r="U1400" s="201" t="str">
        <f t="shared" si="75"/>
        <v>MEDIO</v>
      </c>
      <c r="V1400" s="199">
        <v>60</v>
      </c>
      <c r="W1400" s="199">
        <f>BD[[#This Row],[NP]]*BD[[#This Row],[N.C]]</f>
        <v>360</v>
      </c>
      <c r="X1400" s="201" t="str">
        <f t="shared" si="76"/>
        <v>II</v>
      </c>
      <c r="Y1400" s="182" t="str">
        <f t="shared" si="77"/>
        <v>ACEPTABLE CON CONTROL ESPECIFICO</v>
      </c>
      <c r="Z1400" s="199" t="s">
        <v>311</v>
      </c>
      <c r="AA1400" s="199" t="s">
        <v>311</v>
      </c>
      <c r="AB1400" s="112" t="s">
        <v>1580</v>
      </c>
      <c r="AC1400" s="112" t="s">
        <v>1583</v>
      </c>
      <c r="AD1400" s="112" t="s">
        <v>1581</v>
      </c>
      <c r="AE1400" s="112" t="s">
        <v>1343</v>
      </c>
      <c r="AF1400" s="199"/>
    </row>
    <row r="1401" spans="1:32" ht="180" hidden="1">
      <c r="A1401" s="198" t="s">
        <v>909</v>
      </c>
      <c r="B1401" s="199" t="s">
        <v>1197</v>
      </c>
      <c r="C1401" s="199" t="s">
        <v>1217</v>
      </c>
      <c r="D1401" s="199" t="s">
        <v>1214</v>
      </c>
      <c r="E1401" s="112" t="s">
        <v>1467</v>
      </c>
      <c r="F1401" s="200" t="s">
        <v>1468</v>
      </c>
      <c r="G1401" s="199" t="s">
        <v>19</v>
      </c>
      <c r="H1401" s="199" t="s">
        <v>917</v>
      </c>
      <c r="I1401" s="200" t="s">
        <v>963</v>
      </c>
      <c r="J1401" s="112" t="s">
        <v>1431</v>
      </c>
      <c r="K1401" s="199">
        <v>8</v>
      </c>
      <c r="L1401" s="199">
        <v>6</v>
      </c>
      <c r="M1401" s="199">
        <v>2</v>
      </c>
      <c r="N1401" s="112" t="s">
        <v>1406</v>
      </c>
      <c r="O1401" s="112" t="s">
        <v>1432</v>
      </c>
      <c r="P1401" s="112" t="s">
        <v>1641</v>
      </c>
      <c r="Q1401" s="112" t="s">
        <v>1638</v>
      </c>
      <c r="R1401" s="199">
        <v>2</v>
      </c>
      <c r="S1401" s="199">
        <v>3</v>
      </c>
      <c r="T1401" s="199">
        <f>BD[[#This Row],[ND]]*BD[[#This Row],[NE]]</f>
        <v>6</v>
      </c>
      <c r="U1401" s="201" t="str">
        <f t="shared" si="75"/>
        <v>MEDIO</v>
      </c>
      <c r="V1401" s="199">
        <v>60</v>
      </c>
      <c r="W1401" s="199">
        <f>BD[[#This Row],[NP]]*BD[[#This Row],[N.C]]</f>
        <v>360</v>
      </c>
      <c r="X1401" s="201" t="str">
        <f t="shared" si="76"/>
        <v>II</v>
      </c>
      <c r="Y1401" s="182" t="str">
        <f t="shared" si="77"/>
        <v>ACEPTABLE CON CONTROL ESPECIFICO</v>
      </c>
      <c r="Z1401" s="199" t="s">
        <v>311</v>
      </c>
      <c r="AA1401" s="199" t="s">
        <v>311</v>
      </c>
      <c r="AB1401" s="112" t="s">
        <v>1639</v>
      </c>
      <c r="AC1401" s="112" t="s">
        <v>1640</v>
      </c>
      <c r="AD1401" s="112" t="s">
        <v>1642</v>
      </c>
      <c r="AE1401" s="112" t="s">
        <v>1337</v>
      </c>
      <c r="AF1401" s="199"/>
    </row>
    <row r="1402" spans="1:32" ht="105" hidden="1">
      <c r="A1402" s="198" t="s">
        <v>909</v>
      </c>
      <c r="B1402" s="199" t="s">
        <v>1197</v>
      </c>
      <c r="C1402" s="199" t="s">
        <v>1217</v>
      </c>
      <c r="D1402" s="199" t="s">
        <v>1214</v>
      </c>
      <c r="E1402" s="112" t="s">
        <v>1467</v>
      </c>
      <c r="F1402" s="200" t="s">
        <v>1468</v>
      </c>
      <c r="G1402" s="199" t="s">
        <v>19</v>
      </c>
      <c r="H1402" s="199" t="s">
        <v>923</v>
      </c>
      <c r="I1402" s="200" t="s">
        <v>965</v>
      </c>
      <c r="J1402" s="112" t="s">
        <v>1228</v>
      </c>
      <c r="K1402" s="199">
        <v>8</v>
      </c>
      <c r="L1402" s="199">
        <v>6</v>
      </c>
      <c r="M1402" s="199">
        <v>2</v>
      </c>
      <c r="N1402" s="112" t="s">
        <v>1245</v>
      </c>
      <c r="O1402" s="200" t="s">
        <v>1291</v>
      </c>
      <c r="P1402" s="112" t="s">
        <v>1525</v>
      </c>
      <c r="Q1402" s="200" t="s">
        <v>1529</v>
      </c>
      <c r="R1402" s="199">
        <v>2</v>
      </c>
      <c r="S1402" s="199">
        <v>3</v>
      </c>
      <c r="T1402" s="199">
        <f>BD[[#This Row],[ND]]*BD[[#This Row],[NE]]</f>
        <v>6</v>
      </c>
      <c r="U1402" s="201" t="str">
        <f t="shared" si="75"/>
        <v>MEDIO</v>
      </c>
      <c r="V1402" s="199">
        <v>25</v>
      </c>
      <c r="W1402" s="199">
        <f>BD[[#This Row],[NP]]*BD[[#This Row],[N.C]]</f>
        <v>150</v>
      </c>
      <c r="X1402" s="201" t="str">
        <f t="shared" si="76"/>
        <v>II</v>
      </c>
      <c r="Y1402" s="182" t="str">
        <f t="shared" si="77"/>
        <v>ACEPTABLE CON CONTROL ESPECIFICO</v>
      </c>
      <c r="Z1402" s="199" t="s">
        <v>311</v>
      </c>
      <c r="AA1402" s="199" t="s">
        <v>311</v>
      </c>
      <c r="AB1402" s="112" t="s">
        <v>1584</v>
      </c>
      <c r="AC1402" s="112" t="s">
        <v>1589</v>
      </c>
      <c r="AD1402" s="200" t="s">
        <v>1528</v>
      </c>
      <c r="AE1402" s="112" t="s">
        <v>1281</v>
      </c>
      <c r="AF1402" s="199"/>
    </row>
    <row r="1403" spans="1:32" ht="105" hidden="1">
      <c r="A1403" s="198" t="s">
        <v>909</v>
      </c>
      <c r="B1403" s="199" t="s">
        <v>1197</v>
      </c>
      <c r="C1403" s="199" t="s">
        <v>1217</v>
      </c>
      <c r="D1403" s="199" t="s">
        <v>1214</v>
      </c>
      <c r="E1403" s="112" t="s">
        <v>1467</v>
      </c>
      <c r="F1403" s="200" t="s">
        <v>1468</v>
      </c>
      <c r="G1403" s="199" t="s">
        <v>19</v>
      </c>
      <c r="H1403" s="199" t="s">
        <v>923</v>
      </c>
      <c r="I1403" s="200" t="s">
        <v>969</v>
      </c>
      <c r="J1403" s="112" t="s">
        <v>1229</v>
      </c>
      <c r="K1403" s="199">
        <v>8</v>
      </c>
      <c r="L1403" s="199">
        <v>6</v>
      </c>
      <c r="M1403" s="199">
        <v>2</v>
      </c>
      <c r="N1403" s="112" t="s">
        <v>1248</v>
      </c>
      <c r="O1403" s="200" t="s">
        <v>1591</v>
      </c>
      <c r="P1403" s="112" t="s">
        <v>1593</v>
      </c>
      <c r="Q1403" s="199" t="s">
        <v>311</v>
      </c>
      <c r="R1403" s="199">
        <v>2</v>
      </c>
      <c r="S1403" s="199">
        <v>2</v>
      </c>
      <c r="T1403" s="199">
        <f>BD[[#This Row],[ND]]*BD[[#This Row],[NE]]</f>
        <v>4</v>
      </c>
      <c r="U1403" s="201" t="str">
        <f t="shared" si="75"/>
        <v>BAJO</v>
      </c>
      <c r="V1403" s="199">
        <v>60</v>
      </c>
      <c r="W1403" s="199">
        <f>BD[[#This Row],[NP]]*BD[[#This Row],[N.C]]</f>
        <v>240</v>
      </c>
      <c r="X1403" s="201" t="str">
        <f t="shared" si="76"/>
        <v>II</v>
      </c>
      <c r="Y1403" s="182" t="str">
        <f t="shared" si="77"/>
        <v>ACEPTABLE CON CONTROL ESPECIFICO</v>
      </c>
      <c r="Z1403" s="199" t="s">
        <v>311</v>
      </c>
      <c r="AA1403" s="199" t="s">
        <v>311</v>
      </c>
      <c r="AB1403" s="112" t="s">
        <v>1590</v>
      </c>
      <c r="AC1403" s="112" t="s">
        <v>1249</v>
      </c>
      <c r="AD1403" s="200" t="s">
        <v>1247</v>
      </c>
      <c r="AE1403" s="112" t="s">
        <v>1281</v>
      </c>
      <c r="AF1403" s="199"/>
    </row>
    <row r="1404" spans="1:32" ht="225" hidden="1">
      <c r="A1404" s="198" t="s">
        <v>909</v>
      </c>
      <c r="B1404" s="199" t="s">
        <v>1197</v>
      </c>
      <c r="C1404" s="199" t="s">
        <v>1217</v>
      </c>
      <c r="D1404" s="199" t="s">
        <v>1214</v>
      </c>
      <c r="E1404" s="112" t="s">
        <v>1467</v>
      </c>
      <c r="F1404" s="200" t="s">
        <v>1468</v>
      </c>
      <c r="G1404" s="199" t="s">
        <v>19</v>
      </c>
      <c r="H1404" s="199" t="s">
        <v>928</v>
      </c>
      <c r="I1404" s="200" t="s">
        <v>973</v>
      </c>
      <c r="J1404" s="112" t="s">
        <v>1223</v>
      </c>
      <c r="K1404" s="199">
        <v>8</v>
      </c>
      <c r="L1404" s="199">
        <v>6</v>
      </c>
      <c r="M1404" s="199">
        <v>2</v>
      </c>
      <c r="N1404" s="112" t="s">
        <v>1250</v>
      </c>
      <c r="O1404" s="200" t="s">
        <v>1595</v>
      </c>
      <c r="P1404" s="112" t="s">
        <v>1533</v>
      </c>
      <c r="Q1404" s="199" t="s">
        <v>311</v>
      </c>
      <c r="R1404" s="199">
        <v>2</v>
      </c>
      <c r="S1404" s="199">
        <v>2</v>
      </c>
      <c r="T1404" s="199">
        <f>BD[[#This Row],[ND]]*BD[[#This Row],[NE]]</f>
        <v>4</v>
      </c>
      <c r="U1404" s="201" t="str">
        <f t="shared" si="75"/>
        <v>BAJO</v>
      </c>
      <c r="V1404" s="199">
        <v>25</v>
      </c>
      <c r="W1404" s="199">
        <f>BD[[#This Row],[NP]]*BD[[#This Row],[N.C]]</f>
        <v>100</v>
      </c>
      <c r="X1404" s="201" t="str">
        <f t="shared" si="76"/>
        <v>III</v>
      </c>
      <c r="Y1404" s="182" t="str">
        <f t="shared" si="77"/>
        <v>MEJORABLE</v>
      </c>
      <c r="Z1404" s="199" t="s">
        <v>311</v>
      </c>
      <c r="AA1404" s="199" t="s">
        <v>311</v>
      </c>
      <c r="AB1404" s="200" t="s">
        <v>1596</v>
      </c>
      <c r="AC1404" s="112" t="s">
        <v>1534</v>
      </c>
      <c r="AD1404" s="222" t="s">
        <v>1597</v>
      </c>
      <c r="AE1404" s="112" t="s">
        <v>1277</v>
      </c>
      <c r="AF1404" s="199"/>
    </row>
    <row r="1405" spans="1:32" ht="225" hidden="1">
      <c r="A1405" s="198" t="s">
        <v>909</v>
      </c>
      <c r="B1405" s="199" t="s">
        <v>1197</v>
      </c>
      <c r="C1405" s="199" t="s">
        <v>1217</v>
      </c>
      <c r="D1405" s="199" t="s">
        <v>1214</v>
      </c>
      <c r="E1405" s="112" t="s">
        <v>1467</v>
      </c>
      <c r="F1405" s="200" t="s">
        <v>1468</v>
      </c>
      <c r="G1405" s="199" t="s">
        <v>19</v>
      </c>
      <c r="H1405" s="199" t="s">
        <v>928</v>
      </c>
      <c r="I1405" s="200" t="s">
        <v>975</v>
      </c>
      <c r="J1405" s="112" t="s">
        <v>1223</v>
      </c>
      <c r="K1405" s="199">
        <v>8</v>
      </c>
      <c r="L1405" s="199">
        <v>6</v>
      </c>
      <c r="M1405" s="199">
        <v>2</v>
      </c>
      <c r="N1405" s="112" t="s">
        <v>1250</v>
      </c>
      <c r="O1405" s="200" t="s">
        <v>1595</v>
      </c>
      <c r="P1405" s="112" t="s">
        <v>1533</v>
      </c>
      <c r="Q1405" s="199" t="s">
        <v>311</v>
      </c>
      <c r="R1405" s="199">
        <v>2</v>
      </c>
      <c r="S1405" s="199">
        <v>3</v>
      </c>
      <c r="T1405" s="199">
        <f>BD[[#This Row],[ND]]*BD[[#This Row],[NE]]</f>
        <v>6</v>
      </c>
      <c r="U1405" s="201" t="str">
        <f t="shared" ref="U1405:U1468" si="78">IF(AND(T1405&lt;=40,T1405&gt;=24),"MUY ALTO",IF(AND(T1405&lt;=20,T1405&gt;=10),"ALTO",IF(AND(T1405&lt;=8,T1405&gt;=6),"MEDIO",IF(AND(T1405&lt;=4,T1405&gt;=1),"BAJO",""))))</f>
        <v>MEDIO</v>
      </c>
      <c r="V1405" s="199">
        <v>25</v>
      </c>
      <c r="W1405" s="199">
        <f>BD[[#This Row],[NP]]*BD[[#This Row],[N.C]]</f>
        <v>150</v>
      </c>
      <c r="X1405" s="201" t="str">
        <f t="shared" ref="X1405:X1468" si="79">IFERROR(IF(AND(W1405&gt;=600,W1405&lt;=4000),"I",IF(AND(W1405&lt;500,W1405&gt;=150),"II",IF(AND(W1405&lt;=120,W1405&gt;=40),"III",IF(W1405=20,"IV","")))),"")</f>
        <v>II</v>
      </c>
      <c r="Y1405" s="182" t="str">
        <f t="shared" ref="Y1405:Y1468" si="80">IF(AND(X1405="I"),"NO ACEPTABLE",IF(AND(X1405="II"),"ACEPTABLE CON CONTROL ESPECIFICO",IF(AND(X1405="III"),"MEJORABLE",IF(AND(X1405="IV"),"ACEPTABLE"))))</f>
        <v>ACEPTABLE CON CONTROL ESPECIFICO</v>
      </c>
      <c r="Z1405" s="199" t="s">
        <v>311</v>
      </c>
      <c r="AA1405" s="199" t="s">
        <v>311</v>
      </c>
      <c r="AB1405" s="200" t="s">
        <v>1596</v>
      </c>
      <c r="AC1405" s="112" t="s">
        <v>1534</v>
      </c>
      <c r="AD1405" s="200" t="s">
        <v>1247</v>
      </c>
      <c r="AE1405" s="112" t="s">
        <v>1277</v>
      </c>
      <c r="AF1405" s="199"/>
    </row>
    <row r="1406" spans="1:32" ht="225" hidden="1">
      <c r="A1406" s="198" t="s">
        <v>909</v>
      </c>
      <c r="B1406" s="199" t="s">
        <v>1197</v>
      </c>
      <c r="C1406" s="199" t="s">
        <v>1217</v>
      </c>
      <c r="D1406" s="199" t="s">
        <v>1214</v>
      </c>
      <c r="E1406" s="112" t="s">
        <v>1467</v>
      </c>
      <c r="F1406" s="200" t="s">
        <v>1468</v>
      </c>
      <c r="G1406" s="199" t="s">
        <v>19</v>
      </c>
      <c r="H1406" s="199" t="s">
        <v>928</v>
      </c>
      <c r="I1406" s="200" t="s">
        <v>979</v>
      </c>
      <c r="J1406" s="112" t="s">
        <v>1223</v>
      </c>
      <c r="K1406" s="199">
        <v>8</v>
      </c>
      <c r="L1406" s="199">
        <v>6</v>
      </c>
      <c r="M1406" s="199">
        <v>2</v>
      </c>
      <c r="N1406" s="112" t="s">
        <v>1250</v>
      </c>
      <c r="O1406" s="200" t="s">
        <v>1595</v>
      </c>
      <c r="P1406" s="112" t="s">
        <v>1533</v>
      </c>
      <c r="Q1406" s="199" t="s">
        <v>311</v>
      </c>
      <c r="R1406" s="199">
        <v>2</v>
      </c>
      <c r="S1406" s="199">
        <v>3</v>
      </c>
      <c r="T1406" s="199">
        <f>BD[[#This Row],[ND]]*BD[[#This Row],[NE]]</f>
        <v>6</v>
      </c>
      <c r="U1406" s="201" t="str">
        <f t="shared" si="78"/>
        <v>MEDIO</v>
      </c>
      <c r="V1406" s="199">
        <v>26</v>
      </c>
      <c r="W1406" s="199">
        <f>BD[[#This Row],[NP]]*BD[[#This Row],[N.C]]</f>
        <v>156</v>
      </c>
      <c r="X1406" s="201" t="str">
        <f t="shared" si="79"/>
        <v>II</v>
      </c>
      <c r="Y1406" s="182" t="str">
        <f t="shared" si="80"/>
        <v>ACEPTABLE CON CONTROL ESPECIFICO</v>
      </c>
      <c r="Z1406" s="199" t="s">
        <v>311</v>
      </c>
      <c r="AA1406" s="199" t="s">
        <v>311</v>
      </c>
      <c r="AB1406" s="200" t="s">
        <v>1596</v>
      </c>
      <c r="AC1406" s="112" t="s">
        <v>1534</v>
      </c>
      <c r="AD1406" s="200" t="s">
        <v>1247</v>
      </c>
      <c r="AE1406" s="112" t="s">
        <v>1277</v>
      </c>
      <c r="AF1406" s="199"/>
    </row>
    <row r="1407" spans="1:32" ht="225" hidden="1">
      <c r="A1407" s="198" t="s">
        <v>909</v>
      </c>
      <c r="B1407" s="199" t="s">
        <v>1197</v>
      </c>
      <c r="C1407" s="199" t="s">
        <v>1217</v>
      </c>
      <c r="D1407" s="199" t="s">
        <v>1214</v>
      </c>
      <c r="E1407" s="112" t="s">
        <v>1467</v>
      </c>
      <c r="F1407" s="200" t="s">
        <v>1468</v>
      </c>
      <c r="G1407" s="199" t="s">
        <v>19</v>
      </c>
      <c r="H1407" s="199" t="s">
        <v>928</v>
      </c>
      <c r="I1407" s="200" t="s">
        <v>983</v>
      </c>
      <c r="J1407" s="112" t="s">
        <v>1223</v>
      </c>
      <c r="K1407" s="199">
        <v>8</v>
      </c>
      <c r="L1407" s="199">
        <v>6</v>
      </c>
      <c r="M1407" s="199">
        <v>2</v>
      </c>
      <c r="N1407" s="112" t="s">
        <v>1250</v>
      </c>
      <c r="O1407" s="200" t="s">
        <v>1595</v>
      </c>
      <c r="P1407" s="112" t="s">
        <v>1533</v>
      </c>
      <c r="Q1407" s="199" t="s">
        <v>311</v>
      </c>
      <c r="R1407" s="199">
        <v>2</v>
      </c>
      <c r="S1407" s="199">
        <v>3</v>
      </c>
      <c r="T1407" s="199">
        <f>BD[[#This Row],[ND]]*BD[[#This Row],[NE]]</f>
        <v>6</v>
      </c>
      <c r="U1407" s="201" t="str">
        <f t="shared" si="78"/>
        <v>MEDIO</v>
      </c>
      <c r="V1407" s="199">
        <v>25</v>
      </c>
      <c r="W1407" s="199">
        <f>BD[[#This Row],[NP]]*BD[[#This Row],[N.C]]</f>
        <v>150</v>
      </c>
      <c r="X1407" s="201" t="str">
        <f t="shared" si="79"/>
        <v>II</v>
      </c>
      <c r="Y1407" s="182" t="str">
        <f t="shared" si="80"/>
        <v>ACEPTABLE CON CONTROL ESPECIFICO</v>
      </c>
      <c r="Z1407" s="199" t="s">
        <v>311</v>
      </c>
      <c r="AA1407" s="199" t="s">
        <v>311</v>
      </c>
      <c r="AB1407" s="200" t="s">
        <v>1596</v>
      </c>
      <c r="AC1407" s="112" t="s">
        <v>1534</v>
      </c>
      <c r="AD1407" s="200" t="s">
        <v>1247</v>
      </c>
      <c r="AE1407" s="112" t="s">
        <v>1277</v>
      </c>
      <c r="AF1407" s="199"/>
    </row>
    <row r="1408" spans="1:32" ht="135" hidden="1">
      <c r="A1408" s="198" t="s">
        <v>909</v>
      </c>
      <c r="B1408" s="199" t="s">
        <v>1197</v>
      </c>
      <c r="C1408" s="199" t="s">
        <v>1217</v>
      </c>
      <c r="D1408" s="199" t="s">
        <v>1214</v>
      </c>
      <c r="E1408" s="112" t="s">
        <v>1467</v>
      </c>
      <c r="F1408" s="200" t="s">
        <v>1468</v>
      </c>
      <c r="G1408" s="199" t="s">
        <v>19</v>
      </c>
      <c r="H1408" s="199" t="s">
        <v>931</v>
      </c>
      <c r="I1408" s="200" t="s">
        <v>985</v>
      </c>
      <c r="J1408" s="112" t="s">
        <v>1400</v>
      </c>
      <c r="K1408" s="199">
        <v>8</v>
      </c>
      <c r="L1408" s="199">
        <v>6</v>
      </c>
      <c r="M1408" s="199">
        <v>2</v>
      </c>
      <c r="N1408" s="112" t="s">
        <v>1401</v>
      </c>
      <c r="O1408" s="200" t="s">
        <v>1600</v>
      </c>
      <c r="P1408" s="112" t="s">
        <v>1671</v>
      </c>
      <c r="Q1408" s="112" t="s">
        <v>1403</v>
      </c>
      <c r="R1408" s="199">
        <v>2</v>
      </c>
      <c r="S1408" s="199">
        <v>3</v>
      </c>
      <c r="T1408" s="199">
        <f>BD[[#This Row],[ND]]*BD[[#This Row],[NE]]</f>
        <v>6</v>
      </c>
      <c r="U1408" s="201" t="str">
        <f t="shared" si="78"/>
        <v>MEDIO</v>
      </c>
      <c r="V1408" s="199">
        <v>25</v>
      </c>
      <c r="W1408" s="199">
        <f>BD[[#This Row],[NP]]*BD[[#This Row],[N.C]]</f>
        <v>150</v>
      </c>
      <c r="X1408" s="201" t="str">
        <f t="shared" si="79"/>
        <v>II</v>
      </c>
      <c r="Y1408" s="182" t="str">
        <f t="shared" si="80"/>
        <v>ACEPTABLE CON CONTROL ESPECIFICO</v>
      </c>
      <c r="Z1408" s="199" t="s">
        <v>311</v>
      </c>
      <c r="AA1408" s="199" t="s">
        <v>311</v>
      </c>
      <c r="AB1408" s="112" t="s">
        <v>1601</v>
      </c>
      <c r="AC1408" s="112" t="s">
        <v>1598</v>
      </c>
      <c r="AD1408" s="112" t="s">
        <v>1599</v>
      </c>
      <c r="AE1408" s="112" t="s">
        <v>1278</v>
      </c>
      <c r="AF1408" s="199"/>
    </row>
    <row r="1409" spans="1:32" ht="135" hidden="1">
      <c r="A1409" s="198" t="s">
        <v>909</v>
      </c>
      <c r="B1409" s="199" t="s">
        <v>1197</v>
      </c>
      <c r="C1409" s="199" t="s">
        <v>1217</v>
      </c>
      <c r="D1409" s="199" t="s">
        <v>1214</v>
      </c>
      <c r="E1409" s="112" t="s">
        <v>1467</v>
      </c>
      <c r="F1409" s="200" t="s">
        <v>1468</v>
      </c>
      <c r="G1409" s="199" t="s">
        <v>19</v>
      </c>
      <c r="H1409" s="199" t="s">
        <v>931</v>
      </c>
      <c r="I1409" s="200" t="s">
        <v>989</v>
      </c>
      <c r="J1409" s="112" t="s">
        <v>1224</v>
      </c>
      <c r="K1409" s="199">
        <v>8</v>
      </c>
      <c r="L1409" s="199">
        <v>6</v>
      </c>
      <c r="M1409" s="199">
        <v>2</v>
      </c>
      <c r="N1409" s="112" t="s">
        <v>1252</v>
      </c>
      <c r="O1409" s="112" t="s">
        <v>1612</v>
      </c>
      <c r="P1409" s="112" t="s">
        <v>1253</v>
      </c>
      <c r="Q1409" s="112" t="s">
        <v>1614</v>
      </c>
      <c r="R1409" s="199">
        <v>2</v>
      </c>
      <c r="S1409" s="199">
        <v>3</v>
      </c>
      <c r="T1409" s="199">
        <f>BD[[#This Row],[ND]]*BD[[#This Row],[NE]]</f>
        <v>6</v>
      </c>
      <c r="U1409" s="201" t="str">
        <f t="shared" si="78"/>
        <v>MEDIO</v>
      </c>
      <c r="V1409" s="199">
        <v>25</v>
      </c>
      <c r="W1409" s="199">
        <f>BD[[#This Row],[NP]]*BD[[#This Row],[N.C]]</f>
        <v>150</v>
      </c>
      <c r="X1409" s="201" t="str">
        <f t="shared" si="79"/>
        <v>II</v>
      </c>
      <c r="Y1409" s="182" t="str">
        <f t="shared" si="80"/>
        <v>ACEPTABLE CON CONTROL ESPECIFICO</v>
      </c>
      <c r="Z1409" s="199" t="s">
        <v>311</v>
      </c>
      <c r="AA1409" s="199" t="s">
        <v>311</v>
      </c>
      <c r="AB1409" s="112" t="s">
        <v>1613</v>
      </c>
      <c r="AC1409" s="112" t="s">
        <v>1253</v>
      </c>
      <c r="AD1409" s="112" t="s">
        <v>1615</v>
      </c>
      <c r="AE1409" s="112" t="s">
        <v>1278</v>
      </c>
      <c r="AF1409" s="199"/>
    </row>
    <row r="1410" spans="1:32" ht="165" hidden="1">
      <c r="A1410" s="198" t="s">
        <v>909</v>
      </c>
      <c r="B1410" s="199" t="s">
        <v>1197</v>
      </c>
      <c r="C1410" s="199" t="s">
        <v>1217</v>
      </c>
      <c r="D1410" s="199" t="s">
        <v>1214</v>
      </c>
      <c r="E1410" s="112" t="s">
        <v>1467</v>
      </c>
      <c r="F1410" s="200" t="s">
        <v>1468</v>
      </c>
      <c r="G1410" s="199" t="s">
        <v>19</v>
      </c>
      <c r="H1410" s="199" t="s">
        <v>931</v>
      </c>
      <c r="I1410" s="200" t="s">
        <v>993</v>
      </c>
      <c r="J1410" s="112" t="s">
        <v>1227</v>
      </c>
      <c r="K1410" s="199">
        <v>2</v>
      </c>
      <c r="L1410" s="199">
        <v>2</v>
      </c>
      <c r="M1410" s="199">
        <v>2</v>
      </c>
      <c r="N1410" s="112" t="s">
        <v>1255</v>
      </c>
      <c r="O1410" s="112" t="s">
        <v>1538</v>
      </c>
      <c r="P1410" s="112" t="s">
        <v>1258</v>
      </c>
      <c r="Q1410" s="199" t="s">
        <v>1654</v>
      </c>
      <c r="R1410" s="199">
        <v>2</v>
      </c>
      <c r="S1410" s="199">
        <v>3</v>
      </c>
      <c r="T1410" s="199">
        <f>BD[[#This Row],[ND]]*BD[[#This Row],[NE]]</f>
        <v>6</v>
      </c>
      <c r="U1410" s="201" t="str">
        <f t="shared" si="78"/>
        <v>MEDIO</v>
      </c>
      <c r="V1410" s="199">
        <v>60</v>
      </c>
      <c r="W1410" s="199">
        <f>BD[[#This Row],[NP]]*BD[[#This Row],[N.C]]</f>
        <v>360</v>
      </c>
      <c r="X1410" s="201" t="str">
        <f t="shared" si="79"/>
        <v>II</v>
      </c>
      <c r="Y1410" s="182" t="str">
        <f t="shared" si="80"/>
        <v>ACEPTABLE CON CONTROL ESPECIFICO</v>
      </c>
      <c r="Z1410" s="199" t="s">
        <v>311</v>
      </c>
      <c r="AA1410" s="199" t="s">
        <v>311</v>
      </c>
      <c r="AB1410" s="112" t="s">
        <v>1539</v>
      </c>
      <c r="AC1410" s="112" t="s">
        <v>1540</v>
      </c>
      <c r="AD1410" s="199" t="s">
        <v>1655</v>
      </c>
      <c r="AE1410" s="112" t="s">
        <v>1279</v>
      </c>
      <c r="AF1410" s="199"/>
    </row>
    <row r="1411" spans="1:32" ht="150" hidden="1">
      <c r="A1411" s="198" t="s">
        <v>909</v>
      </c>
      <c r="B1411" s="199" t="s">
        <v>1197</v>
      </c>
      <c r="C1411" s="199" t="s">
        <v>1217</v>
      </c>
      <c r="D1411" s="199" t="s">
        <v>1214</v>
      </c>
      <c r="E1411" s="112" t="s">
        <v>1467</v>
      </c>
      <c r="F1411" s="200" t="s">
        <v>1468</v>
      </c>
      <c r="G1411" s="199" t="s">
        <v>19</v>
      </c>
      <c r="H1411" s="199" t="s">
        <v>931</v>
      </c>
      <c r="I1411" s="200" t="s">
        <v>1005</v>
      </c>
      <c r="J1411" s="112" t="s">
        <v>1359</v>
      </c>
      <c r="K1411" s="199">
        <v>8</v>
      </c>
      <c r="L1411" s="199">
        <v>6</v>
      </c>
      <c r="M1411" s="199">
        <v>2</v>
      </c>
      <c r="N1411" s="215" t="s">
        <v>1354</v>
      </c>
      <c r="O1411" s="112" t="s">
        <v>1360</v>
      </c>
      <c r="P1411" s="112" t="s">
        <v>1609</v>
      </c>
      <c r="Q1411" s="112" t="s">
        <v>1610</v>
      </c>
      <c r="R1411" s="199">
        <v>2</v>
      </c>
      <c r="S1411" s="199">
        <v>3</v>
      </c>
      <c r="T1411" s="199">
        <f>BD[[#This Row],[ND]]*BD[[#This Row],[NE]]</f>
        <v>6</v>
      </c>
      <c r="U1411" s="201" t="str">
        <f t="shared" si="78"/>
        <v>MEDIO</v>
      </c>
      <c r="V1411" s="199">
        <v>60</v>
      </c>
      <c r="W1411" s="199">
        <f>BD[[#This Row],[NP]]*BD[[#This Row],[N.C]]</f>
        <v>360</v>
      </c>
      <c r="X1411" s="201" t="str">
        <f t="shared" si="79"/>
        <v>II</v>
      </c>
      <c r="Y1411" s="182" t="str">
        <f t="shared" si="80"/>
        <v>ACEPTABLE CON CONTROL ESPECIFICO</v>
      </c>
      <c r="Z1411" s="199" t="s">
        <v>311</v>
      </c>
      <c r="AA1411" s="199" t="s">
        <v>311</v>
      </c>
      <c r="AB1411" s="112" t="s">
        <v>1360</v>
      </c>
      <c r="AC1411" s="112" t="s">
        <v>1609</v>
      </c>
      <c r="AD1411" s="112" t="s">
        <v>1611</v>
      </c>
      <c r="AE1411" s="112" t="s">
        <v>1362</v>
      </c>
      <c r="AF1411" s="199"/>
    </row>
    <row r="1412" spans="1:32" ht="315" hidden="1">
      <c r="A1412" s="198" t="s">
        <v>909</v>
      </c>
      <c r="B1412" s="199" t="s">
        <v>1197</v>
      </c>
      <c r="C1412" s="199" t="s">
        <v>1217</v>
      </c>
      <c r="D1412" s="199" t="s">
        <v>1214</v>
      </c>
      <c r="E1412" s="112" t="s">
        <v>1467</v>
      </c>
      <c r="F1412" s="200" t="s">
        <v>1468</v>
      </c>
      <c r="G1412" s="199" t="s">
        <v>19</v>
      </c>
      <c r="H1412" s="199" t="s">
        <v>934</v>
      </c>
      <c r="I1412" s="200" t="s">
        <v>1007</v>
      </c>
      <c r="J1412" s="112" t="s">
        <v>1225</v>
      </c>
      <c r="K1412" s="199">
        <v>2</v>
      </c>
      <c r="L1412" s="199">
        <v>2</v>
      </c>
      <c r="M1412" s="199">
        <v>2</v>
      </c>
      <c r="N1412" s="112" t="s">
        <v>1255</v>
      </c>
      <c r="O1412" s="112" t="s">
        <v>1627</v>
      </c>
      <c r="P1412" s="112" t="s">
        <v>1630</v>
      </c>
      <c r="Q1412" s="112" t="s">
        <v>1265</v>
      </c>
      <c r="R1412" s="199">
        <v>2</v>
      </c>
      <c r="S1412" s="199">
        <v>3</v>
      </c>
      <c r="T1412" s="199">
        <f>BD[[#This Row],[ND]]*BD[[#This Row],[NE]]</f>
        <v>6</v>
      </c>
      <c r="U1412" s="201" t="str">
        <f t="shared" si="78"/>
        <v>MEDIO</v>
      </c>
      <c r="V1412" s="199">
        <v>25</v>
      </c>
      <c r="W1412" s="199">
        <f>BD[[#This Row],[NP]]*BD[[#This Row],[N.C]]</f>
        <v>150</v>
      </c>
      <c r="X1412" s="201" t="str">
        <f t="shared" si="79"/>
        <v>II</v>
      </c>
      <c r="Y1412" s="182" t="str">
        <f t="shared" si="80"/>
        <v>ACEPTABLE CON CONTROL ESPECIFICO</v>
      </c>
      <c r="Z1412" s="199" t="s">
        <v>311</v>
      </c>
      <c r="AA1412" s="199" t="s">
        <v>311</v>
      </c>
      <c r="AB1412" s="112" t="s">
        <v>1628</v>
      </c>
      <c r="AC1412" s="112" t="s">
        <v>1629</v>
      </c>
      <c r="AD1412" s="112" t="s">
        <v>1265</v>
      </c>
      <c r="AE1412" s="112" t="s">
        <v>1280</v>
      </c>
      <c r="AF1412" s="199"/>
    </row>
    <row r="1413" spans="1:32" ht="315" hidden="1">
      <c r="A1413" s="198" t="s">
        <v>909</v>
      </c>
      <c r="B1413" s="199" t="s">
        <v>1197</v>
      </c>
      <c r="C1413" s="199" t="s">
        <v>1217</v>
      </c>
      <c r="D1413" s="199" t="s">
        <v>1214</v>
      </c>
      <c r="E1413" s="112" t="s">
        <v>1467</v>
      </c>
      <c r="F1413" s="200" t="s">
        <v>1468</v>
      </c>
      <c r="G1413" s="199" t="s">
        <v>19</v>
      </c>
      <c r="H1413" s="199" t="s">
        <v>934</v>
      </c>
      <c r="I1413" s="200" t="s">
        <v>1015</v>
      </c>
      <c r="J1413" s="112" t="s">
        <v>1369</v>
      </c>
      <c r="K1413" s="199">
        <v>8</v>
      </c>
      <c r="L1413" s="199">
        <v>6</v>
      </c>
      <c r="M1413" s="199">
        <v>2</v>
      </c>
      <c r="N1413" s="112" t="s">
        <v>1364</v>
      </c>
      <c r="O1413" s="112" t="s">
        <v>1627</v>
      </c>
      <c r="P1413" s="112" t="s">
        <v>1630</v>
      </c>
      <c r="Q1413" s="112" t="s">
        <v>1265</v>
      </c>
      <c r="R1413" s="199">
        <v>2</v>
      </c>
      <c r="S1413" s="199">
        <v>3</v>
      </c>
      <c r="T1413" s="199">
        <f>BD[[#This Row],[ND]]*BD[[#This Row],[NE]]</f>
        <v>6</v>
      </c>
      <c r="U1413" s="201" t="str">
        <f t="shared" si="78"/>
        <v>MEDIO</v>
      </c>
      <c r="V1413" s="199">
        <v>25</v>
      </c>
      <c r="W1413" s="199">
        <f>BD[[#This Row],[NP]]*BD[[#This Row],[N.C]]</f>
        <v>150</v>
      </c>
      <c r="X1413" s="201" t="str">
        <f t="shared" si="79"/>
        <v>II</v>
      </c>
      <c r="Y1413" s="182" t="str">
        <f t="shared" si="80"/>
        <v>ACEPTABLE CON CONTROL ESPECIFICO</v>
      </c>
      <c r="Z1413" s="199" t="s">
        <v>311</v>
      </c>
      <c r="AA1413" s="199" t="s">
        <v>311</v>
      </c>
      <c r="AB1413" s="112" t="s">
        <v>1628</v>
      </c>
      <c r="AC1413" s="112" t="s">
        <v>1631</v>
      </c>
      <c r="AD1413" s="112" t="s">
        <v>1265</v>
      </c>
      <c r="AE1413" s="112" t="s">
        <v>1371</v>
      </c>
      <c r="AF1413" s="199"/>
    </row>
    <row r="1414" spans="1:32" ht="345" hidden="1">
      <c r="A1414" s="198" t="s">
        <v>909</v>
      </c>
      <c r="B1414" s="199" t="s">
        <v>1197</v>
      </c>
      <c r="C1414" s="199" t="s">
        <v>1217</v>
      </c>
      <c r="D1414" s="199" t="s">
        <v>1214</v>
      </c>
      <c r="E1414" s="112" t="s">
        <v>1467</v>
      </c>
      <c r="F1414" s="200" t="s">
        <v>1468</v>
      </c>
      <c r="G1414" s="199" t="s">
        <v>19</v>
      </c>
      <c r="H1414" s="199" t="s">
        <v>934</v>
      </c>
      <c r="I1414" s="200" t="s">
        <v>1017</v>
      </c>
      <c r="J1414" s="112" t="s">
        <v>1260</v>
      </c>
      <c r="K1414" s="199">
        <v>2</v>
      </c>
      <c r="L1414" s="199">
        <v>2</v>
      </c>
      <c r="M1414" s="199">
        <v>2</v>
      </c>
      <c r="N1414" s="112" t="s">
        <v>1261</v>
      </c>
      <c r="O1414" s="112" t="s">
        <v>1627</v>
      </c>
      <c r="P1414" s="112" t="s">
        <v>1632</v>
      </c>
      <c r="Q1414" s="112" t="s">
        <v>1662</v>
      </c>
      <c r="R1414" s="199">
        <v>2</v>
      </c>
      <c r="S1414" s="199">
        <v>3</v>
      </c>
      <c r="T1414" s="199">
        <f>BD[[#This Row],[ND]]*BD[[#This Row],[NE]]</f>
        <v>6</v>
      </c>
      <c r="U1414" s="201" t="str">
        <f t="shared" si="78"/>
        <v>MEDIO</v>
      </c>
      <c r="V1414" s="199">
        <v>25</v>
      </c>
      <c r="W1414" s="199">
        <f>BD[[#This Row],[NP]]*BD[[#This Row],[N.C]]</f>
        <v>150</v>
      </c>
      <c r="X1414" s="201" t="str">
        <f t="shared" si="79"/>
        <v>II</v>
      </c>
      <c r="Y1414" s="182" t="str">
        <f t="shared" si="80"/>
        <v>ACEPTABLE CON CONTROL ESPECIFICO</v>
      </c>
      <c r="Z1414" s="199" t="s">
        <v>311</v>
      </c>
      <c r="AA1414" s="199" t="s">
        <v>311</v>
      </c>
      <c r="AB1414" s="112" t="s">
        <v>1628</v>
      </c>
      <c r="AC1414" s="112" t="s">
        <v>1633</v>
      </c>
      <c r="AD1414" s="112" t="s">
        <v>1663</v>
      </c>
      <c r="AE1414" s="112" t="s">
        <v>1280</v>
      </c>
      <c r="AF1414" s="199"/>
    </row>
    <row r="1415" spans="1:32" ht="225" hidden="1">
      <c r="A1415" s="198" t="s">
        <v>909</v>
      </c>
      <c r="B1415" s="199" t="s">
        <v>1197</v>
      </c>
      <c r="C1415" s="199" t="s">
        <v>1217</v>
      </c>
      <c r="D1415" s="199" t="s">
        <v>1214</v>
      </c>
      <c r="E1415" s="112" t="s">
        <v>1467</v>
      </c>
      <c r="F1415" s="200" t="s">
        <v>1469</v>
      </c>
      <c r="G1415" s="199" t="s">
        <v>19</v>
      </c>
      <c r="H1415" s="199" t="s">
        <v>928</v>
      </c>
      <c r="I1415" s="200" t="s">
        <v>973</v>
      </c>
      <c r="J1415" s="112" t="s">
        <v>1223</v>
      </c>
      <c r="K1415" s="199">
        <v>8</v>
      </c>
      <c r="L1415" s="199">
        <v>6</v>
      </c>
      <c r="M1415" s="199">
        <v>2</v>
      </c>
      <c r="N1415" s="112" t="s">
        <v>1250</v>
      </c>
      <c r="O1415" s="200" t="s">
        <v>1595</v>
      </c>
      <c r="P1415" s="112" t="s">
        <v>1533</v>
      </c>
      <c r="Q1415" s="199" t="s">
        <v>311</v>
      </c>
      <c r="R1415" s="199">
        <v>2</v>
      </c>
      <c r="S1415" s="199">
        <v>2</v>
      </c>
      <c r="T1415" s="199">
        <f>BD[[#This Row],[ND]]*BD[[#This Row],[NE]]</f>
        <v>4</v>
      </c>
      <c r="U1415" s="201" t="str">
        <f t="shared" si="78"/>
        <v>BAJO</v>
      </c>
      <c r="V1415" s="199">
        <v>25</v>
      </c>
      <c r="W1415" s="199">
        <f>BD[[#This Row],[NP]]*BD[[#This Row],[N.C]]</f>
        <v>100</v>
      </c>
      <c r="X1415" s="201" t="str">
        <f t="shared" si="79"/>
        <v>III</v>
      </c>
      <c r="Y1415" s="182" t="str">
        <f t="shared" si="80"/>
        <v>MEJORABLE</v>
      </c>
      <c r="Z1415" s="199" t="s">
        <v>311</v>
      </c>
      <c r="AA1415" s="199" t="s">
        <v>311</v>
      </c>
      <c r="AB1415" s="200" t="s">
        <v>1596</v>
      </c>
      <c r="AC1415" s="112" t="s">
        <v>1534</v>
      </c>
      <c r="AD1415" s="222" t="s">
        <v>1597</v>
      </c>
      <c r="AE1415" s="112" t="s">
        <v>1277</v>
      </c>
      <c r="AF1415" s="199"/>
    </row>
    <row r="1416" spans="1:32" ht="225" hidden="1">
      <c r="A1416" s="198" t="s">
        <v>909</v>
      </c>
      <c r="B1416" s="199" t="s">
        <v>1197</v>
      </c>
      <c r="C1416" s="199" t="s">
        <v>1217</v>
      </c>
      <c r="D1416" s="199" t="s">
        <v>1214</v>
      </c>
      <c r="E1416" s="112" t="s">
        <v>1467</v>
      </c>
      <c r="F1416" s="200" t="s">
        <v>1469</v>
      </c>
      <c r="G1416" s="199" t="s">
        <v>19</v>
      </c>
      <c r="H1416" s="199" t="s">
        <v>928</v>
      </c>
      <c r="I1416" s="200" t="s">
        <v>975</v>
      </c>
      <c r="J1416" s="112" t="s">
        <v>1223</v>
      </c>
      <c r="K1416" s="199">
        <v>8</v>
      </c>
      <c r="L1416" s="199">
        <v>6</v>
      </c>
      <c r="M1416" s="199">
        <v>2</v>
      </c>
      <c r="N1416" s="112" t="s">
        <v>1250</v>
      </c>
      <c r="O1416" s="200" t="s">
        <v>1595</v>
      </c>
      <c r="P1416" s="112" t="s">
        <v>1533</v>
      </c>
      <c r="Q1416" s="199" t="s">
        <v>311</v>
      </c>
      <c r="R1416" s="199">
        <v>2</v>
      </c>
      <c r="S1416" s="199">
        <v>3</v>
      </c>
      <c r="T1416" s="199">
        <f>BD[[#This Row],[ND]]*BD[[#This Row],[NE]]</f>
        <v>6</v>
      </c>
      <c r="U1416" s="201" t="str">
        <f t="shared" si="78"/>
        <v>MEDIO</v>
      </c>
      <c r="V1416" s="199">
        <v>25</v>
      </c>
      <c r="W1416" s="199">
        <f>BD[[#This Row],[NP]]*BD[[#This Row],[N.C]]</f>
        <v>150</v>
      </c>
      <c r="X1416" s="201" t="str">
        <f t="shared" si="79"/>
        <v>II</v>
      </c>
      <c r="Y1416" s="182" t="str">
        <f t="shared" si="80"/>
        <v>ACEPTABLE CON CONTROL ESPECIFICO</v>
      </c>
      <c r="Z1416" s="199" t="s">
        <v>311</v>
      </c>
      <c r="AA1416" s="199" t="s">
        <v>311</v>
      </c>
      <c r="AB1416" s="200" t="s">
        <v>1596</v>
      </c>
      <c r="AC1416" s="112" t="s">
        <v>1534</v>
      </c>
      <c r="AD1416" s="200" t="s">
        <v>1247</v>
      </c>
      <c r="AE1416" s="112" t="s">
        <v>1277</v>
      </c>
      <c r="AF1416" s="199"/>
    </row>
    <row r="1417" spans="1:32" ht="225" hidden="1">
      <c r="A1417" s="198" t="s">
        <v>909</v>
      </c>
      <c r="B1417" s="199" t="s">
        <v>1197</v>
      </c>
      <c r="C1417" s="199" t="s">
        <v>1217</v>
      </c>
      <c r="D1417" s="199" t="s">
        <v>1214</v>
      </c>
      <c r="E1417" s="112" t="s">
        <v>1467</v>
      </c>
      <c r="F1417" s="200" t="s">
        <v>1469</v>
      </c>
      <c r="G1417" s="199" t="s">
        <v>19</v>
      </c>
      <c r="H1417" s="199" t="s">
        <v>928</v>
      </c>
      <c r="I1417" s="200" t="s">
        <v>977</v>
      </c>
      <c r="J1417" s="112" t="s">
        <v>1223</v>
      </c>
      <c r="K1417" s="199">
        <v>8</v>
      </c>
      <c r="L1417" s="199">
        <v>6</v>
      </c>
      <c r="M1417" s="199">
        <v>2</v>
      </c>
      <c r="N1417" s="112" t="s">
        <v>1250</v>
      </c>
      <c r="O1417" s="200" t="s">
        <v>1595</v>
      </c>
      <c r="P1417" s="112" t="s">
        <v>1533</v>
      </c>
      <c r="Q1417" s="199" t="s">
        <v>311</v>
      </c>
      <c r="R1417" s="199">
        <v>2</v>
      </c>
      <c r="S1417" s="199">
        <v>3</v>
      </c>
      <c r="T1417" s="199">
        <f>BD[[#This Row],[ND]]*BD[[#This Row],[NE]]</f>
        <v>6</v>
      </c>
      <c r="U1417" s="201" t="str">
        <f t="shared" si="78"/>
        <v>MEDIO</v>
      </c>
      <c r="V1417" s="199">
        <v>25</v>
      </c>
      <c r="W1417" s="199">
        <f>BD[[#This Row],[NP]]*BD[[#This Row],[N.C]]</f>
        <v>150</v>
      </c>
      <c r="X1417" s="201" t="str">
        <f t="shared" si="79"/>
        <v>II</v>
      </c>
      <c r="Y1417" s="182" t="str">
        <f t="shared" si="80"/>
        <v>ACEPTABLE CON CONTROL ESPECIFICO</v>
      </c>
      <c r="Z1417" s="199" t="s">
        <v>311</v>
      </c>
      <c r="AA1417" s="199" t="s">
        <v>311</v>
      </c>
      <c r="AB1417" s="200" t="s">
        <v>1596</v>
      </c>
      <c r="AC1417" s="112" t="s">
        <v>1534</v>
      </c>
      <c r="AD1417" s="200" t="s">
        <v>1247</v>
      </c>
      <c r="AE1417" s="112" t="s">
        <v>1277</v>
      </c>
      <c r="AF1417" s="199"/>
    </row>
    <row r="1418" spans="1:32" ht="225" hidden="1">
      <c r="A1418" s="198" t="s">
        <v>909</v>
      </c>
      <c r="B1418" s="199" t="s">
        <v>1197</v>
      </c>
      <c r="C1418" s="199" t="s">
        <v>1217</v>
      </c>
      <c r="D1418" s="199" t="s">
        <v>1214</v>
      </c>
      <c r="E1418" s="112" t="s">
        <v>1467</v>
      </c>
      <c r="F1418" s="200" t="s">
        <v>1469</v>
      </c>
      <c r="G1418" s="199" t="s">
        <v>19</v>
      </c>
      <c r="H1418" s="199" t="s">
        <v>928</v>
      </c>
      <c r="I1418" s="200" t="s">
        <v>979</v>
      </c>
      <c r="J1418" s="112" t="s">
        <v>1223</v>
      </c>
      <c r="K1418" s="199">
        <v>8</v>
      </c>
      <c r="L1418" s="199">
        <v>6</v>
      </c>
      <c r="M1418" s="199">
        <v>2</v>
      </c>
      <c r="N1418" s="112" t="s">
        <v>1250</v>
      </c>
      <c r="O1418" s="200" t="s">
        <v>1595</v>
      </c>
      <c r="P1418" s="112" t="s">
        <v>1533</v>
      </c>
      <c r="Q1418" s="199" t="s">
        <v>311</v>
      </c>
      <c r="R1418" s="199">
        <v>2</v>
      </c>
      <c r="S1418" s="199">
        <v>3</v>
      </c>
      <c r="T1418" s="199">
        <f>BD[[#This Row],[ND]]*BD[[#This Row],[NE]]</f>
        <v>6</v>
      </c>
      <c r="U1418" s="201" t="str">
        <f t="shared" si="78"/>
        <v>MEDIO</v>
      </c>
      <c r="V1418" s="199">
        <v>26</v>
      </c>
      <c r="W1418" s="199">
        <f>BD[[#This Row],[NP]]*BD[[#This Row],[N.C]]</f>
        <v>156</v>
      </c>
      <c r="X1418" s="201" t="str">
        <f t="shared" si="79"/>
        <v>II</v>
      </c>
      <c r="Y1418" s="182" t="str">
        <f t="shared" si="80"/>
        <v>ACEPTABLE CON CONTROL ESPECIFICO</v>
      </c>
      <c r="Z1418" s="199" t="s">
        <v>311</v>
      </c>
      <c r="AA1418" s="199" t="s">
        <v>311</v>
      </c>
      <c r="AB1418" s="200" t="s">
        <v>1596</v>
      </c>
      <c r="AC1418" s="112" t="s">
        <v>1534</v>
      </c>
      <c r="AD1418" s="200" t="s">
        <v>1247</v>
      </c>
      <c r="AE1418" s="112" t="s">
        <v>1277</v>
      </c>
      <c r="AF1418" s="199"/>
    </row>
    <row r="1419" spans="1:32" ht="210" hidden="1">
      <c r="A1419" s="198" t="s">
        <v>909</v>
      </c>
      <c r="B1419" s="199" t="s">
        <v>1197</v>
      </c>
      <c r="C1419" s="199" t="s">
        <v>1217</v>
      </c>
      <c r="D1419" s="199" t="s">
        <v>1214</v>
      </c>
      <c r="E1419" s="112" t="s">
        <v>1467</v>
      </c>
      <c r="F1419" s="200" t="s">
        <v>1469</v>
      </c>
      <c r="G1419" s="199" t="s">
        <v>19</v>
      </c>
      <c r="H1419" s="199" t="s">
        <v>928</v>
      </c>
      <c r="I1419" s="200" t="s">
        <v>981</v>
      </c>
      <c r="J1419" s="112" t="s">
        <v>1438</v>
      </c>
      <c r="K1419" s="199">
        <v>8</v>
      </c>
      <c r="L1419" s="199">
        <v>6</v>
      </c>
      <c r="M1419" s="199">
        <v>2</v>
      </c>
      <c r="N1419" s="112" t="s">
        <v>1364</v>
      </c>
      <c r="O1419" s="199" t="s">
        <v>311</v>
      </c>
      <c r="P1419" s="112" t="s">
        <v>1651</v>
      </c>
      <c r="Q1419" s="199" t="s">
        <v>311</v>
      </c>
      <c r="R1419" s="199">
        <v>2</v>
      </c>
      <c r="S1419" s="199">
        <v>2</v>
      </c>
      <c r="T1419" s="199">
        <f>BD[[#This Row],[ND]]*BD[[#This Row],[NE]]</f>
        <v>4</v>
      </c>
      <c r="U1419" s="201" t="str">
        <f t="shared" si="78"/>
        <v>BAJO</v>
      </c>
      <c r="V1419" s="199">
        <v>25</v>
      </c>
      <c r="W1419" s="199">
        <f>BD[[#This Row],[NP]]*BD[[#This Row],[N.C]]</f>
        <v>100</v>
      </c>
      <c r="X1419" s="201" t="str">
        <f t="shared" si="79"/>
        <v>III</v>
      </c>
      <c r="Y1419" s="182" t="str">
        <f t="shared" si="80"/>
        <v>MEJORABLE</v>
      </c>
      <c r="Z1419" s="199" t="s">
        <v>311</v>
      </c>
      <c r="AA1419" s="199" t="s">
        <v>311</v>
      </c>
      <c r="AB1419" s="112" t="s">
        <v>311</v>
      </c>
      <c r="AC1419" s="112" t="s">
        <v>1652</v>
      </c>
      <c r="AD1419" s="200" t="s">
        <v>1247</v>
      </c>
      <c r="AE1419" s="112" t="s">
        <v>1277</v>
      </c>
      <c r="AF1419" s="199"/>
    </row>
    <row r="1420" spans="1:32" ht="225" hidden="1">
      <c r="A1420" s="198" t="s">
        <v>909</v>
      </c>
      <c r="B1420" s="199" t="s">
        <v>1197</v>
      </c>
      <c r="C1420" s="199" t="s">
        <v>1217</v>
      </c>
      <c r="D1420" s="199" t="s">
        <v>1214</v>
      </c>
      <c r="E1420" s="112" t="s">
        <v>1467</v>
      </c>
      <c r="F1420" s="200" t="s">
        <v>1469</v>
      </c>
      <c r="G1420" s="199" t="s">
        <v>19</v>
      </c>
      <c r="H1420" s="199" t="s">
        <v>928</v>
      </c>
      <c r="I1420" s="200" t="s">
        <v>983</v>
      </c>
      <c r="J1420" s="112" t="s">
        <v>1223</v>
      </c>
      <c r="K1420" s="199">
        <v>8</v>
      </c>
      <c r="L1420" s="199">
        <v>6</v>
      </c>
      <c r="M1420" s="199">
        <v>2</v>
      </c>
      <c r="N1420" s="112" t="s">
        <v>1250</v>
      </c>
      <c r="O1420" s="200" t="s">
        <v>1595</v>
      </c>
      <c r="P1420" s="112" t="s">
        <v>1533</v>
      </c>
      <c r="Q1420" s="199" t="s">
        <v>311</v>
      </c>
      <c r="R1420" s="199">
        <v>2</v>
      </c>
      <c r="S1420" s="199">
        <v>3</v>
      </c>
      <c r="T1420" s="199">
        <f>BD[[#This Row],[ND]]*BD[[#This Row],[NE]]</f>
        <v>6</v>
      </c>
      <c r="U1420" s="201" t="str">
        <f t="shared" si="78"/>
        <v>MEDIO</v>
      </c>
      <c r="V1420" s="199">
        <v>25</v>
      </c>
      <c r="W1420" s="199">
        <f>BD[[#This Row],[NP]]*BD[[#This Row],[N.C]]</f>
        <v>150</v>
      </c>
      <c r="X1420" s="201" t="str">
        <f t="shared" si="79"/>
        <v>II</v>
      </c>
      <c r="Y1420" s="182" t="str">
        <f t="shared" si="80"/>
        <v>ACEPTABLE CON CONTROL ESPECIFICO</v>
      </c>
      <c r="Z1420" s="199" t="s">
        <v>311</v>
      </c>
      <c r="AA1420" s="199" t="s">
        <v>311</v>
      </c>
      <c r="AB1420" s="200" t="s">
        <v>1596</v>
      </c>
      <c r="AC1420" s="112" t="s">
        <v>1534</v>
      </c>
      <c r="AD1420" s="200" t="s">
        <v>1247</v>
      </c>
      <c r="AE1420" s="112" t="s">
        <v>1277</v>
      </c>
      <c r="AF1420" s="199"/>
    </row>
    <row r="1421" spans="1:32" ht="225" hidden="1">
      <c r="A1421" s="198" t="s">
        <v>909</v>
      </c>
      <c r="B1421" s="199" t="s">
        <v>1197</v>
      </c>
      <c r="C1421" s="199" t="s">
        <v>1217</v>
      </c>
      <c r="D1421" s="199" t="s">
        <v>1214</v>
      </c>
      <c r="E1421" s="112" t="s">
        <v>1467</v>
      </c>
      <c r="F1421" s="216" t="s">
        <v>1470</v>
      </c>
      <c r="G1421" s="199" t="s">
        <v>44</v>
      </c>
      <c r="H1421" s="199" t="s">
        <v>928</v>
      </c>
      <c r="I1421" s="200" t="s">
        <v>973</v>
      </c>
      <c r="J1421" s="112" t="s">
        <v>1223</v>
      </c>
      <c r="K1421" s="199">
        <v>8</v>
      </c>
      <c r="L1421" s="199">
        <v>6</v>
      </c>
      <c r="M1421" s="199">
        <v>2</v>
      </c>
      <c r="N1421" s="112" t="s">
        <v>1250</v>
      </c>
      <c r="O1421" s="200" t="s">
        <v>1595</v>
      </c>
      <c r="P1421" s="112" t="s">
        <v>1533</v>
      </c>
      <c r="Q1421" s="199" t="s">
        <v>311</v>
      </c>
      <c r="R1421" s="199">
        <v>2</v>
      </c>
      <c r="S1421" s="199">
        <v>2</v>
      </c>
      <c r="T1421" s="199">
        <f>BD[[#This Row],[ND]]*BD[[#This Row],[NE]]</f>
        <v>4</v>
      </c>
      <c r="U1421" s="201" t="str">
        <f t="shared" si="78"/>
        <v>BAJO</v>
      </c>
      <c r="V1421" s="199">
        <v>25</v>
      </c>
      <c r="W1421" s="199">
        <f>BD[[#This Row],[NP]]*BD[[#This Row],[N.C]]</f>
        <v>100</v>
      </c>
      <c r="X1421" s="201" t="str">
        <f t="shared" si="79"/>
        <v>III</v>
      </c>
      <c r="Y1421" s="182" t="str">
        <f t="shared" si="80"/>
        <v>MEJORABLE</v>
      </c>
      <c r="Z1421" s="199" t="s">
        <v>311</v>
      </c>
      <c r="AA1421" s="199" t="s">
        <v>311</v>
      </c>
      <c r="AB1421" s="200" t="s">
        <v>1596</v>
      </c>
      <c r="AC1421" s="112" t="s">
        <v>1534</v>
      </c>
      <c r="AD1421" s="222" t="s">
        <v>1597</v>
      </c>
      <c r="AE1421" s="112" t="s">
        <v>1277</v>
      </c>
      <c r="AF1421" s="199"/>
    </row>
    <row r="1422" spans="1:32" ht="225" hidden="1">
      <c r="A1422" s="198" t="s">
        <v>909</v>
      </c>
      <c r="B1422" s="199" t="s">
        <v>1197</v>
      </c>
      <c r="C1422" s="199" t="s">
        <v>1217</v>
      </c>
      <c r="D1422" s="199" t="s">
        <v>1214</v>
      </c>
      <c r="E1422" s="112" t="s">
        <v>1467</v>
      </c>
      <c r="F1422" s="216" t="s">
        <v>1470</v>
      </c>
      <c r="G1422" s="199" t="s">
        <v>44</v>
      </c>
      <c r="H1422" s="199" t="s">
        <v>928</v>
      </c>
      <c r="I1422" s="200" t="s">
        <v>975</v>
      </c>
      <c r="J1422" s="112" t="s">
        <v>1223</v>
      </c>
      <c r="K1422" s="199">
        <v>8</v>
      </c>
      <c r="L1422" s="199">
        <v>6</v>
      </c>
      <c r="M1422" s="199">
        <v>2</v>
      </c>
      <c r="N1422" s="112" t="s">
        <v>1250</v>
      </c>
      <c r="O1422" s="200" t="s">
        <v>1595</v>
      </c>
      <c r="P1422" s="112" t="s">
        <v>1533</v>
      </c>
      <c r="Q1422" s="199" t="s">
        <v>311</v>
      </c>
      <c r="R1422" s="199">
        <v>2</v>
      </c>
      <c r="S1422" s="199">
        <v>3</v>
      </c>
      <c r="T1422" s="199">
        <f>BD[[#This Row],[ND]]*BD[[#This Row],[NE]]</f>
        <v>6</v>
      </c>
      <c r="U1422" s="201" t="str">
        <f t="shared" si="78"/>
        <v>MEDIO</v>
      </c>
      <c r="V1422" s="199">
        <v>25</v>
      </c>
      <c r="W1422" s="199">
        <f>BD[[#This Row],[NP]]*BD[[#This Row],[N.C]]</f>
        <v>150</v>
      </c>
      <c r="X1422" s="201" t="str">
        <f t="shared" si="79"/>
        <v>II</v>
      </c>
      <c r="Y1422" s="182" t="str">
        <f t="shared" si="80"/>
        <v>ACEPTABLE CON CONTROL ESPECIFICO</v>
      </c>
      <c r="Z1422" s="199" t="s">
        <v>311</v>
      </c>
      <c r="AA1422" s="199" t="s">
        <v>311</v>
      </c>
      <c r="AB1422" s="200" t="s">
        <v>1596</v>
      </c>
      <c r="AC1422" s="112" t="s">
        <v>1534</v>
      </c>
      <c r="AD1422" s="200" t="s">
        <v>1247</v>
      </c>
      <c r="AE1422" s="112" t="s">
        <v>1277</v>
      </c>
      <c r="AF1422" s="199"/>
    </row>
    <row r="1423" spans="1:32" ht="225" hidden="1">
      <c r="A1423" s="198" t="s">
        <v>909</v>
      </c>
      <c r="B1423" s="199" t="s">
        <v>1197</v>
      </c>
      <c r="C1423" s="199" t="s">
        <v>1217</v>
      </c>
      <c r="D1423" s="199" t="s">
        <v>1214</v>
      </c>
      <c r="E1423" s="112" t="s">
        <v>1467</v>
      </c>
      <c r="F1423" s="216" t="s">
        <v>1470</v>
      </c>
      <c r="G1423" s="199" t="s">
        <v>44</v>
      </c>
      <c r="H1423" s="199" t="s">
        <v>928</v>
      </c>
      <c r="I1423" s="200" t="s">
        <v>977</v>
      </c>
      <c r="J1423" s="112" t="s">
        <v>1223</v>
      </c>
      <c r="K1423" s="199">
        <v>8</v>
      </c>
      <c r="L1423" s="199">
        <v>6</v>
      </c>
      <c r="M1423" s="199">
        <v>2</v>
      </c>
      <c r="N1423" s="112" t="s">
        <v>1250</v>
      </c>
      <c r="O1423" s="200" t="s">
        <v>1595</v>
      </c>
      <c r="P1423" s="112" t="s">
        <v>1533</v>
      </c>
      <c r="Q1423" s="199" t="s">
        <v>311</v>
      </c>
      <c r="R1423" s="199">
        <v>2</v>
      </c>
      <c r="S1423" s="199">
        <v>3</v>
      </c>
      <c r="T1423" s="199">
        <f>BD[[#This Row],[ND]]*BD[[#This Row],[NE]]</f>
        <v>6</v>
      </c>
      <c r="U1423" s="201" t="str">
        <f t="shared" si="78"/>
        <v>MEDIO</v>
      </c>
      <c r="V1423" s="199">
        <v>25</v>
      </c>
      <c r="W1423" s="199">
        <f>BD[[#This Row],[NP]]*BD[[#This Row],[N.C]]</f>
        <v>150</v>
      </c>
      <c r="X1423" s="201" t="str">
        <f t="shared" si="79"/>
        <v>II</v>
      </c>
      <c r="Y1423" s="182" t="str">
        <f t="shared" si="80"/>
        <v>ACEPTABLE CON CONTROL ESPECIFICO</v>
      </c>
      <c r="Z1423" s="199" t="s">
        <v>311</v>
      </c>
      <c r="AA1423" s="199" t="s">
        <v>311</v>
      </c>
      <c r="AB1423" s="200" t="s">
        <v>1596</v>
      </c>
      <c r="AC1423" s="112" t="s">
        <v>1534</v>
      </c>
      <c r="AD1423" s="200" t="s">
        <v>1247</v>
      </c>
      <c r="AE1423" s="112" t="s">
        <v>1277</v>
      </c>
      <c r="AF1423" s="199"/>
    </row>
    <row r="1424" spans="1:32" ht="225" hidden="1">
      <c r="A1424" s="198" t="s">
        <v>909</v>
      </c>
      <c r="B1424" s="199" t="s">
        <v>1197</v>
      </c>
      <c r="C1424" s="199" t="s">
        <v>1217</v>
      </c>
      <c r="D1424" s="199" t="s">
        <v>1214</v>
      </c>
      <c r="E1424" s="112" t="s">
        <v>1467</v>
      </c>
      <c r="F1424" s="216" t="s">
        <v>1470</v>
      </c>
      <c r="G1424" s="199" t="s">
        <v>44</v>
      </c>
      <c r="H1424" s="199" t="s">
        <v>928</v>
      </c>
      <c r="I1424" s="200" t="s">
        <v>979</v>
      </c>
      <c r="J1424" s="112" t="s">
        <v>1223</v>
      </c>
      <c r="K1424" s="199">
        <v>8</v>
      </c>
      <c r="L1424" s="199">
        <v>6</v>
      </c>
      <c r="M1424" s="199">
        <v>2</v>
      </c>
      <c r="N1424" s="112" t="s">
        <v>1250</v>
      </c>
      <c r="O1424" s="200" t="s">
        <v>1595</v>
      </c>
      <c r="P1424" s="112" t="s">
        <v>1533</v>
      </c>
      <c r="Q1424" s="199" t="s">
        <v>311</v>
      </c>
      <c r="R1424" s="199">
        <v>2</v>
      </c>
      <c r="S1424" s="199">
        <v>3</v>
      </c>
      <c r="T1424" s="199">
        <f>BD[[#This Row],[ND]]*BD[[#This Row],[NE]]</f>
        <v>6</v>
      </c>
      <c r="U1424" s="201" t="str">
        <f t="shared" si="78"/>
        <v>MEDIO</v>
      </c>
      <c r="V1424" s="199">
        <v>26</v>
      </c>
      <c r="W1424" s="199">
        <f>BD[[#This Row],[NP]]*BD[[#This Row],[N.C]]</f>
        <v>156</v>
      </c>
      <c r="X1424" s="201" t="str">
        <f t="shared" si="79"/>
        <v>II</v>
      </c>
      <c r="Y1424" s="182" t="str">
        <f t="shared" si="80"/>
        <v>ACEPTABLE CON CONTROL ESPECIFICO</v>
      </c>
      <c r="Z1424" s="199" t="s">
        <v>311</v>
      </c>
      <c r="AA1424" s="199" t="s">
        <v>311</v>
      </c>
      <c r="AB1424" s="200" t="s">
        <v>1596</v>
      </c>
      <c r="AC1424" s="112" t="s">
        <v>1534</v>
      </c>
      <c r="AD1424" s="200" t="s">
        <v>1247</v>
      </c>
      <c r="AE1424" s="112" t="s">
        <v>1277</v>
      </c>
      <c r="AF1424" s="199"/>
    </row>
    <row r="1425" spans="1:32" ht="210" hidden="1">
      <c r="A1425" s="198" t="s">
        <v>909</v>
      </c>
      <c r="B1425" s="199" t="s">
        <v>1197</v>
      </c>
      <c r="C1425" s="199" t="s">
        <v>1217</v>
      </c>
      <c r="D1425" s="199" t="s">
        <v>1214</v>
      </c>
      <c r="E1425" s="112" t="s">
        <v>1467</v>
      </c>
      <c r="F1425" s="216" t="s">
        <v>1470</v>
      </c>
      <c r="G1425" s="199" t="s">
        <v>44</v>
      </c>
      <c r="H1425" s="199" t="s">
        <v>928</v>
      </c>
      <c r="I1425" s="200" t="s">
        <v>981</v>
      </c>
      <c r="J1425" s="112" t="s">
        <v>1438</v>
      </c>
      <c r="K1425" s="199">
        <v>8</v>
      </c>
      <c r="L1425" s="199">
        <v>6</v>
      </c>
      <c r="M1425" s="199">
        <v>2</v>
      </c>
      <c r="N1425" s="112" t="s">
        <v>1364</v>
      </c>
      <c r="O1425" s="199" t="s">
        <v>311</v>
      </c>
      <c r="P1425" s="112" t="s">
        <v>1651</v>
      </c>
      <c r="Q1425" s="199" t="s">
        <v>311</v>
      </c>
      <c r="R1425" s="199">
        <v>2</v>
      </c>
      <c r="S1425" s="199">
        <v>2</v>
      </c>
      <c r="T1425" s="199">
        <f>BD[[#This Row],[ND]]*BD[[#This Row],[NE]]</f>
        <v>4</v>
      </c>
      <c r="U1425" s="201" t="str">
        <f t="shared" si="78"/>
        <v>BAJO</v>
      </c>
      <c r="V1425" s="199">
        <v>25</v>
      </c>
      <c r="W1425" s="199">
        <f>BD[[#This Row],[NP]]*BD[[#This Row],[N.C]]</f>
        <v>100</v>
      </c>
      <c r="X1425" s="201" t="str">
        <f t="shared" si="79"/>
        <v>III</v>
      </c>
      <c r="Y1425" s="182" t="str">
        <f t="shared" si="80"/>
        <v>MEJORABLE</v>
      </c>
      <c r="Z1425" s="199" t="s">
        <v>311</v>
      </c>
      <c r="AA1425" s="199" t="s">
        <v>311</v>
      </c>
      <c r="AB1425" s="112" t="s">
        <v>311</v>
      </c>
      <c r="AC1425" s="112" t="s">
        <v>1652</v>
      </c>
      <c r="AD1425" s="200" t="s">
        <v>1247</v>
      </c>
      <c r="AE1425" s="112" t="s">
        <v>1277</v>
      </c>
      <c r="AF1425" s="199"/>
    </row>
    <row r="1426" spans="1:32" ht="90" hidden="1">
      <c r="A1426" s="198" t="s">
        <v>909</v>
      </c>
      <c r="B1426" s="199" t="s">
        <v>1197</v>
      </c>
      <c r="C1426" s="199" t="s">
        <v>1217</v>
      </c>
      <c r="D1426" s="199" t="s">
        <v>1214</v>
      </c>
      <c r="E1426" s="112" t="s">
        <v>1467</v>
      </c>
      <c r="F1426" s="216" t="s">
        <v>1471</v>
      </c>
      <c r="G1426" s="199" t="s">
        <v>44</v>
      </c>
      <c r="H1426" s="199" t="s">
        <v>905</v>
      </c>
      <c r="I1426" s="200" t="s">
        <v>924</v>
      </c>
      <c r="J1426" s="112" t="s">
        <v>1240</v>
      </c>
      <c r="K1426" s="199">
        <v>8</v>
      </c>
      <c r="L1426" s="199">
        <v>6</v>
      </c>
      <c r="M1426" s="199">
        <v>2</v>
      </c>
      <c r="N1426" s="112" t="s">
        <v>1241</v>
      </c>
      <c r="O1426" s="200" t="s">
        <v>1242</v>
      </c>
      <c r="P1426" s="200" t="s">
        <v>1513</v>
      </c>
      <c r="Q1426" s="200" t="s">
        <v>1514</v>
      </c>
      <c r="R1426" s="199">
        <v>2</v>
      </c>
      <c r="S1426" s="199">
        <v>2</v>
      </c>
      <c r="T1426" s="199">
        <f>BD[[#This Row],[ND]]*BD[[#This Row],[NE]]</f>
        <v>4</v>
      </c>
      <c r="U1426" s="201" t="str">
        <f t="shared" si="78"/>
        <v>BAJO</v>
      </c>
      <c r="V1426" s="199">
        <v>25</v>
      </c>
      <c r="W1426" s="199">
        <f>BD[[#This Row],[NP]]*BD[[#This Row],[N.C]]</f>
        <v>100</v>
      </c>
      <c r="X1426" s="201" t="str">
        <f t="shared" si="79"/>
        <v>III</v>
      </c>
      <c r="Y1426" s="182" t="str">
        <f t="shared" si="80"/>
        <v>MEJORABLE</v>
      </c>
      <c r="Z1426" s="199" t="s">
        <v>311</v>
      </c>
      <c r="AA1426" s="200" t="s">
        <v>311</v>
      </c>
      <c r="AB1426" s="112" t="s">
        <v>1516</v>
      </c>
      <c r="AC1426" s="112" t="s">
        <v>1515</v>
      </c>
      <c r="AD1426" s="200" t="s">
        <v>1557</v>
      </c>
      <c r="AE1426" s="112" t="s">
        <v>1274</v>
      </c>
      <c r="AF1426" s="199"/>
    </row>
    <row r="1427" spans="1:32" ht="165" hidden="1">
      <c r="A1427" s="198" t="s">
        <v>909</v>
      </c>
      <c r="B1427" s="199" t="s">
        <v>1197</v>
      </c>
      <c r="C1427" s="199" t="s">
        <v>1217</v>
      </c>
      <c r="D1427" s="199" t="s">
        <v>1214</v>
      </c>
      <c r="E1427" s="112" t="s">
        <v>1467</v>
      </c>
      <c r="F1427" s="216" t="s">
        <v>1471</v>
      </c>
      <c r="G1427" s="199" t="s">
        <v>44</v>
      </c>
      <c r="H1427" s="199" t="s">
        <v>905</v>
      </c>
      <c r="I1427" s="200" t="s">
        <v>935</v>
      </c>
      <c r="J1427" s="112" t="s">
        <v>1230</v>
      </c>
      <c r="K1427" s="199">
        <v>8</v>
      </c>
      <c r="L1427" s="199">
        <v>6</v>
      </c>
      <c r="M1427" s="199">
        <v>2</v>
      </c>
      <c r="N1427" s="112" t="s">
        <v>1231</v>
      </c>
      <c r="O1427" s="200" t="s">
        <v>1234</v>
      </c>
      <c r="P1427" s="112" t="s">
        <v>1518</v>
      </c>
      <c r="Q1427" s="200" t="s">
        <v>1520</v>
      </c>
      <c r="R1427" s="199">
        <v>2</v>
      </c>
      <c r="S1427" s="199">
        <v>3</v>
      </c>
      <c r="T1427" s="199">
        <f>BD[[#This Row],[ND]]*BD[[#This Row],[NE]]</f>
        <v>6</v>
      </c>
      <c r="U1427" s="201" t="str">
        <f t="shared" si="78"/>
        <v>MEDIO</v>
      </c>
      <c r="V1427" s="199">
        <v>25</v>
      </c>
      <c r="W1427" s="199">
        <f>BD[[#This Row],[NP]]*BD[[#This Row],[N.C]]</f>
        <v>150</v>
      </c>
      <c r="X1427" s="201" t="str">
        <f t="shared" si="79"/>
        <v>II</v>
      </c>
      <c r="Y1427" s="182" t="str">
        <f t="shared" si="80"/>
        <v>ACEPTABLE CON CONTROL ESPECIFICO</v>
      </c>
      <c r="Z1427" s="199" t="s">
        <v>311</v>
      </c>
      <c r="AA1427" s="199" t="s">
        <v>311</v>
      </c>
      <c r="AB1427" s="112" t="s">
        <v>1517</v>
      </c>
      <c r="AC1427" s="112" t="s">
        <v>1519</v>
      </c>
      <c r="AD1427" s="200" t="s">
        <v>1558</v>
      </c>
      <c r="AE1427" s="112" t="s">
        <v>1275</v>
      </c>
      <c r="AF1427" s="199"/>
    </row>
    <row r="1428" spans="1:32" ht="135" hidden="1">
      <c r="A1428" s="198" t="s">
        <v>909</v>
      </c>
      <c r="B1428" s="199" t="s">
        <v>1197</v>
      </c>
      <c r="C1428" s="199" t="s">
        <v>1217</v>
      </c>
      <c r="D1428" s="199" t="s">
        <v>1214</v>
      </c>
      <c r="E1428" s="112" t="s">
        <v>1467</v>
      </c>
      <c r="F1428" s="216" t="s">
        <v>1471</v>
      </c>
      <c r="G1428" s="199" t="s">
        <v>44</v>
      </c>
      <c r="H1428" s="199" t="s">
        <v>910</v>
      </c>
      <c r="I1428" s="200" t="s">
        <v>937</v>
      </c>
      <c r="J1428" s="112" t="s">
        <v>1324</v>
      </c>
      <c r="K1428" s="199">
        <v>8</v>
      </c>
      <c r="L1428" s="199">
        <v>6</v>
      </c>
      <c r="M1428" s="199">
        <v>2</v>
      </c>
      <c r="N1428" s="112" t="s">
        <v>1322</v>
      </c>
      <c r="O1428" s="112" t="s">
        <v>1563</v>
      </c>
      <c r="P1428" s="112" t="s">
        <v>1325</v>
      </c>
      <c r="Q1428" s="200" t="s">
        <v>1323</v>
      </c>
      <c r="R1428" s="199">
        <v>2</v>
      </c>
      <c r="S1428" s="199">
        <v>2</v>
      </c>
      <c r="T1428" s="199">
        <f>BD[[#This Row],[ND]]*BD[[#This Row],[NE]]</f>
        <v>4</v>
      </c>
      <c r="U1428" s="201" t="str">
        <f t="shared" si="78"/>
        <v>BAJO</v>
      </c>
      <c r="V1428" s="199">
        <v>25</v>
      </c>
      <c r="W1428" s="199">
        <f>BD[[#This Row],[NP]]*BD[[#This Row],[N.C]]</f>
        <v>100</v>
      </c>
      <c r="X1428" s="201" t="str">
        <f t="shared" si="79"/>
        <v>III</v>
      </c>
      <c r="Y1428" s="182" t="str">
        <f t="shared" si="80"/>
        <v>MEJORABLE</v>
      </c>
      <c r="Z1428" s="199" t="s">
        <v>311</v>
      </c>
      <c r="AA1428" s="199" t="s">
        <v>311</v>
      </c>
      <c r="AB1428" s="112" t="s">
        <v>1564</v>
      </c>
      <c r="AC1428" s="112" t="s">
        <v>1325</v>
      </c>
      <c r="AD1428" s="112" t="s">
        <v>1326</v>
      </c>
      <c r="AE1428" s="112" t="s">
        <v>1327</v>
      </c>
      <c r="AF1428" s="199"/>
    </row>
    <row r="1429" spans="1:32" ht="150" hidden="1">
      <c r="A1429" s="198" t="s">
        <v>909</v>
      </c>
      <c r="B1429" s="199" t="s">
        <v>1197</v>
      </c>
      <c r="C1429" s="199" t="s">
        <v>1217</v>
      </c>
      <c r="D1429" s="199" t="s">
        <v>1214</v>
      </c>
      <c r="E1429" s="112" t="s">
        <v>1467</v>
      </c>
      <c r="F1429" s="216" t="s">
        <v>1471</v>
      </c>
      <c r="G1429" s="199" t="s">
        <v>44</v>
      </c>
      <c r="H1429" s="199" t="s">
        <v>910</v>
      </c>
      <c r="I1429" s="200" t="s">
        <v>947</v>
      </c>
      <c r="J1429" s="112" t="s">
        <v>1373</v>
      </c>
      <c r="K1429" s="199">
        <v>8</v>
      </c>
      <c r="L1429" s="199">
        <v>6</v>
      </c>
      <c r="M1429" s="199">
        <v>2</v>
      </c>
      <c r="N1429" s="112" t="s">
        <v>1330</v>
      </c>
      <c r="O1429" s="112" t="s">
        <v>1569</v>
      </c>
      <c r="P1429" s="112" t="s">
        <v>1331</v>
      </c>
      <c r="Q1429" s="112" t="s">
        <v>1332</v>
      </c>
      <c r="R1429" s="199">
        <v>2</v>
      </c>
      <c r="S1429" s="199">
        <v>3</v>
      </c>
      <c r="T1429" s="199">
        <f>BD[[#This Row],[ND]]*BD[[#This Row],[NE]]</f>
        <v>6</v>
      </c>
      <c r="U1429" s="201" t="str">
        <f t="shared" si="78"/>
        <v>MEDIO</v>
      </c>
      <c r="V1429" s="199">
        <v>60</v>
      </c>
      <c r="W1429" s="199">
        <f>BD[[#This Row],[NP]]*BD[[#This Row],[N.C]]</f>
        <v>360</v>
      </c>
      <c r="X1429" s="201" t="str">
        <f t="shared" si="79"/>
        <v>II</v>
      </c>
      <c r="Y1429" s="182" t="str">
        <f t="shared" si="80"/>
        <v>ACEPTABLE CON CONTROL ESPECIFICO</v>
      </c>
      <c r="Z1429" s="199" t="s">
        <v>311</v>
      </c>
      <c r="AA1429" s="199" t="s">
        <v>311</v>
      </c>
      <c r="AB1429" s="112" t="s">
        <v>1570</v>
      </c>
      <c r="AC1429" s="112" t="s">
        <v>1567</v>
      </c>
      <c r="AD1429" s="112" t="s">
        <v>1568</v>
      </c>
      <c r="AE1429" s="112" t="s">
        <v>1375</v>
      </c>
      <c r="AF1429" s="199"/>
    </row>
    <row r="1430" spans="1:32" ht="409.6" hidden="1">
      <c r="A1430" s="198" t="s">
        <v>909</v>
      </c>
      <c r="B1430" s="199" t="s">
        <v>1197</v>
      </c>
      <c r="C1430" s="199" t="s">
        <v>1217</v>
      </c>
      <c r="D1430" s="199" t="s">
        <v>1214</v>
      </c>
      <c r="E1430" s="112" t="s">
        <v>1467</v>
      </c>
      <c r="F1430" s="216" t="s">
        <v>1471</v>
      </c>
      <c r="G1430" s="199" t="s">
        <v>44</v>
      </c>
      <c r="H1430" s="199" t="s">
        <v>917</v>
      </c>
      <c r="I1430" s="200" t="s">
        <v>949</v>
      </c>
      <c r="J1430" s="112" t="s">
        <v>1226</v>
      </c>
      <c r="K1430" s="199">
        <v>8</v>
      </c>
      <c r="L1430" s="199">
        <v>6</v>
      </c>
      <c r="M1430" s="199">
        <v>2</v>
      </c>
      <c r="N1430" s="112" t="s">
        <v>1237</v>
      </c>
      <c r="O1430" s="200" t="s">
        <v>1238</v>
      </c>
      <c r="P1430" s="112" t="s">
        <v>1239</v>
      </c>
      <c r="Q1430" s="112" t="s">
        <v>1522</v>
      </c>
      <c r="R1430" s="199">
        <v>2</v>
      </c>
      <c r="S1430" s="199">
        <v>2</v>
      </c>
      <c r="T1430" s="199">
        <f>BD[[#This Row],[ND]]*BD[[#This Row],[NE]]</f>
        <v>4</v>
      </c>
      <c r="U1430" s="201" t="str">
        <f t="shared" si="78"/>
        <v>BAJO</v>
      </c>
      <c r="V1430" s="199">
        <v>60</v>
      </c>
      <c r="W1430" s="199">
        <f>BD[[#This Row],[NP]]*BD[[#This Row],[N.C]]</f>
        <v>240</v>
      </c>
      <c r="X1430" s="201" t="str">
        <f t="shared" si="79"/>
        <v>II</v>
      </c>
      <c r="Y1430" s="182" t="str">
        <f t="shared" si="80"/>
        <v>ACEPTABLE CON CONTROL ESPECIFICO</v>
      </c>
      <c r="Z1430" s="199" t="s">
        <v>311</v>
      </c>
      <c r="AA1430" s="199" t="s">
        <v>311</v>
      </c>
      <c r="AB1430" s="112" t="s">
        <v>1524</v>
      </c>
      <c r="AC1430" s="112" t="s">
        <v>1521</v>
      </c>
      <c r="AD1430" s="112" t="s">
        <v>1523</v>
      </c>
      <c r="AE1430" s="112" t="s">
        <v>1276</v>
      </c>
      <c r="AF1430" s="199"/>
    </row>
    <row r="1431" spans="1:32" ht="105" hidden="1">
      <c r="A1431" s="198" t="s">
        <v>909</v>
      </c>
      <c r="B1431" s="199" t="s">
        <v>1197</v>
      </c>
      <c r="C1431" s="199" t="s">
        <v>1217</v>
      </c>
      <c r="D1431" s="199" t="s">
        <v>1214</v>
      </c>
      <c r="E1431" s="112" t="s">
        <v>1467</v>
      </c>
      <c r="F1431" s="216" t="s">
        <v>1471</v>
      </c>
      <c r="G1431" s="199" t="s">
        <v>44</v>
      </c>
      <c r="H1431" s="199" t="s">
        <v>917</v>
      </c>
      <c r="I1431" s="200" t="s">
        <v>959</v>
      </c>
      <c r="J1431" s="112" t="s">
        <v>1347</v>
      </c>
      <c r="K1431" s="199">
        <v>8</v>
      </c>
      <c r="L1431" s="199">
        <v>6</v>
      </c>
      <c r="M1431" s="199">
        <v>2</v>
      </c>
      <c r="N1431" s="112" t="s">
        <v>1322</v>
      </c>
      <c r="O1431" s="112" t="s">
        <v>1348</v>
      </c>
      <c r="P1431" s="112" t="s">
        <v>1349</v>
      </c>
      <c r="Q1431" s="112" t="s">
        <v>1578</v>
      </c>
      <c r="R1431" s="199">
        <v>2</v>
      </c>
      <c r="S1431" s="199">
        <v>3</v>
      </c>
      <c r="T1431" s="199">
        <f>BD[[#This Row],[ND]]*BD[[#This Row],[NE]]</f>
        <v>6</v>
      </c>
      <c r="U1431" s="201" t="str">
        <f t="shared" si="78"/>
        <v>MEDIO</v>
      </c>
      <c r="V1431" s="199">
        <v>60</v>
      </c>
      <c r="W1431" s="199">
        <f>BD[[#This Row],[NP]]*BD[[#This Row],[N.C]]</f>
        <v>360</v>
      </c>
      <c r="X1431" s="201" t="str">
        <f t="shared" si="79"/>
        <v>II</v>
      </c>
      <c r="Y1431" s="182" t="str">
        <f t="shared" si="80"/>
        <v>ACEPTABLE CON CONTROL ESPECIFICO</v>
      </c>
      <c r="Z1431" s="199" t="s">
        <v>311</v>
      </c>
      <c r="AA1431" s="199" t="s">
        <v>311</v>
      </c>
      <c r="AB1431" s="112" t="s">
        <v>1576</v>
      </c>
      <c r="AC1431" s="112" t="s">
        <v>1577</v>
      </c>
      <c r="AD1431" s="112" t="s">
        <v>1579</v>
      </c>
      <c r="AE1431" s="112" t="s">
        <v>1343</v>
      </c>
      <c r="AF1431" s="199"/>
    </row>
    <row r="1432" spans="1:32" ht="105" hidden="1">
      <c r="A1432" s="198" t="s">
        <v>909</v>
      </c>
      <c r="B1432" s="199" t="s">
        <v>1197</v>
      </c>
      <c r="C1432" s="199" t="s">
        <v>1217</v>
      </c>
      <c r="D1432" s="199" t="s">
        <v>1214</v>
      </c>
      <c r="E1432" s="112" t="s">
        <v>1467</v>
      </c>
      <c r="F1432" s="216" t="s">
        <v>1471</v>
      </c>
      <c r="G1432" s="199" t="s">
        <v>44</v>
      </c>
      <c r="H1432" s="199" t="s">
        <v>917</v>
      </c>
      <c r="I1432" s="200" t="s">
        <v>961</v>
      </c>
      <c r="J1432" s="112" t="s">
        <v>1350</v>
      </c>
      <c r="K1432" s="199">
        <v>8</v>
      </c>
      <c r="L1432" s="199">
        <v>6</v>
      </c>
      <c r="M1432" s="199">
        <v>2</v>
      </c>
      <c r="N1432" s="112" t="s">
        <v>1322</v>
      </c>
      <c r="O1432" s="112" t="s">
        <v>1348</v>
      </c>
      <c r="P1432" s="112" t="s">
        <v>1582</v>
      </c>
      <c r="Q1432" s="112" t="s">
        <v>1352</v>
      </c>
      <c r="R1432" s="199">
        <v>6</v>
      </c>
      <c r="S1432" s="199">
        <v>1</v>
      </c>
      <c r="T1432" s="199">
        <f>BD[[#This Row],[ND]]*BD[[#This Row],[NE]]</f>
        <v>6</v>
      </c>
      <c r="U1432" s="201" t="str">
        <f t="shared" si="78"/>
        <v>MEDIO</v>
      </c>
      <c r="V1432" s="199">
        <v>60</v>
      </c>
      <c r="W1432" s="199">
        <f>BD[[#This Row],[NP]]*BD[[#This Row],[N.C]]</f>
        <v>360</v>
      </c>
      <c r="X1432" s="201" t="str">
        <f t="shared" si="79"/>
        <v>II</v>
      </c>
      <c r="Y1432" s="182" t="str">
        <f t="shared" si="80"/>
        <v>ACEPTABLE CON CONTROL ESPECIFICO</v>
      </c>
      <c r="Z1432" s="199" t="s">
        <v>311</v>
      </c>
      <c r="AA1432" s="199" t="s">
        <v>311</v>
      </c>
      <c r="AB1432" s="112" t="s">
        <v>1580</v>
      </c>
      <c r="AC1432" s="112" t="s">
        <v>1583</v>
      </c>
      <c r="AD1432" s="112" t="s">
        <v>1581</v>
      </c>
      <c r="AE1432" s="112" t="s">
        <v>1343</v>
      </c>
      <c r="AF1432" s="199"/>
    </row>
    <row r="1433" spans="1:32" ht="105" hidden="1">
      <c r="A1433" s="198" t="s">
        <v>909</v>
      </c>
      <c r="B1433" s="199" t="s">
        <v>1197</v>
      </c>
      <c r="C1433" s="199" t="s">
        <v>1217</v>
      </c>
      <c r="D1433" s="199" t="s">
        <v>1214</v>
      </c>
      <c r="E1433" s="112" t="s">
        <v>1467</v>
      </c>
      <c r="F1433" s="216" t="s">
        <v>1471</v>
      </c>
      <c r="G1433" s="199" t="s">
        <v>44</v>
      </c>
      <c r="H1433" s="199" t="s">
        <v>923</v>
      </c>
      <c r="I1433" s="200" t="s">
        <v>965</v>
      </c>
      <c r="J1433" s="112" t="s">
        <v>1228</v>
      </c>
      <c r="K1433" s="199">
        <v>8</v>
      </c>
      <c r="L1433" s="199">
        <v>6</v>
      </c>
      <c r="M1433" s="199">
        <v>2</v>
      </c>
      <c r="N1433" s="112" t="s">
        <v>1245</v>
      </c>
      <c r="O1433" s="200" t="s">
        <v>1291</v>
      </c>
      <c r="P1433" s="112" t="s">
        <v>1525</v>
      </c>
      <c r="Q1433" s="200" t="s">
        <v>1529</v>
      </c>
      <c r="R1433" s="199">
        <v>2</v>
      </c>
      <c r="S1433" s="199">
        <v>3</v>
      </c>
      <c r="T1433" s="199">
        <f>BD[[#This Row],[ND]]*BD[[#This Row],[NE]]</f>
        <v>6</v>
      </c>
      <c r="U1433" s="201" t="str">
        <f t="shared" si="78"/>
        <v>MEDIO</v>
      </c>
      <c r="V1433" s="199">
        <v>25</v>
      </c>
      <c r="W1433" s="199">
        <f>BD[[#This Row],[NP]]*BD[[#This Row],[N.C]]</f>
        <v>150</v>
      </c>
      <c r="X1433" s="201" t="str">
        <f t="shared" si="79"/>
        <v>II</v>
      </c>
      <c r="Y1433" s="182" t="str">
        <f t="shared" si="80"/>
        <v>ACEPTABLE CON CONTROL ESPECIFICO</v>
      </c>
      <c r="Z1433" s="199" t="s">
        <v>311</v>
      </c>
      <c r="AA1433" s="199" t="s">
        <v>311</v>
      </c>
      <c r="AB1433" s="112" t="s">
        <v>1584</v>
      </c>
      <c r="AC1433" s="112" t="s">
        <v>1589</v>
      </c>
      <c r="AD1433" s="200" t="s">
        <v>1528</v>
      </c>
      <c r="AE1433" s="112" t="s">
        <v>1281</v>
      </c>
      <c r="AF1433" s="199"/>
    </row>
    <row r="1434" spans="1:32" ht="225" hidden="1">
      <c r="A1434" s="198" t="s">
        <v>909</v>
      </c>
      <c r="B1434" s="199" t="s">
        <v>1197</v>
      </c>
      <c r="C1434" s="199" t="s">
        <v>1217</v>
      </c>
      <c r="D1434" s="199" t="s">
        <v>1214</v>
      </c>
      <c r="E1434" s="112" t="s">
        <v>1467</v>
      </c>
      <c r="F1434" s="216" t="s">
        <v>1471</v>
      </c>
      <c r="G1434" s="199" t="s">
        <v>44</v>
      </c>
      <c r="H1434" s="199" t="s">
        <v>928</v>
      </c>
      <c r="I1434" s="200" t="s">
        <v>973</v>
      </c>
      <c r="J1434" s="112" t="s">
        <v>1223</v>
      </c>
      <c r="K1434" s="199">
        <v>8</v>
      </c>
      <c r="L1434" s="199">
        <v>6</v>
      </c>
      <c r="M1434" s="199">
        <v>2</v>
      </c>
      <c r="N1434" s="112" t="s">
        <v>1250</v>
      </c>
      <c r="O1434" s="200" t="s">
        <v>1595</v>
      </c>
      <c r="P1434" s="112" t="s">
        <v>1533</v>
      </c>
      <c r="Q1434" s="199" t="s">
        <v>311</v>
      </c>
      <c r="R1434" s="199">
        <v>2</v>
      </c>
      <c r="S1434" s="199">
        <v>2</v>
      </c>
      <c r="T1434" s="199">
        <f>BD[[#This Row],[ND]]*BD[[#This Row],[NE]]</f>
        <v>4</v>
      </c>
      <c r="U1434" s="201" t="str">
        <f t="shared" si="78"/>
        <v>BAJO</v>
      </c>
      <c r="V1434" s="199">
        <v>25</v>
      </c>
      <c r="W1434" s="199">
        <f>BD[[#This Row],[NP]]*BD[[#This Row],[N.C]]</f>
        <v>100</v>
      </c>
      <c r="X1434" s="201" t="str">
        <f t="shared" si="79"/>
        <v>III</v>
      </c>
      <c r="Y1434" s="182" t="str">
        <f t="shared" si="80"/>
        <v>MEJORABLE</v>
      </c>
      <c r="Z1434" s="199" t="s">
        <v>311</v>
      </c>
      <c r="AA1434" s="199" t="s">
        <v>311</v>
      </c>
      <c r="AB1434" s="200" t="s">
        <v>1596</v>
      </c>
      <c r="AC1434" s="112" t="s">
        <v>1534</v>
      </c>
      <c r="AD1434" s="222" t="s">
        <v>1597</v>
      </c>
      <c r="AE1434" s="112" t="s">
        <v>1277</v>
      </c>
      <c r="AF1434" s="199"/>
    </row>
    <row r="1435" spans="1:32" ht="225" hidden="1">
      <c r="A1435" s="198" t="s">
        <v>909</v>
      </c>
      <c r="B1435" s="199" t="s">
        <v>1197</v>
      </c>
      <c r="C1435" s="199" t="s">
        <v>1217</v>
      </c>
      <c r="D1435" s="199" t="s">
        <v>1214</v>
      </c>
      <c r="E1435" s="112" t="s">
        <v>1467</v>
      </c>
      <c r="F1435" s="216" t="s">
        <v>1471</v>
      </c>
      <c r="G1435" s="199" t="s">
        <v>44</v>
      </c>
      <c r="H1435" s="199" t="s">
        <v>928</v>
      </c>
      <c r="I1435" s="200" t="s">
        <v>975</v>
      </c>
      <c r="J1435" s="112" t="s">
        <v>1223</v>
      </c>
      <c r="K1435" s="199">
        <v>8</v>
      </c>
      <c r="L1435" s="199">
        <v>6</v>
      </c>
      <c r="M1435" s="199">
        <v>2</v>
      </c>
      <c r="N1435" s="112" t="s">
        <v>1250</v>
      </c>
      <c r="O1435" s="200" t="s">
        <v>1595</v>
      </c>
      <c r="P1435" s="112" t="s">
        <v>1533</v>
      </c>
      <c r="Q1435" s="199" t="s">
        <v>311</v>
      </c>
      <c r="R1435" s="199">
        <v>2</v>
      </c>
      <c r="S1435" s="199">
        <v>3</v>
      </c>
      <c r="T1435" s="199">
        <f>BD[[#This Row],[ND]]*BD[[#This Row],[NE]]</f>
        <v>6</v>
      </c>
      <c r="U1435" s="201" t="str">
        <f t="shared" si="78"/>
        <v>MEDIO</v>
      </c>
      <c r="V1435" s="199">
        <v>25</v>
      </c>
      <c r="W1435" s="199">
        <f>BD[[#This Row],[NP]]*BD[[#This Row],[N.C]]</f>
        <v>150</v>
      </c>
      <c r="X1435" s="201" t="str">
        <f t="shared" si="79"/>
        <v>II</v>
      </c>
      <c r="Y1435" s="182" t="str">
        <f t="shared" si="80"/>
        <v>ACEPTABLE CON CONTROL ESPECIFICO</v>
      </c>
      <c r="Z1435" s="199" t="s">
        <v>311</v>
      </c>
      <c r="AA1435" s="199" t="s">
        <v>311</v>
      </c>
      <c r="AB1435" s="200" t="s">
        <v>1596</v>
      </c>
      <c r="AC1435" s="112" t="s">
        <v>1534</v>
      </c>
      <c r="AD1435" s="200" t="s">
        <v>1247</v>
      </c>
      <c r="AE1435" s="112" t="s">
        <v>1277</v>
      </c>
      <c r="AF1435" s="199"/>
    </row>
    <row r="1436" spans="1:32" ht="225" hidden="1">
      <c r="A1436" s="198" t="s">
        <v>909</v>
      </c>
      <c r="B1436" s="199" t="s">
        <v>1197</v>
      </c>
      <c r="C1436" s="199" t="s">
        <v>1217</v>
      </c>
      <c r="D1436" s="199" t="s">
        <v>1214</v>
      </c>
      <c r="E1436" s="112" t="s">
        <v>1467</v>
      </c>
      <c r="F1436" s="216" t="s">
        <v>1471</v>
      </c>
      <c r="G1436" s="199" t="s">
        <v>44</v>
      </c>
      <c r="H1436" s="199" t="s">
        <v>928</v>
      </c>
      <c r="I1436" s="200" t="s">
        <v>979</v>
      </c>
      <c r="J1436" s="112" t="s">
        <v>1223</v>
      </c>
      <c r="K1436" s="199">
        <v>8</v>
      </c>
      <c r="L1436" s="199">
        <v>6</v>
      </c>
      <c r="M1436" s="199">
        <v>2</v>
      </c>
      <c r="N1436" s="112" t="s">
        <v>1250</v>
      </c>
      <c r="O1436" s="200" t="s">
        <v>1595</v>
      </c>
      <c r="P1436" s="112" t="s">
        <v>1533</v>
      </c>
      <c r="Q1436" s="199" t="s">
        <v>311</v>
      </c>
      <c r="R1436" s="199">
        <v>2</v>
      </c>
      <c r="S1436" s="199">
        <v>3</v>
      </c>
      <c r="T1436" s="199">
        <f>BD[[#This Row],[ND]]*BD[[#This Row],[NE]]</f>
        <v>6</v>
      </c>
      <c r="U1436" s="201" t="str">
        <f t="shared" si="78"/>
        <v>MEDIO</v>
      </c>
      <c r="V1436" s="199">
        <v>26</v>
      </c>
      <c r="W1436" s="199">
        <f>BD[[#This Row],[NP]]*BD[[#This Row],[N.C]]</f>
        <v>156</v>
      </c>
      <c r="X1436" s="201" t="str">
        <f t="shared" si="79"/>
        <v>II</v>
      </c>
      <c r="Y1436" s="182" t="str">
        <f t="shared" si="80"/>
        <v>ACEPTABLE CON CONTROL ESPECIFICO</v>
      </c>
      <c r="Z1436" s="199" t="s">
        <v>311</v>
      </c>
      <c r="AA1436" s="199" t="s">
        <v>311</v>
      </c>
      <c r="AB1436" s="200" t="s">
        <v>1596</v>
      </c>
      <c r="AC1436" s="112" t="s">
        <v>1534</v>
      </c>
      <c r="AD1436" s="200" t="s">
        <v>1247</v>
      </c>
      <c r="AE1436" s="112" t="s">
        <v>1277</v>
      </c>
      <c r="AF1436" s="199"/>
    </row>
    <row r="1437" spans="1:32" ht="225" hidden="1">
      <c r="A1437" s="198" t="s">
        <v>909</v>
      </c>
      <c r="B1437" s="199" t="s">
        <v>1197</v>
      </c>
      <c r="C1437" s="199" t="s">
        <v>1217</v>
      </c>
      <c r="D1437" s="199" t="s">
        <v>1214</v>
      </c>
      <c r="E1437" s="112" t="s">
        <v>1467</v>
      </c>
      <c r="F1437" s="216" t="s">
        <v>1471</v>
      </c>
      <c r="G1437" s="199" t="s">
        <v>44</v>
      </c>
      <c r="H1437" s="199" t="s">
        <v>928</v>
      </c>
      <c r="I1437" s="200" t="s">
        <v>983</v>
      </c>
      <c r="J1437" s="112" t="s">
        <v>1223</v>
      </c>
      <c r="K1437" s="199">
        <v>8</v>
      </c>
      <c r="L1437" s="199">
        <v>6</v>
      </c>
      <c r="M1437" s="199">
        <v>2</v>
      </c>
      <c r="N1437" s="112" t="s">
        <v>1250</v>
      </c>
      <c r="O1437" s="200" t="s">
        <v>1595</v>
      </c>
      <c r="P1437" s="112" t="s">
        <v>1533</v>
      </c>
      <c r="Q1437" s="199" t="s">
        <v>311</v>
      </c>
      <c r="R1437" s="199">
        <v>2</v>
      </c>
      <c r="S1437" s="199">
        <v>3</v>
      </c>
      <c r="T1437" s="199">
        <f>BD[[#This Row],[ND]]*BD[[#This Row],[NE]]</f>
        <v>6</v>
      </c>
      <c r="U1437" s="201" t="str">
        <f t="shared" si="78"/>
        <v>MEDIO</v>
      </c>
      <c r="V1437" s="199">
        <v>25</v>
      </c>
      <c r="W1437" s="199">
        <f>BD[[#This Row],[NP]]*BD[[#This Row],[N.C]]</f>
        <v>150</v>
      </c>
      <c r="X1437" s="201" t="str">
        <f t="shared" si="79"/>
        <v>II</v>
      </c>
      <c r="Y1437" s="182" t="str">
        <f t="shared" si="80"/>
        <v>ACEPTABLE CON CONTROL ESPECIFICO</v>
      </c>
      <c r="Z1437" s="199" t="s">
        <v>311</v>
      </c>
      <c r="AA1437" s="199" t="s">
        <v>311</v>
      </c>
      <c r="AB1437" s="200" t="s">
        <v>1596</v>
      </c>
      <c r="AC1437" s="112" t="s">
        <v>1534</v>
      </c>
      <c r="AD1437" s="200" t="s">
        <v>1247</v>
      </c>
      <c r="AE1437" s="112" t="s">
        <v>1277</v>
      </c>
      <c r="AF1437" s="199"/>
    </row>
    <row r="1438" spans="1:32" ht="135" hidden="1">
      <c r="A1438" s="198" t="s">
        <v>909</v>
      </c>
      <c r="B1438" s="199" t="s">
        <v>1197</v>
      </c>
      <c r="C1438" s="199" t="s">
        <v>1217</v>
      </c>
      <c r="D1438" s="199" t="s">
        <v>1214</v>
      </c>
      <c r="E1438" s="112" t="s">
        <v>1467</v>
      </c>
      <c r="F1438" s="216" t="s">
        <v>1471</v>
      </c>
      <c r="G1438" s="199" t="s">
        <v>44</v>
      </c>
      <c r="H1438" s="199" t="s">
        <v>931</v>
      </c>
      <c r="I1438" s="200" t="s">
        <v>985</v>
      </c>
      <c r="J1438" s="112" t="s">
        <v>1400</v>
      </c>
      <c r="K1438" s="199">
        <v>8</v>
      </c>
      <c r="L1438" s="199">
        <v>6</v>
      </c>
      <c r="M1438" s="199">
        <v>2</v>
      </c>
      <c r="N1438" s="112" t="s">
        <v>1401</v>
      </c>
      <c r="O1438" s="200" t="s">
        <v>1600</v>
      </c>
      <c r="P1438" s="112" t="s">
        <v>1671</v>
      </c>
      <c r="Q1438" s="112" t="s">
        <v>1403</v>
      </c>
      <c r="R1438" s="199">
        <v>2</v>
      </c>
      <c r="S1438" s="199">
        <v>3</v>
      </c>
      <c r="T1438" s="199">
        <f>BD[[#This Row],[ND]]*BD[[#This Row],[NE]]</f>
        <v>6</v>
      </c>
      <c r="U1438" s="201" t="str">
        <f t="shared" si="78"/>
        <v>MEDIO</v>
      </c>
      <c r="V1438" s="199">
        <v>25</v>
      </c>
      <c r="W1438" s="199">
        <f>BD[[#This Row],[NP]]*BD[[#This Row],[N.C]]</f>
        <v>150</v>
      </c>
      <c r="X1438" s="201" t="str">
        <f t="shared" si="79"/>
        <v>II</v>
      </c>
      <c r="Y1438" s="182" t="str">
        <f t="shared" si="80"/>
        <v>ACEPTABLE CON CONTROL ESPECIFICO</v>
      </c>
      <c r="Z1438" s="199" t="s">
        <v>311</v>
      </c>
      <c r="AA1438" s="199" t="s">
        <v>311</v>
      </c>
      <c r="AB1438" s="112" t="s">
        <v>1601</v>
      </c>
      <c r="AC1438" s="112" t="s">
        <v>1598</v>
      </c>
      <c r="AD1438" s="112" t="s">
        <v>1599</v>
      </c>
      <c r="AE1438" s="112" t="s">
        <v>1278</v>
      </c>
      <c r="AF1438" s="199"/>
    </row>
    <row r="1439" spans="1:32" ht="135" hidden="1">
      <c r="A1439" s="198" t="s">
        <v>909</v>
      </c>
      <c r="B1439" s="199" t="s">
        <v>1197</v>
      </c>
      <c r="C1439" s="199" t="s">
        <v>1217</v>
      </c>
      <c r="D1439" s="199" t="s">
        <v>1214</v>
      </c>
      <c r="E1439" s="112" t="s">
        <v>1467</v>
      </c>
      <c r="F1439" s="216" t="s">
        <v>1471</v>
      </c>
      <c r="G1439" s="199" t="s">
        <v>44</v>
      </c>
      <c r="H1439" s="199" t="s">
        <v>931</v>
      </c>
      <c r="I1439" s="200" t="s">
        <v>989</v>
      </c>
      <c r="J1439" s="112" t="s">
        <v>1224</v>
      </c>
      <c r="K1439" s="199">
        <v>8</v>
      </c>
      <c r="L1439" s="199">
        <v>6</v>
      </c>
      <c r="M1439" s="199">
        <v>2</v>
      </c>
      <c r="N1439" s="112" t="s">
        <v>1252</v>
      </c>
      <c r="O1439" s="112" t="s">
        <v>1612</v>
      </c>
      <c r="P1439" s="112" t="s">
        <v>1253</v>
      </c>
      <c r="Q1439" s="112" t="s">
        <v>1614</v>
      </c>
      <c r="R1439" s="199">
        <v>2</v>
      </c>
      <c r="S1439" s="199">
        <v>3</v>
      </c>
      <c r="T1439" s="199">
        <f>BD[[#This Row],[ND]]*BD[[#This Row],[NE]]</f>
        <v>6</v>
      </c>
      <c r="U1439" s="201" t="str">
        <f t="shared" si="78"/>
        <v>MEDIO</v>
      </c>
      <c r="V1439" s="199">
        <v>25</v>
      </c>
      <c r="W1439" s="199">
        <f>BD[[#This Row],[NP]]*BD[[#This Row],[N.C]]</f>
        <v>150</v>
      </c>
      <c r="X1439" s="201" t="str">
        <f t="shared" si="79"/>
        <v>II</v>
      </c>
      <c r="Y1439" s="182" t="str">
        <f t="shared" si="80"/>
        <v>ACEPTABLE CON CONTROL ESPECIFICO</v>
      </c>
      <c r="Z1439" s="199" t="s">
        <v>311</v>
      </c>
      <c r="AA1439" s="199" t="s">
        <v>311</v>
      </c>
      <c r="AB1439" s="112" t="s">
        <v>1613</v>
      </c>
      <c r="AC1439" s="112" t="s">
        <v>1253</v>
      </c>
      <c r="AD1439" s="112" t="s">
        <v>1615</v>
      </c>
      <c r="AE1439" s="112" t="s">
        <v>1278</v>
      </c>
      <c r="AF1439" s="199"/>
    </row>
    <row r="1440" spans="1:32" ht="150" hidden="1">
      <c r="A1440" s="198" t="s">
        <v>909</v>
      </c>
      <c r="B1440" s="199" t="s">
        <v>1197</v>
      </c>
      <c r="C1440" s="199" t="s">
        <v>1217</v>
      </c>
      <c r="D1440" s="199" t="s">
        <v>1214</v>
      </c>
      <c r="E1440" s="112" t="s">
        <v>1467</v>
      </c>
      <c r="F1440" s="216" t="s">
        <v>1471</v>
      </c>
      <c r="G1440" s="199" t="s">
        <v>44</v>
      </c>
      <c r="H1440" s="199" t="s">
        <v>931</v>
      </c>
      <c r="I1440" s="200" t="s">
        <v>1005</v>
      </c>
      <c r="J1440" s="112" t="s">
        <v>1359</v>
      </c>
      <c r="K1440" s="199">
        <v>8</v>
      </c>
      <c r="L1440" s="199">
        <v>6</v>
      </c>
      <c r="M1440" s="199">
        <v>2</v>
      </c>
      <c r="N1440" s="215" t="s">
        <v>1354</v>
      </c>
      <c r="O1440" s="112" t="s">
        <v>1360</v>
      </c>
      <c r="P1440" s="112" t="s">
        <v>1609</v>
      </c>
      <c r="Q1440" s="112" t="s">
        <v>1610</v>
      </c>
      <c r="R1440" s="199">
        <v>2</v>
      </c>
      <c r="S1440" s="199">
        <v>3</v>
      </c>
      <c r="T1440" s="199">
        <f>BD[[#This Row],[ND]]*BD[[#This Row],[NE]]</f>
        <v>6</v>
      </c>
      <c r="U1440" s="201" t="str">
        <f t="shared" si="78"/>
        <v>MEDIO</v>
      </c>
      <c r="V1440" s="199">
        <v>60</v>
      </c>
      <c r="W1440" s="199">
        <f>BD[[#This Row],[NP]]*BD[[#This Row],[N.C]]</f>
        <v>360</v>
      </c>
      <c r="X1440" s="201" t="str">
        <f t="shared" si="79"/>
        <v>II</v>
      </c>
      <c r="Y1440" s="182" t="str">
        <f t="shared" si="80"/>
        <v>ACEPTABLE CON CONTROL ESPECIFICO</v>
      </c>
      <c r="Z1440" s="199" t="s">
        <v>311</v>
      </c>
      <c r="AA1440" s="199" t="s">
        <v>311</v>
      </c>
      <c r="AB1440" s="112" t="s">
        <v>1360</v>
      </c>
      <c r="AC1440" s="112" t="s">
        <v>1609</v>
      </c>
      <c r="AD1440" s="112" t="s">
        <v>1611</v>
      </c>
      <c r="AE1440" s="112" t="s">
        <v>1362</v>
      </c>
      <c r="AF1440" s="199"/>
    </row>
    <row r="1441" spans="1:32" ht="315" hidden="1">
      <c r="A1441" s="198" t="s">
        <v>909</v>
      </c>
      <c r="B1441" s="199" t="s">
        <v>1197</v>
      </c>
      <c r="C1441" s="199" t="s">
        <v>1217</v>
      </c>
      <c r="D1441" s="199" t="s">
        <v>1214</v>
      </c>
      <c r="E1441" s="112" t="s">
        <v>1467</v>
      </c>
      <c r="F1441" s="216" t="s">
        <v>1471</v>
      </c>
      <c r="G1441" s="199" t="s">
        <v>44</v>
      </c>
      <c r="H1441" s="199" t="s">
        <v>934</v>
      </c>
      <c r="I1441" s="200" t="s">
        <v>1007</v>
      </c>
      <c r="J1441" s="112" t="s">
        <v>1225</v>
      </c>
      <c r="K1441" s="199">
        <v>2</v>
      </c>
      <c r="L1441" s="199">
        <v>2</v>
      </c>
      <c r="M1441" s="199">
        <v>2</v>
      </c>
      <c r="N1441" s="112" t="s">
        <v>1255</v>
      </c>
      <c r="O1441" s="112" t="s">
        <v>1627</v>
      </c>
      <c r="P1441" s="112" t="s">
        <v>1630</v>
      </c>
      <c r="Q1441" s="112" t="s">
        <v>1265</v>
      </c>
      <c r="R1441" s="199">
        <v>2</v>
      </c>
      <c r="S1441" s="199">
        <v>3</v>
      </c>
      <c r="T1441" s="199">
        <f>BD[[#This Row],[ND]]*BD[[#This Row],[NE]]</f>
        <v>6</v>
      </c>
      <c r="U1441" s="201" t="str">
        <f t="shared" si="78"/>
        <v>MEDIO</v>
      </c>
      <c r="V1441" s="199">
        <v>25</v>
      </c>
      <c r="W1441" s="199">
        <f>BD[[#This Row],[NP]]*BD[[#This Row],[N.C]]</f>
        <v>150</v>
      </c>
      <c r="X1441" s="201" t="str">
        <f t="shared" si="79"/>
        <v>II</v>
      </c>
      <c r="Y1441" s="182" t="str">
        <f t="shared" si="80"/>
        <v>ACEPTABLE CON CONTROL ESPECIFICO</v>
      </c>
      <c r="Z1441" s="199" t="s">
        <v>311</v>
      </c>
      <c r="AA1441" s="199" t="s">
        <v>311</v>
      </c>
      <c r="AB1441" s="112" t="s">
        <v>1628</v>
      </c>
      <c r="AC1441" s="112" t="s">
        <v>1629</v>
      </c>
      <c r="AD1441" s="112" t="s">
        <v>1265</v>
      </c>
      <c r="AE1441" s="112" t="s">
        <v>1280</v>
      </c>
      <c r="AF1441" s="199"/>
    </row>
    <row r="1442" spans="1:32" ht="345" hidden="1">
      <c r="A1442" s="198" t="s">
        <v>909</v>
      </c>
      <c r="B1442" s="199" t="s">
        <v>1197</v>
      </c>
      <c r="C1442" s="199" t="s">
        <v>1217</v>
      </c>
      <c r="D1442" s="199" t="s">
        <v>1214</v>
      </c>
      <c r="E1442" s="112" t="s">
        <v>1467</v>
      </c>
      <c r="F1442" s="216" t="s">
        <v>1471</v>
      </c>
      <c r="G1442" s="199" t="s">
        <v>44</v>
      </c>
      <c r="H1442" s="199" t="s">
        <v>934</v>
      </c>
      <c r="I1442" s="200" t="s">
        <v>1017</v>
      </c>
      <c r="J1442" s="112" t="s">
        <v>1260</v>
      </c>
      <c r="K1442" s="199">
        <v>2</v>
      </c>
      <c r="L1442" s="199">
        <v>2</v>
      </c>
      <c r="M1442" s="199">
        <v>2</v>
      </c>
      <c r="N1442" s="112" t="s">
        <v>1261</v>
      </c>
      <c r="O1442" s="112" t="s">
        <v>1627</v>
      </c>
      <c r="P1442" s="112" t="s">
        <v>1632</v>
      </c>
      <c r="Q1442" s="112" t="s">
        <v>1662</v>
      </c>
      <c r="R1442" s="199">
        <v>2</v>
      </c>
      <c r="S1442" s="199">
        <v>3</v>
      </c>
      <c r="T1442" s="199">
        <f>BD[[#This Row],[ND]]*BD[[#This Row],[NE]]</f>
        <v>6</v>
      </c>
      <c r="U1442" s="201" t="str">
        <f t="shared" si="78"/>
        <v>MEDIO</v>
      </c>
      <c r="V1442" s="199">
        <v>25</v>
      </c>
      <c r="W1442" s="199">
        <f>BD[[#This Row],[NP]]*BD[[#This Row],[N.C]]</f>
        <v>150</v>
      </c>
      <c r="X1442" s="201" t="str">
        <f t="shared" si="79"/>
        <v>II</v>
      </c>
      <c r="Y1442" s="182" t="str">
        <f t="shared" si="80"/>
        <v>ACEPTABLE CON CONTROL ESPECIFICO</v>
      </c>
      <c r="Z1442" s="199" t="s">
        <v>311</v>
      </c>
      <c r="AA1442" s="199" t="s">
        <v>311</v>
      </c>
      <c r="AB1442" s="112" t="s">
        <v>1628</v>
      </c>
      <c r="AC1442" s="112" t="s">
        <v>1633</v>
      </c>
      <c r="AD1442" s="112" t="s">
        <v>1663</v>
      </c>
      <c r="AE1442" s="112" t="s">
        <v>1280</v>
      </c>
      <c r="AF1442" s="199"/>
    </row>
    <row r="1443" spans="1:32" ht="225" hidden="1">
      <c r="A1443" s="198" t="s">
        <v>909</v>
      </c>
      <c r="B1443" s="199" t="s">
        <v>1197</v>
      </c>
      <c r="C1443" s="199" t="s">
        <v>1217</v>
      </c>
      <c r="D1443" s="199" t="s">
        <v>1214</v>
      </c>
      <c r="E1443" s="112" t="s">
        <v>1467</v>
      </c>
      <c r="F1443" s="216" t="s">
        <v>1472</v>
      </c>
      <c r="G1443" s="199" t="s">
        <v>44</v>
      </c>
      <c r="H1443" s="199" t="s">
        <v>928</v>
      </c>
      <c r="I1443" s="200" t="s">
        <v>973</v>
      </c>
      <c r="J1443" s="112" t="s">
        <v>1223</v>
      </c>
      <c r="K1443" s="199">
        <v>8</v>
      </c>
      <c r="L1443" s="199">
        <v>6</v>
      </c>
      <c r="M1443" s="199">
        <v>2</v>
      </c>
      <c r="N1443" s="112" t="s">
        <v>1250</v>
      </c>
      <c r="O1443" s="200" t="s">
        <v>1595</v>
      </c>
      <c r="P1443" s="112" t="s">
        <v>1533</v>
      </c>
      <c r="Q1443" s="199" t="s">
        <v>311</v>
      </c>
      <c r="R1443" s="199">
        <v>2</v>
      </c>
      <c r="S1443" s="199">
        <v>2</v>
      </c>
      <c r="T1443" s="199">
        <f>BD[[#This Row],[ND]]*BD[[#This Row],[NE]]</f>
        <v>4</v>
      </c>
      <c r="U1443" s="201" t="str">
        <f t="shared" si="78"/>
        <v>BAJO</v>
      </c>
      <c r="V1443" s="199">
        <v>25</v>
      </c>
      <c r="W1443" s="199">
        <f>BD[[#This Row],[NP]]*BD[[#This Row],[N.C]]</f>
        <v>100</v>
      </c>
      <c r="X1443" s="201" t="str">
        <f t="shared" si="79"/>
        <v>III</v>
      </c>
      <c r="Y1443" s="182" t="str">
        <f t="shared" si="80"/>
        <v>MEJORABLE</v>
      </c>
      <c r="Z1443" s="199" t="s">
        <v>311</v>
      </c>
      <c r="AA1443" s="199" t="s">
        <v>311</v>
      </c>
      <c r="AB1443" s="200" t="s">
        <v>1596</v>
      </c>
      <c r="AC1443" s="112" t="s">
        <v>1534</v>
      </c>
      <c r="AD1443" s="222" t="s">
        <v>1597</v>
      </c>
      <c r="AE1443" s="112" t="s">
        <v>1277</v>
      </c>
      <c r="AF1443" s="199"/>
    </row>
    <row r="1444" spans="1:32" ht="225" hidden="1">
      <c r="A1444" s="198" t="s">
        <v>909</v>
      </c>
      <c r="B1444" s="199" t="s">
        <v>1197</v>
      </c>
      <c r="C1444" s="199" t="s">
        <v>1217</v>
      </c>
      <c r="D1444" s="199" t="s">
        <v>1214</v>
      </c>
      <c r="E1444" s="112" t="s">
        <v>1467</v>
      </c>
      <c r="F1444" s="216" t="s">
        <v>1472</v>
      </c>
      <c r="G1444" s="199" t="s">
        <v>44</v>
      </c>
      <c r="H1444" s="199" t="s">
        <v>928</v>
      </c>
      <c r="I1444" s="200" t="s">
        <v>975</v>
      </c>
      <c r="J1444" s="112" t="s">
        <v>1223</v>
      </c>
      <c r="K1444" s="199">
        <v>8</v>
      </c>
      <c r="L1444" s="199">
        <v>6</v>
      </c>
      <c r="M1444" s="199">
        <v>2</v>
      </c>
      <c r="N1444" s="112" t="s">
        <v>1250</v>
      </c>
      <c r="O1444" s="200" t="s">
        <v>1595</v>
      </c>
      <c r="P1444" s="112" t="s">
        <v>1533</v>
      </c>
      <c r="Q1444" s="199" t="s">
        <v>311</v>
      </c>
      <c r="R1444" s="199">
        <v>2</v>
      </c>
      <c r="S1444" s="199">
        <v>3</v>
      </c>
      <c r="T1444" s="199">
        <f>BD[[#This Row],[ND]]*BD[[#This Row],[NE]]</f>
        <v>6</v>
      </c>
      <c r="U1444" s="201" t="str">
        <f t="shared" si="78"/>
        <v>MEDIO</v>
      </c>
      <c r="V1444" s="199">
        <v>25</v>
      </c>
      <c r="W1444" s="199">
        <f>BD[[#This Row],[NP]]*BD[[#This Row],[N.C]]</f>
        <v>150</v>
      </c>
      <c r="X1444" s="201" t="str">
        <f t="shared" si="79"/>
        <v>II</v>
      </c>
      <c r="Y1444" s="182" t="str">
        <f t="shared" si="80"/>
        <v>ACEPTABLE CON CONTROL ESPECIFICO</v>
      </c>
      <c r="Z1444" s="199" t="s">
        <v>311</v>
      </c>
      <c r="AA1444" s="199" t="s">
        <v>311</v>
      </c>
      <c r="AB1444" s="200" t="s">
        <v>1596</v>
      </c>
      <c r="AC1444" s="112" t="s">
        <v>1534</v>
      </c>
      <c r="AD1444" s="200" t="s">
        <v>1247</v>
      </c>
      <c r="AE1444" s="112" t="s">
        <v>1277</v>
      </c>
      <c r="AF1444" s="199"/>
    </row>
    <row r="1445" spans="1:32" ht="225" hidden="1">
      <c r="A1445" s="198" t="s">
        <v>909</v>
      </c>
      <c r="B1445" s="199" t="s">
        <v>1197</v>
      </c>
      <c r="C1445" s="199" t="s">
        <v>1217</v>
      </c>
      <c r="D1445" s="199" t="s">
        <v>1214</v>
      </c>
      <c r="E1445" s="112" t="s">
        <v>1467</v>
      </c>
      <c r="F1445" s="216" t="s">
        <v>1472</v>
      </c>
      <c r="G1445" s="199" t="s">
        <v>44</v>
      </c>
      <c r="H1445" s="199" t="s">
        <v>928</v>
      </c>
      <c r="I1445" s="200" t="s">
        <v>977</v>
      </c>
      <c r="J1445" s="112" t="s">
        <v>1223</v>
      </c>
      <c r="K1445" s="199">
        <v>8</v>
      </c>
      <c r="L1445" s="199">
        <v>6</v>
      </c>
      <c r="M1445" s="199">
        <v>2</v>
      </c>
      <c r="N1445" s="112" t="s">
        <v>1250</v>
      </c>
      <c r="O1445" s="200" t="s">
        <v>1595</v>
      </c>
      <c r="P1445" s="112" t="s">
        <v>1533</v>
      </c>
      <c r="Q1445" s="199" t="s">
        <v>311</v>
      </c>
      <c r="R1445" s="199">
        <v>2</v>
      </c>
      <c r="S1445" s="199">
        <v>3</v>
      </c>
      <c r="T1445" s="199">
        <f>BD[[#This Row],[ND]]*BD[[#This Row],[NE]]</f>
        <v>6</v>
      </c>
      <c r="U1445" s="201" t="str">
        <f t="shared" si="78"/>
        <v>MEDIO</v>
      </c>
      <c r="V1445" s="199">
        <v>25</v>
      </c>
      <c r="W1445" s="199">
        <f>BD[[#This Row],[NP]]*BD[[#This Row],[N.C]]</f>
        <v>150</v>
      </c>
      <c r="X1445" s="201" t="str">
        <f t="shared" si="79"/>
        <v>II</v>
      </c>
      <c r="Y1445" s="182" t="str">
        <f t="shared" si="80"/>
        <v>ACEPTABLE CON CONTROL ESPECIFICO</v>
      </c>
      <c r="Z1445" s="199" t="s">
        <v>311</v>
      </c>
      <c r="AA1445" s="199" t="s">
        <v>311</v>
      </c>
      <c r="AB1445" s="200" t="s">
        <v>1596</v>
      </c>
      <c r="AC1445" s="112" t="s">
        <v>1534</v>
      </c>
      <c r="AD1445" s="200" t="s">
        <v>1247</v>
      </c>
      <c r="AE1445" s="112" t="s">
        <v>1277</v>
      </c>
      <c r="AF1445" s="199"/>
    </row>
    <row r="1446" spans="1:32" ht="225" hidden="1">
      <c r="A1446" s="198" t="s">
        <v>909</v>
      </c>
      <c r="B1446" s="199" t="s">
        <v>1197</v>
      </c>
      <c r="C1446" s="199" t="s">
        <v>1217</v>
      </c>
      <c r="D1446" s="199" t="s">
        <v>1214</v>
      </c>
      <c r="E1446" s="112" t="s">
        <v>1467</v>
      </c>
      <c r="F1446" s="216" t="s">
        <v>1472</v>
      </c>
      <c r="G1446" s="199" t="s">
        <v>44</v>
      </c>
      <c r="H1446" s="199" t="s">
        <v>928</v>
      </c>
      <c r="I1446" s="200" t="s">
        <v>979</v>
      </c>
      <c r="J1446" s="112" t="s">
        <v>1223</v>
      </c>
      <c r="K1446" s="199">
        <v>8</v>
      </c>
      <c r="L1446" s="199">
        <v>6</v>
      </c>
      <c r="M1446" s="199">
        <v>2</v>
      </c>
      <c r="N1446" s="112" t="s">
        <v>1250</v>
      </c>
      <c r="O1446" s="200" t="s">
        <v>1595</v>
      </c>
      <c r="P1446" s="112" t="s">
        <v>1533</v>
      </c>
      <c r="Q1446" s="199" t="s">
        <v>311</v>
      </c>
      <c r="R1446" s="199">
        <v>2</v>
      </c>
      <c r="S1446" s="199">
        <v>3</v>
      </c>
      <c r="T1446" s="199">
        <f>BD[[#This Row],[ND]]*BD[[#This Row],[NE]]</f>
        <v>6</v>
      </c>
      <c r="U1446" s="201" t="str">
        <f t="shared" si="78"/>
        <v>MEDIO</v>
      </c>
      <c r="V1446" s="199">
        <v>26</v>
      </c>
      <c r="W1446" s="199">
        <f>BD[[#This Row],[NP]]*BD[[#This Row],[N.C]]</f>
        <v>156</v>
      </c>
      <c r="X1446" s="201" t="str">
        <f t="shared" si="79"/>
        <v>II</v>
      </c>
      <c r="Y1446" s="182" t="str">
        <f t="shared" si="80"/>
        <v>ACEPTABLE CON CONTROL ESPECIFICO</v>
      </c>
      <c r="Z1446" s="199" t="s">
        <v>311</v>
      </c>
      <c r="AA1446" s="199" t="s">
        <v>311</v>
      </c>
      <c r="AB1446" s="200" t="s">
        <v>1596</v>
      </c>
      <c r="AC1446" s="112" t="s">
        <v>1534</v>
      </c>
      <c r="AD1446" s="200" t="s">
        <v>1247</v>
      </c>
      <c r="AE1446" s="112" t="s">
        <v>1277</v>
      </c>
      <c r="AF1446" s="199"/>
    </row>
    <row r="1447" spans="1:32" ht="210" hidden="1">
      <c r="A1447" s="198" t="s">
        <v>909</v>
      </c>
      <c r="B1447" s="199" t="s">
        <v>1197</v>
      </c>
      <c r="C1447" s="199" t="s">
        <v>1217</v>
      </c>
      <c r="D1447" s="199" t="s">
        <v>1214</v>
      </c>
      <c r="E1447" s="112" t="s">
        <v>1467</v>
      </c>
      <c r="F1447" s="216" t="s">
        <v>1472</v>
      </c>
      <c r="G1447" s="199" t="s">
        <v>44</v>
      </c>
      <c r="H1447" s="199" t="s">
        <v>928</v>
      </c>
      <c r="I1447" s="200" t="s">
        <v>981</v>
      </c>
      <c r="J1447" s="112" t="s">
        <v>1438</v>
      </c>
      <c r="K1447" s="199">
        <v>8</v>
      </c>
      <c r="L1447" s="199">
        <v>6</v>
      </c>
      <c r="M1447" s="199">
        <v>2</v>
      </c>
      <c r="N1447" s="112" t="s">
        <v>1364</v>
      </c>
      <c r="O1447" s="199" t="s">
        <v>311</v>
      </c>
      <c r="P1447" s="112" t="s">
        <v>1651</v>
      </c>
      <c r="Q1447" s="199" t="s">
        <v>311</v>
      </c>
      <c r="R1447" s="199">
        <v>2</v>
      </c>
      <c r="S1447" s="199">
        <v>2</v>
      </c>
      <c r="T1447" s="199">
        <f>BD[[#This Row],[ND]]*BD[[#This Row],[NE]]</f>
        <v>4</v>
      </c>
      <c r="U1447" s="201" t="str">
        <f t="shared" si="78"/>
        <v>BAJO</v>
      </c>
      <c r="V1447" s="199">
        <v>25</v>
      </c>
      <c r="W1447" s="199">
        <f>BD[[#This Row],[NP]]*BD[[#This Row],[N.C]]</f>
        <v>100</v>
      </c>
      <c r="X1447" s="201" t="str">
        <f t="shared" si="79"/>
        <v>III</v>
      </c>
      <c r="Y1447" s="182" t="str">
        <f t="shared" si="80"/>
        <v>MEJORABLE</v>
      </c>
      <c r="Z1447" s="199" t="s">
        <v>311</v>
      </c>
      <c r="AA1447" s="199" t="s">
        <v>311</v>
      </c>
      <c r="AB1447" s="112" t="s">
        <v>311</v>
      </c>
      <c r="AC1447" s="112" t="s">
        <v>1652</v>
      </c>
      <c r="AD1447" s="200" t="s">
        <v>1247</v>
      </c>
      <c r="AE1447" s="112" t="s">
        <v>1277</v>
      </c>
      <c r="AF1447" s="199"/>
    </row>
    <row r="1448" spans="1:32" ht="255" hidden="1">
      <c r="A1448" s="198" t="s">
        <v>909</v>
      </c>
      <c r="B1448" s="199" t="s">
        <v>1197</v>
      </c>
      <c r="C1448" s="199" t="s">
        <v>1217</v>
      </c>
      <c r="D1448" s="199" t="s">
        <v>1214</v>
      </c>
      <c r="E1448" s="112" t="s">
        <v>1467</v>
      </c>
      <c r="F1448" s="216" t="s">
        <v>1473</v>
      </c>
      <c r="G1448" s="199" t="s">
        <v>19</v>
      </c>
      <c r="H1448" s="199" t="s">
        <v>905</v>
      </c>
      <c r="I1448" s="200" t="s">
        <v>906</v>
      </c>
      <c r="J1448" s="112" t="s">
        <v>1317</v>
      </c>
      <c r="K1448" s="199">
        <v>8</v>
      </c>
      <c r="L1448" s="199">
        <v>6</v>
      </c>
      <c r="M1448" s="199">
        <v>2</v>
      </c>
      <c r="N1448" s="112" t="s">
        <v>1318</v>
      </c>
      <c r="O1448" s="112" t="s">
        <v>1319</v>
      </c>
      <c r="P1448" s="112" t="s">
        <v>1542</v>
      </c>
      <c r="Q1448" s="200" t="s">
        <v>1321</v>
      </c>
      <c r="R1448" s="199">
        <v>6</v>
      </c>
      <c r="S1448" s="199">
        <v>1</v>
      </c>
      <c r="T1448" s="199">
        <f>BD[[#This Row],[ND]]*BD[[#This Row],[NE]]</f>
        <v>6</v>
      </c>
      <c r="U1448" s="201" t="str">
        <f t="shared" si="78"/>
        <v>MEDIO</v>
      </c>
      <c r="V1448" s="199">
        <v>60</v>
      </c>
      <c r="W1448" s="199">
        <f>BD[[#This Row],[NP]]*BD[[#This Row],[N.C]]</f>
        <v>360</v>
      </c>
      <c r="X1448" s="201" t="str">
        <f t="shared" si="79"/>
        <v>II</v>
      </c>
      <c r="Y1448" s="182" t="str">
        <f t="shared" si="80"/>
        <v>ACEPTABLE CON CONTROL ESPECIFICO</v>
      </c>
      <c r="Z1448" s="199" t="s">
        <v>311</v>
      </c>
      <c r="AA1448" s="199" t="s">
        <v>311</v>
      </c>
      <c r="AB1448" s="112" t="s">
        <v>1541</v>
      </c>
      <c r="AC1448" s="112" t="s">
        <v>1543</v>
      </c>
      <c r="AD1448" s="200" t="s">
        <v>1544</v>
      </c>
      <c r="AE1448" s="112" t="s">
        <v>1274</v>
      </c>
      <c r="AF1448" s="199"/>
    </row>
    <row r="1449" spans="1:32" ht="105" hidden="1">
      <c r="A1449" s="198" t="s">
        <v>909</v>
      </c>
      <c r="B1449" s="199" t="s">
        <v>1197</v>
      </c>
      <c r="C1449" s="199" t="s">
        <v>1217</v>
      </c>
      <c r="D1449" s="199" t="s">
        <v>1214</v>
      </c>
      <c r="E1449" s="112" t="s">
        <v>1467</v>
      </c>
      <c r="F1449" s="216" t="s">
        <v>1473</v>
      </c>
      <c r="G1449" s="199" t="s">
        <v>19</v>
      </c>
      <c r="H1449" s="199" t="s">
        <v>905</v>
      </c>
      <c r="I1449" s="200" t="s">
        <v>918</v>
      </c>
      <c r="J1449" s="112" t="s">
        <v>1397</v>
      </c>
      <c r="K1449" s="199">
        <v>8</v>
      </c>
      <c r="L1449" s="199">
        <v>6</v>
      </c>
      <c r="M1449" s="199">
        <v>2</v>
      </c>
      <c r="N1449" s="112" t="s">
        <v>1398</v>
      </c>
      <c r="O1449" s="221" t="s">
        <v>1551</v>
      </c>
      <c r="P1449" s="112" t="s">
        <v>1553</v>
      </c>
      <c r="Q1449" s="200" t="s">
        <v>1556</v>
      </c>
      <c r="R1449" s="199">
        <v>2</v>
      </c>
      <c r="S1449" s="199">
        <v>2</v>
      </c>
      <c r="T1449" s="199">
        <f>BD[[#This Row],[ND]]*BD[[#This Row],[NE]]</f>
        <v>4</v>
      </c>
      <c r="U1449" s="201" t="str">
        <f t="shared" si="78"/>
        <v>BAJO</v>
      </c>
      <c r="V1449" s="199">
        <v>25</v>
      </c>
      <c r="W1449" s="199">
        <f>BD[[#This Row],[NP]]*BD[[#This Row],[N.C]]</f>
        <v>100</v>
      </c>
      <c r="X1449" s="201" t="str">
        <f t="shared" si="79"/>
        <v>III</v>
      </c>
      <c r="Y1449" s="182" t="str">
        <f t="shared" si="80"/>
        <v>MEJORABLE</v>
      </c>
      <c r="Z1449" s="199" t="s">
        <v>311</v>
      </c>
      <c r="AA1449" s="199" t="s">
        <v>311</v>
      </c>
      <c r="AB1449" s="221" t="s">
        <v>1552</v>
      </c>
      <c r="AC1449" s="112" t="s">
        <v>1554</v>
      </c>
      <c r="AD1449" s="200" t="s">
        <v>1555</v>
      </c>
      <c r="AE1449" s="112" t="s">
        <v>1274</v>
      </c>
      <c r="AF1449" s="199"/>
    </row>
    <row r="1450" spans="1:32" ht="90" hidden="1">
      <c r="A1450" s="198" t="s">
        <v>909</v>
      </c>
      <c r="B1450" s="199" t="s">
        <v>1197</v>
      </c>
      <c r="C1450" s="199" t="s">
        <v>1217</v>
      </c>
      <c r="D1450" s="199" t="s">
        <v>1214</v>
      </c>
      <c r="E1450" s="112" t="s">
        <v>1467</v>
      </c>
      <c r="F1450" s="216" t="s">
        <v>1473</v>
      </c>
      <c r="G1450" s="199" t="s">
        <v>19</v>
      </c>
      <c r="H1450" s="199" t="s">
        <v>905</v>
      </c>
      <c r="I1450" s="200" t="s">
        <v>924</v>
      </c>
      <c r="J1450" s="112" t="s">
        <v>1240</v>
      </c>
      <c r="K1450" s="199">
        <v>8</v>
      </c>
      <c r="L1450" s="199">
        <v>6</v>
      </c>
      <c r="M1450" s="199">
        <v>2</v>
      </c>
      <c r="N1450" s="112" t="s">
        <v>1241</v>
      </c>
      <c r="O1450" s="200" t="s">
        <v>1242</v>
      </c>
      <c r="P1450" s="200" t="s">
        <v>1513</v>
      </c>
      <c r="Q1450" s="200" t="s">
        <v>1514</v>
      </c>
      <c r="R1450" s="199">
        <v>2</v>
      </c>
      <c r="S1450" s="199">
        <v>2</v>
      </c>
      <c r="T1450" s="199">
        <f>BD[[#This Row],[ND]]*BD[[#This Row],[NE]]</f>
        <v>4</v>
      </c>
      <c r="U1450" s="201" t="str">
        <f t="shared" si="78"/>
        <v>BAJO</v>
      </c>
      <c r="V1450" s="199">
        <v>25</v>
      </c>
      <c r="W1450" s="199">
        <f>BD[[#This Row],[NP]]*BD[[#This Row],[N.C]]</f>
        <v>100</v>
      </c>
      <c r="X1450" s="201" t="str">
        <f t="shared" si="79"/>
        <v>III</v>
      </c>
      <c r="Y1450" s="182" t="str">
        <f t="shared" si="80"/>
        <v>MEJORABLE</v>
      </c>
      <c r="Z1450" s="199" t="s">
        <v>311</v>
      </c>
      <c r="AA1450" s="200" t="s">
        <v>311</v>
      </c>
      <c r="AB1450" s="112" t="s">
        <v>1516</v>
      </c>
      <c r="AC1450" s="112" t="s">
        <v>1515</v>
      </c>
      <c r="AD1450" s="200" t="s">
        <v>1557</v>
      </c>
      <c r="AE1450" s="112" t="s">
        <v>1274</v>
      </c>
      <c r="AF1450" s="199"/>
    </row>
    <row r="1451" spans="1:32" ht="165" hidden="1">
      <c r="A1451" s="198" t="s">
        <v>909</v>
      </c>
      <c r="B1451" s="199" t="s">
        <v>1197</v>
      </c>
      <c r="C1451" s="199" t="s">
        <v>1217</v>
      </c>
      <c r="D1451" s="199" t="s">
        <v>1214</v>
      </c>
      <c r="E1451" s="112" t="s">
        <v>1467</v>
      </c>
      <c r="F1451" s="216" t="s">
        <v>1473</v>
      </c>
      <c r="G1451" s="199" t="s">
        <v>19</v>
      </c>
      <c r="H1451" s="199" t="s">
        <v>905</v>
      </c>
      <c r="I1451" s="200" t="s">
        <v>935</v>
      </c>
      <c r="J1451" s="112" t="s">
        <v>1230</v>
      </c>
      <c r="K1451" s="199">
        <v>8</v>
      </c>
      <c r="L1451" s="199">
        <v>6</v>
      </c>
      <c r="M1451" s="199">
        <v>2</v>
      </c>
      <c r="N1451" s="112" t="s">
        <v>1231</v>
      </c>
      <c r="O1451" s="200" t="s">
        <v>1234</v>
      </c>
      <c r="P1451" s="112" t="s">
        <v>1518</v>
      </c>
      <c r="Q1451" s="200" t="s">
        <v>1520</v>
      </c>
      <c r="R1451" s="199">
        <v>2</v>
      </c>
      <c r="S1451" s="199">
        <v>3</v>
      </c>
      <c r="T1451" s="199">
        <f>BD[[#This Row],[ND]]*BD[[#This Row],[NE]]</f>
        <v>6</v>
      </c>
      <c r="U1451" s="201" t="str">
        <f t="shared" si="78"/>
        <v>MEDIO</v>
      </c>
      <c r="V1451" s="199">
        <v>25</v>
      </c>
      <c r="W1451" s="199">
        <f>BD[[#This Row],[NP]]*BD[[#This Row],[N.C]]</f>
        <v>150</v>
      </c>
      <c r="X1451" s="201" t="str">
        <f t="shared" si="79"/>
        <v>II</v>
      </c>
      <c r="Y1451" s="182" t="str">
        <f t="shared" si="80"/>
        <v>ACEPTABLE CON CONTROL ESPECIFICO</v>
      </c>
      <c r="Z1451" s="199" t="s">
        <v>311</v>
      </c>
      <c r="AA1451" s="199" t="s">
        <v>311</v>
      </c>
      <c r="AB1451" s="112" t="s">
        <v>1517</v>
      </c>
      <c r="AC1451" s="112" t="s">
        <v>1519</v>
      </c>
      <c r="AD1451" s="200" t="s">
        <v>1558</v>
      </c>
      <c r="AE1451" s="112" t="s">
        <v>1275</v>
      </c>
      <c r="AF1451" s="199"/>
    </row>
    <row r="1452" spans="1:32" ht="135" hidden="1">
      <c r="A1452" s="198" t="s">
        <v>909</v>
      </c>
      <c r="B1452" s="199" t="s">
        <v>1197</v>
      </c>
      <c r="C1452" s="199" t="s">
        <v>1217</v>
      </c>
      <c r="D1452" s="199" t="s">
        <v>1214</v>
      </c>
      <c r="E1452" s="112" t="s">
        <v>1467</v>
      </c>
      <c r="F1452" s="216" t="s">
        <v>1473</v>
      </c>
      <c r="G1452" s="199" t="s">
        <v>19</v>
      </c>
      <c r="H1452" s="199" t="s">
        <v>910</v>
      </c>
      <c r="I1452" s="200" t="s">
        <v>937</v>
      </c>
      <c r="J1452" s="112" t="s">
        <v>1324</v>
      </c>
      <c r="K1452" s="199">
        <v>8</v>
      </c>
      <c r="L1452" s="199">
        <v>6</v>
      </c>
      <c r="M1452" s="199">
        <v>2</v>
      </c>
      <c r="N1452" s="112" t="s">
        <v>1322</v>
      </c>
      <c r="O1452" s="112" t="s">
        <v>1563</v>
      </c>
      <c r="P1452" s="112" t="s">
        <v>1325</v>
      </c>
      <c r="Q1452" s="200" t="s">
        <v>1323</v>
      </c>
      <c r="R1452" s="199">
        <v>2</v>
      </c>
      <c r="S1452" s="199">
        <v>2</v>
      </c>
      <c r="T1452" s="199">
        <f>BD[[#This Row],[ND]]*BD[[#This Row],[NE]]</f>
        <v>4</v>
      </c>
      <c r="U1452" s="201" t="str">
        <f t="shared" si="78"/>
        <v>BAJO</v>
      </c>
      <c r="V1452" s="199">
        <v>25</v>
      </c>
      <c r="W1452" s="199">
        <f>BD[[#This Row],[NP]]*BD[[#This Row],[N.C]]</f>
        <v>100</v>
      </c>
      <c r="X1452" s="201" t="str">
        <f t="shared" si="79"/>
        <v>III</v>
      </c>
      <c r="Y1452" s="182" t="str">
        <f t="shared" si="80"/>
        <v>MEJORABLE</v>
      </c>
      <c r="Z1452" s="199" t="s">
        <v>311</v>
      </c>
      <c r="AA1452" s="199" t="s">
        <v>311</v>
      </c>
      <c r="AB1452" s="112" t="s">
        <v>1564</v>
      </c>
      <c r="AC1452" s="112" t="s">
        <v>1325</v>
      </c>
      <c r="AD1452" s="112" t="s">
        <v>1326</v>
      </c>
      <c r="AE1452" s="112" t="s">
        <v>1327</v>
      </c>
      <c r="AF1452" s="199"/>
    </row>
    <row r="1453" spans="1:32" ht="135" hidden="1">
      <c r="A1453" s="198" t="s">
        <v>909</v>
      </c>
      <c r="B1453" s="199" t="s">
        <v>1197</v>
      </c>
      <c r="C1453" s="199" t="s">
        <v>1217</v>
      </c>
      <c r="D1453" s="199" t="s">
        <v>1214</v>
      </c>
      <c r="E1453" s="112" t="s">
        <v>1467</v>
      </c>
      <c r="F1453" s="216" t="s">
        <v>1473</v>
      </c>
      <c r="G1453" s="199" t="s">
        <v>19</v>
      </c>
      <c r="H1453" s="199" t="s">
        <v>910</v>
      </c>
      <c r="I1453" s="200" t="s">
        <v>943</v>
      </c>
      <c r="J1453" s="112" t="s">
        <v>1329</v>
      </c>
      <c r="K1453" s="199">
        <v>8</v>
      </c>
      <c r="L1453" s="199">
        <v>6</v>
      </c>
      <c r="M1453" s="199">
        <v>2</v>
      </c>
      <c r="N1453" s="112" t="s">
        <v>1330</v>
      </c>
      <c r="O1453" s="112" t="s">
        <v>1569</v>
      </c>
      <c r="P1453" s="112" t="s">
        <v>1331</v>
      </c>
      <c r="Q1453" s="112" t="s">
        <v>1332</v>
      </c>
      <c r="R1453" s="199">
        <v>2</v>
      </c>
      <c r="S1453" s="199">
        <v>3</v>
      </c>
      <c r="T1453" s="199">
        <f>BD[[#This Row],[ND]]*BD[[#This Row],[NE]]</f>
        <v>6</v>
      </c>
      <c r="U1453" s="201" t="str">
        <f t="shared" si="78"/>
        <v>MEDIO</v>
      </c>
      <c r="V1453" s="199">
        <v>60</v>
      </c>
      <c r="W1453" s="199">
        <f>BD[[#This Row],[NP]]*BD[[#This Row],[N.C]]</f>
        <v>360</v>
      </c>
      <c r="X1453" s="201" t="str">
        <f t="shared" si="79"/>
        <v>II</v>
      </c>
      <c r="Y1453" s="182" t="str">
        <f t="shared" si="80"/>
        <v>ACEPTABLE CON CONTROL ESPECIFICO</v>
      </c>
      <c r="Z1453" s="199" t="s">
        <v>311</v>
      </c>
      <c r="AA1453" s="199" t="s">
        <v>311</v>
      </c>
      <c r="AB1453" s="112" t="s">
        <v>1570</v>
      </c>
      <c r="AC1453" s="112" t="s">
        <v>1567</v>
      </c>
      <c r="AD1453" s="112" t="s">
        <v>1568</v>
      </c>
      <c r="AE1453" s="112" t="s">
        <v>1327</v>
      </c>
      <c r="AF1453" s="199"/>
    </row>
    <row r="1454" spans="1:32" ht="150" hidden="1">
      <c r="A1454" s="198" t="s">
        <v>909</v>
      </c>
      <c r="B1454" s="199" t="s">
        <v>1197</v>
      </c>
      <c r="C1454" s="199" t="s">
        <v>1217</v>
      </c>
      <c r="D1454" s="199" t="s">
        <v>1214</v>
      </c>
      <c r="E1454" s="112" t="s">
        <v>1467</v>
      </c>
      <c r="F1454" s="216" t="s">
        <v>1473</v>
      </c>
      <c r="G1454" s="199" t="s">
        <v>19</v>
      </c>
      <c r="H1454" s="199" t="s">
        <v>910</v>
      </c>
      <c r="I1454" s="200" t="s">
        <v>947</v>
      </c>
      <c r="J1454" s="112" t="s">
        <v>1373</v>
      </c>
      <c r="K1454" s="199">
        <v>8</v>
      </c>
      <c r="L1454" s="199">
        <v>6</v>
      </c>
      <c r="M1454" s="199">
        <v>2</v>
      </c>
      <c r="N1454" s="112" t="s">
        <v>1330</v>
      </c>
      <c r="O1454" s="112" t="s">
        <v>1569</v>
      </c>
      <c r="P1454" s="112" t="s">
        <v>1331</v>
      </c>
      <c r="Q1454" s="112" t="s">
        <v>1332</v>
      </c>
      <c r="R1454" s="199">
        <v>2</v>
      </c>
      <c r="S1454" s="199">
        <v>3</v>
      </c>
      <c r="T1454" s="199">
        <f>BD[[#This Row],[ND]]*BD[[#This Row],[NE]]</f>
        <v>6</v>
      </c>
      <c r="U1454" s="201" t="str">
        <f t="shared" si="78"/>
        <v>MEDIO</v>
      </c>
      <c r="V1454" s="199">
        <v>60</v>
      </c>
      <c r="W1454" s="199">
        <f>BD[[#This Row],[NP]]*BD[[#This Row],[N.C]]</f>
        <v>360</v>
      </c>
      <c r="X1454" s="201" t="str">
        <f t="shared" si="79"/>
        <v>II</v>
      </c>
      <c r="Y1454" s="182" t="str">
        <f t="shared" si="80"/>
        <v>ACEPTABLE CON CONTROL ESPECIFICO</v>
      </c>
      <c r="Z1454" s="199" t="s">
        <v>311</v>
      </c>
      <c r="AA1454" s="199" t="s">
        <v>311</v>
      </c>
      <c r="AB1454" s="112" t="s">
        <v>1570</v>
      </c>
      <c r="AC1454" s="112" t="s">
        <v>1567</v>
      </c>
      <c r="AD1454" s="112" t="s">
        <v>1568</v>
      </c>
      <c r="AE1454" s="112" t="s">
        <v>1375</v>
      </c>
      <c r="AF1454" s="199"/>
    </row>
    <row r="1455" spans="1:32" ht="409.6" hidden="1">
      <c r="A1455" s="198" t="s">
        <v>909</v>
      </c>
      <c r="B1455" s="199" t="s">
        <v>1197</v>
      </c>
      <c r="C1455" s="199" t="s">
        <v>1217</v>
      </c>
      <c r="D1455" s="199" t="s">
        <v>1214</v>
      </c>
      <c r="E1455" s="112" t="s">
        <v>1467</v>
      </c>
      <c r="F1455" s="216" t="s">
        <v>1473</v>
      </c>
      <c r="G1455" s="199" t="s">
        <v>19</v>
      </c>
      <c r="H1455" s="199" t="s">
        <v>917</v>
      </c>
      <c r="I1455" s="200" t="s">
        <v>949</v>
      </c>
      <c r="J1455" s="112" t="s">
        <v>1226</v>
      </c>
      <c r="K1455" s="199">
        <v>8</v>
      </c>
      <c r="L1455" s="199">
        <v>6</v>
      </c>
      <c r="M1455" s="199">
        <v>2</v>
      </c>
      <c r="N1455" s="112" t="s">
        <v>1237</v>
      </c>
      <c r="O1455" s="200" t="s">
        <v>1238</v>
      </c>
      <c r="P1455" s="112" t="s">
        <v>1239</v>
      </c>
      <c r="Q1455" s="112" t="s">
        <v>1522</v>
      </c>
      <c r="R1455" s="199">
        <v>2</v>
      </c>
      <c r="S1455" s="199">
        <v>2</v>
      </c>
      <c r="T1455" s="199">
        <f>BD[[#This Row],[ND]]*BD[[#This Row],[NE]]</f>
        <v>4</v>
      </c>
      <c r="U1455" s="201" t="str">
        <f t="shared" si="78"/>
        <v>BAJO</v>
      </c>
      <c r="V1455" s="199">
        <v>60</v>
      </c>
      <c r="W1455" s="199">
        <f>BD[[#This Row],[NP]]*BD[[#This Row],[N.C]]</f>
        <v>240</v>
      </c>
      <c r="X1455" s="201" t="str">
        <f t="shared" si="79"/>
        <v>II</v>
      </c>
      <c r="Y1455" s="182" t="str">
        <f t="shared" si="80"/>
        <v>ACEPTABLE CON CONTROL ESPECIFICO</v>
      </c>
      <c r="Z1455" s="199" t="s">
        <v>311</v>
      </c>
      <c r="AA1455" s="199" t="s">
        <v>311</v>
      </c>
      <c r="AB1455" s="112" t="s">
        <v>1524</v>
      </c>
      <c r="AC1455" s="112" t="s">
        <v>1521</v>
      </c>
      <c r="AD1455" s="112" t="s">
        <v>1523</v>
      </c>
      <c r="AE1455" s="112" t="s">
        <v>1276</v>
      </c>
      <c r="AF1455" s="199"/>
    </row>
    <row r="1456" spans="1:32" ht="165" hidden="1">
      <c r="A1456" s="198" t="s">
        <v>909</v>
      </c>
      <c r="B1456" s="199" t="s">
        <v>1197</v>
      </c>
      <c r="C1456" s="199" t="s">
        <v>1217</v>
      </c>
      <c r="D1456" s="199" t="s">
        <v>1214</v>
      </c>
      <c r="E1456" s="112" t="s">
        <v>1467</v>
      </c>
      <c r="F1456" s="216" t="s">
        <v>1473</v>
      </c>
      <c r="G1456" s="199" t="s">
        <v>19</v>
      </c>
      <c r="H1456" s="199" t="s">
        <v>917</v>
      </c>
      <c r="I1456" s="200" t="s">
        <v>951</v>
      </c>
      <c r="J1456" s="112" t="s">
        <v>1333</v>
      </c>
      <c r="K1456" s="199">
        <v>8</v>
      </c>
      <c r="L1456" s="199">
        <v>6</v>
      </c>
      <c r="M1456" s="199">
        <v>2</v>
      </c>
      <c r="N1456" s="112" t="s">
        <v>1237</v>
      </c>
      <c r="O1456" s="112" t="s">
        <v>1334</v>
      </c>
      <c r="P1456" s="112" t="s">
        <v>1335</v>
      </c>
      <c r="Q1456" s="112" t="s">
        <v>1336</v>
      </c>
      <c r="R1456" s="199">
        <v>2</v>
      </c>
      <c r="S1456" s="199">
        <v>2</v>
      </c>
      <c r="T1456" s="199">
        <f>BD[[#This Row],[ND]]*BD[[#This Row],[NE]]</f>
        <v>4</v>
      </c>
      <c r="U1456" s="201" t="str">
        <f t="shared" si="78"/>
        <v>BAJO</v>
      </c>
      <c r="V1456" s="199">
        <v>60</v>
      </c>
      <c r="W1456" s="199">
        <f>BD[[#This Row],[NP]]*BD[[#This Row],[N.C]]</f>
        <v>240</v>
      </c>
      <c r="X1456" s="201" t="str">
        <f t="shared" si="79"/>
        <v>II</v>
      </c>
      <c r="Y1456" s="182" t="str">
        <f t="shared" si="80"/>
        <v>ACEPTABLE CON CONTROL ESPECIFICO</v>
      </c>
      <c r="Z1456" s="199" t="s">
        <v>311</v>
      </c>
      <c r="AA1456" s="199" t="s">
        <v>311</v>
      </c>
      <c r="AB1456" s="112" t="s">
        <v>1571</v>
      </c>
      <c r="AC1456" s="112" t="s">
        <v>1572</v>
      </c>
      <c r="AD1456" s="112" t="s">
        <v>1336</v>
      </c>
      <c r="AE1456" s="112" t="s">
        <v>1337</v>
      </c>
      <c r="AF1456" s="199"/>
    </row>
    <row r="1457" spans="1:32" ht="105" hidden="1">
      <c r="A1457" s="198" t="s">
        <v>909</v>
      </c>
      <c r="B1457" s="199" t="s">
        <v>1197</v>
      </c>
      <c r="C1457" s="199" t="s">
        <v>1217</v>
      </c>
      <c r="D1457" s="199" t="s">
        <v>1214</v>
      </c>
      <c r="E1457" s="112" t="s">
        <v>1467</v>
      </c>
      <c r="F1457" s="216" t="s">
        <v>1473</v>
      </c>
      <c r="G1457" s="199" t="s">
        <v>19</v>
      </c>
      <c r="H1457" s="199" t="s">
        <v>917</v>
      </c>
      <c r="I1457" s="200" t="s">
        <v>953</v>
      </c>
      <c r="J1457" s="112" t="s">
        <v>1338</v>
      </c>
      <c r="K1457" s="199">
        <v>8</v>
      </c>
      <c r="L1457" s="199">
        <v>6</v>
      </c>
      <c r="M1457" s="199">
        <v>2</v>
      </c>
      <c r="N1457" s="112" t="s">
        <v>1339</v>
      </c>
      <c r="O1457" s="112" t="s">
        <v>1340</v>
      </c>
      <c r="P1457" s="112" t="s">
        <v>1341</v>
      </c>
      <c r="Q1457" s="112" t="s">
        <v>1342</v>
      </c>
      <c r="R1457" s="199">
        <v>2</v>
      </c>
      <c r="S1457" s="199">
        <v>2</v>
      </c>
      <c r="T1457" s="199">
        <f>BD[[#This Row],[ND]]*BD[[#This Row],[NE]]</f>
        <v>4</v>
      </c>
      <c r="U1457" s="201" t="str">
        <f t="shared" si="78"/>
        <v>BAJO</v>
      </c>
      <c r="V1457" s="199">
        <v>25</v>
      </c>
      <c r="W1457" s="199">
        <f>BD[[#This Row],[NP]]*BD[[#This Row],[N.C]]</f>
        <v>100</v>
      </c>
      <c r="X1457" s="201" t="str">
        <f t="shared" si="79"/>
        <v>III</v>
      </c>
      <c r="Y1457" s="182" t="str">
        <f t="shared" si="80"/>
        <v>MEJORABLE</v>
      </c>
      <c r="Z1457" s="199" t="s">
        <v>311</v>
      </c>
      <c r="AA1457" s="199" t="s">
        <v>311</v>
      </c>
      <c r="AB1457" s="112" t="s">
        <v>1573</v>
      </c>
      <c r="AC1457" s="112" t="s">
        <v>1574</v>
      </c>
      <c r="AD1457" s="112" t="s">
        <v>1575</v>
      </c>
      <c r="AE1457" s="112" t="s">
        <v>1343</v>
      </c>
      <c r="AF1457" s="199"/>
    </row>
    <row r="1458" spans="1:32" ht="120" hidden="1">
      <c r="A1458" s="198" t="s">
        <v>909</v>
      </c>
      <c r="B1458" s="199" t="s">
        <v>1197</v>
      </c>
      <c r="C1458" s="199" t="s">
        <v>1217</v>
      </c>
      <c r="D1458" s="199" t="s">
        <v>1214</v>
      </c>
      <c r="E1458" s="112" t="s">
        <v>1467</v>
      </c>
      <c r="F1458" s="216" t="s">
        <v>1473</v>
      </c>
      <c r="G1458" s="199" t="s">
        <v>19</v>
      </c>
      <c r="H1458" s="199" t="s">
        <v>917</v>
      </c>
      <c r="I1458" s="200" t="s">
        <v>955</v>
      </c>
      <c r="J1458" s="112" t="s">
        <v>1344</v>
      </c>
      <c r="K1458" s="199">
        <v>8</v>
      </c>
      <c r="L1458" s="199">
        <v>6</v>
      </c>
      <c r="M1458" s="199">
        <v>2</v>
      </c>
      <c r="N1458" s="112" t="s">
        <v>1346</v>
      </c>
      <c r="O1458" s="112" t="s">
        <v>1340</v>
      </c>
      <c r="P1458" s="112" t="s">
        <v>1341</v>
      </c>
      <c r="Q1458" s="112" t="s">
        <v>1342</v>
      </c>
      <c r="R1458" s="199">
        <v>2</v>
      </c>
      <c r="S1458" s="199">
        <v>2</v>
      </c>
      <c r="T1458" s="199">
        <f>BD[[#This Row],[ND]]*BD[[#This Row],[NE]]</f>
        <v>4</v>
      </c>
      <c r="U1458" s="201" t="str">
        <f t="shared" si="78"/>
        <v>BAJO</v>
      </c>
      <c r="V1458" s="199">
        <v>25</v>
      </c>
      <c r="W1458" s="199">
        <f>BD[[#This Row],[NP]]*BD[[#This Row],[N.C]]</f>
        <v>100</v>
      </c>
      <c r="X1458" s="201" t="str">
        <f t="shared" si="79"/>
        <v>III</v>
      </c>
      <c r="Y1458" s="182" t="str">
        <f t="shared" si="80"/>
        <v>MEJORABLE</v>
      </c>
      <c r="Z1458" s="199" t="s">
        <v>311</v>
      </c>
      <c r="AA1458" s="199" t="s">
        <v>311</v>
      </c>
      <c r="AB1458" s="112" t="s">
        <v>1573</v>
      </c>
      <c r="AC1458" s="112" t="s">
        <v>1574</v>
      </c>
      <c r="AD1458" s="112" t="s">
        <v>1575</v>
      </c>
      <c r="AE1458" s="112" t="s">
        <v>1343</v>
      </c>
      <c r="AF1458" s="199"/>
    </row>
    <row r="1459" spans="1:32" ht="150" hidden="1">
      <c r="A1459" s="198" t="s">
        <v>909</v>
      </c>
      <c r="B1459" s="199" t="s">
        <v>1197</v>
      </c>
      <c r="C1459" s="199" t="s">
        <v>1217</v>
      </c>
      <c r="D1459" s="199" t="s">
        <v>1214</v>
      </c>
      <c r="E1459" s="112" t="s">
        <v>1467</v>
      </c>
      <c r="F1459" s="216" t="s">
        <v>1473</v>
      </c>
      <c r="G1459" s="199" t="s">
        <v>19</v>
      </c>
      <c r="H1459" s="199" t="s">
        <v>917</v>
      </c>
      <c r="I1459" s="200" t="s">
        <v>957</v>
      </c>
      <c r="J1459" s="112" t="s">
        <v>1464</v>
      </c>
      <c r="K1459" s="199">
        <v>8</v>
      </c>
      <c r="L1459" s="199">
        <v>6</v>
      </c>
      <c r="M1459" s="199">
        <v>2</v>
      </c>
      <c r="N1459" s="112" t="s">
        <v>1465</v>
      </c>
      <c r="O1459" s="112" t="s">
        <v>1466</v>
      </c>
      <c r="P1459" s="112" t="s">
        <v>1634</v>
      </c>
      <c r="Q1459" s="112" t="s">
        <v>1342</v>
      </c>
      <c r="R1459" s="199">
        <v>2</v>
      </c>
      <c r="S1459" s="199">
        <v>3</v>
      </c>
      <c r="T1459" s="199">
        <f>BD[[#This Row],[ND]]*BD[[#This Row],[NE]]</f>
        <v>6</v>
      </c>
      <c r="U1459" s="201" t="str">
        <f t="shared" si="78"/>
        <v>MEDIO</v>
      </c>
      <c r="V1459" s="199">
        <v>60</v>
      </c>
      <c r="W1459" s="199">
        <f>BD[[#This Row],[NP]]*BD[[#This Row],[N.C]]</f>
        <v>360</v>
      </c>
      <c r="X1459" s="201" t="str">
        <f t="shared" si="79"/>
        <v>II</v>
      </c>
      <c r="Y1459" s="182" t="str">
        <f t="shared" si="80"/>
        <v>ACEPTABLE CON CONTROL ESPECIFICO</v>
      </c>
      <c r="Z1459" s="199" t="s">
        <v>311</v>
      </c>
      <c r="AA1459" s="199" t="s">
        <v>311</v>
      </c>
      <c r="AB1459" s="112" t="s">
        <v>1637</v>
      </c>
      <c r="AC1459" s="112" t="s">
        <v>1635</v>
      </c>
      <c r="AD1459" s="112" t="s">
        <v>1636</v>
      </c>
      <c r="AE1459" s="112" t="s">
        <v>1343</v>
      </c>
      <c r="AF1459" s="199"/>
    </row>
    <row r="1460" spans="1:32" ht="105" hidden="1">
      <c r="A1460" s="198" t="s">
        <v>909</v>
      </c>
      <c r="B1460" s="199" t="s">
        <v>1197</v>
      </c>
      <c r="C1460" s="199" t="s">
        <v>1217</v>
      </c>
      <c r="D1460" s="199" t="s">
        <v>1214</v>
      </c>
      <c r="E1460" s="112" t="s">
        <v>1467</v>
      </c>
      <c r="F1460" s="216" t="s">
        <v>1473</v>
      </c>
      <c r="G1460" s="199" t="s">
        <v>19</v>
      </c>
      <c r="H1460" s="199" t="s">
        <v>917</v>
      </c>
      <c r="I1460" s="200" t="s">
        <v>959</v>
      </c>
      <c r="J1460" s="112" t="s">
        <v>1347</v>
      </c>
      <c r="K1460" s="199">
        <v>8</v>
      </c>
      <c r="L1460" s="199">
        <v>6</v>
      </c>
      <c r="M1460" s="199">
        <v>2</v>
      </c>
      <c r="N1460" s="112" t="s">
        <v>1322</v>
      </c>
      <c r="O1460" s="112" t="s">
        <v>1348</v>
      </c>
      <c r="P1460" s="112" t="s">
        <v>1349</v>
      </c>
      <c r="Q1460" s="112" t="s">
        <v>1578</v>
      </c>
      <c r="R1460" s="199">
        <v>2</v>
      </c>
      <c r="S1460" s="199">
        <v>3</v>
      </c>
      <c r="T1460" s="199">
        <f>BD[[#This Row],[ND]]*BD[[#This Row],[NE]]</f>
        <v>6</v>
      </c>
      <c r="U1460" s="201" t="str">
        <f t="shared" si="78"/>
        <v>MEDIO</v>
      </c>
      <c r="V1460" s="199">
        <v>60</v>
      </c>
      <c r="W1460" s="199">
        <f>BD[[#This Row],[NP]]*BD[[#This Row],[N.C]]</f>
        <v>360</v>
      </c>
      <c r="X1460" s="201" t="str">
        <f t="shared" si="79"/>
        <v>II</v>
      </c>
      <c r="Y1460" s="182" t="str">
        <f t="shared" si="80"/>
        <v>ACEPTABLE CON CONTROL ESPECIFICO</v>
      </c>
      <c r="Z1460" s="199" t="s">
        <v>311</v>
      </c>
      <c r="AA1460" s="199" t="s">
        <v>311</v>
      </c>
      <c r="AB1460" s="112" t="s">
        <v>1576</v>
      </c>
      <c r="AC1460" s="112" t="s">
        <v>1577</v>
      </c>
      <c r="AD1460" s="112" t="s">
        <v>1579</v>
      </c>
      <c r="AE1460" s="112" t="s">
        <v>1343</v>
      </c>
      <c r="AF1460" s="199"/>
    </row>
    <row r="1461" spans="1:32" ht="105" hidden="1">
      <c r="A1461" s="198" t="s">
        <v>909</v>
      </c>
      <c r="B1461" s="199" t="s">
        <v>1197</v>
      </c>
      <c r="C1461" s="199" t="s">
        <v>1217</v>
      </c>
      <c r="D1461" s="199" t="s">
        <v>1214</v>
      </c>
      <c r="E1461" s="112" t="s">
        <v>1467</v>
      </c>
      <c r="F1461" s="216" t="s">
        <v>1473</v>
      </c>
      <c r="G1461" s="199" t="s">
        <v>19</v>
      </c>
      <c r="H1461" s="199" t="s">
        <v>917</v>
      </c>
      <c r="I1461" s="200" t="s">
        <v>961</v>
      </c>
      <c r="J1461" s="112" t="s">
        <v>1350</v>
      </c>
      <c r="K1461" s="199">
        <v>8</v>
      </c>
      <c r="L1461" s="199">
        <v>6</v>
      </c>
      <c r="M1461" s="199">
        <v>2</v>
      </c>
      <c r="N1461" s="112" t="s">
        <v>1322</v>
      </c>
      <c r="O1461" s="112" t="s">
        <v>1348</v>
      </c>
      <c r="P1461" s="112" t="s">
        <v>1582</v>
      </c>
      <c r="Q1461" s="112" t="s">
        <v>1352</v>
      </c>
      <c r="R1461" s="199">
        <v>6</v>
      </c>
      <c r="S1461" s="199">
        <v>1</v>
      </c>
      <c r="T1461" s="199">
        <f>BD[[#This Row],[ND]]*BD[[#This Row],[NE]]</f>
        <v>6</v>
      </c>
      <c r="U1461" s="201" t="str">
        <f t="shared" si="78"/>
        <v>MEDIO</v>
      </c>
      <c r="V1461" s="199">
        <v>60</v>
      </c>
      <c r="W1461" s="199">
        <f>BD[[#This Row],[NP]]*BD[[#This Row],[N.C]]</f>
        <v>360</v>
      </c>
      <c r="X1461" s="201" t="str">
        <f t="shared" si="79"/>
        <v>II</v>
      </c>
      <c r="Y1461" s="182" t="str">
        <f t="shared" si="80"/>
        <v>ACEPTABLE CON CONTROL ESPECIFICO</v>
      </c>
      <c r="Z1461" s="199" t="s">
        <v>311</v>
      </c>
      <c r="AA1461" s="199" t="s">
        <v>311</v>
      </c>
      <c r="AB1461" s="112" t="s">
        <v>1580</v>
      </c>
      <c r="AC1461" s="112" t="s">
        <v>1583</v>
      </c>
      <c r="AD1461" s="112" t="s">
        <v>1581</v>
      </c>
      <c r="AE1461" s="112" t="s">
        <v>1343</v>
      </c>
      <c r="AF1461" s="199"/>
    </row>
    <row r="1462" spans="1:32" ht="180" hidden="1">
      <c r="A1462" s="198" t="s">
        <v>909</v>
      </c>
      <c r="B1462" s="199" t="s">
        <v>1197</v>
      </c>
      <c r="C1462" s="199" t="s">
        <v>1217</v>
      </c>
      <c r="D1462" s="199" t="s">
        <v>1214</v>
      </c>
      <c r="E1462" s="112" t="s">
        <v>1467</v>
      </c>
      <c r="F1462" s="216" t="s">
        <v>1473</v>
      </c>
      <c r="G1462" s="199" t="s">
        <v>19</v>
      </c>
      <c r="H1462" s="199" t="s">
        <v>917</v>
      </c>
      <c r="I1462" s="200" t="s">
        <v>963</v>
      </c>
      <c r="J1462" s="112" t="s">
        <v>1431</v>
      </c>
      <c r="K1462" s="199">
        <v>8</v>
      </c>
      <c r="L1462" s="199">
        <v>6</v>
      </c>
      <c r="M1462" s="199">
        <v>2</v>
      </c>
      <c r="N1462" s="112" t="s">
        <v>1406</v>
      </c>
      <c r="O1462" s="112" t="s">
        <v>1432</v>
      </c>
      <c r="P1462" s="112" t="s">
        <v>1641</v>
      </c>
      <c r="Q1462" s="112" t="s">
        <v>1638</v>
      </c>
      <c r="R1462" s="199">
        <v>2</v>
      </c>
      <c r="S1462" s="199">
        <v>3</v>
      </c>
      <c r="T1462" s="199">
        <f>BD[[#This Row],[ND]]*BD[[#This Row],[NE]]</f>
        <v>6</v>
      </c>
      <c r="U1462" s="201" t="str">
        <f t="shared" si="78"/>
        <v>MEDIO</v>
      </c>
      <c r="V1462" s="199">
        <v>60</v>
      </c>
      <c r="W1462" s="199">
        <f>BD[[#This Row],[NP]]*BD[[#This Row],[N.C]]</f>
        <v>360</v>
      </c>
      <c r="X1462" s="201" t="str">
        <f t="shared" si="79"/>
        <v>II</v>
      </c>
      <c r="Y1462" s="182" t="str">
        <f t="shared" si="80"/>
        <v>ACEPTABLE CON CONTROL ESPECIFICO</v>
      </c>
      <c r="Z1462" s="199" t="s">
        <v>311</v>
      </c>
      <c r="AA1462" s="199" t="s">
        <v>311</v>
      </c>
      <c r="AB1462" s="112" t="s">
        <v>1639</v>
      </c>
      <c r="AC1462" s="112" t="s">
        <v>1640</v>
      </c>
      <c r="AD1462" s="112" t="s">
        <v>1642</v>
      </c>
      <c r="AE1462" s="112" t="s">
        <v>1337</v>
      </c>
      <c r="AF1462" s="199"/>
    </row>
    <row r="1463" spans="1:32" ht="105" hidden="1">
      <c r="A1463" s="198" t="s">
        <v>909</v>
      </c>
      <c r="B1463" s="199" t="s">
        <v>1197</v>
      </c>
      <c r="C1463" s="199" t="s">
        <v>1217</v>
      </c>
      <c r="D1463" s="199" t="s">
        <v>1214</v>
      </c>
      <c r="E1463" s="112" t="s">
        <v>1467</v>
      </c>
      <c r="F1463" s="216" t="s">
        <v>1473</v>
      </c>
      <c r="G1463" s="199" t="s">
        <v>19</v>
      </c>
      <c r="H1463" s="199" t="s">
        <v>923</v>
      </c>
      <c r="I1463" s="200" t="s">
        <v>965</v>
      </c>
      <c r="J1463" s="112" t="s">
        <v>1228</v>
      </c>
      <c r="K1463" s="199">
        <v>8</v>
      </c>
      <c r="L1463" s="199">
        <v>6</v>
      </c>
      <c r="M1463" s="199">
        <v>2</v>
      </c>
      <c r="N1463" s="112" t="s">
        <v>1245</v>
      </c>
      <c r="O1463" s="200" t="s">
        <v>1291</v>
      </c>
      <c r="P1463" s="112" t="s">
        <v>1525</v>
      </c>
      <c r="Q1463" s="200" t="s">
        <v>1529</v>
      </c>
      <c r="R1463" s="199">
        <v>2</v>
      </c>
      <c r="S1463" s="199">
        <v>3</v>
      </c>
      <c r="T1463" s="199">
        <f>BD[[#This Row],[ND]]*BD[[#This Row],[NE]]</f>
        <v>6</v>
      </c>
      <c r="U1463" s="201" t="str">
        <f t="shared" si="78"/>
        <v>MEDIO</v>
      </c>
      <c r="V1463" s="199">
        <v>25</v>
      </c>
      <c r="W1463" s="199">
        <f>BD[[#This Row],[NP]]*BD[[#This Row],[N.C]]</f>
        <v>150</v>
      </c>
      <c r="X1463" s="201" t="str">
        <f t="shared" si="79"/>
        <v>II</v>
      </c>
      <c r="Y1463" s="182" t="str">
        <f t="shared" si="80"/>
        <v>ACEPTABLE CON CONTROL ESPECIFICO</v>
      </c>
      <c r="Z1463" s="199" t="s">
        <v>311</v>
      </c>
      <c r="AA1463" s="199" t="s">
        <v>311</v>
      </c>
      <c r="AB1463" s="112" t="s">
        <v>1584</v>
      </c>
      <c r="AC1463" s="112" t="s">
        <v>1589</v>
      </c>
      <c r="AD1463" s="200" t="s">
        <v>1528</v>
      </c>
      <c r="AE1463" s="112" t="s">
        <v>1281</v>
      </c>
      <c r="AF1463" s="199"/>
    </row>
    <row r="1464" spans="1:32" ht="105" hidden="1">
      <c r="A1464" s="198" t="s">
        <v>909</v>
      </c>
      <c r="B1464" s="199" t="s">
        <v>1197</v>
      </c>
      <c r="C1464" s="199" t="s">
        <v>1217</v>
      </c>
      <c r="D1464" s="199" t="s">
        <v>1214</v>
      </c>
      <c r="E1464" s="112" t="s">
        <v>1467</v>
      </c>
      <c r="F1464" s="216" t="s">
        <v>1473</v>
      </c>
      <c r="G1464" s="199" t="s">
        <v>19</v>
      </c>
      <c r="H1464" s="199" t="s">
        <v>923</v>
      </c>
      <c r="I1464" s="200" t="s">
        <v>969</v>
      </c>
      <c r="J1464" s="112" t="s">
        <v>1229</v>
      </c>
      <c r="K1464" s="199">
        <v>8</v>
      </c>
      <c r="L1464" s="199">
        <v>6</v>
      </c>
      <c r="M1464" s="199">
        <v>2</v>
      </c>
      <c r="N1464" s="112" t="s">
        <v>1248</v>
      </c>
      <c r="O1464" s="200" t="s">
        <v>1591</v>
      </c>
      <c r="P1464" s="112" t="s">
        <v>1593</v>
      </c>
      <c r="Q1464" s="199" t="s">
        <v>311</v>
      </c>
      <c r="R1464" s="199">
        <v>2</v>
      </c>
      <c r="S1464" s="199">
        <v>2</v>
      </c>
      <c r="T1464" s="199">
        <f>BD[[#This Row],[ND]]*BD[[#This Row],[NE]]</f>
        <v>4</v>
      </c>
      <c r="U1464" s="201" t="str">
        <f t="shared" si="78"/>
        <v>BAJO</v>
      </c>
      <c r="V1464" s="199">
        <v>60</v>
      </c>
      <c r="W1464" s="199">
        <f>BD[[#This Row],[NP]]*BD[[#This Row],[N.C]]</f>
        <v>240</v>
      </c>
      <c r="X1464" s="201" t="str">
        <f t="shared" si="79"/>
        <v>II</v>
      </c>
      <c r="Y1464" s="182" t="str">
        <f t="shared" si="80"/>
        <v>ACEPTABLE CON CONTROL ESPECIFICO</v>
      </c>
      <c r="Z1464" s="199" t="s">
        <v>311</v>
      </c>
      <c r="AA1464" s="199" t="s">
        <v>311</v>
      </c>
      <c r="AB1464" s="112" t="s">
        <v>1590</v>
      </c>
      <c r="AC1464" s="112" t="s">
        <v>1249</v>
      </c>
      <c r="AD1464" s="200" t="s">
        <v>1247</v>
      </c>
      <c r="AE1464" s="112" t="s">
        <v>1281</v>
      </c>
      <c r="AF1464" s="199"/>
    </row>
    <row r="1465" spans="1:32" ht="225" hidden="1">
      <c r="A1465" s="198" t="s">
        <v>909</v>
      </c>
      <c r="B1465" s="199" t="s">
        <v>1197</v>
      </c>
      <c r="C1465" s="199" t="s">
        <v>1217</v>
      </c>
      <c r="D1465" s="199" t="s">
        <v>1214</v>
      </c>
      <c r="E1465" s="112" t="s">
        <v>1467</v>
      </c>
      <c r="F1465" s="216" t="s">
        <v>1473</v>
      </c>
      <c r="G1465" s="199" t="s">
        <v>19</v>
      </c>
      <c r="H1465" s="199" t="s">
        <v>928</v>
      </c>
      <c r="I1465" s="200" t="s">
        <v>973</v>
      </c>
      <c r="J1465" s="112" t="s">
        <v>1223</v>
      </c>
      <c r="K1465" s="199">
        <v>8</v>
      </c>
      <c r="L1465" s="199">
        <v>6</v>
      </c>
      <c r="M1465" s="199">
        <v>2</v>
      </c>
      <c r="N1465" s="112" t="s">
        <v>1250</v>
      </c>
      <c r="O1465" s="200" t="s">
        <v>1595</v>
      </c>
      <c r="P1465" s="112" t="s">
        <v>1533</v>
      </c>
      <c r="Q1465" s="199" t="s">
        <v>311</v>
      </c>
      <c r="R1465" s="199">
        <v>2</v>
      </c>
      <c r="S1465" s="199">
        <v>2</v>
      </c>
      <c r="T1465" s="199">
        <f>BD[[#This Row],[ND]]*BD[[#This Row],[NE]]</f>
        <v>4</v>
      </c>
      <c r="U1465" s="201" t="str">
        <f t="shared" si="78"/>
        <v>BAJO</v>
      </c>
      <c r="V1465" s="199">
        <v>25</v>
      </c>
      <c r="W1465" s="199">
        <f>BD[[#This Row],[NP]]*BD[[#This Row],[N.C]]</f>
        <v>100</v>
      </c>
      <c r="X1465" s="201" t="str">
        <f t="shared" si="79"/>
        <v>III</v>
      </c>
      <c r="Y1465" s="182" t="str">
        <f t="shared" si="80"/>
        <v>MEJORABLE</v>
      </c>
      <c r="Z1465" s="199" t="s">
        <v>311</v>
      </c>
      <c r="AA1465" s="199" t="s">
        <v>311</v>
      </c>
      <c r="AB1465" s="200" t="s">
        <v>1596</v>
      </c>
      <c r="AC1465" s="112" t="s">
        <v>1534</v>
      </c>
      <c r="AD1465" s="222" t="s">
        <v>1597</v>
      </c>
      <c r="AE1465" s="112" t="s">
        <v>1277</v>
      </c>
      <c r="AF1465" s="199"/>
    </row>
    <row r="1466" spans="1:32" ht="225" hidden="1">
      <c r="A1466" s="198" t="s">
        <v>909</v>
      </c>
      <c r="B1466" s="199" t="s">
        <v>1197</v>
      </c>
      <c r="C1466" s="199" t="s">
        <v>1217</v>
      </c>
      <c r="D1466" s="199" t="s">
        <v>1214</v>
      </c>
      <c r="E1466" s="112" t="s">
        <v>1467</v>
      </c>
      <c r="F1466" s="216" t="s">
        <v>1473</v>
      </c>
      <c r="G1466" s="199" t="s">
        <v>19</v>
      </c>
      <c r="H1466" s="199" t="s">
        <v>928</v>
      </c>
      <c r="I1466" s="200" t="s">
        <v>975</v>
      </c>
      <c r="J1466" s="112" t="s">
        <v>1223</v>
      </c>
      <c r="K1466" s="199">
        <v>8</v>
      </c>
      <c r="L1466" s="199">
        <v>6</v>
      </c>
      <c r="M1466" s="199">
        <v>2</v>
      </c>
      <c r="N1466" s="112" t="s">
        <v>1250</v>
      </c>
      <c r="O1466" s="200" t="s">
        <v>1595</v>
      </c>
      <c r="P1466" s="112" t="s">
        <v>1533</v>
      </c>
      <c r="Q1466" s="199" t="s">
        <v>311</v>
      </c>
      <c r="R1466" s="199">
        <v>2</v>
      </c>
      <c r="S1466" s="199">
        <v>3</v>
      </c>
      <c r="T1466" s="199">
        <f>BD[[#This Row],[ND]]*BD[[#This Row],[NE]]</f>
        <v>6</v>
      </c>
      <c r="U1466" s="201" t="str">
        <f t="shared" si="78"/>
        <v>MEDIO</v>
      </c>
      <c r="V1466" s="199">
        <v>25</v>
      </c>
      <c r="W1466" s="199">
        <f>BD[[#This Row],[NP]]*BD[[#This Row],[N.C]]</f>
        <v>150</v>
      </c>
      <c r="X1466" s="201" t="str">
        <f t="shared" si="79"/>
        <v>II</v>
      </c>
      <c r="Y1466" s="182" t="str">
        <f t="shared" si="80"/>
        <v>ACEPTABLE CON CONTROL ESPECIFICO</v>
      </c>
      <c r="Z1466" s="199" t="s">
        <v>311</v>
      </c>
      <c r="AA1466" s="199" t="s">
        <v>311</v>
      </c>
      <c r="AB1466" s="200" t="s">
        <v>1596</v>
      </c>
      <c r="AC1466" s="112" t="s">
        <v>1534</v>
      </c>
      <c r="AD1466" s="200" t="s">
        <v>1247</v>
      </c>
      <c r="AE1466" s="112" t="s">
        <v>1277</v>
      </c>
      <c r="AF1466" s="199"/>
    </row>
    <row r="1467" spans="1:32" ht="225" hidden="1">
      <c r="A1467" s="198" t="s">
        <v>909</v>
      </c>
      <c r="B1467" s="199" t="s">
        <v>1197</v>
      </c>
      <c r="C1467" s="199" t="s">
        <v>1217</v>
      </c>
      <c r="D1467" s="199" t="s">
        <v>1214</v>
      </c>
      <c r="E1467" s="112" t="s">
        <v>1467</v>
      </c>
      <c r="F1467" s="216" t="s">
        <v>1473</v>
      </c>
      <c r="G1467" s="199" t="s">
        <v>19</v>
      </c>
      <c r="H1467" s="199" t="s">
        <v>928</v>
      </c>
      <c r="I1467" s="200" t="s">
        <v>979</v>
      </c>
      <c r="J1467" s="112" t="s">
        <v>1223</v>
      </c>
      <c r="K1467" s="199">
        <v>8</v>
      </c>
      <c r="L1467" s="199">
        <v>6</v>
      </c>
      <c r="M1467" s="199">
        <v>2</v>
      </c>
      <c r="N1467" s="112" t="s">
        <v>1250</v>
      </c>
      <c r="O1467" s="200" t="s">
        <v>1595</v>
      </c>
      <c r="P1467" s="112" t="s">
        <v>1533</v>
      </c>
      <c r="Q1467" s="199" t="s">
        <v>311</v>
      </c>
      <c r="R1467" s="199">
        <v>2</v>
      </c>
      <c r="S1467" s="199">
        <v>3</v>
      </c>
      <c r="T1467" s="199">
        <f>BD[[#This Row],[ND]]*BD[[#This Row],[NE]]</f>
        <v>6</v>
      </c>
      <c r="U1467" s="201" t="str">
        <f t="shared" si="78"/>
        <v>MEDIO</v>
      </c>
      <c r="V1467" s="199">
        <v>26</v>
      </c>
      <c r="W1467" s="199">
        <f>BD[[#This Row],[NP]]*BD[[#This Row],[N.C]]</f>
        <v>156</v>
      </c>
      <c r="X1467" s="201" t="str">
        <f t="shared" si="79"/>
        <v>II</v>
      </c>
      <c r="Y1467" s="182" t="str">
        <f t="shared" si="80"/>
        <v>ACEPTABLE CON CONTROL ESPECIFICO</v>
      </c>
      <c r="Z1467" s="199" t="s">
        <v>311</v>
      </c>
      <c r="AA1467" s="199" t="s">
        <v>311</v>
      </c>
      <c r="AB1467" s="200" t="s">
        <v>1596</v>
      </c>
      <c r="AC1467" s="112" t="s">
        <v>1534</v>
      </c>
      <c r="AD1467" s="200" t="s">
        <v>1247</v>
      </c>
      <c r="AE1467" s="112" t="s">
        <v>1277</v>
      </c>
      <c r="AF1467" s="199"/>
    </row>
    <row r="1468" spans="1:32" ht="225" hidden="1">
      <c r="A1468" s="198" t="s">
        <v>909</v>
      </c>
      <c r="B1468" s="199" t="s">
        <v>1197</v>
      </c>
      <c r="C1468" s="199" t="s">
        <v>1217</v>
      </c>
      <c r="D1468" s="199" t="s">
        <v>1214</v>
      </c>
      <c r="E1468" s="112" t="s">
        <v>1467</v>
      </c>
      <c r="F1468" s="216" t="s">
        <v>1473</v>
      </c>
      <c r="G1468" s="199" t="s">
        <v>19</v>
      </c>
      <c r="H1468" s="199" t="s">
        <v>928</v>
      </c>
      <c r="I1468" s="200" t="s">
        <v>983</v>
      </c>
      <c r="J1468" s="112" t="s">
        <v>1223</v>
      </c>
      <c r="K1468" s="199">
        <v>8</v>
      </c>
      <c r="L1468" s="199">
        <v>6</v>
      </c>
      <c r="M1468" s="199">
        <v>2</v>
      </c>
      <c r="N1468" s="112" t="s">
        <v>1250</v>
      </c>
      <c r="O1468" s="200" t="s">
        <v>1595</v>
      </c>
      <c r="P1468" s="112" t="s">
        <v>1533</v>
      </c>
      <c r="Q1468" s="199" t="s">
        <v>311</v>
      </c>
      <c r="R1468" s="199">
        <v>2</v>
      </c>
      <c r="S1468" s="199">
        <v>3</v>
      </c>
      <c r="T1468" s="199">
        <f>BD[[#This Row],[ND]]*BD[[#This Row],[NE]]</f>
        <v>6</v>
      </c>
      <c r="U1468" s="201" t="str">
        <f t="shared" si="78"/>
        <v>MEDIO</v>
      </c>
      <c r="V1468" s="199">
        <v>25</v>
      </c>
      <c r="W1468" s="199">
        <f>BD[[#This Row],[NP]]*BD[[#This Row],[N.C]]</f>
        <v>150</v>
      </c>
      <c r="X1468" s="201" t="str">
        <f t="shared" si="79"/>
        <v>II</v>
      </c>
      <c r="Y1468" s="182" t="str">
        <f t="shared" si="80"/>
        <v>ACEPTABLE CON CONTROL ESPECIFICO</v>
      </c>
      <c r="Z1468" s="199" t="s">
        <v>311</v>
      </c>
      <c r="AA1468" s="199" t="s">
        <v>311</v>
      </c>
      <c r="AB1468" s="200" t="s">
        <v>1596</v>
      </c>
      <c r="AC1468" s="112" t="s">
        <v>1534</v>
      </c>
      <c r="AD1468" s="200" t="s">
        <v>1247</v>
      </c>
      <c r="AE1468" s="112" t="s">
        <v>1277</v>
      </c>
      <c r="AF1468" s="199"/>
    </row>
    <row r="1469" spans="1:32" ht="135" hidden="1">
      <c r="A1469" s="198" t="s">
        <v>909</v>
      </c>
      <c r="B1469" s="199" t="s">
        <v>1197</v>
      </c>
      <c r="C1469" s="199" t="s">
        <v>1217</v>
      </c>
      <c r="D1469" s="199" t="s">
        <v>1214</v>
      </c>
      <c r="E1469" s="112" t="s">
        <v>1467</v>
      </c>
      <c r="F1469" s="216" t="s">
        <v>1473</v>
      </c>
      <c r="G1469" s="199" t="s">
        <v>19</v>
      </c>
      <c r="H1469" s="199" t="s">
        <v>931</v>
      </c>
      <c r="I1469" s="200" t="s">
        <v>985</v>
      </c>
      <c r="J1469" s="112" t="s">
        <v>1400</v>
      </c>
      <c r="K1469" s="199">
        <v>8</v>
      </c>
      <c r="L1469" s="199">
        <v>6</v>
      </c>
      <c r="M1469" s="199">
        <v>2</v>
      </c>
      <c r="N1469" s="112" t="s">
        <v>1401</v>
      </c>
      <c r="O1469" s="200" t="s">
        <v>1600</v>
      </c>
      <c r="P1469" s="112" t="s">
        <v>1671</v>
      </c>
      <c r="Q1469" s="112" t="s">
        <v>1403</v>
      </c>
      <c r="R1469" s="199">
        <v>2</v>
      </c>
      <c r="S1469" s="199">
        <v>3</v>
      </c>
      <c r="T1469" s="199">
        <f>BD[[#This Row],[ND]]*BD[[#This Row],[NE]]</f>
        <v>6</v>
      </c>
      <c r="U1469" s="201" t="str">
        <f t="shared" ref="U1469:U1532" si="81">IF(AND(T1469&lt;=40,T1469&gt;=24),"MUY ALTO",IF(AND(T1469&lt;=20,T1469&gt;=10),"ALTO",IF(AND(T1469&lt;=8,T1469&gt;=6),"MEDIO",IF(AND(T1469&lt;=4,T1469&gt;=1),"BAJO",""))))</f>
        <v>MEDIO</v>
      </c>
      <c r="V1469" s="199">
        <v>25</v>
      </c>
      <c r="W1469" s="199">
        <f>BD[[#This Row],[NP]]*BD[[#This Row],[N.C]]</f>
        <v>150</v>
      </c>
      <c r="X1469" s="201" t="str">
        <f t="shared" ref="X1469:X1532" si="82">IFERROR(IF(AND(W1469&gt;=600,W1469&lt;=4000),"I",IF(AND(W1469&lt;500,W1469&gt;=150),"II",IF(AND(W1469&lt;=120,W1469&gt;=40),"III",IF(W1469=20,"IV","")))),"")</f>
        <v>II</v>
      </c>
      <c r="Y1469" s="182" t="str">
        <f t="shared" ref="Y1469:Y1532" si="83">IF(AND(X1469="I"),"NO ACEPTABLE",IF(AND(X1469="II"),"ACEPTABLE CON CONTROL ESPECIFICO",IF(AND(X1469="III"),"MEJORABLE",IF(AND(X1469="IV"),"ACEPTABLE"))))</f>
        <v>ACEPTABLE CON CONTROL ESPECIFICO</v>
      </c>
      <c r="Z1469" s="199" t="s">
        <v>311</v>
      </c>
      <c r="AA1469" s="199" t="s">
        <v>311</v>
      </c>
      <c r="AB1469" s="112" t="s">
        <v>1601</v>
      </c>
      <c r="AC1469" s="112" t="s">
        <v>1598</v>
      </c>
      <c r="AD1469" s="112" t="s">
        <v>1599</v>
      </c>
      <c r="AE1469" s="112" t="s">
        <v>1278</v>
      </c>
      <c r="AF1469" s="199"/>
    </row>
    <row r="1470" spans="1:32" ht="135" hidden="1">
      <c r="A1470" s="198" t="s">
        <v>909</v>
      </c>
      <c r="B1470" s="199" t="s">
        <v>1197</v>
      </c>
      <c r="C1470" s="199" t="s">
        <v>1217</v>
      </c>
      <c r="D1470" s="199" t="s">
        <v>1214</v>
      </c>
      <c r="E1470" s="112" t="s">
        <v>1467</v>
      </c>
      <c r="F1470" s="216" t="s">
        <v>1473</v>
      </c>
      <c r="G1470" s="199" t="s">
        <v>19</v>
      </c>
      <c r="H1470" s="199" t="s">
        <v>931</v>
      </c>
      <c r="I1470" s="200" t="s">
        <v>989</v>
      </c>
      <c r="J1470" s="112" t="s">
        <v>1224</v>
      </c>
      <c r="K1470" s="199">
        <v>8</v>
      </c>
      <c r="L1470" s="199">
        <v>6</v>
      </c>
      <c r="M1470" s="199">
        <v>2</v>
      </c>
      <c r="N1470" s="112" t="s">
        <v>1252</v>
      </c>
      <c r="O1470" s="112" t="s">
        <v>1612</v>
      </c>
      <c r="P1470" s="112" t="s">
        <v>1253</v>
      </c>
      <c r="Q1470" s="112" t="s">
        <v>1614</v>
      </c>
      <c r="R1470" s="199">
        <v>2</v>
      </c>
      <c r="S1470" s="199">
        <v>3</v>
      </c>
      <c r="T1470" s="199">
        <f>BD[[#This Row],[ND]]*BD[[#This Row],[NE]]</f>
        <v>6</v>
      </c>
      <c r="U1470" s="201" t="str">
        <f t="shared" si="81"/>
        <v>MEDIO</v>
      </c>
      <c r="V1470" s="199">
        <v>25</v>
      </c>
      <c r="W1470" s="199">
        <f>BD[[#This Row],[NP]]*BD[[#This Row],[N.C]]</f>
        <v>150</v>
      </c>
      <c r="X1470" s="201" t="str">
        <f t="shared" si="82"/>
        <v>II</v>
      </c>
      <c r="Y1470" s="182" t="str">
        <f t="shared" si="83"/>
        <v>ACEPTABLE CON CONTROL ESPECIFICO</v>
      </c>
      <c r="Z1470" s="199" t="s">
        <v>311</v>
      </c>
      <c r="AA1470" s="199" t="s">
        <v>311</v>
      </c>
      <c r="AB1470" s="112" t="s">
        <v>1613</v>
      </c>
      <c r="AC1470" s="112" t="s">
        <v>1253</v>
      </c>
      <c r="AD1470" s="112" t="s">
        <v>1615</v>
      </c>
      <c r="AE1470" s="112" t="s">
        <v>1278</v>
      </c>
      <c r="AF1470" s="199"/>
    </row>
    <row r="1471" spans="1:32" ht="165" hidden="1">
      <c r="A1471" s="198" t="s">
        <v>909</v>
      </c>
      <c r="B1471" s="199" t="s">
        <v>1197</v>
      </c>
      <c r="C1471" s="199" t="s">
        <v>1217</v>
      </c>
      <c r="D1471" s="199" t="s">
        <v>1214</v>
      </c>
      <c r="E1471" s="112" t="s">
        <v>1467</v>
      </c>
      <c r="F1471" s="216" t="s">
        <v>1473</v>
      </c>
      <c r="G1471" s="199" t="s">
        <v>19</v>
      </c>
      <c r="H1471" s="199" t="s">
        <v>931</v>
      </c>
      <c r="I1471" s="200" t="s">
        <v>993</v>
      </c>
      <c r="J1471" s="112" t="s">
        <v>1227</v>
      </c>
      <c r="K1471" s="199">
        <v>2</v>
      </c>
      <c r="L1471" s="199">
        <v>2</v>
      </c>
      <c r="M1471" s="199">
        <v>2</v>
      </c>
      <c r="N1471" s="112" t="s">
        <v>1255</v>
      </c>
      <c r="O1471" s="112" t="s">
        <v>1538</v>
      </c>
      <c r="P1471" s="112" t="s">
        <v>1258</v>
      </c>
      <c r="Q1471" s="199" t="s">
        <v>1654</v>
      </c>
      <c r="R1471" s="199">
        <v>2</v>
      </c>
      <c r="S1471" s="199">
        <v>3</v>
      </c>
      <c r="T1471" s="199">
        <f>BD[[#This Row],[ND]]*BD[[#This Row],[NE]]</f>
        <v>6</v>
      </c>
      <c r="U1471" s="201" t="str">
        <f t="shared" si="81"/>
        <v>MEDIO</v>
      </c>
      <c r="V1471" s="199">
        <v>60</v>
      </c>
      <c r="W1471" s="199">
        <f>BD[[#This Row],[NP]]*BD[[#This Row],[N.C]]</f>
        <v>360</v>
      </c>
      <c r="X1471" s="201" t="str">
        <f t="shared" si="82"/>
        <v>II</v>
      </c>
      <c r="Y1471" s="182" t="str">
        <f t="shared" si="83"/>
        <v>ACEPTABLE CON CONTROL ESPECIFICO</v>
      </c>
      <c r="Z1471" s="199" t="s">
        <v>311</v>
      </c>
      <c r="AA1471" s="199" t="s">
        <v>311</v>
      </c>
      <c r="AB1471" s="112" t="s">
        <v>1539</v>
      </c>
      <c r="AC1471" s="112" t="s">
        <v>1540</v>
      </c>
      <c r="AD1471" s="199" t="s">
        <v>1655</v>
      </c>
      <c r="AE1471" s="112" t="s">
        <v>1279</v>
      </c>
      <c r="AF1471" s="199"/>
    </row>
    <row r="1472" spans="1:32" ht="150" hidden="1">
      <c r="A1472" s="198" t="s">
        <v>909</v>
      </c>
      <c r="B1472" s="199" t="s">
        <v>1197</v>
      </c>
      <c r="C1472" s="199" t="s">
        <v>1217</v>
      </c>
      <c r="D1472" s="199" t="s">
        <v>1214</v>
      </c>
      <c r="E1472" s="112" t="s">
        <v>1467</v>
      </c>
      <c r="F1472" s="216" t="s">
        <v>1473</v>
      </c>
      <c r="G1472" s="199" t="s">
        <v>19</v>
      </c>
      <c r="H1472" s="199" t="s">
        <v>931</v>
      </c>
      <c r="I1472" s="200" t="s">
        <v>1005</v>
      </c>
      <c r="J1472" s="112" t="s">
        <v>1359</v>
      </c>
      <c r="K1472" s="199">
        <v>8</v>
      </c>
      <c r="L1472" s="199">
        <v>6</v>
      </c>
      <c r="M1472" s="199">
        <v>2</v>
      </c>
      <c r="N1472" s="215" t="s">
        <v>1354</v>
      </c>
      <c r="O1472" s="112" t="s">
        <v>1360</v>
      </c>
      <c r="P1472" s="112" t="s">
        <v>1609</v>
      </c>
      <c r="Q1472" s="112" t="s">
        <v>1610</v>
      </c>
      <c r="R1472" s="199">
        <v>2</v>
      </c>
      <c r="S1472" s="199">
        <v>3</v>
      </c>
      <c r="T1472" s="199">
        <f>BD[[#This Row],[ND]]*BD[[#This Row],[NE]]</f>
        <v>6</v>
      </c>
      <c r="U1472" s="201" t="str">
        <f t="shared" si="81"/>
        <v>MEDIO</v>
      </c>
      <c r="V1472" s="199">
        <v>60</v>
      </c>
      <c r="W1472" s="199">
        <f>BD[[#This Row],[NP]]*BD[[#This Row],[N.C]]</f>
        <v>360</v>
      </c>
      <c r="X1472" s="201" t="str">
        <f t="shared" si="82"/>
        <v>II</v>
      </c>
      <c r="Y1472" s="182" t="str">
        <f t="shared" si="83"/>
        <v>ACEPTABLE CON CONTROL ESPECIFICO</v>
      </c>
      <c r="Z1472" s="199" t="s">
        <v>311</v>
      </c>
      <c r="AA1472" s="199" t="s">
        <v>311</v>
      </c>
      <c r="AB1472" s="112" t="s">
        <v>1360</v>
      </c>
      <c r="AC1472" s="112" t="s">
        <v>1609</v>
      </c>
      <c r="AD1472" s="112" t="s">
        <v>1611</v>
      </c>
      <c r="AE1472" s="112" t="s">
        <v>1362</v>
      </c>
      <c r="AF1472" s="199"/>
    </row>
    <row r="1473" spans="1:32" ht="315" hidden="1">
      <c r="A1473" s="198" t="s">
        <v>909</v>
      </c>
      <c r="B1473" s="199" t="s">
        <v>1197</v>
      </c>
      <c r="C1473" s="199" t="s">
        <v>1217</v>
      </c>
      <c r="D1473" s="199" t="s">
        <v>1214</v>
      </c>
      <c r="E1473" s="112" t="s">
        <v>1467</v>
      </c>
      <c r="F1473" s="216" t="s">
        <v>1473</v>
      </c>
      <c r="G1473" s="199" t="s">
        <v>19</v>
      </c>
      <c r="H1473" s="199" t="s">
        <v>934</v>
      </c>
      <c r="I1473" s="200" t="s">
        <v>1007</v>
      </c>
      <c r="J1473" s="112" t="s">
        <v>1225</v>
      </c>
      <c r="K1473" s="199">
        <v>2</v>
      </c>
      <c r="L1473" s="199">
        <v>2</v>
      </c>
      <c r="M1473" s="199">
        <v>2</v>
      </c>
      <c r="N1473" s="112" t="s">
        <v>1255</v>
      </c>
      <c r="O1473" s="112" t="s">
        <v>1627</v>
      </c>
      <c r="P1473" s="112" t="s">
        <v>1630</v>
      </c>
      <c r="Q1473" s="112" t="s">
        <v>1265</v>
      </c>
      <c r="R1473" s="199">
        <v>2</v>
      </c>
      <c r="S1473" s="199">
        <v>3</v>
      </c>
      <c r="T1473" s="199">
        <f>BD[[#This Row],[ND]]*BD[[#This Row],[NE]]</f>
        <v>6</v>
      </c>
      <c r="U1473" s="201" t="str">
        <f t="shared" si="81"/>
        <v>MEDIO</v>
      </c>
      <c r="V1473" s="199">
        <v>25</v>
      </c>
      <c r="W1473" s="199">
        <f>BD[[#This Row],[NP]]*BD[[#This Row],[N.C]]</f>
        <v>150</v>
      </c>
      <c r="X1473" s="201" t="str">
        <f t="shared" si="82"/>
        <v>II</v>
      </c>
      <c r="Y1473" s="182" t="str">
        <f t="shared" si="83"/>
        <v>ACEPTABLE CON CONTROL ESPECIFICO</v>
      </c>
      <c r="Z1473" s="199" t="s">
        <v>311</v>
      </c>
      <c r="AA1473" s="199" t="s">
        <v>311</v>
      </c>
      <c r="AB1473" s="112" t="s">
        <v>1628</v>
      </c>
      <c r="AC1473" s="112" t="s">
        <v>1629</v>
      </c>
      <c r="AD1473" s="112" t="s">
        <v>1265</v>
      </c>
      <c r="AE1473" s="112" t="s">
        <v>1280</v>
      </c>
      <c r="AF1473" s="199"/>
    </row>
    <row r="1474" spans="1:32" ht="315" hidden="1">
      <c r="A1474" s="198" t="s">
        <v>909</v>
      </c>
      <c r="B1474" s="199" t="s">
        <v>1197</v>
      </c>
      <c r="C1474" s="199" t="s">
        <v>1217</v>
      </c>
      <c r="D1474" s="199" t="s">
        <v>1214</v>
      </c>
      <c r="E1474" s="112" t="s">
        <v>1467</v>
      </c>
      <c r="F1474" s="216" t="s">
        <v>1473</v>
      </c>
      <c r="G1474" s="199" t="s">
        <v>19</v>
      </c>
      <c r="H1474" s="199" t="s">
        <v>934</v>
      </c>
      <c r="I1474" s="200" t="s">
        <v>1015</v>
      </c>
      <c r="J1474" s="112" t="s">
        <v>1369</v>
      </c>
      <c r="K1474" s="199">
        <v>8</v>
      </c>
      <c r="L1474" s="199">
        <v>6</v>
      </c>
      <c r="M1474" s="199">
        <v>2</v>
      </c>
      <c r="N1474" s="112" t="s">
        <v>1364</v>
      </c>
      <c r="O1474" s="112" t="s">
        <v>1627</v>
      </c>
      <c r="P1474" s="112" t="s">
        <v>1630</v>
      </c>
      <c r="Q1474" s="112" t="s">
        <v>1265</v>
      </c>
      <c r="R1474" s="199">
        <v>2</v>
      </c>
      <c r="S1474" s="199">
        <v>3</v>
      </c>
      <c r="T1474" s="199">
        <f>BD[[#This Row],[ND]]*BD[[#This Row],[NE]]</f>
        <v>6</v>
      </c>
      <c r="U1474" s="201" t="str">
        <f t="shared" si="81"/>
        <v>MEDIO</v>
      </c>
      <c r="V1474" s="199">
        <v>25</v>
      </c>
      <c r="W1474" s="199">
        <f>BD[[#This Row],[NP]]*BD[[#This Row],[N.C]]</f>
        <v>150</v>
      </c>
      <c r="X1474" s="201" t="str">
        <f t="shared" si="82"/>
        <v>II</v>
      </c>
      <c r="Y1474" s="182" t="str">
        <f t="shared" si="83"/>
        <v>ACEPTABLE CON CONTROL ESPECIFICO</v>
      </c>
      <c r="Z1474" s="199" t="s">
        <v>311</v>
      </c>
      <c r="AA1474" s="199" t="s">
        <v>311</v>
      </c>
      <c r="AB1474" s="112" t="s">
        <v>1628</v>
      </c>
      <c r="AC1474" s="112" t="s">
        <v>1631</v>
      </c>
      <c r="AD1474" s="112" t="s">
        <v>1265</v>
      </c>
      <c r="AE1474" s="112" t="s">
        <v>1371</v>
      </c>
      <c r="AF1474" s="199"/>
    </row>
    <row r="1475" spans="1:32" ht="345" hidden="1">
      <c r="A1475" s="198" t="s">
        <v>909</v>
      </c>
      <c r="B1475" s="199" t="s">
        <v>1197</v>
      </c>
      <c r="C1475" s="199" t="s">
        <v>1217</v>
      </c>
      <c r="D1475" s="199" t="s">
        <v>1214</v>
      </c>
      <c r="E1475" s="112" t="s">
        <v>1467</v>
      </c>
      <c r="F1475" s="216" t="s">
        <v>1473</v>
      </c>
      <c r="G1475" s="199" t="s">
        <v>19</v>
      </c>
      <c r="H1475" s="199" t="s">
        <v>934</v>
      </c>
      <c r="I1475" s="200" t="s">
        <v>1017</v>
      </c>
      <c r="J1475" s="112" t="s">
        <v>1260</v>
      </c>
      <c r="K1475" s="199">
        <v>2</v>
      </c>
      <c r="L1475" s="199">
        <v>2</v>
      </c>
      <c r="M1475" s="199">
        <v>2</v>
      </c>
      <c r="N1475" s="112" t="s">
        <v>1261</v>
      </c>
      <c r="O1475" s="112" t="s">
        <v>1627</v>
      </c>
      <c r="P1475" s="112" t="s">
        <v>1632</v>
      </c>
      <c r="Q1475" s="112" t="s">
        <v>1662</v>
      </c>
      <c r="R1475" s="199">
        <v>2</v>
      </c>
      <c r="S1475" s="199">
        <v>3</v>
      </c>
      <c r="T1475" s="199">
        <f>BD[[#This Row],[ND]]*BD[[#This Row],[NE]]</f>
        <v>6</v>
      </c>
      <c r="U1475" s="201" t="str">
        <f t="shared" si="81"/>
        <v>MEDIO</v>
      </c>
      <c r="V1475" s="199">
        <v>25</v>
      </c>
      <c r="W1475" s="199">
        <f>BD[[#This Row],[NP]]*BD[[#This Row],[N.C]]</f>
        <v>150</v>
      </c>
      <c r="X1475" s="201" t="str">
        <f t="shared" si="82"/>
        <v>II</v>
      </c>
      <c r="Y1475" s="182" t="str">
        <f t="shared" si="83"/>
        <v>ACEPTABLE CON CONTROL ESPECIFICO</v>
      </c>
      <c r="Z1475" s="199" t="s">
        <v>311</v>
      </c>
      <c r="AA1475" s="199" t="s">
        <v>311</v>
      </c>
      <c r="AB1475" s="112" t="s">
        <v>1628</v>
      </c>
      <c r="AC1475" s="112" t="s">
        <v>1633</v>
      </c>
      <c r="AD1475" s="112" t="s">
        <v>1663</v>
      </c>
      <c r="AE1475" s="112" t="s">
        <v>1280</v>
      </c>
      <c r="AF1475" s="199"/>
    </row>
    <row r="1476" spans="1:32" ht="105" hidden="1">
      <c r="A1476" s="198" t="s">
        <v>909</v>
      </c>
      <c r="B1476" s="199" t="s">
        <v>1197</v>
      </c>
      <c r="C1476" s="199" t="s">
        <v>1217</v>
      </c>
      <c r="D1476" s="199" t="s">
        <v>1214</v>
      </c>
      <c r="E1476" s="112" t="s">
        <v>1467</v>
      </c>
      <c r="F1476" s="216" t="s">
        <v>1474</v>
      </c>
      <c r="G1476" s="199" t="s">
        <v>19</v>
      </c>
      <c r="H1476" s="199" t="s">
        <v>905</v>
      </c>
      <c r="I1476" s="200" t="s">
        <v>918</v>
      </c>
      <c r="J1476" s="112" t="s">
        <v>1397</v>
      </c>
      <c r="K1476" s="199">
        <v>8</v>
      </c>
      <c r="L1476" s="199">
        <v>6</v>
      </c>
      <c r="M1476" s="199">
        <v>2</v>
      </c>
      <c r="N1476" s="112" t="s">
        <v>1398</v>
      </c>
      <c r="O1476" s="221" t="s">
        <v>1551</v>
      </c>
      <c r="P1476" s="112" t="s">
        <v>1553</v>
      </c>
      <c r="Q1476" s="200" t="s">
        <v>1556</v>
      </c>
      <c r="R1476" s="199">
        <v>2</v>
      </c>
      <c r="S1476" s="199">
        <v>2</v>
      </c>
      <c r="T1476" s="199">
        <f>BD[[#This Row],[ND]]*BD[[#This Row],[NE]]</f>
        <v>4</v>
      </c>
      <c r="U1476" s="201" t="str">
        <f t="shared" si="81"/>
        <v>BAJO</v>
      </c>
      <c r="V1476" s="199">
        <v>25</v>
      </c>
      <c r="W1476" s="199">
        <f>BD[[#This Row],[NP]]*BD[[#This Row],[N.C]]</f>
        <v>100</v>
      </c>
      <c r="X1476" s="201" t="str">
        <f t="shared" si="82"/>
        <v>III</v>
      </c>
      <c r="Y1476" s="182" t="str">
        <f t="shared" si="83"/>
        <v>MEJORABLE</v>
      </c>
      <c r="Z1476" s="199" t="s">
        <v>311</v>
      </c>
      <c r="AA1476" s="199" t="s">
        <v>311</v>
      </c>
      <c r="AB1476" s="221" t="s">
        <v>1552</v>
      </c>
      <c r="AC1476" s="112" t="s">
        <v>1554</v>
      </c>
      <c r="AD1476" s="200" t="s">
        <v>1555</v>
      </c>
      <c r="AE1476" s="112" t="s">
        <v>1274</v>
      </c>
      <c r="AF1476" s="199"/>
    </row>
    <row r="1477" spans="1:32" ht="90" hidden="1">
      <c r="A1477" s="198" t="s">
        <v>909</v>
      </c>
      <c r="B1477" s="199" t="s">
        <v>1197</v>
      </c>
      <c r="C1477" s="199" t="s">
        <v>1217</v>
      </c>
      <c r="D1477" s="199" t="s">
        <v>1214</v>
      </c>
      <c r="E1477" s="112" t="s">
        <v>1467</v>
      </c>
      <c r="F1477" s="216" t="s">
        <v>1474</v>
      </c>
      <c r="G1477" s="199" t="s">
        <v>19</v>
      </c>
      <c r="H1477" s="199" t="s">
        <v>905</v>
      </c>
      <c r="I1477" s="200" t="s">
        <v>924</v>
      </c>
      <c r="J1477" s="112" t="s">
        <v>1240</v>
      </c>
      <c r="K1477" s="199">
        <v>8</v>
      </c>
      <c r="L1477" s="199">
        <v>6</v>
      </c>
      <c r="M1477" s="199">
        <v>2</v>
      </c>
      <c r="N1477" s="112" t="s">
        <v>1241</v>
      </c>
      <c r="O1477" s="200" t="s">
        <v>1242</v>
      </c>
      <c r="P1477" s="200" t="s">
        <v>1513</v>
      </c>
      <c r="Q1477" s="200" t="s">
        <v>1514</v>
      </c>
      <c r="R1477" s="199">
        <v>2</v>
      </c>
      <c r="S1477" s="199">
        <v>2</v>
      </c>
      <c r="T1477" s="199">
        <f>BD[[#This Row],[ND]]*BD[[#This Row],[NE]]</f>
        <v>4</v>
      </c>
      <c r="U1477" s="201" t="str">
        <f t="shared" si="81"/>
        <v>BAJO</v>
      </c>
      <c r="V1477" s="199">
        <v>25</v>
      </c>
      <c r="W1477" s="199">
        <f>BD[[#This Row],[NP]]*BD[[#This Row],[N.C]]</f>
        <v>100</v>
      </c>
      <c r="X1477" s="201" t="str">
        <f t="shared" si="82"/>
        <v>III</v>
      </c>
      <c r="Y1477" s="182" t="str">
        <f t="shared" si="83"/>
        <v>MEJORABLE</v>
      </c>
      <c r="Z1477" s="199" t="s">
        <v>311</v>
      </c>
      <c r="AA1477" s="200" t="s">
        <v>311</v>
      </c>
      <c r="AB1477" s="112" t="s">
        <v>1516</v>
      </c>
      <c r="AC1477" s="112" t="s">
        <v>1515</v>
      </c>
      <c r="AD1477" s="200" t="s">
        <v>1557</v>
      </c>
      <c r="AE1477" s="112" t="s">
        <v>1274</v>
      </c>
      <c r="AF1477" s="199"/>
    </row>
    <row r="1478" spans="1:32" ht="165" hidden="1">
      <c r="A1478" s="198" t="s">
        <v>909</v>
      </c>
      <c r="B1478" s="199" t="s">
        <v>1197</v>
      </c>
      <c r="C1478" s="199" t="s">
        <v>1217</v>
      </c>
      <c r="D1478" s="199" t="s">
        <v>1214</v>
      </c>
      <c r="E1478" s="112" t="s">
        <v>1467</v>
      </c>
      <c r="F1478" s="216" t="s">
        <v>1474</v>
      </c>
      <c r="G1478" s="199" t="s">
        <v>19</v>
      </c>
      <c r="H1478" s="199" t="s">
        <v>905</v>
      </c>
      <c r="I1478" s="200" t="s">
        <v>935</v>
      </c>
      <c r="J1478" s="112" t="s">
        <v>1230</v>
      </c>
      <c r="K1478" s="199">
        <v>8</v>
      </c>
      <c r="L1478" s="199">
        <v>6</v>
      </c>
      <c r="M1478" s="199">
        <v>2</v>
      </c>
      <c r="N1478" s="112" t="s">
        <v>1231</v>
      </c>
      <c r="O1478" s="200" t="s">
        <v>1234</v>
      </c>
      <c r="P1478" s="112" t="s">
        <v>1518</v>
      </c>
      <c r="Q1478" s="200" t="s">
        <v>1520</v>
      </c>
      <c r="R1478" s="199">
        <v>2</v>
      </c>
      <c r="S1478" s="199">
        <v>3</v>
      </c>
      <c r="T1478" s="199">
        <f>BD[[#This Row],[ND]]*BD[[#This Row],[NE]]</f>
        <v>6</v>
      </c>
      <c r="U1478" s="201" t="str">
        <f t="shared" si="81"/>
        <v>MEDIO</v>
      </c>
      <c r="V1478" s="199">
        <v>25</v>
      </c>
      <c r="W1478" s="199">
        <f>BD[[#This Row],[NP]]*BD[[#This Row],[N.C]]</f>
        <v>150</v>
      </c>
      <c r="X1478" s="201" t="str">
        <f t="shared" si="82"/>
        <v>II</v>
      </c>
      <c r="Y1478" s="182" t="str">
        <f t="shared" si="83"/>
        <v>ACEPTABLE CON CONTROL ESPECIFICO</v>
      </c>
      <c r="Z1478" s="199" t="s">
        <v>311</v>
      </c>
      <c r="AA1478" s="199" t="s">
        <v>311</v>
      </c>
      <c r="AB1478" s="112" t="s">
        <v>1517</v>
      </c>
      <c r="AC1478" s="112" t="s">
        <v>1519</v>
      </c>
      <c r="AD1478" s="200" t="s">
        <v>1558</v>
      </c>
      <c r="AE1478" s="112" t="s">
        <v>1275</v>
      </c>
      <c r="AF1478" s="199"/>
    </row>
    <row r="1479" spans="1:32" ht="135" hidden="1">
      <c r="A1479" s="198" t="s">
        <v>909</v>
      </c>
      <c r="B1479" s="199" t="s">
        <v>1197</v>
      </c>
      <c r="C1479" s="199" t="s">
        <v>1217</v>
      </c>
      <c r="D1479" s="199" t="s">
        <v>1214</v>
      </c>
      <c r="E1479" s="112" t="s">
        <v>1467</v>
      </c>
      <c r="F1479" s="216" t="s">
        <v>1474</v>
      </c>
      <c r="G1479" s="199" t="s">
        <v>19</v>
      </c>
      <c r="H1479" s="199" t="s">
        <v>910</v>
      </c>
      <c r="I1479" s="200" t="s">
        <v>937</v>
      </c>
      <c r="J1479" s="112" t="s">
        <v>1324</v>
      </c>
      <c r="K1479" s="199">
        <v>8</v>
      </c>
      <c r="L1479" s="199">
        <v>6</v>
      </c>
      <c r="M1479" s="199">
        <v>2</v>
      </c>
      <c r="N1479" s="112" t="s">
        <v>1322</v>
      </c>
      <c r="O1479" s="112" t="s">
        <v>1563</v>
      </c>
      <c r="P1479" s="112" t="s">
        <v>1325</v>
      </c>
      <c r="Q1479" s="200" t="s">
        <v>1323</v>
      </c>
      <c r="R1479" s="199">
        <v>2</v>
      </c>
      <c r="S1479" s="199">
        <v>2</v>
      </c>
      <c r="T1479" s="199">
        <f>BD[[#This Row],[ND]]*BD[[#This Row],[NE]]</f>
        <v>4</v>
      </c>
      <c r="U1479" s="201" t="str">
        <f t="shared" si="81"/>
        <v>BAJO</v>
      </c>
      <c r="V1479" s="199">
        <v>25</v>
      </c>
      <c r="W1479" s="199">
        <f>BD[[#This Row],[NP]]*BD[[#This Row],[N.C]]</f>
        <v>100</v>
      </c>
      <c r="X1479" s="201" t="str">
        <f t="shared" si="82"/>
        <v>III</v>
      </c>
      <c r="Y1479" s="182" t="str">
        <f t="shared" si="83"/>
        <v>MEJORABLE</v>
      </c>
      <c r="Z1479" s="199" t="s">
        <v>311</v>
      </c>
      <c r="AA1479" s="199" t="s">
        <v>311</v>
      </c>
      <c r="AB1479" s="112" t="s">
        <v>1564</v>
      </c>
      <c r="AC1479" s="112" t="s">
        <v>1325</v>
      </c>
      <c r="AD1479" s="112" t="s">
        <v>1326</v>
      </c>
      <c r="AE1479" s="112" t="s">
        <v>1327</v>
      </c>
      <c r="AF1479" s="199"/>
    </row>
    <row r="1480" spans="1:32" ht="135" hidden="1">
      <c r="A1480" s="198" t="s">
        <v>909</v>
      </c>
      <c r="B1480" s="199" t="s">
        <v>1197</v>
      </c>
      <c r="C1480" s="199" t="s">
        <v>1217</v>
      </c>
      <c r="D1480" s="199" t="s">
        <v>1214</v>
      </c>
      <c r="E1480" s="112" t="s">
        <v>1467</v>
      </c>
      <c r="F1480" s="216" t="s">
        <v>1474</v>
      </c>
      <c r="G1480" s="199" t="s">
        <v>19</v>
      </c>
      <c r="H1480" s="199" t="s">
        <v>910</v>
      </c>
      <c r="I1480" s="200" t="s">
        <v>943</v>
      </c>
      <c r="J1480" s="112" t="s">
        <v>1329</v>
      </c>
      <c r="K1480" s="199">
        <v>8</v>
      </c>
      <c r="L1480" s="199">
        <v>6</v>
      </c>
      <c r="M1480" s="199">
        <v>2</v>
      </c>
      <c r="N1480" s="112" t="s">
        <v>1330</v>
      </c>
      <c r="O1480" s="112" t="s">
        <v>1569</v>
      </c>
      <c r="P1480" s="112" t="s">
        <v>1331</v>
      </c>
      <c r="Q1480" s="112" t="s">
        <v>1332</v>
      </c>
      <c r="R1480" s="199">
        <v>2</v>
      </c>
      <c r="S1480" s="199">
        <v>3</v>
      </c>
      <c r="T1480" s="199">
        <f>BD[[#This Row],[ND]]*BD[[#This Row],[NE]]</f>
        <v>6</v>
      </c>
      <c r="U1480" s="201" t="str">
        <f t="shared" si="81"/>
        <v>MEDIO</v>
      </c>
      <c r="V1480" s="199">
        <v>60</v>
      </c>
      <c r="W1480" s="199">
        <f>BD[[#This Row],[NP]]*BD[[#This Row],[N.C]]</f>
        <v>360</v>
      </c>
      <c r="X1480" s="201" t="str">
        <f t="shared" si="82"/>
        <v>II</v>
      </c>
      <c r="Y1480" s="182" t="str">
        <f t="shared" si="83"/>
        <v>ACEPTABLE CON CONTROL ESPECIFICO</v>
      </c>
      <c r="Z1480" s="199" t="s">
        <v>311</v>
      </c>
      <c r="AA1480" s="199" t="s">
        <v>311</v>
      </c>
      <c r="AB1480" s="112" t="s">
        <v>1570</v>
      </c>
      <c r="AC1480" s="112" t="s">
        <v>1567</v>
      </c>
      <c r="AD1480" s="112" t="s">
        <v>1568</v>
      </c>
      <c r="AE1480" s="112" t="s">
        <v>1327</v>
      </c>
      <c r="AF1480" s="199"/>
    </row>
    <row r="1481" spans="1:32" ht="150" hidden="1">
      <c r="A1481" s="198" t="s">
        <v>909</v>
      </c>
      <c r="B1481" s="199" t="s">
        <v>1197</v>
      </c>
      <c r="C1481" s="199" t="s">
        <v>1217</v>
      </c>
      <c r="D1481" s="199" t="s">
        <v>1214</v>
      </c>
      <c r="E1481" s="112" t="s">
        <v>1467</v>
      </c>
      <c r="F1481" s="216" t="s">
        <v>1474</v>
      </c>
      <c r="G1481" s="199" t="s">
        <v>19</v>
      </c>
      <c r="H1481" s="199" t="s">
        <v>910</v>
      </c>
      <c r="I1481" s="200" t="s">
        <v>947</v>
      </c>
      <c r="J1481" s="112" t="s">
        <v>1373</v>
      </c>
      <c r="K1481" s="199">
        <v>8</v>
      </c>
      <c r="L1481" s="199">
        <v>6</v>
      </c>
      <c r="M1481" s="199">
        <v>2</v>
      </c>
      <c r="N1481" s="112" t="s">
        <v>1330</v>
      </c>
      <c r="O1481" s="112" t="s">
        <v>1569</v>
      </c>
      <c r="P1481" s="112" t="s">
        <v>1331</v>
      </c>
      <c r="Q1481" s="112" t="s">
        <v>1332</v>
      </c>
      <c r="R1481" s="199">
        <v>2</v>
      </c>
      <c r="S1481" s="199">
        <v>3</v>
      </c>
      <c r="T1481" s="199">
        <f>BD[[#This Row],[ND]]*BD[[#This Row],[NE]]</f>
        <v>6</v>
      </c>
      <c r="U1481" s="201" t="str">
        <f t="shared" si="81"/>
        <v>MEDIO</v>
      </c>
      <c r="V1481" s="199">
        <v>60</v>
      </c>
      <c r="W1481" s="199">
        <f>BD[[#This Row],[NP]]*BD[[#This Row],[N.C]]</f>
        <v>360</v>
      </c>
      <c r="X1481" s="201" t="str">
        <f t="shared" si="82"/>
        <v>II</v>
      </c>
      <c r="Y1481" s="182" t="str">
        <f t="shared" si="83"/>
        <v>ACEPTABLE CON CONTROL ESPECIFICO</v>
      </c>
      <c r="Z1481" s="199" t="s">
        <v>311</v>
      </c>
      <c r="AA1481" s="199" t="s">
        <v>311</v>
      </c>
      <c r="AB1481" s="112" t="s">
        <v>1570</v>
      </c>
      <c r="AC1481" s="112" t="s">
        <v>1567</v>
      </c>
      <c r="AD1481" s="112" t="s">
        <v>1568</v>
      </c>
      <c r="AE1481" s="112" t="s">
        <v>1375</v>
      </c>
      <c r="AF1481" s="199"/>
    </row>
    <row r="1482" spans="1:32" ht="409.6" hidden="1">
      <c r="A1482" s="198" t="s">
        <v>909</v>
      </c>
      <c r="B1482" s="199" t="s">
        <v>1197</v>
      </c>
      <c r="C1482" s="199" t="s">
        <v>1217</v>
      </c>
      <c r="D1482" s="199" t="s">
        <v>1214</v>
      </c>
      <c r="E1482" s="112" t="s">
        <v>1467</v>
      </c>
      <c r="F1482" s="216" t="s">
        <v>1474</v>
      </c>
      <c r="G1482" s="199" t="s">
        <v>19</v>
      </c>
      <c r="H1482" s="199" t="s">
        <v>917</v>
      </c>
      <c r="I1482" s="200" t="s">
        <v>949</v>
      </c>
      <c r="J1482" s="112" t="s">
        <v>1226</v>
      </c>
      <c r="K1482" s="199">
        <v>8</v>
      </c>
      <c r="L1482" s="199">
        <v>6</v>
      </c>
      <c r="M1482" s="199">
        <v>2</v>
      </c>
      <c r="N1482" s="112" t="s">
        <v>1237</v>
      </c>
      <c r="O1482" s="200" t="s">
        <v>1238</v>
      </c>
      <c r="P1482" s="112" t="s">
        <v>1239</v>
      </c>
      <c r="Q1482" s="112" t="s">
        <v>1522</v>
      </c>
      <c r="R1482" s="199">
        <v>2</v>
      </c>
      <c r="S1482" s="199">
        <v>2</v>
      </c>
      <c r="T1482" s="199">
        <f>BD[[#This Row],[ND]]*BD[[#This Row],[NE]]</f>
        <v>4</v>
      </c>
      <c r="U1482" s="201" t="str">
        <f t="shared" si="81"/>
        <v>BAJO</v>
      </c>
      <c r="V1482" s="199">
        <v>60</v>
      </c>
      <c r="W1482" s="199">
        <f>BD[[#This Row],[NP]]*BD[[#This Row],[N.C]]</f>
        <v>240</v>
      </c>
      <c r="X1482" s="201" t="str">
        <f t="shared" si="82"/>
        <v>II</v>
      </c>
      <c r="Y1482" s="182" t="str">
        <f t="shared" si="83"/>
        <v>ACEPTABLE CON CONTROL ESPECIFICO</v>
      </c>
      <c r="Z1482" s="199" t="s">
        <v>311</v>
      </c>
      <c r="AA1482" s="199" t="s">
        <v>311</v>
      </c>
      <c r="AB1482" s="112" t="s">
        <v>1524</v>
      </c>
      <c r="AC1482" s="112" t="s">
        <v>1521</v>
      </c>
      <c r="AD1482" s="112" t="s">
        <v>1523</v>
      </c>
      <c r="AE1482" s="112" t="s">
        <v>1276</v>
      </c>
      <c r="AF1482" s="199"/>
    </row>
    <row r="1483" spans="1:32" ht="165" hidden="1">
      <c r="A1483" s="198" t="s">
        <v>909</v>
      </c>
      <c r="B1483" s="199" t="s">
        <v>1197</v>
      </c>
      <c r="C1483" s="199" t="s">
        <v>1217</v>
      </c>
      <c r="D1483" s="199" t="s">
        <v>1214</v>
      </c>
      <c r="E1483" s="112" t="s">
        <v>1467</v>
      </c>
      <c r="F1483" s="216" t="s">
        <v>1474</v>
      </c>
      <c r="G1483" s="199" t="s">
        <v>19</v>
      </c>
      <c r="H1483" s="199" t="s">
        <v>917</v>
      </c>
      <c r="I1483" s="200" t="s">
        <v>951</v>
      </c>
      <c r="J1483" s="112" t="s">
        <v>1333</v>
      </c>
      <c r="K1483" s="199">
        <v>8</v>
      </c>
      <c r="L1483" s="199">
        <v>6</v>
      </c>
      <c r="M1483" s="199">
        <v>2</v>
      </c>
      <c r="N1483" s="112" t="s">
        <v>1237</v>
      </c>
      <c r="O1483" s="112" t="s">
        <v>1334</v>
      </c>
      <c r="P1483" s="112" t="s">
        <v>1335</v>
      </c>
      <c r="Q1483" s="112" t="s">
        <v>1336</v>
      </c>
      <c r="R1483" s="199">
        <v>2</v>
      </c>
      <c r="S1483" s="199">
        <v>2</v>
      </c>
      <c r="T1483" s="199">
        <f>BD[[#This Row],[ND]]*BD[[#This Row],[NE]]</f>
        <v>4</v>
      </c>
      <c r="U1483" s="201" t="str">
        <f t="shared" si="81"/>
        <v>BAJO</v>
      </c>
      <c r="V1483" s="199">
        <v>60</v>
      </c>
      <c r="W1483" s="199">
        <f>BD[[#This Row],[NP]]*BD[[#This Row],[N.C]]</f>
        <v>240</v>
      </c>
      <c r="X1483" s="201" t="str">
        <f t="shared" si="82"/>
        <v>II</v>
      </c>
      <c r="Y1483" s="182" t="str">
        <f t="shared" si="83"/>
        <v>ACEPTABLE CON CONTROL ESPECIFICO</v>
      </c>
      <c r="Z1483" s="199" t="s">
        <v>311</v>
      </c>
      <c r="AA1483" s="199" t="s">
        <v>311</v>
      </c>
      <c r="AB1483" s="112" t="s">
        <v>1571</v>
      </c>
      <c r="AC1483" s="112" t="s">
        <v>1572</v>
      </c>
      <c r="AD1483" s="112" t="s">
        <v>1336</v>
      </c>
      <c r="AE1483" s="112" t="s">
        <v>1337</v>
      </c>
      <c r="AF1483" s="199"/>
    </row>
    <row r="1484" spans="1:32" ht="105" hidden="1">
      <c r="A1484" s="198" t="s">
        <v>909</v>
      </c>
      <c r="B1484" s="199" t="s">
        <v>1197</v>
      </c>
      <c r="C1484" s="199" t="s">
        <v>1217</v>
      </c>
      <c r="D1484" s="199" t="s">
        <v>1214</v>
      </c>
      <c r="E1484" s="112" t="s">
        <v>1467</v>
      </c>
      <c r="F1484" s="216" t="s">
        <v>1474</v>
      </c>
      <c r="G1484" s="199" t="s">
        <v>19</v>
      </c>
      <c r="H1484" s="199" t="s">
        <v>917</v>
      </c>
      <c r="I1484" s="200" t="s">
        <v>953</v>
      </c>
      <c r="J1484" s="112" t="s">
        <v>1338</v>
      </c>
      <c r="K1484" s="199">
        <v>8</v>
      </c>
      <c r="L1484" s="199">
        <v>6</v>
      </c>
      <c r="M1484" s="199">
        <v>2</v>
      </c>
      <c r="N1484" s="112" t="s">
        <v>1339</v>
      </c>
      <c r="O1484" s="112" t="s">
        <v>1340</v>
      </c>
      <c r="P1484" s="112" t="s">
        <v>1341</v>
      </c>
      <c r="Q1484" s="112" t="s">
        <v>1342</v>
      </c>
      <c r="R1484" s="199">
        <v>2</v>
      </c>
      <c r="S1484" s="199">
        <v>2</v>
      </c>
      <c r="T1484" s="199">
        <f>BD[[#This Row],[ND]]*BD[[#This Row],[NE]]</f>
        <v>4</v>
      </c>
      <c r="U1484" s="201" t="str">
        <f t="shared" si="81"/>
        <v>BAJO</v>
      </c>
      <c r="V1484" s="199">
        <v>25</v>
      </c>
      <c r="W1484" s="199">
        <f>BD[[#This Row],[NP]]*BD[[#This Row],[N.C]]</f>
        <v>100</v>
      </c>
      <c r="X1484" s="201" t="str">
        <f t="shared" si="82"/>
        <v>III</v>
      </c>
      <c r="Y1484" s="182" t="str">
        <f t="shared" si="83"/>
        <v>MEJORABLE</v>
      </c>
      <c r="Z1484" s="199" t="s">
        <v>311</v>
      </c>
      <c r="AA1484" s="199" t="s">
        <v>311</v>
      </c>
      <c r="AB1484" s="112" t="s">
        <v>1573</v>
      </c>
      <c r="AC1484" s="112" t="s">
        <v>1574</v>
      </c>
      <c r="AD1484" s="112" t="s">
        <v>1575</v>
      </c>
      <c r="AE1484" s="112" t="s">
        <v>1343</v>
      </c>
      <c r="AF1484" s="199"/>
    </row>
    <row r="1485" spans="1:32" ht="120" hidden="1">
      <c r="A1485" s="198" t="s">
        <v>909</v>
      </c>
      <c r="B1485" s="199" t="s">
        <v>1197</v>
      </c>
      <c r="C1485" s="199" t="s">
        <v>1217</v>
      </c>
      <c r="D1485" s="199" t="s">
        <v>1214</v>
      </c>
      <c r="E1485" s="112" t="s">
        <v>1467</v>
      </c>
      <c r="F1485" s="216" t="s">
        <v>1474</v>
      </c>
      <c r="G1485" s="199" t="s">
        <v>19</v>
      </c>
      <c r="H1485" s="199" t="s">
        <v>917</v>
      </c>
      <c r="I1485" s="200" t="s">
        <v>955</v>
      </c>
      <c r="J1485" s="112" t="s">
        <v>1344</v>
      </c>
      <c r="K1485" s="199">
        <v>8</v>
      </c>
      <c r="L1485" s="199">
        <v>6</v>
      </c>
      <c r="M1485" s="199">
        <v>2</v>
      </c>
      <c r="N1485" s="112" t="s">
        <v>1346</v>
      </c>
      <c r="O1485" s="112" t="s">
        <v>1340</v>
      </c>
      <c r="P1485" s="112" t="s">
        <v>1341</v>
      </c>
      <c r="Q1485" s="112" t="s">
        <v>1342</v>
      </c>
      <c r="R1485" s="199">
        <v>2</v>
      </c>
      <c r="S1485" s="199">
        <v>2</v>
      </c>
      <c r="T1485" s="199">
        <f>BD[[#This Row],[ND]]*BD[[#This Row],[NE]]</f>
        <v>4</v>
      </c>
      <c r="U1485" s="201" t="str">
        <f t="shared" si="81"/>
        <v>BAJO</v>
      </c>
      <c r="V1485" s="199">
        <v>25</v>
      </c>
      <c r="W1485" s="199">
        <f>BD[[#This Row],[NP]]*BD[[#This Row],[N.C]]</f>
        <v>100</v>
      </c>
      <c r="X1485" s="201" t="str">
        <f t="shared" si="82"/>
        <v>III</v>
      </c>
      <c r="Y1485" s="182" t="str">
        <f t="shared" si="83"/>
        <v>MEJORABLE</v>
      </c>
      <c r="Z1485" s="199" t="s">
        <v>311</v>
      </c>
      <c r="AA1485" s="199" t="s">
        <v>311</v>
      </c>
      <c r="AB1485" s="112" t="s">
        <v>1573</v>
      </c>
      <c r="AC1485" s="112" t="s">
        <v>1574</v>
      </c>
      <c r="AD1485" s="112" t="s">
        <v>1575</v>
      </c>
      <c r="AE1485" s="112" t="s">
        <v>1343</v>
      </c>
      <c r="AF1485" s="199"/>
    </row>
    <row r="1486" spans="1:32" ht="150" hidden="1">
      <c r="A1486" s="198" t="s">
        <v>909</v>
      </c>
      <c r="B1486" s="199" t="s">
        <v>1197</v>
      </c>
      <c r="C1486" s="199" t="s">
        <v>1217</v>
      </c>
      <c r="D1486" s="199" t="s">
        <v>1214</v>
      </c>
      <c r="E1486" s="112" t="s">
        <v>1467</v>
      </c>
      <c r="F1486" s="216" t="s">
        <v>1474</v>
      </c>
      <c r="G1486" s="199" t="s">
        <v>19</v>
      </c>
      <c r="H1486" s="199" t="s">
        <v>917</v>
      </c>
      <c r="I1486" s="200" t="s">
        <v>957</v>
      </c>
      <c r="J1486" s="112" t="s">
        <v>1464</v>
      </c>
      <c r="K1486" s="199">
        <v>8</v>
      </c>
      <c r="L1486" s="199">
        <v>6</v>
      </c>
      <c r="M1486" s="199">
        <v>2</v>
      </c>
      <c r="N1486" s="112" t="s">
        <v>1465</v>
      </c>
      <c r="O1486" s="112" t="s">
        <v>1466</v>
      </c>
      <c r="P1486" s="112" t="s">
        <v>1634</v>
      </c>
      <c r="Q1486" s="112" t="s">
        <v>1342</v>
      </c>
      <c r="R1486" s="199">
        <v>2</v>
      </c>
      <c r="S1486" s="199">
        <v>3</v>
      </c>
      <c r="T1486" s="199">
        <f>BD[[#This Row],[ND]]*BD[[#This Row],[NE]]</f>
        <v>6</v>
      </c>
      <c r="U1486" s="201" t="str">
        <f t="shared" si="81"/>
        <v>MEDIO</v>
      </c>
      <c r="V1486" s="199">
        <v>60</v>
      </c>
      <c r="W1486" s="199">
        <f>BD[[#This Row],[NP]]*BD[[#This Row],[N.C]]</f>
        <v>360</v>
      </c>
      <c r="X1486" s="201" t="str">
        <f t="shared" si="82"/>
        <v>II</v>
      </c>
      <c r="Y1486" s="182" t="str">
        <f t="shared" si="83"/>
        <v>ACEPTABLE CON CONTROL ESPECIFICO</v>
      </c>
      <c r="Z1486" s="199" t="s">
        <v>311</v>
      </c>
      <c r="AA1486" s="199" t="s">
        <v>311</v>
      </c>
      <c r="AB1486" s="112" t="s">
        <v>1637</v>
      </c>
      <c r="AC1486" s="112" t="s">
        <v>1635</v>
      </c>
      <c r="AD1486" s="112" t="s">
        <v>1636</v>
      </c>
      <c r="AE1486" s="112" t="s">
        <v>1343</v>
      </c>
      <c r="AF1486" s="199"/>
    </row>
    <row r="1487" spans="1:32" ht="105" hidden="1">
      <c r="A1487" s="198" t="s">
        <v>909</v>
      </c>
      <c r="B1487" s="199" t="s">
        <v>1197</v>
      </c>
      <c r="C1487" s="199" t="s">
        <v>1217</v>
      </c>
      <c r="D1487" s="199" t="s">
        <v>1214</v>
      </c>
      <c r="E1487" s="112" t="s">
        <v>1467</v>
      </c>
      <c r="F1487" s="216" t="s">
        <v>1474</v>
      </c>
      <c r="G1487" s="199" t="s">
        <v>19</v>
      </c>
      <c r="H1487" s="199" t="s">
        <v>917</v>
      </c>
      <c r="I1487" s="200" t="s">
        <v>959</v>
      </c>
      <c r="J1487" s="112" t="s">
        <v>1347</v>
      </c>
      <c r="K1487" s="199">
        <v>8</v>
      </c>
      <c r="L1487" s="199">
        <v>6</v>
      </c>
      <c r="M1487" s="199">
        <v>2</v>
      </c>
      <c r="N1487" s="112" t="s">
        <v>1322</v>
      </c>
      <c r="O1487" s="112" t="s">
        <v>1348</v>
      </c>
      <c r="P1487" s="112" t="s">
        <v>1349</v>
      </c>
      <c r="Q1487" s="112" t="s">
        <v>1578</v>
      </c>
      <c r="R1487" s="199">
        <v>2</v>
      </c>
      <c r="S1487" s="199">
        <v>3</v>
      </c>
      <c r="T1487" s="199">
        <f>BD[[#This Row],[ND]]*BD[[#This Row],[NE]]</f>
        <v>6</v>
      </c>
      <c r="U1487" s="201" t="str">
        <f t="shared" si="81"/>
        <v>MEDIO</v>
      </c>
      <c r="V1487" s="199">
        <v>60</v>
      </c>
      <c r="W1487" s="199">
        <f>BD[[#This Row],[NP]]*BD[[#This Row],[N.C]]</f>
        <v>360</v>
      </c>
      <c r="X1487" s="201" t="str">
        <f t="shared" si="82"/>
        <v>II</v>
      </c>
      <c r="Y1487" s="182" t="str">
        <f t="shared" si="83"/>
        <v>ACEPTABLE CON CONTROL ESPECIFICO</v>
      </c>
      <c r="Z1487" s="199" t="s">
        <v>311</v>
      </c>
      <c r="AA1487" s="199" t="s">
        <v>311</v>
      </c>
      <c r="AB1487" s="112" t="s">
        <v>1576</v>
      </c>
      <c r="AC1487" s="112" t="s">
        <v>1577</v>
      </c>
      <c r="AD1487" s="112" t="s">
        <v>1579</v>
      </c>
      <c r="AE1487" s="112" t="s">
        <v>1343</v>
      </c>
      <c r="AF1487" s="199"/>
    </row>
    <row r="1488" spans="1:32" ht="105" hidden="1">
      <c r="A1488" s="198" t="s">
        <v>909</v>
      </c>
      <c r="B1488" s="199" t="s">
        <v>1197</v>
      </c>
      <c r="C1488" s="199" t="s">
        <v>1217</v>
      </c>
      <c r="D1488" s="199" t="s">
        <v>1214</v>
      </c>
      <c r="E1488" s="112" t="s">
        <v>1467</v>
      </c>
      <c r="F1488" s="216" t="s">
        <v>1474</v>
      </c>
      <c r="G1488" s="199" t="s">
        <v>19</v>
      </c>
      <c r="H1488" s="199" t="s">
        <v>917</v>
      </c>
      <c r="I1488" s="200" t="s">
        <v>961</v>
      </c>
      <c r="J1488" s="112" t="s">
        <v>1350</v>
      </c>
      <c r="K1488" s="199">
        <v>8</v>
      </c>
      <c r="L1488" s="199">
        <v>6</v>
      </c>
      <c r="M1488" s="199">
        <v>2</v>
      </c>
      <c r="N1488" s="112" t="s">
        <v>1322</v>
      </c>
      <c r="O1488" s="112" t="s">
        <v>1348</v>
      </c>
      <c r="P1488" s="112" t="s">
        <v>1582</v>
      </c>
      <c r="Q1488" s="112" t="s">
        <v>1352</v>
      </c>
      <c r="R1488" s="199">
        <v>6</v>
      </c>
      <c r="S1488" s="199">
        <v>1</v>
      </c>
      <c r="T1488" s="199">
        <f>BD[[#This Row],[ND]]*BD[[#This Row],[NE]]</f>
        <v>6</v>
      </c>
      <c r="U1488" s="201" t="str">
        <f t="shared" si="81"/>
        <v>MEDIO</v>
      </c>
      <c r="V1488" s="199">
        <v>60</v>
      </c>
      <c r="W1488" s="199">
        <f>BD[[#This Row],[NP]]*BD[[#This Row],[N.C]]</f>
        <v>360</v>
      </c>
      <c r="X1488" s="201" t="str">
        <f t="shared" si="82"/>
        <v>II</v>
      </c>
      <c r="Y1488" s="182" t="str">
        <f t="shared" si="83"/>
        <v>ACEPTABLE CON CONTROL ESPECIFICO</v>
      </c>
      <c r="Z1488" s="199" t="s">
        <v>311</v>
      </c>
      <c r="AA1488" s="199" t="s">
        <v>311</v>
      </c>
      <c r="AB1488" s="112" t="s">
        <v>1580</v>
      </c>
      <c r="AC1488" s="112" t="s">
        <v>1583</v>
      </c>
      <c r="AD1488" s="112" t="s">
        <v>1581</v>
      </c>
      <c r="AE1488" s="112" t="s">
        <v>1343</v>
      </c>
      <c r="AF1488" s="199"/>
    </row>
    <row r="1489" spans="1:32" ht="180" hidden="1">
      <c r="A1489" s="198" t="s">
        <v>909</v>
      </c>
      <c r="B1489" s="199" t="s">
        <v>1197</v>
      </c>
      <c r="C1489" s="199" t="s">
        <v>1217</v>
      </c>
      <c r="D1489" s="199" t="s">
        <v>1214</v>
      </c>
      <c r="E1489" s="112" t="s">
        <v>1467</v>
      </c>
      <c r="F1489" s="216" t="s">
        <v>1474</v>
      </c>
      <c r="G1489" s="199" t="s">
        <v>19</v>
      </c>
      <c r="H1489" s="199" t="s">
        <v>917</v>
      </c>
      <c r="I1489" s="200" t="s">
        <v>963</v>
      </c>
      <c r="J1489" s="112" t="s">
        <v>1431</v>
      </c>
      <c r="K1489" s="199">
        <v>8</v>
      </c>
      <c r="L1489" s="199">
        <v>6</v>
      </c>
      <c r="M1489" s="199">
        <v>2</v>
      </c>
      <c r="N1489" s="112" t="s">
        <v>1406</v>
      </c>
      <c r="O1489" s="112" t="s">
        <v>1432</v>
      </c>
      <c r="P1489" s="112" t="s">
        <v>1641</v>
      </c>
      <c r="Q1489" s="112" t="s">
        <v>1638</v>
      </c>
      <c r="R1489" s="199">
        <v>2</v>
      </c>
      <c r="S1489" s="199">
        <v>3</v>
      </c>
      <c r="T1489" s="199">
        <f>BD[[#This Row],[ND]]*BD[[#This Row],[NE]]</f>
        <v>6</v>
      </c>
      <c r="U1489" s="201" t="str">
        <f t="shared" si="81"/>
        <v>MEDIO</v>
      </c>
      <c r="V1489" s="199">
        <v>60</v>
      </c>
      <c r="W1489" s="199">
        <f>BD[[#This Row],[NP]]*BD[[#This Row],[N.C]]</f>
        <v>360</v>
      </c>
      <c r="X1489" s="201" t="str">
        <f t="shared" si="82"/>
        <v>II</v>
      </c>
      <c r="Y1489" s="182" t="str">
        <f t="shared" si="83"/>
        <v>ACEPTABLE CON CONTROL ESPECIFICO</v>
      </c>
      <c r="Z1489" s="199" t="s">
        <v>311</v>
      </c>
      <c r="AA1489" s="199" t="s">
        <v>311</v>
      </c>
      <c r="AB1489" s="112" t="s">
        <v>1639</v>
      </c>
      <c r="AC1489" s="112" t="s">
        <v>1640</v>
      </c>
      <c r="AD1489" s="112" t="s">
        <v>1642</v>
      </c>
      <c r="AE1489" s="112" t="s">
        <v>1337</v>
      </c>
      <c r="AF1489" s="199"/>
    </row>
    <row r="1490" spans="1:32" ht="105" hidden="1">
      <c r="A1490" s="198" t="s">
        <v>909</v>
      </c>
      <c r="B1490" s="199" t="s">
        <v>1197</v>
      </c>
      <c r="C1490" s="199" t="s">
        <v>1217</v>
      </c>
      <c r="D1490" s="199" t="s">
        <v>1214</v>
      </c>
      <c r="E1490" s="112" t="s">
        <v>1467</v>
      </c>
      <c r="F1490" s="216" t="s">
        <v>1474</v>
      </c>
      <c r="G1490" s="199" t="s">
        <v>19</v>
      </c>
      <c r="H1490" s="199" t="s">
        <v>923</v>
      </c>
      <c r="I1490" s="200" t="s">
        <v>965</v>
      </c>
      <c r="J1490" s="112" t="s">
        <v>1228</v>
      </c>
      <c r="K1490" s="199">
        <v>8</v>
      </c>
      <c r="L1490" s="199">
        <v>6</v>
      </c>
      <c r="M1490" s="199">
        <v>2</v>
      </c>
      <c r="N1490" s="112" t="s">
        <v>1245</v>
      </c>
      <c r="O1490" s="200" t="s">
        <v>1291</v>
      </c>
      <c r="P1490" s="112" t="s">
        <v>1525</v>
      </c>
      <c r="Q1490" s="200" t="s">
        <v>1529</v>
      </c>
      <c r="R1490" s="199">
        <v>2</v>
      </c>
      <c r="S1490" s="199">
        <v>3</v>
      </c>
      <c r="T1490" s="199">
        <f>BD[[#This Row],[ND]]*BD[[#This Row],[NE]]</f>
        <v>6</v>
      </c>
      <c r="U1490" s="201" t="str">
        <f t="shared" si="81"/>
        <v>MEDIO</v>
      </c>
      <c r="V1490" s="199">
        <v>25</v>
      </c>
      <c r="W1490" s="199">
        <f>BD[[#This Row],[NP]]*BD[[#This Row],[N.C]]</f>
        <v>150</v>
      </c>
      <c r="X1490" s="201" t="str">
        <f t="shared" si="82"/>
        <v>II</v>
      </c>
      <c r="Y1490" s="182" t="str">
        <f t="shared" si="83"/>
        <v>ACEPTABLE CON CONTROL ESPECIFICO</v>
      </c>
      <c r="Z1490" s="199" t="s">
        <v>311</v>
      </c>
      <c r="AA1490" s="199" t="s">
        <v>311</v>
      </c>
      <c r="AB1490" s="112" t="s">
        <v>1584</v>
      </c>
      <c r="AC1490" s="112" t="s">
        <v>1589</v>
      </c>
      <c r="AD1490" s="200" t="s">
        <v>1528</v>
      </c>
      <c r="AE1490" s="112" t="s">
        <v>1281</v>
      </c>
      <c r="AF1490" s="199"/>
    </row>
    <row r="1491" spans="1:32" ht="105" hidden="1">
      <c r="A1491" s="198" t="s">
        <v>909</v>
      </c>
      <c r="B1491" s="199" t="s">
        <v>1197</v>
      </c>
      <c r="C1491" s="199" t="s">
        <v>1217</v>
      </c>
      <c r="D1491" s="199" t="s">
        <v>1214</v>
      </c>
      <c r="E1491" s="112" t="s">
        <v>1467</v>
      </c>
      <c r="F1491" s="216" t="s">
        <v>1474</v>
      </c>
      <c r="G1491" s="199" t="s">
        <v>19</v>
      </c>
      <c r="H1491" s="199" t="s">
        <v>923</v>
      </c>
      <c r="I1491" s="200" t="s">
        <v>969</v>
      </c>
      <c r="J1491" s="112" t="s">
        <v>1229</v>
      </c>
      <c r="K1491" s="199">
        <v>8</v>
      </c>
      <c r="L1491" s="199">
        <v>6</v>
      </c>
      <c r="M1491" s="199">
        <v>2</v>
      </c>
      <c r="N1491" s="112" t="s">
        <v>1248</v>
      </c>
      <c r="O1491" s="200" t="s">
        <v>1591</v>
      </c>
      <c r="P1491" s="112" t="s">
        <v>1593</v>
      </c>
      <c r="Q1491" s="199" t="s">
        <v>311</v>
      </c>
      <c r="R1491" s="199">
        <v>2</v>
      </c>
      <c r="S1491" s="199">
        <v>2</v>
      </c>
      <c r="T1491" s="199">
        <f>BD[[#This Row],[ND]]*BD[[#This Row],[NE]]</f>
        <v>4</v>
      </c>
      <c r="U1491" s="201" t="str">
        <f t="shared" si="81"/>
        <v>BAJO</v>
      </c>
      <c r="V1491" s="199">
        <v>60</v>
      </c>
      <c r="W1491" s="199">
        <f>BD[[#This Row],[NP]]*BD[[#This Row],[N.C]]</f>
        <v>240</v>
      </c>
      <c r="X1491" s="201" t="str">
        <f t="shared" si="82"/>
        <v>II</v>
      </c>
      <c r="Y1491" s="182" t="str">
        <f t="shared" si="83"/>
        <v>ACEPTABLE CON CONTROL ESPECIFICO</v>
      </c>
      <c r="Z1491" s="199" t="s">
        <v>311</v>
      </c>
      <c r="AA1491" s="199" t="s">
        <v>311</v>
      </c>
      <c r="AB1491" s="112" t="s">
        <v>1590</v>
      </c>
      <c r="AC1491" s="112" t="s">
        <v>1249</v>
      </c>
      <c r="AD1491" s="200" t="s">
        <v>1247</v>
      </c>
      <c r="AE1491" s="112" t="s">
        <v>1281</v>
      </c>
      <c r="AF1491" s="199"/>
    </row>
    <row r="1492" spans="1:32" ht="225" hidden="1">
      <c r="A1492" s="198" t="s">
        <v>909</v>
      </c>
      <c r="B1492" s="199" t="s">
        <v>1197</v>
      </c>
      <c r="C1492" s="199" t="s">
        <v>1217</v>
      </c>
      <c r="D1492" s="199" t="s">
        <v>1214</v>
      </c>
      <c r="E1492" s="112" t="s">
        <v>1467</v>
      </c>
      <c r="F1492" s="216" t="s">
        <v>1474</v>
      </c>
      <c r="G1492" s="199" t="s">
        <v>19</v>
      </c>
      <c r="H1492" s="199" t="s">
        <v>928</v>
      </c>
      <c r="I1492" s="200" t="s">
        <v>973</v>
      </c>
      <c r="J1492" s="112" t="s">
        <v>1223</v>
      </c>
      <c r="K1492" s="199">
        <v>8</v>
      </c>
      <c r="L1492" s="199">
        <v>6</v>
      </c>
      <c r="M1492" s="199">
        <v>2</v>
      </c>
      <c r="N1492" s="112" t="s">
        <v>1250</v>
      </c>
      <c r="O1492" s="200" t="s">
        <v>1595</v>
      </c>
      <c r="P1492" s="112" t="s">
        <v>1533</v>
      </c>
      <c r="Q1492" s="199" t="s">
        <v>311</v>
      </c>
      <c r="R1492" s="199">
        <v>2</v>
      </c>
      <c r="S1492" s="199">
        <v>2</v>
      </c>
      <c r="T1492" s="199">
        <f>BD[[#This Row],[ND]]*BD[[#This Row],[NE]]</f>
        <v>4</v>
      </c>
      <c r="U1492" s="201" t="str">
        <f t="shared" si="81"/>
        <v>BAJO</v>
      </c>
      <c r="V1492" s="199">
        <v>25</v>
      </c>
      <c r="W1492" s="199">
        <f>BD[[#This Row],[NP]]*BD[[#This Row],[N.C]]</f>
        <v>100</v>
      </c>
      <c r="X1492" s="201" t="str">
        <f t="shared" si="82"/>
        <v>III</v>
      </c>
      <c r="Y1492" s="182" t="str">
        <f t="shared" si="83"/>
        <v>MEJORABLE</v>
      </c>
      <c r="Z1492" s="199" t="s">
        <v>311</v>
      </c>
      <c r="AA1492" s="199" t="s">
        <v>311</v>
      </c>
      <c r="AB1492" s="200" t="s">
        <v>1596</v>
      </c>
      <c r="AC1492" s="112" t="s">
        <v>1534</v>
      </c>
      <c r="AD1492" s="222" t="s">
        <v>1597</v>
      </c>
      <c r="AE1492" s="112" t="s">
        <v>1277</v>
      </c>
      <c r="AF1492" s="199"/>
    </row>
    <row r="1493" spans="1:32" ht="225" hidden="1">
      <c r="A1493" s="198" t="s">
        <v>909</v>
      </c>
      <c r="B1493" s="199" t="s">
        <v>1197</v>
      </c>
      <c r="C1493" s="199" t="s">
        <v>1217</v>
      </c>
      <c r="D1493" s="199" t="s">
        <v>1214</v>
      </c>
      <c r="E1493" s="112" t="s">
        <v>1467</v>
      </c>
      <c r="F1493" s="216" t="s">
        <v>1474</v>
      </c>
      <c r="G1493" s="199" t="s">
        <v>19</v>
      </c>
      <c r="H1493" s="199" t="s">
        <v>928</v>
      </c>
      <c r="I1493" s="200" t="s">
        <v>975</v>
      </c>
      <c r="J1493" s="112" t="s">
        <v>1223</v>
      </c>
      <c r="K1493" s="199">
        <v>8</v>
      </c>
      <c r="L1493" s="199">
        <v>6</v>
      </c>
      <c r="M1493" s="199">
        <v>2</v>
      </c>
      <c r="N1493" s="112" t="s">
        <v>1250</v>
      </c>
      <c r="O1493" s="200" t="s">
        <v>1595</v>
      </c>
      <c r="P1493" s="112" t="s">
        <v>1533</v>
      </c>
      <c r="Q1493" s="199" t="s">
        <v>311</v>
      </c>
      <c r="R1493" s="199">
        <v>2</v>
      </c>
      <c r="S1493" s="199">
        <v>3</v>
      </c>
      <c r="T1493" s="199">
        <f>BD[[#This Row],[ND]]*BD[[#This Row],[NE]]</f>
        <v>6</v>
      </c>
      <c r="U1493" s="201" t="str">
        <f t="shared" si="81"/>
        <v>MEDIO</v>
      </c>
      <c r="V1493" s="199">
        <v>25</v>
      </c>
      <c r="W1493" s="199">
        <f>BD[[#This Row],[NP]]*BD[[#This Row],[N.C]]</f>
        <v>150</v>
      </c>
      <c r="X1493" s="201" t="str">
        <f t="shared" si="82"/>
        <v>II</v>
      </c>
      <c r="Y1493" s="182" t="str">
        <f t="shared" si="83"/>
        <v>ACEPTABLE CON CONTROL ESPECIFICO</v>
      </c>
      <c r="Z1493" s="199" t="s">
        <v>311</v>
      </c>
      <c r="AA1493" s="199" t="s">
        <v>311</v>
      </c>
      <c r="AB1493" s="200" t="s">
        <v>1596</v>
      </c>
      <c r="AC1493" s="112" t="s">
        <v>1534</v>
      </c>
      <c r="AD1493" s="200" t="s">
        <v>1247</v>
      </c>
      <c r="AE1493" s="112" t="s">
        <v>1277</v>
      </c>
      <c r="AF1493" s="199"/>
    </row>
    <row r="1494" spans="1:32" ht="225" hidden="1">
      <c r="A1494" s="198" t="s">
        <v>909</v>
      </c>
      <c r="B1494" s="199" t="s">
        <v>1197</v>
      </c>
      <c r="C1494" s="199" t="s">
        <v>1217</v>
      </c>
      <c r="D1494" s="199" t="s">
        <v>1214</v>
      </c>
      <c r="E1494" s="112" t="s">
        <v>1467</v>
      </c>
      <c r="F1494" s="216" t="s">
        <v>1474</v>
      </c>
      <c r="G1494" s="199" t="s">
        <v>19</v>
      </c>
      <c r="H1494" s="199" t="s">
        <v>928</v>
      </c>
      <c r="I1494" s="200" t="s">
        <v>979</v>
      </c>
      <c r="J1494" s="112" t="s">
        <v>1223</v>
      </c>
      <c r="K1494" s="199">
        <v>8</v>
      </c>
      <c r="L1494" s="199">
        <v>6</v>
      </c>
      <c r="M1494" s="199">
        <v>2</v>
      </c>
      <c r="N1494" s="112" t="s">
        <v>1250</v>
      </c>
      <c r="O1494" s="200" t="s">
        <v>1595</v>
      </c>
      <c r="P1494" s="112" t="s">
        <v>1533</v>
      </c>
      <c r="Q1494" s="199" t="s">
        <v>311</v>
      </c>
      <c r="R1494" s="199">
        <v>2</v>
      </c>
      <c r="S1494" s="199">
        <v>3</v>
      </c>
      <c r="T1494" s="199">
        <f>BD[[#This Row],[ND]]*BD[[#This Row],[NE]]</f>
        <v>6</v>
      </c>
      <c r="U1494" s="201" t="str">
        <f t="shared" si="81"/>
        <v>MEDIO</v>
      </c>
      <c r="V1494" s="199">
        <v>26</v>
      </c>
      <c r="W1494" s="199">
        <f>BD[[#This Row],[NP]]*BD[[#This Row],[N.C]]</f>
        <v>156</v>
      </c>
      <c r="X1494" s="201" t="str">
        <f t="shared" si="82"/>
        <v>II</v>
      </c>
      <c r="Y1494" s="182" t="str">
        <f t="shared" si="83"/>
        <v>ACEPTABLE CON CONTROL ESPECIFICO</v>
      </c>
      <c r="Z1494" s="199" t="s">
        <v>311</v>
      </c>
      <c r="AA1494" s="199" t="s">
        <v>311</v>
      </c>
      <c r="AB1494" s="200" t="s">
        <v>1596</v>
      </c>
      <c r="AC1494" s="112" t="s">
        <v>1534</v>
      </c>
      <c r="AD1494" s="200" t="s">
        <v>1247</v>
      </c>
      <c r="AE1494" s="112" t="s">
        <v>1277</v>
      </c>
      <c r="AF1494" s="199"/>
    </row>
    <row r="1495" spans="1:32" ht="225" hidden="1">
      <c r="A1495" s="198" t="s">
        <v>909</v>
      </c>
      <c r="B1495" s="199" t="s">
        <v>1197</v>
      </c>
      <c r="C1495" s="199" t="s">
        <v>1217</v>
      </c>
      <c r="D1495" s="199" t="s">
        <v>1214</v>
      </c>
      <c r="E1495" s="112" t="s">
        <v>1467</v>
      </c>
      <c r="F1495" s="216" t="s">
        <v>1474</v>
      </c>
      <c r="G1495" s="199" t="s">
        <v>19</v>
      </c>
      <c r="H1495" s="199" t="s">
        <v>928</v>
      </c>
      <c r="I1495" s="200" t="s">
        <v>983</v>
      </c>
      <c r="J1495" s="112" t="s">
        <v>1223</v>
      </c>
      <c r="K1495" s="199">
        <v>8</v>
      </c>
      <c r="L1495" s="199">
        <v>6</v>
      </c>
      <c r="M1495" s="199">
        <v>2</v>
      </c>
      <c r="N1495" s="112" t="s">
        <v>1250</v>
      </c>
      <c r="O1495" s="200" t="s">
        <v>1595</v>
      </c>
      <c r="P1495" s="112" t="s">
        <v>1533</v>
      </c>
      <c r="Q1495" s="199" t="s">
        <v>311</v>
      </c>
      <c r="R1495" s="199">
        <v>2</v>
      </c>
      <c r="S1495" s="199">
        <v>3</v>
      </c>
      <c r="T1495" s="199">
        <f>BD[[#This Row],[ND]]*BD[[#This Row],[NE]]</f>
        <v>6</v>
      </c>
      <c r="U1495" s="201" t="str">
        <f t="shared" si="81"/>
        <v>MEDIO</v>
      </c>
      <c r="V1495" s="199">
        <v>25</v>
      </c>
      <c r="W1495" s="199">
        <f>BD[[#This Row],[NP]]*BD[[#This Row],[N.C]]</f>
        <v>150</v>
      </c>
      <c r="X1495" s="201" t="str">
        <f t="shared" si="82"/>
        <v>II</v>
      </c>
      <c r="Y1495" s="182" t="str">
        <f t="shared" si="83"/>
        <v>ACEPTABLE CON CONTROL ESPECIFICO</v>
      </c>
      <c r="Z1495" s="199" t="s">
        <v>311</v>
      </c>
      <c r="AA1495" s="199" t="s">
        <v>311</v>
      </c>
      <c r="AB1495" s="200" t="s">
        <v>1596</v>
      </c>
      <c r="AC1495" s="112" t="s">
        <v>1534</v>
      </c>
      <c r="AD1495" s="200" t="s">
        <v>1247</v>
      </c>
      <c r="AE1495" s="112" t="s">
        <v>1277</v>
      </c>
      <c r="AF1495" s="199"/>
    </row>
    <row r="1496" spans="1:32" ht="135" hidden="1">
      <c r="A1496" s="198" t="s">
        <v>909</v>
      </c>
      <c r="B1496" s="199" t="s">
        <v>1197</v>
      </c>
      <c r="C1496" s="199" t="s">
        <v>1217</v>
      </c>
      <c r="D1496" s="199" t="s">
        <v>1214</v>
      </c>
      <c r="E1496" s="112" t="s">
        <v>1467</v>
      </c>
      <c r="F1496" s="216" t="s">
        <v>1474</v>
      </c>
      <c r="G1496" s="199" t="s">
        <v>19</v>
      </c>
      <c r="H1496" s="199" t="s">
        <v>931</v>
      </c>
      <c r="I1496" s="200" t="s">
        <v>985</v>
      </c>
      <c r="J1496" s="112" t="s">
        <v>1400</v>
      </c>
      <c r="K1496" s="199">
        <v>8</v>
      </c>
      <c r="L1496" s="199">
        <v>6</v>
      </c>
      <c r="M1496" s="199">
        <v>2</v>
      </c>
      <c r="N1496" s="112" t="s">
        <v>1401</v>
      </c>
      <c r="O1496" s="200" t="s">
        <v>1600</v>
      </c>
      <c r="P1496" s="112" t="s">
        <v>1671</v>
      </c>
      <c r="Q1496" s="112" t="s">
        <v>1403</v>
      </c>
      <c r="R1496" s="199">
        <v>2</v>
      </c>
      <c r="S1496" s="199">
        <v>3</v>
      </c>
      <c r="T1496" s="199">
        <f>BD[[#This Row],[ND]]*BD[[#This Row],[NE]]</f>
        <v>6</v>
      </c>
      <c r="U1496" s="201" t="str">
        <f t="shared" si="81"/>
        <v>MEDIO</v>
      </c>
      <c r="V1496" s="199">
        <v>25</v>
      </c>
      <c r="W1496" s="199">
        <f>BD[[#This Row],[NP]]*BD[[#This Row],[N.C]]</f>
        <v>150</v>
      </c>
      <c r="X1496" s="201" t="str">
        <f t="shared" si="82"/>
        <v>II</v>
      </c>
      <c r="Y1496" s="182" t="str">
        <f t="shared" si="83"/>
        <v>ACEPTABLE CON CONTROL ESPECIFICO</v>
      </c>
      <c r="Z1496" s="199" t="s">
        <v>311</v>
      </c>
      <c r="AA1496" s="199" t="s">
        <v>311</v>
      </c>
      <c r="AB1496" s="112" t="s">
        <v>1601</v>
      </c>
      <c r="AC1496" s="112" t="s">
        <v>1598</v>
      </c>
      <c r="AD1496" s="112" t="s">
        <v>1599</v>
      </c>
      <c r="AE1496" s="112" t="s">
        <v>1278</v>
      </c>
      <c r="AF1496" s="199"/>
    </row>
    <row r="1497" spans="1:32" ht="135" hidden="1">
      <c r="A1497" s="198" t="s">
        <v>909</v>
      </c>
      <c r="B1497" s="199" t="s">
        <v>1197</v>
      </c>
      <c r="C1497" s="199" t="s">
        <v>1217</v>
      </c>
      <c r="D1497" s="199" t="s">
        <v>1214</v>
      </c>
      <c r="E1497" s="112" t="s">
        <v>1467</v>
      </c>
      <c r="F1497" s="216" t="s">
        <v>1474</v>
      </c>
      <c r="G1497" s="199" t="s">
        <v>19</v>
      </c>
      <c r="H1497" s="199" t="s">
        <v>931</v>
      </c>
      <c r="I1497" s="200" t="s">
        <v>989</v>
      </c>
      <c r="J1497" s="112" t="s">
        <v>1224</v>
      </c>
      <c r="K1497" s="199">
        <v>8</v>
      </c>
      <c r="L1497" s="199">
        <v>6</v>
      </c>
      <c r="M1497" s="199">
        <v>2</v>
      </c>
      <c r="N1497" s="112" t="s">
        <v>1252</v>
      </c>
      <c r="O1497" s="112" t="s">
        <v>1612</v>
      </c>
      <c r="P1497" s="112" t="s">
        <v>1253</v>
      </c>
      <c r="Q1497" s="112" t="s">
        <v>1614</v>
      </c>
      <c r="R1497" s="199">
        <v>2</v>
      </c>
      <c r="S1497" s="199">
        <v>3</v>
      </c>
      <c r="T1497" s="199">
        <f>BD[[#This Row],[ND]]*BD[[#This Row],[NE]]</f>
        <v>6</v>
      </c>
      <c r="U1497" s="201" t="str">
        <f t="shared" si="81"/>
        <v>MEDIO</v>
      </c>
      <c r="V1497" s="199">
        <v>25</v>
      </c>
      <c r="W1497" s="199">
        <f>BD[[#This Row],[NP]]*BD[[#This Row],[N.C]]</f>
        <v>150</v>
      </c>
      <c r="X1497" s="201" t="str">
        <f t="shared" si="82"/>
        <v>II</v>
      </c>
      <c r="Y1497" s="182" t="str">
        <f t="shared" si="83"/>
        <v>ACEPTABLE CON CONTROL ESPECIFICO</v>
      </c>
      <c r="Z1497" s="199" t="s">
        <v>311</v>
      </c>
      <c r="AA1497" s="199" t="s">
        <v>311</v>
      </c>
      <c r="AB1497" s="112" t="s">
        <v>1613</v>
      </c>
      <c r="AC1497" s="112" t="s">
        <v>1253</v>
      </c>
      <c r="AD1497" s="112" t="s">
        <v>1615</v>
      </c>
      <c r="AE1497" s="112" t="s">
        <v>1278</v>
      </c>
      <c r="AF1497" s="199"/>
    </row>
    <row r="1498" spans="1:32" ht="165" hidden="1">
      <c r="A1498" s="198" t="s">
        <v>909</v>
      </c>
      <c r="B1498" s="199" t="s">
        <v>1197</v>
      </c>
      <c r="C1498" s="199" t="s">
        <v>1217</v>
      </c>
      <c r="D1498" s="199" t="s">
        <v>1214</v>
      </c>
      <c r="E1498" s="112" t="s">
        <v>1467</v>
      </c>
      <c r="F1498" s="216" t="s">
        <v>1474</v>
      </c>
      <c r="G1498" s="199" t="s">
        <v>19</v>
      </c>
      <c r="H1498" s="199" t="s">
        <v>931</v>
      </c>
      <c r="I1498" s="200" t="s">
        <v>993</v>
      </c>
      <c r="J1498" s="112" t="s">
        <v>1227</v>
      </c>
      <c r="K1498" s="199">
        <v>2</v>
      </c>
      <c r="L1498" s="199">
        <v>2</v>
      </c>
      <c r="M1498" s="199">
        <v>2</v>
      </c>
      <c r="N1498" s="112" t="s">
        <v>1255</v>
      </c>
      <c r="O1498" s="112" t="s">
        <v>1538</v>
      </c>
      <c r="P1498" s="112" t="s">
        <v>1258</v>
      </c>
      <c r="Q1498" s="199" t="s">
        <v>1654</v>
      </c>
      <c r="R1498" s="199">
        <v>2</v>
      </c>
      <c r="S1498" s="199">
        <v>3</v>
      </c>
      <c r="T1498" s="199">
        <f>BD[[#This Row],[ND]]*BD[[#This Row],[NE]]</f>
        <v>6</v>
      </c>
      <c r="U1498" s="201" t="str">
        <f t="shared" si="81"/>
        <v>MEDIO</v>
      </c>
      <c r="V1498" s="199">
        <v>60</v>
      </c>
      <c r="W1498" s="199">
        <f>BD[[#This Row],[NP]]*BD[[#This Row],[N.C]]</f>
        <v>360</v>
      </c>
      <c r="X1498" s="201" t="str">
        <f t="shared" si="82"/>
        <v>II</v>
      </c>
      <c r="Y1498" s="182" t="str">
        <f t="shared" si="83"/>
        <v>ACEPTABLE CON CONTROL ESPECIFICO</v>
      </c>
      <c r="Z1498" s="199" t="s">
        <v>311</v>
      </c>
      <c r="AA1498" s="199" t="s">
        <v>311</v>
      </c>
      <c r="AB1498" s="112" t="s">
        <v>1539</v>
      </c>
      <c r="AC1498" s="112" t="s">
        <v>1540</v>
      </c>
      <c r="AD1498" s="199" t="s">
        <v>1655</v>
      </c>
      <c r="AE1498" s="112" t="s">
        <v>1279</v>
      </c>
      <c r="AF1498" s="199"/>
    </row>
    <row r="1499" spans="1:32" ht="150" hidden="1">
      <c r="A1499" s="198" t="s">
        <v>909</v>
      </c>
      <c r="B1499" s="199" t="s">
        <v>1197</v>
      </c>
      <c r="C1499" s="199" t="s">
        <v>1217</v>
      </c>
      <c r="D1499" s="199" t="s">
        <v>1214</v>
      </c>
      <c r="E1499" s="112" t="s">
        <v>1467</v>
      </c>
      <c r="F1499" s="216" t="s">
        <v>1474</v>
      </c>
      <c r="G1499" s="199" t="s">
        <v>19</v>
      </c>
      <c r="H1499" s="199" t="s">
        <v>931</v>
      </c>
      <c r="I1499" s="200" t="s">
        <v>997</v>
      </c>
      <c r="J1499" s="112" t="s">
        <v>1363</v>
      </c>
      <c r="K1499" s="199">
        <v>8</v>
      </c>
      <c r="L1499" s="199">
        <v>6</v>
      </c>
      <c r="M1499" s="199">
        <v>2</v>
      </c>
      <c r="N1499" s="112" t="s">
        <v>1364</v>
      </c>
      <c r="O1499" s="112" t="s">
        <v>1656</v>
      </c>
      <c r="P1499" s="112" t="s">
        <v>1657</v>
      </c>
      <c r="Q1499" s="112" t="s">
        <v>1365</v>
      </c>
      <c r="R1499" s="199">
        <v>6</v>
      </c>
      <c r="S1499" s="199">
        <v>2</v>
      </c>
      <c r="T1499" s="199">
        <f>BD[[#This Row],[ND]]*BD[[#This Row],[NE]]</f>
        <v>12</v>
      </c>
      <c r="U1499" s="201" t="str">
        <f t="shared" si="81"/>
        <v>ALTO</v>
      </c>
      <c r="V1499" s="199">
        <v>60</v>
      </c>
      <c r="W1499" s="199">
        <f>BD[[#This Row],[NP]]*BD[[#This Row],[N.C]]</f>
        <v>720</v>
      </c>
      <c r="X1499" s="201" t="str">
        <f t="shared" si="82"/>
        <v>I</v>
      </c>
      <c r="Y1499" s="182" t="str">
        <f t="shared" si="83"/>
        <v>NO ACEPTABLE</v>
      </c>
      <c r="Z1499" s="199" t="s">
        <v>311</v>
      </c>
      <c r="AA1499" s="199" t="s">
        <v>311</v>
      </c>
      <c r="AB1499" s="112" t="s">
        <v>1621</v>
      </c>
      <c r="AC1499" s="112" t="s">
        <v>1622</v>
      </c>
      <c r="AD1499" s="112" t="s">
        <v>1623</v>
      </c>
      <c r="AE1499" s="112" t="s">
        <v>1368</v>
      </c>
      <c r="AF1499" s="199"/>
    </row>
    <row r="1500" spans="1:32" ht="150" hidden="1">
      <c r="A1500" s="198" t="s">
        <v>909</v>
      </c>
      <c r="B1500" s="199" t="s">
        <v>1197</v>
      </c>
      <c r="C1500" s="199" t="s">
        <v>1217</v>
      </c>
      <c r="D1500" s="199" t="s">
        <v>1214</v>
      </c>
      <c r="E1500" s="112" t="s">
        <v>1467</v>
      </c>
      <c r="F1500" s="216" t="s">
        <v>1474</v>
      </c>
      <c r="G1500" s="199" t="s">
        <v>19</v>
      </c>
      <c r="H1500" s="199" t="s">
        <v>931</v>
      </c>
      <c r="I1500" s="200" t="s">
        <v>1005</v>
      </c>
      <c r="J1500" s="112" t="s">
        <v>1359</v>
      </c>
      <c r="K1500" s="199">
        <v>8</v>
      </c>
      <c r="L1500" s="199">
        <v>6</v>
      </c>
      <c r="M1500" s="199">
        <v>2</v>
      </c>
      <c r="N1500" s="215" t="s">
        <v>1354</v>
      </c>
      <c r="O1500" s="112" t="s">
        <v>1360</v>
      </c>
      <c r="P1500" s="112" t="s">
        <v>1609</v>
      </c>
      <c r="Q1500" s="112" t="s">
        <v>1610</v>
      </c>
      <c r="R1500" s="199">
        <v>2</v>
      </c>
      <c r="S1500" s="199">
        <v>3</v>
      </c>
      <c r="T1500" s="199">
        <f>BD[[#This Row],[ND]]*BD[[#This Row],[NE]]</f>
        <v>6</v>
      </c>
      <c r="U1500" s="201" t="str">
        <f t="shared" si="81"/>
        <v>MEDIO</v>
      </c>
      <c r="V1500" s="199">
        <v>60</v>
      </c>
      <c r="W1500" s="199">
        <f>BD[[#This Row],[NP]]*BD[[#This Row],[N.C]]</f>
        <v>360</v>
      </c>
      <c r="X1500" s="201" t="str">
        <f t="shared" si="82"/>
        <v>II</v>
      </c>
      <c r="Y1500" s="182" t="str">
        <f t="shared" si="83"/>
        <v>ACEPTABLE CON CONTROL ESPECIFICO</v>
      </c>
      <c r="Z1500" s="199" t="s">
        <v>311</v>
      </c>
      <c r="AA1500" s="199" t="s">
        <v>311</v>
      </c>
      <c r="AB1500" s="112" t="s">
        <v>1360</v>
      </c>
      <c r="AC1500" s="112" t="s">
        <v>1609</v>
      </c>
      <c r="AD1500" s="112" t="s">
        <v>1611</v>
      </c>
      <c r="AE1500" s="112" t="s">
        <v>1362</v>
      </c>
      <c r="AF1500" s="199"/>
    </row>
    <row r="1501" spans="1:32" ht="315" hidden="1">
      <c r="A1501" s="198" t="s">
        <v>909</v>
      </c>
      <c r="B1501" s="199" t="s">
        <v>1197</v>
      </c>
      <c r="C1501" s="199" t="s">
        <v>1217</v>
      </c>
      <c r="D1501" s="199" t="s">
        <v>1214</v>
      </c>
      <c r="E1501" s="112" t="s">
        <v>1467</v>
      </c>
      <c r="F1501" s="216" t="s">
        <v>1474</v>
      </c>
      <c r="G1501" s="199" t="s">
        <v>19</v>
      </c>
      <c r="H1501" s="199" t="s">
        <v>934</v>
      </c>
      <c r="I1501" s="200" t="s">
        <v>1007</v>
      </c>
      <c r="J1501" s="112" t="s">
        <v>1225</v>
      </c>
      <c r="K1501" s="199">
        <v>2</v>
      </c>
      <c r="L1501" s="199">
        <v>2</v>
      </c>
      <c r="M1501" s="199">
        <v>2</v>
      </c>
      <c r="N1501" s="112" t="s">
        <v>1255</v>
      </c>
      <c r="O1501" s="112" t="s">
        <v>1627</v>
      </c>
      <c r="P1501" s="112" t="s">
        <v>1630</v>
      </c>
      <c r="Q1501" s="112" t="s">
        <v>1265</v>
      </c>
      <c r="R1501" s="199">
        <v>2</v>
      </c>
      <c r="S1501" s="199">
        <v>3</v>
      </c>
      <c r="T1501" s="199">
        <f>BD[[#This Row],[ND]]*BD[[#This Row],[NE]]</f>
        <v>6</v>
      </c>
      <c r="U1501" s="201" t="str">
        <f t="shared" si="81"/>
        <v>MEDIO</v>
      </c>
      <c r="V1501" s="199">
        <v>25</v>
      </c>
      <c r="W1501" s="199">
        <f>BD[[#This Row],[NP]]*BD[[#This Row],[N.C]]</f>
        <v>150</v>
      </c>
      <c r="X1501" s="201" t="str">
        <f t="shared" si="82"/>
        <v>II</v>
      </c>
      <c r="Y1501" s="182" t="str">
        <f t="shared" si="83"/>
        <v>ACEPTABLE CON CONTROL ESPECIFICO</v>
      </c>
      <c r="Z1501" s="199" t="s">
        <v>311</v>
      </c>
      <c r="AA1501" s="199" t="s">
        <v>311</v>
      </c>
      <c r="AB1501" s="112" t="s">
        <v>1628</v>
      </c>
      <c r="AC1501" s="112" t="s">
        <v>1629</v>
      </c>
      <c r="AD1501" s="112" t="s">
        <v>1265</v>
      </c>
      <c r="AE1501" s="112" t="s">
        <v>1280</v>
      </c>
      <c r="AF1501" s="199"/>
    </row>
    <row r="1502" spans="1:32" ht="315" hidden="1">
      <c r="A1502" s="198" t="s">
        <v>909</v>
      </c>
      <c r="B1502" s="199" t="s">
        <v>1197</v>
      </c>
      <c r="C1502" s="199" t="s">
        <v>1217</v>
      </c>
      <c r="D1502" s="199" t="s">
        <v>1214</v>
      </c>
      <c r="E1502" s="112" t="s">
        <v>1467</v>
      </c>
      <c r="F1502" s="216" t="s">
        <v>1474</v>
      </c>
      <c r="G1502" s="199" t="s">
        <v>19</v>
      </c>
      <c r="H1502" s="199" t="s">
        <v>934</v>
      </c>
      <c r="I1502" s="200" t="s">
        <v>1015</v>
      </c>
      <c r="J1502" s="112" t="s">
        <v>1369</v>
      </c>
      <c r="K1502" s="199">
        <v>8</v>
      </c>
      <c r="L1502" s="199">
        <v>6</v>
      </c>
      <c r="M1502" s="199">
        <v>2</v>
      </c>
      <c r="N1502" s="112" t="s">
        <v>1364</v>
      </c>
      <c r="O1502" s="112" t="s">
        <v>1627</v>
      </c>
      <c r="P1502" s="112" t="s">
        <v>1630</v>
      </c>
      <c r="Q1502" s="112" t="s">
        <v>1265</v>
      </c>
      <c r="R1502" s="199">
        <v>2</v>
      </c>
      <c r="S1502" s="199">
        <v>3</v>
      </c>
      <c r="T1502" s="199">
        <f>BD[[#This Row],[ND]]*BD[[#This Row],[NE]]</f>
        <v>6</v>
      </c>
      <c r="U1502" s="201" t="str">
        <f t="shared" si="81"/>
        <v>MEDIO</v>
      </c>
      <c r="V1502" s="199">
        <v>25</v>
      </c>
      <c r="W1502" s="199">
        <f>BD[[#This Row],[NP]]*BD[[#This Row],[N.C]]</f>
        <v>150</v>
      </c>
      <c r="X1502" s="201" t="str">
        <f t="shared" si="82"/>
        <v>II</v>
      </c>
      <c r="Y1502" s="182" t="str">
        <f t="shared" si="83"/>
        <v>ACEPTABLE CON CONTROL ESPECIFICO</v>
      </c>
      <c r="Z1502" s="199" t="s">
        <v>311</v>
      </c>
      <c r="AA1502" s="199" t="s">
        <v>311</v>
      </c>
      <c r="AB1502" s="112" t="s">
        <v>1628</v>
      </c>
      <c r="AC1502" s="112" t="s">
        <v>1631</v>
      </c>
      <c r="AD1502" s="112" t="s">
        <v>1265</v>
      </c>
      <c r="AE1502" s="112" t="s">
        <v>1371</v>
      </c>
      <c r="AF1502" s="199"/>
    </row>
    <row r="1503" spans="1:32" ht="345" hidden="1">
      <c r="A1503" s="198" t="s">
        <v>909</v>
      </c>
      <c r="B1503" s="199" t="s">
        <v>1197</v>
      </c>
      <c r="C1503" s="199" t="s">
        <v>1217</v>
      </c>
      <c r="D1503" s="199" t="s">
        <v>1214</v>
      </c>
      <c r="E1503" s="112" t="s">
        <v>1467</v>
      </c>
      <c r="F1503" s="216" t="s">
        <v>1474</v>
      </c>
      <c r="G1503" s="199" t="s">
        <v>19</v>
      </c>
      <c r="H1503" s="199" t="s">
        <v>934</v>
      </c>
      <c r="I1503" s="200" t="s">
        <v>1017</v>
      </c>
      <c r="J1503" s="112" t="s">
        <v>1260</v>
      </c>
      <c r="K1503" s="199">
        <v>2</v>
      </c>
      <c r="L1503" s="199">
        <v>2</v>
      </c>
      <c r="M1503" s="199">
        <v>2</v>
      </c>
      <c r="N1503" s="112" t="s">
        <v>1261</v>
      </c>
      <c r="O1503" s="112" t="s">
        <v>1627</v>
      </c>
      <c r="P1503" s="112" t="s">
        <v>1632</v>
      </c>
      <c r="Q1503" s="112" t="s">
        <v>1662</v>
      </c>
      <c r="R1503" s="199">
        <v>2</v>
      </c>
      <c r="S1503" s="199">
        <v>3</v>
      </c>
      <c r="T1503" s="199">
        <f>BD[[#This Row],[ND]]*BD[[#This Row],[NE]]</f>
        <v>6</v>
      </c>
      <c r="U1503" s="201" t="str">
        <f t="shared" si="81"/>
        <v>MEDIO</v>
      </c>
      <c r="V1503" s="199">
        <v>25</v>
      </c>
      <c r="W1503" s="199">
        <f>BD[[#This Row],[NP]]*BD[[#This Row],[N.C]]</f>
        <v>150</v>
      </c>
      <c r="X1503" s="201" t="str">
        <f t="shared" si="82"/>
        <v>II</v>
      </c>
      <c r="Y1503" s="182" t="str">
        <f t="shared" si="83"/>
        <v>ACEPTABLE CON CONTROL ESPECIFICO</v>
      </c>
      <c r="Z1503" s="199" t="s">
        <v>311</v>
      </c>
      <c r="AA1503" s="199" t="s">
        <v>311</v>
      </c>
      <c r="AB1503" s="112" t="s">
        <v>1628</v>
      </c>
      <c r="AC1503" s="112" t="s">
        <v>1633</v>
      </c>
      <c r="AD1503" s="112" t="s">
        <v>1663</v>
      </c>
      <c r="AE1503" s="112" t="s">
        <v>1280</v>
      </c>
      <c r="AF1503" s="199"/>
    </row>
    <row r="1504" spans="1:32" ht="105" hidden="1">
      <c r="A1504" s="198" t="s">
        <v>909</v>
      </c>
      <c r="B1504" s="199" t="s">
        <v>1197</v>
      </c>
      <c r="C1504" s="199" t="s">
        <v>1217</v>
      </c>
      <c r="D1504" s="199" t="s">
        <v>1214</v>
      </c>
      <c r="E1504" s="112" t="s">
        <v>1467</v>
      </c>
      <c r="F1504" s="200" t="s">
        <v>1420</v>
      </c>
      <c r="G1504" s="199" t="s">
        <v>19</v>
      </c>
      <c r="H1504" s="199" t="s">
        <v>905</v>
      </c>
      <c r="I1504" s="200" t="s">
        <v>918</v>
      </c>
      <c r="J1504" s="112" t="s">
        <v>1397</v>
      </c>
      <c r="K1504" s="199">
        <v>8</v>
      </c>
      <c r="L1504" s="199">
        <v>6</v>
      </c>
      <c r="M1504" s="199">
        <v>2</v>
      </c>
      <c r="N1504" s="112" t="s">
        <v>1398</v>
      </c>
      <c r="O1504" s="221" t="s">
        <v>1551</v>
      </c>
      <c r="P1504" s="112" t="s">
        <v>1553</v>
      </c>
      <c r="Q1504" s="200" t="s">
        <v>1556</v>
      </c>
      <c r="R1504" s="199">
        <v>2</v>
      </c>
      <c r="S1504" s="199">
        <v>2</v>
      </c>
      <c r="T1504" s="199">
        <f>BD[[#This Row],[ND]]*BD[[#This Row],[NE]]</f>
        <v>4</v>
      </c>
      <c r="U1504" s="201" t="str">
        <f t="shared" si="81"/>
        <v>BAJO</v>
      </c>
      <c r="V1504" s="199">
        <v>25</v>
      </c>
      <c r="W1504" s="199">
        <f>BD[[#This Row],[NP]]*BD[[#This Row],[N.C]]</f>
        <v>100</v>
      </c>
      <c r="X1504" s="201" t="str">
        <f t="shared" si="82"/>
        <v>III</v>
      </c>
      <c r="Y1504" s="182" t="str">
        <f t="shared" si="83"/>
        <v>MEJORABLE</v>
      </c>
      <c r="Z1504" s="199" t="s">
        <v>311</v>
      </c>
      <c r="AA1504" s="199" t="s">
        <v>311</v>
      </c>
      <c r="AB1504" s="221" t="s">
        <v>1552</v>
      </c>
      <c r="AC1504" s="112" t="s">
        <v>1554</v>
      </c>
      <c r="AD1504" s="200" t="s">
        <v>1555</v>
      </c>
      <c r="AE1504" s="112" t="s">
        <v>1274</v>
      </c>
      <c r="AF1504" s="199"/>
    </row>
    <row r="1505" spans="1:32" ht="90" hidden="1">
      <c r="A1505" s="198" t="s">
        <v>909</v>
      </c>
      <c r="B1505" s="199" t="s">
        <v>1197</v>
      </c>
      <c r="C1505" s="199" t="s">
        <v>1217</v>
      </c>
      <c r="D1505" s="199" t="s">
        <v>1214</v>
      </c>
      <c r="E1505" s="112" t="s">
        <v>1467</v>
      </c>
      <c r="F1505" s="200" t="s">
        <v>1420</v>
      </c>
      <c r="G1505" s="199" t="s">
        <v>19</v>
      </c>
      <c r="H1505" s="199" t="s">
        <v>905</v>
      </c>
      <c r="I1505" s="200" t="s">
        <v>924</v>
      </c>
      <c r="J1505" s="112" t="s">
        <v>1240</v>
      </c>
      <c r="K1505" s="199">
        <v>8</v>
      </c>
      <c r="L1505" s="199">
        <v>6</v>
      </c>
      <c r="M1505" s="199">
        <v>2</v>
      </c>
      <c r="N1505" s="112" t="s">
        <v>1241</v>
      </c>
      <c r="O1505" s="200" t="s">
        <v>1242</v>
      </c>
      <c r="P1505" s="200" t="s">
        <v>1513</v>
      </c>
      <c r="Q1505" s="200" t="s">
        <v>1514</v>
      </c>
      <c r="R1505" s="199">
        <v>2</v>
      </c>
      <c r="S1505" s="199">
        <v>2</v>
      </c>
      <c r="T1505" s="199">
        <f>BD[[#This Row],[ND]]*BD[[#This Row],[NE]]</f>
        <v>4</v>
      </c>
      <c r="U1505" s="201" t="str">
        <f t="shared" si="81"/>
        <v>BAJO</v>
      </c>
      <c r="V1505" s="199">
        <v>25</v>
      </c>
      <c r="W1505" s="199">
        <f>BD[[#This Row],[NP]]*BD[[#This Row],[N.C]]</f>
        <v>100</v>
      </c>
      <c r="X1505" s="201" t="str">
        <f t="shared" si="82"/>
        <v>III</v>
      </c>
      <c r="Y1505" s="182" t="str">
        <f t="shared" si="83"/>
        <v>MEJORABLE</v>
      </c>
      <c r="Z1505" s="199" t="s">
        <v>311</v>
      </c>
      <c r="AA1505" s="200" t="s">
        <v>311</v>
      </c>
      <c r="AB1505" s="112" t="s">
        <v>1516</v>
      </c>
      <c r="AC1505" s="112" t="s">
        <v>1515</v>
      </c>
      <c r="AD1505" s="200" t="s">
        <v>1557</v>
      </c>
      <c r="AE1505" s="112" t="s">
        <v>1274</v>
      </c>
      <c r="AF1505" s="199"/>
    </row>
    <row r="1506" spans="1:32" ht="165" hidden="1">
      <c r="A1506" s="198" t="s">
        <v>909</v>
      </c>
      <c r="B1506" s="199" t="s">
        <v>1197</v>
      </c>
      <c r="C1506" s="199" t="s">
        <v>1217</v>
      </c>
      <c r="D1506" s="199" t="s">
        <v>1214</v>
      </c>
      <c r="E1506" s="112" t="s">
        <v>1467</v>
      </c>
      <c r="F1506" s="200" t="s">
        <v>1420</v>
      </c>
      <c r="G1506" s="199" t="s">
        <v>19</v>
      </c>
      <c r="H1506" s="199" t="s">
        <v>905</v>
      </c>
      <c r="I1506" s="200" t="s">
        <v>935</v>
      </c>
      <c r="J1506" s="112" t="s">
        <v>1230</v>
      </c>
      <c r="K1506" s="199">
        <v>8</v>
      </c>
      <c r="L1506" s="199">
        <v>6</v>
      </c>
      <c r="M1506" s="199">
        <v>2</v>
      </c>
      <c r="N1506" s="112" t="s">
        <v>1231</v>
      </c>
      <c r="O1506" s="200" t="s">
        <v>1234</v>
      </c>
      <c r="P1506" s="112" t="s">
        <v>1518</v>
      </c>
      <c r="Q1506" s="200" t="s">
        <v>1520</v>
      </c>
      <c r="R1506" s="199">
        <v>2</v>
      </c>
      <c r="S1506" s="199">
        <v>3</v>
      </c>
      <c r="T1506" s="199">
        <f>BD[[#This Row],[ND]]*BD[[#This Row],[NE]]</f>
        <v>6</v>
      </c>
      <c r="U1506" s="201" t="str">
        <f t="shared" si="81"/>
        <v>MEDIO</v>
      </c>
      <c r="V1506" s="199">
        <v>25</v>
      </c>
      <c r="W1506" s="199">
        <f>BD[[#This Row],[NP]]*BD[[#This Row],[N.C]]</f>
        <v>150</v>
      </c>
      <c r="X1506" s="201" t="str">
        <f t="shared" si="82"/>
        <v>II</v>
      </c>
      <c r="Y1506" s="182" t="str">
        <f t="shared" si="83"/>
        <v>ACEPTABLE CON CONTROL ESPECIFICO</v>
      </c>
      <c r="Z1506" s="199" t="s">
        <v>311</v>
      </c>
      <c r="AA1506" s="199" t="s">
        <v>311</v>
      </c>
      <c r="AB1506" s="112" t="s">
        <v>1517</v>
      </c>
      <c r="AC1506" s="112" t="s">
        <v>1519</v>
      </c>
      <c r="AD1506" s="200" t="s">
        <v>1558</v>
      </c>
      <c r="AE1506" s="112" t="s">
        <v>1275</v>
      </c>
      <c r="AF1506" s="199"/>
    </row>
    <row r="1507" spans="1:32" ht="135" hidden="1">
      <c r="A1507" s="198" t="s">
        <v>909</v>
      </c>
      <c r="B1507" s="199" t="s">
        <v>1197</v>
      </c>
      <c r="C1507" s="199" t="s">
        <v>1217</v>
      </c>
      <c r="D1507" s="199" t="s">
        <v>1214</v>
      </c>
      <c r="E1507" s="112" t="s">
        <v>1467</v>
      </c>
      <c r="F1507" s="200" t="s">
        <v>1420</v>
      </c>
      <c r="G1507" s="199" t="s">
        <v>19</v>
      </c>
      <c r="H1507" s="199" t="s">
        <v>910</v>
      </c>
      <c r="I1507" s="200" t="s">
        <v>937</v>
      </c>
      <c r="J1507" s="112" t="s">
        <v>1324</v>
      </c>
      <c r="K1507" s="199">
        <v>8</v>
      </c>
      <c r="L1507" s="199">
        <v>6</v>
      </c>
      <c r="M1507" s="199">
        <v>2</v>
      </c>
      <c r="N1507" s="112" t="s">
        <v>1322</v>
      </c>
      <c r="O1507" s="112" t="s">
        <v>1563</v>
      </c>
      <c r="P1507" s="112" t="s">
        <v>1325</v>
      </c>
      <c r="Q1507" s="200" t="s">
        <v>1323</v>
      </c>
      <c r="R1507" s="199">
        <v>2</v>
      </c>
      <c r="S1507" s="199">
        <v>2</v>
      </c>
      <c r="T1507" s="199">
        <f>BD[[#This Row],[ND]]*BD[[#This Row],[NE]]</f>
        <v>4</v>
      </c>
      <c r="U1507" s="201" t="str">
        <f t="shared" si="81"/>
        <v>BAJO</v>
      </c>
      <c r="V1507" s="199">
        <v>25</v>
      </c>
      <c r="W1507" s="199">
        <f>BD[[#This Row],[NP]]*BD[[#This Row],[N.C]]</f>
        <v>100</v>
      </c>
      <c r="X1507" s="201" t="str">
        <f t="shared" si="82"/>
        <v>III</v>
      </c>
      <c r="Y1507" s="182" t="str">
        <f t="shared" si="83"/>
        <v>MEJORABLE</v>
      </c>
      <c r="Z1507" s="199" t="s">
        <v>311</v>
      </c>
      <c r="AA1507" s="199" t="s">
        <v>311</v>
      </c>
      <c r="AB1507" s="112" t="s">
        <v>1564</v>
      </c>
      <c r="AC1507" s="112" t="s">
        <v>1325</v>
      </c>
      <c r="AD1507" s="112" t="s">
        <v>1326</v>
      </c>
      <c r="AE1507" s="112" t="s">
        <v>1327</v>
      </c>
      <c r="AF1507" s="199"/>
    </row>
    <row r="1508" spans="1:32" ht="135" hidden="1">
      <c r="A1508" s="198" t="s">
        <v>909</v>
      </c>
      <c r="B1508" s="199" t="s">
        <v>1197</v>
      </c>
      <c r="C1508" s="199" t="s">
        <v>1217</v>
      </c>
      <c r="D1508" s="199" t="s">
        <v>1214</v>
      </c>
      <c r="E1508" s="112" t="s">
        <v>1467</v>
      </c>
      <c r="F1508" s="200" t="s">
        <v>1420</v>
      </c>
      <c r="G1508" s="199" t="s">
        <v>19</v>
      </c>
      <c r="H1508" s="199" t="s">
        <v>910</v>
      </c>
      <c r="I1508" s="200" t="s">
        <v>943</v>
      </c>
      <c r="J1508" s="112" t="s">
        <v>1329</v>
      </c>
      <c r="K1508" s="199">
        <v>8</v>
      </c>
      <c r="L1508" s="199">
        <v>6</v>
      </c>
      <c r="M1508" s="199">
        <v>2</v>
      </c>
      <c r="N1508" s="112" t="s">
        <v>1330</v>
      </c>
      <c r="O1508" s="112" t="s">
        <v>1569</v>
      </c>
      <c r="P1508" s="112" t="s">
        <v>1331</v>
      </c>
      <c r="Q1508" s="112" t="s">
        <v>1332</v>
      </c>
      <c r="R1508" s="199">
        <v>2</v>
      </c>
      <c r="S1508" s="199">
        <v>3</v>
      </c>
      <c r="T1508" s="199">
        <f>BD[[#This Row],[ND]]*BD[[#This Row],[NE]]</f>
        <v>6</v>
      </c>
      <c r="U1508" s="201" t="str">
        <f t="shared" si="81"/>
        <v>MEDIO</v>
      </c>
      <c r="V1508" s="199">
        <v>60</v>
      </c>
      <c r="W1508" s="199">
        <f>BD[[#This Row],[NP]]*BD[[#This Row],[N.C]]</f>
        <v>360</v>
      </c>
      <c r="X1508" s="201" t="str">
        <f t="shared" si="82"/>
        <v>II</v>
      </c>
      <c r="Y1508" s="182" t="str">
        <f t="shared" si="83"/>
        <v>ACEPTABLE CON CONTROL ESPECIFICO</v>
      </c>
      <c r="Z1508" s="199" t="s">
        <v>311</v>
      </c>
      <c r="AA1508" s="199" t="s">
        <v>311</v>
      </c>
      <c r="AB1508" s="112" t="s">
        <v>1570</v>
      </c>
      <c r="AC1508" s="112" t="s">
        <v>1567</v>
      </c>
      <c r="AD1508" s="112" t="s">
        <v>1568</v>
      </c>
      <c r="AE1508" s="112" t="s">
        <v>1327</v>
      </c>
      <c r="AF1508" s="199"/>
    </row>
    <row r="1509" spans="1:32" ht="150" hidden="1">
      <c r="A1509" s="198" t="s">
        <v>909</v>
      </c>
      <c r="B1509" s="199" t="s">
        <v>1197</v>
      </c>
      <c r="C1509" s="199" t="s">
        <v>1217</v>
      </c>
      <c r="D1509" s="199" t="s">
        <v>1214</v>
      </c>
      <c r="E1509" s="112" t="s">
        <v>1467</v>
      </c>
      <c r="F1509" s="200" t="s">
        <v>1420</v>
      </c>
      <c r="G1509" s="199" t="s">
        <v>19</v>
      </c>
      <c r="H1509" s="199" t="s">
        <v>910</v>
      </c>
      <c r="I1509" s="200" t="s">
        <v>947</v>
      </c>
      <c r="J1509" s="112" t="s">
        <v>1373</v>
      </c>
      <c r="K1509" s="199">
        <v>8</v>
      </c>
      <c r="L1509" s="199">
        <v>6</v>
      </c>
      <c r="M1509" s="199">
        <v>2</v>
      </c>
      <c r="N1509" s="112" t="s">
        <v>1330</v>
      </c>
      <c r="O1509" s="112" t="s">
        <v>1569</v>
      </c>
      <c r="P1509" s="112" t="s">
        <v>1331</v>
      </c>
      <c r="Q1509" s="112" t="s">
        <v>1332</v>
      </c>
      <c r="R1509" s="199">
        <v>2</v>
      </c>
      <c r="S1509" s="199">
        <v>3</v>
      </c>
      <c r="T1509" s="199">
        <f>BD[[#This Row],[ND]]*BD[[#This Row],[NE]]</f>
        <v>6</v>
      </c>
      <c r="U1509" s="201" t="str">
        <f t="shared" si="81"/>
        <v>MEDIO</v>
      </c>
      <c r="V1509" s="199">
        <v>60</v>
      </c>
      <c r="W1509" s="199">
        <f>BD[[#This Row],[NP]]*BD[[#This Row],[N.C]]</f>
        <v>360</v>
      </c>
      <c r="X1509" s="201" t="str">
        <f t="shared" si="82"/>
        <v>II</v>
      </c>
      <c r="Y1509" s="182" t="str">
        <f t="shared" si="83"/>
        <v>ACEPTABLE CON CONTROL ESPECIFICO</v>
      </c>
      <c r="Z1509" s="199" t="s">
        <v>311</v>
      </c>
      <c r="AA1509" s="199" t="s">
        <v>311</v>
      </c>
      <c r="AB1509" s="112" t="s">
        <v>1570</v>
      </c>
      <c r="AC1509" s="112" t="s">
        <v>1567</v>
      </c>
      <c r="AD1509" s="112" t="s">
        <v>1568</v>
      </c>
      <c r="AE1509" s="112" t="s">
        <v>1375</v>
      </c>
      <c r="AF1509" s="199"/>
    </row>
    <row r="1510" spans="1:32" ht="409.6" hidden="1">
      <c r="A1510" s="198" t="s">
        <v>909</v>
      </c>
      <c r="B1510" s="199" t="s">
        <v>1197</v>
      </c>
      <c r="C1510" s="199" t="s">
        <v>1217</v>
      </c>
      <c r="D1510" s="199" t="s">
        <v>1214</v>
      </c>
      <c r="E1510" s="112" t="s">
        <v>1467</v>
      </c>
      <c r="F1510" s="200" t="s">
        <v>1420</v>
      </c>
      <c r="G1510" s="199" t="s">
        <v>19</v>
      </c>
      <c r="H1510" s="199" t="s">
        <v>917</v>
      </c>
      <c r="I1510" s="200" t="s">
        <v>949</v>
      </c>
      <c r="J1510" s="112" t="s">
        <v>1226</v>
      </c>
      <c r="K1510" s="199">
        <v>8</v>
      </c>
      <c r="L1510" s="199">
        <v>6</v>
      </c>
      <c r="M1510" s="199">
        <v>2</v>
      </c>
      <c r="N1510" s="112" t="s">
        <v>1237</v>
      </c>
      <c r="O1510" s="200" t="s">
        <v>1238</v>
      </c>
      <c r="P1510" s="112" t="s">
        <v>1239</v>
      </c>
      <c r="Q1510" s="112" t="s">
        <v>1522</v>
      </c>
      <c r="R1510" s="199">
        <v>2</v>
      </c>
      <c r="S1510" s="199">
        <v>2</v>
      </c>
      <c r="T1510" s="199">
        <f>BD[[#This Row],[ND]]*BD[[#This Row],[NE]]</f>
        <v>4</v>
      </c>
      <c r="U1510" s="201" t="str">
        <f t="shared" si="81"/>
        <v>BAJO</v>
      </c>
      <c r="V1510" s="199">
        <v>60</v>
      </c>
      <c r="W1510" s="199">
        <f>BD[[#This Row],[NP]]*BD[[#This Row],[N.C]]</f>
        <v>240</v>
      </c>
      <c r="X1510" s="201" t="str">
        <f t="shared" si="82"/>
        <v>II</v>
      </c>
      <c r="Y1510" s="182" t="str">
        <f t="shared" si="83"/>
        <v>ACEPTABLE CON CONTROL ESPECIFICO</v>
      </c>
      <c r="Z1510" s="199" t="s">
        <v>311</v>
      </c>
      <c r="AA1510" s="199" t="s">
        <v>311</v>
      </c>
      <c r="AB1510" s="112" t="s">
        <v>1524</v>
      </c>
      <c r="AC1510" s="112" t="s">
        <v>1521</v>
      </c>
      <c r="AD1510" s="112" t="s">
        <v>1523</v>
      </c>
      <c r="AE1510" s="112" t="s">
        <v>1276</v>
      </c>
      <c r="AF1510" s="199"/>
    </row>
    <row r="1511" spans="1:32" ht="165" hidden="1">
      <c r="A1511" s="198" t="s">
        <v>909</v>
      </c>
      <c r="B1511" s="199" t="s">
        <v>1197</v>
      </c>
      <c r="C1511" s="199" t="s">
        <v>1217</v>
      </c>
      <c r="D1511" s="199" t="s">
        <v>1214</v>
      </c>
      <c r="E1511" s="112" t="s">
        <v>1467</v>
      </c>
      <c r="F1511" s="200" t="s">
        <v>1420</v>
      </c>
      <c r="G1511" s="199" t="s">
        <v>19</v>
      </c>
      <c r="H1511" s="199" t="s">
        <v>917</v>
      </c>
      <c r="I1511" s="200" t="s">
        <v>951</v>
      </c>
      <c r="J1511" s="112" t="s">
        <v>1333</v>
      </c>
      <c r="K1511" s="199">
        <v>8</v>
      </c>
      <c r="L1511" s="199">
        <v>6</v>
      </c>
      <c r="M1511" s="199">
        <v>2</v>
      </c>
      <c r="N1511" s="112" t="s">
        <v>1237</v>
      </c>
      <c r="O1511" s="112" t="s">
        <v>1334</v>
      </c>
      <c r="P1511" s="112" t="s">
        <v>1335</v>
      </c>
      <c r="Q1511" s="112" t="s">
        <v>1336</v>
      </c>
      <c r="R1511" s="199">
        <v>2</v>
      </c>
      <c r="S1511" s="199">
        <v>2</v>
      </c>
      <c r="T1511" s="199">
        <f>BD[[#This Row],[ND]]*BD[[#This Row],[NE]]</f>
        <v>4</v>
      </c>
      <c r="U1511" s="201" t="str">
        <f t="shared" si="81"/>
        <v>BAJO</v>
      </c>
      <c r="V1511" s="199">
        <v>60</v>
      </c>
      <c r="W1511" s="199">
        <f>BD[[#This Row],[NP]]*BD[[#This Row],[N.C]]</f>
        <v>240</v>
      </c>
      <c r="X1511" s="201" t="str">
        <f t="shared" si="82"/>
        <v>II</v>
      </c>
      <c r="Y1511" s="182" t="str">
        <f t="shared" si="83"/>
        <v>ACEPTABLE CON CONTROL ESPECIFICO</v>
      </c>
      <c r="Z1511" s="199" t="s">
        <v>311</v>
      </c>
      <c r="AA1511" s="199" t="s">
        <v>311</v>
      </c>
      <c r="AB1511" s="112" t="s">
        <v>1571</v>
      </c>
      <c r="AC1511" s="112" t="s">
        <v>1572</v>
      </c>
      <c r="AD1511" s="112" t="s">
        <v>1336</v>
      </c>
      <c r="AE1511" s="112" t="s">
        <v>1337</v>
      </c>
      <c r="AF1511" s="199"/>
    </row>
    <row r="1512" spans="1:32" ht="105" hidden="1">
      <c r="A1512" s="198" t="s">
        <v>909</v>
      </c>
      <c r="B1512" s="199" t="s">
        <v>1197</v>
      </c>
      <c r="C1512" s="199" t="s">
        <v>1217</v>
      </c>
      <c r="D1512" s="199" t="s">
        <v>1214</v>
      </c>
      <c r="E1512" s="112" t="s">
        <v>1467</v>
      </c>
      <c r="F1512" s="200" t="s">
        <v>1420</v>
      </c>
      <c r="G1512" s="199" t="s">
        <v>19</v>
      </c>
      <c r="H1512" s="199" t="s">
        <v>917</v>
      </c>
      <c r="I1512" s="200" t="s">
        <v>953</v>
      </c>
      <c r="J1512" s="112" t="s">
        <v>1338</v>
      </c>
      <c r="K1512" s="199">
        <v>8</v>
      </c>
      <c r="L1512" s="199">
        <v>6</v>
      </c>
      <c r="M1512" s="199">
        <v>2</v>
      </c>
      <c r="N1512" s="112" t="s">
        <v>1339</v>
      </c>
      <c r="O1512" s="112" t="s">
        <v>1340</v>
      </c>
      <c r="P1512" s="112" t="s">
        <v>1341</v>
      </c>
      <c r="Q1512" s="112" t="s">
        <v>1342</v>
      </c>
      <c r="R1512" s="199">
        <v>2</v>
      </c>
      <c r="S1512" s="199">
        <v>2</v>
      </c>
      <c r="T1512" s="199">
        <f>BD[[#This Row],[ND]]*BD[[#This Row],[NE]]</f>
        <v>4</v>
      </c>
      <c r="U1512" s="201" t="str">
        <f t="shared" si="81"/>
        <v>BAJO</v>
      </c>
      <c r="V1512" s="199">
        <v>25</v>
      </c>
      <c r="W1512" s="199">
        <f>BD[[#This Row],[NP]]*BD[[#This Row],[N.C]]</f>
        <v>100</v>
      </c>
      <c r="X1512" s="201" t="str">
        <f t="shared" si="82"/>
        <v>III</v>
      </c>
      <c r="Y1512" s="182" t="str">
        <f t="shared" si="83"/>
        <v>MEJORABLE</v>
      </c>
      <c r="Z1512" s="199" t="s">
        <v>311</v>
      </c>
      <c r="AA1512" s="199" t="s">
        <v>311</v>
      </c>
      <c r="AB1512" s="112" t="s">
        <v>1573</v>
      </c>
      <c r="AC1512" s="112" t="s">
        <v>1574</v>
      </c>
      <c r="AD1512" s="112" t="s">
        <v>1575</v>
      </c>
      <c r="AE1512" s="112" t="s">
        <v>1343</v>
      </c>
      <c r="AF1512" s="199"/>
    </row>
    <row r="1513" spans="1:32" ht="120" hidden="1">
      <c r="A1513" s="198" t="s">
        <v>909</v>
      </c>
      <c r="B1513" s="199" t="s">
        <v>1197</v>
      </c>
      <c r="C1513" s="199" t="s">
        <v>1217</v>
      </c>
      <c r="D1513" s="199" t="s">
        <v>1214</v>
      </c>
      <c r="E1513" s="112" t="s">
        <v>1467</v>
      </c>
      <c r="F1513" s="200" t="s">
        <v>1420</v>
      </c>
      <c r="G1513" s="199" t="s">
        <v>19</v>
      </c>
      <c r="H1513" s="199" t="s">
        <v>917</v>
      </c>
      <c r="I1513" s="200" t="s">
        <v>955</v>
      </c>
      <c r="J1513" s="112" t="s">
        <v>1344</v>
      </c>
      <c r="K1513" s="199">
        <v>8</v>
      </c>
      <c r="L1513" s="199">
        <v>6</v>
      </c>
      <c r="M1513" s="199">
        <v>2</v>
      </c>
      <c r="N1513" s="112" t="s">
        <v>1346</v>
      </c>
      <c r="O1513" s="112" t="s">
        <v>1340</v>
      </c>
      <c r="P1513" s="112" t="s">
        <v>1341</v>
      </c>
      <c r="Q1513" s="112" t="s">
        <v>1342</v>
      </c>
      <c r="R1513" s="199">
        <v>2</v>
      </c>
      <c r="S1513" s="199">
        <v>2</v>
      </c>
      <c r="T1513" s="199">
        <f>BD[[#This Row],[ND]]*BD[[#This Row],[NE]]</f>
        <v>4</v>
      </c>
      <c r="U1513" s="201" t="str">
        <f t="shared" si="81"/>
        <v>BAJO</v>
      </c>
      <c r="V1513" s="199">
        <v>25</v>
      </c>
      <c r="W1513" s="199">
        <f>BD[[#This Row],[NP]]*BD[[#This Row],[N.C]]</f>
        <v>100</v>
      </c>
      <c r="X1513" s="201" t="str">
        <f t="shared" si="82"/>
        <v>III</v>
      </c>
      <c r="Y1513" s="182" t="str">
        <f t="shared" si="83"/>
        <v>MEJORABLE</v>
      </c>
      <c r="Z1513" s="199" t="s">
        <v>311</v>
      </c>
      <c r="AA1513" s="199" t="s">
        <v>311</v>
      </c>
      <c r="AB1513" s="112" t="s">
        <v>1573</v>
      </c>
      <c r="AC1513" s="112" t="s">
        <v>1574</v>
      </c>
      <c r="AD1513" s="112" t="s">
        <v>1575</v>
      </c>
      <c r="AE1513" s="112" t="s">
        <v>1343</v>
      </c>
      <c r="AF1513" s="199"/>
    </row>
    <row r="1514" spans="1:32" ht="150" hidden="1">
      <c r="A1514" s="198" t="s">
        <v>909</v>
      </c>
      <c r="B1514" s="199" t="s">
        <v>1197</v>
      </c>
      <c r="C1514" s="199" t="s">
        <v>1217</v>
      </c>
      <c r="D1514" s="199" t="s">
        <v>1214</v>
      </c>
      <c r="E1514" s="112" t="s">
        <v>1467</v>
      </c>
      <c r="F1514" s="200" t="s">
        <v>1420</v>
      </c>
      <c r="G1514" s="199" t="s">
        <v>19</v>
      </c>
      <c r="H1514" s="199" t="s">
        <v>917</v>
      </c>
      <c r="I1514" s="200" t="s">
        <v>957</v>
      </c>
      <c r="J1514" s="112" t="s">
        <v>1464</v>
      </c>
      <c r="K1514" s="199">
        <v>8</v>
      </c>
      <c r="L1514" s="199">
        <v>6</v>
      </c>
      <c r="M1514" s="199">
        <v>2</v>
      </c>
      <c r="N1514" s="112" t="s">
        <v>1465</v>
      </c>
      <c r="O1514" s="112" t="s">
        <v>1466</v>
      </c>
      <c r="P1514" s="112" t="s">
        <v>1634</v>
      </c>
      <c r="Q1514" s="112" t="s">
        <v>1342</v>
      </c>
      <c r="R1514" s="199">
        <v>2</v>
      </c>
      <c r="S1514" s="199">
        <v>3</v>
      </c>
      <c r="T1514" s="199">
        <f>BD[[#This Row],[ND]]*BD[[#This Row],[NE]]</f>
        <v>6</v>
      </c>
      <c r="U1514" s="201" t="str">
        <f t="shared" si="81"/>
        <v>MEDIO</v>
      </c>
      <c r="V1514" s="199">
        <v>60</v>
      </c>
      <c r="W1514" s="199">
        <f>BD[[#This Row],[NP]]*BD[[#This Row],[N.C]]</f>
        <v>360</v>
      </c>
      <c r="X1514" s="201" t="str">
        <f t="shared" si="82"/>
        <v>II</v>
      </c>
      <c r="Y1514" s="182" t="str">
        <f t="shared" si="83"/>
        <v>ACEPTABLE CON CONTROL ESPECIFICO</v>
      </c>
      <c r="Z1514" s="199" t="s">
        <v>311</v>
      </c>
      <c r="AA1514" s="199" t="s">
        <v>311</v>
      </c>
      <c r="AB1514" s="112" t="s">
        <v>1637</v>
      </c>
      <c r="AC1514" s="112" t="s">
        <v>1635</v>
      </c>
      <c r="AD1514" s="112" t="s">
        <v>1636</v>
      </c>
      <c r="AE1514" s="112" t="s">
        <v>1343</v>
      </c>
      <c r="AF1514" s="199"/>
    </row>
    <row r="1515" spans="1:32" ht="105" hidden="1">
      <c r="A1515" s="198" t="s">
        <v>909</v>
      </c>
      <c r="B1515" s="199" t="s">
        <v>1197</v>
      </c>
      <c r="C1515" s="199" t="s">
        <v>1217</v>
      </c>
      <c r="D1515" s="199" t="s">
        <v>1214</v>
      </c>
      <c r="E1515" s="112" t="s">
        <v>1467</v>
      </c>
      <c r="F1515" s="200" t="s">
        <v>1420</v>
      </c>
      <c r="G1515" s="199" t="s">
        <v>19</v>
      </c>
      <c r="H1515" s="199" t="s">
        <v>917</v>
      </c>
      <c r="I1515" s="200" t="s">
        <v>959</v>
      </c>
      <c r="J1515" s="112" t="s">
        <v>1347</v>
      </c>
      <c r="K1515" s="199">
        <v>8</v>
      </c>
      <c r="L1515" s="199">
        <v>6</v>
      </c>
      <c r="M1515" s="199">
        <v>2</v>
      </c>
      <c r="N1515" s="112" t="s">
        <v>1322</v>
      </c>
      <c r="O1515" s="112" t="s">
        <v>1348</v>
      </c>
      <c r="P1515" s="112" t="s">
        <v>1349</v>
      </c>
      <c r="Q1515" s="112" t="s">
        <v>1578</v>
      </c>
      <c r="R1515" s="199">
        <v>2</v>
      </c>
      <c r="S1515" s="199">
        <v>3</v>
      </c>
      <c r="T1515" s="199">
        <f>BD[[#This Row],[ND]]*BD[[#This Row],[NE]]</f>
        <v>6</v>
      </c>
      <c r="U1515" s="201" t="str">
        <f t="shared" si="81"/>
        <v>MEDIO</v>
      </c>
      <c r="V1515" s="199">
        <v>60</v>
      </c>
      <c r="W1515" s="199">
        <f>BD[[#This Row],[NP]]*BD[[#This Row],[N.C]]</f>
        <v>360</v>
      </c>
      <c r="X1515" s="201" t="str">
        <f t="shared" si="82"/>
        <v>II</v>
      </c>
      <c r="Y1515" s="182" t="str">
        <f t="shared" si="83"/>
        <v>ACEPTABLE CON CONTROL ESPECIFICO</v>
      </c>
      <c r="Z1515" s="199" t="s">
        <v>311</v>
      </c>
      <c r="AA1515" s="199" t="s">
        <v>311</v>
      </c>
      <c r="AB1515" s="112" t="s">
        <v>1576</v>
      </c>
      <c r="AC1515" s="112" t="s">
        <v>1577</v>
      </c>
      <c r="AD1515" s="112" t="s">
        <v>1579</v>
      </c>
      <c r="AE1515" s="112" t="s">
        <v>1343</v>
      </c>
      <c r="AF1515" s="199"/>
    </row>
    <row r="1516" spans="1:32" ht="105" hidden="1">
      <c r="A1516" s="198" t="s">
        <v>909</v>
      </c>
      <c r="B1516" s="199" t="s">
        <v>1197</v>
      </c>
      <c r="C1516" s="199" t="s">
        <v>1217</v>
      </c>
      <c r="D1516" s="199" t="s">
        <v>1214</v>
      </c>
      <c r="E1516" s="112" t="s">
        <v>1467</v>
      </c>
      <c r="F1516" s="200" t="s">
        <v>1420</v>
      </c>
      <c r="G1516" s="199" t="s">
        <v>19</v>
      </c>
      <c r="H1516" s="199" t="s">
        <v>917</v>
      </c>
      <c r="I1516" s="200" t="s">
        <v>961</v>
      </c>
      <c r="J1516" s="112" t="s">
        <v>1350</v>
      </c>
      <c r="K1516" s="199">
        <v>8</v>
      </c>
      <c r="L1516" s="199">
        <v>6</v>
      </c>
      <c r="M1516" s="199">
        <v>2</v>
      </c>
      <c r="N1516" s="112" t="s">
        <v>1322</v>
      </c>
      <c r="O1516" s="112" t="s">
        <v>1348</v>
      </c>
      <c r="P1516" s="112" t="s">
        <v>1582</v>
      </c>
      <c r="Q1516" s="112" t="s">
        <v>1352</v>
      </c>
      <c r="R1516" s="199">
        <v>6</v>
      </c>
      <c r="S1516" s="199">
        <v>1</v>
      </c>
      <c r="T1516" s="199">
        <f>BD[[#This Row],[ND]]*BD[[#This Row],[NE]]</f>
        <v>6</v>
      </c>
      <c r="U1516" s="201" t="str">
        <f t="shared" si="81"/>
        <v>MEDIO</v>
      </c>
      <c r="V1516" s="199">
        <v>60</v>
      </c>
      <c r="W1516" s="199">
        <f>BD[[#This Row],[NP]]*BD[[#This Row],[N.C]]</f>
        <v>360</v>
      </c>
      <c r="X1516" s="201" t="str">
        <f t="shared" si="82"/>
        <v>II</v>
      </c>
      <c r="Y1516" s="182" t="str">
        <f t="shared" si="83"/>
        <v>ACEPTABLE CON CONTROL ESPECIFICO</v>
      </c>
      <c r="Z1516" s="199" t="s">
        <v>311</v>
      </c>
      <c r="AA1516" s="199" t="s">
        <v>311</v>
      </c>
      <c r="AB1516" s="112" t="s">
        <v>1580</v>
      </c>
      <c r="AC1516" s="112" t="s">
        <v>1583</v>
      </c>
      <c r="AD1516" s="112" t="s">
        <v>1581</v>
      </c>
      <c r="AE1516" s="112" t="s">
        <v>1343</v>
      </c>
      <c r="AF1516" s="199"/>
    </row>
    <row r="1517" spans="1:32" ht="180" hidden="1">
      <c r="A1517" s="198" t="s">
        <v>909</v>
      </c>
      <c r="B1517" s="199" t="s">
        <v>1197</v>
      </c>
      <c r="C1517" s="199" t="s">
        <v>1217</v>
      </c>
      <c r="D1517" s="199" t="s">
        <v>1214</v>
      </c>
      <c r="E1517" s="112" t="s">
        <v>1467</v>
      </c>
      <c r="F1517" s="200" t="s">
        <v>1420</v>
      </c>
      <c r="G1517" s="199" t="s">
        <v>19</v>
      </c>
      <c r="H1517" s="199" t="s">
        <v>917</v>
      </c>
      <c r="I1517" s="200" t="s">
        <v>963</v>
      </c>
      <c r="J1517" s="112" t="s">
        <v>1431</v>
      </c>
      <c r="K1517" s="199">
        <v>8</v>
      </c>
      <c r="L1517" s="199">
        <v>6</v>
      </c>
      <c r="M1517" s="199">
        <v>2</v>
      </c>
      <c r="N1517" s="112" t="s">
        <v>1406</v>
      </c>
      <c r="O1517" s="112" t="s">
        <v>1432</v>
      </c>
      <c r="P1517" s="112" t="s">
        <v>1641</v>
      </c>
      <c r="Q1517" s="112" t="s">
        <v>1638</v>
      </c>
      <c r="R1517" s="199">
        <v>2</v>
      </c>
      <c r="S1517" s="199">
        <v>3</v>
      </c>
      <c r="T1517" s="199">
        <f>BD[[#This Row],[ND]]*BD[[#This Row],[NE]]</f>
        <v>6</v>
      </c>
      <c r="U1517" s="201" t="str">
        <f t="shared" si="81"/>
        <v>MEDIO</v>
      </c>
      <c r="V1517" s="199">
        <v>60</v>
      </c>
      <c r="W1517" s="199">
        <f>BD[[#This Row],[NP]]*BD[[#This Row],[N.C]]</f>
        <v>360</v>
      </c>
      <c r="X1517" s="201" t="str">
        <f t="shared" si="82"/>
        <v>II</v>
      </c>
      <c r="Y1517" s="182" t="str">
        <f t="shared" si="83"/>
        <v>ACEPTABLE CON CONTROL ESPECIFICO</v>
      </c>
      <c r="Z1517" s="199" t="s">
        <v>311</v>
      </c>
      <c r="AA1517" s="199" t="s">
        <v>311</v>
      </c>
      <c r="AB1517" s="112" t="s">
        <v>1639</v>
      </c>
      <c r="AC1517" s="112" t="s">
        <v>1640</v>
      </c>
      <c r="AD1517" s="112" t="s">
        <v>1642</v>
      </c>
      <c r="AE1517" s="112" t="s">
        <v>1337</v>
      </c>
      <c r="AF1517" s="199"/>
    </row>
    <row r="1518" spans="1:32" ht="105" hidden="1">
      <c r="A1518" s="198" t="s">
        <v>909</v>
      </c>
      <c r="B1518" s="199" t="s">
        <v>1197</v>
      </c>
      <c r="C1518" s="199" t="s">
        <v>1217</v>
      </c>
      <c r="D1518" s="199" t="s">
        <v>1214</v>
      </c>
      <c r="E1518" s="112" t="s">
        <v>1467</v>
      </c>
      <c r="F1518" s="200" t="s">
        <v>1420</v>
      </c>
      <c r="G1518" s="199" t="s">
        <v>19</v>
      </c>
      <c r="H1518" s="199" t="s">
        <v>923</v>
      </c>
      <c r="I1518" s="200" t="s">
        <v>965</v>
      </c>
      <c r="J1518" s="112" t="s">
        <v>1228</v>
      </c>
      <c r="K1518" s="199">
        <v>8</v>
      </c>
      <c r="L1518" s="199">
        <v>6</v>
      </c>
      <c r="M1518" s="199">
        <v>2</v>
      </c>
      <c r="N1518" s="112" t="s">
        <v>1245</v>
      </c>
      <c r="O1518" s="200" t="s">
        <v>1291</v>
      </c>
      <c r="P1518" s="112" t="s">
        <v>1525</v>
      </c>
      <c r="Q1518" s="200" t="s">
        <v>1529</v>
      </c>
      <c r="R1518" s="199">
        <v>2</v>
      </c>
      <c r="S1518" s="199">
        <v>3</v>
      </c>
      <c r="T1518" s="199">
        <f>BD[[#This Row],[ND]]*BD[[#This Row],[NE]]</f>
        <v>6</v>
      </c>
      <c r="U1518" s="201" t="str">
        <f t="shared" si="81"/>
        <v>MEDIO</v>
      </c>
      <c r="V1518" s="199">
        <v>25</v>
      </c>
      <c r="W1518" s="199">
        <f>BD[[#This Row],[NP]]*BD[[#This Row],[N.C]]</f>
        <v>150</v>
      </c>
      <c r="X1518" s="201" t="str">
        <f t="shared" si="82"/>
        <v>II</v>
      </c>
      <c r="Y1518" s="182" t="str">
        <f t="shared" si="83"/>
        <v>ACEPTABLE CON CONTROL ESPECIFICO</v>
      </c>
      <c r="Z1518" s="199" t="s">
        <v>311</v>
      </c>
      <c r="AA1518" s="199" t="s">
        <v>311</v>
      </c>
      <c r="AB1518" s="112" t="s">
        <v>1584</v>
      </c>
      <c r="AC1518" s="112" t="s">
        <v>1589</v>
      </c>
      <c r="AD1518" s="200" t="s">
        <v>1528</v>
      </c>
      <c r="AE1518" s="112" t="s">
        <v>1281</v>
      </c>
      <c r="AF1518" s="199"/>
    </row>
    <row r="1519" spans="1:32" ht="105" hidden="1">
      <c r="A1519" s="198" t="s">
        <v>909</v>
      </c>
      <c r="B1519" s="199" t="s">
        <v>1197</v>
      </c>
      <c r="C1519" s="199" t="s">
        <v>1217</v>
      </c>
      <c r="D1519" s="199" t="s">
        <v>1214</v>
      </c>
      <c r="E1519" s="112" t="s">
        <v>1467</v>
      </c>
      <c r="F1519" s="200" t="s">
        <v>1420</v>
      </c>
      <c r="G1519" s="199" t="s">
        <v>19</v>
      </c>
      <c r="H1519" s="199" t="s">
        <v>923</v>
      </c>
      <c r="I1519" s="200" t="s">
        <v>969</v>
      </c>
      <c r="J1519" s="112" t="s">
        <v>1229</v>
      </c>
      <c r="K1519" s="199">
        <v>8</v>
      </c>
      <c r="L1519" s="199">
        <v>6</v>
      </c>
      <c r="M1519" s="199">
        <v>2</v>
      </c>
      <c r="N1519" s="112" t="s">
        <v>1248</v>
      </c>
      <c r="O1519" s="200" t="s">
        <v>1591</v>
      </c>
      <c r="P1519" s="112" t="s">
        <v>1593</v>
      </c>
      <c r="Q1519" s="199" t="s">
        <v>311</v>
      </c>
      <c r="R1519" s="199">
        <v>2</v>
      </c>
      <c r="S1519" s="199">
        <v>2</v>
      </c>
      <c r="T1519" s="199">
        <f>BD[[#This Row],[ND]]*BD[[#This Row],[NE]]</f>
        <v>4</v>
      </c>
      <c r="U1519" s="201" t="str">
        <f t="shared" si="81"/>
        <v>BAJO</v>
      </c>
      <c r="V1519" s="199">
        <v>60</v>
      </c>
      <c r="W1519" s="199">
        <f>BD[[#This Row],[NP]]*BD[[#This Row],[N.C]]</f>
        <v>240</v>
      </c>
      <c r="X1519" s="201" t="str">
        <f t="shared" si="82"/>
        <v>II</v>
      </c>
      <c r="Y1519" s="182" t="str">
        <f t="shared" si="83"/>
        <v>ACEPTABLE CON CONTROL ESPECIFICO</v>
      </c>
      <c r="Z1519" s="199" t="s">
        <v>311</v>
      </c>
      <c r="AA1519" s="199" t="s">
        <v>311</v>
      </c>
      <c r="AB1519" s="112" t="s">
        <v>1590</v>
      </c>
      <c r="AC1519" s="112" t="s">
        <v>1249</v>
      </c>
      <c r="AD1519" s="200" t="s">
        <v>1247</v>
      </c>
      <c r="AE1519" s="112" t="s">
        <v>1281</v>
      </c>
      <c r="AF1519" s="199"/>
    </row>
    <row r="1520" spans="1:32" ht="225" hidden="1">
      <c r="A1520" s="198" t="s">
        <v>909</v>
      </c>
      <c r="B1520" s="199" t="s">
        <v>1197</v>
      </c>
      <c r="C1520" s="199" t="s">
        <v>1217</v>
      </c>
      <c r="D1520" s="199" t="s">
        <v>1214</v>
      </c>
      <c r="E1520" s="112" t="s">
        <v>1467</v>
      </c>
      <c r="F1520" s="200" t="s">
        <v>1420</v>
      </c>
      <c r="G1520" s="199" t="s">
        <v>19</v>
      </c>
      <c r="H1520" s="199" t="s">
        <v>928</v>
      </c>
      <c r="I1520" s="200" t="s">
        <v>973</v>
      </c>
      <c r="J1520" s="112" t="s">
        <v>1223</v>
      </c>
      <c r="K1520" s="199">
        <v>8</v>
      </c>
      <c r="L1520" s="199">
        <v>6</v>
      </c>
      <c r="M1520" s="199">
        <v>2</v>
      </c>
      <c r="N1520" s="112" t="s">
        <v>1250</v>
      </c>
      <c r="O1520" s="200" t="s">
        <v>1595</v>
      </c>
      <c r="P1520" s="112" t="s">
        <v>1533</v>
      </c>
      <c r="Q1520" s="199" t="s">
        <v>311</v>
      </c>
      <c r="R1520" s="199">
        <v>2</v>
      </c>
      <c r="S1520" s="199">
        <v>2</v>
      </c>
      <c r="T1520" s="199">
        <f>BD[[#This Row],[ND]]*BD[[#This Row],[NE]]</f>
        <v>4</v>
      </c>
      <c r="U1520" s="201" t="str">
        <f t="shared" si="81"/>
        <v>BAJO</v>
      </c>
      <c r="V1520" s="199">
        <v>25</v>
      </c>
      <c r="W1520" s="199">
        <f>BD[[#This Row],[NP]]*BD[[#This Row],[N.C]]</f>
        <v>100</v>
      </c>
      <c r="X1520" s="201" t="str">
        <f t="shared" si="82"/>
        <v>III</v>
      </c>
      <c r="Y1520" s="182" t="str">
        <f t="shared" si="83"/>
        <v>MEJORABLE</v>
      </c>
      <c r="Z1520" s="199" t="s">
        <v>311</v>
      </c>
      <c r="AA1520" s="199" t="s">
        <v>311</v>
      </c>
      <c r="AB1520" s="200" t="s">
        <v>1596</v>
      </c>
      <c r="AC1520" s="112" t="s">
        <v>1534</v>
      </c>
      <c r="AD1520" s="222" t="s">
        <v>1597</v>
      </c>
      <c r="AE1520" s="112" t="s">
        <v>1277</v>
      </c>
      <c r="AF1520" s="199"/>
    </row>
    <row r="1521" spans="1:32" ht="225" hidden="1">
      <c r="A1521" s="198" t="s">
        <v>909</v>
      </c>
      <c r="B1521" s="199" t="s">
        <v>1197</v>
      </c>
      <c r="C1521" s="199" t="s">
        <v>1217</v>
      </c>
      <c r="D1521" s="199" t="s">
        <v>1214</v>
      </c>
      <c r="E1521" s="112" t="s">
        <v>1467</v>
      </c>
      <c r="F1521" s="200" t="s">
        <v>1420</v>
      </c>
      <c r="G1521" s="199" t="s">
        <v>19</v>
      </c>
      <c r="H1521" s="199" t="s">
        <v>928</v>
      </c>
      <c r="I1521" s="200" t="s">
        <v>975</v>
      </c>
      <c r="J1521" s="112" t="s">
        <v>1223</v>
      </c>
      <c r="K1521" s="199">
        <v>8</v>
      </c>
      <c r="L1521" s="199">
        <v>6</v>
      </c>
      <c r="M1521" s="199">
        <v>2</v>
      </c>
      <c r="N1521" s="112" t="s">
        <v>1250</v>
      </c>
      <c r="O1521" s="200" t="s">
        <v>1595</v>
      </c>
      <c r="P1521" s="112" t="s">
        <v>1533</v>
      </c>
      <c r="Q1521" s="199" t="s">
        <v>311</v>
      </c>
      <c r="R1521" s="199">
        <v>2</v>
      </c>
      <c r="S1521" s="199">
        <v>3</v>
      </c>
      <c r="T1521" s="199">
        <f>BD[[#This Row],[ND]]*BD[[#This Row],[NE]]</f>
        <v>6</v>
      </c>
      <c r="U1521" s="201" t="str">
        <f t="shared" si="81"/>
        <v>MEDIO</v>
      </c>
      <c r="V1521" s="199">
        <v>25</v>
      </c>
      <c r="W1521" s="199">
        <f>BD[[#This Row],[NP]]*BD[[#This Row],[N.C]]</f>
        <v>150</v>
      </c>
      <c r="X1521" s="201" t="str">
        <f t="shared" si="82"/>
        <v>II</v>
      </c>
      <c r="Y1521" s="182" t="str">
        <f t="shared" si="83"/>
        <v>ACEPTABLE CON CONTROL ESPECIFICO</v>
      </c>
      <c r="Z1521" s="199" t="s">
        <v>311</v>
      </c>
      <c r="AA1521" s="199" t="s">
        <v>311</v>
      </c>
      <c r="AB1521" s="200" t="s">
        <v>1596</v>
      </c>
      <c r="AC1521" s="112" t="s">
        <v>1534</v>
      </c>
      <c r="AD1521" s="200" t="s">
        <v>1247</v>
      </c>
      <c r="AE1521" s="112" t="s">
        <v>1277</v>
      </c>
      <c r="AF1521" s="199"/>
    </row>
    <row r="1522" spans="1:32" ht="225" hidden="1">
      <c r="A1522" s="198" t="s">
        <v>909</v>
      </c>
      <c r="B1522" s="199" t="s">
        <v>1197</v>
      </c>
      <c r="C1522" s="199" t="s">
        <v>1217</v>
      </c>
      <c r="D1522" s="199" t="s">
        <v>1214</v>
      </c>
      <c r="E1522" s="112" t="s">
        <v>1467</v>
      </c>
      <c r="F1522" s="200" t="s">
        <v>1420</v>
      </c>
      <c r="G1522" s="199" t="s">
        <v>19</v>
      </c>
      <c r="H1522" s="199" t="s">
        <v>928</v>
      </c>
      <c r="I1522" s="200" t="s">
        <v>979</v>
      </c>
      <c r="J1522" s="112" t="s">
        <v>1223</v>
      </c>
      <c r="K1522" s="199">
        <v>8</v>
      </c>
      <c r="L1522" s="199">
        <v>6</v>
      </c>
      <c r="M1522" s="199">
        <v>2</v>
      </c>
      <c r="N1522" s="112" t="s">
        <v>1250</v>
      </c>
      <c r="O1522" s="200" t="s">
        <v>1595</v>
      </c>
      <c r="P1522" s="112" t="s">
        <v>1533</v>
      </c>
      <c r="Q1522" s="199" t="s">
        <v>311</v>
      </c>
      <c r="R1522" s="199">
        <v>2</v>
      </c>
      <c r="S1522" s="199">
        <v>3</v>
      </c>
      <c r="T1522" s="199">
        <f>BD[[#This Row],[ND]]*BD[[#This Row],[NE]]</f>
        <v>6</v>
      </c>
      <c r="U1522" s="201" t="str">
        <f t="shared" si="81"/>
        <v>MEDIO</v>
      </c>
      <c r="V1522" s="199">
        <v>26</v>
      </c>
      <c r="W1522" s="199">
        <f>BD[[#This Row],[NP]]*BD[[#This Row],[N.C]]</f>
        <v>156</v>
      </c>
      <c r="X1522" s="201" t="str">
        <f t="shared" si="82"/>
        <v>II</v>
      </c>
      <c r="Y1522" s="182" t="str">
        <f t="shared" si="83"/>
        <v>ACEPTABLE CON CONTROL ESPECIFICO</v>
      </c>
      <c r="Z1522" s="199" t="s">
        <v>311</v>
      </c>
      <c r="AA1522" s="199" t="s">
        <v>311</v>
      </c>
      <c r="AB1522" s="200" t="s">
        <v>1596</v>
      </c>
      <c r="AC1522" s="112" t="s">
        <v>1534</v>
      </c>
      <c r="AD1522" s="200" t="s">
        <v>1247</v>
      </c>
      <c r="AE1522" s="112" t="s">
        <v>1277</v>
      </c>
      <c r="AF1522" s="199"/>
    </row>
    <row r="1523" spans="1:32" ht="225" hidden="1">
      <c r="A1523" s="198" t="s">
        <v>909</v>
      </c>
      <c r="B1523" s="199" t="s">
        <v>1197</v>
      </c>
      <c r="C1523" s="199" t="s">
        <v>1217</v>
      </c>
      <c r="D1523" s="199" t="s">
        <v>1214</v>
      </c>
      <c r="E1523" s="112" t="s">
        <v>1467</v>
      </c>
      <c r="F1523" s="200" t="s">
        <v>1420</v>
      </c>
      <c r="G1523" s="199" t="s">
        <v>19</v>
      </c>
      <c r="H1523" s="199" t="s">
        <v>928</v>
      </c>
      <c r="I1523" s="200" t="s">
        <v>983</v>
      </c>
      <c r="J1523" s="112" t="s">
        <v>1223</v>
      </c>
      <c r="K1523" s="199">
        <v>8</v>
      </c>
      <c r="L1523" s="199">
        <v>6</v>
      </c>
      <c r="M1523" s="199">
        <v>2</v>
      </c>
      <c r="N1523" s="112" t="s">
        <v>1250</v>
      </c>
      <c r="O1523" s="200" t="s">
        <v>1595</v>
      </c>
      <c r="P1523" s="112" t="s">
        <v>1533</v>
      </c>
      <c r="Q1523" s="199" t="s">
        <v>311</v>
      </c>
      <c r="R1523" s="199">
        <v>2</v>
      </c>
      <c r="S1523" s="199">
        <v>3</v>
      </c>
      <c r="T1523" s="199">
        <f>BD[[#This Row],[ND]]*BD[[#This Row],[NE]]</f>
        <v>6</v>
      </c>
      <c r="U1523" s="201" t="str">
        <f t="shared" si="81"/>
        <v>MEDIO</v>
      </c>
      <c r="V1523" s="199">
        <v>25</v>
      </c>
      <c r="W1523" s="199">
        <f>BD[[#This Row],[NP]]*BD[[#This Row],[N.C]]</f>
        <v>150</v>
      </c>
      <c r="X1523" s="201" t="str">
        <f t="shared" si="82"/>
        <v>II</v>
      </c>
      <c r="Y1523" s="182" t="str">
        <f t="shared" si="83"/>
        <v>ACEPTABLE CON CONTROL ESPECIFICO</v>
      </c>
      <c r="Z1523" s="199" t="s">
        <v>311</v>
      </c>
      <c r="AA1523" s="199" t="s">
        <v>311</v>
      </c>
      <c r="AB1523" s="200" t="s">
        <v>1596</v>
      </c>
      <c r="AC1523" s="112" t="s">
        <v>1534</v>
      </c>
      <c r="AD1523" s="200" t="s">
        <v>1247</v>
      </c>
      <c r="AE1523" s="112" t="s">
        <v>1277</v>
      </c>
      <c r="AF1523" s="199"/>
    </row>
    <row r="1524" spans="1:32" ht="135" hidden="1">
      <c r="A1524" s="198" t="s">
        <v>909</v>
      </c>
      <c r="B1524" s="199" t="s">
        <v>1197</v>
      </c>
      <c r="C1524" s="199" t="s">
        <v>1217</v>
      </c>
      <c r="D1524" s="199" t="s">
        <v>1214</v>
      </c>
      <c r="E1524" s="112" t="s">
        <v>1467</v>
      </c>
      <c r="F1524" s="200" t="s">
        <v>1420</v>
      </c>
      <c r="G1524" s="199" t="s">
        <v>19</v>
      </c>
      <c r="H1524" s="199" t="s">
        <v>931</v>
      </c>
      <c r="I1524" s="200" t="s">
        <v>985</v>
      </c>
      <c r="J1524" s="112" t="s">
        <v>1400</v>
      </c>
      <c r="K1524" s="199">
        <v>8</v>
      </c>
      <c r="L1524" s="199">
        <v>6</v>
      </c>
      <c r="M1524" s="199">
        <v>2</v>
      </c>
      <c r="N1524" s="112" t="s">
        <v>1401</v>
      </c>
      <c r="O1524" s="200" t="s">
        <v>1600</v>
      </c>
      <c r="P1524" s="112" t="s">
        <v>1671</v>
      </c>
      <c r="Q1524" s="112" t="s">
        <v>1403</v>
      </c>
      <c r="R1524" s="199">
        <v>2</v>
      </c>
      <c r="S1524" s="199">
        <v>3</v>
      </c>
      <c r="T1524" s="199">
        <f>BD[[#This Row],[ND]]*BD[[#This Row],[NE]]</f>
        <v>6</v>
      </c>
      <c r="U1524" s="201" t="str">
        <f t="shared" si="81"/>
        <v>MEDIO</v>
      </c>
      <c r="V1524" s="199">
        <v>25</v>
      </c>
      <c r="W1524" s="199">
        <f>BD[[#This Row],[NP]]*BD[[#This Row],[N.C]]</f>
        <v>150</v>
      </c>
      <c r="X1524" s="201" t="str">
        <f t="shared" si="82"/>
        <v>II</v>
      </c>
      <c r="Y1524" s="182" t="str">
        <f t="shared" si="83"/>
        <v>ACEPTABLE CON CONTROL ESPECIFICO</v>
      </c>
      <c r="Z1524" s="199" t="s">
        <v>311</v>
      </c>
      <c r="AA1524" s="199" t="s">
        <v>311</v>
      </c>
      <c r="AB1524" s="112" t="s">
        <v>1601</v>
      </c>
      <c r="AC1524" s="112" t="s">
        <v>1598</v>
      </c>
      <c r="AD1524" s="112" t="s">
        <v>1599</v>
      </c>
      <c r="AE1524" s="112" t="s">
        <v>1278</v>
      </c>
      <c r="AF1524" s="199"/>
    </row>
    <row r="1525" spans="1:32" ht="135" hidden="1">
      <c r="A1525" s="198" t="s">
        <v>909</v>
      </c>
      <c r="B1525" s="199" t="s">
        <v>1197</v>
      </c>
      <c r="C1525" s="199" t="s">
        <v>1217</v>
      </c>
      <c r="D1525" s="199" t="s">
        <v>1214</v>
      </c>
      <c r="E1525" s="112" t="s">
        <v>1467</v>
      </c>
      <c r="F1525" s="200" t="s">
        <v>1420</v>
      </c>
      <c r="G1525" s="199" t="s">
        <v>19</v>
      </c>
      <c r="H1525" s="199" t="s">
        <v>931</v>
      </c>
      <c r="I1525" s="200" t="s">
        <v>989</v>
      </c>
      <c r="J1525" s="112" t="s">
        <v>1224</v>
      </c>
      <c r="K1525" s="199">
        <v>8</v>
      </c>
      <c r="L1525" s="199">
        <v>6</v>
      </c>
      <c r="M1525" s="199">
        <v>2</v>
      </c>
      <c r="N1525" s="112" t="s">
        <v>1252</v>
      </c>
      <c r="O1525" s="112" t="s">
        <v>1612</v>
      </c>
      <c r="P1525" s="112" t="s">
        <v>1253</v>
      </c>
      <c r="Q1525" s="112" t="s">
        <v>1614</v>
      </c>
      <c r="R1525" s="199">
        <v>2</v>
      </c>
      <c r="S1525" s="199">
        <v>3</v>
      </c>
      <c r="T1525" s="199">
        <f>BD[[#This Row],[ND]]*BD[[#This Row],[NE]]</f>
        <v>6</v>
      </c>
      <c r="U1525" s="201" t="str">
        <f t="shared" si="81"/>
        <v>MEDIO</v>
      </c>
      <c r="V1525" s="199">
        <v>25</v>
      </c>
      <c r="W1525" s="199">
        <f>BD[[#This Row],[NP]]*BD[[#This Row],[N.C]]</f>
        <v>150</v>
      </c>
      <c r="X1525" s="201" t="str">
        <f t="shared" si="82"/>
        <v>II</v>
      </c>
      <c r="Y1525" s="182" t="str">
        <f t="shared" si="83"/>
        <v>ACEPTABLE CON CONTROL ESPECIFICO</v>
      </c>
      <c r="Z1525" s="199" t="s">
        <v>311</v>
      </c>
      <c r="AA1525" s="199" t="s">
        <v>311</v>
      </c>
      <c r="AB1525" s="112" t="s">
        <v>1613</v>
      </c>
      <c r="AC1525" s="112" t="s">
        <v>1253</v>
      </c>
      <c r="AD1525" s="112" t="s">
        <v>1615</v>
      </c>
      <c r="AE1525" s="112" t="s">
        <v>1278</v>
      </c>
      <c r="AF1525" s="199"/>
    </row>
    <row r="1526" spans="1:32" ht="165" hidden="1">
      <c r="A1526" s="198" t="s">
        <v>909</v>
      </c>
      <c r="B1526" s="199" t="s">
        <v>1197</v>
      </c>
      <c r="C1526" s="199" t="s">
        <v>1217</v>
      </c>
      <c r="D1526" s="199" t="s">
        <v>1214</v>
      </c>
      <c r="E1526" s="112" t="s">
        <v>1467</v>
      </c>
      <c r="F1526" s="200" t="s">
        <v>1420</v>
      </c>
      <c r="G1526" s="199" t="s">
        <v>19</v>
      </c>
      <c r="H1526" s="199" t="s">
        <v>931</v>
      </c>
      <c r="I1526" s="200" t="s">
        <v>993</v>
      </c>
      <c r="J1526" s="112" t="s">
        <v>1227</v>
      </c>
      <c r="K1526" s="199">
        <v>2</v>
      </c>
      <c r="L1526" s="199">
        <v>2</v>
      </c>
      <c r="M1526" s="199">
        <v>2</v>
      </c>
      <c r="N1526" s="112" t="s">
        <v>1255</v>
      </c>
      <c r="O1526" s="112" t="s">
        <v>1538</v>
      </c>
      <c r="P1526" s="112" t="s">
        <v>1258</v>
      </c>
      <c r="Q1526" s="199" t="s">
        <v>1654</v>
      </c>
      <c r="R1526" s="199">
        <v>2</v>
      </c>
      <c r="S1526" s="199">
        <v>3</v>
      </c>
      <c r="T1526" s="199">
        <f>BD[[#This Row],[ND]]*BD[[#This Row],[NE]]</f>
        <v>6</v>
      </c>
      <c r="U1526" s="201" t="str">
        <f t="shared" si="81"/>
        <v>MEDIO</v>
      </c>
      <c r="V1526" s="199">
        <v>60</v>
      </c>
      <c r="W1526" s="199">
        <f>BD[[#This Row],[NP]]*BD[[#This Row],[N.C]]</f>
        <v>360</v>
      </c>
      <c r="X1526" s="201" t="str">
        <f t="shared" si="82"/>
        <v>II</v>
      </c>
      <c r="Y1526" s="182" t="str">
        <f t="shared" si="83"/>
        <v>ACEPTABLE CON CONTROL ESPECIFICO</v>
      </c>
      <c r="Z1526" s="199" t="s">
        <v>311</v>
      </c>
      <c r="AA1526" s="199" t="s">
        <v>311</v>
      </c>
      <c r="AB1526" s="112" t="s">
        <v>1539</v>
      </c>
      <c r="AC1526" s="112" t="s">
        <v>1540</v>
      </c>
      <c r="AD1526" s="199" t="s">
        <v>1655</v>
      </c>
      <c r="AE1526" s="112" t="s">
        <v>1279</v>
      </c>
      <c r="AF1526" s="199"/>
    </row>
    <row r="1527" spans="1:32" ht="150" hidden="1">
      <c r="A1527" s="198" t="s">
        <v>909</v>
      </c>
      <c r="B1527" s="199" t="s">
        <v>1197</v>
      </c>
      <c r="C1527" s="199" t="s">
        <v>1217</v>
      </c>
      <c r="D1527" s="199" t="s">
        <v>1214</v>
      </c>
      <c r="E1527" s="112" t="s">
        <v>1467</v>
      </c>
      <c r="F1527" s="200" t="s">
        <v>1420</v>
      </c>
      <c r="G1527" s="199" t="s">
        <v>19</v>
      </c>
      <c r="H1527" s="199" t="s">
        <v>931</v>
      </c>
      <c r="I1527" s="200" t="s">
        <v>997</v>
      </c>
      <c r="J1527" s="112" t="s">
        <v>1363</v>
      </c>
      <c r="K1527" s="199">
        <v>8</v>
      </c>
      <c r="L1527" s="199">
        <v>6</v>
      </c>
      <c r="M1527" s="199">
        <v>2</v>
      </c>
      <c r="N1527" s="112" t="s">
        <v>1364</v>
      </c>
      <c r="O1527" s="112" t="s">
        <v>1656</v>
      </c>
      <c r="P1527" s="112" t="s">
        <v>1657</v>
      </c>
      <c r="Q1527" s="112" t="s">
        <v>1365</v>
      </c>
      <c r="R1527" s="199">
        <v>6</v>
      </c>
      <c r="S1527" s="199">
        <v>2</v>
      </c>
      <c r="T1527" s="199">
        <f>BD[[#This Row],[ND]]*BD[[#This Row],[NE]]</f>
        <v>12</v>
      </c>
      <c r="U1527" s="201" t="str">
        <f t="shared" si="81"/>
        <v>ALTO</v>
      </c>
      <c r="V1527" s="199">
        <v>60</v>
      </c>
      <c r="W1527" s="199">
        <f>BD[[#This Row],[NP]]*BD[[#This Row],[N.C]]</f>
        <v>720</v>
      </c>
      <c r="X1527" s="201" t="str">
        <f t="shared" si="82"/>
        <v>I</v>
      </c>
      <c r="Y1527" s="182" t="str">
        <f t="shared" si="83"/>
        <v>NO ACEPTABLE</v>
      </c>
      <c r="Z1527" s="199" t="s">
        <v>311</v>
      </c>
      <c r="AA1527" s="199" t="s">
        <v>311</v>
      </c>
      <c r="AB1527" s="112" t="s">
        <v>1621</v>
      </c>
      <c r="AC1527" s="112" t="s">
        <v>1622</v>
      </c>
      <c r="AD1527" s="112" t="s">
        <v>1623</v>
      </c>
      <c r="AE1527" s="112" t="s">
        <v>1368</v>
      </c>
      <c r="AF1527" s="199"/>
    </row>
    <row r="1528" spans="1:32" ht="150" hidden="1">
      <c r="A1528" s="198" t="s">
        <v>909</v>
      </c>
      <c r="B1528" s="199" t="s">
        <v>1197</v>
      </c>
      <c r="C1528" s="199" t="s">
        <v>1217</v>
      </c>
      <c r="D1528" s="199" t="s">
        <v>1214</v>
      </c>
      <c r="E1528" s="112" t="s">
        <v>1467</v>
      </c>
      <c r="F1528" s="200" t="s">
        <v>1420</v>
      </c>
      <c r="G1528" s="199" t="s">
        <v>19</v>
      </c>
      <c r="H1528" s="199" t="s">
        <v>931</v>
      </c>
      <c r="I1528" s="200" t="s">
        <v>999</v>
      </c>
      <c r="J1528" s="112" t="s">
        <v>1440</v>
      </c>
      <c r="K1528" s="199">
        <v>8</v>
      </c>
      <c r="L1528" s="199">
        <v>6</v>
      </c>
      <c r="M1528" s="199">
        <v>2</v>
      </c>
      <c r="N1528" s="112" t="s">
        <v>1322</v>
      </c>
      <c r="O1528" s="112" t="s">
        <v>1656</v>
      </c>
      <c r="P1528" s="112" t="s">
        <v>1657</v>
      </c>
      <c r="Q1528" s="112" t="s">
        <v>1365</v>
      </c>
      <c r="R1528" s="199">
        <v>6</v>
      </c>
      <c r="S1528" s="199">
        <v>2</v>
      </c>
      <c r="T1528" s="199">
        <f>BD[[#This Row],[ND]]*BD[[#This Row],[NE]]</f>
        <v>12</v>
      </c>
      <c r="U1528" s="201" t="str">
        <f t="shared" si="81"/>
        <v>ALTO</v>
      </c>
      <c r="V1528" s="199">
        <v>60</v>
      </c>
      <c r="W1528" s="199">
        <f>BD[[#This Row],[NP]]*BD[[#This Row],[N.C]]</f>
        <v>720</v>
      </c>
      <c r="X1528" s="201" t="str">
        <f t="shared" si="82"/>
        <v>I</v>
      </c>
      <c r="Y1528" s="182" t="str">
        <f t="shared" si="83"/>
        <v>NO ACEPTABLE</v>
      </c>
      <c r="Z1528" s="199" t="s">
        <v>311</v>
      </c>
      <c r="AA1528" s="199" t="s">
        <v>311</v>
      </c>
      <c r="AB1528" s="112" t="s">
        <v>1366</v>
      </c>
      <c r="AC1528" s="112" t="s">
        <v>1441</v>
      </c>
      <c r="AD1528" s="112" t="s">
        <v>1365</v>
      </c>
      <c r="AE1528" s="112" t="s">
        <v>1368</v>
      </c>
      <c r="AF1528" s="199"/>
    </row>
    <row r="1529" spans="1:32" ht="150" hidden="1">
      <c r="A1529" s="198" t="s">
        <v>909</v>
      </c>
      <c r="B1529" s="199" t="s">
        <v>1197</v>
      </c>
      <c r="C1529" s="199" t="s">
        <v>1217</v>
      </c>
      <c r="D1529" s="199" t="s">
        <v>1214</v>
      </c>
      <c r="E1529" s="112" t="s">
        <v>1467</v>
      </c>
      <c r="F1529" s="200" t="s">
        <v>1420</v>
      </c>
      <c r="G1529" s="199" t="s">
        <v>19</v>
      </c>
      <c r="H1529" s="199" t="s">
        <v>931</v>
      </c>
      <c r="I1529" s="200" t="s">
        <v>1005</v>
      </c>
      <c r="J1529" s="112" t="s">
        <v>1359</v>
      </c>
      <c r="K1529" s="199">
        <v>8</v>
      </c>
      <c r="L1529" s="199">
        <v>6</v>
      </c>
      <c r="M1529" s="199">
        <v>2</v>
      </c>
      <c r="N1529" s="215" t="s">
        <v>1354</v>
      </c>
      <c r="O1529" s="112" t="s">
        <v>1360</v>
      </c>
      <c r="P1529" s="112" t="s">
        <v>1609</v>
      </c>
      <c r="Q1529" s="112" t="s">
        <v>1610</v>
      </c>
      <c r="R1529" s="199">
        <v>2</v>
      </c>
      <c r="S1529" s="199">
        <v>3</v>
      </c>
      <c r="T1529" s="199">
        <f>BD[[#This Row],[ND]]*BD[[#This Row],[NE]]</f>
        <v>6</v>
      </c>
      <c r="U1529" s="201" t="str">
        <f t="shared" si="81"/>
        <v>MEDIO</v>
      </c>
      <c r="V1529" s="199">
        <v>60</v>
      </c>
      <c r="W1529" s="199">
        <f>BD[[#This Row],[NP]]*BD[[#This Row],[N.C]]</f>
        <v>360</v>
      </c>
      <c r="X1529" s="201" t="str">
        <f t="shared" si="82"/>
        <v>II</v>
      </c>
      <c r="Y1529" s="182" t="str">
        <f t="shared" si="83"/>
        <v>ACEPTABLE CON CONTROL ESPECIFICO</v>
      </c>
      <c r="Z1529" s="199" t="s">
        <v>311</v>
      </c>
      <c r="AA1529" s="199" t="s">
        <v>311</v>
      </c>
      <c r="AB1529" s="112" t="s">
        <v>1360</v>
      </c>
      <c r="AC1529" s="112" t="s">
        <v>1609</v>
      </c>
      <c r="AD1529" s="112" t="s">
        <v>1611</v>
      </c>
      <c r="AE1529" s="112" t="s">
        <v>1362</v>
      </c>
      <c r="AF1529" s="199"/>
    </row>
    <row r="1530" spans="1:32" ht="315" hidden="1">
      <c r="A1530" s="198" t="s">
        <v>909</v>
      </c>
      <c r="B1530" s="199" t="s">
        <v>1197</v>
      </c>
      <c r="C1530" s="199" t="s">
        <v>1217</v>
      </c>
      <c r="D1530" s="199" t="s">
        <v>1214</v>
      </c>
      <c r="E1530" s="112" t="s">
        <v>1467</v>
      </c>
      <c r="F1530" s="200" t="s">
        <v>1420</v>
      </c>
      <c r="G1530" s="199" t="s">
        <v>19</v>
      </c>
      <c r="H1530" s="199" t="s">
        <v>934</v>
      </c>
      <c r="I1530" s="200" t="s">
        <v>1007</v>
      </c>
      <c r="J1530" s="112" t="s">
        <v>1225</v>
      </c>
      <c r="K1530" s="199">
        <v>2</v>
      </c>
      <c r="L1530" s="199">
        <v>2</v>
      </c>
      <c r="M1530" s="199">
        <v>2</v>
      </c>
      <c r="N1530" s="112" t="s">
        <v>1255</v>
      </c>
      <c r="O1530" s="112" t="s">
        <v>1627</v>
      </c>
      <c r="P1530" s="112" t="s">
        <v>1630</v>
      </c>
      <c r="Q1530" s="112" t="s">
        <v>1265</v>
      </c>
      <c r="R1530" s="199">
        <v>2</v>
      </c>
      <c r="S1530" s="199">
        <v>3</v>
      </c>
      <c r="T1530" s="199">
        <f>BD[[#This Row],[ND]]*BD[[#This Row],[NE]]</f>
        <v>6</v>
      </c>
      <c r="U1530" s="201" t="str">
        <f t="shared" si="81"/>
        <v>MEDIO</v>
      </c>
      <c r="V1530" s="199">
        <v>25</v>
      </c>
      <c r="W1530" s="199">
        <f>BD[[#This Row],[NP]]*BD[[#This Row],[N.C]]</f>
        <v>150</v>
      </c>
      <c r="X1530" s="201" t="str">
        <f t="shared" si="82"/>
        <v>II</v>
      </c>
      <c r="Y1530" s="182" t="str">
        <f t="shared" si="83"/>
        <v>ACEPTABLE CON CONTROL ESPECIFICO</v>
      </c>
      <c r="Z1530" s="199" t="s">
        <v>311</v>
      </c>
      <c r="AA1530" s="199" t="s">
        <v>311</v>
      </c>
      <c r="AB1530" s="112" t="s">
        <v>1628</v>
      </c>
      <c r="AC1530" s="112" t="s">
        <v>1629</v>
      </c>
      <c r="AD1530" s="112" t="s">
        <v>1265</v>
      </c>
      <c r="AE1530" s="112" t="s">
        <v>1280</v>
      </c>
      <c r="AF1530" s="199"/>
    </row>
    <row r="1531" spans="1:32" ht="315" hidden="1">
      <c r="A1531" s="198" t="s">
        <v>909</v>
      </c>
      <c r="B1531" s="199" t="s">
        <v>1197</v>
      </c>
      <c r="C1531" s="199" t="s">
        <v>1217</v>
      </c>
      <c r="D1531" s="199" t="s">
        <v>1214</v>
      </c>
      <c r="E1531" s="112" t="s">
        <v>1467</v>
      </c>
      <c r="F1531" s="200" t="s">
        <v>1420</v>
      </c>
      <c r="G1531" s="199" t="s">
        <v>19</v>
      </c>
      <c r="H1531" s="199" t="s">
        <v>934</v>
      </c>
      <c r="I1531" s="200" t="s">
        <v>1015</v>
      </c>
      <c r="J1531" s="112" t="s">
        <v>1369</v>
      </c>
      <c r="K1531" s="199">
        <v>8</v>
      </c>
      <c r="L1531" s="199">
        <v>6</v>
      </c>
      <c r="M1531" s="199">
        <v>2</v>
      </c>
      <c r="N1531" s="112" t="s">
        <v>1364</v>
      </c>
      <c r="O1531" s="112" t="s">
        <v>1627</v>
      </c>
      <c r="P1531" s="112" t="s">
        <v>1630</v>
      </c>
      <c r="Q1531" s="112" t="s">
        <v>1265</v>
      </c>
      <c r="R1531" s="199">
        <v>2</v>
      </c>
      <c r="S1531" s="199">
        <v>3</v>
      </c>
      <c r="T1531" s="199">
        <f>BD[[#This Row],[ND]]*BD[[#This Row],[NE]]</f>
        <v>6</v>
      </c>
      <c r="U1531" s="201" t="str">
        <f t="shared" si="81"/>
        <v>MEDIO</v>
      </c>
      <c r="V1531" s="199">
        <v>25</v>
      </c>
      <c r="W1531" s="199">
        <f>BD[[#This Row],[NP]]*BD[[#This Row],[N.C]]</f>
        <v>150</v>
      </c>
      <c r="X1531" s="201" t="str">
        <f t="shared" si="82"/>
        <v>II</v>
      </c>
      <c r="Y1531" s="182" t="str">
        <f t="shared" si="83"/>
        <v>ACEPTABLE CON CONTROL ESPECIFICO</v>
      </c>
      <c r="Z1531" s="199" t="s">
        <v>311</v>
      </c>
      <c r="AA1531" s="199" t="s">
        <v>311</v>
      </c>
      <c r="AB1531" s="112" t="s">
        <v>1628</v>
      </c>
      <c r="AC1531" s="112" t="s">
        <v>1631</v>
      </c>
      <c r="AD1531" s="112" t="s">
        <v>1265</v>
      </c>
      <c r="AE1531" s="112" t="s">
        <v>1371</v>
      </c>
      <c r="AF1531" s="199"/>
    </row>
    <row r="1532" spans="1:32" ht="345" hidden="1">
      <c r="A1532" s="198" t="s">
        <v>909</v>
      </c>
      <c r="B1532" s="199" t="s">
        <v>1197</v>
      </c>
      <c r="C1532" s="199" t="s">
        <v>1217</v>
      </c>
      <c r="D1532" s="199" t="s">
        <v>1214</v>
      </c>
      <c r="E1532" s="112" t="s">
        <v>1467</v>
      </c>
      <c r="F1532" s="200" t="s">
        <v>1420</v>
      </c>
      <c r="G1532" s="199" t="s">
        <v>19</v>
      </c>
      <c r="H1532" s="199" t="s">
        <v>934</v>
      </c>
      <c r="I1532" s="200" t="s">
        <v>1017</v>
      </c>
      <c r="J1532" s="112" t="s">
        <v>1260</v>
      </c>
      <c r="K1532" s="199">
        <v>2</v>
      </c>
      <c r="L1532" s="199">
        <v>2</v>
      </c>
      <c r="M1532" s="199">
        <v>2</v>
      </c>
      <c r="N1532" s="112" t="s">
        <v>1261</v>
      </c>
      <c r="O1532" s="112" t="s">
        <v>1627</v>
      </c>
      <c r="P1532" s="112" t="s">
        <v>1632</v>
      </c>
      <c r="Q1532" s="112" t="s">
        <v>1662</v>
      </c>
      <c r="R1532" s="199">
        <v>2</v>
      </c>
      <c r="S1532" s="199">
        <v>3</v>
      </c>
      <c r="T1532" s="199">
        <f>BD[[#This Row],[ND]]*BD[[#This Row],[NE]]</f>
        <v>6</v>
      </c>
      <c r="U1532" s="201" t="str">
        <f t="shared" si="81"/>
        <v>MEDIO</v>
      </c>
      <c r="V1532" s="199">
        <v>25</v>
      </c>
      <c r="W1532" s="199">
        <f>BD[[#This Row],[NP]]*BD[[#This Row],[N.C]]</f>
        <v>150</v>
      </c>
      <c r="X1532" s="201" t="str">
        <f t="shared" si="82"/>
        <v>II</v>
      </c>
      <c r="Y1532" s="182" t="str">
        <f t="shared" si="83"/>
        <v>ACEPTABLE CON CONTROL ESPECIFICO</v>
      </c>
      <c r="Z1532" s="199" t="s">
        <v>311</v>
      </c>
      <c r="AA1532" s="199" t="s">
        <v>311</v>
      </c>
      <c r="AB1532" s="112" t="s">
        <v>1628</v>
      </c>
      <c r="AC1532" s="112" t="s">
        <v>1633</v>
      </c>
      <c r="AD1532" s="112" t="s">
        <v>1663</v>
      </c>
      <c r="AE1532" s="112" t="s">
        <v>1280</v>
      </c>
      <c r="AF1532" s="199"/>
    </row>
    <row r="1533" spans="1:32" ht="60.75" hidden="1" customHeight="1">
      <c r="A1533" s="198" t="s">
        <v>909</v>
      </c>
      <c r="B1533" s="199" t="s">
        <v>1197</v>
      </c>
      <c r="C1533" s="199" t="s">
        <v>1217</v>
      </c>
      <c r="D1533" s="199" t="s">
        <v>1214</v>
      </c>
      <c r="E1533" s="112" t="s">
        <v>1467</v>
      </c>
      <c r="F1533" s="200" t="s">
        <v>1475</v>
      </c>
      <c r="G1533" s="199" t="s">
        <v>19</v>
      </c>
      <c r="H1533" s="199" t="s">
        <v>905</v>
      </c>
      <c r="I1533" s="200" t="s">
        <v>918</v>
      </c>
      <c r="J1533" s="112" t="s">
        <v>1397</v>
      </c>
      <c r="K1533" s="199">
        <v>8</v>
      </c>
      <c r="L1533" s="199">
        <v>6</v>
      </c>
      <c r="M1533" s="199">
        <v>2</v>
      </c>
      <c r="N1533" s="112" t="s">
        <v>1398</v>
      </c>
      <c r="O1533" s="221" t="s">
        <v>1551</v>
      </c>
      <c r="P1533" s="112" t="s">
        <v>1553</v>
      </c>
      <c r="Q1533" s="200" t="s">
        <v>1556</v>
      </c>
      <c r="R1533" s="199">
        <v>2</v>
      </c>
      <c r="S1533" s="199">
        <v>2</v>
      </c>
      <c r="T1533" s="199">
        <f>BD[[#This Row],[ND]]*BD[[#This Row],[NE]]</f>
        <v>4</v>
      </c>
      <c r="U1533" s="201" t="str">
        <f t="shared" ref="U1533:U1596" si="84">IF(AND(T1533&lt;=40,T1533&gt;=24),"MUY ALTO",IF(AND(T1533&lt;=20,T1533&gt;=10),"ALTO",IF(AND(T1533&lt;=8,T1533&gt;=6),"MEDIO",IF(AND(T1533&lt;=4,T1533&gt;=1),"BAJO",""))))</f>
        <v>BAJO</v>
      </c>
      <c r="V1533" s="199">
        <v>25</v>
      </c>
      <c r="W1533" s="199">
        <f>BD[[#This Row],[NP]]*BD[[#This Row],[N.C]]</f>
        <v>100</v>
      </c>
      <c r="X1533" s="201" t="str">
        <f t="shared" ref="X1533:X1596" si="85">IFERROR(IF(AND(W1533&gt;=600,W1533&lt;=4000),"I",IF(AND(W1533&lt;500,W1533&gt;=150),"II",IF(AND(W1533&lt;=120,W1533&gt;=40),"III",IF(W1533=20,"IV","")))),"")</f>
        <v>III</v>
      </c>
      <c r="Y1533" s="182" t="str">
        <f t="shared" ref="Y1533:Y1596" si="86">IF(AND(X1533="I"),"NO ACEPTABLE",IF(AND(X1533="II"),"ACEPTABLE CON CONTROL ESPECIFICO",IF(AND(X1533="III"),"MEJORABLE",IF(AND(X1533="IV"),"ACEPTABLE"))))</f>
        <v>MEJORABLE</v>
      </c>
      <c r="Z1533" s="199" t="s">
        <v>311</v>
      </c>
      <c r="AA1533" s="199" t="s">
        <v>311</v>
      </c>
      <c r="AB1533" s="221" t="s">
        <v>1552</v>
      </c>
      <c r="AC1533" s="112" t="s">
        <v>1554</v>
      </c>
      <c r="AD1533" s="200" t="s">
        <v>1555</v>
      </c>
      <c r="AE1533" s="112" t="s">
        <v>1274</v>
      </c>
      <c r="AF1533" s="199"/>
    </row>
    <row r="1534" spans="1:32" ht="90" hidden="1">
      <c r="A1534" s="198" t="s">
        <v>909</v>
      </c>
      <c r="B1534" s="199" t="s">
        <v>1197</v>
      </c>
      <c r="C1534" s="199" t="s">
        <v>1217</v>
      </c>
      <c r="D1534" s="199" t="s">
        <v>1214</v>
      </c>
      <c r="E1534" s="112" t="s">
        <v>1467</v>
      </c>
      <c r="F1534" s="200" t="s">
        <v>1475</v>
      </c>
      <c r="G1534" s="199" t="s">
        <v>19</v>
      </c>
      <c r="H1534" s="199" t="s">
        <v>905</v>
      </c>
      <c r="I1534" s="200" t="s">
        <v>924</v>
      </c>
      <c r="J1534" s="112" t="s">
        <v>1240</v>
      </c>
      <c r="K1534" s="199">
        <v>8</v>
      </c>
      <c r="L1534" s="199">
        <v>6</v>
      </c>
      <c r="M1534" s="199">
        <v>2</v>
      </c>
      <c r="N1534" s="112" t="s">
        <v>1241</v>
      </c>
      <c r="O1534" s="200" t="s">
        <v>1242</v>
      </c>
      <c r="P1534" s="200" t="s">
        <v>1513</v>
      </c>
      <c r="Q1534" s="200" t="s">
        <v>1514</v>
      </c>
      <c r="R1534" s="199">
        <v>2</v>
      </c>
      <c r="S1534" s="199">
        <v>2</v>
      </c>
      <c r="T1534" s="199">
        <f>BD[[#This Row],[ND]]*BD[[#This Row],[NE]]</f>
        <v>4</v>
      </c>
      <c r="U1534" s="201" t="str">
        <f t="shared" si="84"/>
        <v>BAJO</v>
      </c>
      <c r="V1534" s="199">
        <v>25</v>
      </c>
      <c r="W1534" s="199">
        <f>BD[[#This Row],[NP]]*BD[[#This Row],[N.C]]</f>
        <v>100</v>
      </c>
      <c r="X1534" s="201" t="str">
        <f t="shared" si="85"/>
        <v>III</v>
      </c>
      <c r="Y1534" s="182" t="str">
        <f t="shared" si="86"/>
        <v>MEJORABLE</v>
      </c>
      <c r="Z1534" s="199" t="s">
        <v>311</v>
      </c>
      <c r="AA1534" s="200" t="s">
        <v>311</v>
      </c>
      <c r="AB1534" s="112" t="s">
        <v>1516</v>
      </c>
      <c r="AC1534" s="112" t="s">
        <v>1515</v>
      </c>
      <c r="AD1534" s="200" t="s">
        <v>1557</v>
      </c>
      <c r="AE1534" s="112" t="s">
        <v>1274</v>
      </c>
      <c r="AF1534" s="199"/>
    </row>
    <row r="1535" spans="1:32" ht="165" hidden="1">
      <c r="A1535" s="198" t="s">
        <v>909</v>
      </c>
      <c r="B1535" s="199" t="s">
        <v>1197</v>
      </c>
      <c r="C1535" s="199" t="s">
        <v>1217</v>
      </c>
      <c r="D1535" s="199" t="s">
        <v>1214</v>
      </c>
      <c r="E1535" s="112" t="s">
        <v>1467</v>
      </c>
      <c r="F1535" s="200" t="s">
        <v>1475</v>
      </c>
      <c r="G1535" s="199" t="s">
        <v>19</v>
      </c>
      <c r="H1535" s="199" t="s">
        <v>905</v>
      </c>
      <c r="I1535" s="200" t="s">
        <v>935</v>
      </c>
      <c r="J1535" s="112" t="s">
        <v>1230</v>
      </c>
      <c r="K1535" s="199">
        <v>8</v>
      </c>
      <c r="L1535" s="199">
        <v>6</v>
      </c>
      <c r="M1535" s="199">
        <v>2</v>
      </c>
      <c r="N1535" s="112" t="s">
        <v>1231</v>
      </c>
      <c r="O1535" s="200" t="s">
        <v>1234</v>
      </c>
      <c r="P1535" s="112" t="s">
        <v>1518</v>
      </c>
      <c r="Q1535" s="200" t="s">
        <v>1520</v>
      </c>
      <c r="R1535" s="199">
        <v>2</v>
      </c>
      <c r="S1535" s="199">
        <v>3</v>
      </c>
      <c r="T1535" s="199">
        <f>BD[[#This Row],[ND]]*BD[[#This Row],[NE]]</f>
        <v>6</v>
      </c>
      <c r="U1535" s="201" t="str">
        <f t="shared" si="84"/>
        <v>MEDIO</v>
      </c>
      <c r="V1535" s="199">
        <v>25</v>
      </c>
      <c r="W1535" s="199">
        <f>BD[[#This Row],[NP]]*BD[[#This Row],[N.C]]</f>
        <v>150</v>
      </c>
      <c r="X1535" s="201" t="str">
        <f t="shared" si="85"/>
        <v>II</v>
      </c>
      <c r="Y1535" s="182" t="str">
        <f t="shared" si="86"/>
        <v>ACEPTABLE CON CONTROL ESPECIFICO</v>
      </c>
      <c r="Z1535" s="199" t="s">
        <v>311</v>
      </c>
      <c r="AA1535" s="199" t="s">
        <v>311</v>
      </c>
      <c r="AB1535" s="112" t="s">
        <v>1517</v>
      </c>
      <c r="AC1535" s="112" t="s">
        <v>1519</v>
      </c>
      <c r="AD1535" s="200" t="s">
        <v>1558</v>
      </c>
      <c r="AE1535" s="112" t="s">
        <v>1275</v>
      </c>
      <c r="AF1535" s="199"/>
    </row>
    <row r="1536" spans="1:32" ht="135" hidden="1">
      <c r="A1536" s="198" t="s">
        <v>909</v>
      </c>
      <c r="B1536" s="199" t="s">
        <v>1197</v>
      </c>
      <c r="C1536" s="199" t="s">
        <v>1217</v>
      </c>
      <c r="D1536" s="199" t="s">
        <v>1214</v>
      </c>
      <c r="E1536" s="112" t="s">
        <v>1467</v>
      </c>
      <c r="F1536" s="200" t="s">
        <v>1475</v>
      </c>
      <c r="G1536" s="199" t="s">
        <v>19</v>
      </c>
      <c r="H1536" s="199" t="s">
        <v>910</v>
      </c>
      <c r="I1536" s="200" t="s">
        <v>937</v>
      </c>
      <c r="J1536" s="112" t="s">
        <v>1324</v>
      </c>
      <c r="K1536" s="199">
        <v>8</v>
      </c>
      <c r="L1536" s="199">
        <v>6</v>
      </c>
      <c r="M1536" s="199">
        <v>2</v>
      </c>
      <c r="N1536" s="112" t="s">
        <v>1322</v>
      </c>
      <c r="O1536" s="112" t="s">
        <v>1563</v>
      </c>
      <c r="P1536" s="112" t="s">
        <v>1325</v>
      </c>
      <c r="Q1536" s="200" t="s">
        <v>1323</v>
      </c>
      <c r="R1536" s="199">
        <v>2</v>
      </c>
      <c r="S1536" s="199">
        <v>2</v>
      </c>
      <c r="T1536" s="199">
        <f>BD[[#This Row],[ND]]*BD[[#This Row],[NE]]</f>
        <v>4</v>
      </c>
      <c r="U1536" s="201" t="str">
        <f t="shared" si="84"/>
        <v>BAJO</v>
      </c>
      <c r="V1536" s="199">
        <v>25</v>
      </c>
      <c r="W1536" s="199">
        <f>BD[[#This Row],[NP]]*BD[[#This Row],[N.C]]</f>
        <v>100</v>
      </c>
      <c r="X1536" s="201" t="str">
        <f t="shared" si="85"/>
        <v>III</v>
      </c>
      <c r="Y1536" s="182" t="str">
        <f t="shared" si="86"/>
        <v>MEJORABLE</v>
      </c>
      <c r="Z1536" s="199" t="s">
        <v>311</v>
      </c>
      <c r="AA1536" s="199" t="s">
        <v>311</v>
      </c>
      <c r="AB1536" s="112" t="s">
        <v>1564</v>
      </c>
      <c r="AC1536" s="112" t="s">
        <v>1325</v>
      </c>
      <c r="AD1536" s="112" t="s">
        <v>1326</v>
      </c>
      <c r="AE1536" s="112" t="s">
        <v>1327</v>
      </c>
      <c r="AF1536" s="199"/>
    </row>
    <row r="1537" spans="1:32" ht="135" hidden="1">
      <c r="A1537" s="198" t="s">
        <v>909</v>
      </c>
      <c r="B1537" s="199" t="s">
        <v>1197</v>
      </c>
      <c r="C1537" s="199" t="s">
        <v>1217</v>
      </c>
      <c r="D1537" s="199" t="s">
        <v>1214</v>
      </c>
      <c r="E1537" s="112" t="s">
        <v>1467</v>
      </c>
      <c r="F1537" s="200" t="s">
        <v>1475</v>
      </c>
      <c r="G1537" s="199" t="s">
        <v>19</v>
      </c>
      <c r="H1537" s="199" t="s">
        <v>910</v>
      </c>
      <c r="I1537" s="200" t="s">
        <v>943</v>
      </c>
      <c r="J1537" s="112" t="s">
        <v>1329</v>
      </c>
      <c r="K1537" s="199">
        <v>8</v>
      </c>
      <c r="L1537" s="199">
        <v>6</v>
      </c>
      <c r="M1537" s="199">
        <v>2</v>
      </c>
      <c r="N1537" s="112" t="s">
        <v>1330</v>
      </c>
      <c r="O1537" s="112" t="s">
        <v>1569</v>
      </c>
      <c r="P1537" s="112" t="s">
        <v>1331</v>
      </c>
      <c r="Q1537" s="112" t="s">
        <v>1332</v>
      </c>
      <c r="R1537" s="199">
        <v>2</v>
      </c>
      <c r="S1537" s="199">
        <v>3</v>
      </c>
      <c r="T1537" s="199">
        <f>BD[[#This Row],[ND]]*BD[[#This Row],[NE]]</f>
        <v>6</v>
      </c>
      <c r="U1537" s="201" t="str">
        <f t="shared" si="84"/>
        <v>MEDIO</v>
      </c>
      <c r="V1537" s="199">
        <v>60</v>
      </c>
      <c r="W1537" s="199">
        <f>BD[[#This Row],[NP]]*BD[[#This Row],[N.C]]</f>
        <v>360</v>
      </c>
      <c r="X1537" s="201" t="str">
        <f t="shared" si="85"/>
        <v>II</v>
      </c>
      <c r="Y1537" s="182" t="str">
        <f t="shared" si="86"/>
        <v>ACEPTABLE CON CONTROL ESPECIFICO</v>
      </c>
      <c r="Z1537" s="199" t="s">
        <v>311</v>
      </c>
      <c r="AA1537" s="199" t="s">
        <v>311</v>
      </c>
      <c r="AB1537" s="112" t="s">
        <v>1570</v>
      </c>
      <c r="AC1537" s="112" t="s">
        <v>1567</v>
      </c>
      <c r="AD1537" s="112" t="s">
        <v>1568</v>
      </c>
      <c r="AE1537" s="112" t="s">
        <v>1327</v>
      </c>
      <c r="AF1537" s="199"/>
    </row>
    <row r="1538" spans="1:32" ht="150" hidden="1">
      <c r="A1538" s="198" t="s">
        <v>909</v>
      </c>
      <c r="B1538" s="199" t="s">
        <v>1197</v>
      </c>
      <c r="C1538" s="199" t="s">
        <v>1217</v>
      </c>
      <c r="D1538" s="199" t="s">
        <v>1214</v>
      </c>
      <c r="E1538" s="112" t="s">
        <v>1467</v>
      </c>
      <c r="F1538" s="200" t="s">
        <v>1475</v>
      </c>
      <c r="G1538" s="199" t="s">
        <v>19</v>
      </c>
      <c r="H1538" s="199" t="s">
        <v>910</v>
      </c>
      <c r="I1538" s="200" t="s">
        <v>947</v>
      </c>
      <c r="J1538" s="112" t="s">
        <v>1373</v>
      </c>
      <c r="K1538" s="199">
        <v>8</v>
      </c>
      <c r="L1538" s="199">
        <v>6</v>
      </c>
      <c r="M1538" s="199">
        <v>2</v>
      </c>
      <c r="N1538" s="112" t="s">
        <v>1330</v>
      </c>
      <c r="O1538" s="112" t="s">
        <v>1569</v>
      </c>
      <c r="P1538" s="112" t="s">
        <v>1331</v>
      </c>
      <c r="Q1538" s="112" t="s">
        <v>1332</v>
      </c>
      <c r="R1538" s="199">
        <v>2</v>
      </c>
      <c r="S1538" s="199">
        <v>3</v>
      </c>
      <c r="T1538" s="199">
        <f>BD[[#This Row],[ND]]*BD[[#This Row],[NE]]</f>
        <v>6</v>
      </c>
      <c r="U1538" s="201" t="str">
        <f t="shared" si="84"/>
        <v>MEDIO</v>
      </c>
      <c r="V1538" s="199">
        <v>60</v>
      </c>
      <c r="W1538" s="199">
        <f>BD[[#This Row],[NP]]*BD[[#This Row],[N.C]]</f>
        <v>360</v>
      </c>
      <c r="X1538" s="201" t="str">
        <f t="shared" si="85"/>
        <v>II</v>
      </c>
      <c r="Y1538" s="182" t="str">
        <f t="shared" si="86"/>
        <v>ACEPTABLE CON CONTROL ESPECIFICO</v>
      </c>
      <c r="Z1538" s="199" t="s">
        <v>311</v>
      </c>
      <c r="AA1538" s="199" t="s">
        <v>311</v>
      </c>
      <c r="AB1538" s="112" t="s">
        <v>1570</v>
      </c>
      <c r="AC1538" s="112" t="s">
        <v>1567</v>
      </c>
      <c r="AD1538" s="112" t="s">
        <v>1568</v>
      </c>
      <c r="AE1538" s="112" t="s">
        <v>1375</v>
      </c>
      <c r="AF1538" s="199"/>
    </row>
    <row r="1539" spans="1:32" ht="409.6" hidden="1">
      <c r="A1539" s="198" t="s">
        <v>909</v>
      </c>
      <c r="B1539" s="199" t="s">
        <v>1197</v>
      </c>
      <c r="C1539" s="199" t="s">
        <v>1217</v>
      </c>
      <c r="D1539" s="199" t="s">
        <v>1214</v>
      </c>
      <c r="E1539" s="112" t="s">
        <v>1467</v>
      </c>
      <c r="F1539" s="200" t="s">
        <v>1475</v>
      </c>
      <c r="G1539" s="199" t="s">
        <v>19</v>
      </c>
      <c r="H1539" s="199" t="s">
        <v>917</v>
      </c>
      <c r="I1539" s="200" t="s">
        <v>949</v>
      </c>
      <c r="J1539" s="112" t="s">
        <v>1226</v>
      </c>
      <c r="K1539" s="199">
        <v>8</v>
      </c>
      <c r="L1539" s="199">
        <v>6</v>
      </c>
      <c r="M1539" s="199">
        <v>2</v>
      </c>
      <c r="N1539" s="112" t="s">
        <v>1237</v>
      </c>
      <c r="O1539" s="200" t="s">
        <v>1238</v>
      </c>
      <c r="P1539" s="112" t="s">
        <v>1239</v>
      </c>
      <c r="Q1539" s="112" t="s">
        <v>1522</v>
      </c>
      <c r="R1539" s="199">
        <v>2</v>
      </c>
      <c r="S1539" s="199">
        <v>2</v>
      </c>
      <c r="T1539" s="199">
        <f>BD[[#This Row],[ND]]*BD[[#This Row],[NE]]</f>
        <v>4</v>
      </c>
      <c r="U1539" s="201" t="str">
        <f t="shared" si="84"/>
        <v>BAJO</v>
      </c>
      <c r="V1539" s="199">
        <v>60</v>
      </c>
      <c r="W1539" s="199">
        <f>BD[[#This Row],[NP]]*BD[[#This Row],[N.C]]</f>
        <v>240</v>
      </c>
      <c r="X1539" s="201" t="str">
        <f t="shared" si="85"/>
        <v>II</v>
      </c>
      <c r="Y1539" s="182" t="str">
        <f t="shared" si="86"/>
        <v>ACEPTABLE CON CONTROL ESPECIFICO</v>
      </c>
      <c r="Z1539" s="199" t="s">
        <v>311</v>
      </c>
      <c r="AA1539" s="199" t="s">
        <v>311</v>
      </c>
      <c r="AB1539" s="112" t="s">
        <v>1524</v>
      </c>
      <c r="AC1539" s="112" t="s">
        <v>1521</v>
      </c>
      <c r="AD1539" s="112" t="s">
        <v>1523</v>
      </c>
      <c r="AE1539" s="112" t="s">
        <v>1276</v>
      </c>
      <c r="AF1539" s="199"/>
    </row>
    <row r="1540" spans="1:32" ht="165" hidden="1">
      <c r="A1540" s="198" t="s">
        <v>909</v>
      </c>
      <c r="B1540" s="199" t="s">
        <v>1197</v>
      </c>
      <c r="C1540" s="199" t="s">
        <v>1217</v>
      </c>
      <c r="D1540" s="199" t="s">
        <v>1214</v>
      </c>
      <c r="E1540" s="112" t="s">
        <v>1467</v>
      </c>
      <c r="F1540" s="200" t="s">
        <v>1475</v>
      </c>
      <c r="G1540" s="199" t="s">
        <v>19</v>
      </c>
      <c r="H1540" s="199" t="s">
        <v>917</v>
      </c>
      <c r="I1540" s="200" t="s">
        <v>951</v>
      </c>
      <c r="J1540" s="112" t="s">
        <v>1333</v>
      </c>
      <c r="K1540" s="199">
        <v>8</v>
      </c>
      <c r="L1540" s="199">
        <v>6</v>
      </c>
      <c r="M1540" s="199">
        <v>2</v>
      </c>
      <c r="N1540" s="112" t="s">
        <v>1237</v>
      </c>
      <c r="O1540" s="112" t="s">
        <v>1334</v>
      </c>
      <c r="P1540" s="112" t="s">
        <v>1335</v>
      </c>
      <c r="Q1540" s="112" t="s">
        <v>1336</v>
      </c>
      <c r="R1540" s="199">
        <v>2</v>
      </c>
      <c r="S1540" s="199">
        <v>2</v>
      </c>
      <c r="T1540" s="199">
        <f>BD[[#This Row],[ND]]*BD[[#This Row],[NE]]</f>
        <v>4</v>
      </c>
      <c r="U1540" s="201" t="str">
        <f t="shared" si="84"/>
        <v>BAJO</v>
      </c>
      <c r="V1540" s="199">
        <v>60</v>
      </c>
      <c r="W1540" s="199">
        <f>BD[[#This Row],[NP]]*BD[[#This Row],[N.C]]</f>
        <v>240</v>
      </c>
      <c r="X1540" s="201" t="str">
        <f t="shared" si="85"/>
        <v>II</v>
      </c>
      <c r="Y1540" s="182" t="str">
        <f t="shared" si="86"/>
        <v>ACEPTABLE CON CONTROL ESPECIFICO</v>
      </c>
      <c r="Z1540" s="199" t="s">
        <v>311</v>
      </c>
      <c r="AA1540" s="199" t="s">
        <v>311</v>
      </c>
      <c r="AB1540" s="112" t="s">
        <v>1571</v>
      </c>
      <c r="AC1540" s="112" t="s">
        <v>1572</v>
      </c>
      <c r="AD1540" s="112" t="s">
        <v>1336</v>
      </c>
      <c r="AE1540" s="112" t="s">
        <v>1337</v>
      </c>
      <c r="AF1540" s="199"/>
    </row>
    <row r="1541" spans="1:32" ht="105" hidden="1">
      <c r="A1541" s="198" t="s">
        <v>909</v>
      </c>
      <c r="B1541" s="199" t="s">
        <v>1197</v>
      </c>
      <c r="C1541" s="199" t="s">
        <v>1217</v>
      </c>
      <c r="D1541" s="199" t="s">
        <v>1214</v>
      </c>
      <c r="E1541" s="112" t="s">
        <v>1467</v>
      </c>
      <c r="F1541" s="200" t="s">
        <v>1475</v>
      </c>
      <c r="G1541" s="199" t="s">
        <v>19</v>
      </c>
      <c r="H1541" s="199" t="s">
        <v>917</v>
      </c>
      <c r="I1541" s="200" t="s">
        <v>953</v>
      </c>
      <c r="J1541" s="112" t="s">
        <v>1338</v>
      </c>
      <c r="K1541" s="199">
        <v>8</v>
      </c>
      <c r="L1541" s="199">
        <v>6</v>
      </c>
      <c r="M1541" s="199">
        <v>2</v>
      </c>
      <c r="N1541" s="112" t="s">
        <v>1339</v>
      </c>
      <c r="O1541" s="112" t="s">
        <v>1340</v>
      </c>
      <c r="P1541" s="112" t="s">
        <v>1341</v>
      </c>
      <c r="Q1541" s="112" t="s">
        <v>1342</v>
      </c>
      <c r="R1541" s="199">
        <v>2</v>
      </c>
      <c r="S1541" s="199">
        <v>2</v>
      </c>
      <c r="T1541" s="199">
        <f>BD[[#This Row],[ND]]*BD[[#This Row],[NE]]</f>
        <v>4</v>
      </c>
      <c r="U1541" s="201" t="str">
        <f t="shared" si="84"/>
        <v>BAJO</v>
      </c>
      <c r="V1541" s="199">
        <v>25</v>
      </c>
      <c r="W1541" s="199">
        <f>BD[[#This Row],[NP]]*BD[[#This Row],[N.C]]</f>
        <v>100</v>
      </c>
      <c r="X1541" s="201" t="str">
        <f t="shared" si="85"/>
        <v>III</v>
      </c>
      <c r="Y1541" s="182" t="str">
        <f t="shared" si="86"/>
        <v>MEJORABLE</v>
      </c>
      <c r="Z1541" s="199" t="s">
        <v>311</v>
      </c>
      <c r="AA1541" s="199" t="s">
        <v>311</v>
      </c>
      <c r="AB1541" s="112" t="s">
        <v>1573</v>
      </c>
      <c r="AC1541" s="112" t="s">
        <v>1574</v>
      </c>
      <c r="AD1541" s="112" t="s">
        <v>1575</v>
      </c>
      <c r="AE1541" s="112" t="s">
        <v>1343</v>
      </c>
      <c r="AF1541" s="199"/>
    </row>
    <row r="1542" spans="1:32" ht="120" hidden="1">
      <c r="A1542" s="198" t="s">
        <v>909</v>
      </c>
      <c r="B1542" s="199" t="s">
        <v>1197</v>
      </c>
      <c r="C1542" s="199" t="s">
        <v>1217</v>
      </c>
      <c r="D1542" s="199" t="s">
        <v>1214</v>
      </c>
      <c r="E1542" s="112" t="s">
        <v>1467</v>
      </c>
      <c r="F1542" s="200" t="s">
        <v>1475</v>
      </c>
      <c r="G1542" s="199" t="s">
        <v>19</v>
      </c>
      <c r="H1542" s="199" t="s">
        <v>917</v>
      </c>
      <c r="I1542" s="200" t="s">
        <v>955</v>
      </c>
      <c r="J1542" s="112" t="s">
        <v>1344</v>
      </c>
      <c r="K1542" s="199">
        <v>8</v>
      </c>
      <c r="L1542" s="199">
        <v>6</v>
      </c>
      <c r="M1542" s="199">
        <v>2</v>
      </c>
      <c r="N1542" s="112" t="s">
        <v>1346</v>
      </c>
      <c r="O1542" s="112" t="s">
        <v>1340</v>
      </c>
      <c r="P1542" s="112" t="s">
        <v>1341</v>
      </c>
      <c r="Q1542" s="112" t="s">
        <v>1342</v>
      </c>
      <c r="R1542" s="199">
        <v>2</v>
      </c>
      <c r="S1542" s="199">
        <v>2</v>
      </c>
      <c r="T1542" s="199">
        <f>BD[[#This Row],[ND]]*BD[[#This Row],[NE]]</f>
        <v>4</v>
      </c>
      <c r="U1542" s="201" t="str">
        <f t="shared" si="84"/>
        <v>BAJO</v>
      </c>
      <c r="V1542" s="199">
        <v>25</v>
      </c>
      <c r="W1542" s="199">
        <f>BD[[#This Row],[NP]]*BD[[#This Row],[N.C]]</f>
        <v>100</v>
      </c>
      <c r="X1542" s="201" t="str">
        <f t="shared" si="85"/>
        <v>III</v>
      </c>
      <c r="Y1542" s="182" t="str">
        <f t="shared" si="86"/>
        <v>MEJORABLE</v>
      </c>
      <c r="Z1542" s="199" t="s">
        <v>311</v>
      </c>
      <c r="AA1542" s="199" t="s">
        <v>311</v>
      </c>
      <c r="AB1542" s="112" t="s">
        <v>1573</v>
      </c>
      <c r="AC1542" s="112" t="s">
        <v>1574</v>
      </c>
      <c r="AD1542" s="112" t="s">
        <v>1575</v>
      </c>
      <c r="AE1542" s="112" t="s">
        <v>1343</v>
      </c>
      <c r="AF1542" s="199"/>
    </row>
    <row r="1543" spans="1:32" ht="150" hidden="1">
      <c r="A1543" s="198" t="s">
        <v>909</v>
      </c>
      <c r="B1543" s="199" t="s">
        <v>1197</v>
      </c>
      <c r="C1543" s="199" t="s">
        <v>1217</v>
      </c>
      <c r="D1543" s="199" t="s">
        <v>1214</v>
      </c>
      <c r="E1543" s="112" t="s">
        <v>1467</v>
      </c>
      <c r="F1543" s="200" t="s">
        <v>1475</v>
      </c>
      <c r="G1543" s="199" t="s">
        <v>19</v>
      </c>
      <c r="H1543" s="199" t="s">
        <v>917</v>
      </c>
      <c r="I1543" s="200" t="s">
        <v>957</v>
      </c>
      <c r="J1543" s="112" t="s">
        <v>1464</v>
      </c>
      <c r="K1543" s="199">
        <v>8</v>
      </c>
      <c r="L1543" s="199">
        <v>6</v>
      </c>
      <c r="M1543" s="199">
        <v>2</v>
      </c>
      <c r="N1543" s="112" t="s">
        <v>1465</v>
      </c>
      <c r="O1543" s="112" t="s">
        <v>1466</v>
      </c>
      <c r="P1543" s="112" t="s">
        <v>1634</v>
      </c>
      <c r="Q1543" s="112" t="s">
        <v>1342</v>
      </c>
      <c r="R1543" s="199">
        <v>2</v>
      </c>
      <c r="S1543" s="199">
        <v>3</v>
      </c>
      <c r="T1543" s="199">
        <f>BD[[#This Row],[ND]]*BD[[#This Row],[NE]]</f>
        <v>6</v>
      </c>
      <c r="U1543" s="201" t="str">
        <f t="shared" si="84"/>
        <v>MEDIO</v>
      </c>
      <c r="V1543" s="199">
        <v>60</v>
      </c>
      <c r="W1543" s="199">
        <f>BD[[#This Row],[NP]]*BD[[#This Row],[N.C]]</f>
        <v>360</v>
      </c>
      <c r="X1543" s="201" t="str">
        <f t="shared" si="85"/>
        <v>II</v>
      </c>
      <c r="Y1543" s="182" t="str">
        <f t="shared" si="86"/>
        <v>ACEPTABLE CON CONTROL ESPECIFICO</v>
      </c>
      <c r="Z1543" s="199" t="s">
        <v>311</v>
      </c>
      <c r="AA1543" s="199" t="s">
        <v>311</v>
      </c>
      <c r="AB1543" s="112" t="s">
        <v>1637</v>
      </c>
      <c r="AC1543" s="112" t="s">
        <v>1635</v>
      </c>
      <c r="AD1543" s="112" t="s">
        <v>1636</v>
      </c>
      <c r="AE1543" s="112" t="s">
        <v>1343</v>
      </c>
      <c r="AF1543" s="199"/>
    </row>
    <row r="1544" spans="1:32" ht="105" hidden="1">
      <c r="A1544" s="198" t="s">
        <v>909</v>
      </c>
      <c r="B1544" s="199" t="s">
        <v>1197</v>
      </c>
      <c r="C1544" s="199" t="s">
        <v>1217</v>
      </c>
      <c r="D1544" s="199" t="s">
        <v>1214</v>
      </c>
      <c r="E1544" s="112" t="s">
        <v>1467</v>
      </c>
      <c r="F1544" s="200" t="s">
        <v>1475</v>
      </c>
      <c r="G1544" s="199" t="s">
        <v>19</v>
      </c>
      <c r="H1544" s="199" t="s">
        <v>917</v>
      </c>
      <c r="I1544" s="200" t="s">
        <v>959</v>
      </c>
      <c r="J1544" s="112" t="s">
        <v>1347</v>
      </c>
      <c r="K1544" s="199">
        <v>8</v>
      </c>
      <c r="L1544" s="199">
        <v>6</v>
      </c>
      <c r="M1544" s="199">
        <v>2</v>
      </c>
      <c r="N1544" s="112" t="s">
        <v>1322</v>
      </c>
      <c r="O1544" s="112" t="s">
        <v>1348</v>
      </c>
      <c r="P1544" s="112" t="s">
        <v>1349</v>
      </c>
      <c r="Q1544" s="112" t="s">
        <v>1578</v>
      </c>
      <c r="R1544" s="199">
        <v>2</v>
      </c>
      <c r="S1544" s="199">
        <v>3</v>
      </c>
      <c r="T1544" s="199">
        <f>BD[[#This Row],[ND]]*BD[[#This Row],[NE]]</f>
        <v>6</v>
      </c>
      <c r="U1544" s="201" t="str">
        <f t="shared" si="84"/>
        <v>MEDIO</v>
      </c>
      <c r="V1544" s="199">
        <v>60</v>
      </c>
      <c r="W1544" s="199">
        <f>BD[[#This Row],[NP]]*BD[[#This Row],[N.C]]</f>
        <v>360</v>
      </c>
      <c r="X1544" s="201" t="str">
        <f t="shared" si="85"/>
        <v>II</v>
      </c>
      <c r="Y1544" s="182" t="str">
        <f t="shared" si="86"/>
        <v>ACEPTABLE CON CONTROL ESPECIFICO</v>
      </c>
      <c r="Z1544" s="199" t="s">
        <v>311</v>
      </c>
      <c r="AA1544" s="199" t="s">
        <v>311</v>
      </c>
      <c r="AB1544" s="112" t="s">
        <v>1576</v>
      </c>
      <c r="AC1544" s="112" t="s">
        <v>1577</v>
      </c>
      <c r="AD1544" s="112" t="s">
        <v>1579</v>
      </c>
      <c r="AE1544" s="112" t="s">
        <v>1343</v>
      </c>
      <c r="AF1544" s="199"/>
    </row>
    <row r="1545" spans="1:32" ht="105" hidden="1">
      <c r="A1545" s="198" t="s">
        <v>909</v>
      </c>
      <c r="B1545" s="199" t="s">
        <v>1197</v>
      </c>
      <c r="C1545" s="199" t="s">
        <v>1217</v>
      </c>
      <c r="D1545" s="199" t="s">
        <v>1214</v>
      </c>
      <c r="E1545" s="112" t="s">
        <v>1467</v>
      </c>
      <c r="F1545" s="200" t="s">
        <v>1475</v>
      </c>
      <c r="G1545" s="199" t="s">
        <v>19</v>
      </c>
      <c r="H1545" s="199" t="s">
        <v>917</v>
      </c>
      <c r="I1545" s="200" t="s">
        <v>961</v>
      </c>
      <c r="J1545" s="112" t="s">
        <v>1350</v>
      </c>
      <c r="K1545" s="199">
        <v>8</v>
      </c>
      <c r="L1545" s="199">
        <v>6</v>
      </c>
      <c r="M1545" s="199">
        <v>2</v>
      </c>
      <c r="N1545" s="112" t="s">
        <v>1322</v>
      </c>
      <c r="O1545" s="112" t="s">
        <v>1348</v>
      </c>
      <c r="P1545" s="112" t="s">
        <v>1582</v>
      </c>
      <c r="Q1545" s="112" t="s">
        <v>1352</v>
      </c>
      <c r="R1545" s="199">
        <v>6</v>
      </c>
      <c r="S1545" s="199">
        <v>1</v>
      </c>
      <c r="T1545" s="199">
        <f>BD[[#This Row],[ND]]*BD[[#This Row],[NE]]</f>
        <v>6</v>
      </c>
      <c r="U1545" s="201" t="str">
        <f t="shared" si="84"/>
        <v>MEDIO</v>
      </c>
      <c r="V1545" s="199">
        <v>60</v>
      </c>
      <c r="W1545" s="199">
        <f>BD[[#This Row],[NP]]*BD[[#This Row],[N.C]]</f>
        <v>360</v>
      </c>
      <c r="X1545" s="201" t="str">
        <f t="shared" si="85"/>
        <v>II</v>
      </c>
      <c r="Y1545" s="182" t="str">
        <f t="shared" si="86"/>
        <v>ACEPTABLE CON CONTROL ESPECIFICO</v>
      </c>
      <c r="Z1545" s="199" t="s">
        <v>311</v>
      </c>
      <c r="AA1545" s="199" t="s">
        <v>311</v>
      </c>
      <c r="AB1545" s="112" t="s">
        <v>1580</v>
      </c>
      <c r="AC1545" s="112" t="s">
        <v>1583</v>
      </c>
      <c r="AD1545" s="112" t="s">
        <v>1581</v>
      </c>
      <c r="AE1545" s="112" t="s">
        <v>1343</v>
      </c>
      <c r="AF1545" s="199"/>
    </row>
    <row r="1546" spans="1:32" ht="180" hidden="1">
      <c r="A1546" s="198" t="s">
        <v>909</v>
      </c>
      <c r="B1546" s="199" t="s">
        <v>1197</v>
      </c>
      <c r="C1546" s="199" t="s">
        <v>1217</v>
      </c>
      <c r="D1546" s="199" t="s">
        <v>1214</v>
      </c>
      <c r="E1546" s="112" t="s">
        <v>1467</v>
      </c>
      <c r="F1546" s="200" t="s">
        <v>1475</v>
      </c>
      <c r="G1546" s="199" t="s">
        <v>19</v>
      </c>
      <c r="H1546" s="199" t="s">
        <v>917</v>
      </c>
      <c r="I1546" s="200" t="s">
        <v>963</v>
      </c>
      <c r="J1546" s="112" t="s">
        <v>1431</v>
      </c>
      <c r="K1546" s="199">
        <v>8</v>
      </c>
      <c r="L1546" s="199">
        <v>6</v>
      </c>
      <c r="M1546" s="199">
        <v>2</v>
      </c>
      <c r="N1546" s="112" t="s">
        <v>1406</v>
      </c>
      <c r="O1546" s="112" t="s">
        <v>1432</v>
      </c>
      <c r="P1546" s="112" t="s">
        <v>1641</v>
      </c>
      <c r="Q1546" s="112" t="s">
        <v>1638</v>
      </c>
      <c r="R1546" s="199">
        <v>2</v>
      </c>
      <c r="S1546" s="199">
        <v>3</v>
      </c>
      <c r="T1546" s="199">
        <f>BD[[#This Row],[ND]]*BD[[#This Row],[NE]]</f>
        <v>6</v>
      </c>
      <c r="U1546" s="201" t="str">
        <f t="shared" si="84"/>
        <v>MEDIO</v>
      </c>
      <c r="V1546" s="199">
        <v>60</v>
      </c>
      <c r="W1546" s="199">
        <f>BD[[#This Row],[NP]]*BD[[#This Row],[N.C]]</f>
        <v>360</v>
      </c>
      <c r="X1546" s="201" t="str">
        <f t="shared" si="85"/>
        <v>II</v>
      </c>
      <c r="Y1546" s="182" t="str">
        <f t="shared" si="86"/>
        <v>ACEPTABLE CON CONTROL ESPECIFICO</v>
      </c>
      <c r="Z1546" s="199" t="s">
        <v>311</v>
      </c>
      <c r="AA1546" s="199" t="s">
        <v>311</v>
      </c>
      <c r="AB1546" s="112" t="s">
        <v>1639</v>
      </c>
      <c r="AC1546" s="112" t="s">
        <v>1640</v>
      </c>
      <c r="AD1546" s="112" t="s">
        <v>1642</v>
      </c>
      <c r="AE1546" s="112" t="s">
        <v>1337</v>
      </c>
      <c r="AF1546" s="199"/>
    </row>
    <row r="1547" spans="1:32" ht="105" hidden="1">
      <c r="A1547" s="198" t="s">
        <v>909</v>
      </c>
      <c r="B1547" s="199" t="s">
        <v>1197</v>
      </c>
      <c r="C1547" s="199" t="s">
        <v>1217</v>
      </c>
      <c r="D1547" s="199" t="s">
        <v>1214</v>
      </c>
      <c r="E1547" s="112" t="s">
        <v>1467</v>
      </c>
      <c r="F1547" s="200" t="s">
        <v>1475</v>
      </c>
      <c r="G1547" s="199" t="s">
        <v>19</v>
      </c>
      <c r="H1547" s="199" t="s">
        <v>923</v>
      </c>
      <c r="I1547" s="200" t="s">
        <v>965</v>
      </c>
      <c r="J1547" s="112" t="s">
        <v>1228</v>
      </c>
      <c r="K1547" s="199">
        <v>8</v>
      </c>
      <c r="L1547" s="199">
        <v>6</v>
      </c>
      <c r="M1547" s="199">
        <v>2</v>
      </c>
      <c r="N1547" s="112" t="s">
        <v>1245</v>
      </c>
      <c r="O1547" s="200" t="s">
        <v>1291</v>
      </c>
      <c r="P1547" s="112" t="s">
        <v>1525</v>
      </c>
      <c r="Q1547" s="200" t="s">
        <v>1529</v>
      </c>
      <c r="R1547" s="199">
        <v>2</v>
      </c>
      <c r="S1547" s="199">
        <v>3</v>
      </c>
      <c r="T1547" s="199">
        <f>BD[[#This Row],[ND]]*BD[[#This Row],[NE]]</f>
        <v>6</v>
      </c>
      <c r="U1547" s="201" t="str">
        <f t="shared" si="84"/>
        <v>MEDIO</v>
      </c>
      <c r="V1547" s="199">
        <v>25</v>
      </c>
      <c r="W1547" s="199">
        <f>BD[[#This Row],[NP]]*BD[[#This Row],[N.C]]</f>
        <v>150</v>
      </c>
      <c r="X1547" s="201" t="str">
        <f t="shared" si="85"/>
        <v>II</v>
      </c>
      <c r="Y1547" s="182" t="str">
        <f t="shared" si="86"/>
        <v>ACEPTABLE CON CONTROL ESPECIFICO</v>
      </c>
      <c r="Z1547" s="199" t="s">
        <v>311</v>
      </c>
      <c r="AA1547" s="199" t="s">
        <v>311</v>
      </c>
      <c r="AB1547" s="112" t="s">
        <v>1584</v>
      </c>
      <c r="AC1547" s="112" t="s">
        <v>1589</v>
      </c>
      <c r="AD1547" s="200" t="s">
        <v>1528</v>
      </c>
      <c r="AE1547" s="112" t="s">
        <v>1281</v>
      </c>
      <c r="AF1547" s="199"/>
    </row>
    <row r="1548" spans="1:32" ht="105" hidden="1">
      <c r="A1548" s="198" t="s">
        <v>909</v>
      </c>
      <c r="B1548" s="199" t="s">
        <v>1197</v>
      </c>
      <c r="C1548" s="199" t="s">
        <v>1217</v>
      </c>
      <c r="D1548" s="199" t="s">
        <v>1214</v>
      </c>
      <c r="E1548" s="112" t="s">
        <v>1467</v>
      </c>
      <c r="F1548" s="200" t="s">
        <v>1475</v>
      </c>
      <c r="G1548" s="199" t="s">
        <v>19</v>
      </c>
      <c r="H1548" s="199" t="s">
        <v>923</v>
      </c>
      <c r="I1548" s="200" t="s">
        <v>969</v>
      </c>
      <c r="J1548" s="112" t="s">
        <v>1229</v>
      </c>
      <c r="K1548" s="199">
        <v>8</v>
      </c>
      <c r="L1548" s="199">
        <v>6</v>
      </c>
      <c r="M1548" s="199">
        <v>2</v>
      </c>
      <c r="N1548" s="112" t="s">
        <v>1248</v>
      </c>
      <c r="O1548" s="200" t="s">
        <v>1591</v>
      </c>
      <c r="P1548" s="112" t="s">
        <v>1593</v>
      </c>
      <c r="Q1548" s="199" t="s">
        <v>311</v>
      </c>
      <c r="R1548" s="199">
        <v>2</v>
      </c>
      <c r="S1548" s="199">
        <v>2</v>
      </c>
      <c r="T1548" s="199">
        <f>BD[[#This Row],[ND]]*BD[[#This Row],[NE]]</f>
        <v>4</v>
      </c>
      <c r="U1548" s="201" t="str">
        <f t="shared" si="84"/>
        <v>BAJO</v>
      </c>
      <c r="V1548" s="199">
        <v>60</v>
      </c>
      <c r="W1548" s="199">
        <f>BD[[#This Row],[NP]]*BD[[#This Row],[N.C]]</f>
        <v>240</v>
      </c>
      <c r="X1548" s="201" t="str">
        <f t="shared" si="85"/>
        <v>II</v>
      </c>
      <c r="Y1548" s="182" t="str">
        <f t="shared" si="86"/>
        <v>ACEPTABLE CON CONTROL ESPECIFICO</v>
      </c>
      <c r="Z1548" s="199" t="s">
        <v>311</v>
      </c>
      <c r="AA1548" s="199" t="s">
        <v>311</v>
      </c>
      <c r="AB1548" s="112" t="s">
        <v>1590</v>
      </c>
      <c r="AC1548" s="112" t="s">
        <v>1249</v>
      </c>
      <c r="AD1548" s="200" t="s">
        <v>1247</v>
      </c>
      <c r="AE1548" s="112" t="s">
        <v>1281</v>
      </c>
      <c r="AF1548" s="199"/>
    </row>
    <row r="1549" spans="1:32" ht="225" hidden="1">
      <c r="A1549" s="198" t="s">
        <v>909</v>
      </c>
      <c r="B1549" s="199" t="s">
        <v>1197</v>
      </c>
      <c r="C1549" s="199" t="s">
        <v>1217</v>
      </c>
      <c r="D1549" s="199" t="s">
        <v>1214</v>
      </c>
      <c r="E1549" s="112" t="s">
        <v>1467</v>
      </c>
      <c r="F1549" s="200" t="s">
        <v>1475</v>
      </c>
      <c r="G1549" s="199" t="s">
        <v>19</v>
      </c>
      <c r="H1549" s="199" t="s">
        <v>928</v>
      </c>
      <c r="I1549" s="200" t="s">
        <v>973</v>
      </c>
      <c r="J1549" s="112" t="s">
        <v>1223</v>
      </c>
      <c r="K1549" s="199">
        <v>8</v>
      </c>
      <c r="L1549" s="199">
        <v>6</v>
      </c>
      <c r="M1549" s="199">
        <v>2</v>
      </c>
      <c r="N1549" s="112" t="s">
        <v>1250</v>
      </c>
      <c r="O1549" s="200" t="s">
        <v>1595</v>
      </c>
      <c r="P1549" s="112" t="s">
        <v>1533</v>
      </c>
      <c r="Q1549" s="199" t="s">
        <v>311</v>
      </c>
      <c r="R1549" s="199">
        <v>2</v>
      </c>
      <c r="S1549" s="199">
        <v>2</v>
      </c>
      <c r="T1549" s="199">
        <f>BD[[#This Row],[ND]]*BD[[#This Row],[NE]]</f>
        <v>4</v>
      </c>
      <c r="U1549" s="201" t="str">
        <f t="shared" si="84"/>
        <v>BAJO</v>
      </c>
      <c r="V1549" s="199">
        <v>25</v>
      </c>
      <c r="W1549" s="199">
        <f>BD[[#This Row],[NP]]*BD[[#This Row],[N.C]]</f>
        <v>100</v>
      </c>
      <c r="X1549" s="201" t="str">
        <f t="shared" si="85"/>
        <v>III</v>
      </c>
      <c r="Y1549" s="182" t="str">
        <f t="shared" si="86"/>
        <v>MEJORABLE</v>
      </c>
      <c r="Z1549" s="199" t="s">
        <v>311</v>
      </c>
      <c r="AA1549" s="199" t="s">
        <v>311</v>
      </c>
      <c r="AB1549" s="200" t="s">
        <v>1596</v>
      </c>
      <c r="AC1549" s="112" t="s">
        <v>1534</v>
      </c>
      <c r="AD1549" s="222" t="s">
        <v>1597</v>
      </c>
      <c r="AE1549" s="112" t="s">
        <v>1277</v>
      </c>
      <c r="AF1549" s="199"/>
    </row>
    <row r="1550" spans="1:32" ht="225" hidden="1">
      <c r="A1550" s="198" t="s">
        <v>909</v>
      </c>
      <c r="B1550" s="199" t="s">
        <v>1197</v>
      </c>
      <c r="C1550" s="199" t="s">
        <v>1217</v>
      </c>
      <c r="D1550" s="199" t="s">
        <v>1214</v>
      </c>
      <c r="E1550" s="112" t="s">
        <v>1467</v>
      </c>
      <c r="F1550" s="200" t="s">
        <v>1475</v>
      </c>
      <c r="G1550" s="199" t="s">
        <v>19</v>
      </c>
      <c r="H1550" s="199" t="s">
        <v>928</v>
      </c>
      <c r="I1550" s="200" t="s">
        <v>975</v>
      </c>
      <c r="J1550" s="112" t="s">
        <v>1223</v>
      </c>
      <c r="K1550" s="199">
        <v>8</v>
      </c>
      <c r="L1550" s="199">
        <v>6</v>
      </c>
      <c r="M1550" s="199">
        <v>2</v>
      </c>
      <c r="N1550" s="112" t="s">
        <v>1250</v>
      </c>
      <c r="O1550" s="200" t="s">
        <v>1595</v>
      </c>
      <c r="P1550" s="112" t="s">
        <v>1533</v>
      </c>
      <c r="Q1550" s="199" t="s">
        <v>311</v>
      </c>
      <c r="R1550" s="199">
        <v>2</v>
      </c>
      <c r="S1550" s="199">
        <v>3</v>
      </c>
      <c r="T1550" s="199">
        <f>BD[[#This Row],[ND]]*BD[[#This Row],[NE]]</f>
        <v>6</v>
      </c>
      <c r="U1550" s="201" t="str">
        <f t="shared" si="84"/>
        <v>MEDIO</v>
      </c>
      <c r="V1550" s="199">
        <v>25</v>
      </c>
      <c r="W1550" s="199">
        <f>BD[[#This Row],[NP]]*BD[[#This Row],[N.C]]</f>
        <v>150</v>
      </c>
      <c r="X1550" s="201" t="str">
        <f t="shared" si="85"/>
        <v>II</v>
      </c>
      <c r="Y1550" s="182" t="str">
        <f t="shared" si="86"/>
        <v>ACEPTABLE CON CONTROL ESPECIFICO</v>
      </c>
      <c r="Z1550" s="199" t="s">
        <v>311</v>
      </c>
      <c r="AA1550" s="199" t="s">
        <v>311</v>
      </c>
      <c r="AB1550" s="200" t="s">
        <v>1596</v>
      </c>
      <c r="AC1550" s="112" t="s">
        <v>1534</v>
      </c>
      <c r="AD1550" s="200" t="s">
        <v>1247</v>
      </c>
      <c r="AE1550" s="112" t="s">
        <v>1277</v>
      </c>
      <c r="AF1550" s="199"/>
    </row>
    <row r="1551" spans="1:32" ht="225" hidden="1">
      <c r="A1551" s="198" t="s">
        <v>909</v>
      </c>
      <c r="B1551" s="199" t="s">
        <v>1197</v>
      </c>
      <c r="C1551" s="199" t="s">
        <v>1217</v>
      </c>
      <c r="D1551" s="199" t="s">
        <v>1214</v>
      </c>
      <c r="E1551" s="112" t="s">
        <v>1467</v>
      </c>
      <c r="F1551" s="200" t="s">
        <v>1475</v>
      </c>
      <c r="G1551" s="199" t="s">
        <v>19</v>
      </c>
      <c r="H1551" s="199" t="s">
        <v>928</v>
      </c>
      <c r="I1551" s="200" t="s">
        <v>979</v>
      </c>
      <c r="J1551" s="112" t="s">
        <v>1223</v>
      </c>
      <c r="K1551" s="199">
        <v>8</v>
      </c>
      <c r="L1551" s="199">
        <v>6</v>
      </c>
      <c r="M1551" s="199">
        <v>2</v>
      </c>
      <c r="N1551" s="112" t="s">
        <v>1250</v>
      </c>
      <c r="O1551" s="200" t="s">
        <v>1595</v>
      </c>
      <c r="P1551" s="112" t="s">
        <v>1533</v>
      </c>
      <c r="Q1551" s="199" t="s">
        <v>311</v>
      </c>
      <c r="R1551" s="199">
        <v>2</v>
      </c>
      <c r="S1551" s="199">
        <v>3</v>
      </c>
      <c r="T1551" s="199">
        <f>BD[[#This Row],[ND]]*BD[[#This Row],[NE]]</f>
        <v>6</v>
      </c>
      <c r="U1551" s="201" t="str">
        <f t="shared" si="84"/>
        <v>MEDIO</v>
      </c>
      <c r="V1551" s="199">
        <v>26</v>
      </c>
      <c r="W1551" s="199">
        <f>BD[[#This Row],[NP]]*BD[[#This Row],[N.C]]</f>
        <v>156</v>
      </c>
      <c r="X1551" s="201" t="str">
        <f t="shared" si="85"/>
        <v>II</v>
      </c>
      <c r="Y1551" s="182" t="str">
        <f t="shared" si="86"/>
        <v>ACEPTABLE CON CONTROL ESPECIFICO</v>
      </c>
      <c r="Z1551" s="199" t="s">
        <v>311</v>
      </c>
      <c r="AA1551" s="199" t="s">
        <v>311</v>
      </c>
      <c r="AB1551" s="200" t="s">
        <v>1596</v>
      </c>
      <c r="AC1551" s="112" t="s">
        <v>1534</v>
      </c>
      <c r="AD1551" s="200" t="s">
        <v>1247</v>
      </c>
      <c r="AE1551" s="112" t="s">
        <v>1277</v>
      </c>
      <c r="AF1551" s="199"/>
    </row>
    <row r="1552" spans="1:32" ht="225" hidden="1">
      <c r="A1552" s="198" t="s">
        <v>909</v>
      </c>
      <c r="B1552" s="199" t="s">
        <v>1197</v>
      </c>
      <c r="C1552" s="199" t="s">
        <v>1217</v>
      </c>
      <c r="D1552" s="199" t="s">
        <v>1214</v>
      </c>
      <c r="E1552" s="112" t="s">
        <v>1467</v>
      </c>
      <c r="F1552" s="200" t="s">
        <v>1475</v>
      </c>
      <c r="G1552" s="199" t="s">
        <v>19</v>
      </c>
      <c r="H1552" s="199" t="s">
        <v>928</v>
      </c>
      <c r="I1552" s="200" t="s">
        <v>983</v>
      </c>
      <c r="J1552" s="112" t="s">
        <v>1223</v>
      </c>
      <c r="K1552" s="199">
        <v>8</v>
      </c>
      <c r="L1552" s="199">
        <v>6</v>
      </c>
      <c r="M1552" s="199">
        <v>2</v>
      </c>
      <c r="N1552" s="112" t="s">
        <v>1250</v>
      </c>
      <c r="O1552" s="200" t="s">
        <v>1595</v>
      </c>
      <c r="P1552" s="112" t="s">
        <v>1533</v>
      </c>
      <c r="Q1552" s="199" t="s">
        <v>311</v>
      </c>
      <c r="R1552" s="199">
        <v>2</v>
      </c>
      <c r="S1552" s="199">
        <v>3</v>
      </c>
      <c r="T1552" s="199">
        <f>BD[[#This Row],[ND]]*BD[[#This Row],[NE]]</f>
        <v>6</v>
      </c>
      <c r="U1552" s="201" t="str">
        <f t="shared" si="84"/>
        <v>MEDIO</v>
      </c>
      <c r="V1552" s="199">
        <v>25</v>
      </c>
      <c r="W1552" s="199">
        <f>BD[[#This Row],[NP]]*BD[[#This Row],[N.C]]</f>
        <v>150</v>
      </c>
      <c r="X1552" s="201" t="str">
        <f t="shared" si="85"/>
        <v>II</v>
      </c>
      <c r="Y1552" s="182" t="str">
        <f t="shared" si="86"/>
        <v>ACEPTABLE CON CONTROL ESPECIFICO</v>
      </c>
      <c r="Z1552" s="199" t="s">
        <v>311</v>
      </c>
      <c r="AA1552" s="199" t="s">
        <v>311</v>
      </c>
      <c r="AB1552" s="200" t="s">
        <v>1596</v>
      </c>
      <c r="AC1552" s="112" t="s">
        <v>1534</v>
      </c>
      <c r="AD1552" s="200" t="s">
        <v>1247</v>
      </c>
      <c r="AE1552" s="112" t="s">
        <v>1277</v>
      </c>
      <c r="AF1552" s="199"/>
    </row>
    <row r="1553" spans="1:32" ht="135" hidden="1">
      <c r="A1553" s="198" t="s">
        <v>909</v>
      </c>
      <c r="B1553" s="199" t="s">
        <v>1197</v>
      </c>
      <c r="C1553" s="199" t="s">
        <v>1217</v>
      </c>
      <c r="D1553" s="199" t="s">
        <v>1214</v>
      </c>
      <c r="E1553" s="112" t="s">
        <v>1467</v>
      </c>
      <c r="F1553" s="200" t="s">
        <v>1475</v>
      </c>
      <c r="G1553" s="199" t="s">
        <v>19</v>
      </c>
      <c r="H1553" s="199" t="s">
        <v>931</v>
      </c>
      <c r="I1553" s="200" t="s">
        <v>985</v>
      </c>
      <c r="J1553" s="112" t="s">
        <v>1400</v>
      </c>
      <c r="K1553" s="199">
        <v>8</v>
      </c>
      <c r="L1553" s="199">
        <v>6</v>
      </c>
      <c r="M1553" s="199">
        <v>2</v>
      </c>
      <c r="N1553" s="112" t="s">
        <v>1401</v>
      </c>
      <c r="O1553" s="200" t="s">
        <v>1600</v>
      </c>
      <c r="P1553" s="112" t="s">
        <v>1671</v>
      </c>
      <c r="Q1553" s="112" t="s">
        <v>1403</v>
      </c>
      <c r="R1553" s="199">
        <v>2</v>
      </c>
      <c r="S1553" s="199">
        <v>3</v>
      </c>
      <c r="T1553" s="199">
        <f>BD[[#This Row],[ND]]*BD[[#This Row],[NE]]</f>
        <v>6</v>
      </c>
      <c r="U1553" s="201" t="str">
        <f t="shared" si="84"/>
        <v>MEDIO</v>
      </c>
      <c r="V1553" s="199">
        <v>25</v>
      </c>
      <c r="W1553" s="199">
        <f>BD[[#This Row],[NP]]*BD[[#This Row],[N.C]]</f>
        <v>150</v>
      </c>
      <c r="X1553" s="201" t="str">
        <f t="shared" si="85"/>
        <v>II</v>
      </c>
      <c r="Y1553" s="182" t="str">
        <f t="shared" si="86"/>
        <v>ACEPTABLE CON CONTROL ESPECIFICO</v>
      </c>
      <c r="Z1553" s="199" t="s">
        <v>311</v>
      </c>
      <c r="AA1553" s="199" t="s">
        <v>311</v>
      </c>
      <c r="AB1553" s="112" t="s">
        <v>1601</v>
      </c>
      <c r="AC1553" s="112" t="s">
        <v>1598</v>
      </c>
      <c r="AD1553" s="112" t="s">
        <v>1599</v>
      </c>
      <c r="AE1553" s="112" t="s">
        <v>1278</v>
      </c>
      <c r="AF1553" s="199"/>
    </row>
    <row r="1554" spans="1:32" ht="210" hidden="1">
      <c r="A1554" s="198" t="s">
        <v>909</v>
      </c>
      <c r="B1554" s="199" t="s">
        <v>1197</v>
      </c>
      <c r="C1554" s="199" t="s">
        <v>1217</v>
      </c>
      <c r="D1554" s="199" t="s">
        <v>1214</v>
      </c>
      <c r="E1554" s="112" t="s">
        <v>1467</v>
      </c>
      <c r="F1554" s="200" t="s">
        <v>1475</v>
      </c>
      <c r="G1554" s="199" t="s">
        <v>19</v>
      </c>
      <c r="H1554" s="199" t="s">
        <v>931</v>
      </c>
      <c r="I1554" s="200" t="s">
        <v>987</v>
      </c>
      <c r="J1554" s="112" t="s">
        <v>1404</v>
      </c>
      <c r="K1554" s="199">
        <v>8</v>
      </c>
      <c r="L1554" s="199">
        <v>6</v>
      </c>
      <c r="M1554" s="199">
        <v>2</v>
      </c>
      <c r="N1554" s="112" t="s">
        <v>1401</v>
      </c>
      <c r="O1554" s="112" t="s">
        <v>1355</v>
      </c>
      <c r="P1554" s="112" t="s">
        <v>1670</v>
      </c>
      <c r="Q1554" s="112" t="s">
        <v>1653</v>
      </c>
      <c r="R1554" s="199">
        <v>6</v>
      </c>
      <c r="S1554" s="199">
        <v>2</v>
      </c>
      <c r="T1554" s="199">
        <f>BD[[#This Row],[ND]]*BD[[#This Row],[NE]]</f>
        <v>12</v>
      </c>
      <c r="U1554" s="201" t="str">
        <f t="shared" si="84"/>
        <v>ALTO</v>
      </c>
      <c r="V1554" s="199">
        <v>60</v>
      </c>
      <c r="W1554" s="199">
        <f>BD[[#This Row],[NP]]*BD[[#This Row],[N.C]]</f>
        <v>720</v>
      </c>
      <c r="X1554" s="201" t="str">
        <f t="shared" si="85"/>
        <v>I</v>
      </c>
      <c r="Y1554" s="182" t="str">
        <f t="shared" si="86"/>
        <v>NO ACEPTABLE</v>
      </c>
      <c r="Z1554" s="199" t="s">
        <v>311</v>
      </c>
      <c r="AA1554" s="199" t="s">
        <v>311</v>
      </c>
      <c r="AB1554" s="112" t="s">
        <v>1603</v>
      </c>
      <c r="AC1554" s="112" t="s">
        <v>1604</v>
      </c>
      <c r="AD1554" s="112" t="s">
        <v>1605</v>
      </c>
      <c r="AE1554" s="112" t="s">
        <v>1358</v>
      </c>
      <c r="AF1554" s="199"/>
    </row>
    <row r="1555" spans="1:32" ht="135" hidden="1">
      <c r="A1555" s="198" t="s">
        <v>909</v>
      </c>
      <c r="B1555" s="199" t="s">
        <v>1197</v>
      </c>
      <c r="C1555" s="199" t="s">
        <v>1217</v>
      </c>
      <c r="D1555" s="199" t="s">
        <v>1214</v>
      </c>
      <c r="E1555" s="112" t="s">
        <v>1467</v>
      </c>
      <c r="F1555" s="200" t="s">
        <v>1475</v>
      </c>
      <c r="G1555" s="199" t="s">
        <v>19</v>
      </c>
      <c r="H1555" s="199" t="s">
        <v>931</v>
      </c>
      <c r="I1555" s="200" t="s">
        <v>989</v>
      </c>
      <c r="J1555" s="112" t="s">
        <v>1224</v>
      </c>
      <c r="K1555" s="199">
        <v>8</v>
      </c>
      <c r="L1555" s="199">
        <v>6</v>
      </c>
      <c r="M1555" s="199">
        <v>2</v>
      </c>
      <c r="N1555" s="112" t="s">
        <v>1252</v>
      </c>
      <c r="O1555" s="112" t="s">
        <v>1612</v>
      </c>
      <c r="P1555" s="112" t="s">
        <v>1253</v>
      </c>
      <c r="Q1555" s="112" t="s">
        <v>1614</v>
      </c>
      <c r="R1555" s="199">
        <v>2</v>
      </c>
      <c r="S1555" s="199">
        <v>3</v>
      </c>
      <c r="T1555" s="199">
        <f>BD[[#This Row],[ND]]*BD[[#This Row],[NE]]</f>
        <v>6</v>
      </c>
      <c r="U1555" s="201" t="str">
        <f t="shared" si="84"/>
        <v>MEDIO</v>
      </c>
      <c r="V1555" s="199">
        <v>25</v>
      </c>
      <c r="W1555" s="199">
        <f>BD[[#This Row],[NP]]*BD[[#This Row],[N.C]]</f>
        <v>150</v>
      </c>
      <c r="X1555" s="201" t="str">
        <f t="shared" si="85"/>
        <v>II</v>
      </c>
      <c r="Y1555" s="182" t="str">
        <f t="shared" si="86"/>
        <v>ACEPTABLE CON CONTROL ESPECIFICO</v>
      </c>
      <c r="Z1555" s="199" t="s">
        <v>311</v>
      </c>
      <c r="AA1555" s="199" t="s">
        <v>311</v>
      </c>
      <c r="AB1555" s="112" t="s">
        <v>1613</v>
      </c>
      <c r="AC1555" s="112" t="s">
        <v>1253</v>
      </c>
      <c r="AD1555" s="112" t="s">
        <v>1615</v>
      </c>
      <c r="AE1555" s="112" t="s">
        <v>1278</v>
      </c>
      <c r="AF1555" s="199"/>
    </row>
    <row r="1556" spans="1:32" ht="165" hidden="1">
      <c r="A1556" s="198" t="s">
        <v>909</v>
      </c>
      <c r="B1556" s="199" t="s">
        <v>1197</v>
      </c>
      <c r="C1556" s="199" t="s">
        <v>1217</v>
      </c>
      <c r="D1556" s="199" t="s">
        <v>1214</v>
      </c>
      <c r="E1556" s="112" t="s">
        <v>1467</v>
      </c>
      <c r="F1556" s="200" t="s">
        <v>1475</v>
      </c>
      <c r="G1556" s="199" t="s">
        <v>19</v>
      </c>
      <c r="H1556" s="199" t="s">
        <v>931</v>
      </c>
      <c r="I1556" s="200" t="s">
        <v>993</v>
      </c>
      <c r="J1556" s="112" t="s">
        <v>1227</v>
      </c>
      <c r="K1556" s="199">
        <v>2</v>
      </c>
      <c r="L1556" s="199">
        <v>2</v>
      </c>
      <c r="M1556" s="199">
        <v>2</v>
      </c>
      <c r="N1556" s="112" t="s">
        <v>1255</v>
      </c>
      <c r="O1556" s="112" t="s">
        <v>1538</v>
      </c>
      <c r="P1556" s="112" t="s">
        <v>1258</v>
      </c>
      <c r="Q1556" s="199" t="s">
        <v>1654</v>
      </c>
      <c r="R1556" s="199">
        <v>2</v>
      </c>
      <c r="S1556" s="199">
        <v>3</v>
      </c>
      <c r="T1556" s="199">
        <f>BD[[#This Row],[ND]]*BD[[#This Row],[NE]]</f>
        <v>6</v>
      </c>
      <c r="U1556" s="201" t="str">
        <f t="shared" si="84"/>
        <v>MEDIO</v>
      </c>
      <c r="V1556" s="199">
        <v>60</v>
      </c>
      <c r="W1556" s="199">
        <f>BD[[#This Row],[NP]]*BD[[#This Row],[N.C]]</f>
        <v>360</v>
      </c>
      <c r="X1556" s="201" t="str">
        <f t="shared" si="85"/>
        <v>II</v>
      </c>
      <c r="Y1556" s="182" t="str">
        <f t="shared" si="86"/>
        <v>ACEPTABLE CON CONTROL ESPECIFICO</v>
      </c>
      <c r="Z1556" s="199" t="s">
        <v>311</v>
      </c>
      <c r="AA1556" s="199" t="s">
        <v>311</v>
      </c>
      <c r="AB1556" s="112" t="s">
        <v>1539</v>
      </c>
      <c r="AC1556" s="112" t="s">
        <v>1540</v>
      </c>
      <c r="AD1556" s="199" t="s">
        <v>1655</v>
      </c>
      <c r="AE1556" s="112" t="s">
        <v>1279</v>
      </c>
      <c r="AF1556" s="199"/>
    </row>
    <row r="1557" spans="1:32" ht="150" hidden="1">
      <c r="A1557" s="198" t="s">
        <v>909</v>
      </c>
      <c r="B1557" s="199" t="s">
        <v>1197</v>
      </c>
      <c r="C1557" s="199" t="s">
        <v>1217</v>
      </c>
      <c r="D1557" s="199" t="s">
        <v>1214</v>
      </c>
      <c r="E1557" s="112" t="s">
        <v>1467</v>
      </c>
      <c r="F1557" s="200" t="s">
        <v>1475</v>
      </c>
      <c r="G1557" s="199" t="s">
        <v>19</v>
      </c>
      <c r="H1557" s="199" t="s">
        <v>931</v>
      </c>
      <c r="I1557" s="200" t="s">
        <v>997</v>
      </c>
      <c r="J1557" s="112" t="s">
        <v>1363</v>
      </c>
      <c r="K1557" s="199">
        <v>8</v>
      </c>
      <c r="L1557" s="199">
        <v>6</v>
      </c>
      <c r="M1557" s="199">
        <v>2</v>
      </c>
      <c r="N1557" s="112" t="s">
        <v>1364</v>
      </c>
      <c r="O1557" s="112" t="s">
        <v>1656</v>
      </c>
      <c r="P1557" s="112" t="s">
        <v>1657</v>
      </c>
      <c r="Q1557" s="112" t="s">
        <v>1365</v>
      </c>
      <c r="R1557" s="199">
        <v>6</v>
      </c>
      <c r="S1557" s="199">
        <v>2</v>
      </c>
      <c r="T1557" s="199">
        <f>BD[[#This Row],[ND]]*BD[[#This Row],[NE]]</f>
        <v>12</v>
      </c>
      <c r="U1557" s="201" t="str">
        <f t="shared" si="84"/>
        <v>ALTO</v>
      </c>
      <c r="V1557" s="199">
        <v>60</v>
      </c>
      <c r="W1557" s="199">
        <f>BD[[#This Row],[NP]]*BD[[#This Row],[N.C]]</f>
        <v>720</v>
      </c>
      <c r="X1557" s="201" t="str">
        <f t="shared" si="85"/>
        <v>I</v>
      </c>
      <c r="Y1557" s="182" t="str">
        <f t="shared" si="86"/>
        <v>NO ACEPTABLE</v>
      </c>
      <c r="Z1557" s="199" t="s">
        <v>311</v>
      </c>
      <c r="AA1557" s="199" t="s">
        <v>311</v>
      </c>
      <c r="AB1557" s="112" t="s">
        <v>1621</v>
      </c>
      <c r="AC1557" s="112" t="s">
        <v>1622</v>
      </c>
      <c r="AD1557" s="112" t="s">
        <v>1623</v>
      </c>
      <c r="AE1557" s="112" t="s">
        <v>1368</v>
      </c>
      <c r="AF1557" s="199"/>
    </row>
    <row r="1558" spans="1:32" ht="150" hidden="1">
      <c r="A1558" s="198" t="s">
        <v>909</v>
      </c>
      <c r="B1558" s="199" t="s">
        <v>1197</v>
      </c>
      <c r="C1558" s="199" t="s">
        <v>1217</v>
      </c>
      <c r="D1558" s="199" t="s">
        <v>1214</v>
      </c>
      <c r="E1558" s="112" t="s">
        <v>1467</v>
      </c>
      <c r="F1558" s="200" t="s">
        <v>1475</v>
      </c>
      <c r="G1558" s="199" t="s">
        <v>19</v>
      </c>
      <c r="H1558" s="199" t="s">
        <v>931</v>
      </c>
      <c r="I1558" s="200" t="s">
        <v>999</v>
      </c>
      <c r="J1558" s="112" t="s">
        <v>1440</v>
      </c>
      <c r="K1558" s="199">
        <v>8</v>
      </c>
      <c r="L1558" s="199">
        <v>6</v>
      </c>
      <c r="M1558" s="199">
        <v>2</v>
      </c>
      <c r="N1558" s="112" t="s">
        <v>1322</v>
      </c>
      <c r="O1558" s="112" t="s">
        <v>1656</v>
      </c>
      <c r="P1558" s="112" t="s">
        <v>1657</v>
      </c>
      <c r="Q1558" s="112" t="s">
        <v>1365</v>
      </c>
      <c r="R1558" s="199">
        <v>6</v>
      </c>
      <c r="S1558" s="199">
        <v>2</v>
      </c>
      <c r="T1558" s="199">
        <f>BD[[#This Row],[ND]]*BD[[#This Row],[NE]]</f>
        <v>12</v>
      </c>
      <c r="U1558" s="201" t="str">
        <f t="shared" si="84"/>
        <v>ALTO</v>
      </c>
      <c r="V1558" s="199">
        <v>60</v>
      </c>
      <c r="W1558" s="199">
        <f>BD[[#This Row],[NP]]*BD[[#This Row],[N.C]]</f>
        <v>720</v>
      </c>
      <c r="X1558" s="201" t="str">
        <f t="shared" si="85"/>
        <v>I</v>
      </c>
      <c r="Y1558" s="182" t="str">
        <f t="shared" si="86"/>
        <v>NO ACEPTABLE</v>
      </c>
      <c r="Z1558" s="199" t="s">
        <v>311</v>
      </c>
      <c r="AA1558" s="199" t="s">
        <v>311</v>
      </c>
      <c r="AB1558" s="112" t="s">
        <v>1366</v>
      </c>
      <c r="AC1558" s="112" t="s">
        <v>1441</v>
      </c>
      <c r="AD1558" s="112" t="s">
        <v>1365</v>
      </c>
      <c r="AE1558" s="112" t="s">
        <v>1368</v>
      </c>
      <c r="AF1558" s="199"/>
    </row>
    <row r="1559" spans="1:32" ht="210" hidden="1">
      <c r="A1559" s="198" t="s">
        <v>909</v>
      </c>
      <c r="B1559" s="199" t="s">
        <v>1197</v>
      </c>
      <c r="C1559" s="199" t="s">
        <v>1217</v>
      </c>
      <c r="D1559" s="199" t="s">
        <v>1214</v>
      </c>
      <c r="E1559" s="112" t="s">
        <v>1467</v>
      </c>
      <c r="F1559" s="200" t="s">
        <v>1475</v>
      </c>
      <c r="G1559" s="199" t="s">
        <v>19</v>
      </c>
      <c r="H1559" s="199" t="s">
        <v>931</v>
      </c>
      <c r="I1559" s="200" t="s">
        <v>1003</v>
      </c>
      <c r="J1559" s="112" t="s">
        <v>1353</v>
      </c>
      <c r="K1559" s="199">
        <v>8</v>
      </c>
      <c r="L1559" s="199">
        <v>6</v>
      </c>
      <c r="M1559" s="199">
        <v>2</v>
      </c>
      <c r="N1559" s="215" t="s">
        <v>1354</v>
      </c>
      <c r="O1559" s="112" t="s">
        <v>1355</v>
      </c>
      <c r="P1559" s="112" t="s">
        <v>1668</v>
      </c>
      <c r="Q1559" s="112" t="s">
        <v>1357</v>
      </c>
      <c r="R1559" s="199">
        <v>6</v>
      </c>
      <c r="S1559" s="199">
        <v>2</v>
      </c>
      <c r="T1559" s="199">
        <f>BD[[#This Row],[ND]]*BD[[#This Row],[NE]]</f>
        <v>12</v>
      </c>
      <c r="U1559" s="201" t="str">
        <f t="shared" si="84"/>
        <v>ALTO</v>
      </c>
      <c r="V1559" s="199">
        <v>60</v>
      </c>
      <c r="W1559" s="199">
        <f>BD[[#This Row],[NP]]*BD[[#This Row],[N.C]]</f>
        <v>720</v>
      </c>
      <c r="X1559" s="201" t="str">
        <f t="shared" si="85"/>
        <v>I</v>
      </c>
      <c r="Y1559" s="182" t="str">
        <f t="shared" si="86"/>
        <v>NO ACEPTABLE</v>
      </c>
      <c r="Z1559" s="199" t="s">
        <v>311</v>
      </c>
      <c r="AA1559" s="199" t="s">
        <v>311</v>
      </c>
      <c r="AB1559" s="112" t="s">
        <v>1603</v>
      </c>
      <c r="AC1559" s="112" t="s">
        <v>1604</v>
      </c>
      <c r="AD1559" s="112" t="s">
        <v>1605</v>
      </c>
      <c r="AE1559" s="112" t="s">
        <v>1358</v>
      </c>
      <c r="AF1559" s="199"/>
    </row>
    <row r="1560" spans="1:32" ht="150" hidden="1">
      <c r="A1560" s="198" t="s">
        <v>909</v>
      </c>
      <c r="B1560" s="199" t="s">
        <v>1197</v>
      </c>
      <c r="C1560" s="199" t="s">
        <v>1217</v>
      </c>
      <c r="D1560" s="199" t="s">
        <v>1214</v>
      </c>
      <c r="E1560" s="112" t="s">
        <v>1467</v>
      </c>
      <c r="F1560" s="200" t="s">
        <v>1475</v>
      </c>
      <c r="G1560" s="199" t="s">
        <v>19</v>
      </c>
      <c r="H1560" s="199" t="s">
        <v>931</v>
      </c>
      <c r="I1560" s="200" t="s">
        <v>1005</v>
      </c>
      <c r="J1560" s="112" t="s">
        <v>1359</v>
      </c>
      <c r="K1560" s="199">
        <v>8</v>
      </c>
      <c r="L1560" s="199">
        <v>6</v>
      </c>
      <c r="M1560" s="199">
        <v>2</v>
      </c>
      <c r="N1560" s="215" t="s">
        <v>1354</v>
      </c>
      <c r="O1560" s="112" t="s">
        <v>1360</v>
      </c>
      <c r="P1560" s="112" t="s">
        <v>1609</v>
      </c>
      <c r="Q1560" s="112" t="s">
        <v>1610</v>
      </c>
      <c r="R1560" s="199">
        <v>2</v>
      </c>
      <c r="S1560" s="199">
        <v>3</v>
      </c>
      <c r="T1560" s="199">
        <f>BD[[#This Row],[ND]]*BD[[#This Row],[NE]]</f>
        <v>6</v>
      </c>
      <c r="U1560" s="201" t="str">
        <f t="shared" si="84"/>
        <v>MEDIO</v>
      </c>
      <c r="V1560" s="199">
        <v>60</v>
      </c>
      <c r="W1560" s="199">
        <f>BD[[#This Row],[NP]]*BD[[#This Row],[N.C]]</f>
        <v>360</v>
      </c>
      <c r="X1560" s="201" t="str">
        <f t="shared" si="85"/>
        <v>II</v>
      </c>
      <c r="Y1560" s="182" t="str">
        <f t="shared" si="86"/>
        <v>ACEPTABLE CON CONTROL ESPECIFICO</v>
      </c>
      <c r="Z1560" s="199" t="s">
        <v>311</v>
      </c>
      <c r="AA1560" s="199" t="s">
        <v>311</v>
      </c>
      <c r="AB1560" s="112" t="s">
        <v>1360</v>
      </c>
      <c r="AC1560" s="112" t="s">
        <v>1609</v>
      </c>
      <c r="AD1560" s="112" t="s">
        <v>1611</v>
      </c>
      <c r="AE1560" s="112" t="s">
        <v>1362</v>
      </c>
      <c r="AF1560" s="199"/>
    </row>
    <row r="1561" spans="1:32" ht="315" hidden="1">
      <c r="A1561" s="198" t="s">
        <v>909</v>
      </c>
      <c r="B1561" s="199" t="s">
        <v>1197</v>
      </c>
      <c r="C1561" s="199" t="s">
        <v>1217</v>
      </c>
      <c r="D1561" s="199" t="s">
        <v>1214</v>
      </c>
      <c r="E1561" s="112" t="s">
        <v>1467</v>
      </c>
      <c r="F1561" s="200" t="s">
        <v>1475</v>
      </c>
      <c r="G1561" s="199" t="s">
        <v>19</v>
      </c>
      <c r="H1561" s="199" t="s">
        <v>934</v>
      </c>
      <c r="I1561" s="200" t="s">
        <v>1007</v>
      </c>
      <c r="J1561" s="112" t="s">
        <v>1225</v>
      </c>
      <c r="K1561" s="199">
        <v>2</v>
      </c>
      <c r="L1561" s="199">
        <v>2</v>
      </c>
      <c r="M1561" s="199">
        <v>2</v>
      </c>
      <c r="N1561" s="112" t="s">
        <v>1255</v>
      </c>
      <c r="O1561" s="112" t="s">
        <v>1627</v>
      </c>
      <c r="P1561" s="112" t="s">
        <v>1630</v>
      </c>
      <c r="Q1561" s="112" t="s">
        <v>1265</v>
      </c>
      <c r="R1561" s="199">
        <v>2</v>
      </c>
      <c r="S1561" s="199">
        <v>3</v>
      </c>
      <c r="T1561" s="199">
        <f>BD[[#This Row],[ND]]*BD[[#This Row],[NE]]</f>
        <v>6</v>
      </c>
      <c r="U1561" s="201" t="str">
        <f t="shared" si="84"/>
        <v>MEDIO</v>
      </c>
      <c r="V1561" s="199">
        <v>25</v>
      </c>
      <c r="W1561" s="199">
        <f>BD[[#This Row],[NP]]*BD[[#This Row],[N.C]]</f>
        <v>150</v>
      </c>
      <c r="X1561" s="201" t="str">
        <f t="shared" si="85"/>
        <v>II</v>
      </c>
      <c r="Y1561" s="182" t="str">
        <f t="shared" si="86"/>
        <v>ACEPTABLE CON CONTROL ESPECIFICO</v>
      </c>
      <c r="Z1561" s="199" t="s">
        <v>311</v>
      </c>
      <c r="AA1561" s="199" t="s">
        <v>311</v>
      </c>
      <c r="AB1561" s="112" t="s">
        <v>1628</v>
      </c>
      <c r="AC1561" s="112" t="s">
        <v>1629</v>
      </c>
      <c r="AD1561" s="112" t="s">
        <v>1265</v>
      </c>
      <c r="AE1561" s="112" t="s">
        <v>1280</v>
      </c>
      <c r="AF1561" s="199"/>
    </row>
    <row r="1562" spans="1:32" ht="315" hidden="1">
      <c r="A1562" s="198" t="s">
        <v>909</v>
      </c>
      <c r="B1562" s="199" t="s">
        <v>1197</v>
      </c>
      <c r="C1562" s="199" t="s">
        <v>1217</v>
      </c>
      <c r="D1562" s="199" t="s">
        <v>1214</v>
      </c>
      <c r="E1562" s="112" t="s">
        <v>1467</v>
      </c>
      <c r="F1562" s="200" t="s">
        <v>1475</v>
      </c>
      <c r="G1562" s="199" t="s">
        <v>19</v>
      </c>
      <c r="H1562" s="199" t="s">
        <v>934</v>
      </c>
      <c r="I1562" s="200" t="s">
        <v>1015</v>
      </c>
      <c r="J1562" s="112" t="s">
        <v>1369</v>
      </c>
      <c r="K1562" s="199">
        <v>8</v>
      </c>
      <c r="L1562" s="199">
        <v>6</v>
      </c>
      <c r="M1562" s="199">
        <v>2</v>
      </c>
      <c r="N1562" s="112" t="s">
        <v>1364</v>
      </c>
      <c r="O1562" s="112" t="s">
        <v>1627</v>
      </c>
      <c r="P1562" s="112" t="s">
        <v>1630</v>
      </c>
      <c r="Q1562" s="112" t="s">
        <v>1265</v>
      </c>
      <c r="R1562" s="199">
        <v>2</v>
      </c>
      <c r="S1562" s="199">
        <v>3</v>
      </c>
      <c r="T1562" s="199">
        <f>BD[[#This Row],[ND]]*BD[[#This Row],[NE]]</f>
        <v>6</v>
      </c>
      <c r="U1562" s="201" t="str">
        <f t="shared" si="84"/>
        <v>MEDIO</v>
      </c>
      <c r="V1562" s="199">
        <v>25</v>
      </c>
      <c r="W1562" s="199">
        <f>BD[[#This Row],[NP]]*BD[[#This Row],[N.C]]</f>
        <v>150</v>
      </c>
      <c r="X1562" s="201" t="str">
        <f t="shared" si="85"/>
        <v>II</v>
      </c>
      <c r="Y1562" s="182" t="str">
        <f t="shared" si="86"/>
        <v>ACEPTABLE CON CONTROL ESPECIFICO</v>
      </c>
      <c r="Z1562" s="199" t="s">
        <v>311</v>
      </c>
      <c r="AA1562" s="199" t="s">
        <v>311</v>
      </c>
      <c r="AB1562" s="112" t="s">
        <v>1628</v>
      </c>
      <c r="AC1562" s="112" t="s">
        <v>1631</v>
      </c>
      <c r="AD1562" s="112" t="s">
        <v>1265</v>
      </c>
      <c r="AE1562" s="112" t="s">
        <v>1371</v>
      </c>
      <c r="AF1562" s="199"/>
    </row>
    <row r="1563" spans="1:32" ht="345" hidden="1">
      <c r="A1563" s="198" t="s">
        <v>909</v>
      </c>
      <c r="B1563" s="199" t="s">
        <v>1197</v>
      </c>
      <c r="C1563" s="199" t="s">
        <v>1217</v>
      </c>
      <c r="D1563" s="199" t="s">
        <v>1214</v>
      </c>
      <c r="E1563" s="112" t="s">
        <v>1467</v>
      </c>
      <c r="F1563" s="200" t="s">
        <v>1475</v>
      </c>
      <c r="G1563" s="199" t="s">
        <v>19</v>
      </c>
      <c r="H1563" s="199" t="s">
        <v>934</v>
      </c>
      <c r="I1563" s="200" t="s">
        <v>1017</v>
      </c>
      <c r="J1563" s="112" t="s">
        <v>1260</v>
      </c>
      <c r="K1563" s="199">
        <v>2</v>
      </c>
      <c r="L1563" s="199">
        <v>2</v>
      </c>
      <c r="M1563" s="199">
        <v>2</v>
      </c>
      <c r="N1563" s="112" t="s">
        <v>1261</v>
      </c>
      <c r="O1563" s="112" t="s">
        <v>1627</v>
      </c>
      <c r="P1563" s="112" t="s">
        <v>1632</v>
      </c>
      <c r="Q1563" s="112" t="s">
        <v>1662</v>
      </c>
      <c r="R1563" s="199">
        <v>2</v>
      </c>
      <c r="S1563" s="199">
        <v>3</v>
      </c>
      <c r="T1563" s="199">
        <f>BD[[#This Row],[ND]]*BD[[#This Row],[NE]]</f>
        <v>6</v>
      </c>
      <c r="U1563" s="201" t="str">
        <f t="shared" si="84"/>
        <v>MEDIO</v>
      </c>
      <c r="V1563" s="199">
        <v>25</v>
      </c>
      <c r="W1563" s="199">
        <f>BD[[#This Row],[NP]]*BD[[#This Row],[N.C]]</f>
        <v>150</v>
      </c>
      <c r="X1563" s="201" t="str">
        <f t="shared" si="85"/>
        <v>II</v>
      </c>
      <c r="Y1563" s="182" t="str">
        <f t="shared" si="86"/>
        <v>ACEPTABLE CON CONTROL ESPECIFICO</v>
      </c>
      <c r="Z1563" s="199" t="s">
        <v>311</v>
      </c>
      <c r="AA1563" s="199" t="s">
        <v>311</v>
      </c>
      <c r="AB1563" s="112" t="s">
        <v>1628</v>
      </c>
      <c r="AC1563" s="112" t="s">
        <v>1633</v>
      </c>
      <c r="AD1563" s="112" t="s">
        <v>1663</v>
      </c>
      <c r="AE1563" s="112" t="s">
        <v>1280</v>
      </c>
      <c r="AF1563" s="199"/>
    </row>
    <row r="1564" spans="1:32" ht="255" hidden="1">
      <c r="A1564" s="198" t="s">
        <v>909</v>
      </c>
      <c r="B1564" s="199" t="s">
        <v>1196</v>
      </c>
      <c r="C1564" s="199" t="s">
        <v>1217</v>
      </c>
      <c r="D1564" s="199" t="s">
        <v>1214</v>
      </c>
      <c r="E1564" s="112" t="s">
        <v>1476</v>
      </c>
      <c r="F1564" s="216" t="s">
        <v>1477</v>
      </c>
      <c r="G1564" s="199" t="s">
        <v>19</v>
      </c>
      <c r="H1564" s="199" t="s">
        <v>905</v>
      </c>
      <c r="I1564" s="200" t="s">
        <v>906</v>
      </c>
      <c r="J1564" s="112" t="s">
        <v>1317</v>
      </c>
      <c r="K1564" s="199">
        <v>8</v>
      </c>
      <c r="L1564" s="199">
        <v>6</v>
      </c>
      <c r="M1564" s="199">
        <v>10</v>
      </c>
      <c r="N1564" s="112" t="s">
        <v>1318</v>
      </c>
      <c r="O1564" s="112" t="s">
        <v>1319</v>
      </c>
      <c r="P1564" s="112" t="s">
        <v>1542</v>
      </c>
      <c r="Q1564" s="200" t="s">
        <v>1321</v>
      </c>
      <c r="R1564" s="199">
        <v>6</v>
      </c>
      <c r="S1564" s="199">
        <v>1</v>
      </c>
      <c r="T1564" s="199">
        <f>BD[[#This Row],[ND]]*BD[[#This Row],[NE]]</f>
        <v>6</v>
      </c>
      <c r="U1564" s="201" t="str">
        <f t="shared" si="84"/>
        <v>MEDIO</v>
      </c>
      <c r="V1564" s="199">
        <v>60</v>
      </c>
      <c r="W1564" s="199">
        <f>BD[[#This Row],[NP]]*BD[[#This Row],[N.C]]</f>
        <v>360</v>
      </c>
      <c r="X1564" s="201" t="str">
        <f t="shared" si="85"/>
        <v>II</v>
      </c>
      <c r="Y1564" s="182" t="str">
        <f t="shared" si="86"/>
        <v>ACEPTABLE CON CONTROL ESPECIFICO</v>
      </c>
      <c r="Z1564" s="199" t="s">
        <v>311</v>
      </c>
      <c r="AA1564" s="199" t="s">
        <v>311</v>
      </c>
      <c r="AB1564" s="112" t="s">
        <v>1541</v>
      </c>
      <c r="AC1564" s="112" t="s">
        <v>1543</v>
      </c>
      <c r="AD1564" s="200" t="s">
        <v>1544</v>
      </c>
      <c r="AE1564" s="112" t="s">
        <v>1274</v>
      </c>
      <c r="AF1564" s="199"/>
    </row>
    <row r="1565" spans="1:32" ht="90" hidden="1">
      <c r="A1565" s="198" t="s">
        <v>909</v>
      </c>
      <c r="B1565" s="199" t="s">
        <v>1196</v>
      </c>
      <c r="C1565" s="199" t="s">
        <v>1217</v>
      </c>
      <c r="D1565" s="199" t="s">
        <v>1214</v>
      </c>
      <c r="E1565" s="112" t="s">
        <v>1476</v>
      </c>
      <c r="F1565" s="216" t="s">
        <v>1477</v>
      </c>
      <c r="G1565" s="199" t="s">
        <v>19</v>
      </c>
      <c r="H1565" s="199" t="s">
        <v>905</v>
      </c>
      <c r="I1565" s="200" t="s">
        <v>924</v>
      </c>
      <c r="J1565" s="112" t="s">
        <v>1240</v>
      </c>
      <c r="K1565" s="199">
        <v>8</v>
      </c>
      <c r="L1565" s="199">
        <v>6</v>
      </c>
      <c r="M1565" s="199">
        <v>10</v>
      </c>
      <c r="N1565" s="112" t="s">
        <v>1241</v>
      </c>
      <c r="O1565" s="200" t="s">
        <v>1242</v>
      </c>
      <c r="P1565" s="200" t="s">
        <v>1513</v>
      </c>
      <c r="Q1565" s="200" t="s">
        <v>1514</v>
      </c>
      <c r="R1565" s="199">
        <v>2</v>
      </c>
      <c r="S1565" s="199">
        <v>2</v>
      </c>
      <c r="T1565" s="199">
        <f>BD[[#This Row],[ND]]*BD[[#This Row],[NE]]</f>
        <v>4</v>
      </c>
      <c r="U1565" s="201" t="str">
        <f t="shared" si="84"/>
        <v>BAJO</v>
      </c>
      <c r="V1565" s="199">
        <v>25</v>
      </c>
      <c r="W1565" s="199">
        <f>BD[[#This Row],[NP]]*BD[[#This Row],[N.C]]</f>
        <v>100</v>
      </c>
      <c r="X1565" s="201" t="str">
        <f t="shared" si="85"/>
        <v>III</v>
      </c>
      <c r="Y1565" s="182" t="str">
        <f t="shared" si="86"/>
        <v>MEJORABLE</v>
      </c>
      <c r="Z1565" s="199" t="s">
        <v>311</v>
      </c>
      <c r="AA1565" s="200" t="s">
        <v>311</v>
      </c>
      <c r="AB1565" s="112" t="s">
        <v>1516</v>
      </c>
      <c r="AC1565" s="112" t="s">
        <v>1515</v>
      </c>
      <c r="AD1565" s="200" t="s">
        <v>1557</v>
      </c>
      <c r="AE1565" s="112" t="s">
        <v>1274</v>
      </c>
      <c r="AF1565" s="199"/>
    </row>
    <row r="1566" spans="1:32" ht="165" hidden="1">
      <c r="A1566" s="198" t="s">
        <v>909</v>
      </c>
      <c r="B1566" s="199" t="s">
        <v>1196</v>
      </c>
      <c r="C1566" s="199" t="s">
        <v>1217</v>
      </c>
      <c r="D1566" s="199" t="s">
        <v>1214</v>
      </c>
      <c r="E1566" s="112" t="s">
        <v>1476</v>
      </c>
      <c r="F1566" s="216" t="s">
        <v>1477</v>
      </c>
      <c r="G1566" s="199" t="s">
        <v>19</v>
      </c>
      <c r="H1566" s="199" t="s">
        <v>905</v>
      </c>
      <c r="I1566" s="200" t="s">
        <v>935</v>
      </c>
      <c r="J1566" s="112" t="s">
        <v>1230</v>
      </c>
      <c r="K1566" s="199">
        <v>8</v>
      </c>
      <c r="L1566" s="199">
        <v>6</v>
      </c>
      <c r="M1566" s="199">
        <v>10</v>
      </c>
      <c r="N1566" s="112" t="s">
        <v>1231</v>
      </c>
      <c r="O1566" s="200" t="s">
        <v>1234</v>
      </c>
      <c r="P1566" s="112" t="s">
        <v>1518</v>
      </c>
      <c r="Q1566" s="200" t="s">
        <v>1520</v>
      </c>
      <c r="R1566" s="199">
        <v>2</v>
      </c>
      <c r="S1566" s="199">
        <v>3</v>
      </c>
      <c r="T1566" s="199">
        <f>BD[[#This Row],[ND]]*BD[[#This Row],[NE]]</f>
        <v>6</v>
      </c>
      <c r="U1566" s="201" t="str">
        <f t="shared" si="84"/>
        <v>MEDIO</v>
      </c>
      <c r="V1566" s="199">
        <v>25</v>
      </c>
      <c r="W1566" s="199">
        <f>BD[[#This Row],[NP]]*BD[[#This Row],[N.C]]</f>
        <v>150</v>
      </c>
      <c r="X1566" s="201" t="str">
        <f t="shared" si="85"/>
        <v>II</v>
      </c>
      <c r="Y1566" s="182" t="str">
        <f t="shared" si="86"/>
        <v>ACEPTABLE CON CONTROL ESPECIFICO</v>
      </c>
      <c r="Z1566" s="199" t="s">
        <v>311</v>
      </c>
      <c r="AA1566" s="199" t="s">
        <v>311</v>
      </c>
      <c r="AB1566" s="112" t="s">
        <v>1517</v>
      </c>
      <c r="AC1566" s="112" t="s">
        <v>1519</v>
      </c>
      <c r="AD1566" s="200" t="s">
        <v>1558</v>
      </c>
      <c r="AE1566" s="112" t="s">
        <v>1275</v>
      </c>
      <c r="AF1566" s="199"/>
    </row>
    <row r="1567" spans="1:32" ht="135" hidden="1">
      <c r="A1567" s="198" t="s">
        <v>909</v>
      </c>
      <c r="B1567" s="199" t="s">
        <v>1196</v>
      </c>
      <c r="C1567" s="199" t="s">
        <v>1217</v>
      </c>
      <c r="D1567" s="199" t="s">
        <v>1214</v>
      </c>
      <c r="E1567" s="112" t="s">
        <v>1476</v>
      </c>
      <c r="F1567" s="216" t="s">
        <v>1477</v>
      </c>
      <c r="G1567" s="199" t="s">
        <v>19</v>
      </c>
      <c r="H1567" s="199" t="s">
        <v>910</v>
      </c>
      <c r="I1567" s="200" t="s">
        <v>943</v>
      </c>
      <c r="J1567" s="112" t="s">
        <v>1329</v>
      </c>
      <c r="K1567" s="199">
        <v>8</v>
      </c>
      <c r="L1567" s="199">
        <v>6</v>
      </c>
      <c r="M1567" s="199">
        <v>10</v>
      </c>
      <c r="N1567" s="112" t="s">
        <v>1330</v>
      </c>
      <c r="O1567" s="112" t="s">
        <v>1569</v>
      </c>
      <c r="P1567" s="112" t="s">
        <v>1331</v>
      </c>
      <c r="Q1567" s="112" t="s">
        <v>1332</v>
      </c>
      <c r="R1567" s="199">
        <v>2</v>
      </c>
      <c r="S1567" s="199">
        <v>3</v>
      </c>
      <c r="T1567" s="199">
        <f>BD[[#This Row],[ND]]*BD[[#This Row],[NE]]</f>
        <v>6</v>
      </c>
      <c r="U1567" s="201" t="str">
        <f t="shared" si="84"/>
        <v>MEDIO</v>
      </c>
      <c r="V1567" s="199">
        <v>60</v>
      </c>
      <c r="W1567" s="199">
        <f>BD[[#This Row],[NP]]*BD[[#This Row],[N.C]]</f>
        <v>360</v>
      </c>
      <c r="X1567" s="201" t="str">
        <f t="shared" si="85"/>
        <v>II</v>
      </c>
      <c r="Y1567" s="182" t="str">
        <f t="shared" si="86"/>
        <v>ACEPTABLE CON CONTROL ESPECIFICO</v>
      </c>
      <c r="Z1567" s="199" t="s">
        <v>311</v>
      </c>
      <c r="AA1567" s="199" t="s">
        <v>311</v>
      </c>
      <c r="AB1567" s="112" t="s">
        <v>1570</v>
      </c>
      <c r="AC1567" s="112" t="s">
        <v>1567</v>
      </c>
      <c r="AD1567" s="112" t="s">
        <v>1568</v>
      </c>
      <c r="AE1567" s="112" t="s">
        <v>1327</v>
      </c>
      <c r="AF1567" s="199"/>
    </row>
    <row r="1568" spans="1:32" ht="409.6" hidden="1">
      <c r="A1568" s="198" t="s">
        <v>909</v>
      </c>
      <c r="B1568" s="199" t="s">
        <v>1196</v>
      </c>
      <c r="C1568" s="199" t="s">
        <v>1217</v>
      </c>
      <c r="D1568" s="199" t="s">
        <v>1214</v>
      </c>
      <c r="E1568" s="112" t="s">
        <v>1476</v>
      </c>
      <c r="F1568" s="216" t="s">
        <v>1477</v>
      </c>
      <c r="G1568" s="199" t="s">
        <v>19</v>
      </c>
      <c r="H1568" s="199" t="s">
        <v>917</v>
      </c>
      <c r="I1568" s="200" t="s">
        <v>949</v>
      </c>
      <c r="J1568" s="112" t="s">
        <v>1226</v>
      </c>
      <c r="K1568" s="199">
        <v>8</v>
      </c>
      <c r="L1568" s="199">
        <v>6</v>
      </c>
      <c r="M1568" s="199">
        <v>10</v>
      </c>
      <c r="N1568" s="112" t="s">
        <v>1237</v>
      </c>
      <c r="O1568" s="200" t="s">
        <v>1238</v>
      </c>
      <c r="P1568" s="112" t="s">
        <v>1239</v>
      </c>
      <c r="Q1568" s="112" t="s">
        <v>1522</v>
      </c>
      <c r="R1568" s="199">
        <v>2</v>
      </c>
      <c r="S1568" s="199">
        <v>2</v>
      </c>
      <c r="T1568" s="199">
        <f>BD[[#This Row],[ND]]*BD[[#This Row],[NE]]</f>
        <v>4</v>
      </c>
      <c r="U1568" s="201" t="str">
        <f t="shared" si="84"/>
        <v>BAJO</v>
      </c>
      <c r="V1568" s="199">
        <v>60</v>
      </c>
      <c r="W1568" s="199">
        <f>BD[[#This Row],[NP]]*BD[[#This Row],[N.C]]</f>
        <v>240</v>
      </c>
      <c r="X1568" s="201" t="str">
        <f t="shared" si="85"/>
        <v>II</v>
      </c>
      <c r="Y1568" s="182" t="str">
        <f t="shared" si="86"/>
        <v>ACEPTABLE CON CONTROL ESPECIFICO</v>
      </c>
      <c r="Z1568" s="199" t="s">
        <v>311</v>
      </c>
      <c r="AA1568" s="199" t="s">
        <v>311</v>
      </c>
      <c r="AB1568" s="112" t="s">
        <v>1524</v>
      </c>
      <c r="AC1568" s="112" t="s">
        <v>1521</v>
      </c>
      <c r="AD1568" s="112" t="s">
        <v>1523</v>
      </c>
      <c r="AE1568" s="112" t="s">
        <v>1276</v>
      </c>
      <c r="AF1568" s="199"/>
    </row>
    <row r="1569" spans="1:32" ht="120" hidden="1">
      <c r="A1569" s="198" t="s">
        <v>909</v>
      </c>
      <c r="B1569" s="199" t="s">
        <v>1196</v>
      </c>
      <c r="C1569" s="199" t="s">
        <v>1217</v>
      </c>
      <c r="D1569" s="199" t="s">
        <v>1214</v>
      </c>
      <c r="E1569" s="112" t="s">
        <v>1476</v>
      </c>
      <c r="F1569" s="216" t="s">
        <v>1477</v>
      </c>
      <c r="G1569" s="199" t="s">
        <v>19</v>
      </c>
      <c r="H1569" s="199" t="s">
        <v>917</v>
      </c>
      <c r="I1569" s="200" t="s">
        <v>955</v>
      </c>
      <c r="J1569" s="112" t="s">
        <v>1344</v>
      </c>
      <c r="K1569" s="199">
        <v>8</v>
      </c>
      <c r="L1569" s="199">
        <v>6</v>
      </c>
      <c r="M1569" s="199">
        <v>10</v>
      </c>
      <c r="N1569" s="112" t="s">
        <v>1346</v>
      </c>
      <c r="O1569" s="112" t="s">
        <v>1340</v>
      </c>
      <c r="P1569" s="112" t="s">
        <v>1341</v>
      </c>
      <c r="Q1569" s="112" t="s">
        <v>1342</v>
      </c>
      <c r="R1569" s="199">
        <v>2</v>
      </c>
      <c r="S1569" s="199">
        <v>2</v>
      </c>
      <c r="T1569" s="199">
        <f>BD[[#This Row],[ND]]*BD[[#This Row],[NE]]</f>
        <v>4</v>
      </c>
      <c r="U1569" s="201" t="str">
        <f t="shared" si="84"/>
        <v>BAJO</v>
      </c>
      <c r="V1569" s="199">
        <v>25</v>
      </c>
      <c r="W1569" s="199">
        <f>BD[[#This Row],[NP]]*BD[[#This Row],[N.C]]</f>
        <v>100</v>
      </c>
      <c r="X1569" s="201" t="str">
        <f t="shared" si="85"/>
        <v>III</v>
      </c>
      <c r="Y1569" s="182" t="str">
        <f t="shared" si="86"/>
        <v>MEJORABLE</v>
      </c>
      <c r="Z1569" s="199" t="s">
        <v>311</v>
      </c>
      <c r="AA1569" s="199" t="s">
        <v>311</v>
      </c>
      <c r="AB1569" s="112" t="s">
        <v>1573</v>
      </c>
      <c r="AC1569" s="112" t="s">
        <v>1574</v>
      </c>
      <c r="AD1569" s="112" t="s">
        <v>1575</v>
      </c>
      <c r="AE1569" s="112" t="s">
        <v>1343</v>
      </c>
      <c r="AF1569" s="199"/>
    </row>
    <row r="1570" spans="1:32" ht="105" hidden="1">
      <c r="A1570" s="198" t="s">
        <v>909</v>
      </c>
      <c r="B1570" s="199" t="s">
        <v>1196</v>
      </c>
      <c r="C1570" s="199" t="s">
        <v>1217</v>
      </c>
      <c r="D1570" s="199" t="s">
        <v>1214</v>
      </c>
      <c r="E1570" s="112" t="s">
        <v>1476</v>
      </c>
      <c r="F1570" s="216" t="s">
        <v>1477</v>
      </c>
      <c r="G1570" s="199" t="s">
        <v>19</v>
      </c>
      <c r="H1570" s="199" t="s">
        <v>917</v>
      </c>
      <c r="I1570" s="200" t="s">
        <v>959</v>
      </c>
      <c r="J1570" s="112" t="s">
        <v>1347</v>
      </c>
      <c r="K1570" s="199">
        <v>8</v>
      </c>
      <c r="L1570" s="199">
        <v>6</v>
      </c>
      <c r="M1570" s="199">
        <v>10</v>
      </c>
      <c r="N1570" s="112" t="s">
        <v>1322</v>
      </c>
      <c r="O1570" s="112" t="s">
        <v>1348</v>
      </c>
      <c r="P1570" s="112" t="s">
        <v>1349</v>
      </c>
      <c r="Q1570" s="112" t="s">
        <v>1578</v>
      </c>
      <c r="R1570" s="199">
        <v>2</v>
      </c>
      <c r="S1570" s="199">
        <v>3</v>
      </c>
      <c r="T1570" s="199">
        <f>BD[[#This Row],[ND]]*BD[[#This Row],[NE]]</f>
        <v>6</v>
      </c>
      <c r="U1570" s="201" t="str">
        <f t="shared" si="84"/>
        <v>MEDIO</v>
      </c>
      <c r="V1570" s="199">
        <v>60</v>
      </c>
      <c r="W1570" s="199">
        <f>BD[[#This Row],[NP]]*BD[[#This Row],[N.C]]</f>
        <v>360</v>
      </c>
      <c r="X1570" s="201" t="str">
        <f t="shared" si="85"/>
        <v>II</v>
      </c>
      <c r="Y1570" s="182" t="str">
        <f t="shared" si="86"/>
        <v>ACEPTABLE CON CONTROL ESPECIFICO</v>
      </c>
      <c r="Z1570" s="199" t="s">
        <v>311</v>
      </c>
      <c r="AA1570" s="199" t="s">
        <v>311</v>
      </c>
      <c r="AB1570" s="112" t="s">
        <v>1576</v>
      </c>
      <c r="AC1570" s="112" t="s">
        <v>1577</v>
      </c>
      <c r="AD1570" s="112" t="s">
        <v>1579</v>
      </c>
      <c r="AE1570" s="112" t="s">
        <v>1343</v>
      </c>
      <c r="AF1570" s="199"/>
    </row>
    <row r="1571" spans="1:32" ht="105" hidden="1">
      <c r="A1571" s="198" t="s">
        <v>909</v>
      </c>
      <c r="B1571" s="199" t="s">
        <v>1196</v>
      </c>
      <c r="C1571" s="199" t="s">
        <v>1217</v>
      </c>
      <c r="D1571" s="199" t="s">
        <v>1214</v>
      </c>
      <c r="E1571" s="112" t="s">
        <v>1476</v>
      </c>
      <c r="F1571" s="216" t="s">
        <v>1477</v>
      </c>
      <c r="G1571" s="199" t="s">
        <v>19</v>
      </c>
      <c r="H1571" s="199" t="s">
        <v>917</v>
      </c>
      <c r="I1571" s="200" t="s">
        <v>961</v>
      </c>
      <c r="J1571" s="112" t="s">
        <v>1350</v>
      </c>
      <c r="K1571" s="199">
        <v>8</v>
      </c>
      <c r="L1571" s="199">
        <v>6</v>
      </c>
      <c r="M1571" s="199">
        <v>10</v>
      </c>
      <c r="N1571" s="112" t="s">
        <v>1322</v>
      </c>
      <c r="O1571" s="112" t="s">
        <v>1348</v>
      </c>
      <c r="P1571" s="112" t="s">
        <v>1582</v>
      </c>
      <c r="Q1571" s="112" t="s">
        <v>1352</v>
      </c>
      <c r="R1571" s="199">
        <v>6</v>
      </c>
      <c r="S1571" s="199">
        <v>1</v>
      </c>
      <c r="T1571" s="199">
        <f>BD[[#This Row],[ND]]*BD[[#This Row],[NE]]</f>
        <v>6</v>
      </c>
      <c r="U1571" s="201" t="str">
        <f t="shared" si="84"/>
        <v>MEDIO</v>
      </c>
      <c r="V1571" s="199">
        <v>60</v>
      </c>
      <c r="W1571" s="199">
        <f>BD[[#This Row],[NP]]*BD[[#This Row],[N.C]]</f>
        <v>360</v>
      </c>
      <c r="X1571" s="201" t="str">
        <f t="shared" si="85"/>
        <v>II</v>
      </c>
      <c r="Y1571" s="182" t="str">
        <f t="shared" si="86"/>
        <v>ACEPTABLE CON CONTROL ESPECIFICO</v>
      </c>
      <c r="Z1571" s="199" t="s">
        <v>311</v>
      </c>
      <c r="AA1571" s="199" t="s">
        <v>311</v>
      </c>
      <c r="AB1571" s="112" t="s">
        <v>1580</v>
      </c>
      <c r="AC1571" s="112" t="s">
        <v>1583</v>
      </c>
      <c r="AD1571" s="112" t="s">
        <v>1581</v>
      </c>
      <c r="AE1571" s="112" t="s">
        <v>1343</v>
      </c>
      <c r="AF1571" s="199"/>
    </row>
    <row r="1572" spans="1:32" ht="105" hidden="1">
      <c r="A1572" s="198" t="s">
        <v>909</v>
      </c>
      <c r="B1572" s="199" t="s">
        <v>1196</v>
      </c>
      <c r="C1572" s="199" t="s">
        <v>1217</v>
      </c>
      <c r="D1572" s="199" t="s">
        <v>1214</v>
      </c>
      <c r="E1572" s="112" t="s">
        <v>1476</v>
      </c>
      <c r="F1572" s="216" t="s">
        <v>1477</v>
      </c>
      <c r="G1572" s="199" t="s">
        <v>19</v>
      </c>
      <c r="H1572" s="199" t="s">
        <v>923</v>
      </c>
      <c r="I1572" s="200" t="s">
        <v>965</v>
      </c>
      <c r="J1572" s="112" t="s">
        <v>1228</v>
      </c>
      <c r="K1572" s="199">
        <v>8</v>
      </c>
      <c r="L1572" s="199">
        <v>6</v>
      </c>
      <c r="M1572" s="199">
        <v>10</v>
      </c>
      <c r="N1572" s="112" t="s">
        <v>1245</v>
      </c>
      <c r="O1572" s="200" t="s">
        <v>1291</v>
      </c>
      <c r="P1572" s="112" t="s">
        <v>1525</v>
      </c>
      <c r="Q1572" s="200" t="s">
        <v>1529</v>
      </c>
      <c r="R1572" s="199">
        <v>2</v>
      </c>
      <c r="S1572" s="199">
        <v>3</v>
      </c>
      <c r="T1572" s="199">
        <f>BD[[#This Row],[ND]]*BD[[#This Row],[NE]]</f>
        <v>6</v>
      </c>
      <c r="U1572" s="201" t="str">
        <f t="shared" si="84"/>
        <v>MEDIO</v>
      </c>
      <c r="V1572" s="199">
        <v>25</v>
      </c>
      <c r="W1572" s="199">
        <f>BD[[#This Row],[NP]]*BD[[#This Row],[N.C]]</f>
        <v>150</v>
      </c>
      <c r="X1572" s="201" t="str">
        <f t="shared" si="85"/>
        <v>II</v>
      </c>
      <c r="Y1572" s="182" t="str">
        <f t="shared" si="86"/>
        <v>ACEPTABLE CON CONTROL ESPECIFICO</v>
      </c>
      <c r="Z1572" s="199" t="s">
        <v>311</v>
      </c>
      <c r="AA1572" s="199" t="s">
        <v>311</v>
      </c>
      <c r="AB1572" s="112" t="s">
        <v>1584</v>
      </c>
      <c r="AC1572" s="112" t="s">
        <v>1589</v>
      </c>
      <c r="AD1572" s="200" t="s">
        <v>1528</v>
      </c>
      <c r="AE1572" s="112" t="s">
        <v>1281</v>
      </c>
      <c r="AF1572" s="199"/>
    </row>
    <row r="1573" spans="1:32" ht="225" hidden="1">
      <c r="A1573" s="198" t="s">
        <v>909</v>
      </c>
      <c r="B1573" s="199" t="s">
        <v>1196</v>
      </c>
      <c r="C1573" s="199" t="s">
        <v>1217</v>
      </c>
      <c r="D1573" s="199" t="s">
        <v>1214</v>
      </c>
      <c r="E1573" s="112" t="s">
        <v>1476</v>
      </c>
      <c r="F1573" s="216" t="s">
        <v>1477</v>
      </c>
      <c r="G1573" s="199" t="s">
        <v>19</v>
      </c>
      <c r="H1573" s="199" t="s">
        <v>928</v>
      </c>
      <c r="I1573" s="200" t="s">
        <v>973</v>
      </c>
      <c r="J1573" s="112" t="s">
        <v>1223</v>
      </c>
      <c r="K1573" s="199">
        <v>8</v>
      </c>
      <c r="L1573" s="199">
        <v>6</v>
      </c>
      <c r="M1573" s="199">
        <v>10</v>
      </c>
      <c r="N1573" s="112" t="s">
        <v>1250</v>
      </c>
      <c r="O1573" s="200" t="s">
        <v>1595</v>
      </c>
      <c r="P1573" s="112" t="s">
        <v>1533</v>
      </c>
      <c r="Q1573" s="199" t="s">
        <v>311</v>
      </c>
      <c r="R1573" s="199">
        <v>2</v>
      </c>
      <c r="S1573" s="199">
        <v>2</v>
      </c>
      <c r="T1573" s="199">
        <f>BD[[#This Row],[ND]]*BD[[#This Row],[NE]]</f>
        <v>4</v>
      </c>
      <c r="U1573" s="201" t="str">
        <f t="shared" si="84"/>
        <v>BAJO</v>
      </c>
      <c r="V1573" s="199">
        <v>25</v>
      </c>
      <c r="W1573" s="199">
        <f>BD[[#This Row],[NP]]*BD[[#This Row],[N.C]]</f>
        <v>100</v>
      </c>
      <c r="X1573" s="201" t="str">
        <f t="shared" si="85"/>
        <v>III</v>
      </c>
      <c r="Y1573" s="182" t="str">
        <f t="shared" si="86"/>
        <v>MEJORABLE</v>
      </c>
      <c r="Z1573" s="199" t="s">
        <v>311</v>
      </c>
      <c r="AA1573" s="199" t="s">
        <v>311</v>
      </c>
      <c r="AB1573" s="200" t="s">
        <v>1596</v>
      </c>
      <c r="AC1573" s="112" t="s">
        <v>1534</v>
      </c>
      <c r="AD1573" s="222" t="s">
        <v>1597</v>
      </c>
      <c r="AE1573" s="112" t="s">
        <v>1277</v>
      </c>
      <c r="AF1573" s="199"/>
    </row>
    <row r="1574" spans="1:32" ht="225" hidden="1">
      <c r="A1574" s="198" t="s">
        <v>909</v>
      </c>
      <c r="B1574" s="199" t="s">
        <v>1196</v>
      </c>
      <c r="C1574" s="199" t="s">
        <v>1217</v>
      </c>
      <c r="D1574" s="199" t="s">
        <v>1214</v>
      </c>
      <c r="E1574" s="112" t="s">
        <v>1476</v>
      </c>
      <c r="F1574" s="216" t="s">
        <v>1477</v>
      </c>
      <c r="G1574" s="199" t="s">
        <v>19</v>
      </c>
      <c r="H1574" s="199" t="s">
        <v>928</v>
      </c>
      <c r="I1574" s="200" t="s">
        <v>975</v>
      </c>
      <c r="J1574" s="112" t="s">
        <v>1223</v>
      </c>
      <c r="K1574" s="199">
        <v>8</v>
      </c>
      <c r="L1574" s="199">
        <v>6</v>
      </c>
      <c r="M1574" s="199">
        <v>10</v>
      </c>
      <c r="N1574" s="112" t="s">
        <v>1250</v>
      </c>
      <c r="O1574" s="200" t="s">
        <v>1595</v>
      </c>
      <c r="P1574" s="112" t="s">
        <v>1533</v>
      </c>
      <c r="Q1574" s="199" t="s">
        <v>311</v>
      </c>
      <c r="R1574" s="199">
        <v>2</v>
      </c>
      <c r="S1574" s="199">
        <v>3</v>
      </c>
      <c r="T1574" s="199">
        <f>BD[[#This Row],[ND]]*BD[[#This Row],[NE]]</f>
        <v>6</v>
      </c>
      <c r="U1574" s="201" t="str">
        <f t="shared" si="84"/>
        <v>MEDIO</v>
      </c>
      <c r="V1574" s="199">
        <v>25</v>
      </c>
      <c r="W1574" s="199">
        <f>BD[[#This Row],[NP]]*BD[[#This Row],[N.C]]</f>
        <v>150</v>
      </c>
      <c r="X1574" s="201" t="str">
        <f t="shared" si="85"/>
        <v>II</v>
      </c>
      <c r="Y1574" s="182" t="str">
        <f t="shared" si="86"/>
        <v>ACEPTABLE CON CONTROL ESPECIFICO</v>
      </c>
      <c r="Z1574" s="199" t="s">
        <v>311</v>
      </c>
      <c r="AA1574" s="199" t="s">
        <v>311</v>
      </c>
      <c r="AB1574" s="200" t="s">
        <v>1596</v>
      </c>
      <c r="AC1574" s="112" t="s">
        <v>1534</v>
      </c>
      <c r="AD1574" s="200" t="s">
        <v>1247</v>
      </c>
      <c r="AE1574" s="112" t="s">
        <v>1277</v>
      </c>
      <c r="AF1574" s="199"/>
    </row>
    <row r="1575" spans="1:32" ht="225" hidden="1">
      <c r="A1575" s="198" t="s">
        <v>909</v>
      </c>
      <c r="B1575" s="199" t="s">
        <v>1196</v>
      </c>
      <c r="C1575" s="199" t="s">
        <v>1217</v>
      </c>
      <c r="D1575" s="199" t="s">
        <v>1214</v>
      </c>
      <c r="E1575" s="112" t="s">
        <v>1476</v>
      </c>
      <c r="F1575" s="216" t="s">
        <v>1477</v>
      </c>
      <c r="G1575" s="199" t="s">
        <v>19</v>
      </c>
      <c r="H1575" s="199" t="s">
        <v>928</v>
      </c>
      <c r="I1575" s="200" t="s">
        <v>979</v>
      </c>
      <c r="J1575" s="112" t="s">
        <v>1223</v>
      </c>
      <c r="K1575" s="199">
        <v>8</v>
      </c>
      <c r="L1575" s="199">
        <v>6</v>
      </c>
      <c r="M1575" s="199">
        <v>10</v>
      </c>
      <c r="N1575" s="112" t="s">
        <v>1250</v>
      </c>
      <c r="O1575" s="200" t="s">
        <v>1595</v>
      </c>
      <c r="P1575" s="112" t="s">
        <v>1533</v>
      </c>
      <c r="Q1575" s="199" t="s">
        <v>311</v>
      </c>
      <c r="R1575" s="199">
        <v>2</v>
      </c>
      <c r="S1575" s="199">
        <v>3</v>
      </c>
      <c r="T1575" s="199">
        <f>BD[[#This Row],[ND]]*BD[[#This Row],[NE]]</f>
        <v>6</v>
      </c>
      <c r="U1575" s="201" t="str">
        <f t="shared" si="84"/>
        <v>MEDIO</v>
      </c>
      <c r="V1575" s="199">
        <v>26</v>
      </c>
      <c r="W1575" s="199">
        <f>BD[[#This Row],[NP]]*BD[[#This Row],[N.C]]</f>
        <v>156</v>
      </c>
      <c r="X1575" s="201" t="str">
        <f t="shared" si="85"/>
        <v>II</v>
      </c>
      <c r="Y1575" s="182" t="str">
        <f t="shared" si="86"/>
        <v>ACEPTABLE CON CONTROL ESPECIFICO</v>
      </c>
      <c r="Z1575" s="199" t="s">
        <v>311</v>
      </c>
      <c r="AA1575" s="199" t="s">
        <v>311</v>
      </c>
      <c r="AB1575" s="200" t="s">
        <v>1596</v>
      </c>
      <c r="AC1575" s="112" t="s">
        <v>1534</v>
      </c>
      <c r="AD1575" s="200" t="s">
        <v>1247</v>
      </c>
      <c r="AE1575" s="112" t="s">
        <v>1277</v>
      </c>
      <c r="AF1575" s="199"/>
    </row>
    <row r="1576" spans="1:32" ht="135" hidden="1">
      <c r="A1576" s="198" t="s">
        <v>909</v>
      </c>
      <c r="B1576" s="199" t="s">
        <v>1196</v>
      </c>
      <c r="C1576" s="199" t="s">
        <v>1217</v>
      </c>
      <c r="D1576" s="199" t="s">
        <v>1214</v>
      </c>
      <c r="E1576" s="112" t="s">
        <v>1476</v>
      </c>
      <c r="F1576" s="216" t="s">
        <v>1477</v>
      </c>
      <c r="G1576" s="199" t="s">
        <v>19</v>
      </c>
      <c r="H1576" s="199" t="s">
        <v>931</v>
      </c>
      <c r="I1576" s="200" t="s">
        <v>985</v>
      </c>
      <c r="J1576" s="112" t="s">
        <v>1400</v>
      </c>
      <c r="K1576" s="199">
        <v>8</v>
      </c>
      <c r="L1576" s="199">
        <v>6</v>
      </c>
      <c r="M1576" s="199">
        <v>10</v>
      </c>
      <c r="N1576" s="112" t="s">
        <v>1401</v>
      </c>
      <c r="O1576" s="200" t="s">
        <v>1600</v>
      </c>
      <c r="P1576" s="112" t="s">
        <v>1671</v>
      </c>
      <c r="Q1576" s="112" t="s">
        <v>1403</v>
      </c>
      <c r="R1576" s="199">
        <v>2</v>
      </c>
      <c r="S1576" s="199">
        <v>3</v>
      </c>
      <c r="T1576" s="199">
        <f>BD[[#This Row],[ND]]*BD[[#This Row],[NE]]</f>
        <v>6</v>
      </c>
      <c r="U1576" s="201" t="str">
        <f t="shared" si="84"/>
        <v>MEDIO</v>
      </c>
      <c r="V1576" s="199">
        <v>25</v>
      </c>
      <c r="W1576" s="199">
        <f>BD[[#This Row],[NP]]*BD[[#This Row],[N.C]]</f>
        <v>150</v>
      </c>
      <c r="X1576" s="201" t="str">
        <f t="shared" si="85"/>
        <v>II</v>
      </c>
      <c r="Y1576" s="182" t="str">
        <f t="shared" si="86"/>
        <v>ACEPTABLE CON CONTROL ESPECIFICO</v>
      </c>
      <c r="Z1576" s="199" t="s">
        <v>311</v>
      </c>
      <c r="AA1576" s="199" t="s">
        <v>311</v>
      </c>
      <c r="AB1576" s="112" t="s">
        <v>1601</v>
      </c>
      <c r="AC1576" s="112" t="s">
        <v>1598</v>
      </c>
      <c r="AD1576" s="112" t="s">
        <v>1599</v>
      </c>
      <c r="AE1576" s="112" t="s">
        <v>1278</v>
      </c>
      <c r="AF1576" s="199"/>
    </row>
    <row r="1577" spans="1:32" ht="210" hidden="1">
      <c r="A1577" s="198" t="s">
        <v>909</v>
      </c>
      <c r="B1577" s="199" t="s">
        <v>1196</v>
      </c>
      <c r="C1577" s="199" t="s">
        <v>1217</v>
      </c>
      <c r="D1577" s="199" t="s">
        <v>1214</v>
      </c>
      <c r="E1577" s="112" t="s">
        <v>1476</v>
      </c>
      <c r="F1577" s="216" t="s">
        <v>1477</v>
      </c>
      <c r="G1577" s="199" t="s">
        <v>19</v>
      </c>
      <c r="H1577" s="199" t="s">
        <v>931</v>
      </c>
      <c r="I1577" s="200" t="s">
        <v>987</v>
      </c>
      <c r="J1577" s="112" t="s">
        <v>1404</v>
      </c>
      <c r="K1577" s="199">
        <v>8</v>
      </c>
      <c r="L1577" s="199">
        <v>6</v>
      </c>
      <c r="M1577" s="199">
        <v>10</v>
      </c>
      <c r="N1577" s="112" t="s">
        <v>1401</v>
      </c>
      <c r="O1577" s="112" t="s">
        <v>1355</v>
      </c>
      <c r="P1577" s="112" t="s">
        <v>1667</v>
      </c>
      <c r="Q1577" s="112" t="s">
        <v>1653</v>
      </c>
      <c r="R1577" s="199">
        <v>6</v>
      </c>
      <c r="S1577" s="199">
        <v>2</v>
      </c>
      <c r="T1577" s="199">
        <f>BD[[#This Row],[ND]]*BD[[#This Row],[NE]]</f>
        <v>12</v>
      </c>
      <c r="U1577" s="201" t="str">
        <f t="shared" si="84"/>
        <v>ALTO</v>
      </c>
      <c r="V1577" s="199">
        <v>60</v>
      </c>
      <c r="W1577" s="199">
        <f>BD[[#This Row],[NP]]*BD[[#This Row],[N.C]]</f>
        <v>720</v>
      </c>
      <c r="X1577" s="201" t="str">
        <f t="shared" si="85"/>
        <v>I</v>
      </c>
      <c r="Y1577" s="182" t="str">
        <f t="shared" si="86"/>
        <v>NO ACEPTABLE</v>
      </c>
      <c r="Z1577" s="199" t="s">
        <v>311</v>
      </c>
      <c r="AA1577" s="199" t="s">
        <v>311</v>
      </c>
      <c r="AB1577" s="112" t="s">
        <v>1603</v>
      </c>
      <c r="AC1577" s="112" t="s">
        <v>1604</v>
      </c>
      <c r="AD1577" s="112" t="s">
        <v>1605</v>
      </c>
      <c r="AE1577" s="112" t="s">
        <v>1358</v>
      </c>
      <c r="AF1577" s="199"/>
    </row>
    <row r="1578" spans="1:32" ht="135" hidden="1">
      <c r="A1578" s="198" t="s">
        <v>909</v>
      </c>
      <c r="B1578" s="199" t="s">
        <v>1196</v>
      </c>
      <c r="C1578" s="199" t="s">
        <v>1217</v>
      </c>
      <c r="D1578" s="199" t="s">
        <v>1214</v>
      </c>
      <c r="E1578" s="112" t="s">
        <v>1476</v>
      </c>
      <c r="F1578" s="216" t="s">
        <v>1477</v>
      </c>
      <c r="G1578" s="199" t="s">
        <v>19</v>
      </c>
      <c r="H1578" s="199" t="s">
        <v>931</v>
      </c>
      <c r="I1578" s="200" t="s">
        <v>989</v>
      </c>
      <c r="J1578" s="112" t="s">
        <v>1224</v>
      </c>
      <c r="K1578" s="199">
        <v>8</v>
      </c>
      <c r="L1578" s="199">
        <v>6</v>
      </c>
      <c r="M1578" s="199">
        <v>10</v>
      </c>
      <c r="N1578" s="112" t="s">
        <v>1252</v>
      </c>
      <c r="O1578" s="112" t="s">
        <v>1612</v>
      </c>
      <c r="P1578" s="112" t="s">
        <v>1253</v>
      </c>
      <c r="Q1578" s="112" t="s">
        <v>1614</v>
      </c>
      <c r="R1578" s="199">
        <v>2</v>
      </c>
      <c r="S1578" s="199">
        <v>3</v>
      </c>
      <c r="T1578" s="199">
        <f>BD[[#This Row],[ND]]*BD[[#This Row],[NE]]</f>
        <v>6</v>
      </c>
      <c r="U1578" s="201" t="str">
        <f t="shared" si="84"/>
        <v>MEDIO</v>
      </c>
      <c r="V1578" s="199">
        <v>25</v>
      </c>
      <c r="W1578" s="199">
        <f>BD[[#This Row],[NP]]*BD[[#This Row],[N.C]]</f>
        <v>150</v>
      </c>
      <c r="X1578" s="201" t="str">
        <f t="shared" si="85"/>
        <v>II</v>
      </c>
      <c r="Y1578" s="182" t="str">
        <f t="shared" si="86"/>
        <v>ACEPTABLE CON CONTROL ESPECIFICO</v>
      </c>
      <c r="Z1578" s="199" t="s">
        <v>311</v>
      </c>
      <c r="AA1578" s="199" t="s">
        <v>311</v>
      </c>
      <c r="AB1578" s="112" t="s">
        <v>1613</v>
      </c>
      <c r="AC1578" s="112" t="s">
        <v>1253</v>
      </c>
      <c r="AD1578" s="112" t="s">
        <v>1615</v>
      </c>
      <c r="AE1578" s="112" t="s">
        <v>1278</v>
      </c>
      <c r="AF1578" s="199"/>
    </row>
    <row r="1579" spans="1:32" ht="150" hidden="1">
      <c r="A1579" s="198" t="s">
        <v>909</v>
      </c>
      <c r="B1579" s="199" t="s">
        <v>1196</v>
      </c>
      <c r="C1579" s="199" t="s">
        <v>1217</v>
      </c>
      <c r="D1579" s="199" t="s">
        <v>1214</v>
      </c>
      <c r="E1579" s="112" t="s">
        <v>1476</v>
      </c>
      <c r="F1579" s="216" t="s">
        <v>1477</v>
      </c>
      <c r="G1579" s="199" t="s">
        <v>19</v>
      </c>
      <c r="H1579" s="199" t="s">
        <v>931</v>
      </c>
      <c r="I1579" s="200" t="s">
        <v>997</v>
      </c>
      <c r="J1579" s="112" t="s">
        <v>1363</v>
      </c>
      <c r="K1579" s="199">
        <v>8</v>
      </c>
      <c r="L1579" s="199">
        <v>6</v>
      </c>
      <c r="M1579" s="199">
        <v>10</v>
      </c>
      <c r="N1579" s="112" t="s">
        <v>1364</v>
      </c>
      <c r="O1579" s="112" t="s">
        <v>1656</v>
      </c>
      <c r="P1579" s="112" t="s">
        <v>1657</v>
      </c>
      <c r="Q1579" s="112" t="s">
        <v>1365</v>
      </c>
      <c r="R1579" s="199">
        <v>6</v>
      </c>
      <c r="S1579" s="199">
        <v>2</v>
      </c>
      <c r="T1579" s="199">
        <f>BD[[#This Row],[ND]]*BD[[#This Row],[NE]]</f>
        <v>12</v>
      </c>
      <c r="U1579" s="201" t="str">
        <f t="shared" si="84"/>
        <v>ALTO</v>
      </c>
      <c r="V1579" s="199">
        <v>60</v>
      </c>
      <c r="W1579" s="199">
        <f>BD[[#This Row],[NP]]*BD[[#This Row],[N.C]]</f>
        <v>720</v>
      </c>
      <c r="X1579" s="201" t="str">
        <f t="shared" si="85"/>
        <v>I</v>
      </c>
      <c r="Y1579" s="182" t="str">
        <f t="shared" si="86"/>
        <v>NO ACEPTABLE</v>
      </c>
      <c r="Z1579" s="199" t="s">
        <v>311</v>
      </c>
      <c r="AA1579" s="199" t="s">
        <v>311</v>
      </c>
      <c r="AB1579" s="112" t="s">
        <v>1621</v>
      </c>
      <c r="AC1579" s="112" t="s">
        <v>1622</v>
      </c>
      <c r="AD1579" s="112" t="s">
        <v>1623</v>
      </c>
      <c r="AE1579" s="112" t="s">
        <v>1368</v>
      </c>
      <c r="AF1579" s="199"/>
    </row>
    <row r="1580" spans="1:32" ht="150" hidden="1">
      <c r="A1580" s="198" t="s">
        <v>909</v>
      </c>
      <c r="B1580" s="199" t="s">
        <v>1196</v>
      </c>
      <c r="C1580" s="199" t="s">
        <v>1217</v>
      </c>
      <c r="D1580" s="199" t="s">
        <v>1214</v>
      </c>
      <c r="E1580" s="112" t="s">
        <v>1476</v>
      </c>
      <c r="F1580" s="216" t="s">
        <v>1477</v>
      </c>
      <c r="G1580" s="199" t="s">
        <v>19</v>
      </c>
      <c r="H1580" s="199" t="s">
        <v>931</v>
      </c>
      <c r="I1580" s="200" t="s">
        <v>999</v>
      </c>
      <c r="J1580" s="112" t="s">
        <v>1440</v>
      </c>
      <c r="K1580" s="199">
        <v>8</v>
      </c>
      <c r="L1580" s="199">
        <v>6</v>
      </c>
      <c r="M1580" s="199">
        <v>10</v>
      </c>
      <c r="N1580" s="112" t="s">
        <v>1322</v>
      </c>
      <c r="O1580" s="112" t="s">
        <v>1656</v>
      </c>
      <c r="P1580" s="112" t="s">
        <v>1657</v>
      </c>
      <c r="Q1580" s="112" t="s">
        <v>1365</v>
      </c>
      <c r="R1580" s="199">
        <v>6</v>
      </c>
      <c r="S1580" s="199">
        <v>2</v>
      </c>
      <c r="T1580" s="199">
        <f>BD[[#This Row],[ND]]*BD[[#This Row],[NE]]</f>
        <v>12</v>
      </c>
      <c r="U1580" s="201" t="str">
        <f t="shared" si="84"/>
        <v>ALTO</v>
      </c>
      <c r="V1580" s="199">
        <v>60</v>
      </c>
      <c r="W1580" s="199">
        <f>BD[[#This Row],[NP]]*BD[[#This Row],[N.C]]</f>
        <v>720</v>
      </c>
      <c r="X1580" s="201" t="str">
        <f t="shared" si="85"/>
        <v>I</v>
      </c>
      <c r="Y1580" s="182" t="str">
        <f t="shared" si="86"/>
        <v>NO ACEPTABLE</v>
      </c>
      <c r="Z1580" s="199" t="s">
        <v>311</v>
      </c>
      <c r="AA1580" s="199" t="s">
        <v>311</v>
      </c>
      <c r="AB1580" s="112" t="s">
        <v>1366</v>
      </c>
      <c r="AC1580" s="112" t="s">
        <v>1441</v>
      </c>
      <c r="AD1580" s="112" t="s">
        <v>1365</v>
      </c>
      <c r="AE1580" s="112" t="s">
        <v>1368</v>
      </c>
      <c r="AF1580" s="199"/>
    </row>
    <row r="1581" spans="1:32" ht="210" hidden="1">
      <c r="A1581" s="198" t="s">
        <v>909</v>
      </c>
      <c r="B1581" s="199" t="s">
        <v>1196</v>
      </c>
      <c r="C1581" s="199" t="s">
        <v>1217</v>
      </c>
      <c r="D1581" s="199" t="s">
        <v>1214</v>
      </c>
      <c r="E1581" s="112" t="s">
        <v>1476</v>
      </c>
      <c r="F1581" s="216" t="s">
        <v>1477</v>
      </c>
      <c r="G1581" s="199" t="s">
        <v>19</v>
      </c>
      <c r="H1581" s="199" t="s">
        <v>931</v>
      </c>
      <c r="I1581" s="200" t="s">
        <v>1003</v>
      </c>
      <c r="J1581" s="112" t="s">
        <v>1353</v>
      </c>
      <c r="K1581" s="199">
        <v>8</v>
      </c>
      <c r="L1581" s="199">
        <v>6</v>
      </c>
      <c r="M1581" s="199">
        <v>10</v>
      </c>
      <c r="N1581" s="215" t="s">
        <v>1354</v>
      </c>
      <c r="O1581" s="112" t="s">
        <v>1355</v>
      </c>
      <c r="P1581" s="112" t="s">
        <v>1668</v>
      </c>
      <c r="Q1581" s="112" t="s">
        <v>1357</v>
      </c>
      <c r="R1581" s="199">
        <v>6</v>
      </c>
      <c r="S1581" s="199">
        <v>2</v>
      </c>
      <c r="T1581" s="199">
        <f>BD[[#This Row],[ND]]*BD[[#This Row],[NE]]</f>
        <v>12</v>
      </c>
      <c r="U1581" s="201" t="str">
        <f t="shared" si="84"/>
        <v>ALTO</v>
      </c>
      <c r="V1581" s="199">
        <v>60</v>
      </c>
      <c r="W1581" s="199">
        <f>BD[[#This Row],[NP]]*BD[[#This Row],[N.C]]</f>
        <v>720</v>
      </c>
      <c r="X1581" s="201" t="str">
        <f t="shared" si="85"/>
        <v>I</v>
      </c>
      <c r="Y1581" s="182" t="str">
        <f t="shared" si="86"/>
        <v>NO ACEPTABLE</v>
      </c>
      <c r="Z1581" s="199" t="s">
        <v>311</v>
      </c>
      <c r="AA1581" s="199" t="s">
        <v>311</v>
      </c>
      <c r="AB1581" s="112" t="s">
        <v>1603</v>
      </c>
      <c r="AC1581" s="112" t="s">
        <v>1604</v>
      </c>
      <c r="AD1581" s="112" t="s">
        <v>1605</v>
      </c>
      <c r="AE1581" s="112" t="s">
        <v>1358</v>
      </c>
      <c r="AF1581" s="199"/>
    </row>
    <row r="1582" spans="1:32" ht="315" hidden="1">
      <c r="A1582" s="198" t="s">
        <v>909</v>
      </c>
      <c r="B1582" s="199" t="s">
        <v>1196</v>
      </c>
      <c r="C1582" s="199" t="s">
        <v>1217</v>
      </c>
      <c r="D1582" s="199" t="s">
        <v>1214</v>
      </c>
      <c r="E1582" s="112" t="s">
        <v>1476</v>
      </c>
      <c r="F1582" s="216" t="s">
        <v>1477</v>
      </c>
      <c r="G1582" s="199" t="s">
        <v>19</v>
      </c>
      <c r="H1582" s="199" t="s">
        <v>934</v>
      </c>
      <c r="I1582" s="200" t="s">
        <v>1007</v>
      </c>
      <c r="J1582" s="112" t="s">
        <v>1225</v>
      </c>
      <c r="K1582" s="199">
        <v>2</v>
      </c>
      <c r="L1582" s="199">
        <v>2</v>
      </c>
      <c r="M1582" s="199">
        <v>10</v>
      </c>
      <c r="N1582" s="112" t="s">
        <v>1255</v>
      </c>
      <c r="O1582" s="112" t="s">
        <v>1627</v>
      </c>
      <c r="P1582" s="112" t="s">
        <v>1630</v>
      </c>
      <c r="Q1582" s="112" t="s">
        <v>1265</v>
      </c>
      <c r="R1582" s="199">
        <v>2</v>
      </c>
      <c r="S1582" s="199">
        <v>3</v>
      </c>
      <c r="T1582" s="199">
        <f>BD[[#This Row],[ND]]*BD[[#This Row],[NE]]</f>
        <v>6</v>
      </c>
      <c r="U1582" s="201" t="str">
        <f t="shared" si="84"/>
        <v>MEDIO</v>
      </c>
      <c r="V1582" s="199">
        <v>25</v>
      </c>
      <c r="W1582" s="199">
        <f>BD[[#This Row],[NP]]*BD[[#This Row],[N.C]]</f>
        <v>150</v>
      </c>
      <c r="X1582" s="201" t="str">
        <f t="shared" si="85"/>
        <v>II</v>
      </c>
      <c r="Y1582" s="182" t="str">
        <f t="shared" si="86"/>
        <v>ACEPTABLE CON CONTROL ESPECIFICO</v>
      </c>
      <c r="Z1582" s="199" t="s">
        <v>311</v>
      </c>
      <c r="AA1582" s="199" t="s">
        <v>311</v>
      </c>
      <c r="AB1582" s="112" t="s">
        <v>1628</v>
      </c>
      <c r="AC1582" s="112" t="s">
        <v>1629</v>
      </c>
      <c r="AD1582" s="112" t="s">
        <v>1265</v>
      </c>
      <c r="AE1582" s="112" t="s">
        <v>1280</v>
      </c>
      <c r="AF1582" s="199"/>
    </row>
    <row r="1583" spans="1:32" ht="315" hidden="1">
      <c r="A1583" s="198" t="s">
        <v>909</v>
      </c>
      <c r="B1583" s="199" t="s">
        <v>1196</v>
      </c>
      <c r="C1583" s="199" t="s">
        <v>1217</v>
      </c>
      <c r="D1583" s="199" t="s">
        <v>1214</v>
      </c>
      <c r="E1583" s="112" t="s">
        <v>1476</v>
      </c>
      <c r="F1583" s="216" t="s">
        <v>1477</v>
      </c>
      <c r="G1583" s="199" t="s">
        <v>19</v>
      </c>
      <c r="H1583" s="199" t="s">
        <v>934</v>
      </c>
      <c r="I1583" s="200" t="s">
        <v>1015</v>
      </c>
      <c r="J1583" s="112" t="s">
        <v>1369</v>
      </c>
      <c r="K1583" s="199">
        <v>8</v>
      </c>
      <c r="L1583" s="199">
        <v>6</v>
      </c>
      <c r="M1583" s="199">
        <v>10</v>
      </c>
      <c r="N1583" s="112" t="s">
        <v>1364</v>
      </c>
      <c r="O1583" s="112" t="s">
        <v>1627</v>
      </c>
      <c r="P1583" s="112" t="s">
        <v>1630</v>
      </c>
      <c r="Q1583" s="112" t="s">
        <v>1265</v>
      </c>
      <c r="R1583" s="199">
        <v>2</v>
      </c>
      <c r="S1583" s="199">
        <v>3</v>
      </c>
      <c r="T1583" s="199">
        <f>BD[[#This Row],[ND]]*BD[[#This Row],[NE]]</f>
        <v>6</v>
      </c>
      <c r="U1583" s="201" t="str">
        <f t="shared" si="84"/>
        <v>MEDIO</v>
      </c>
      <c r="V1583" s="199">
        <v>25</v>
      </c>
      <c r="W1583" s="199">
        <f>BD[[#This Row],[NP]]*BD[[#This Row],[N.C]]</f>
        <v>150</v>
      </c>
      <c r="X1583" s="201" t="str">
        <f t="shared" si="85"/>
        <v>II</v>
      </c>
      <c r="Y1583" s="182" t="str">
        <f t="shared" si="86"/>
        <v>ACEPTABLE CON CONTROL ESPECIFICO</v>
      </c>
      <c r="Z1583" s="199" t="s">
        <v>311</v>
      </c>
      <c r="AA1583" s="199" t="s">
        <v>311</v>
      </c>
      <c r="AB1583" s="112" t="s">
        <v>1628</v>
      </c>
      <c r="AC1583" s="112" t="s">
        <v>1631</v>
      </c>
      <c r="AD1583" s="112" t="s">
        <v>1265</v>
      </c>
      <c r="AE1583" s="112" t="s">
        <v>1371</v>
      </c>
      <c r="AF1583" s="199"/>
    </row>
    <row r="1584" spans="1:32" ht="345" hidden="1">
      <c r="A1584" s="198" t="s">
        <v>909</v>
      </c>
      <c r="B1584" s="199" t="s">
        <v>1196</v>
      </c>
      <c r="C1584" s="199" t="s">
        <v>1217</v>
      </c>
      <c r="D1584" s="199" t="s">
        <v>1214</v>
      </c>
      <c r="E1584" s="112" t="s">
        <v>1476</v>
      </c>
      <c r="F1584" s="216" t="s">
        <v>1477</v>
      </c>
      <c r="G1584" s="199" t="s">
        <v>19</v>
      </c>
      <c r="H1584" s="199" t="s">
        <v>934</v>
      </c>
      <c r="I1584" s="200" t="s">
        <v>1017</v>
      </c>
      <c r="J1584" s="112" t="s">
        <v>1260</v>
      </c>
      <c r="K1584" s="199">
        <v>2</v>
      </c>
      <c r="L1584" s="199">
        <v>2</v>
      </c>
      <c r="M1584" s="199">
        <v>10</v>
      </c>
      <c r="N1584" s="112" t="s">
        <v>1261</v>
      </c>
      <c r="O1584" s="112" t="s">
        <v>1627</v>
      </c>
      <c r="P1584" s="112" t="s">
        <v>1632</v>
      </c>
      <c r="Q1584" s="112" t="s">
        <v>1662</v>
      </c>
      <c r="R1584" s="199">
        <v>2</v>
      </c>
      <c r="S1584" s="199">
        <v>3</v>
      </c>
      <c r="T1584" s="199">
        <f>BD[[#This Row],[ND]]*BD[[#This Row],[NE]]</f>
        <v>6</v>
      </c>
      <c r="U1584" s="201" t="str">
        <f t="shared" si="84"/>
        <v>MEDIO</v>
      </c>
      <c r="V1584" s="199">
        <v>25</v>
      </c>
      <c r="W1584" s="199">
        <f>BD[[#This Row],[NP]]*BD[[#This Row],[N.C]]</f>
        <v>150</v>
      </c>
      <c r="X1584" s="201" t="str">
        <f t="shared" si="85"/>
        <v>II</v>
      </c>
      <c r="Y1584" s="182" t="str">
        <f t="shared" si="86"/>
        <v>ACEPTABLE CON CONTROL ESPECIFICO</v>
      </c>
      <c r="Z1584" s="199" t="s">
        <v>311</v>
      </c>
      <c r="AA1584" s="199" t="s">
        <v>311</v>
      </c>
      <c r="AB1584" s="112" t="s">
        <v>1628</v>
      </c>
      <c r="AC1584" s="112" t="s">
        <v>1633</v>
      </c>
      <c r="AD1584" s="112" t="s">
        <v>1663</v>
      </c>
      <c r="AE1584" s="112" t="s">
        <v>1280</v>
      </c>
      <c r="AF1584" s="199"/>
    </row>
    <row r="1585" spans="1:32" ht="90" hidden="1">
      <c r="A1585" s="198" t="s">
        <v>909</v>
      </c>
      <c r="B1585" s="199" t="s">
        <v>1196</v>
      </c>
      <c r="C1585" s="199" t="s">
        <v>1217</v>
      </c>
      <c r="D1585" s="199" t="s">
        <v>1214</v>
      </c>
      <c r="E1585" s="112" t="s">
        <v>1476</v>
      </c>
      <c r="F1585" s="216" t="s">
        <v>1478</v>
      </c>
      <c r="G1585" s="199" t="s">
        <v>19</v>
      </c>
      <c r="H1585" s="199" t="s">
        <v>905</v>
      </c>
      <c r="I1585" s="200" t="s">
        <v>911</v>
      </c>
      <c r="J1585" s="112" t="s">
        <v>1286</v>
      </c>
      <c r="K1585" s="199">
        <v>8</v>
      </c>
      <c r="L1585" s="199">
        <v>6</v>
      </c>
      <c r="M1585" s="199">
        <v>10</v>
      </c>
      <c r="N1585" s="112" t="s">
        <v>1287</v>
      </c>
      <c r="O1585" s="112" t="s">
        <v>1545</v>
      </c>
      <c r="P1585" s="112" t="s">
        <v>1549</v>
      </c>
      <c r="Q1585" s="112" t="s">
        <v>1546</v>
      </c>
      <c r="R1585" s="199">
        <v>2</v>
      </c>
      <c r="S1585" s="199">
        <v>3</v>
      </c>
      <c r="T1585" s="199">
        <f>BD[[#This Row],[ND]]*BD[[#This Row],[NE]]</f>
        <v>6</v>
      </c>
      <c r="U1585" s="201" t="str">
        <f t="shared" si="84"/>
        <v>MEDIO</v>
      </c>
      <c r="V1585" s="199">
        <v>25</v>
      </c>
      <c r="W1585" s="199">
        <f>BD[[#This Row],[NP]]*BD[[#This Row],[N.C]]</f>
        <v>150</v>
      </c>
      <c r="X1585" s="201" t="str">
        <f t="shared" si="85"/>
        <v>II</v>
      </c>
      <c r="Y1585" s="182" t="str">
        <f t="shared" si="86"/>
        <v>ACEPTABLE CON CONTROL ESPECIFICO</v>
      </c>
      <c r="Z1585" s="199" t="s">
        <v>311</v>
      </c>
      <c r="AA1585" s="199" t="s">
        <v>311</v>
      </c>
      <c r="AB1585" s="112" t="s">
        <v>1547</v>
      </c>
      <c r="AC1585" s="112" t="s">
        <v>1548</v>
      </c>
      <c r="AD1585" s="112" t="s">
        <v>1550</v>
      </c>
      <c r="AE1585" s="112" t="s">
        <v>1288</v>
      </c>
      <c r="AF1585" s="199"/>
    </row>
    <row r="1586" spans="1:32" ht="90" hidden="1">
      <c r="A1586" s="198" t="s">
        <v>909</v>
      </c>
      <c r="B1586" s="199" t="s">
        <v>1196</v>
      </c>
      <c r="C1586" s="199" t="s">
        <v>1217</v>
      </c>
      <c r="D1586" s="199" t="s">
        <v>1214</v>
      </c>
      <c r="E1586" s="112" t="s">
        <v>1476</v>
      </c>
      <c r="F1586" s="216" t="s">
        <v>1478</v>
      </c>
      <c r="G1586" s="199" t="s">
        <v>19</v>
      </c>
      <c r="H1586" s="199" t="s">
        <v>905</v>
      </c>
      <c r="I1586" s="200" t="s">
        <v>924</v>
      </c>
      <c r="J1586" s="112" t="s">
        <v>1240</v>
      </c>
      <c r="K1586" s="199">
        <v>8</v>
      </c>
      <c r="L1586" s="199">
        <v>6</v>
      </c>
      <c r="M1586" s="199">
        <v>10</v>
      </c>
      <c r="N1586" s="112" t="s">
        <v>1241</v>
      </c>
      <c r="O1586" s="200" t="s">
        <v>1242</v>
      </c>
      <c r="P1586" s="200" t="s">
        <v>1513</v>
      </c>
      <c r="Q1586" s="200" t="s">
        <v>1514</v>
      </c>
      <c r="R1586" s="199">
        <v>2</v>
      </c>
      <c r="S1586" s="199">
        <v>2</v>
      </c>
      <c r="T1586" s="199">
        <f>BD[[#This Row],[ND]]*BD[[#This Row],[NE]]</f>
        <v>4</v>
      </c>
      <c r="U1586" s="201" t="str">
        <f t="shared" si="84"/>
        <v>BAJO</v>
      </c>
      <c r="V1586" s="199">
        <v>25</v>
      </c>
      <c r="W1586" s="199">
        <f>BD[[#This Row],[NP]]*BD[[#This Row],[N.C]]</f>
        <v>100</v>
      </c>
      <c r="X1586" s="201" t="str">
        <f t="shared" si="85"/>
        <v>III</v>
      </c>
      <c r="Y1586" s="182" t="str">
        <f t="shared" si="86"/>
        <v>MEJORABLE</v>
      </c>
      <c r="Z1586" s="199" t="s">
        <v>311</v>
      </c>
      <c r="AA1586" s="200" t="s">
        <v>311</v>
      </c>
      <c r="AB1586" s="112" t="s">
        <v>1516</v>
      </c>
      <c r="AC1586" s="112" t="s">
        <v>1515</v>
      </c>
      <c r="AD1586" s="200" t="s">
        <v>1557</v>
      </c>
      <c r="AE1586" s="112" t="s">
        <v>1274</v>
      </c>
      <c r="AF1586" s="199"/>
    </row>
    <row r="1587" spans="1:32" ht="165" hidden="1">
      <c r="A1587" s="198" t="s">
        <v>909</v>
      </c>
      <c r="B1587" s="199" t="s">
        <v>1196</v>
      </c>
      <c r="C1587" s="199" t="s">
        <v>1217</v>
      </c>
      <c r="D1587" s="199" t="s">
        <v>1214</v>
      </c>
      <c r="E1587" s="112" t="s">
        <v>1476</v>
      </c>
      <c r="F1587" s="216" t="s">
        <v>1478</v>
      </c>
      <c r="G1587" s="199" t="s">
        <v>19</v>
      </c>
      <c r="H1587" s="199" t="s">
        <v>905</v>
      </c>
      <c r="I1587" s="200" t="s">
        <v>935</v>
      </c>
      <c r="J1587" s="112" t="s">
        <v>1230</v>
      </c>
      <c r="K1587" s="199">
        <v>8</v>
      </c>
      <c r="L1587" s="199">
        <v>6</v>
      </c>
      <c r="M1587" s="199">
        <v>10</v>
      </c>
      <c r="N1587" s="112" t="s">
        <v>1231</v>
      </c>
      <c r="O1587" s="200" t="s">
        <v>1234</v>
      </c>
      <c r="P1587" s="112" t="s">
        <v>1518</v>
      </c>
      <c r="Q1587" s="200" t="s">
        <v>1520</v>
      </c>
      <c r="R1587" s="199">
        <v>2</v>
      </c>
      <c r="S1587" s="199">
        <v>3</v>
      </c>
      <c r="T1587" s="199">
        <f>BD[[#This Row],[ND]]*BD[[#This Row],[NE]]</f>
        <v>6</v>
      </c>
      <c r="U1587" s="201" t="str">
        <f t="shared" si="84"/>
        <v>MEDIO</v>
      </c>
      <c r="V1587" s="199">
        <v>25</v>
      </c>
      <c r="W1587" s="199">
        <f>BD[[#This Row],[NP]]*BD[[#This Row],[N.C]]</f>
        <v>150</v>
      </c>
      <c r="X1587" s="201" t="str">
        <f t="shared" si="85"/>
        <v>II</v>
      </c>
      <c r="Y1587" s="182" t="str">
        <f t="shared" si="86"/>
        <v>ACEPTABLE CON CONTROL ESPECIFICO</v>
      </c>
      <c r="Z1587" s="199" t="s">
        <v>311</v>
      </c>
      <c r="AA1587" s="199" t="s">
        <v>311</v>
      </c>
      <c r="AB1587" s="112" t="s">
        <v>1517</v>
      </c>
      <c r="AC1587" s="112" t="s">
        <v>1519</v>
      </c>
      <c r="AD1587" s="200" t="s">
        <v>1558</v>
      </c>
      <c r="AE1587" s="112" t="s">
        <v>1275</v>
      </c>
      <c r="AF1587" s="199"/>
    </row>
    <row r="1588" spans="1:32" ht="409.6" hidden="1">
      <c r="A1588" s="198" t="s">
        <v>909</v>
      </c>
      <c r="B1588" s="199" t="s">
        <v>1196</v>
      </c>
      <c r="C1588" s="199" t="s">
        <v>1217</v>
      </c>
      <c r="D1588" s="199" t="s">
        <v>1214</v>
      </c>
      <c r="E1588" s="112" t="s">
        <v>1476</v>
      </c>
      <c r="F1588" s="216" t="s">
        <v>1478</v>
      </c>
      <c r="G1588" s="199" t="s">
        <v>19</v>
      </c>
      <c r="H1588" s="199" t="s">
        <v>917</v>
      </c>
      <c r="I1588" s="200" t="s">
        <v>949</v>
      </c>
      <c r="J1588" s="112" t="s">
        <v>1226</v>
      </c>
      <c r="K1588" s="199">
        <v>8</v>
      </c>
      <c r="L1588" s="199">
        <v>6</v>
      </c>
      <c r="M1588" s="199">
        <v>10</v>
      </c>
      <c r="N1588" s="112" t="s">
        <v>1237</v>
      </c>
      <c r="O1588" s="200" t="s">
        <v>1238</v>
      </c>
      <c r="P1588" s="112" t="s">
        <v>1239</v>
      </c>
      <c r="Q1588" s="112" t="s">
        <v>1522</v>
      </c>
      <c r="R1588" s="199">
        <v>2</v>
      </c>
      <c r="S1588" s="199">
        <v>2</v>
      </c>
      <c r="T1588" s="199">
        <f>BD[[#This Row],[ND]]*BD[[#This Row],[NE]]</f>
        <v>4</v>
      </c>
      <c r="U1588" s="201" t="str">
        <f t="shared" si="84"/>
        <v>BAJO</v>
      </c>
      <c r="V1588" s="199">
        <v>60</v>
      </c>
      <c r="W1588" s="199">
        <f>BD[[#This Row],[NP]]*BD[[#This Row],[N.C]]</f>
        <v>240</v>
      </c>
      <c r="X1588" s="201" t="str">
        <f t="shared" si="85"/>
        <v>II</v>
      </c>
      <c r="Y1588" s="182" t="str">
        <f t="shared" si="86"/>
        <v>ACEPTABLE CON CONTROL ESPECIFICO</v>
      </c>
      <c r="Z1588" s="199" t="s">
        <v>311</v>
      </c>
      <c r="AA1588" s="199" t="s">
        <v>311</v>
      </c>
      <c r="AB1588" s="112" t="s">
        <v>1524</v>
      </c>
      <c r="AC1588" s="112" t="s">
        <v>1521</v>
      </c>
      <c r="AD1588" s="112" t="s">
        <v>1523</v>
      </c>
      <c r="AE1588" s="112" t="s">
        <v>1276</v>
      </c>
      <c r="AF1588" s="199"/>
    </row>
    <row r="1589" spans="1:32" ht="105" hidden="1">
      <c r="A1589" s="198" t="s">
        <v>909</v>
      </c>
      <c r="B1589" s="199" t="s">
        <v>1196</v>
      </c>
      <c r="C1589" s="199" t="s">
        <v>1217</v>
      </c>
      <c r="D1589" s="199" t="s">
        <v>1214</v>
      </c>
      <c r="E1589" s="112" t="s">
        <v>1476</v>
      </c>
      <c r="F1589" s="216" t="s">
        <v>1478</v>
      </c>
      <c r="G1589" s="199" t="s">
        <v>19</v>
      </c>
      <c r="H1589" s="199" t="s">
        <v>917</v>
      </c>
      <c r="I1589" s="200" t="s">
        <v>959</v>
      </c>
      <c r="J1589" s="112" t="s">
        <v>1347</v>
      </c>
      <c r="K1589" s="199">
        <v>8</v>
      </c>
      <c r="L1589" s="199">
        <v>6</v>
      </c>
      <c r="M1589" s="199">
        <v>10</v>
      </c>
      <c r="N1589" s="112" t="s">
        <v>1322</v>
      </c>
      <c r="O1589" s="112" t="s">
        <v>1348</v>
      </c>
      <c r="P1589" s="112" t="s">
        <v>1349</v>
      </c>
      <c r="Q1589" s="112" t="s">
        <v>1578</v>
      </c>
      <c r="R1589" s="199">
        <v>2</v>
      </c>
      <c r="S1589" s="199">
        <v>3</v>
      </c>
      <c r="T1589" s="199">
        <f>BD[[#This Row],[ND]]*BD[[#This Row],[NE]]</f>
        <v>6</v>
      </c>
      <c r="U1589" s="201" t="str">
        <f t="shared" si="84"/>
        <v>MEDIO</v>
      </c>
      <c r="V1589" s="199">
        <v>60</v>
      </c>
      <c r="W1589" s="199">
        <f>BD[[#This Row],[NP]]*BD[[#This Row],[N.C]]</f>
        <v>360</v>
      </c>
      <c r="X1589" s="201" t="str">
        <f t="shared" si="85"/>
        <v>II</v>
      </c>
      <c r="Y1589" s="182" t="str">
        <f t="shared" si="86"/>
        <v>ACEPTABLE CON CONTROL ESPECIFICO</v>
      </c>
      <c r="Z1589" s="199" t="s">
        <v>311</v>
      </c>
      <c r="AA1589" s="199" t="s">
        <v>311</v>
      </c>
      <c r="AB1589" s="112" t="s">
        <v>1576</v>
      </c>
      <c r="AC1589" s="112" t="s">
        <v>1577</v>
      </c>
      <c r="AD1589" s="112" t="s">
        <v>1579</v>
      </c>
      <c r="AE1589" s="112" t="s">
        <v>1343</v>
      </c>
      <c r="AF1589" s="199"/>
    </row>
    <row r="1590" spans="1:32" ht="105" hidden="1">
      <c r="A1590" s="198" t="s">
        <v>909</v>
      </c>
      <c r="B1590" s="199" t="s">
        <v>1196</v>
      </c>
      <c r="C1590" s="199" t="s">
        <v>1217</v>
      </c>
      <c r="D1590" s="199" t="s">
        <v>1214</v>
      </c>
      <c r="E1590" s="112" t="s">
        <v>1476</v>
      </c>
      <c r="F1590" s="216" t="s">
        <v>1478</v>
      </c>
      <c r="G1590" s="199" t="s">
        <v>19</v>
      </c>
      <c r="H1590" s="199" t="s">
        <v>917</v>
      </c>
      <c r="I1590" s="200" t="s">
        <v>961</v>
      </c>
      <c r="J1590" s="112" t="s">
        <v>1350</v>
      </c>
      <c r="K1590" s="199">
        <v>8</v>
      </c>
      <c r="L1590" s="199">
        <v>6</v>
      </c>
      <c r="M1590" s="199">
        <v>10</v>
      </c>
      <c r="N1590" s="112" t="s">
        <v>1322</v>
      </c>
      <c r="O1590" s="112" t="s">
        <v>1348</v>
      </c>
      <c r="P1590" s="112" t="s">
        <v>1582</v>
      </c>
      <c r="Q1590" s="112" t="s">
        <v>1352</v>
      </c>
      <c r="R1590" s="199">
        <v>6</v>
      </c>
      <c r="S1590" s="199">
        <v>1</v>
      </c>
      <c r="T1590" s="199">
        <f>BD[[#This Row],[ND]]*BD[[#This Row],[NE]]</f>
        <v>6</v>
      </c>
      <c r="U1590" s="201" t="str">
        <f t="shared" si="84"/>
        <v>MEDIO</v>
      </c>
      <c r="V1590" s="199">
        <v>60</v>
      </c>
      <c r="W1590" s="199">
        <f>BD[[#This Row],[NP]]*BD[[#This Row],[N.C]]</f>
        <v>360</v>
      </c>
      <c r="X1590" s="201" t="str">
        <f t="shared" si="85"/>
        <v>II</v>
      </c>
      <c r="Y1590" s="182" t="str">
        <f t="shared" si="86"/>
        <v>ACEPTABLE CON CONTROL ESPECIFICO</v>
      </c>
      <c r="Z1590" s="199" t="s">
        <v>311</v>
      </c>
      <c r="AA1590" s="199" t="s">
        <v>311</v>
      </c>
      <c r="AB1590" s="112" t="s">
        <v>1580</v>
      </c>
      <c r="AC1590" s="112" t="s">
        <v>1583</v>
      </c>
      <c r="AD1590" s="112" t="s">
        <v>1581</v>
      </c>
      <c r="AE1590" s="112" t="s">
        <v>1343</v>
      </c>
      <c r="AF1590" s="199"/>
    </row>
    <row r="1591" spans="1:32" ht="105" hidden="1">
      <c r="A1591" s="198" t="s">
        <v>909</v>
      </c>
      <c r="B1591" s="199" t="s">
        <v>1196</v>
      </c>
      <c r="C1591" s="199" t="s">
        <v>1217</v>
      </c>
      <c r="D1591" s="199" t="s">
        <v>1214</v>
      </c>
      <c r="E1591" s="112" t="s">
        <v>1476</v>
      </c>
      <c r="F1591" s="216" t="s">
        <v>1478</v>
      </c>
      <c r="G1591" s="199" t="s">
        <v>19</v>
      </c>
      <c r="H1591" s="199" t="s">
        <v>923</v>
      </c>
      <c r="I1591" s="200" t="s">
        <v>965</v>
      </c>
      <c r="J1591" s="112" t="s">
        <v>1228</v>
      </c>
      <c r="K1591" s="199">
        <v>8</v>
      </c>
      <c r="L1591" s="199">
        <v>6</v>
      </c>
      <c r="M1591" s="199">
        <v>10</v>
      </c>
      <c r="N1591" s="112" t="s">
        <v>1245</v>
      </c>
      <c r="O1591" s="200" t="s">
        <v>1291</v>
      </c>
      <c r="P1591" s="112" t="s">
        <v>1525</v>
      </c>
      <c r="Q1591" s="200" t="s">
        <v>1529</v>
      </c>
      <c r="R1591" s="199">
        <v>2</v>
      </c>
      <c r="S1591" s="199">
        <v>3</v>
      </c>
      <c r="T1591" s="199">
        <f>BD[[#This Row],[ND]]*BD[[#This Row],[NE]]</f>
        <v>6</v>
      </c>
      <c r="U1591" s="201" t="str">
        <f t="shared" si="84"/>
        <v>MEDIO</v>
      </c>
      <c r="V1591" s="199">
        <v>25</v>
      </c>
      <c r="W1591" s="199">
        <f>BD[[#This Row],[NP]]*BD[[#This Row],[N.C]]</f>
        <v>150</v>
      </c>
      <c r="X1591" s="201" t="str">
        <f t="shared" si="85"/>
        <v>II</v>
      </c>
      <c r="Y1591" s="182" t="str">
        <f t="shared" si="86"/>
        <v>ACEPTABLE CON CONTROL ESPECIFICO</v>
      </c>
      <c r="Z1591" s="199" t="s">
        <v>311</v>
      </c>
      <c r="AA1591" s="199" t="s">
        <v>311</v>
      </c>
      <c r="AB1591" s="112" t="s">
        <v>1584</v>
      </c>
      <c r="AC1591" s="112" t="s">
        <v>1589</v>
      </c>
      <c r="AD1591" s="200" t="s">
        <v>1528</v>
      </c>
      <c r="AE1591" s="112" t="s">
        <v>1281</v>
      </c>
      <c r="AF1591" s="199"/>
    </row>
    <row r="1592" spans="1:32" ht="105" hidden="1">
      <c r="A1592" s="198" t="s">
        <v>909</v>
      </c>
      <c r="B1592" s="199" t="s">
        <v>1196</v>
      </c>
      <c r="C1592" s="199" t="s">
        <v>1217</v>
      </c>
      <c r="D1592" s="199" t="s">
        <v>1214</v>
      </c>
      <c r="E1592" s="112" t="s">
        <v>1476</v>
      </c>
      <c r="F1592" s="216" t="s">
        <v>1478</v>
      </c>
      <c r="G1592" s="199" t="s">
        <v>19</v>
      </c>
      <c r="H1592" s="199" t="s">
        <v>923</v>
      </c>
      <c r="I1592" s="200" t="s">
        <v>969</v>
      </c>
      <c r="J1592" s="112" t="s">
        <v>1229</v>
      </c>
      <c r="K1592" s="199">
        <v>8</v>
      </c>
      <c r="L1592" s="199">
        <v>6</v>
      </c>
      <c r="M1592" s="199">
        <v>10</v>
      </c>
      <c r="N1592" s="112" t="s">
        <v>1248</v>
      </c>
      <c r="O1592" s="200" t="s">
        <v>1591</v>
      </c>
      <c r="P1592" s="112" t="s">
        <v>1593</v>
      </c>
      <c r="Q1592" s="199" t="s">
        <v>311</v>
      </c>
      <c r="R1592" s="199">
        <v>2</v>
      </c>
      <c r="S1592" s="199">
        <v>2</v>
      </c>
      <c r="T1592" s="199">
        <f>BD[[#This Row],[ND]]*BD[[#This Row],[NE]]</f>
        <v>4</v>
      </c>
      <c r="U1592" s="201" t="str">
        <f t="shared" si="84"/>
        <v>BAJO</v>
      </c>
      <c r="V1592" s="199">
        <v>60</v>
      </c>
      <c r="W1592" s="199">
        <f>BD[[#This Row],[NP]]*BD[[#This Row],[N.C]]</f>
        <v>240</v>
      </c>
      <c r="X1592" s="201" t="str">
        <f t="shared" si="85"/>
        <v>II</v>
      </c>
      <c r="Y1592" s="182" t="str">
        <f t="shared" si="86"/>
        <v>ACEPTABLE CON CONTROL ESPECIFICO</v>
      </c>
      <c r="Z1592" s="199" t="s">
        <v>311</v>
      </c>
      <c r="AA1592" s="199" t="s">
        <v>311</v>
      </c>
      <c r="AB1592" s="112" t="s">
        <v>1590</v>
      </c>
      <c r="AC1592" s="112" t="s">
        <v>1249</v>
      </c>
      <c r="AD1592" s="200" t="s">
        <v>1247</v>
      </c>
      <c r="AE1592" s="112" t="s">
        <v>1281</v>
      </c>
      <c r="AF1592" s="199"/>
    </row>
    <row r="1593" spans="1:32" ht="225" hidden="1">
      <c r="A1593" s="198" t="s">
        <v>909</v>
      </c>
      <c r="B1593" s="199" t="s">
        <v>1196</v>
      </c>
      <c r="C1593" s="199" t="s">
        <v>1217</v>
      </c>
      <c r="D1593" s="199" t="s">
        <v>1214</v>
      </c>
      <c r="E1593" s="112" t="s">
        <v>1476</v>
      </c>
      <c r="F1593" s="216" t="s">
        <v>1478</v>
      </c>
      <c r="G1593" s="199" t="s">
        <v>19</v>
      </c>
      <c r="H1593" s="199" t="s">
        <v>928</v>
      </c>
      <c r="I1593" s="200" t="s">
        <v>973</v>
      </c>
      <c r="J1593" s="112" t="s">
        <v>1223</v>
      </c>
      <c r="K1593" s="199">
        <v>8</v>
      </c>
      <c r="L1593" s="199">
        <v>6</v>
      </c>
      <c r="M1593" s="199">
        <v>10</v>
      </c>
      <c r="N1593" s="112" t="s">
        <v>1250</v>
      </c>
      <c r="O1593" s="200" t="s">
        <v>1595</v>
      </c>
      <c r="P1593" s="112" t="s">
        <v>1533</v>
      </c>
      <c r="Q1593" s="199" t="s">
        <v>311</v>
      </c>
      <c r="R1593" s="199">
        <v>2</v>
      </c>
      <c r="S1593" s="199">
        <v>2</v>
      </c>
      <c r="T1593" s="199">
        <f>BD[[#This Row],[ND]]*BD[[#This Row],[NE]]</f>
        <v>4</v>
      </c>
      <c r="U1593" s="201" t="str">
        <f t="shared" si="84"/>
        <v>BAJO</v>
      </c>
      <c r="V1593" s="199">
        <v>25</v>
      </c>
      <c r="W1593" s="199">
        <f>BD[[#This Row],[NP]]*BD[[#This Row],[N.C]]</f>
        <v>100</v>
      </c>
      <c r="X1593" s="201" t="str">
        <f t="shared" si="85"/>
        <v>III</v>
      </c>
      <c r="Y1593" s="182" t="str">
        <f t="shared" si="86"/>
        <v>MEJORABLE</v>
      </c>
      <c r="Z1593" s="199" t="s">
        <v>311</v>
      </c>
      <c r="AA1593" s="199" t="s">
        <v>311</v>
      </c>
      <c r="AB1593" s="200" t="s">
        <v>1596</v>
      </c>
      <c r="AC1593" s="112" t="s">
        <v>1534</v>
      </c>
      <c r="AD1593" s="222" t="s">
        <v>1597</v>
      </c>
      <c r="AE1593" s="112" t="s">
        <v>1277</v>
      </c>
      <c r="AF1593" s="199"/>
    </row>
    <row r="1594" spans="1:32" ht="225" hidden="1">
      <c r="A1594" s="198" t="s">
        <v>909</v>
      </c>
      <c r="B1594" s="199" t="s">
        <v>1196</v>
      </c>
      <c r="C1594" s="199" t="s">
        <v>1217</v>
      </c>
      <c r="D1594" s="199" t="s">
        <v>1214</v>
      </c>
      <c r="E1594" s="112" t="s">
        <v>1476</v>
      </c>
      <c r="F1594" s="216" t="s">
        <v>1478</v>
      </c>
      <c r="G1594" s="199" t="s">
        <v>19</v>
      </c>
      <c r="H1594" s="199" t="s">
        <v>928</v>
      </c>
      <c r="I1594" s="200" t="s">
        <v>975</v>
      </c>
      <c r="J1594" s="112" t="s">
        <v>1223</v>
      </c>
      <c r="K1594" s="199">
        <v>8</v>
      </c>
      <c r="L1594" s="199">
        <v>6</v>
      </c>
      <c r="M1594" s="199">
        <v>10</v>
      </c>
      <c r="N1594" s="112" t="s">
        <v>1250</v>
      </c>
      <c r="O1594" s="200" t="s">
        <v>1595</v>
      </c>
      <c r="P1594" s="112" t="s">
        <v>1533</v>
      </c>
      <c r="Q1594" s="199" t="s">
        <v>311</v>
      </c>
      <c r="R1594" s="199">
        <v>2</v>
      </c>
      <c r="S1594" s="199">
        <v>3</v>
      </c>
      <c r="T1594" s="199">
        <f>BD[[#This Row],[ND]]*BD[[#This Row],[NE]]</f>
        <v>6</v>
      </c>
      <c r="U1594" s="201" t="str">
        <f t="shared" si="84"/>
        <v>MEDIO</v>
      </c>
      <c r="V1594" s="199">
        <v>25</v>
      </c>
      <c r="W1594" s="199">
        <f>BD[[#This Row],[NP]]*BD[[#This Row],[N.C]]</f>
        <v>150</v>
      </c>
      <c r="X1594" s="201" t="str">
        <f t="shared" si="85"/>
        <v>II</v>
      </c>
      <c r="Y1594" s="182" t="str">
        <f t="shared" si="86"/>
        <v>ACEPTABLE CON CONTROL ESPECIFICO</v>
      </c>
      <c r="Z1594" s="199" t="s">
        <v>311</v>
      </c>
      <c r="AA1594" s="199" t="s">
        <v>311</v>
      </c>
      <c r="AB1594" s="200" t="s">
        <v>1596</v>
      </c>
      <c r="AC1594" s="112" t="s">
        <v>1534</v>
      </c>
      <c r="AD1594" s="200" t="s">
        <v>1247</v>
      </c>
      <c r="AE1594" s="112" t="s">
        <v>1277</v>
      </c>
      <c r="AF1594" s="199"/>
    </row>
    <row r="1595" spans="1:32" ht="225" hidden="1">
      <c r="A1595" s="198" t="s">
        <v>909</v>
      </c>
      <c r="B1595" s="199" t="s">
        <v>1196</v>
      </c>
      <c r="C1595" s="199" t="s">
        <v>1217</v>
      </c>
      <c r="D1595" s="199" t="s">
        <v>1214</v>
      </c>
      <c r="E1595" s="112" t="s">
        <v>1476</v>
      </c>
      <c r="F1595" s="216" t="s">
        <v>1478</v>
      </c>
      <c r="G1595" s="199" t="s">
        <v>19</v>
      </c>
      <c r="H1595" s="199" t="s">
        <v>928</v>
      </c>
      <c r="I1595" s="200" t="s">
        <v>977</v>
      </c>
      <c r="J1595" s="112" t="s">
        <v>1223</v>
      </c>
      <c r="K1595" s="199">
        <v>8</v>
      </c>
      <c r="L1595" s="199">
        <v>6</v>
      </c>
      <c r="M1595" s="199">
        <v>10</v>
      </c>
      <c r="N1595" s="112" t="s">
        <v>1250</v>
      </c>
      <c r="O1595" s="200" t="s">
        <v>1595</v>
      </c>
      <c r="P1595" s="112" t="s">
        <v>1533</v>
      </c>
      <c r="Q1595" s="199" t="s">
        <v>311</v>
      </c>
      <c r="R1595" s="199">
        <v>2</v>
      </c>
      <c r="S1595" s="199">
        <v>3</v>
      </c>
      <c r="T1595" s="199">
        <f>BD[[#This Row],[ND]]*BD[[#This Row],[NE]]</f>
        <v>6</v>
      </c>
      <c r="U1595" s="201" t="str">
        <f t="shared" si="84"/>
        <v>MEDIO</v>
      </c>
      <c r="V1595" s="199">
        <v>25</v>
      </c>
      <c r="W1595" s="199">
        <f>BD[[#This Row],[NP]]*BD[[#This Row],[N.C]]</f>
        <v>150</v>
      </c>
      <c r="X1595" s="201" t="str">
        <f t="shared" si="85"/>
        <v>II</v>
      </c>
      <c r="Y1595" s="182" t="str">
        <f t="shared" si="86"/>
        <v>ACEPTABLE CON CONTROL ESPECIFICO</v>
      </c>
      <c r="Z1595" s="199" t="s">
        <v>311</v>
      </c>
      <c r="AA1595" s="199" t="s">
        <v>311</v>
      </c>
      <c r="AB1595" s="200" t="s">
        <v>1596</v>
      </c>
      <c r="AC1595" s="112" t="s">
        <v>1534</v>
      </c>
      <c r="AD1595" s="200" t="s">
        <v>1247</v>
      </c>
      <c r="AE1595" s="112" t="s">
        <v>1277</v>
      </c>
      <c r="AF1595" s="199"/>
    </row>
    <row r="1596" spans="1:32" ht="225" hidden="1">
      <c r="A1596" s="198" t="s">
        <v>909</v>
      </c>
      <c r="B1596" s="199" t="s">
        <v>1196</v>
      </c>
      <c r="C1596" s="199" t="s">
        <v>1217</v>
      </c>
      <c r="D1596" s="199" t="s">
        <v>1214</v>
      </c>
      <c r="E1596" s="112" t="s">
        <v>1476</v>
      </c>
      <c r="F1596" s="216" t="s">
        <v>1478</v>
      </c>
      <c r="G1596" s="199" t="s">
        <v>19</v>
      </c>
      <c r="H1596" s="199" t="s">
        <v>928</v>
      </c>
      <c r="I1596" s="200" t="s">
        <v>979</v>
      </c>
      <c r="J1596" s="112" t="s">
        <v>1223</v>
      </c>
      <c r="K1596" s="199">
        <v>8</v>
      </c>
      <c r="L1596" s="199">
        <v>6</v>
      </c>
      <c r="M1596" s="199">
        <v>10</v>
      </c>
      <c r="N1596" s="112" t="s">
        <v>1250</v>
      </c>
      <c r="O1596" s="200" t="s">
        <v>1595</v>
      </c>
      <c r="P1596" s="112" t="s">
        <v>1533</v>
      </c>
      <c r="Q1596" s="199" t="s">
        <v>311</v>
      </c>
      <c r="R1596" s="199">
        <v>2</v>
      </c>
      <c r="S1596" s="199">
        <v>3</v>
      </c>
      <c r="T1596" s="199">
        <f>BD[[#This Row],[ND]]*BD[[#This Row],[NE]]</f>
        <v>6</v>
      </c>
      <c r="U1596" s="201" t="str">
        <f t="shared" si="84"/>
        <v>MEDIO</v>
      </c>
      <c r="V1596" s="199">
        <v>26</v>
      </c>
      <c r="W1596" s="199">
        <f>BD[[#This Row],[NP]]*BD[[#This Row],[N.C]]</f>
        <v>156</v>
      </c>
      <c r="X1596" s="201" t="str">
        <f t="shared" si="85"/>
        <v>II</v>
      </c>
      <c r="Y1596" s="182" t="str">
        <f t="shared" si="86"/>
        <v>ACEPTABLE CON CONTROL ESPECIFICO</v>
      </c>
      <c r="Z1596" s="199" t="s">
        <v>311</v>
      </c>
      <c r="AA1596" s="199" t="s">
        <v>311</v>
      </c>
      <c r="AB1596" s="200" t="s">
        <v>1596</v>
      </c>
      <c r="AC1596" s="112" t="s">
        <v>1534</v>
      </c>
      <c r="AD1596" s="200" t="s">
        <v>1247</v>
      </c>
      <c r="AE1596" s="112" t="s">
        <v>1277</v>
      </c>
      <c r="AF1596" s="199"/>
    </row>
    <row r="1597" spans="1:32" ht="135" hidden="1">
      <c r="A1597" s="198" t="s">
        <v>909</v>
      </c>
      <c r="B1597" s="199" t="s">
        <v>1196</v>
      </c>
      <c r="C1597" s="199" t="s">
        <v>1217</v>
      </c>
      <c r="D1597" s="199" t="s">
        <v>1214</v>
      </c>
      <c r="E1597" s="112" t="s">
        <v>1476</v>
      </c>
      <c r="F1597" s="216" t="s">
        <v>1478</v>
      </c>
      <c r="G1597" s="199" t="s">
        <v>19</v>
      </c>
      <c r="H1597" s="199" t="s">
        <v>931</v>
      </c>
      <c r="I1597" s="200" t="s">
        <v>989</v>
      </c>
      <c r="J1597" s="112" t="s">
        <v>1224</v>
      </c>
      <c r="K1597" s="199">
        <v>8</v>
      </c>
      <c r="L1597" s="199">
        <v>6</v>
      </c>
      <c r="M1597" s="199">
        <v>10</v>
      </c>
      <c r="N1597" s="112" t="s">
        <v>1252</v>
      </c>
      <c r="O1597" s="112" t="s">
        <v>1612</v>
      </c>
      <c r="P1597" s="112" t="s">
        <v>1253</v>
      </c>
      <c r="Q1597" s="112" t="s">
        <v>1614</v>
      </c>
      <c r="R1597" s="199">
        <v>2</v>
      </c>
      <c r="S1597" s="199">
        <v>3</v>
      </c>
      <c r="T1597" s="199">
        <f>BD[[#This Row],[ND]]*BD[[#This Row],[NE]]</f>
        <v>6</v>
      </c>
      <c r="U1597" s="201" t="str">
        <f t="shared" ref="U1597:U1660" si="87">IF(AND(T1597&lt;=40,T1597&gt;=24),"MUY ALTO",IF(AND(T1597&lt;=20,T1597&gt;=10),"ALTO",IF(AND(T1597&lt;=8,T1597&gt;=6),"MEDIO",IF(AND(T1597&lt;=4,T1597&gt;=1),"BAJO",""))))</f>
        <v>MEDIO</v>
      </c>
      <c r="V1597" s="199">
        <v>25</v>
      </c>
      <c r="W1597" s="199">
        <f>BD[[#This Row],[NP]]*BD[[#This Row],[N.C]]</f>
        <v>150</v>
      </c>
      <c r="X1597" s="201" t="str">
        <f t="shared" ref="X1597:X1660" si="88">IFERROR(IF(AND(W1597&gt;=600,W1597&lt;=4000),"I",IF(AND(W1597&lt;500,W1597&gt;=150),"II",IF(AND(W1597&lt;=120,W1597&gt;=40),"III",IF(W1597=20,"IV","")))),"")</f>
        <v>II</v>
      </c>
      <c r="Y1597" s="182" t="str">
        <f t="shared" ref="Y1597:Y1660" si="89">IF(AND(X1597="I"),"NO ACEPTABLE",IF(AND(X1597="II"),"ACEPTABLE CON CONTROL ESPECIFICO",IF(AND(X1597="III"),"MEJORABLE",IF(AND(X1597="IV"),"ACEPTABLE"))))</f>
        <v>ACEPTABLE CON CONTROL ESPECIFICO</v>
      </c>
      <c r="Z1597" s="199" t="s">
        <v>311</v>
      </c>
      <c r="AA1597" s="199" t="s">
        <v>311</v>
      </c>
      <c r="AB1597" s="112" t="s">
        <v>1613</v>
      </c>
      <c r="AC1597" s="112" t="s">
        <v>1253</v>
      </c>
      <c r="AD1597" s="112" t="s">
        <v>1615</v>
      </c>
      <c r="AE1597" s="112" t="s">
        <v>1278</v>
      </c>
      <c r="AF1597" s="199"/>
    </row>
    <row r="1598" spans="1:32" ht="315" hidden="1">
      <c r="A1598" s="198" t="s">
        <v>909</v>
      </c>
      <c r="B1598" s="199" t="s">
        <v>1196</v>
      </c>
      <c r="C1598" s="199" t="s">
        <v>1217</v>
      </c>
      <c r="D1598" s="199" t="s">
        <v>1214</v>
      </c>
      <c r="E1598" s="112" t="s">
        <v>1476</v>
      </c>
      <c r="F1598" s="216" t="s">
        <v>1478</v>
      </c>
      <c r="G1598" s="199" t="s">
        <v>19</v>
      </c>
      <c r="H1598" s="199" t="s">
        <v>934</v>
      </c>
      <c r="I1598" s="200" t="s">
        <v>1007</v>
      </c>
      <c r="J1598" s="112" t="s">
        <v>1225</v>
      </c>
      <c r="K1598" s="199">
        <v>2</v>
      </c>
      <c r="L1598" s="199">
        <v>2</v>
      </c>
      <c r="M1598" s="199">
        <v>10</v>
      </c>
      <c r="N1598" s="112" t="s">
        <v>1255</v>
      </c>
      <c r="O1598" s="112" t="s">
        <v>1627</v>
      </c>
      <c r="P1598" s="112" t="s">
        <v>1630</v>
      </c>
      <c r="Q1598" s="112" t="s">
        <v>1265</v>
      </c>
      <c r="R1598" s="199">
        <v>2</v>
      </c>
      <c r="S1598" s="199">
        <v>3</v>
      </c>
      <c r="T1598" s="199">
        <f>BD[[#This Row],[ND]]*BD[[#This Row],[NE]]</f>
        <v>6</v>
      </c>
      <c r="U1598" s="201" t="str">
        <f t="shared" si="87"/>
        <v>MEDIO</v>
      </c>
      <c r="V1598" s="199">
        <v>25</v>
      </c>
      <c r="W1598" s="199">
        <f>BD[[#This Row],[NP]]*BD[[#This Row],[N.C]]</f>
        <v>150</v>
      </c>
      <c r="X1598" s="201" t="str">
        <f t="shared" si="88"/>
        <v>II</v>
      </c>
      <c r="Y1598" s="182" t="str">
        <f t="shared" si="89"/>
        <v>ACEPTABLE CON CONTROL ESPECIFICO</v>
      </c>
      <c r="Z1598" s="199" t="s">
        <v>311</v>
      </c>
      <c r="AA1598" s="199" t="s">
        <v>311</v>
      </c>
      <c r="AB1598" s="112" t="s">
        <v>1628</v>
      </c>
      <c r="AC1598" s="112" t="s">
        <v>1629</v>
      </c>
      <c r="AD1598" s="112" t="s">
        <v>1265</v>
      </c>
      <c r="AE1598" s="112" t="s">
        <v>1280</v>
      </c>
      <c r="AF1598" s="199"/>
    </row>
    <row r="1599" spans="1:32" ht="255" hidden="1">
      <c r="A1599" s="198" t="s">
        <v>909</v>
      </c>
      <c r="B1599" s="199" t="s">
        <v>1196</v>
      </c>
      <c r="C1599" s="199" t="s">
        <v>1217</v>
      </c>
      <c r="D1599" s="199" t="s">
        <v>1214</v>
      </c>
      <c r="E1599" s="112" t="s">
        <v>1476</v>
      </c>
      <c r="F1599" s="220" t="s">
        <v>1479</v>
      </c>
      <c r="G1599" s="199" t="s">
        <v>19</v>
      </c>
      <c r="H1599" s="199" t="s">
        <v>905</v>
      </c>
      <c r="I1599" s="200" t="s">
        <v>906</v>
      </c>
      <c r="J1599" s="112" t="s">
        <v>1317</v>
      </c>
      <c r="K1599" s="199">
        <v>8</v>
      </c>
      <c r="L1599" s="199">
        <v>6</v>
      </c>
      <c r="M1599" s="199">
        <v>10</v>
      </c>
      <c r="N1599" s="112" t="s">
        <v>1318</v>
      </c>
      <c r="O1599" s="112" t="s">
        <v>1319</v>
      </c>
      <c r="P1599" s="112" t="s">
        <v>1542</v>
      </c>
      <c r="Q1599" s="200" t="s">
        <v>1321</v>
      </c>
      <c r="R1599" s="199">
        <v>6</v>
      </c>
      <c r="S1599" s="199">
        <v>1</v>
      </c>
      <c r="T1599" s="199">
        <f>BD[[#This Row],[ND]]*BD[[#This Row],[NE]]</f>
        <v>6</v>
      </c>
      <c r="U1599" s="201" t="str">
        <f t="shared" si="87"/>
        <v>MEDIO</v>
      </c>
      <c r="V1599" s="199">
        <v>60</v>
      </c>
      <c r="W1599" s="199">
        <f>BD[[#This Row],[NP]]*BD[[#This Row],[N.C]]</f>
        <v>360</v>
      </c>
      <c r="X1599" s="201" t="str">
        <f t="shared" si="88"/>
        <v>II</v>
      </c>
      <c r="Y1599" s="182" t="str">
        <f t="shared" si="89"/>
        <v>ACEPTABLE CON CONTROL ESPECIFICO</v>
      </c>
      <c r="Z1599" s="199" t="s">
        <v>311</v>
      </c>
      <c r="AA1599" s="199" t="s">
        <v>311</v>
      </c>
      <c r="AB1599" s="112" t="s">
        <v>1541</v>
      </c>
      <c r="AC1599" s="112" t="s">
        <v>1543</v>
      </c>
      <c r="AD1599" s="200" t="s">
        <v>1544</v>
      </c>
      <c r="AE1599" s="112" t="s">
        <v>1274</v>
      </c>
      <c r="AF1599" s="199"/>
    </row>
    <row r="1600" spans="1:32" ht="90" hidden="1">
      <c r="A1600" s="198" t="s">
        <v>909</v>
      </c>
      <c r="B1600" s="199" t="s">
        <v>1196</v>
      </c>
      <c r="C1600" s="199" t="s">
        <v>1217</v>
      </c>
      <c r="D1600" s="199" t="s">
        <v>1214</v>
      </c>
      <c r="E1600" s="112" t="s">
        <v>1476</v>
      </c>
      <c r="F1600" s="220" t="s">
        <v>1479</v>
      </c>
      <c r="G1600" s="199" t="s">
        <v>19</v>
      </c>
      <c r="H1600" s="199" t="s">
        <v>905</v>
      </c>
      <c r="I1600" s="200" t="s">
        <v>924</v>
      </c>
      <c r="J1600" s="112" t="s">
        <v>1240</v>
      </c>
      <c r="K1600" s="199">
        <v>8</v>
      </c>
      <c r="L1600" s="199">
        <v>6</v>
      </c>
      <c r="M1600" s="199">
        <v>10</v>
      </c>
      <c r="N1600" s="112" t="s">
        <v>1241</v>
      </c>
      <c r="O1600" s="200" t="s">
        <v>1242</v>
      </c>
      <c r="P1600" s="200" t="s">
        <v>1513</v>
      </c>
      <c r="Q1600" s="200" t="s">
        <v>1514</v>
      </c>
      <c r="R1600" s="199">
        <v>2</v>
      </c>
      <c r="S1600" s="199">
        <v>2</v>
      </c>
      <c r="T1600" s="199">
        <f>BD[[#This Row],[ND]]*BD[[#This Row],[NE]]</f>
        <v>4</v>
      </c>
      <c r="U1600" s="201" t="str">
        <f t="shared" si="87"/>
        <v>BAJO</v>
      </c>
      <c r="V1600" s="199">
        <v>25</v>
      </c>
      <c r="W1600" s="199">
        <f>BD[[#This Row],[NP]]*BD[[#This Row],[N.C]]</f>
        <v>100</v>
      </c>
      <c r="X1600" s="201" t="str">
        <f t="shared" si="88"/>
        <v>III</v>
      </c>
      <c r="Y1600" s="182" t="str">
        <f t="shared" si="89"/>
        <v>MEJORABLE</v>
      </c>
      <c r="Z1600" s="199" t="s">
        <v>311</v>
      </c>
      <c r="AA1600" s="200" t="s">
        <v>311</v>
      </c>
      <c r="AB1600" s="112" t="s">
        <v>1516</v>
      </c>
      <c r="AC1600" s="112" t="s">
        <v>1515</v>
      </c>
      <c r="AD1600" s="200" t="s">
        <v>1557</v>
      </c>
      <c r="AE1600" s="112" t="s">
        <v>1274</v>
      </c>
      <c r="AF1600" s="199"/>
    </row>
    <row r="1601" spans="1:32" ht="165" hidden="1">
      <c r="A1601" s="198" t="s">
        <v>909</v>
      </c>
      <c r="B1601" s="199" t="s">
        <v>1196</v>
      </c>
      <c r="C1601" s="199" t="s">
        <v>1217</v>
      </c>
      <c r="D1601" s="199" t="s">
        <v>1214</v>
      </c>
      <c r="E1601" s="112" t="s">
        <v>1476</v>
      </c>
      <c r="F1601" s="220" t="s">
        <v>1479</v>
      </c>
      <c r="G1601" s="199" t="s">
        <v>19</v>
      </c>
      <c r="H1601" s="199" t="s">
        <v>905</v>
      </c>
      <c r="I1601" s="200" t="s">
        <v>935</v>
      </c>
      <c r="J1601" s="112" t="s">
        <v>1230</v>
      </c>
      <c r="K1601" s="199">
        <v>8</v>
      </c>
      <c r="L1601" s="199">
        <v>6</v>
      </c>
      <c r="M1601" s="199">
        <v>10</v>
      </c>
      <c r="N1601" s="112" t="s">
        <v>1231</v>
      </c>
      <c r="O1601" s="200" t="s">
        <v>1234</v>
      </c>
      <c r="P1601" s="112" t="s">
        <v>1518</v>
      </c>
      <c r="Q1601" s="200" t="s">
        <v>1520</v>
      </c>
      <c r="R1601" s="199">
        <v>2</v>
      </c>
      <c r="S1601" s="199">
        <v>3</v>
      </c>
      <c r="T1601" s="199">
        <f>BD[[#This Row],[ND]]*BD[[#This Row],[NE]]</f>
        <v>6</v>
      </c>
      <c r="U1601" s="201" t="str">
        <f t="shared" si="87"/>
        <v>MEDIO</v>
      </c>
      <c r="V1601" s="199">
        <v>25</v>
      </c>
      <c r="W1601" s="199">
        <f>BD[[#This Row],[NP]]*BD[[#This Row],[N.C]]</f>
        <v>150</v>
      </c>
      <c r="X1601" s="201" t="str">
        <f t="shared" si="88"/>
        <v>II</v>
      </c>
      <c r="Y1601" s="182" t="str">
        <f t="shared" si="89"/>
        <v>ACEPTABLE CON CONTROL ESPECIFICO</v>
      </c>
      <c r="Z1601" s="199" t="s">
        <v>311</v>
      </c>
      <c r="AA1601" s="199" t="s">
        <v>311</v>
      </c>
      <c r="AB1601" s="112" t="s">
        <v>1517</v>
      </c>
      <c r="AC1601" s="112" t="s">
        <v>1519</v>
      </c>
      <c r="AD1601" s="200" t="s">
        <v>1558</v>
      </c>
      <c r="AE1601" s="112" t="s">
        <v>1275</v>
      </c>
      <c r="AF1601" s="199"/>
    </row>
    <row r="1602" spans="1:32" ht="135" hidden="1">
      <c r="A1602" s="198" t="s">
        <v>909</v>
      </c>
      <c r="B1602" s="199" t="s">
        <v>1196</v>
      </c>
      <c r="C1602" s="199" t="s">
        <v>1217</v>
      </c>
      <c r="D1602" s="199" t="s">
        <v>1214</v>
      </c>
      <c r="E1602" s="112" t="s">
        <v>1476</v>
      </c>
      <c r="F1602" s="220" t="s">
        <v>1479</v>
      </c>
      <c r="G1602" s="199" t="s">
        <v>19</v>
      </c>
      <c r="H1602" s="199" t="s">
        <v>910</v>
      </c>
      <c r="I1602" s="200" t="s">
        <v>943</v>
      </c>
      <c r="J1602" s="112" t="s">
        <v>1329</v>
      </c>
      <c r="K1602" s="199">
        <v>8</v>
      </c>
      <c r="L1602" s="199">
        <v>6</v>
      </c>
      <c r="M1602" s="199">
        <v>10</v>
      </c>
      <c r="N1602" s="112" t="s">
        <v>1330</v>
      </c>
      <c r="O1602" s="112" t="s">
        <v>1569</v>
      </c>
      <c r="P1602" s="112" t="s">
        <v>1331</v>
      </c>
      <c r="Q1602" s="112" t="s">
        <v>1332</v>
      </c>
      <c r="R1602" s="199">
        <v>2</v>
      </c>
      <c r="S1602" s="199">
        <v>3</v>
      </c>
      <c r="T1602" s="199">
        <f>BD[[#This Row],[ND]]*BD[[#This Row],[NE]]</f>
        <v>6</v>
      </c>
      <c r="U1602" s="201" t="str">
        <f t="shared" si="87"/>
        <v>MEDIO</v>
      </c>
      <c r="V1602" s="199">
        <v>60</v>
      </c>
      <c r="W1602" s="199">
        <f>BD[[#This Row],[NP]]*BD[[#This Row],[N.C]]</f>
        <v>360</v>
      </c>
      <c r="X1602" s="201" t="str">
        <f t="shared" si="88"/>
        <v>II</v>
      </c>
      <c r="Y1602" s="182" t="str">
        <f t="shared" si="89"/>
        <v>ACEPTABLE CON CONTROL ESPECIFICO</v>
      </c>
      <c r="Z1602" s="199" t="s">
        <v>311</v>
      </c>
      <c r="AA1602" s="199" t="s">
        <v>311</v>
      </c>
      <c r="AB1602" s="112" t="s">
        <v>1570</v>
      </c>
      <c r="AC1602" s="112" t="s">
        <v>1567</v>
      </c>
      <c r="AD1602" s="112" t="s">
        <v>1568</v>
      </c>
      <c r="AE1602" s="112" t="s">
        <v>1327</v>
      </c>
      <c r="AF1602" s="199"/>
    </row>
    <row r="1603" spans="1:32" ht="409.6" hidden="1">
      <c r="A1603" s="198" t="s">
        <v>909</v>
      </c>
      <c r="B1603" s="199" t="s">
        <v>1196</v>
      </c>
      <c r="C1603" s="199" t="s">
        <v>1217</v>
      </c>
      <c r="D1603" s="199" t="s">
        <v>1214</v>
      </c>
      <c r="E1603" s="112" t="s">
        <v>1476</v>
      </c>
      <c r="F1603" s="220" t="s">
        <v>1479</v>
      </c>
      <c r="G1603" s="199" t="s">
        <v>19</v>
      </c>
      <c r="H1603" s="199" t="s">
        <v>917</v>
      </c>
      <c r="I1603" s="200" t="s">
        <v>949</v>
      </c>
      <c r="J1603" s="112" t="s">
        <v>1226</v>
      </c>
      <c r="K1603" s="199">
        <v>8</v>
      </c>
      <c r="L1603" s="199">
        <v>6</v>
      </c>
      <c r="M1603" s="199">
        <v>10</v>
      </c>
      <c r="N1603" s="112" t="s">
        <v>1237</v>
      </c>
      <c r="O1603" s="200" t="s">
        <v>1238</v>
      </c>
      <c r="P1603" s="112" t="s">
        <v>1239</v>
      </c>
      <c r="Q1603" s="112" t="s">
        <v>1522</v>
      </c>
      <c r="R1603" s="199">
        <v>2</v>
      </c>
      <c r="S1603" s="199">
        <v>2</v>
      </c>
      <c r="T1603" s="199">
        <f>BD[[#This Row],[ND]]*BD[[#This Row],[NE]]</f>
        <v>4</v>
      </c>
      <c r="U1603" s="201" t="str">
        <f t="shared" si="87"/>
        <v>BAJO</v>
      </c>
      <c r="V1603" s="199">
        <v>60</v>
      </c>
      <c r="W1603" s="199">
        <f>BD[[#This Row],[NP]]*BD[[#This Row],[N.C]]</f>
        <v>240</v>
      </c>
      <c r="X1603" s="201" t="str">
        <f t="shared" si="88"/>
        <v>II</v>
      </c>
      <c r="Y1603" s="182" t="str">
        <f t="shared" si="89"/>
        <v>ACEPTABLE CON CONTROL ESPECIFICO</v>
      </c>
      <c r="Z1603" s="199" t="s">
        <v>311</v>
      </c>
      <c r="AA1603" s="199" t="s">
        <v>311</v>
      </c>
      <c r="AB1603" s="112" t="s">
        <v>1524</v>
      </c>
      <c r="AC1603" s="112" t="s">
        <v>1521</v>
      </c>
      <c r="AD1603" s="112" t="s">
        <v>1523</v>
      </c>
      <c r="AE1603" s="112" t="s">
        <v>1276</v>
      </c>
      <c r="AF1603" s="199"/>
    </row>
    <row r="1604" spans="1:32" ht="120" hidden="1">
      <c r="A1604" s="198" t="s">
        <v>909</v>
      </c>
      <c r="B1604" s="199" t="s">
        <v>1196</v>
      </c>
      <c r="C1604" s="199" t="s">
        <v>1217</v>
      </c>
      <c r="D1604" s="199" t="s">
        <v>1214</v>
      </c>
      <c r="E1604" s="112" t="s">
        <v>1476</v>
      </c>
      <c r="F1604" s="220" t="s">
        <v>1479</v>
      </c>
      <c r="G1604" s="199" t="s">
        <v>19</v>
      </c>
      <c r="H1604" s="199" t="s">
        <v>917</v>
      </c>
      <c r="I1604" s="200" t="s">
        <v>955</v>
      </c>
      <c r="J1604" s="112" t="s">
        <v>1344</v>
      </c>
      <c r="K1604" s="199">
        <v>8</v>
      </c>
      <c r="L1604" s="199">
        <v>6</v>
      </c>
      <c r="M1604" s="199">
        <v>10</v>
      </c>
      <c r="N1604" s="112" t="s">
        <v>1346</v>
      </c>
      <c r="O1604" s="112" t="s">
        <v>1340</v>
      </c>
      <c r="P1604" s="112" t="s">
        <v>1341</v>
      </c>
      <c r="Q1604" s="112" t="s">
        <v>1342</v>
      </c>
      <c r="R1604" s="199">
        <v>2</v>
      </c>
      <c r="S1604" s="199">
        <v>2</v>
      </c>
      <c r="T1604" s="199">
        <f>BD[[#This Row],[ND]]*BD[[#This Row],[NE]]</f>
        <v>4</v>
      </c>
      <c r="U1604" s="201" t="str">
        <f t="shared" si="87"/>
        <v>BAJO</v>
      </c>
      <c r="V1604" s="199">
        <v>25</v>
      </c>
      <c r="W1604" s="199">
        <f>BD[[#This Row],[NP]]*BD[[#This Row],[N.C]]</f>
        <v>100</v>
      </c>
      <c r="X1604" s="201" t="str">
        <f t="shared" si="88"/>
        <v>III</v>
      </c>
      <c r="Y1604" s="182" t="str">
        <f t="shared" si="89"/>
        <v>MEJORABLE</v>
      </c>
      <c r="Z1604" s="199" t="s">
        <v>311</v>
      </c>
      <c r="AA1604" s="199" t="s">
        <v>311</v>
      </c>
      <c r="AB1604" s="112" t="s">
        <v>1573</v>
      </c>
      <c r="AC1604" s="112" t="s">
        <v>1574</v>
      </c>
      <c r="AD1604" s="112" t="s">
        <v>1575</v>
      </c>
      <c r="AE1604" s="112" t="s">
        <v>1343</v>
      </c>
      <c r="AF1604" s="199"/>
    </row>
    <row r="1605" spans="1:32" ht="105" hidden="1">
      <c r="A1605" s="198" t="s">
        <v>909</v>
      </c>
      <c r="B1605" s="199" t="s">
        <v>1196</v>
      </c>
      <c r="C1605" s="199" t="s">
        <v>1217</v>
      </c>
      <c r="D1605" s="199" t="s">
        <v>1214</v>
      </c>
      <c r="E1605" s="112" t="s">
        <v>1476</v>
      </c>
      <c r="F1605" s="220" t="s">
        <v>1479</v>
      </c>
      <c r="G1605" s="199" t="s">
        <v>19</v>
      </c>
      <c r="H1605" s="199" t="s">
        <v>917</v>
      </c>
      <c r="I1605" s="200" t="s">
        <v>959</v>
      </c>
      <c r="J1605" s="112" t="s">
        <v>1347</v>
      </c>
      <c r="K1605" s="199">
        <v>8</v>
      </c>
      <c r="L1605" s="199">
        <v>6</v>
      </c>
      <c r="M1605" s="199">
        <v>10</v>
      </c>
      <c r="N1605" s="112" t="s">
        <v>1322</v>
      </c>
      <c r="O1605" s="112" t="s">
        <v>1348</v>
      </c>
      <c r="P1605" s="112" t="s">
        <v>1349</v>
      </c>
      <c r="Q1605" s="112" t="s">
        <v>1578</v>
      </c>
      <c r="R1605" s="199">
        <v>2</v>
      </c>
      <c r="S1605" s="199">
        <v>3</v>
      </c>
      <c r="T1605" s="199">
        <f>BD[[#This Row],[ND]]*BD[[#This Row],[NE]]</f>
        <v>6</v>
      </c>
      <c r="U1605" s="201" t="str">
        <f t="shared" si="87"/>
        <v>MEDIO</v>
      </c>
      <c r="V1605" s="199">
        <v>60</v>
      </c>
      <c r="W1605" s="199">
        <f>BD[[#This Row],[NP]]*BD[[#This Row],[N.C]]</f>
        <v>360</v>
      </c>
      <c r="X1605" s="201" t="str">
        <f t="shared" si="88"/>
        <v>II</v>
      </c>
      <c r="Y1605" s="182" t="str">
        <f t="shared" si="89"/>
        <v>ACEPTABLE CON CONTROL ESPECIFICO</v>
      </c>
      <c r="Z1605" s="199" t="s">
        <v>311</v>
      </c>
      <c r="AA1605" s="199" t="s">
        <v>311</v>
      </c>
      <c r="AB1605" s="112" t="s">
        <v>1576</v>
      </c>
      <c r="AC1605" s="112" t="s">
        <v>1577</v>
      </c>
      <c r="AD1605" s="112" t="s">
        <v>1579</v>
      </c>
      <c r="AE1605" s="112" t="s">
        <v>1343</v>
      </c>
      <c r="AF1605" s="199"/>
    </row>
    <row r="1606" spans="1:32" ht="105" hidden="1">
      <c r="A1606" s="198" t="s">
        <v>909</v>
      </c>
      <c r="B1606" s="199" t="s">
        <v>1196</v>
      </c>
      <c r="C1606" s="199" t="s">
        <v>1217</v>
      </c>
      <c r="D1606" s="199" t="s">
        <v>1214</v>
      </c>
      <c r="E1606" s="112" t="s">
        <v>1476</v>
      </c>
      <c r="F1606" s="220" t="s">
        <v>1479</v>
      </c>
      <c r="G1606" s="199" t="s">
        <v>19</v>
      </c>
      <c r="H1606" s="199" t="s">
        <v>917</v>
      </c>
      <c r="I1606" s="200" t="s">
        <v>961</v>
      </c>
      <c r="J1606" s="112" t="s">
        <v>1350</v>
      </c>
      <c r="K1606" s="199">
        <v>8</v>
      </c>
      <c r="L1606" s="199">
        <v>6</v>
      </c>
      <c r="M1606" s="199">
        <v>10</v>
      </c>
      <c r="N1606" s="112" t="s">
        <v>1322</v>
      </c>
      <c r="O1606" s="112" t="s">
        <v>1348</v>
      </c>
      <c r="P1606" s="112" t="s">
        <v>1582</v>
      </c>
      <c r="Q1606" s="112" t="s">
        <v>1352</v>
      </c>
      <c r="R1606" s="199">
        <v>6</v>
      </c>
      <c r="S1606" s="199">
        <v>1</v>
      </c>
      <c r="T1606" s="199">
        <f>BD[[#This Row],[ND]]*BD[[#This Row],[NE]]</f>
        <v>6</v>
      </c>
      <c r="U1606" s="201" t="str">
        <f t="shared" si="87"/>
        <v>MEDIO</v>
      </c>
      <c r="V1606" s="199">
        <v>60</v>
      </c>
      <c r="W1606" s="199">
        <f>BD[[#This Row],[NP]]*BD[[#This Row],[N.C]]</f>
        <v>360</v>
      </c>
      <c r="X1606" s="201" t="str">
        <f t="shared" si="88"/>
        <v>II</v>
      </c>
      <c r="Y1606" s="182" t="str">
        <f t="shared" si="89"/>
        <v>ACEPTABLE CON CONTROL ESPECIFICO</v>
      </c>
      <c r="Z1606" s="199" t="s">
        <v>311</v>
      </c>
      <c r="AA1606" s="199" t="s">
        <v>311</v>
      </c>
      <c r="AB1606" s="112" t="s">
        <v>1580</v>
      </c>
      <c r="AC1606" s="112" t="s">
        <v>1583</v>
      </c>
      <c r="AD1606" s="112" t="s">
        <v>1581</v>
      </c>
      <c r="AE1606" s="112" t="s">
        <v>1343</v>
      </c>
      <c r="AF1606" s="199"/>
    </row>
    <row r="1607" spans="1:32" ht="105" hidden="1">
      <c r="A1607" s="198" t="s">
        <v>909</v>
      </c>
      <c r="B1607" s="199" t="s">
        <v>1196</v>
      </c>
      <c r="C1607" s="199" t="s">
        <v>1217</v>
      </c>
      <c r="D1607" s="199" t="s">
        <v>1214</v>
      </c>
      <c r="E1607" s="112" t="s">
        <v>1476</v>
      </c>
      <c r="F1607" s="220" t="s">
        <v>1479</v>
      </c>
      <c r="G1607" s="199" t="s">
        <v>19</v>
      </c>
      <c r="H1607" s="199" t="s">
        <v>923</v>
      </c>
      <c r="I1607" s="200" t="s">
        <v>965</v>
      </c>
      <c r="J1607" s="112" t="s">
        <v>1228</v>
      </c>
      <c r="K1607" s="199">
        <v>8</v>
      </c>
      <c r="L1607" s="199">
        <v>6</v>
      </c>
      <c r="M1607" s="199">
        <v>10</v>
      </c>
      <c r="N1607" s="112" t="s">
        <v>1245</v>
      </c>
      <c r="O1607" s="200" t="s">
        <v>1291</v>
      </c>
      <c r="P1607" s="112" t="s">
        <v>1525</v>
      </c>
      <c r="Q1607" s="200" t="s">
        <v>1529</v>
      </c>
      <c r="R1607" s="199">
        <v>2</v>
      </c>
      <c r="S1607" s="199">
        <v>3</v>
      </c>
      <c r="T1607" s="199">
        <f>BD[[#This Row],[ND]]*BD[[#This Row],[NE]]</f>
        <v>6</v>
      </c>
      <c r="U1607" s="201" t="str">
        <f t="shared" si="87"/>
        <v>MEDIO</v>
      </c>
      <c r="V1607" s="199">
        <v>25</v>
      </c>
      <c r="W1607" s="199">
        <f>BD[[#This Row],[NP]]*BD[[#This Row],[N.C]]</f>
        <v>150</v>
      </c>
      <c r="X1607" s="201" t="str">
        <f t="shared" si="88"/>
        <v>II</v>
      </c>
      <c r="Y1607" s="182" t="str">
        <f t="shared" si="89"/>
        <v>ACEPTABLE CON CONTROL ESPECIFICO</v>
      </c>
      <c r="Z1607" s="199" t="s">
        <v>311</v>
      </c>
      <c r="AA1607" s="199" t="s">
        <v>311</v>
      </c>
      <c r="AB1607" s="112" t="s">
        <v>1584</v>
      </c>
      <c r="AC1607" s="112" t="s">
        <v>1589</v>
      </c>
      <c r="AD1607" s="200" t="s">
        <v>1528</v>
      </c>
      <c r="AE1607" s="112" t="s">
        <v>1281</v>
      </c>
      <c r="AF1607" s="199"/>
    </row>
    <row r="1608" spans="1:32" ht="225" hidden="1">
      <c r="A1608" s="198" t="s">
        <v>909</v>
      </c>
      <c r="B1608" s="199" t="s">
        <v>1196</v>
      </c>
      <c r="C1608" s="199" t="s">
        <v>1217</v>
      </c>
      <c r="D1608" s="199" t="s">
        <v>1214</v>
      </c>
      <c r="E1608" s="112" t="s">
        <v>1476</v>
      </c>
      <c r="F1608" s="220" t="s">
        <v>1479</v>
      </c>
      <c r="G1608" s="199" t="s">
        <v>19</v>
      </c>
      <c r="H1608" s="199" t="s">
        <v>928</v>
      </c>
      <c r="I1608" s="200" t="s">
        <v>973</v>
      </c>
      <c r="J1608" s="112" t="s">
        <v>1223</v>
      </c>
      <c r="K1608" s="199">
        <v>8</v>
      </c>
      <c r="L1608" s="199">
        <v>6</v>
      </c>
      <c r="M1608" s="199">
        <v>10</v>
      </c>
      <c r="N1608" s="112" t="s">
        <v>1250</v>
      </c>
      <c r="O1608" s="200" t="s">
        <v>1595</v>
      </c>
      <c r="P1608" s="112" t="s">
        <v>1533</v>
      </c>
      <c r="Q1608" s="199" t="s">
        <v>311</v>
      </c>
      <c r="R1608" s="199">
        <v>2</v>
      </c>
      <c r="S1608" s="199">
        <v>2</v>
      </c>
      <c r="T1608" s="199">
        <f>BD[[#This Row],[ND]]*BD[[#This Row],[NE]]</f>
        <v>4</v>
      </c>
      <c r="U1608" s="201" t="str">
        <f t="shared" si="87"/>
        <v>BAJO</v>
      </c>
      <c r="V1608" s="199">
        <v>25</v>
      </c>
      <c r="W1608" s="199">
        <f>BD[[#This Row],[NP]]*BD[[#This Row],[N.C]]</f>
        <v>100</v>
      </c>
      <c r="X1608" s="201" t="str">
        <f t="shared" si="88"/>
        <v>III</v>
      </c>
      <c r="Y1608" s="182" t="str">
        <f t="shared" si="89"/>
        <v>MEJORABLE</v>
      </c>
      <c r="Z1608" s="199" t="s">
        <v>311</v>
      </c>
      <c r="AA1608" s="199" t="s">
        <v>311</v>
      </c>
      <c r="AB1608" s="200" t="s">
        <v>1596</v>
      </c>
      <c r="AC1608" s="112" t="s">
        <v>1534</v>
      </c>
      <c r="AD1608" s="222" t="s">
        <v>1597</v>
      </c>
      <c r="AE1608" s="112" t="s">
        <v>1277</v>
      </c>
      <c r="AF1608" s="199"/>
    </row>
    <row r="1609" spans="1:32" ht="225" hidden="1">
      <c r="A1609" s="198" t="s">
        <v>909</v>
      </c>
      <c r="B1609" s="199" t="s">
        <v>1196</v>
      </c>
      <c r="C1609" s="199" t="s">
        <v>1217</v>
      </c>
      <c r="D1609" s="199" t="s">
        <v>1214</v>
      </c>
      <c r="E1609" s="112" t="s">
        <v>1476</v>
      </c>
      <c r="F1609" s="220" t="s">
        <v>1479</v>
      </c>
      <c r="G1609" s="199" t="s">
        <v>19</v>
      </c>
      <c r="H1609" s="199" t="s">
        <v>928</v>
      </c>
      <c r="I1609" s="200" t="s">
        <v>975</v>
      </c>
      <c r="J1609" s="112" t="s">
        <v>1223</v>
      </c>
      <c r="K1609" s="199">
        <v>8</v>
      </c>
      <c r="L1609" s="199">
        <v>6</v>
      </c>
      <c r="M1609" s="199">
        <v>10</v>
      </c>
      <c r="N1609" s="112" t="s">
        <v>1250</v>
      </c>
      <c r="O1609" s="200" t="s">
        <v>1595</v>
      </c>
      <c r="P1609" s="112" t="s">
        <v>1533</v>
      </c>
      <c r="Q1609" s="199" t="s">
        <v>311</v>
      </c>
      <c r="R1609" s="199">
        <v>2</v>
      </c>
      <c r="S1609" s="199">
        <v>3</v>
      </c>
      <c r="T1609" s="199">
        <f>BD[[#This Row],[ND]]*BD[[#This Row],[NE]]</f>
        <v>6</v>
      </c>
      <c r="U1609" s="201" t="str">
        <f t="shared" si="87"/>
        <v>MEDIO</v>
      </c>
      <c r="V1609" s="199">
        <v>25</v>
      </c>
      <c r="W1609" s="199">
        <f>BD[[#This Row],[NP]]*BD[[#This Row],[N.C]]</f>
        <v>150</v>
      </c>
      <c r="X1609" s="201" t="str">
        <f t="shared" si="88"/>
        <v>II</v>
      </c>
      <c r="Y1609" s="182" t="str">
        <f t="shared" si="89"/>
        <v>ACEPTABLE CON CONTROL ESPECIFICO</v>
      </c>
      <c r="Z1609" s="199" t="s">
        <v>311</v>
      </c>
      <c r="AA1609" s="199" t="s">
        <v>311</v>
      </c>
      <c r="AB1609" s="200" t="s">
        <v>1596</v>
      </c>
      <c r="AC1609" s="112" t="s">
        <v>1534</v>
      </c>
      <c r="AD1609" s="200" t="s">
        <v>1247</v>
      </c>
      <c r="AE1609" s="112" t="s">
        <v>1277</v>
      </c>
      <c r="AF1609" s="199"/>
    </row>
    <row r="1610" spans="1:32" ht="225" hidden="1">
      <c r="A1610" s="198" t="s">
        <v>909</v>
      </c>
      <c r="B1610" s="199" t="s">
        <v>1196</v>
      </c>
      <c r="C1610" s="199" t="s">
        <v>1217</v>
      </c>
      <c r="D1610" s="199" t="s">
        <v>1214</v>
      </c>
      <c r="E1610" s="112" t="s">
        <v>1476</v>
      </c>
      <c r="F1610" s="220" t="s">
        <v>1479</v>
      </c>
      <c r="G1610" s="199" t="s">
        <v>19</v>
      </c>
      <c r="H1610" s="199" t="s">
        <v>928</v>
      </c>
      <c r="I1610" s="200" t="s">
        <v>979</v>
      </c>
      <c r="J1610" s="112" t="s">
        <v>1223</v>
      </c>
      <c r="K1610" s="199">
        <v>8</v>
      </c>
      <c r="L1610" s="199">
        <v>6</v>
      </c>
      <c r="M1610" s="199">
        <v>10</v>
      </c>
      <c r="N1610" s="112" t="s">
        <v>1250</v>
      </c>
      <c r="O1610" s="200" t="s">
        <v>1595</v>
      </c>
      <c r="P1610" s="112" t="s">
        <v>1533</v>
      </c>
      <c r="Q1610" s="199" t="s">
        <v>311</v>
      </c>
      <c r="R1610" s="199">
        <v>2</v>
      </c>
      <c r="S1610" s="199">
        <v>3</v>
      </c>
      <c r="T1610" s="199">
        <f>BD[[#This Row],[ND]]*BD[[#This Row],[NE]]</f>
        <v>6</v>
      </c>
      <c r="U1610" s="201" t="str">
        <f t="shared" si="87"/>
        <v>MEDIO</v>
      </c>
      <c r="V1610" s="199">
        <v>26</v>
      </c>
      <c r="W1610" s="199">
        <f>BD[[#This Row],[NP]]*BD[[#This Row],[N.C]]</f>
        <v>156</v>
      </c>
      <c r="X1610" s="201" t="str">
        <f t="shared" si="88"/>
        <v>II</v>
      </c>
      <c r="Y1610" s="182" t="str">
        <f t="shared" si="89"/>
        <v>ACEPTABLE CON CONTROL ESPECIFICO</v>
      </c>
      <c r="Z1610" s="199" t="s">
        <v>311</v>
      </c>
      <c r="AA1610" s="199" t="s">
        <v>311</v>
      </c>
      <c r="AB1610" s="200" t="s">
        <v>1596</v>
      </c>
      <c r="AC1610" s="112" t="s">
        <v>1534</v>
      </c>
      <c r="AD1610" s="200" t="s">
        <v>1247</v>
      </c>
      <c r="AE1610" s="112" t="s">
        <v>1277</v>
      </c>
      <c r="AF1610" s="199"/>
    </row>
    <row r="1611" spans="1:32" ht="135" hidden="1">
      <c r="A1611" s="198" t="s">
        <v>909</v>
      </c>
      <c r="B1611" s="199" t="s">
        <v>1196</v>
      </c>
      <c r="C1611" s="199" t="s">
        <v>1217</v>
      </c>
      <c r="D1611" s="199" t="s">
        <v>1214</v>
      </c>
      <c r="E1611" s="112" t="s">
        <v>1476</v>
      </c>
      <c r="F1611" s="220" t="s">
        <v>1479</v>
      </c>
      <c r="G1611" s="199" t="s">
        <v>19</v>
      </c>
      <c r="H1611" s="199" t="s">
        <v>931</v>
      </c>
      <c r="I1611" s="200" t="s">
        <v>985</v>
      </c>
      <c r="J1611" s="112" t="s">
        <v>1400</v>
      </c>
      <c r="K1611" s="199">
        <v>8</v>
      </c>
      <c r="L1611" s="199">
        <v>6</v>
      </c>
      <c r="M1611" s="199">
        <v>10</v>
      </c>
      <c r="N1611" s="112" t="s">
        <v>1401</v>
      </c>
      <c r="O1611" s="200" t="s">
        <v>1600</v>
      </c>
      <c r="P1611" s="112" t="s">
        <v>1671</v>
      </c>
      <c r="Q1611" s="112" t="s">
        <v>1403</v>
      </c>
      <c r="R1611" s="199">
        <v>2</v>
      </c>
      <c r="S1611" s="199">
        <v>3</v>
      </c>
      <c r="T1611" s="199">
        <f>BD[[#This Row],[ND]]*BD[[#This Row],[NE]]</f>
        <v>6</v>
      </c>
      <c r="U1611" s="201" t="str">
        <f t="shared" si="87"/>
        <v>MEDIO</v>
      </c>
      <c r="V1611" s="199">
        <v>25</v>
      </c>
      <c r="W1611" s="199">
        <f>BD[[#This Row],[NP]]*BD[[#This Row],[N.C]]</f>
        <v>150</v>
      </c>
      <c r="X1611" s="201" t="str">
        <f t="shared" si="88"/>
        <v>II</v>
      </c>
      <c r="Y1611" s="182" t="str">
        <f t="shared" si="89"/>
        <v>ACEPTABLE CON CONTROL ESPECIFICO</v>
      </c>
      <c r="Z1611" s="199" t="s">
        <v>311</v>
      </c>
      <c r="AA1611" s="199" t="s">
        <v>311</v>
      </c>
      <c r="AB1611" s="112" t="s">
        <v>1601</v>
      </c>
      <c r="AC1611" s="112" t="s">
        <v>1598</v>
      </c>
      <c r="AD1611" s="112" t="s">
        <v>1599</v>
      </c>
      <c r="AE1611" s="112" t="s">
        <v>1278</v>
      </c>
      <c r="AF1611" s="199"/>
    </row>
    <row r="1612" spans="1:32" ht="210" hidden="1">
      <c r="A1612" s="198" t="s">
        <v>909</v>
      </c>
      <c r="B1612" s="199" t="s">
        <v>1196</v>
      </c>
      <c r="C1612" s="199" t="s">
        <v>1217</v>
      </c>
      <c r="D1612" s="199" t="s">
        <v>1214</v>
      </c>
      <c r="E1612" s="112" t="s">
        <v>1476</v>
      </c>
      <c r="F1612" s="220" t="s">
        <v>1479</v>
      </c>
      <c r="G1612" s="199" t="s">
        <v>19</v>
      </c>
      <c r="H1612" s="199" t="s">
        <v>931</v>
      </c>
      <c r="I1612" s="200" t="s">
        <v>987</v>
      </c>
      <c r="J1612" s="112" t="s">
        <v>1404</v>
      </c>
      <c r="K1612" s="199">
        <v>8</v>
      </c>
      <c r="L1612" s="199">
        <v>6</v>
      </c>
      <c r="M1612" s="199">
        <v>10</v>
      </c>
      <c r="N1612" s="112" t="s">
        <v>1401</v>
      </c>
      <c r="O1612" s="112" t="s">
        <v>1355</v>
      </c>
      <c r="P1612" s="112" t="s">
        <v>1667</v>
      </c>
      <c r="Q1612" s="112" t="s">
        <v>1653</v>
      </c>
      <c r="R1612" s="199">
        <v>6</v>
      </c>
      <c r="S1612" s="199">
        <v>2</v>
      </c>
      <c r="T1612" s="199">
        <f>BD[[#This Row],[ND]]*BD[[#This Row],[NE]]</f>
        <v>12</v>
      </c>
      <c r="U1612" s="201" t="str">
        <f t="shared" si="87"/>
        <v>ALTO</v>
      </c>
      <c r="V1612" s="199">
        <v>60</v>
      </c>
      <c r="W1612" s="199">
        <f>BD[[#This Row],[NP]]*BD[[#This Row],[N.C]]</f>
        <v>720</v>
      </c>
      <c r="X1612" s="201" t="str">
        <f t="shared" si="88"/>
        <v>I</v>
      </c>
      <c r="Y1612" s="182" t="str">
        <f t="shared" si="89"/>
        <v>NO ACEPTABLE</v>
      </c>
      <c r="Z1612" s="199" t="s">
        <v>311</v>
      </c>
      <c r="AA1612" s="199" t="s">
        <v>311</v>
      </c>
      <c r="AB1612" s="112" t="s">
        <v>1603</v>
      </c>
      <c r="AC1612" s="112" t="s">
        <v>1604</v>
      </c>
      <c r="AD1612" s="112" t="s">
        <v>1605</v>
      </c>
      <c r="AE1612" s="112" t="s">
        <v>1358</v>
      </c>
      <c r="AF1612" s="199"/>
    </row>
    <row r="1613" spans="1:32" ht="135" hidden="1">
      <c r="A1613" s="198" t="s">
        <v>909</v>
      </c>
      <c r="B1613" s="199" t="s">
        <v>1196</v>
      </c>
      <c r="C1613" s="199" t="s">
        <v>1217</v>
      </c>
      <c r="D1613" s="199" t="s">
        <v>1214</v>
      </c>
      <c r="E1613" s="112" t="s">
        <v>1476</v>
      </c>
      <c r="F1613" s="220" t="s">
        <v>1479</v>
      </c>
      <c r="G1613" s="199" t="s">
        <v>19</v>
      </c>
      <c r="H1613" s="199" t="s">
        <v>931</v>
      </c>
      <c r="I1613" s="200" t="s">
        <v>989</v>
      </c>
      <c r="J1613" s="112" t="s">
        <v>1224</v>
      </c>
      <c r="K1613" s="199">
        <v>8</v>
      </c>
      <c r="L1613" s="199">
        <v>6</v>
      </c>
      <c r="M1613" s="199">
        <v>10</v>
      </c>
      <c r="N1613" s="112" t="s">
        <v>1252</v>
      </c>
      <c r="O1613" s="112" t="s">
        <v>1612</v>
      </c>
      <c r="P1613" s="112" t="s">
        <v>1253</v>
      </c>
      <c r="Q1613" s="112" t="s">
        <v>1614</v>
      </c>
      <c r="R1613" s="199">
        <v>2</v>
      </c>
      <c r="S1613" s="199">
        <v>3</v>
      </c>
      <c r="T1613" s="199">
        <f>BD[[#This Row],[ND]]*BD[[#This Row],[NE]]</f>
        <v>6</v>
      </c>
      <c r="U1613" s="201" t="str">
        <f t="shared" si="87"/>
        <v>MEDIO</v>
      </c>
      <c r="V1613" s="199">
        <v>25</v>
      </c>
      <c r="W1613" s="199">
        <f>BD[[#This Row],[NP]]*BD[[#This Row],[N.C]]</f>
        <v>150</v>
      </c>
      <c r="X1613" s="201" t="str">
        <f t="shared" si="88"/>
        <v>II</v>
      </c>
      <c r="Y1613" s="182" t="str">
        <f t="shared" si="89"/>
        <v>ACEPTABLE CON CONTROL ESPECIFICO</v>
      </c>
      <c r="Z1613" s="199" t="s">
        <v>311</v>
      </c>
      <c r="AA1613" s="199" t="s">
        <v>311</v>
      </c>
      <c r="AB1613" s="112" t="s">
        <v>1613</v>
      </c>
      <c r="AC1613" s="112" t="s">
        <v>1253</v>
      </c>
      <c r="AD1613" s="112" t="s">
        <v>1615</v>
      </c>
      <c r="AE1613" s="112" t="s">
        <v>1278</v>
      </c>
      <c r="AF1613" s="199"/>
    </row>
    <row r="1614" spans="1:32" ht="150" hidden="1">
      <c r="A1614" s="198" t="s">
        <v>909</v>
      </c>
      <c r="B1614" s="199" t="s">
        <v>1196</v>
      </c>
      <c r="C1614" s="199" t="s">
        <v>1217</v>
      </c>
      <c r="D1614" s="199" t="s">
        <v>1214</v>
      </c>
      <c r="E1614" s="112" t="s">
        <v>1476</v>
      </c>
      <c r="F1614" s="220" t="s">
        <v>1479</v>
      </c>
      <c r="G1614" s="199" t="s">
        <v>19</v>
      </c>
      <c r="H1614" s="199" t="s">
        <v>931</v>
      </c>
      <c r="I1614" s="200" t="s">
        <v>997</v>
      </c>
      <c r="J1614" s="112" t="s">
        <v>1363</v>
      </c>
      <c r="K1614" s="199">
        <v>8</v>
      </c>
      <c r="L1614" s="199">
        <v>6</v>
      </c>
      <c r="M1614" s="199">
        <v>10</v>
      </c>
      <c r="N1614" s="112" t="s">
        <v>1364</v>
      </c>
      <c r="O1614" s="112" t="s">
        <v>1656</v>
      </c>
      <c r="P1614" s="112" t="s">
        <v>1657</v>
      </c>
      <c r="Q1614" s="112" t="s">
        <v>1365</v>
      </c>
      <c r="R1614" s="199">
        <v>6</v>
      </c>
      <c r="S1614" s="199">
        <v>2</v>
      </c>
      <c r="T1614" s="199">
        <f>BD[[#This Row],[ND]]*BD[[#This Row],[NE]]</f>
        <v>12</v>
      </c>
      <c r="U1614" s="201" t="str">
        <f t="shared" si="87"/>
        <v>ALTO</v>
      </c>
      <c r="V1614" s="199">
        <v>60</v>
      </c>
      <c r="W1614" s="199">
        <f>BD[[#This Row],[NP]]*BD[[#This Row],[N.C]]</f>
        <v>720</v>
      </c>
      <c r="X1614" s="201" t="str">
        <f t="shared" si="88"/>
        <v>I</v>
      </c>
      <c r="Y1614" s="182" t="str">
        <f t="shared" si="89"/>
        <v>NO ACEPTABLE</v>
      </c>
      <c r="Z1614" s="199" t="s">
        <v>311</v>
      </c>
      <c r="AA1614" s="199" t="s">
        <v>311</v>
      </c>
      <c r="AB1614" s="112" t="s">
        <v>1621</v>
      </c>
      <c r="AC1614" s="112" t="s">
        <v>1622</v>
      </c>
      <c r="AD1614" s="112" t="s">
        <v>1623</v>
      </c>
      <c r="AE1614" s="112" t="s">
        <v>1368</v>
      </c>
      <c r="AF1614" s="199"/>
    </row>
    <row r="1615" spans="1:32" ht="150" hidden="1">
      <c r="A1615" s="198" t="s">
        <v>909</v>
      </c>
      <c r="B1615" s="199" t="s">
        <v>1196</v>
      </c>
      <c r="C1615" s="199" t="s">
        <v>1217</v>
      </c>
      <c r="D1615" s="199" t="s">
        <v>1214</v>
      </c>
      <c r="E1615" s="112" t="s">
        <v>1476</v>
      </c>
      <c r="F1615" s="220" t="s">
        <v>1479</v>
      </c>
      <c r="G1615" s="199" t="s">
        <v>19</v>
      </c>
      <c r="H1615" s="199" t="s">
        <v>931</v>
      </c>
      <c r="I1615" s="200" t="s">
        <v>999</v>
      </c>
      <c r="J1615" s="112" t="s">
        <v>1440</v>
      </c>
      <c r="K1615" s="199">
        <v>8</v>
      </c>
      <c r="L1615" s="199">
        <v>6</v>
      </c>
      <c r="M1615" s="199">
        <v>10</v>
      </c>
      <c r="N1615" s="112" t="s">
        <v>1322</v>
      </c>
      <c r="O1615" s="112" t="s">
        <v>1656</v>
      </c>
      <c r="P1615" s="112" t="s">
        <v>1657</v>
      </c>
      <c r="Q1615" s="112" t="s">
        <v>1365</v>
      </c>
      <c r="R1615" s="199">
        <v>6</v>
      </c>
      <c r="S1615" s="199">
        <v>2</v>
      </c>
      <c r="T1615" s="199">
        <f>BD[[#This Row],[ND]]*BD[[#This Row],[NE]]</f>
        <v>12</v>
      </c>
      <c r="U1615" s="201" t="str">
        <f t="shared" si="87"/>
        <v>ALTO</v>
      </c>
      <c r="V1615" s="199">
        <v>60</v>
      </c>
      <c r="W1615" s="199">
        <f>BD[[#This Row],[NP]]*BD[[#This Row],[N.C]]</f>
        <v>720</v>
      </c>
      <c r="X1615" s="201" t="str">
        <f t="shared" si="88"/>
        <v>I</v>
      </c>
      <c r="Y1615" s="182" t="str">
        <f t="shared" si="89"/>
        <v>NO ACEPTABLE</v>
      </c>
      <c r="Z1615" s="199" t="s">
        <v>311</v>
      </c>
      <c r="AA1615" s="199" t="s">
        <v>311</v>
      </c>
      <c r="AB1615" s="112" t="s">
        <v>1366</v>
      </c>
      <c r="AC1615" s="112" t="s">
        <v>1441</v>
      </c>
      <c r="AD1615" s="112" t="s">
        <v>1365</v>
      </c>
      <c r="AE1615" s="112" t="s">
        <v>1368</v>
      </c>
      <c r="AF1615" s="199"/>
    </row>
    <row r="1616" spans="1:32" ht="210" hidden="1">
      <c r="A1616" s="198" t="s">
        <v>909</v>
      </c>
      <c r="B1616" s="199" t="s">
        <v>1196</v>
      </c>
      <c r="C1616" s="199" t="s">
        <v>1217</v>
      </c>
      <c r="D1616" s="199" t="s">
        <v>1214</v>
      </c>
      <c r="E1616" s="112" t="s">
        <v>1476</v>
      </c>
      <c r="F1616" s="220" t="s">
        <v>1479</v>
      </c>
      <c r="G1616" s="199" t="s">
        <v>19</v>
      </c>
      <c r="H1616" s="199" t="s">
        <v>931</v>
      </c>
      <c r="I1616" s="200" t="s">
        <v>1003</v>
      </c>
      <c r="J1616" s="112" t="s">
        <v>1353</v>
      </c>
      <c r="K1616" s="199">
        <v>8</v>
      </c>
      <c r="L1616" s="199">
        <v>6</v>
      </c>
      <c r="M1616" s="199">
        <v>10</v>
      </c>
      <c r="N1616" s="215" t="s">
        <v>1354</v>
      </c>
      <c r="O1616" s="112" t="s">
        <v>1355</v>
      </c>
      <c r="P1616" s="112" t="s">
        <v>1672</v>
      </c>
      <c r="Q1616" s="112" t="s">
        <v>1357</v>
      </c>
      <c r="R1616" s="199">
        <v>6</v>
      </c>
      <c r="S1616" s="199">
        <v>2</v>
      </c>
      <c r="T1616" s="199">
        <f>BD[[#This Row],[ND]]*BD[[#This Row],[NE]]</f>
        <v>12</v>
      </c>
      <c r="U1616" s="201" t="str">
        <f t="shared" si="87"/>
        <v>ALTO</v>
      </c>
      <c r="V1616" s="199">
        <v>60</v>
      </c>
      <c r="W1616" s="199">
        <f>BD[[#This Row],[NP]]*BD[[#This Row],[N.C]]</f>
        <v>720</v>
      </c>
      <c r="X1616" s="201" t="str">
        <f t="shared" si="88"/>
        <v>I</v>
      </c>
      <c r="Y1616" s="182" t="str">
        <f t="shared" si="89"/>
        <v>NO ACEPTABLE</v>
      </c>
      <c r="Z1616" s="199" t="s">
        <v>311</v>
      </c>
      <c r="AA1616" s="199" t="s">
        <v>311</v>
      </c>
      <c r="AB1616" s="112" t="s">
        <v>1603</v>
      </c>
      <c r="AC1616" s="112" t="s">
        <v>1604</v>
      </c>
      <c r="AD1616" s="112" t="s">
        <v>1605</v>
      </c>
      <c r="AE1616" s="112" t="s">
        <v>1358</v>
      </c>
      <c r="AF1616" s="199"/>
    </row>
    <row r="1617" spans="1:32" ht="315" hidden="1">
      <c r="A1617" s="198" t="s">
        <v>909</v>
      </c>
      <c r="B1617" s="199" t="s">
        <v>1196</v>
      </c>
      <c r="C1617" s="199" t="s">
        <v>1217</v>
      </c>
      <c r="D1617" s="199" t="s">
        <v>1214</v>
      </c>
      <c r="E1617" s="112" t="s">
        <v>1476</v>
      </c>
      <c r="F1617" s="220" t="s">
        <v>1479</v>
      </c>
      <c r="G1617" s="199" t="s">
        <v>19</v>
      </c>
      <c r="H1617" s="199" t="s">
        <v>934</v>
      </c>
      <c r="I1617" s="200" t="s">
        <v>1007</v>
      </c>
      <c r="J1617" s="112" t="s">
        <v>1225</v>
      </c>
      <c r="K1617" s="199">
        <v>2</v>
      </c>
      <c r="L1617" s="199">
        <v>2</v>
      </c>
      <c r="M1617" s="199">
        <v>10</v>
      </c>
      <c r="N1617" s="112" t="s">
        <v>1255</v>
      </c>
      <c r="O1617" s="112" t="s">
        <v>1627</v>
      </c>
      <c r="P1617" s="112" t="s">
        <v>1630</v>
      </c>
      <c r="Q1617" s="112" t="s">
        <v>1265</v>
      </c>
      <c r="R1617" s="199">
        <v>2</v>
      </c>
      <c r="S1617" s="199">
        <v>3</v>
      </c>
      <c r="T1617" s="199">
        <f>BD[[#This Row],[ND]]*BD[[#This Row],[NE]]</f>
        <v>6</v>
      </c>
      <c r="U1617" s="201" t="str">
        <f t="shared" si="87"/>
        <v>MEDIO</v>
      </c>
      <c r="V1617" s="199">
        <v>25</v>
      </c>
      <c r="W1617" s="199">
        <f>BD[[#This Row],[NP]]*BD[[#This Row],[N.C]]</f>
        <v>150</v>
      </c>
      <c r="X1617" s="201" t="str">
        <f t="shared" si="88"/>
        <v>II</v>
      </c>
      <c r="Y1617" s="182" t="str">
        <f t="shared" si="89"/>
        <v>ACEPTABLE CON CONTROL ESPECIFICO</v>
      </c>
      <c r="Z1617" s="199" t="s">
        <v>311</v>
      </c>
      <c r="AA1617" s="199" t="s">
        <v>311</v>
      </c>
      <c r="AB1617" s="112" t="s">
        <v>1628</v>
      </c>
      <c r="AC1617" s="112" t="s">
        <v>1629</v>
      </c>
      <c r="AD1617" s="112" t="s">
        <v>1265</v>
      </c>
      <c r="AE1617" s="112" t="s">
        <v>1280</v>
      </c>
      <c r="AF1617" s="199"/>
    </row>
    <row r="1618" spans="1:32" ht="315" hidden="1">
      <c r="A1618" s="198" t="s">
        <v>909</v>
      </c>
      <c r="B1618" s="199" t="s">
        <v>1196</v>
      </c>
      <c r="C1618" s="199" t="s">
        <v>1217</v>
      </c>
      <c r="D1618" s="199" t="s">
        <v>1214</v>
      </c>
      <c r="E1618" s="112" t="s">
        <v>1476</v>
      </c>
      <c r="F1618" s="220" t="s">
        <v>1479</v>
      </c>
      <c r="G1618" s="199" t="s">
        <v>19</v>
      </c>
      <c r="H1618" s="199" t="s">
        <v>934</v>
      </c>
      <c r="I1618" s="200" t="s">
        <v>1015</v>
      </c>
      <c r="J1618" s="112" t="s">
        <v>1369</v>
      </c>
      <c r="K1618" s="199">
        <v>8</v>
      </c>
      <c r="L1618" s="199">
        <v>6</v>
      </c>
      <c r="M1618" s="199">
        <v>10</v>
      </c>
      <c r="N1618" s="112" t="s">
        <v>1364</v>
      </c>
      <c r="O1618" s="112" t="s">
        <v>1627</v>
      </c>
      <c r="P1618" s="112" t="s">
        <v>1630</v>
      </c>
      <c r="Q1618" s="112" t="s">
        <v>1265</v>
      </c>
      <c r="R1618" s="199">
        <v>2</v>
      </c>
      <c r="S1618" s="199">
        <v>3</v>
      </c>
      <c r="T1618" s="199">
        <f>BD[[#This Row],[ND]]*BD[[#This Row],[NE]]</f>
        <v>6</v>
      </c>
      <c r="U1618" s="201" t="str">
        <f t="shared" si="87"/>
        <v>MEDIO</v>
      </c>
      <c r="V1618" s="199">
        <v>25</v>
      </c>
      <c r="W1618" s="199">
        <f>BD[[#This Row],[NP]]*BD[[#This Row],[N.C]]</f>
        <v>150</v>
      </c>
      <c r="X1618" s="201" t="str">
        <f t="shared" si="88"/>
        <v>II</v>
      </c>
      <c r="Y1618" s="182" t="str">
        <f t="shared" si="89"/>
        <v>ACEPTABLE CON CONTROL ESPECIFICO</v>
      </c>
      <c r="Z1618" s="199" t="s">
        <v>311</v>
      </c>
      <c r="AA1618" s="199" t="s">
        <v>311</v>
      </c>
      <c r="AB1618" s="112" t="s">
        <v>1628</v>
      </c>
      <c r="AC1618" s="112" t="s">
        <v>1631</v>
      </c>
      <c r="AD1618" s="112" t="s">
        <v>1265</v>
      </c>
      <c r="AE1618" s="112" t="s">
        <v>1371</v>
      </c>
      <c r="AF1618" s="199"/>
    </row>
    <row r="1619" spans="1:32" ht="345" hidden="1">
      <c r="A1619" s="198" t="s">
        <v>909</v>
      </c>
      <c r="B1619" s="199" t="s">
        <v>1196</v>
      </c>
      <c r="C1619" s="199" t="s">
        <v>1217</v>
      </c>
      <c r="D1619" s="199" t="s">
        <v>1214</v>
      </c>
      <c r="E1619" s="112" t="s">
        <v>1476</v>
      </c>
      <c r="F1619" s="220" t="s">
        <v>1479</v>
      </c>
      <c r="G1619" s="199" t="s">
        <v>19</v>
      </c>
      <c r="H1619" s="199" t="s">
        <v>934</v>
      </c>
      <c r="I1619" s="200" t="s">
        <v>1017</v>
      </c>
      <c r="J1619" s="112" t="s">
        <v>1260</v>
      </c>
      <c r="K1619" s="199">
        <v>2</v>
      </c>
      <c r="L1619" s="199">
        <v>2</v>
      </c>
      <c r="M1619" s="199">
        <v>10</v>
      </c>
      <c r="N1619" s="112" t="s">
        <v>1261</v>
      </c>
      <c r="O1619" s="112" t="s">
        <v>1627</v>
      </c>
      <c r="P1619" s="112" t="s">
        <v>1632</v>
      </c>
      <c r="Q1619" s="112" t="s">
        <v>1662</v>
      </c>
      <c r="R1619" s="199">
        <v>2</v>
      </c>
      <c r="S1619" s="199">
        <v>3</v>
      </c>
      <c r="T1619" s="199">
        <f>BD[[#This Row],[ND]]*BD[[#This Row],[NE]]</f>
        <v>6</v>
      </c>
      <c r="U1619" s="201" t="str">
        <f t="shared" si="87"/>
        <v>MEDIO</v>
      </c>
      <c r="V1619" s="199">
        <v>25</v>
      </c>
      <c r="W1619" s="199">
        <f>BD[[#This Row],[NP]]*BD[[#This Row],[N.C]]</f>
        <v>150</v>
      </c>
      <c r="X1619" s="201" t="str">
        <f t="shared" si="88"/>
        <v>II</v>
      </c>
      <c r="Y1619" s="182" t="str">
        <f t="shared" si="89"/>
        <v>ACEPTABLE CON CONTROL ESPECIFICO</v>
      </c>
      <c r="Z1619" s="199" t="s">
        <v>311</v>
      </c>
      <c r="AA1619" s="199" t="s">
        <v>311</v>
      </c>
      <c r="AB1619" s="112" t="s">
        <v>1628</v>
      </c>
      <c r="AC1619" s="112" t="s">
        <v>1633</v>
      </c>
      <c r="AD1619" s="112" t="s">
        <v>1663</v>
      </c>
      <c r="AE1619" s="112" t="s">
        <v>1280</v>
      </c>
      <c r="AF1619" s="199"/>
    </row>
    <row r="1620" spans="1:32" ht="90" hidden="1">
      <c r="A1620" s="198" t="s">
        <v>909</v>
      </c>
      <c r="B1620" s="199" t="s">
        <v>1196</v>
      </c>
      <c r="C1620" s="199" t="s">
        <v>1217</v>
      </c>
      <c r="D1620" s="199" t="s">
        <v>1214</v>
      </c>
      <c r="E1620" s="112" t="s">
        <v>1476</v>
      </c>
      <c r="F1620" s="216" t="s">
        <v>1480</v>
      </c>
      <c r="G1620" s="199" t="s">
        <v>44</v>
      </c>
      <c r="H1620" s="199" t="s">
        <v>905</v>
      </c>
      <c r="I1620" s="200" t="s">
        <v>911</v>
      </c>
      <c r="J1620" s="112" t="s">
        <v>1286</v>
      </c>
      <c r="K1620" s="199">
        <v>8</v>
      </c>
      <c r="L1620" s="199">
        <v>6</v>
      </c>
      <c r="M1620" s="199">
        <v>10</v>
      </c>
      <c r="N1620" s="112" t="s">
        <v>1287</v>
      </c>
      <c r="O1620" s="112" t="s">
        <v>1545</v>
      </c>
      <c r="P1620" s="112" t="s">
        <v>1549</v>
      </c>
      <c r="Q1620" s="112" t="s">
        <v>1546</v>
      </c>
      <c r="R1620" s="199">
        <v>2</v>
      </c>
      <c r="S1620" s="199">
        <v>3</v>
      </c>
      <c r="T1620" s="199">
        <f>BD[[#This Row],[ND]]*BD[[#This Row],[NE]]</f>
        <v>6</v>
      </c>
      <c r="U1620" s="201" t="str">
        <f t="shared" si="87"/>
        <v>MEDIO</v>
      </c>
      <c r="V1620" s="199">
        <v>25</v>
      </c>
      <c r="W1620" s="199">
        <f>BD[[#This Row],[NP]]*BD[[#This Row],[N.C]]</f>
        <v>150</v>
      </c>
      <c r="X1620" s="201" t="str">
        <f t="shared" si="88"/>
        <v>II</v>
      </c>
      <c r="Y1620" s="182" t="str">
        <f t="shared" si="89"/>
        <v>ACEPTABLE CON CONTROL ESPECIFICO</v>
      </c>
      <c r="Z1620" s="199" t="s">
        <v>311</v>
      </c>
      <c r="AA1620" s="199" t="s">
        <v>311</v>
      </c>
      <c r="AB1620" s="112" t="s">
        <v>1547</v>
      </c>
      <c r="AC1620" s="112" t="s">
        <v>1548</v>
      </c>
      <c r="AD1620" s="112" t="s">
        <v>1550</v>
      </c>
      <c r="AE1620" s="112" t="s">
        <v>1288</v>
      </c>
      <c r="AF1620" s="199"/>
    </row>
    <row r="1621" spans="1:32" ht="90" hidden="1">
      <c r="A1621" s="198" t="s">
        <v>909</v>
      </c>
      <c r="B1621" s="199" t="s">
        <v>1196</v>
      </c>
      <c r="C1621" s="199" t="s">
        <v>1217</v>
      </c>
      <c r="D1621" s="199" t="s">
        <v>1214</v>
      </c>
      <c r="E1621" s="112" t="s">
        <v>1476</v>
      </c>
      <c r="F1621" s="216" t="s">
        <v>1480</v>
      </c>
      <c r="G1621" s="199" t="s">
        <v>44</v>
      </c>
      <c r="H1621" s="199" t="s">
        <v>905</v>
      </c>
      <c r="I1621" s="200" t="s">
        <v>924</v>
      </c>
      <c r="J1621" s="112" t="s">
        <v>1240</v>
      </c>
      <c r="K1621" s="199">
        <v>8</v>
      </c>
      <c r="L1621" s="199">
        <v>6</v>
      </c>
      <c r="M1621" s="199">
        <v>10</v>
      </c>
      <c r="N1621" s="112" t="s">
        <v>1241</v>
      </c>
      <c r="O1621" s="200" t="s">
        <v>1242</v>
      </c>
      <c r="P1621" s="200" t="s">
        <v>1513</v>
      </c>
      <c r="Q1621" s="200" t="s">
        <v>1514</v>
      </c>
      <c r="R1621" s="199">
        <v>2</v>
      </c>
      <c r="S1621" s="199">
        <v>2</v>
      </c>
      <c r="T1621" s="199">
        <f>BD[[#This Row],[ND]]*BD[[#This Row],[NE]]</f>
        <v>4</v>
      </c>
      <c r="U1621" s="201" t="str">
        <f t="shared" si="87"/>
        <v>BAJO</v>
      </c>
      <c r="V1621" s="199">
        <v>25</v>
      </c>
      <c r="W1621" s="199">
        <f>BD[[#This Row],[NP]]*BD[[#This Row],[N.C]]</f>
        <v>100</v>
      </c>
      <c r="X1621" s="201" t="str">
        <f t="shared" si="88"/>
        <v>III</v>
      </c>
      <c r="Y1621" s="182" t="str">
        <f t="shared" si="89"/>
        <v>MEJORABLE</v>
      </c>
      <c r="Z1621" s="199" t="s">
        <v>311</v>
      </c>
      <c r="AA1621" s="200" t="s">
        <v>311</v>
      </c>
      <c r="AB1621" s="112" t="s">
        <v>1516</v>
      </c>
      <c r="AC1621" s="112" t="s">
        <v>1515</v>
      </c>
      <c r="AD1621" s="200" t="s">
        <v>1557</v>
      </c>
      <c r="AE1621" s="112" t="s">
        <v>1274</v>
      </c>
      <c r="AF1621" s="199"/>
    </row>
    <row r="1622" spans="1:32" ht="165" hidden="1">
      <c r="A1622" s="198" t="s">
        <v>909</v>
      </c>
      <c r="B1622" s="199" t="s">
        <v>1196</v>
      </c>
      <c r="C1622" s="199" t="s">
        <v>1217</v>
      </c>
      <c r="D1622" s="199" t="s">
        <v>1214</v>
      </c>
      <c r="E1622" s="112" t="s">
        <v>1476</v>
      </c>
      <c r="F1622" s="216" t="s">
        <v>1480</v>
      </c>
      <c r="G1622" s="199" t="s">
        <v>44</v>
      </c>
      <c r="H1622" s="199" t="s">
        <v>905</v>
      </c>
      <c r="I1622" s="200" t="s">
        <v>935</v>
      </c>
      <c r="J1622" s="112" t="s">
        <v>1230</v>
      </c>
      <c r="K1622" s="199">
        <v>8</v>
      </c>
      <c r="L1622" s="199">
        <v>6</v>
      </c>
      <c r="M1622" s="199">
        <v>10</v>
      </c>
      <c r="N1622" s="112" t="s">
        <v>1231</v>
      </c>
      <c r="O1622" s="200" t="s">
        <v>1234</v>
      </c>
      <c r="P1622" s="112" t="s">
        <v>1518</v>
      </c>
      <c r="Q1622" s="200" t="s">
        <v>1520</v>
      </c>
      <c r="R1622" s="199">
        <v>2</v>
      </c>
      <c r="S1622" s="199">
        <v>3</v>
      </c>
      <c r="T1622" s="199">
        <f>BD[[#This Row],[ND]]*BD[[#This Row],[NE]]</f>
        <v>6</v>
      </c>
      <c r="U1622" s="201" t="str">
        <f t="shared" si="87"/>
        <v>MEDIO</v>
      </c>
      <c r="V1622" s="199">
        <v>25</v>
      </c>
      <c r="W1622" s="199">
        <f>BD[[#This Row],[NP]]*BD[[#This Row],[N.C]]</f>
        <v>150</v>
      </c>
      <c r="X1622" s="201" t="str">
        <f t="shared" si="88"/>
        <v>II</v>
      </c>
      <c r="Y1622" s="182" t="str">
        <f t="shared" si="89"/>
        <v>ACEPTABLE CON CONTROL ESPECIFICO</v>
      </c>
      <c r="Z1622" s="199" t="s">
        <v>311</v>
      </c>
      <c r="AA1622" s="199" t="s">
        <v>311</v>
      </c>
      <c r="AB1622" s="112" t="s">
        <v>1517</v>
      </c>
      <c r="AC1622" s="112" t="s">
        <v>1519</v>
      </c>
      <c r="AD1622" s="200" t="s">
        <v>1558</v>
      </c>
      <c r="AE1622" s="112" t="s">
        <v>1275</v>
      </c>
      <c r="AF1622" s="199"/>
    </row>
    <row r="1623" spans="1:32" ht="135" hidden="1">
      <c r="A1623" s="198" t="s">
        <v>909</v>
      </c>
      <c r="B1623" s="199" t="s">
        <v>1196</v>
      </c>
      <c r="C1623" s="199" t="s">
        <v>1217</v>
      </c>
      <c r="D1623" s="199" t="s">
        <v>1214</v>
      </c>
      <c r="E1623" s="112" t="s">
        <v>1476</v>
      </c>
      <c r="F1623" s="216" t="s">
        <v>1480</v>
      </c>
      <c r="G1623" s="199" t="s">
        <v>44</v>
      </c>
      <c r="H1623" s="199" t="s">
        <v>910</v>
      </c>
      <c r="I1623" s="200" t="s">
        <v>937</v>
      </c>
      <c r="J1623" s="112" t="s">
        <v>1324</v>
      </c>
      <c r="K1623" s="199">
        <v>8</v>
      </c>
      <c r="L1623" s="199">
        <v>6</v>
      </c>
      <c r="M1623" s="199">
        <v>10</v>
      </c>
      <c r="N1623" s="112" t="s">
        <v>1322</v>
      </c>
      <c r="O1623" s="112" t="s">
        <v>1563</v>
      </c>
      <c r="P1623" s="112" t="s">
        <v>1325</v>
      </c>
      <c r="Q1623" s="200" t="s">
        <v>1323</v>
      </c>
      <c r="R1623" s="199">
        <v>2</v>
      </c>
      <c r="S1623" s="199">
        <v>2</v>
      </c>
      <c r="T1623" s="199">
        <f>BD[[#This Row],[ND]]*BD[[#This Row],[NE]]</f>
        <v>4</v>
      </c>
      <c r="U1623" s="201" t="str">
        <f t="shared" si="87"/>
        <v>BAJO</v>
      </c>
      <c r="V1623" s="199">
        <v>25</v>
      </c>
      <c r="W1623" s="199">
        <f>BD[[#This Row],[NP]]*BD[[#This Row],[N.C]]</f>
        <v>100</v>
      </c>
      <c r="X1623" s="201" t="str">
        <f t="shared" si="88"/>
        <v>III</v>
      </c>
      <c r="Y1623" s="182" t="str">
        <f t="shared" si="89"/>
        <v>MEJORABLE</v>
      </c>
      <c r="Z1623" s="199" t="s">
        <v>311</v>
      </c>
      <c r="AA1623" s="199" t="s">
        <v>311</v>
      </c>
      <c r="AB1623" s="112" t="s">
        <v>1564</v>
      </c>
      <c r="AC1623" s="112" t="s">
        <v>1325</v>
      </c>
      <c r="AD1623" s="112" t="s">
        <v>1326</v>
      </c>
      <c r="AE1623" s="112" t="s">
        <v>1327</v>
      </c>
      <c r="AF1623" s="199"/>
    </row>
    <row r="1624" spans="1:32" ht="150" hidden="1">
      <c r="A1624" s="198" t="s">
        <v>909</v>
      </c>
      <c r="B1624" s="199" t="s">
        <v>1196</v>
      </c>
      <c r="C1624" s="199" t="s">
        <v>1217</v>
      </c>
      <c r="D1624" s="199" t="s">
        <v>1214</v>
      </c>
      <c r="E1624" s="112" t="s">
        <v>1476</v>
      </c>
      <c r="F1624" s="216" t="s">
        <v>1480</v>
      </c>
      <c r="G1624" s="199" t="s">
        <v>44</v>
      </c>
      <c r="H1624" s="199" t="s">
        <v>910</v>
      </c>
      <c r="I1624" s="200" t="s">
        <v>947</v>
      </c>
      <c r="J1624" s="112" t="s">
        <v>1373</v>
      </c>
      <c r="K1624" s="199">
        <v>8</v>
      </c>
      <c r="L1624" s="199">
        <v>6</v>
      </c>
      <c r="M1624" s="199">
        <v>10</v>
      </c>
      <c r="N1624" s="112" t="s">
        <v>1330</v>
      </c>
      <c r="O1624" s="112" t="s">
        <v>1569</v>
      </c>
      <c r="P1624" s="112" t="s">
        <v>1331</v>
      </c>
      <c r="Q1624" s="112" t="s">
        <v>1332</v>
      </c>
      <c r="R1624" s="199">
        <v>2</v>
      </c>
      <c r="S1624" s="199">
        <v>3</v>
      </c>
      <c r="T1624" s="199">
        <f>BD[[#This Row],[ND]]*BD[[#This Row],[NE]]</f>
        <v>6</v>
      </c>
      <c r="U1624" s="201" t="str">
        <f t="shared" si="87"/>
        <v>MEDIO</v>
      </c>
      <c r="V1624" s="199">
        <v>60</v>
      </c>
      <c r="W1624" s="199">
        <f>BD[[#This Row],[NP]]*BD[[#This Row],[N.C]]</f>
        <v>360</v>
      </c>
      <c r="X1624" s="201" t="str">
        <f t="shared" si="88"/>
        <v>II</v>
      </c>
      <c r="Y1624" s="182" t="str">
        <f t="shared" si="89"/>
        <v>ACEPTABLE CON CONTROL ESPECIFICO</v>
      </c>
      <c r="Z1624" s="199" t="s">
        <v>311</v>
      </c>
      <c r="AA1624" s="199" t="s">
        <v>311</v>
      </c>
      <c r="AB1624" s="112" t="s">
        <v>1570</v>
      </c>
      <c r="AC1624" s="112" t="s">
        <v>1567</v>
      </c>
      <c r="AD1624" s="112" t="s">
        <v>1568</v>
      </c>
      <c r="AE1624" s="112" t="s">
        <v>1375</v>
      </c>
      <c r="AF1624" s="199"/>
    </row>
    <row r="1625" spans="1:32" ht="409.6" hidden="1">
      <c r="A1625" s="198" t="s">
        <v>909</v>
      </c>
      <c r="B1625" s="199" t="s">
        <v>1196</v>
      </c>
      <c r="C1625" s="199" t="s">
        <v>1217</v>
      </c>
      <c r="D1625" s="199" t="s">
        <v>1214</v>
      </c>
      <c r="E1625" s="112" t="s">
        <v>1476</v>
      </c>
      <c r="F1625" s="216" t="s">
        <v>1480</v>
      </c>
      <c r="G1625" s="199" t="s">
        <v>44</v>
      </c>
      <c r="H1625" s="199" t="s">
        <v>917</v>
      </c>
      <c r="I1625" s="200" t="s">
        <v>949</v>
      </c>
      <c r="J1625" s="112" t="s">
        <v>1226</v>
      </c>
      <c r="K1625" s="199">
        <v>8</v>
      </c>
      <c r="L1625" s="199">
        <v>6</v>
      </c>
      <c r="M1625" s="199">
        <v>10</v>
      </c>
      <c r="N1625" s="112" t="s">
        <v>1237</v>
      </c>
      <c r="O1625" s="200" t="s">
        <v>1238</v>
      </c>
      <c r="P1625" s="112" t="s">
        <v>1239</v>
      </c>
      <c r="Q1625" s="112" t="s">
        <v>1522</v>
      </c>
      <c r="R1625" s="199">
        <v>2</v>
      </c>
      <c r="S1625" s="199">
        <v>2</v>
      </c>
      <c r="T1625" s="199">
        <f>BD[[#This Row],[ND]]*BD[[#This Row],[NE]]</f>
        <v>4</v>
      </c>
      <c r="U1625" s="201" t="str">
        <f t="shared" si="87"/>
        <v>BAJO</v>
      </c>
      <c r="V1625" s="199">
        <v>60</v>
      </c>
      <c r="W1625" s="199">
        <f>BD[[#This Row],[NP]]*BD[[#This Row],[N.C]]</f>
        <v>240</v>
      </c>
      <c r="X1625" s="201" t="str">
        <f t="shared" si="88"/>
        <v>II</v>
      </c>
      <c r="Y1625" s="182" t="str">
        <f t="shared" si="89"/>
        <v>ACEPTABLE CON CONTROL ESPECIFICO</v>
      </c>
      <c r="Z1625" s="199" t="s">
        <v>311</v>
      </c>
      <c r="AA1625" s="199" t="s">
        <v>311</v>
      </c>
      <c r="AB1625" s="112" t="s">
        <v>1524</v>
      </c>
      <c r="AC1625" s="112" t="s">
        <v>1521</v>
      </c>
      <c r="AD1625" s="112" t="s">
        <v>1523</v>
      </c>
      <c r="AE1625" s="112" t="s">
        <v>1276</v>
      </c>
      <c r="AF1625" s="199"/>
    </row>
    <row r="1626" spans="1:32" ht="165" hidden="1">
      <c r="A1626" s="198" t="s">
        <v>909</v>
      </c>
      <c r="B1626" s="199" t="s">
        <v>1196</v>
      </c>
      <c r="C1626" s="199" t="s">
        <v>1217</v>
      </c>
      <c r="D1626" s="199" t="s">
        <v>1214</v>
      </c>
      <c r="E1626" s="112" t="s">
        <v>1476</v>
      </c>
      <c r="F1626" s="216" t="s">
        <v>1480</v>
      </c>
      <c r="G1626" s="199" t="s">
        <v>44</v>
      </c>
      <c r="H1626" s="199" t="s">
        <v>917</v>
      </c>
      <c r="I1626" s="200" t="s">
        <v>951</v>
      </c>
      <c r="J1626" s="112" t="s">
        <v>1333</v>
      </c>
      <c r="K1626" s="199">
        <v>8</v>
      </c>
      <c r="L1626" s="199">
        <v>6</v>
      </c>
      <c r="M1626" s="199">
        <v>10</v>
      </c>
      <c r="N1626" s="112" t="s">
        <v>1237</v>
      </c>
      <c r="O1626" s="112" t="s">
        <v>1334</v>
      </c>
      <c r="P1626" s="112" t="s">
        <v>1335</v>
      </c>
      <c r="Q1626" s="112" t="s">
        <v>1336</v>
      </c>
      <c r="R1626" s="199">
        <v>2</v>
      </c>
      <c r="S1626" s="199">
        <v>2</v>
      </c>
      <c r="T1626" s="199">
        <f>BD[[#This Row],[ND]]*BD[[#This Row],[NE]]</f>
        <v>4</v>
      </c>
      <c r="U1626" s="201" t="str">
        <f t="shared" si="87"/>
        <v>BAJO</v>
      </c>
      <c r="V1626" s="199">
        <v>60</v>
      </c>
      <c r="W1626" s="199">
        <f>BD[[#This Row],[NP]]*BD[[#This Row],[N.C]]</f>
        <v>240</v>
      </c>
      <c r="X1626" s="201" t="str">
        <f t="shared" si="88"/>
        <v>II</v>
      </c>
      <c r="Y1626" s="182" t="str">
        <f t="shared" si="89"/>
        <v>ACEPTABLE CON CONTROL ESPECIFICO</v>
      </c>
      <c r="Z1626" s="199" t="s">
        <v>311</v>
      </c>
      <c r="AA1626" s="199" t="s">
        <v>311</v>
      </c>
      <c r="AB1626" s="112" t="s">
        <v>1571</v>
      </c>
      <c r="AC1626" s="112" t="s">
        <v>1572</v>
      </c>
      <c r="AD1626" s="112" t="s">
        <v>1336</v>
      </c>
      <c r="AE1626" s="112" t="s">
        <v>1337</v>
      </c>
      <c r="AF1626" s="199"/>
    </row>
    <row r="1627" spans="1:32" ht="120" hidden="1">
      <c r="A1627" s="198" t="s">
        <v>909</v>
      </c>
      <c r="B1627" s="199" t="s">
        <v>1196</v>
      </c>
      <c r="C1627" s="199" t="s">
        <v>1217</v>
      </c>
      <c r="D1627" s="199" t="s">
        <v>1214</v>
      </c>
      <c r="E1627" s="112" t="s">
        <v>1476</v>
      </c>
      <c r="F1627" s="216" t="s">
        <v>1480</v>
      </c>
      <c r="G1627" s="199" t="s">
        <v>44</v>
      </c>
      <c r="H1627" s="199" t="s">
        <v>917</v>
      </c>
      <c r="I1627" s="200" t="s">
        <v>955</v>
      </c>
      <c r="J1627" s="112" t="s">
        <v>1344</v>
      </c>
      <c r="K1627" s="199">
        <v>8</v>
      </c>
      <c r="L1627" s="199">
        <v>6</v>
      </c>
      <c r="M1627" s="199">
        <v>10</v>
      </c>
      <c r="N1627" s="112" t="s">
        <v>1346</v>
      </c>
      <c r="O1627" s="112" t="s">
        <v>1340</v>
      </c>
      <c r="P1627" s="112" t="s">
        <v>1341</v>
      </c>
      <c r="Q1627" s="112" t="s">
        <v>1342</v>
      </c>
      <c r="R1627" s="199">
        <v>2</v>
      </c>
      <c r="S1627" s="199">
        <v>2</v>
      </c>
      <c r="T1627" s="199">
        <f>BD[[#This Row],[ND]]*BD[[#This Row],[NE]]</f>
        <v>4</v>
      </c>
      <c r="U1627" s="201" t="str">
        <f t="shared" si="87"/>
        <v>BAJO</v>
      </c>
      <c r="V1627" s="199">
        <v>25</v>
      </c>
      <c r="W1627" s="199">
        <f>BD[[#This Row],[NP]]*BD[[#This Row],[N.C]]</f>
        <v>100</v>
      </c>
      <c r="X1627" s="201" t="str">
        <f t="shared" si="88"/>
        <v>III</v>
      </c>
      <c r="Y1627" s="182" t="str">
        <f t="shared" si="89"/>
        <v>MEJORABLE</v>
      </c>
      <c r="Z1627" s="199" t="s">
        <v>311</v>
      </c>
      <c r="AA1627" s="199" t="s">
        <v>311</v>
      </c>
      <c r="AB1627" s="112" t="s">
        <v>1573</v>
      </c>
      <c r="AC1627" s="112" t="s">
        <v>1574</v>
      </c>
      <c r="AD1627" s="112" t="s">
        <v>1575</v>
      </c>
      <c r="AE1627" s="112" t="s">
        <v>1343</v>
      </c>
      <c r="AF1627" s="199"/>
    </row>
    <row r="1628" spans="1:32" ht="105" hidden="1">
      <c r="A1628" s="198" t="s">
        <v>909</v>
      </c>
      <c r="B1628" s="199" t="s">
        <v>1196</v>
      </c>
      <c r="C1628" s="199" t="s">
        <v>1217</v>
      </c>
      <c r="D1628" s="199" t="s">
        <v>1214</v>
      </c>
      <c r="E1628" s="112" t="s">
        <v>1476</v>
      </c>
      <c r="F1628" s="216" t="s">
        <v>1480</v>
      </c>
      <c r="G1628" s="199" t="s">
        <v>44</v>
      </c>
      <c r="H1628" s="199" t="s">
        <v>917</v>
      </c>
      <c r="I1628" s="200" t="s">
        <v>959</v>
      </c>
      <c r="J1628" s="112" t="s">
        <v>1347</v>
      </c>
      <c r="K1628" s="199">
        <v>8</v>
      </c>
      <c r="L1628" s="199">
        <v>6</v>
      </c>
      <c r="M1628" s="199">
        <v>10</v>
      </c>
      <c r="N1628" s="112" t="s">
        <v>1322</v>
      </c>
      <c r="O1628" s="112" t="s">
        <v>1348</v>
      </c>
      <c r="P1628" s="112" t="s">
        <v>1349</v>
      </c>
      <c r="Q1628" s="112" t="s">
        <v>1578</v>
      </c>
      <c r="R1628" s="199">
        <v>2</v>
      </c>
      <c r="S1628" s="199">
        <v>3</v>
      </c>
      <c r="T1628" s="199">
        <f>BD[[#This Row],[ND]]*BD[[#This Row],[NE]]</f>
        <v>6</v>
      </c>
      <c r="U1628" s="201" t="str">
        <f t="shared" si="87"/>
        <v>MEDIO</v>
      </c>
      <c r="V1628" s="199">
        <v>60</v>
      </c>
      <c r="W1628" s="199">
        <f>BD[[#This Row],[NP]]*BD[[#This Row],[N.C]]</f>
        <v>360</v>
      </c>
      <c r="X1628" s="201" t="str">
        <f t="shared" si="88"/>
        <v>II</v>
      </c>
      <c r="Y1628" s="182" t="str">
        <f t="shared" si="89"/>
        <v>ACEPTABLE CON CONTROL ESPECIFICO</v>
      </c>
      <c r="Z1628" s="199" t="s">
        <v>311</v>
      </c>
      <c r="AA1628" s="199" t="s">
        <v>311</v>
      </c>
      <c r="AB1628" s="112" t="s">
        <v>1576</v>
      </c>
      <c r="AC1628" s="112" t="s">
        <v>1577</v>
      </c>
      <c r="AD1628" s="112" t="s">
        <v>1579</v>
      </c>
      <c r="AE1628" s="112" t="s">
        <v>1343</v>
      </c>
      <c r="AF1628" s="199"/>
    </row>
    <row r="1629" spans="1:32" ht="105" hidden="1">
      <c r="A1629" s="198" t="s">
        <v>909</v>
      </c>
      <c r="B1629" s="199" t="s">
        <v>1196</v>
      </c>
      <c r="C1629" s="199" t="s">
        <v>1217</v>
      </c>
      <c r="D1629" s="199" t="s">
        <v>1214</v>
      </c>
      <c r="E1629" s="112" t="s">
        <v>1476</v>
      </c>
      <c r="F1629" s="216" t="s">
        <v>1480</v>
      </c>
      <c r="G1629" s="199" t="s">
        <v>44</v>
      </c>
      <c r="H1629" s="199" t="s">
        <v>917</v>
      </c>
      <c r="I1629" s="200" t="s">
        <v>961</v>
      </c>
      <c r="J1629" s="112" t="s">
        <v>1350</v>
      </c>
      <c r="K1629" s="199">
        <v>8</v>
      </c>
      <c r="L1629" s="199">
        <v>6</v>
      </c>
      <c r="M1629" s="199">
        <v>10</v>
      </c>
      <c r="N1629" s="112" t="s">
        <v>1322</v>
      </c>
      <c r="O1629" s="112" t="s">
        <v>1348</v>
      </c>
      <c r="P1629" s="112" t="s">
        <v>1582</v>
      </c>
      <c r="Q1629" s="112" t="s">
        <v>1352</v>
      </c>
      <c r="R1629" s="199">
        <v>6</v>
      </c>
      <c r="S1629" s="199">
        <v>1</v>
      </c>
      <c r="T1629" s="199">
        <f>BD[[#This Row],[ND]]*BD[[#This Row],[NE]]</f>
        <v>6</v>
      </c>
      <c r="U1629" s="201" t="str">
        <f t="shared" si="87"/>
        <v>MEDIO</v>
      </c>
      <c r="V1629" s="199">
        <v>60</v>
      </c>
      <c r="W1629" s="199">
        <f>BD[[#This Row],[NP]]*BD[[#This Row],[N.C]]</f>
        <v>360</v>
      </c>
      <c r="X1629" s="201" t="str">
        <f t="shared" si="88"/>
        <v>II</v>
      </c>
      <c r="Y1629" s="182" t="str">
        <f t="shared" si="89"/>
        <v>ACEPTABLE CON CONTROL ESPECIFICO</v>
      </c>
      <c r="Z1629" s="199" t="s">
        <v>311</v>
      </c>
      <c r="AA1629" s="199" t="s">
        <v>311</v>
      </c>
      <c r="AB1629" s="112" t="s">
        <v>1580</v>
      </c>
      <c r="AC1629" s="112" t="s">
        <v>1583</v>
      </c>
      <c r="AD1629" s="112" t="s">
        <v>1581</v>
      </c>
      <c r="AE1629" s="112" t="s">
        <v>1343</v>
      </c>
      <c r="AF1629" s="199"/>
    </row>
    <row r="1630" spans="1:32" ht="105" hidden="1">
      <c r="A1630" s="198" t="s">
        <v>909</v>
      </c>
      <c r="B1630" s="199" t="s">
        <v>1196</v>
      </c>
      <c r="C1630" s="199" t="s">
        <v>1217</v>
      </c>
      <c r="D1630" s="199" t="s">
        <v>1214</v>
      </c>
      <c r="E1630" s="112" t="s">
        <v>1476</v>
      </c>
      <c r="F1630" s="216" t="s">
        <v>1480</v>
      </c>
      <c r="G1630" s="199" t="s">
        <v>44</v>
      </c>
      <c r="H1630" s="199" t="s">
        <v>923</v>
      </c>
      <c r="I1630" s="200" t="s">
        <v>965</v>
      </c>
      <c r="J1630" s="112" t="s">
        <v>1228</v>
      </c>
      <c r="K1630" s="199">
        <v>8</v>
      </c>
      <c r="L1630" s="199">
        <v>6</v>
      </c>
      <c r="M1630" s="199">
        <v>10</v>
      </c>
      <c r="N1630" s="112" t="s">
        <v>1245</v>
      </c>
      <c r="O1630" s="200" t="s">
        <v>1291</v>
      </c>
      <c r="P1630" s="112" t="s">
        <v>1525</v>
      </c>
      <c r="Q1630" s="200" t="s">
        <v>1529</v>
      </c>
      <c r="R1630" s="199">
        <v>2</v>
      </c>
      <c r="S1630" s="199">
        <v>3</v>
      </c>
      <c r="T1630" s="199">
        <f>BD[[#This Row],[ND]]*BD[[#This Row],[NE]]</f>
        <v>6</v>
      </c>
      <c r="U1630" s="201" t="str">
        <f t="shared" si="87"/>
        <v>MEDIO</v>
      </c>
      <c r="V1630" s="199">
        <v>25</v>
      </c>
      <c r="W1630" s="199">
        <f>BD[[#This Row],[NP]]*BD[[#This Row],[N.C]]</f>
        <v>150</v>
      </c>
      <c r="X1630" s="201" t="str">
        <f t="shared" si="88"/>
        <v>II</v>
      </c>
      <c r="Y1630" s="182" t="str">
        <f t="shared" si="89"/>
        <v>ACEPTABLE CON CONTROL ESPECIFICO</v>
      </c>
      <c r="Z1630" s="199" t="s">
        <v>311</v>
      </c>
      <c r="AA1630" s="199" t="s">
        <v>311</v>
      </c>
      <c r="AB1630" s="112" t="s">
        <v>1584</v>
      </c>
      <c r="AC1630" s="112" t="s">
        <v>1589</v>
      </c>
      <c r="AD1630" s="200" t="s">
        <v>1528</v>
      </c>
      <c r="AE1630" s="112" t="s">
        <v>1281</v>
      </c>
      <c r="AF1630" s="199"/>
    </row>
    <row r="1631" spans="1:32" ht="105" hidden="1">
      <c r="A1631" s="198" t="s">
        <v>909</v>
      </c>
      <c r="B1631" s="199" t="s">
        <v>1196</v>
      </c>
      <c r="C1631" s="199" t="s">
        <v>1217</v>
      </c>
      <c r="D1631" s="199" t="s">
        <v>1214</v>
      </c>
      <c r="E1631" s="112" t="s">
        <v>1476</v>
      </c>
      <c r="F1631" s="216" t="s">
        <v>1480</v>
      </c>
      <c r="G1631" s="199" t="s">
        <v>44</v>
      </c>
      <c r="H1631" s="199" t="s">
        <v>923</v>
      </c>
      <c r="I1631" s="200" t="s">
        <v>969</v>
      </c>
      <c r="J1631" s="112" t="s">
        <v>1229</v>
      </c>
      <c r="K1631" s="199">
        <v>8</v>
      </c>
      <c r="L1631" s="199">
        <v>6</v>
      </c>
      <c r="M1631" s="199">
        <v>10</v>
      </c>
      <c r="N1631" s="112" t="s">
        <v>1248</v>
      </c>
      <c r="O1631" s="200" t="s">
        <v>1591</v>
      </c>
      <c r="P1631" s="112" t="s">
        <v>1593</v>
      </c>
      <c r="Q1631" s="199" t="s">
        <v>311</v>
      </c>
      <c r="R1631" s="199">
        <v>2</v>
      </c>
      <c r="S1631" s="199">
        <v>2</v>
      </c>
      <c r="T1631" s="199">
        <f>BD[[#This Row],[ND]]*BD[[#This Row],[NE]]</f>
        <v>4</v>
      </c>
      <c r="U1631" s="201" t="str">
        <f t="shared" si="87"/>
        <v>BAJO</v>
      </c>
      <c r="V1631" s="199">
        <v>60</v>
      </c>
      <c r="W1631" s="199">
        <f>BD[[#This Row],[NP]]*BD[[#This Row],[N.C]]</f>
        <v>240</v>
      </c>
      <c r="X1631" s="201" t="str">
        <f t="shared" si="88"/>
        <v>II</v>
      </c>
      <c r="Y1631" s="182" t="str">
        <f t="shared" si="89"/>
        <v>ACEPTABLE CON CONTROL ESPECIFICO</v>
      </c>
      <c r="Z1631" s="199" t="s">
        <v>311</v>
      </c>
      <c r="AA1631" s="199" t="s">
        <v>311</v>
      </c>
      <c r="AB1631" s="112" t="s">
        <v>1590</v>
      </c>
      <c r="AC1631" s="112" t="s">
        <v>1249</v>
      </c>
      <c r="AD1631" s="200" t="s">
        <v>1247</v>
      </c>
      <c r="AE1631" s="112" t="s">
        <v>1281</v>
      </c>
      <c r="AF1631" s="199"/>
    </row>
    <row r="1632" spans="1:32" ht="225" hidden="1">
      <c r="A1632" s="198" t="s">
        <v>909</v>
      </c>
      <c r="B1632" s="199" t="s">
        <v>1196</v>
      </c>
      <c r="C1632" s="199" t="s">
        <v>1217</v>
      </c>
      <c r="D1632" s="199" t="s">
        <v>1214</v>
      </c>
      <c r="E1632" s="112" t="s">
        <v>1476</v>
      </c>
      <c r="F1632" s="216" t="s">
        <v>1480</v>
      </c>
      <c r="G1632" s="199" t="s">
        <v>44</v>
      </c>
      <c r="H1632" s="199" t="s">
        <v>928</v>
      </c>
      <c r="I1632" s="200" t="s">
        <v>973</v>
      </c>
      <c r="J1632" s="112" t="s">
        <v>1223</v>
      </c>
      <c r="K1632" s="199">
        <v>8</v>
      </c>
      <c r="L1632" s="199">
        <v>6</v>
      </c>
      <c r="M1632" s="199">
        <v>10</v>
      </c>
      <c r="N1632" s="112" t="s">
        <v>1250</v>
      </c>
      <c r="O1632" s="200" t="s">
        <v>1595</v>
      </c>
      <c r="P1632" s="112" t="s">
        <v>1533</v>
      </c>
      <c r="Q1632" s="199" t="s">
        <v>311</v>
      </c>
      <c r="R1632" s="199">
        <v>2</v>
      </c>
      <c r="S1632" s="199">
        <v>2</v>
      </c>
      <c r="T1632" s="199">
        <f>BD[[#This Row],[ND]]*BD[[#This Row],[NE]]</f>
        <v>4</v>
      </c>
      <c r="U1632" s="201" t="str">
        <f t="shared" si="87"/>
        <v>BAJO</v>
      </c>
      <c r="V1632" s="199">
        <v>25</v>
      </c>
      <c r="W1632" s="199">
        <f>BD[[#This Row],[NP]]*BD[[#This Row],[N.C]]</f>
        <v>100</v>
      </c>
      <c r="X1632" s="201" t="str">
        <f t="shared" si="88"/>
        <v>III</v>
      </c>
      <c r="Y1632" s="182" t="str">
        <f t="shared" si="89"/>
        <v>MEJORABLE</v>
      </c>
      <c r="Z1632" s="199" t="s">
        <v>311</v>
      </c>
      <c r="AA1632" s="199" t="s">
        <v>311</v>
      </c>
      <c r="AB1632" s="200" t="s">
        <v>1596</v>
      </c>
      <c r="AC1632" s="112" t="s">
        <v>1534</v>
      </c>
      <c r="AD1632" s="222" t="s">
        <v>1597</v>
      </c>
      <c r="AE1632" s="112" t="s">
        <v>1277</v>
      </c>
      <c r="AF1632" s="199"/>
    </row>
    <row r="1633" spans="1:32" ht="225" hidden="1">
      <c r="A1633" s="198" t="s">
        <v>909</v>
      </c>
      <c r="B1633" s="199" t="s">
        <v>1196</v>
      </c>
      <c r="C1633" s="199" t="s">
        <v>1217</v>
      </c>
      <c r="D1633" s="199" t="s">
        <v>1214</v>
      </c>
      <c r="E1633" s="112" t="s">
        <v>1476</v>
      </c>
      <c r="F1633" s="216" t="s">
        <v>1480</v>
      </c>
      <c r="G1633" s="199" t="s">
        <v>44</v>
      </c>
      <c r="H1633" s="199" t="s">
        <v>928</v>
      </c>
      <c r="I1633" s="200" t="s">
        <v>975</v>
      </c>
      <c r="J1633" s="112" t="s">
        <v>1223</v>
      </c>
      <c r="K1633" s="199">
        <v>8</v>
      </c>
      <c r="L1633" s="199">
        <v>6</v>
      </c>
      <c r="M1633" s="199">
        <v>10</v>
      </c>
      <c r="N1633" s="112" t="s">
        <v>1250</v>
      </c>
      <c r="O1633" s="200" t="s">
        <v>1595</v>
      </c>
      <c r="P1633" s="112" t="s">
        <v>1533</v>
      </c>
      <c r="Q1633" s="199" t="s">
        <v>311</v>
      </c>
      <c r="R1633" s="199">
        <v>2</v>
      </c>
      <c r="S1633" s="199">
        <v>3</v>
      </c>
      <c r="T1633" s="199">
        <f>BD[[#This Row],[ND]]*BD[[#This Row],[NE]]</f>
        <v>6</v>
      </c>
      <c r="U1633" s="201" t="str">
        <f t="shared" si="87"/>
        <v>MEDIO</v>
      </c>
      <c r="V1633" s="199">
        <v>25</v>
      </c>
      <c r="W1633" s="199">
        <f>BD[[#This Row],[NP]]*BD[[#This Row],[N.C]]</f>
        <v>150</v>
      </c>
      <c r="X1633" s="201" t="str">
        <f t="shared" si="88"/>
        <v>II</v>
      </c>
      <c r="Y1633" s="182" t="str">
        <f t="shared" si="89"/>
        <v>ACEPTABLE CON CONTROL ESPECIFICO</v>
      </c>
      <c r="Z1633" s="199" t="s">
        <v>311</v>
      </c>
      <c r="AA1633" s="199" t="s">
        <v>311</v>
      </c>
      <c r="AB1633" s="200" t="s">
        <v>1596</v>
      </c>
      <c r="AC1633" s="112" t="s">
        <v>1534</v>
      </c>
      <c r="AD1633" s="200" t="s">
        <v>1247</v>
      </c>
      <c r="AE1633" s="112" t="s">
        <v>1277</v>
      </c>
      <c r="AF1633" s="199"/>
    </row>
    <row r="1634" spans="1:32" ht="225" hidden="1">
      <c r="A1634" s="198" t="s">
        <v>909</v>
      </c>
      <c r="B1634" s="199" t="s">
        <v>1196</v>
      </c>
      <c r="C1634" s="199" t="s">
        <v>1217</v>
      </c>
      <c r="D1634" s="199" t="s">
        <v>1214</v>
      </c>
      <c r="E1634" s="112" t="s">
        <v>1476</v>
      </c>
      <c r="F1634" s="216" t="s">
        <v>1480</v>
      </c>
      <c r="G1634" s="199" t="s">
        <v>44</v>
      </c>
      <c r="H1634" s="199" t="s">
        <v>928</v>
      </c>
      <c r="I1634" s="200" t="s">
        <v>979</v>
      </c>
      <c r="J1634" s="112" t="s">
        <v>1223</v>
      </c>
      <c r="K1634" s="199">
        <v>8</v>
      </c>
      <c r="L1634" s="199">
        <v>6</v>
      </c>
      <c r="M1634" s="199">
        <v>10</v>
      </c>
      <c r="N1634" s="112" t="s">
        <v>1250</v>
      </c>
      <c r="O1634" s="200" t="s">
        <v>1595</v>
      </c>
      <c r="P1634" s="112" t="s">
        <v>1533</v>
      </c>
      <c r="Q1634" s="199" t="s">
        <v>311</v>
      </c>
      <c r="R1634" s="199">
        <v>2</v>
      </c>
      <c r="S1634" s="199">
        <v>3</v>
      </c>
      <c r="T1634" s="199">
        <f>BD[[#This Row],[ND]]*BD[[#This Row],[NE]]</f>
        <v>6</v>
      </c>
      <c r="U1634" s="201" t="str">
        <f t="shared" si="87"/>
        <v>MEDIO</v>
      </c>
      <c r="V1634" s="199">
        <v>26</v>
      </c>
      <c r="W1634" s="199">
        <f>BD[[#This Row],[NP]]*BD[[#This Row],[N.C]]</f>
        <v>156</v>
      </c>
      <c r="X1634" s="201" t="str">
        <f t="shared" si="88"/>
        <v>II</v>
      </c>
      <c r="Y1634" s="182" t="str">
        <f t="shared" si="89"/>
        <v>ACEPTABLE CON CONTROL ESPECIFICO</v>
      </c>
      <c r="Z1634" s="199" t="s">
        <v>311</v>
      </c>
      <c r="AA1634" s="199" t="s">
        <v>311</v>
      </c>
      <c r="AB1634" s="200" t="s">
        <v>1596</v>
      </c>
      <c r="AC1634" s="112" t="s">
        <v>1534</v>
      </c>
      <c r="AD1634" s="200" t="s">
        <v>1247</v>
      </c>
      <c r="AE1634" s="112" t="s">
        <v>1277</v>
      </c>
      <c r="AF1634" s="199"/>
    </row>
    <row r="1635" spans="1:32" ht="135" hidden="1">
      <c r="A1635" s="198" t="s">
        <v>909</v>
      </c>
      <c r="B1635" s="199" t="s">
        <v>1196</v>
      </c>
      <c r="C1635" s="199" t="s">
        <v>1217</v>
      </c>
      <c r="D1635" s="199" t="s">
        <v>1214</v>
      </c>
      <c r="E1635" s="112" t="s">
        <v>1476</v>
      </c>
      <c r="F1635" s="216" t="s">
        <v>1480</v>
      </c>
      <c r="G1635" s="199" t="s">
        <v>44</v>
      </c>
      <c r="H1635" s="199" t="s">
        <v>931</v>
      </c>
      <c r="I1635" s="200" t="s">
        <v>985</v>
      </c>
      <c r="J1635" s="112" t="s">
        <v>1400</v>
      </c>
      <c r="K1635" s="199">
        <v>8</v>
      </c>
      <c r="L1635" s="199">
        <v>6</v>
      </c>
      <c r="M1635" s="199">
        <v>10</v>
      </c>
      <c r="N1635" s="112" t="s">
        <v>1401</v>
      </c>
      <c r="O1635" s="200" t="s">
        <v>1600</v>
      </c>
      <c r="P1635" s="112" t="s">
        <v>1671</v>
      </c>
      <c r="Q1635" s="112" t="s">
        <v>1403</v>
      </c>
      <c r="R1635" s="199">
        <v>2</v>
      </c>
      <c r="S1635" s="199">
        <v>3</v>
      </c>
      <c r="T1635" s="199">
        <f>BD[[#This Row],[ND]]*BD[[#This Row],[NE]]</f>
        <v>6</v>
      </c>
      <c r="U1635" s="201" t="str">
        <f t="shared" si="87"/>
        <v>MEDIO</v>
      </c>
      <c r="V1635" s="199">
        <v>25</v>
      </c>
      <c r="W1635" s="199">
        <f>BD[[#This Row],[NP]]*BD[[#This Row],[N.C]]</f>
        <v>150</v>
      </c>
      <c r="X1635" s="201" t="str">
        <f t="shared" si="88"/>
        <v>II</v>
      </c>
      <c r="Y1635" s="182" t="str">
        <f t="shared" si="89"/>
        <v>ACEPTABLE CON CONTROL ESPECIFICO</v>
      </c>
      <c r="Z1635" s="199" t="s">
        <v>311</v>
      </c>
      <c r="AA1635" s="199" t="s">
        <v>311</v>
      </c>
      <c r="AB1635" s="112" t="s">
        <v>1601</v>
      </c>
      <c r="AC1635" s="112" t="s">
        <v>1598</v>
      </c>
      <c r="AD1635" s="112" t="s">
        <v>1599</v>
      </c>
      <c r="AE1635" s="112" t="s">
        <v>1278</v>
      </c>
      <c r="AF1635" s="199"/>
    </row>
    <row r="1636" spans="1:32" ht="210" hidden="1">
      <c r="A1636" s="198" t="s">
        <v>909</v>
      </c>
      <c r="B1636" s="199" t="s">
        <v>1196</v>
      </c>
      <c r="C1636" s="199" t="s">
        <v>1217</v>
      </c>
      <c r="D1636" s="199" t="s">
        <v>1214</v>
      </c>
      <c r="E1636" s="112" t="s">
        <v>1476</v>
      </c>
      <c r="F1636" s="216" t="s">
        <v>1480</v>
      </c>
      <c r="G1636" s="199" t="s">
        <v>44</v>
      </c>
      <c r="H1636" s="199" t="s">
        <v>931</v>
      </c>
      <c r="I1636" s="200" t="s">
        <v>987</v>
      </c>
      <c r="J1636" s="112" t="s">
        <v>1404</v>
      </c>
      <c r="K1636" s="199">
        <v>8</v>
      </c>
      <c r="L1636" s="199">
        <v>6</v>
      </c>
      <c r="M1636" s="199">
        <v>10</v>
      </c>
      <c r="N1636" s="112" t="s">
        <v>1401</v>
      </c>
      <c r="O1636" s="112" t="s">
        <v>1355</v>
      </c>
      <c r="P1636" s="112" t="s">
        <v>1667</v>
      </c>
      <c r="Q1636" s="112" t="s">
        <v>1653</v>
      </c>
      <c r="R1636" s="199">
        <v>6</v>
      </c>
      <c r="S1636" s="199">
        <v>2</v>
      </c>
      <c r="T1636" s="199">
        <f>BD[[#This Row],[ND]]*BD[[#This Row],[NE]]</f>
        <v>12</v>
      </c>
      <c r="U1636" s="201" t="str">
        <f t="shared" si="87"/>
        <v>ALTO</v>
      </c>
      <c r="V1636" s="199">
        <v>60</v>
      </c>
      <c r="W1636" s="199">
        <f>BD[[#This Row],[NP]]*BD[[#This Row],[N.C]]</f>
        <v>720</v>
      </c>
      <c r="X1636" s="201" t="str">
        <f t="shared" si="88"/>
        <v>I</v>
      </c>
      <c r="Y1636" s="182" t="str">
        <f t="shared" si="89"/>
        <v>NO ACEPTABLE</v>
      </c>
      <c r="Z1636" s="199" t="s">
        <v>311</v>
      </c>
      <c r="AA1636" s="199" t="s">
        <v>311</v>
      </c>
      <c r="AB1636" s="112" t="s">
        <v>1603</v>
      </c>
      <c r="AC1636" s="112" t="s">
        <v>1604</v>
      </c>
      <c r="AD1636" s="112" t="s">
        <v>1605</v>
      </c>
      <c r="AE1636" s="112" t="s">
        <v>1358</v>
      </c>
      <c r="AF1636" s="199"/>
    </row>
    <row r="1637" spans="1:32" ht="135" hidden="1">
      <c r="A1637" s="198" t="s">
        <v>909</v>
      </c>
      <c r="B1637" s="199" t="s">
        <v>1196</v>
      </c>
      <c r="C1637" s="199" t="s">
        <v>1217</v>
      </c>
      <c r="D1637" s="199" t="s">
        <v>1214</v>
      </c>
      <c r="E1637" s="112" t="s">
        <v>1476</v>
      </c>
      <c r="F1637" s="216" t="s">
        <v>1480</v>
      </c>
      <c r="G1637" s="199" t="s">
        <v>44</v>
      </c>
      <c r="H1637" s="199" t="s">
        <v>931</v>
      </c>
      <c r="I1637" s="200" t="s">
        <v>989</v>
      </c>
      <c r="J1637" s="112" t="s">
        <v>1224</v>
      </c>
      <c r="K1637" s="199">
        <v>8</v>
      </c>
      <c r="L1637" s="199">
        <v>6</v>
      </c>
      <c r="M1637" s="199">
        <v>10</v>
      </c>
      <c r="N1637" s="112" t="s">
        <v>1252</v>
      </c>
      <c r="O1637" s="112" t="s">
        <v>1612</v>
      </c>
      <c r="P1637" s="112" t="s">
        <v>1253</v>
      </c>
      <c r="Q1637" s="112" t="s">
        <v>1614</v>
      </c>
      <c r="R1637" s="199">
        <v>2</v>
      </c>
      <c r="S1637" s="199">
        <v>3</v>
      </c>
      <c r="T1637" s="199">
        <f>BD[[#This Row],[ND]]*BD[[#This Row],[NE]]</f>
        <v>6</v>
      </c>
      <c r="U1637" s="201" t="str">
        <f t="shared" si="87"/>
        <v>MEDIO</v>
      </c>
      <c r="V1637" s="199">
        <v>25</v>
      </c>
      <c r="W1637" s="199">
        <f>BD[[#This Row],[NP]]*BD[[#This Row],[N.C]]</f>
        <v>150</v>
      </c>
      <c r="X1637" s="201" t="str">
        <f t="shared" si="88"/>
        <v>II</v>
      </c>
      <c r="Y1637" s="182" t="str">
        <f t="shared" si="89"/>
        <v>ACEPTABLE CON CONTROL ESPECIFICO</v>
      </c>
      <c r="Z1637" s="199" t="s">
        <v>311</v>
      </c>
      <c r="AA1637" s="199" t="s">
        <v>311</v>
      </c>
      <c r="AB1637" s="112" t="s">
        <v>1613</v>
      </c>
      <c r="AC1637" s="112" t="s">
        <v>1253</v>
      </c>
      <c r="AD1637" s="112" t="s">
        <v>1615</v>
      </c>
      <c r="AE1637" s="112" t="s">
        <v>1278</v>
      </c>
      <c r="AF1637" s="199"/>
    </row>
    <row r="1638" spans="1:32" ht="150" hidden="1">
      <c r="A1638" s="198" t="s">
        <v>909</v>
      </c>
      <c r="B1638" s="199" t="s">
        <v>1196</v>
      </c>
      <c r="C1638" s="199" t="s">
        <v>1217</v>
      </c>
      <c r="D1638" s="199" t="s">
        <v>1214</v>
      </c>
      <c r="E1638" s="112" t="s">
        <v>1476</v>
      </c>
      <c r="F1638" s="216" t="s">
        <v>1480</v>
      </c>
      <c r="G1638" s="199" t="s">
        <v>44</v>
      </c>
      <c r="H1638" s="199" t="s">
        <v>931</v>
      </c>
      <c r="I1638" s="200" t="s">
        <v>997</v>
      </c>
      <c r="J1638" s="112" t="s">
        <v>1363</v>
      </c>
      <c r="K1638" s="199">
        <v>8</v>
      </c>
      <c r="L1638" s="199">
        <v>6</v>
      </c>
      <c r="M1638" s="199">
        <v>10</v>
      </c>
      <c r="N1638" s="112" t="s">
        <v>1364</v>
      </c>
      <c r="O1638" s="112" t="s">
        <v>1656</v>
      </c>
      <c r="P1638" s="112" t="s">
        <v>1657</v>
      </c>
      <c r="Q1638" s="112" t="s">
        <v>1365</v>
      </c>
      <c r="R1638" s="199">
        <v>6</v>
      </c>
      <c r="S1638" s="199">
        <v>2</v>
      </c>
      <c r="T1638" s="199">
        <f>BD[[#This Row],[ND]]*BD[[#This Row],[NE]]</f>
        <v>12</v>
      </c>
      <c r="U1638" s="201" t="str">
        <f t="shared" si="87"/>
        <v>ALTO</v>
      </c>
      <c r="V1638" s="199">
        <v>60</v>
      </c>
      <c r="W1638" s="199">
        <f>BD[[#This Row],[NP]]*BD[[#This Row],[N.C]]</f>
        <v>720</v>
      </c>
      <c r="X1638" s="201" t="str">
        <f t="shared" si="88"/>
        <v>I</v>
      </c>
      <c r="Y1638" s="182" t="str">
        <f t="shared" si="89"/>
        <v>NO ACEPTABLE</v>
      </c>
      <c r="Z1638" s="199" t="s">
        <v>311</v>
      </c>
      <c r="AA1638" s="199" t="s">
        <v>311</v>
      </c>
      <c r="AB1638" s="112" t="s">
        <v>1621</v>
      </c>
      <c r="AC1638" s="112" t="s">
        <v>1622</v>
      </c>
      <c r="AD1638" s="112" t="s">
        <v>1623</v>
      </c>
      <c r="AE1638" s="112" t="s">
        <v>1368</v>
      </c>
      <c r="AF1638" s="199"/>
    </row>
    <row r="1639" spans="1:32" ht="150" hidden="1">
      <c r="A1639" s="198" t="s">
        <v>909</v>
      </c>
      <c r="B1639" s="199" t="s">
        <v>1196</v>
      </c>
      <c r="C1639" s="199" t="s">
        <v>1217</v>
      </c>
      <c r="D1639" s="199" t="s">
        <v>1214</v>
      </c>
      <c r="E1639" s="112" t="s">
        <v>1476</v>
      </c>
      <c r="F1639" s="216" t="s">
        <v>1480</v>
      </c>
      <c r="G1639" s="199" t="s">
        <v>44</v>
      </c>
      <c r="H1639" s="199" t="s">
        <v>931</v>
      </c>
      <c r="I1639" s="200" t="s">
        <v>999</v>
      </c>
      <c r="J1639" s="112" t="s">
        <v>1440</v>
      </c>
      <c r="K1639" s="199">
        <v>8</v>
      </c>
      <c r="L1639" s="199">
        <v>6</v>
      </c>
      <c r="M1639" s="199">
        <v>10</v>
      </c>
      <c r="N1639" s="112" t="s">
        <v>1322</v>
      </c>
      <c r="O1639" s="112" t="s">
        <v>1656</v>
      </c>
      <c r="P1639" s="112" t="s">
        <v>1657</v>
      </c>
      <c r="Q1639" s="112" t="s">
        <v>1365</v>
      </c>
      <c r="R1639" s="199">
        <v>6</v>
      </c>
      <c r="S1639" s="199">
        <v>2</v>
      </c>
      <c r="T1639" s="199">
        <f>BD[[#This Row],[ND]]*BD[[#This Row],[NE]]</f>
        <v>12</v>
      </c>
      <c r="U1639" s="201" t="str">
        <f t="shared" si="87"/>
        <v>ALTO</v>
      </c>
      <c r="V1639" s="199">
        <v>60</v>
      </c>
      <c r="W1639" s="199">
        <f>BD[[#This Row],[NP]]*BD[[#This Row],[N.C]]</f>
        <v>720</v>
      </c>
      <c r="X1639" s="201" t="str">
        <f t="shared" si="88"/>
        <v>I</v>
      </c>
      <c r="Y1639" s="182" t="str">
        <f t="shared" si="89"/>
        <v>NO ACEPTABLE</v>
      </c>
      <c r="Z1639" s="199" t="s">
        <v>311</v>
      </c>
      <c r="AA1639" s="199" t="s">
        <v>311</v>
      </c>
      <c r="AB1639" s="112" t="s">
        <v>1366</v>
      </c>
      <c r="AC1639" s="112" t="s">
        <v>1441</v>
      </c>
      <c r="AD1639" s="112" t="s">
        <v>1365</v>
      </c>
      <c r="AE1639" s="112" t="s">
        <v>1368</v>
      </c>
      <c r="AF1639" s="199"/>
    </row>
    <row r="1640" spans="1:32" ht="210" hidden="1">
      <c r="A1640" s="198" t="s">
        <v>909</v>
      </c>
      <c r="B1640" s="199" t="s">
        <v>1196</v>
      </c>
      <c r="C1640" s="199" t="s">
        <v>1217</v>
      </c>
      <c r="D1640" s="199" t="s">
        <v>1214</v>
      </c>
      <c r="E1640" s="112" t="s">
        <v>1476</v>
      </c>
      <c r="F1640" s="216" t="s">
        <v>1480</v>
      </c>
      <c r="G1640" s="199" t="s">
        <v>44</v>
      </c>
      <c r="H1640" s="199" t="s">
        <v>931</v>
      </c>
      <c r="I1640" s="200" t="s">
        <v>1003</v>
      </c>
      <c r="J1640" s="112" t="s">
        <v>1353</v>
      </c>
      <c r="K1640" s="199">
        <v>8</v>
      </c>
      <c r="L1640" s="199">
        <v>6</v>
      </c>
      <c r="M1640" s="199">
        <v>10</v>
      </c>
      <c r="N1640" s="215" t="s">
        <v>1354</v>
      </c>
      <c r="O1640" s="112" t="s">
        <v>1355</v>
      </c>
      <c r="P1640" s="112" t="s">
        <v>1672</v>
      </c>
      <c r="Q1640" s="112" t="s">
        <v>1357</v>
      </c>
      <c r="R1640" s="199">
        <v>6</v>
      </c>
      <c r="S1640" s="199">
        <v>2</v>
      </c>
      <c r="T1640" s="199">
        <f>BD[[#This Row],[ND]]*BD[[#This Row],[NE]]</f>
        <v>12</v>
      </c>
      <c r="U1640" s="201" t="str">
        <f t="shared" si="87"/>
        <v>ALTO</v>
      </c>
      <c r="V1640" s="199">
        <v>60</v>
      </c>
      <c r="W1640" s="199">
        <f>BD[[#This Row],[NP]]*BD[[#This Row],[N.C]]</f>
        <v>720</v>
      </c>
      <c r="X1640" s="201" t="str">
        <f t="shared" si="88"/>
        <v>I</v>
      </c>
      <c r="Y1640" s="182" t="str">
        <f t="shared" si="89"/>
        <v>NO ACEPTABLE</v>
      </c>
      <c r="Z1640" s="199" t="s">
        <v>311</v>
      </c>
      <c r="AA1640" s="199" t="s">
        <v>311</v>
      </c>
      <c r="AB1640" s="112" t="s">
        <v>1603</v>
      </c>
      <c r="AC1640" s="112" t="s">
        <v>1604</v>
      </c>
      <c r="AD1640" s="112" t="s">
        <v>1605</v>
      </c>
      <c r="AE1640" s="112" t="s">
        <v>1358</v>
      </c>
      <c r="AF1640" s="199"/>
    </row>
    <row r="1641" spans="1:32" ht="150" hidden="1">
      <c r="A1641" s="198" t="s">
        <v>909</v>
      </c>
      <c r="B1641" s="199" t="s">
        <v>1196</v>
      </c>
      <c r="C1641" s="199" t="s">
        <v>1217</v>
      </c>
      <c r="D1641" s="199" t="s">
        <v>1214</v>
      </c>
      <c r="E1641" s="112" t="s">
        <v>1476</v>
      </c>
      <c r="F1641" s="216" t="s">
        <v>1480</v>
      </c>
      <c r="G1641" s="199" t="s">
        <v>44</v>
      </c>
      <c r="H1641" s="199" t="s">
        <v>931</v>
      </c>
      <c r="I1641" s="200" t="s">
        <v>1005</v>
      </c>
      <c r="J1641" s="112" t="s">
        <v>1359</v>
      </c>
      <c r="K1641" s="199">
        <v>8</v>
      </c>
      <c r="L1641" s="199">
        <v>6</v>
      </c>
      <c r="M1641" s="199">
        <v>10</v>
      </c>
      <c r="N1641" s="215" t="s">
        <v>1354</v>
      </c>
      <c r="O1641" s="112" t="s">
        <v>1360</v>
      </c>
      <c r="P1641" s="112" t="s">
        <v>1609</v>
      </c>
      <c r="Q1641" s="112" t="s">
        <v>1610</v>
      </c>
      <c r="R1641" s="199">
        <v>2</v>
      </c>
      <c r="S1641" s="199">
        <v>3</v>
      </c>
      <c r="T1641" s="199">
        <f>BD[[#This Row],[ND]]*BD[[#This Row],[NE]]</f>
        <v>6</v>
      </c>
      <c r="U1641" s="201" t="str">
        <f t="shared" si="87"/>
        <v>MEDIO</v>
      </c>
      <c r="V1641" s="199">
        <v>60</v>
      </c>
      <c r="W1641" s="199">
        <f>BD[[#This Row],[NP]]*BD[[#This Row],[N.C]]</f>
        <v>360</v>
      </c>
      <c r="X1641" s="201" t="str">
        <f t="shared" si="88"/>
        <v>II</v>
      </c>
      <c r="Y1641" s="182" t="str">
        <f t="shared" si="89"/>
        <v>ACEPTABLE CON CONTROL ESPECIFICO</v>
      </c>
      <c r="Z1641" s="199" t="s">
        <v>311</v>
      </c>
      <c r="AA1641" s="199" t="s">
        <v>311</v>
      </c>
      <c r="AB1641" s="112" t="s">
        <v>1360</v>
      </c>
      <c r="AC1641" s="112" t="s">
        <v>1609</v>
      </c>
      <c r="AD1641" s="112" t="s">
        <v>1611</v>
      </c>
      <c r="AE1641" s="112" t="s">
        <v>1362</v>
      </c>
      <c r="AF1641" s="199"/>
    </row>
    <row r="1642" spans="1:32" ht="315" hidden="1">
      <c r="A1642" s="198" t="s">
        <v>909</v>
      </c>
      <c r="B1642" s="199" t="s">
        <v>1196</v>
      </c>
      <c r="C1642" s="199" t="s">
        <v>1217</v>
      </c>
      <c r="D1642" s="199" t="s">
        <v>1214</v>
      </c>
      <c r="E1642" s="112" t="s">
        <v>1476</v>
      </c>
      <c r="F1642" s="216" t="s">
        <v>1480</v>
      </c>
      <c r="G1642" s="199" t="s">
        <v>44</v>
      </c>
      <c r="H1642" s="199" t="s">
        <v>934</v>
      </c>
      <c r="I1642" s="200" t="s">
        <v>1007</v>
      </c>
      <c r="J1642" s="112" t="s">
        <v>1225</v>
      </c>
      <c r="K1642" s="199">
        <v>2</v>
      </c>
      <c r="L1642" s="199">
        <v>2</v>
      </c>
      <c r="M1642" s="199">
        <v>10</v>
      </c>
      <c r="N1642" s="112" t="s">
        <v>1255</v>
      </c>
      <c r="O1642" s="112" t="s">
        <v>1627</v>
      </c>
      <c r="P1642" s="112" t="s">
        <v>1630</v>
      </c>
      <c r="Q1642" s="112" t="s">
        <v>1265</v>
      </c>
      <c r="R1642" s="199">
        <v>2</v>
      </c>
      <c r="S1642" s="199">
        <v>3</v>
      </c>
      <c r="T1642" s="199">
        <f>BD[[#This Row],[ND]]*BD[[#This Row],[NE]]</f>
        <v>6</v>
      </c>
      <c r="U1642" s="201" t="str">
        <f t="shared" si="87"/>
        <v>MEDIO</v>
      </c>
      <c r="V1642" s="199">
        <v>25</v>
      </c>
      <c r="W1642" s="199">
        <f>BD[[#This Row],[NP]]*BD[[#This Row],[N.C]]</f>
        <v>150</v>
      </c>
      <c r="X1642" s="201" t="str">
        <f t="shared" si="88"/>
        <v>II</v>
      </c>
      <c r="Y1642" s="182" t="str">
        <f t="shared" si="89"/>
        <v>ACEPTABLE CON CONTROL ESPECIFICO</v>
      </c>
      <c r="Z1642" s="199" t="s">
        <v>311</v>
      </c>
      <c r="AA1642" s="199" t="s">
        <v>311</v>
      </c>
      <c r="AB1642" s="112" t="s">
        <v>1628</v>
      </c>
      <c r="AC1642" s="112" t="s">
        <v>1629</v>
      </c>
      <c r="AD1642" s="112" t="s">
        <v>1265</v>
      </c>
      <c r="AE1642" s="112" t="s">
        <v>1280</v>
      </c>
      <c r="AF1642" s="199"/>
    </row>
    <row r="1643" spans="1:32" ht="345" hidden="1">
      <c r="A1643" s="198" t="s">
        <v>909</v>
      </c>
      <c r="B1643" s="199" t="s">
        <v>1196</v>
      </c>
      <c r="C1643" s="199" t="s">
        <v>1217</v>
      </c>
      <c r="D1643" s="199" t="s">
        <v>1214</v>
      </c>
      <c r="E1643" s="112" t="s">
        <v>1476</v>
      </c>
      <c r="F1643" s="216" t="s">
        <v>1480</v>
      </c>
      <c r="G1643" s="199" t="s">
        <v>44</v>
      </c>
      <c r="H1643" s="199" t="s">
        <v>934</v>
      </c>
      <c r="I1643" s="200" t="s">
        <v>1017</v>
      </c>
      <c r="J1643" s="112" t="s">
        <v>1260</v>
      </c>
      <c r="K1643" s="199">
        <v>2</v>
      </c>
      <c r="L1643" s="199">
        <v>2</v>
      </c>
      <c r="M1643" s="199">
        <v>10</v>
      </c>
      <c r="N1643" s="112" t="s">
        <v>1261</v>
      </c>
      <c r="O1643" s="112" t="s">
        <v>1627</v>
      </c>
      <c r="P1643" s="112" t="s">
        <v>1632</v>
      </c>
      <c r="Q1643" s="112" t="s">
        <v>1662</v>
      </c>
      <c r="R1643" s="199">
        <v>2</v>
      </c>
      <c r="S1643" s="199">
        <v>3</v>
      </c>
      <c r="T1643" s="199">
        <f>BD[[#This Row],[ND]]*BD[[#This Row],[NE]]</f>
        <v>6</v>
      </c>
      <c r="U1643" s="201" t="str">
        <f t="shared" si="87"/>
        <v>MEDIO</v>
      </c>
      <c r="V1643" s="199">
        <v>25</v>
      </c>
      <c r="W1643" s="199">
        <f>BD[[#This Row],[NP]]*BD[[#This Row],[N.C]]</f>
        <v>150</v>
      </c>
      <c r="X1643" s="201" t="str">
        <f t="shared" si="88"/>
        <v>II</v>
      </c>
      <c r="Y1643" s="182" t="str">
        <f t="shared" si="89"/>
        <v>ACEPTABLE CON CONTROL ESPECIFICO</v>
      </c>
      <c r="Z1643" s="199" t="s">
        <v>311</v>
      </c>
      <c r="AA1643" s="199" t="s">
        <v>311</v>
      </c>
      <c r="AB1643" s="112" t="s">
        <v>1628</v>
      </c>
      <c r="AC1643" s="112" t="s">
        <v>1633</v>
      </c>
      <c r="AD1643" s="112" t="s">
        <v>1663</v>
      </c>
      <c r="AE1643" s="112" t="s">
        <v>1280</v>
      </c>
      <c r="AF1643" s="199"/>
    </row>
    <row r="1644" spans="1:32" ht="255" hidden="1">
      <c r="A1644" s="198" t="s">
        <v>909</v>
      </c>
      <c r="B1644" s="199" t="s">
        <v>1196</v>
      </c>
      <c r="C1644" s="199" t="s">
        <v>1217</v>
      </c>
      <c r="D1644" s="199" t="s">
        <v>1214</v>
      </c>
      <c r="E1644" s="112" t="s">
        <v>1476</v>
      </c>
      <c r="F1644" s="216" t="s">
        <v>1481</v>
      </c>
      <c r="G1644" s="199" t="s">
        <v>19</v>
      </c>
      <c r="H1644" s="199" t="s">
        <v>905</v>
      </c>
      <c r="I1644" s="200" t="s">
        <v>906</v>
      </c>
      <c r="J1644" s="112" t="s">
        <v>1317</v>
      </c>
      <c r="K1644" s="199">
        <v>8</v>
      </c>
      <c r="L1644" s="199">
        <v>6</v>
      </c>
      <c r="M1644" s="199">
        <v>10</v>
      </c>
      <c r="N1644" s="112" t="s">
        <v>1318</v>
      </c>
      <c r="O1644" s="112" t="s">
        <v>1319</v>
      </c>
      <c r="P1644" s="112" t="s">
        <v>1542</v>
      </c>
      <c r="Q1644" s="200" t="s">
        <v>1321</v>
      </c>
      <c r="R1644" s="199">
        <v>6</v>
      </c>
      <c r="S1644" s="199">
        <v>1</v>
      </c>
      <c r="T1644" s="199">
        <f>BD[[#This Row],[ND]]*BD[[#This Row],[NE]]</f>
        <v>6</v>
      </c>
      <c r="U1644" s="201" t="str">
        <f t="shared" si="87"/>
        <v>MEDIO</v>
      </c>
      <c r="V1644" s="199">
        <v>60</v>
      </c>
      <c r="W1644" s="199">
        <f>BD[[#This Row],[NP]]*BD[[#This Row],[N.C]]</f>
        <v>360</v>
      </c>
      <c r="X1644" s="201" t="str">
        <f t="shared" si="88"/>
        <v>II</v>
      </c>
      <c r="Y1644" s="182" t="str">
        <f t="shared" si="89"/>
        <v>ACEPTABLE CON CONTROL ESPECIFICO</v>
      </c>
      <c r="Z1644" s="199" t="s">
        <v>311</v>
      </c>
      <c r="AA1644" s="199" t="s">
        <v>311</v>
      </c>
      <c r="AB1644" s="112" t="s">
        <v>1541</v>
      </c>
      <c r="AC1644" s="112" t="s">
        <v>1543</v>
      </c>
      <c r="AD1644" s="200" t="s">
        <v>1544</v>
      </c>
      <c r="AE1644" s="112" t="s">
        <v>1274</v>
      </c>
      <c r="AF1644" s="199"/>
    </row>
    <row r="1645" spans="1:32" ht="90" hidden="1">
      <c r="A1645" s="198" t="s">
        <v>909</v>
      </c>
      <c r="B1645" s="199" t="s">
        <v>1196</v>
      </c>
      <c r="C1645" s="199" t="s">
        <v>1217</v>
      </c>
      <c r="D1645" s="199" t="s">
        <v>1214</v>
      </c>
      <c r="E1645" s="112" t="s">
        <v>1476</v>
      </c>
      <c r="F1645" s="216" t="s">
        <v>1481</v>
      </c>
      <c r="G1645" s="199" t="s">
        <v>19</v>
      </c>
      <c r="H1645" s="199" t="s">
        <v>905</v>
      </c>
      <c r="I1645" s="200" t="s">
        <v>911</v>
      </c>
      <c r="J1645" s="112" t="s">
        <v>1286</v>
      </c>
      <c r="K1645" s="199">
        <v>8</v>
      </c>
      <c r="L1645" s="199">
        <v>6</v>
      </c>
      <c r="M1645" s="199">
        <v>10</v>
      </c>
      <c r="N1645" s="112" t="s">
        <v>1287</v>
      </c>
      <c r="O1645" s="112" t="s">
        <v>1545</v>
      </c>
      <c r="P1645" s="112" t="s">
        <v>1549</v>
      </c>
      <c r="Q1645" s="112" t="s">
        <v>1546</v>
      </c>
      <c r="R1645" s="199">
        <v>2</v>
      </c>
      <c r="S1645" s="199">
        <v>3</v>
      </c>
      <c r="T1645" s="199">
        <f>BD[[#This Row],[ND]]*BD[[#This Row],[NE]]</f>
        <v>6</v>
      </c>
      <c r="U1645" s="201" t="str">
        <f t="shared" si="87"/>
        <v>MEDIO</v>
      </c>
      <c r="V1645" s="199">
        <v>25</v>
      </c>
      <c r="W1645" s="199">
        <f>BD[[#This Row],[NP]]*BD[[#This Row],[N.C]]</f>
        <v>150</v>
      </c>
      <c r="X1645" s="201" t="str">
        <f t="shared" si="88"/>
        <v>II</v>
      </c>
      <c r="Y1645" s="182" t="str">
        <f t="shared" si="89"/>
        <v>ACEPTABLE CON CONTROL ESPECIFICO</v>
      </c>
      <c r="Z1645" s="199" t="s">
        <v>311</v>
      </c>
      <c r="AA1645" s="199" t="s">
        <v>311</v>
      </c>
      <c r="AB1645" s="112" t="s">
        <v>1547</v>
      </c>
      <c r="AC1645" s="112" t="s">
        <v>1548</v>
      </c>
      <c r="AD1645" s="112" t="s">
        <v>1550</v>
      </c>
      <c r="AE1645" s="112" t="s">
        <v>1288</v>
      </c>
      <c r="AF1645" s="199"/>
    </row>
    <row r="1646" spans="1:32" ht="90" hidden="1">
      <c r="A1646" s="198" t="s">
        <v>909</v>
      </c>
      <c r="B1646" s="199" t="s">
        <v>1196</v>
      </c>
      <c r="C1646" s="199" t="s">
        <v>1217</v>
      </c>
      <c r="D1646" s="199" t="s">
        <v>1214</v>
      </c>
      <c r="E1646" s="112" t="s">
        <v>1476</v>
      </c>
      <c r="F1646" s="216" t="s">
        <v>1481</v>
      </c>
      <c r="G1646" s="199" t="s">
        <v>19</v>
      </c>
      <c r="H1646" s="199" t="s">
        <v>905</v>
      </c>
      <c r="I1646" s="200" t="s">
        <v>924</v>
      </c>
      <c r="J1646" s="112" t="s">
        <v>1240</v>
      </c>
      <c r="K1646" s="199">
        <v>8</v>
      </c>
      <c r="L1646" s="199">
        <v>6</v>
      </c>
      <c r="M1646" s="199">
        <v>10</v>
      </c>
      <c r="N1646" s="112" t="s">
        <v>1241</v>
      </c>
      <c r="O1646" s="200" t="s">
        <v>1242</v>
      </c>
      <c r="P1646" s="200" t="s">
        <v>1513</v>
      </c>
      <c r="Q1646" s="200" t="s">
        <v>1514</v>
      </c>
      <c r="R1646" s="199">
        <v>2</v>
      </c>
      <c r="S1646" s="199">
        <v>2</v>
      </c>
      <c r="T1646" s="199">
        <f>BD[[#This Row],[ND]]*BD[[#This Row],[NE]]</f>
        <v>4</v>
      </c>
      <c r="U1646" s="201" t="str">
        <f t="shared" si="87"/>
        <v>BAJO</v>
      </c>
      <c r="V1646" s="199">
        <v>25</v>
      </c>
      <c r="W1646" s="199">
        <f>BD[[#This Row],[NP]]*BD[[#This Row],[N.C]]</f>
        <v>100</v>
      </c>
      <c r="X1646" s="201" t="str">
        <f t="shared" si="88"/>
        <v>III</v>
      </c>
      <c r="Y1646" s="182" t="str">
        <f t="shared" si="89"/>
        <v>MEJORABLE</v>
      </c>
      <c r="Z1646" s="199" t="s">
        <v>311</v>
      </c>
      <c r="AA1646" s="200" t="s">
        <v>311</v>
      </c>
      <c r="AB1646" s="112" t="s">
        <v>1516</v>
      </c>
      <c r="AC1646" s="112" t="s">
        <v>1515</v>
      </c>
      <c r="AD1646" s="200" t="s">
        <v>1557</v>
      </c>
      <c r="AE1646" s="112" t="s">
        <v>1274</v>
      </c>
      <c r="AF1646" s="199"/>
    </row>
    <row r="1647" spans="1:32" ht="165" hidden="1">
      <c r="A1647" s="198" t="s">
        <v>909</v>
      </c>
      <c r="B1647" s="199" t="s">
        <v>1196</v>
      </c>
      <c r="C1647" s="199" t="s">
        <v>1217</v>
      </c>
      <c r="D1647" s="199" t="s">
        <v>1214</v>
      </c>
      <c r="E1647" s="112" t="s">
        <v>1476</v>
      </c>
      <c r="F1647" s="216" t="s">
        <v>1481</v>
      </c>
      <c r="G1647" s="199" t="s">
        <v>19</v>
      </c>
      <c r="H1647" s="199" t="s">
        <v>905</v>
      </c>
      <c r="I1647" s="200" t="s">
        <v>935</v>
      </c>
      <c r="J1647" s="112" t="s">
        <v>1230</v>
      </c>
      <c r="K1647" s="199">
        <v>8</v>
      </c>
      <c r="L1647" s="199">
        <v>6</v>
      </c>
      <c r="M1647" s="199">
        <v>10</v>
      </c>
      <c r="N1647" s="112" t="s">
        <v>1231</v>
      </c>
      <c r="O1647" s="200" t="s">
        <v>1234</v>
      </c>
      <c r="P1647" s="112" t="s">
        <v>1518</v>
      </c>
      <c r="Q1647" s="200" t="s">
        <v>1520</v>
      </c>
      <c r="R1647" s="199">
        <v>2</v>
      </c>
      <c r="S1647" s="199">
        <v>3</v>
      </c>
      <c r="T1647" s="199">
        <f>BD[[#This Row],[ND]]*BD[[#This Row],[NE]]</f>
        <v>6</v>
      </c>
      <c r="U1647" s="201" t="str">
        <f t="shared" si="87"/>
        <v>MEDIO</v>
      </c>
      <c r="V1647" s="199">
        <v>25</v>
      </c>
      <c r="W1647" s="199">
        <f>BD[[#This Row],[NP]]*BD[[#This Row],[N.C]]</f>
        <v>150</v>
      </c>
      <c r="X1647" s="201" t="str">
        <f t="shared" si="88"/>
        <v>II</v>
      </c>
      <c r="Y1647" s="182" t="str">
        <f t="shared" si="89"/>
        <v>ACEPTABLE CON CONTROL ESPECIFICO</v>
      </c>
      <c r="Z1647" s="199" t="s">
        <v>311</v>
      </c>
      <c r="AA1647" s="199" t="s">
        <v>311</v>
      </c>
      <c r="AB1647" s="112" t="s">
        <v>1517</v>
      </c>
      <c r="AC1647" s="112" t="s">
        <v>1519</v>
      </c>
      <c r="AD1647" s="200" t="s">
        <v>1558</v>
      </c>
      <c r="AE1647" s="112" t="s">
        <v>1275</v>
      </c>
      <c r="AF1647" s="199"/>
    </row>
    <row r="1648" spans="1:32" ht="135" hidden="1">
      <c r="A1648" s="198" t="s">
        <v>909</v>
      </c>
      <c r="B1648" s="199" t="s">
        <v>1196</v>
      </c>
      <c r="C1648" s="199" t="s">
        <v>1217</v>
      </c>
      <c r="D1648" s="199" t="s">
        <v>1214</v>
      </c>
      <c r="E1648" s="112" t="s">
        <v>1476</v>
      </c>
      <c r="F1648" s="216" t="s">
        <v>1481</v>
      </c>
      <c r="G1648" s="199" t="s">
        <v>19</v>
      </c>
      <c r="H1648" s="199" t="s">
        <v>905</v>
      </c>
      <c r="I1648" s="200" t="s">
        <v>943</v>
      </c>
      <c r="J1648" s="112" t="s">
        <v>1329</v>
      </c>
      <c r="K1648" s="199">
        <v>8</v>
      </c>
      <c r="L1648" s="199">
        <v>6</v>
      </c>
      <c r="M1648" s="199">
        <v>10</v>
      </c>
      <c r="N1648" s="112" t="s">
        <v>1330</v>
      </c>
      <c r="O1648" s="112" t="s">
        <v>1569</v>
      </c>
      <c r="P1648" s="112" t="s">
        <v>1331</v>
      </c>
      <c r="Q1648" s="112" t="s">
        <v>1332</v>
      </c>
      <c r="R1648" s="199">
        <v>2</v>
      </c>
      <c r="S1648" s="199">
        <v>3</v>
      </c>
      <c r="T1648" s="199">
        <f>BD[[#This Row],[ND]]*BD[[#This Row],[NE]]</f>
        <v>6</v>
      </c>
      <c r="U1648" s="201" t="str">
        <f t="shared" si="87"/>
        <v>MEDIO</v>
      </c>
      <c r="V1648" s="199">
        <v>60</v>
      </c>
      <c r="W1648" s="199">
        <f>BD[[#This Row],[NP]]*BD[[#This Row],[N.C]]</f>
        <v>360</v>
      </c>
      <c r="X1648" s="201" t="str">
        <f t="shared" si="88"/>
        <v>II</v>
      </c>
      <c r="Y1648" s="182" t="str">
        <f t="shared" si="89"/>
        <v>ACEPTABLE CON CONTROL ESPECIFICO</v>
      </c>
      <c r="Z1648" s="199" t="s">
        <v>311</v>
      </c>
      <c r="AA1648" s="199" t="s">
        <v>311</v>
      </c>
      <c r="AB1648" s="112" t="s">
        <v>1570</v>
      </c>
      <c r="AC1648" s="112" t="s">
        <v>1567</v>
      </c>
      <c r="AD1648" s="112" t="s">
        <v>1568</v>
      </c>
      <c r="AE1648" s="112" t="s">
        <v>1327</v>
      </c>
      <c r="AF1648" s="199"/>
    </row>
    <row r="1649" spans="1:32" ht="409.6" hidden="1">
      <c r="A1649" s="198" t="s">
        <v>909</v>
      </c>
      <c r="B1649" s="199" t="s">
        <v>1196</v>
      </c>
      <c r="C1649" s="199" t="s">
        <v>1217</v>
      </c>
      <c r="D1649" s="199" t="s">
        <v>1214</v>
      </c>
      <c r="E1649" s="112" t="s">
        <v>1476</v>
      </c>
      <c r="F1649" s="216" t="s">
        <v>1481</v>
      </c>
      <c r="G1649" s="199" t="s">
        <v>19</v>
      </c>
      <c r="H1649" s="199" t="s">
        <v>917</v>
      </c>
      <c r="I1649" s="200" t="s">
        <v>949</v>
      </c>
      <c r="J1649" s="112" t="s">
        <v>1226</v>
      </c>
      <c r="K1649" s="199">
        <v>8</v>
      </c>
      <c r="L1649" s="199">
        <v>6</v>
      </c>
      <c r="M1649" s="199">
        <v>10</v>
      </c>
      <c r="N1649" s="112" t="s">
        <v>1237</v>
      </c>
      <c r="O1649" s="200" t="s">
        <v>1238</v>
      </c>
      <c r="P1649" s="112" t="s">
        <v>1239</v>
      </c>
      <c r="Q1649" s="112" t="s">
        <v>1522</v>
      </c>
      <c r="R1649" s="199">
        <v>2</v>
      </c>
      <c r="S1649" s="199">
        <v>2</v>
      </c>
      <c r="T1649" s="199">
        <f>BD[[#This Row],[ND]]*BD[[#This Row],[NE]]</f>
        <v>4</v>
      </c>
      <c r="U1649" s="201" t="str">
        <f t="shared" si="87"/>
        <v>BAJO</v>
      </c>
      <c r="V1649" s="199">
        <v>60</v>
      </c>
      <c r="W1649" s="199">
        <f>BD[[#This Row],[NP]]*BD[[#This Row],[N.C]]</f>
        <v>240</v>
      </c>
      <c r="X1649" s="201" t="str">
        <f t="shared" si="88"/>
        <v>II</v>
      </c>
      <c r="Y1649" s="182" t="str">
        <f t="shared" si="89"/>
        <v>ACEPTABLE CON CONTROL ESPECIFICO</v>
      </c>
      <c r="Z1649" s="199" t="s">
        <v>311</v>
      </c>
      <c r="AA1649" s="199" t="s">
        <v>311</v>
      </c>
      <c r="AB1649" s="112" t="s">
        <v>1524</v>
      </c>
      <c r="AC1649" s="112" t="s">
        <v>1521</v>
      </c>
      <c r="AD1649" s="112" t="s">
        <v>1523</v>
      </c>
      <c r="AE1649" s="112" t="s">
        <v>1276</v>
      </c>
      <c r="AF1649" s="199"/>
    </row>
    <row r="1650" spans="1:32" ht="165" hidden="1">
      <c r="A1650" s="198" t="s">
        <v>909</v>
      </c>
      <c r="B1650" s="199" t="s">
        <v>1196</v>
      </c>
      <c r="C1650" s="199" t="s">
        <v>1217</v>
      </c>
      <c r="D1650" s="199" t="s">
        <v>1214</v>
      </c>
      <c r="E1650" s="112" t="s">
        <v>1476</v>
      </c>
      <c r="F1650" s="216" t="s">
        <v>1481</v>
      </c>
      <c r="G1650" s="199" t="s">
        <v>19</v>
      </c>
      <c r="H1650" s="199" t="s">
        <v>917</v>
      </c>
      <c r="I1650" s="200" t="s">
        <v>951</v>
      </c>
      <c r="J1650" s="112" t="s">
        <v>1333</v>
      </c>
      <c r="K1650" s="199">
        <v>8</v>
      </c>
      <c r="L1650" s="199">
        <v>6</v>
      </c>
      <c r="M1650" s="199">
        <v>10</v>
      </c>
      <c r="N1650" s="112" t="s">
        <v>1237</v>
      </c>
      <c r="O1650" s="112" t="s">
        <v>1334</v>
      </c>
      <c r="P1650" s="112" t="s">
        <v>1335</v>
      </c>
      <c r="Q1650" s="112" t="s">
        <v>1336</v>
      </c>
      <c r="R1650" s="199">
        <v>2</v>
      </c>
      <c r="S1650" s="199">
        <v>2</v>
      </c>
      <c r="T1650" s="199">
        <f>BD[[#This Row],[ND]]*BD[[#This Row],[NE]]</f>
        <v>4</v>
      </c>
      <c r="U1650" s="201" t="str">
        <f t="shared" si="87"/>
        <v>BAJO</v>
      </c>
      <c r="V1650" s="199">
        <v>60</v>
      </c>
      <c r="W1650" s="199">
        <f>BD[[#This Row],[NP]]*BD[[#This Row],[N.C]]</f>
        <v>240</v>
      </c>
      <c r="X1650" s="201" t="str">
        <f t="shared" si="88"/>
        <v>II</v>
      </c>
      <c r="Y1650" s="182" t="str">
        <f t="shared" si="89"/>
        <v>ACEPTABLE CON CONTROL ESPECIFICO</v>
      </c>
      <c r="Z1650" s="199" t="s">
        <v>311</v>
      </c>
      <c r="AA1650" s="199" t="s">
        <v>311</v>
      </c>
      <c r="AB1650" s="112" t="s">
        <v>1571</v>
      </c>
      <c r="AC1650" s="112" t="s">
        <v>1572</v>
      </c>
      <c r="AD1650" s="112" t="s">
        <v>1336</v>
      </c>
      <c r="AE1650" s="112" t="s">
        <v>1337</v>
      </c>
      <c r="AF1650" s="199"/>
    </row>
    <row r="1651" spans="1:32" ht="120" hidden="1">
      <c r="A1651" s="198" t="s">
        <v>909</v>
      </c>
      <c r="B1651" s="199" t="s">
        <v>1196</v>
      </c>
      <c r="C1651" s="199" t="s">
        <v>1217</v>
      </c>
      <c r="D1651" s="199" t="s">
        <v>1214</v>
      </c>
      <c r="E1651" s="112" t="s">
        <v>1476</v>
      </c>
      <c r="F1651" s="216" t="s">
        <v>1481</v>
      </c>
      <c r="G1651" s="199" t="s">
        <v>19</v>
      </c>
      <c r="H1651" s="199" t="s">
        <v>917</v>
      </c>
      <c r="I1651" s="200" t="s">
        <v>955</v>
      </c>
      <c r="J1651" s="112" t="s">
        <v>1344</v>
      </c>
      <c r="K1651" s="199">
        <v>8</v>
      </c>
      <c r="L1651" s="199">
        <v>6</v>
      </c>
      <c r="M1651" s="199">
        <v>10</v>
      </c>
      <c r="N1651" s="112" t="s">
        <v>1346</v>
      </c>
      <c r="O1651" s="112" t="s">
        <v>1340</v>
      </c>
      <c r="P1651" s="112" t="s">
        <v>1341</v>
      </c>
      <c r="Q1651" s="112" t="s">
        <v>1342</v>
      </c>
      <c r="R1651" s="199">
        <v>2</v>
      </c>
      <c r="S1651" s="199">
        <v>2</v>
      </c>
      <c r="T1651" s="199">
        <f>BD[[#This Row],[ND]]*BD[[#This Row],[NE]]</f>
        <v>4</v>
      </c>
      <c r="U1651" s="201" t="str">
        <f t="shared" si="87"/>
        <v>BAJO</v>
      </c>
      <c r="V1651" s="199">
        <v>25</v>
      </c>
      <c r="W1651" s="199">
        <f>BD[[#This Row],[NP]]*BD[[#This Row],[N.C]]</f>
        <v>100</v>
      </c>
      <c r="X1651" s="201" t="str">
        <f t="shared" si="88"/>
        <v>III</v>
      </c>
      <c r="Y1651" s="182" t="str">
        <f t="shared" si="89"/>
        <v>MEJORABLE</v>
      </c>
      <c r="Z1651" s="199" t="s">
        <v>311</v>
      </c>
      <c r="AA1651" s="199" t="s">
        <v>311</v>
      </c>
      <c r="AB1651" s="112" t="s">
        <v>1573</v>
      </c>
      <c r="AC1651" s="112" t="s">
        <v>1574</v>
      </c>
      <c r="AD1651" s="112" t="s">
        <v>1575</v>
      </c>
      <c r="AE1651" s="112" t="s">
        <v>1343</v>
      </c>
      <c r="AF1651" s="199"/>
    </row>
    <row r="1652" spans="1:32" ht="105" hidden="1">
      <c r="A1652" s="198" t="s">
        <v>909</v>
      </c>
      <c r="B1652" s="199" t="s">
        <v>1196</v>
      </c>
      <c r="C1652" s="199" t="s">
        <v>1217</v>
      </c>
      <c r="D1652" s="199" t="s">
        <v>1214</v>
      </c>
      <c r="E1652" s="112" t="s">
        <v>1476</v>
      </c>
      <c r="F1652" s="216" t="s">
        <v>1481</v>
      </c>
      <c r="G1652" s="199" t="s">
        <v>19</v>
      </c>
      <c r="H1652" s="199" t="s">
        <v>917</v>
      </c>
      <c r="I1652" s="200" t="s">
        <v>959</v>
      </c>
      <c r="J1652" s="112" t="s">
        <v>1347</v>
      </c>
      <c r="K1652" s="199">
        <v>8</v>
      </c>
      <c r="L1652" s="199">
        <v>6</v>
      </c>
      <c r="M1652" s="199">
        <v>10</v>
      </c>
      <c r="N1652" s="112" t="s">
        <v>1322</v>
      </c>
      <c r="O1652" s="112" t="s">
        <v>1348</v>
      </c>
      <c r="P1652" s="112" t="s">
        <v>1349</v>
      </c>
      <c r="Q1652" s="112" t="s">
        <v>1578</v>
      </c>
      <c r="R1652" s="199">
        <v>2</v>
      </c>
      <c r="S1652" s="199">
        <v>3</v>
      </c>
      <c r="T1652" s="199">
        <f>BD[[#This Row],[ND]]*BD[[#This Row],[NE]]</f>
        <v>6</v>
      </c>
      <c r="U1652" s="201" t="str">
        <f t="shared" si="87"/>
        <v>MEDIO</v>
      </c>
      <c r="V1652" s="199">
        <v>60</v>
      </c>
      <c r="W1652" s="199">
        <f>BD[[#This Row],[NP]]*BD[[#This Row],[N.C]]</f>
        <v>360</v>
      </c>
      <c r="X1652" s="201" t="str">
        <f t="shared" si="88"/>
        <v>II</v>
      </c>
      <c r="Y1652" s="182" t="str">
        <f t="shared" si="89"/>
        <v>ACEPTABLE CON CONTROL ESPECIFICO</v>
      </c>
      <c r="Z1652" s="199" t="s">
        <v>311</v>
      </c>
      <c r="AA1652" s="199" t="s">
        <v>311</v>
      </c>
      <c r="AB1652" s="112" t="s">
        <v>1576</v>
      </c>
      <c r="AC1652" s="112" t="s">
        <v>1577</v>
      </c>
      <c r="AD1652" s="112" t="s">
        <v>1579</v>
      </c>
      <c r="AE1652" s="112" t="s">
        <v>1343</v>
      </c>
      <c r="AF1652" s="199"/>
    </row>
    <row r="1653" spans="1:32" ht="105" hidden="1">
      <c r="A1653" s="198" t="s">
        <v>909</v>
      </c>
      <c r="B1653" s="199" t="s">
        <v>1196</v>
      </c>
      <c r="C1653" s="199" t="s">
        <v>1217</v>
      </c>
      <c r="D1653" s="199" t="s">
        <v>1214</v>
      </c>
      <c r="E1653" s="112" t="s">
        <v>1476</v>
      </c>
      <c r="F1653" s="216" t="s">
        <v>1481</v>
      </c>
      <c r="G1653" s="199" t="s">
        <v>19</v>
      </c>
      <c r="H1653" s="199" t="s">
        <v>917</v>
      </c>
      <c r="I1653" s="200" t="s">
        <v>961</v>
      </c>
      <c r="J1653" s="112" t="s">
        <v>1350</v>
      </c>
      <c r="K1653" s="199">
        <v>8</v>
      </c>
      <c r="L1653" s="199">
        <v>6</v>
      </c>
      <c r="M1653" s="199">
        <v>10</v>
      </c>
      <c r="N1653" s="112" t="s">
        <v>1322</v>
      </c>
      <c r="O1653" s="112" t="s">
        <v>1348</v>
      </c>
      <c r="P1653" s="112" t="s">
        <v>1582</v>
      </c>
      <c r="Q1653" s="112" t="s">
        <v>1352</v>
      </c>
      <c r="R1653" s="199">
        <v>6</v>
      </c>
      <c r="S1653" s="199">
        <v>1</v>
      </c>
      <c r="T1653" s="199">
        <f>BD[[#This Row],[ND]]*BD[[#This Row],[NE]]</f>
        <v>6</v>
      </c>
      <c r="U1653" s="201" t="str">
        <f t="shared" si="87"/>
        <v>MEDIO</v>
      </c>
      <c r="V1653" s="199">
        <v>60</v>
      </c>
      <c r="W1653" s="199">
        <f>BD[[#This Row],[NP]]*BD[[#This Row],[N.C]]</f>
        <v>360</v>
      </c>
      <c r="X1653" s="201" t="str">
        <f t="shared" si="88"/>
        <v>II</v>
      </c>
      <c r="Y1653" s="182" t="str">
        <f t="shared" si="89"/>
        <v>ACEPTABLE CON CONTROL ESPECIFICO</v>
      </c>
      <c r="Z1653" s="199" t="s">
        <v>311</v>
      </c>
      <c r="AA1653" s="199" t="s">
        <v>311</v>
      </c>
      <c r="AB1653" s="112" t="s">
        <v>1580</v>
      </c>
      <c r="AC1653" s="112" t="s">
        <v>1583</v>
      </c>
      <c r="AD1653" s="112" t="s">
        <v>1581</v>
      </c>
      <c r="AE1653" s="112" t="s">
        <v>1343</v>
      </c>
      <c r="AF1653" s="199"/>
    </row>
    <row r="1654" spans="1:32" ht="105" hidden="1">
      <c r="A1654" s="198" t="s">
        <v>909</v>
      </c>
      <c r="B1654" s="199" t="s">
        <v>1196</v>
      </c>
      <c r="C1654" s="199" t="s">
        <v>1217</v>
      </c>
      <c r="D1654" s="199" t="s">
        <v>1214</v>
      </c>
      <c r="E1654" s="112" t="s">
        <v>1476</v>
      </c>
      <c r="F1654" s="216" t="s">
        <v>1481</v>
      </c>
      <c r="G1654" s="199" t="s">
        <v>19</v>
      </c>
      <c r="H1654" s="199" t="s">
        <v>923</v>
      </c>
      <c r="I1654" s="200" t="s">
        <v>965</v>
      </c>
      <c r="J1654" s="112" t="s">
        <v>1228</v>
      </c>
      <c r="K1654" s="199">
        <v>8</v>
      </c>
      <c r="L1654" s="199">
        <v>6</v>
      </c>
      <c r="M1654" s="199">
        <v>10</v>
      </c>
      <c r="N1654" s="112" t="s">
        <v>1245</v>
      </c>
      <c r="O1654" s="200" t="s">
        <v>1291</v>
      </c>
      <c r="P1654" s="112" t="s">
        <v>1525</v>
      </c>
      <c r="Q1654" s="200" t="s">
        <v>1529</v>
      </c>
      <c r="R1654" s="199">
        <v>2</v>
      </c>
      <c r="S1654" s="199">
        <v>3</v>
      </c>
      <c r="T1654" s="199">
        <f>BD[[#This Row],[ND]]*BD[[#This Row],[NE]]</f>
        <v>6</v>
      </c>
      <c r="U1654" s="201" t="str">
        <f t="shared" si="87"/>
        <v>MEDIO</v>
      </c>
      <c r="V1654" s="199">
        <v>25</v>
      </c>
      <c r="W1654" s="199">
        <f>BD[[#This Row],[NP]]*BD[[#This Row],[N.C]]</f>
        <v>150</v>
      </c>
      <c r="X1654" s="201" t="str">
        <f t="shared" si="88"/>
        <v>II</v>
      </c>
      <c r="Y1654" s="182" t="str">
        <f t="shared" si="89"/>
        <v>ACEPTABLE CON CONTROL ESPECIFICO</v>
      </c>
      <c r="Z1654" s="199" t="s">
        <v>311</v>
      </c>
      <c r="AA1654" s="199" t="s">
        <v>311</v>
      </c>
      <c r="AB1654" s="112" t="s">
        <v>1584</v>
      </c>
      <c r="AC1654" s="112" t="s">
        <v>1589</v>
      </c>
      <c r="AD1654" s="200" t="s">
        <v>1528</v>
      </c>
      <c r="AE1654" s="112" t="s">
        <v>1281</v>
      </c>
      <c r="AF1654" s="199"/>
    </row>
    <row r="1655" spans="1:32" ht="105" hidden="1">
      <c r="A1655" s="198" t="s">
        <v>909</v>
      </c>
      <c r="B1655" s="199" t="s">
        <v>1196</v>
      </c>
      <c r="C1655" s="199" t="s">
        <v>1217</v>
      </c>
      <c r="D1655" s="199" t="s">
        <v>1214</v>
      </c>
      <c r="E1655" s="112" t="s">
        <v>1476</v>
      </c>
      <c r="F1655" s="216" t="s">
        <v>1481</v>
      </c>
      <c r="G1655" s="199" t="s">
        <v>19</v>
      </c>
      <c r="H1655" s="199" t="s">
        <v>923</v>
      </c>
      <c r="I1655" s="200" t="s">
        <v>969</v>
      </c>
      <c r="J1655" s="112" t="s">
        <v>1229</v>
      </c>
      <c r="K1655" s="199">
        <v>8</v>
      </c>
      <c r="L1655" s="199">
        <v>6</v>
      </c>
      <c r="M1655" s="199">
        <v>10</v>
      </c>
      <c r="N1655" s="112" t="s">
        <v>1248</v>
      </c>
      <c r="O1655" s="200" t="s">
        <v>1591</v>
      </c>
      <c r="P1655" s="112" t="s">
        <v>1593</v>
      </c>
      <c r="Q1655" s="199" t="s">
        <v>311</v>
      </c>
      <c r="R1655" s="199">
        <v>2</v>
      </c>
      <c r="S1655" s="199">
        <v>2</v>
      </c>
      <c r="T1655" s="199">
        <f>BD[[#This Row],[ND]]*BD[[#This Row],[NE]]</f>
        <v>4</v>
      </c>
      <c r="U1655" s="201" t="str">
        <f t="shared" si="87"/>
        <v>BAJO</v>
      </c>
      <c r="V1655" s="199">
        <v>60</v>
      </c>
      <c r="W1655" s="199">
        <f>BD[[#This Row],[NP]]*BD[[#This Row],[N.C]]</f>
        <v>240</v>
      </c>
      <c r="X1655" s="201" t="str">
        <f t="shared" si="88"/>
        <v>II</v>
      </c>
      <c r="Y1655" s="182" t="str">
        <f t="shared" si="89"/>
        <v>ACEPTABLE CON CONTROL ESPECIFICO</v>
      </c>
      <c r="Z1655" s="199" t="s">
        <v>311</v>
      </c>
      <c r="AA1655" s="199" t="s">
        <v>311</v>
      </c>
      <c r="AB1655" s="112" t="s">
        <v>1590</v>
      </c>
      <c r="AC1655" s="112" t="s">
        <v>1249</v>
      </c>
      <c r="AD1655" s="200" t="s">
        <v>1247</v>
      </c>
      <c r="AE1655" s="112" t="s">
        <v>1281</v>
      </c>
      <c r="AF1655" s="199"/>
    </row>
    <row r="1656" spans="1:32" ht="225" hidden="1">
      <c r="A1656" s="198" t="s">
        <v>909</v>
      </c>
      <c r="B1656" s="199" t="s">
        <v>1196</v>
      </c>
      <c r="C1656" s="199" t="s">
        <v>1217</v>
      </c>
      <c r="D1656" s="199" t="s">
        <v>1214</v>
      </c>
      <c r="E1656" s="112" t="s">
        <v>1476</v>
      </c>
      <c r="F1656" s="216" t="s">
        <v>1481</v>
      </c>
      <c r="G1656" s="199" t="s">
        <v>19</v>
      </c>
      <c r="H1656" s="199" t="s">
        <v>928</v>
      </c>
      <c r="I1656" s="200" t="s">
        <v>973</v>
      </c>
      <c r="J1656" s="112" t="s">
        <v>1223</v>
      </c>
      <c r="K1656" s="199">
        <v>8</v>
      </c>
      <c r="L1656" s="199">
        <v>6</v>
      </c>
      <c r="M1656" s="199">
        <v>10</v>
      </c>
      <c r="N1656" s="112" t="s">
        <v>1250</v>
      </c>
      <c r="O1656" s="200" t="s">
        <v>1595</v>
      </c>
      <c r="P1656" s="112" t="s">
        <v>1533</v>
      </c>
      <c r="Q1656" s="199" t="s">
        <v>311</v>
      </c>
      <c r="R1656" s="199">
        <v>2</v>
      </c>
      <c r="S1656" s="199">
        <v>2</v>
      </c>
      <c r="T1656" s="199">
        <f>BD[[#This Row],[ND]]*BD[[#This Row],[NE]]</f>
        <v>4</v>
      </c>
      <c r="U1656" s="201" t="str">
        <f t="shared" si="87"/>
        <v>BAJO</v>
      </c>
      <c r="V1656" s="199">
        <v>25</v>
      </c>
      <c r="W1656" s="199">
        <f>BD[[#This Row],[NP]]*BD[[#This Row],[N.C]]</f>
        <v>100</v>
      </c>
      <c r="X1656" s="201" t="str">
        <f t="shared" si="88"/>
        <v>III</v>
      </c>
      <c r="Y1656" s="182" t="str">
        <f t="shared" si="89"/>
        <v>MEJORABLE</v>
      </c>
      <c r="Z1656" s="199" t="s">
        <v>311</v>
      </c>
      <c r="AA1656" s="199" t="s">
        <v>311</v>
      </c>
      <c r="AB1656" s="200" t="s">
        <v>1596</v>
      </c>
      <c r="AC1656" s="112" t="s">
        <v>1534</v>
      </c>
      <c r="AD1656" s="222" t="s">
        <v>1597</v>
      </c>
      <c r="AE1656" s="112" t="s">
        <v>1277</v>
      </c>
      <c r="AF1656" s="199"/>
    </row>
    <row r="1657" spans="1:32" ht="225" hidden="1">
      <c r="A1657" s="198" t="s">
        <v>909</v>
      </c>
      <c r="B1657" s="199" t="s">
        <v>1196</v>
      </c>
      <c r="C1657" s="199" t="s">
        <v>1217</v>
      </c>
      <c r="D1657" s="199" t="s">
        <v>1214</v>
      </c>
      <c r="E1657" s="112" t="s">
        <v>1476</v>
      </c>
      <c r="F1657" s="216" t="s">
        <v>1481</v>
      </c>
      <c r="G1657" s="199" t="s">
        <v>19</v>
      </c>
      <c r="H1657" s="199" t="s">
        <v>928</v>
      </c>
      <c r="I1657" s="200" t="s">
        <v>975</v>
      </c>
      <c r="J1657" s="112" t="s">
        <v>1223</v>
      </c>
      <c r="K1657" s="199">
        <v>8</v>
      </c>
      <c r="L1657" s="199">
        <v>6</v>
      </c>
      <c r="M1657" s="199">
        <v>10</v>
      </c>
      <c r="N1657" s="112" t="s">
        <v>1250</v>
      </c>
      <c r="O1657" s="200" t="s">
        <v>1595</v>
      </c>
      <c r="P1657" s="112" t="s">
        <v>1533</v>
      </c>
      <c r="Q1657" s="199" t="s">
        <v>311</v>
      </c>
      <c r="R1657" s="199">
        <v>2</v>
      </c>
      <c r="S1657" s="199">
        <v>3</v>
      </c>
      <c r="T1657" s="199">
        <f>BD[[#This Row],[ND]]*BD[[#This Row],[NE]]</f>
        <v>6</v>
      </c>
      <c r="U1657" s="201" t="str">
        <f t="shared" si="87"/>
        <v>MEDIO</v>
      </c>
      <c r="V1657" s="199">
        <v>25</v>
      </c>
      <c r="W1657" s="199">
        <f>BD[[#This Row],[NP]]*BD[[#This Row],[N.C]]</f>
        <v>150</v>
      </c>
      <c r="X1657" s="201" t="str">
        <f t="shared" si="88"/>
        <v>II</v>
      </c>
      <c r="Y1657" s="182" t="str">
        <f t="shared" si="89"/>
        <v>ACEPTABLE CON CONTROL ESPECIFICO</v>
      </c>
      <c r="Z1657" s="199" t="s">
        <v>311</v>
      </c>
      <c r="AA1657" s="199" t="s">
        <v>311</v>
      </c>
      <c r="AB1657" s="200" t="s">
        <v>1596</v>
      </c>
      <c r="AC1657" s="112" t="s">
        <v>1534</v>
      </c>
      <c r="AD1657" s="200" t="s">
        <v>1247</v>
      </c>
      <c r="AE1657" s="112" t="s">
        <v>1277</v>
      </c>
      <c r="AF1657" s="199"/>
    </row>
    <row r="1658" spans="1:32" ht="225" hidden="1">
      <c r="A1658" s="198" t="s">
        <v>909</v>
      </c>
      <c r="B1658" s="199" t="s">
        <v>1196</v>
      </c>
      <c r="C1658" s="199" t="s">
        <v>1217</v>
      </c>
      <c r="D1658" s="199" t="s">
        <v>1214</v>
      </c>
      <c r="E1658" s="112" t="s">
        <v>1476</v>
      </c>
      <c r="F1658" s="216" t="s">
        <v>1481</v>
      </c>
      <c r="G1658" s="199" t="s">
        <v>19</v>
      </c>
      <c r="H1658" s="199" t="s">
        <v>928</v>
      </c>
      <c r="I1658" s="200" t="s">
        <v>979</v>
      </c>
      <c r="J1658" s="112" t="s">
        <v>1223</v>
      </c>
      <c r="K1658" s="199">
        <v>8</v>
      </c>
      <c r="L1658" s="199">
        <v>6</v>
      </c>
      <c r="M1658" s="199">
        <v>10</v>
      </c>
      <c r="N1658" s="112" t="s">
        <v>1250</v>
      </c>
      <c r="O1658" s="200" t="s">
        <v>1595</v>
      </c>
      <c r="P1658" s="112" t="s">
        <v>1533</v>
      </c>
      <c r="Q1658" s="199" t="s">
        <v>311</v>
      </c>
      <c r="R1658" s="199">
        <v>2</v>
      </c>
      <c r="S1658" s="199">
        <v>3</v>
      </c>
      <c r="T1658" s="199">
        <f>BD[[#This Row],[ND]]*BD[[#This Row],[NE]]</f>
        <v>6</v>
      </c>
      <c r="U1658" s="201" t="str">
        <f t="shared" si="87"/>
        <v>MEDIO</v>
      </c>
      <c r="V1658" s="199">
        <v>26</v>
      </c>
      <c r="W1658" s="199">
        <f>BD[[#This Row],[NP]]*BD[[#This Row],[N.C]]</f>
        <v>156</v>
      </c>
      <c r="X1658" s="201" t="str">
        <f t="shared" si="88"/>
        <v>II</v>
      </c>
      <c r="Y1658" s="182" t="str">
        <f t="shared" si="89"/>
        <v>ACEPTABLE CON CONTROL ESPECIFICO</v>
      </c>
      <c r="Z1658" s="199" t="s">
        <v>311</v>
      </c>
      <c r="AA1658" s="199" t="s">
        <v>311</v>
      </c>
      <c r="AB1658" s="200" t="s">
        <v>1596</v>
      </c>
      <c r="AC1658" s="112" t="s">
        <v>1534</v>
      </c>
      <c r="AD1658" s="200" t="s">
        <v>1247</v>
      </c>
      <c r="AE1658" s="112" t="s">
        <v>1277</v>
      </c>
      <c r="AF1658" s="199"/>
    </row>
    <row r="1659" spans="1:32" ht="225" hidden="1">
      <c r="A1659" s="198" t="s">
        <v>909</v>
      </c>
      <c r="B1659" s="199" t="s">
        <v>1196</v>
      </c>
      <c r="C1659" s="199" t="s">
        <v>1217</v>
      </c>
      <c r="D1659" s="199" t="s">
        <v>1214</v>
      </c>
      <c r="E1659" s="112" t="s">
        <v>1476</v>
      </c>
      <c r="F1659" s="216" t="s">
        <v>1481</v>
      </c>
      <c r="G1659" s="199" t="s">
        <v>19</v>
      </c>
      <c r="H1659" s="199" t="s">
        <v>928</v>
      </c>
      <c r="I1659" s="200" t="s">
        <v>983</v>
      </c>
      <c r="J1659" s="112" t="s">
        <v>1223</v>
      </c>
      <c r="K1659" s="199">
        <v>8</v>
      </c>
      <c r="L1659" s="199">
        <v>6</v>
      </c>
      <c r="M1659" s="199">
        <v>10</v>
      </c>
      <c r="N1659" s="112" t="s">
        <v>1250</v>
      </c>
      <c r="O1659" s="200" t="s">
        <v>1595</v>
      </c>
      <c r="P1659" s="112" t="s">
        <v>1533</v>
      </c>
      <c r="Q1659" s="199" t="s">
        <v>311</v>
      </c>
      <c r="R1659" s="199">
        <v>2</v>
      </c>
      <c r="S1659" s="199">
        <v>3</v>
      </c>
      <c r="T1659" s="199">
        <f>BD[[#This Row],[ND]]*BD[[#This Row],[NE]]</f>
        <v>6</v>
      </c>
      <c r="U1659" s="201" t="str">
        <f t="shared" si="87"/>
        <v>MEDIO</v>
      </c>
      <c r="V1659" s="199">
        <v>25</v>
      </c>
      <c r="W1659" s="199">
        <f>BD[[#This Row],[NP]]*BD[[#This Row],[N.C]]</f>
        <v>150</v>
      </c>
      <c r="X1659" s="201" t="str">
        <f t="shared" si="88"/>
        <v>II</v>
      </c>
      <c r="Y1659" s="182" t="str">
        <f t="shared" si="89"/>
        <v>ACEPTABLE CON CONTROL ESPECIFICO</v>
      </c>
      <c r="Z1659" s="199" t="s">
        <v>311</v>
      </c>
      <c r="AA1659" s="199" t="s">
        <v>311</v>
      </c>
      <c r="AB1659" s="200" t="s">
        <v>1596</v>
      </c>
      <c r="AC1659" s="112" t="s">
        <v>1534</v>
      </c>
      <c r="AD1659" s="200" t="s">
        <v>1247</v>
      </c>
      <c r="AE1659" s="112" t="s">
        <v>1277</v>
      </c>
      <c r="AF1659" s="199"/>
    </row>
    <row r="1660" spans="1:32" ht="135" hidden="1">
      <c r="A1660" s="198" t="s">
        <v>909</v>
      </c>
      <c r="B1660" s="199" t="s">
        <v>1196</v>
      </c>
      <c r="C1660" s="199" t="s">
        <v>1217</v>
      </c>
      <c r="D1660" s="199" t="s">
        <v>1214</v>
      </c>
      <c r="E1660" s="112" t="s">
        <v>1476</v>
      </c>
      <c r="F1660" s="216" t="s">
        <v>1481</v>
      </c>
      <c r="G1660" s="199" t="s">
        <v>19</v>
      </c>
      <c r="H1660" s="199" t="s">
        <v>931</v>
      </c>
      <c r="I1660" s="200" t="s">
        <v>985</v>
      </c>
      <c r="J1660" s="112" t="s">
        <v>1400</v>
      </c>
      <c r="K1660" s="199">
        <v>8</v>
      </c>
      <c r="L1660" s="199">
        <v>6</v>
      </c>
      <c r="M1660" s="199">
        <v>10</v>
      </c>
      <c r="N1660" s="112" t="s">
        <v>1401</v>
      </c>
      <c r="O1660" s="200" t="s">
        <v>1600</v>
      </c>
      <c r="P1660" s="112" t="s">
        <v>1671</v>
      </c>
      <c r="Q1660" s="112" t="s">
        <v>1403</v>
      </c>
      <c r="R1660" s="199">
        <v>2</v>
      </c>
      <c r="S1660" s="199">
        <v>3</v>
      </c>
      <c r="T1660" s="199">
        <f>BD[[#This Row],[ND]]*BD[[#This Row],[NE]]</f>
        <v>6</v>
      </c>
      <c r="U1660" s="201" t="str">
        <f t="shared" si="87"/>
        <v>MEDIO</v>
      </c>
      <c r="V1660" s="199">
        <v>25</v>
      </c>
      <c r="W1660" s="199">
        <f>BD[[#This Row],[NP]]*BD[[#This Row],[N.C]]</f>
        <v>150</v>
      </c>
      <c r="X1660" s="201" t="str">
        <f t="shared" si="88"/>
        <v>II</v>
      </c>
      <c r="Y1660" s="182" t="str">
        <f t="shared" si="89"/>
        <v>ACEPTABLE CON CONTROL ESPECIFICO</v>
      </c>
      <c r="Z1660" s="199" t="s">
        <v>311</v>
      </c>
      <c r="AA1660" s="199" t="s">
        <v>311</v>
      </c>
      <c r="AB1660" s="112" t="s">
        <v>1601</v>
      </c>
      <c r="AC1660" s="112" t="s">
        <v>1598</v>
      </c>
      <c r="AD1660" s="112" t="s">
        <v>1599</v>
      </c>
      <c r="AE1660" s="112" t="s">
        <v>1278</v>
      </c>
      <c r="AF1660" s="199"/>
    </row>
    <row r="1661" spans="1:32" ht="210" hidden="1">
      <c r="A1661" s="198" t="s">
        <v>909</v>
      </c>
      <c r="B1661" s="199" t="s">
        <v>1196</v>
      </c>
      <c r="C1661" s="199" t="s">
        <v>1217</v>
      </c>
      <c r="D1661" s="199" t="s">
        <v>1214</v>
      </c>
      <c r="E1661" s="112" t="s">
        <v>1476</v>
      </c>
      <c r="F1661" s="216" t="s">
        <v>1481</v>
      </c>
      <c r="G1661" s="199" t="s">
        <v>19</v>
      </c>
      <c r="H1661" s="199" t="s">
        <v>931</v>
      </c>
      <c r="I1661" s="200" t="s">
        <v>987</v>
      </c>
      <c r="J1661" s="112" t="s">
        <v>1404</v>
      </c>
      <c r="K1661" s="199">
        <v>8</v>
      </c>
      <c r="L1661" s="199">
        <v>6</v>
      </c>
      <c r="M1661" s="199">
        <v>10</v>
      </c>
      <c r="N1661" s="112" t="s">
        <v>1401</v>
      </c>
      <c r="O1661" s="112" t="s">
        <v>1355</v>
      </c>
      <c r="P1661" s="112" t="s">
        <v>1670</v>
      </c>
      <c r="Q1661" s="112" t="s">
        <v>1653</v>
      </c>
      <c r="R1661" s="199">
        <v>6</v>
      </c>
      <c r="S1661" s="199">
        <v>2</v>
      </c>
      <c r="T1661" s="199">
        <f>BD[[#This Row],[ND]]*BD[[#This Row],[NE]]</f>
        <v>12</v>
      </c>
      <c r="U1661" s="201" t="str">
        <f t="shared" ref="U1661:U1684" si="90">IF(AND(T1661&lt;=40,T1661&gt;=24),"MUY ALTO",IF(AND(T1661&lt;=20,T1661&gt;=10),"ALTO",IF(AND(T1661&lt;=8,T1661&gt;=6),"MEDIO",IF(AND(T1661&lt;=4,T1661&gt;=1),"BAJO",""))))</f>
        <v>ALTO</v>
      </c>
      <c r="V1661" s="199">
        <v>60</v>
      </c>
      <c r="W1661" s="199">
        <f>BD[[#This Row],[NP]]*BD[[#This Row],[N.C]]</f>
        <v>720</v>
      </c>
      <c r="X1661" s="201" t="str">
        <f t="shared" ref="X1661:X1684" si="91">IFERROR(IF(AND(W1661&gt;=600,W1661&lt;=4000),"I",IF(AND(W1661&lt;500,W1661&gt;=150),"II",IF(AND(W1661&lt;=120,W1661&gt;=40),"III",IF(W1661=20,"IV","")))),"")</f>
        <v>I</v>
      </c>
      <c r="Y1661" s="182" t="str">
        <f t="shared" ref="Y1661:Y1684" si="92">IF(AND(X1661="I"),"NO ACEPTABLE",IF(AND(X1661="II"),"ACEPTABLE CON CONTROL ESPECIFICO",IF(AND(X1661="III"),"MEJORABLE",IF(AND(X1661="IV"),"ACEPTABLE"))))</f>
        <v>NO ACEPTABLE</v>
      </c>
      <c r="Z1661" s="199" t="s">
        <v>311</v>
      </c>
      <c r="AA1661" s="199" t="s">
        <v>311</v>
      </c>
      <c r="AB1661" s="112" t="s">
        <v>1603</v>
      </c>
      <c r="AC1661" s="112" t="s">
        <v>1604</v>
      </c>
      <c r="AD1661" s="112" t="s">
        <v>1605</v>
      </c>
      <c r="AE1661" s="112" t="s">
        <v>1358</v>
      </c>
      <c r="AF1661" s="199"/>
    </row>
    <row r="1662" spans="1:32" ht="135" hidden="1">
      <c r="A1662" s="198" t="s">
        <v>909</v>
      </c>
      <c r="B1662" s="199" t="s">
        <v>1196</v>
      </c>
      <c r="C1662" s="199" t="s">
        <v>1217</v>
      </c>
      <c r="D1662" s="199" t="s">
        <v>1214</v>
      </c>
      <c r="E1662" s="112" t="s">
        <v>1476</v>
      </c>
      <c r="F1662" s="216" t="s">
        <v>1481</v>
      </c>
      <c r="G1662" s="199" t="s">
        <v>19</v>
      </c>
      <c r="H1662" s="199" t="s">
        <v>931</v>
      </c>
      <c r="I1662" s="200" t="s">
        <v>989</v>
      </c>
      <c r="J1662" s="112" t="s">
        <v>1224</v>
      </c>
      <c r="K1662" s="199">
        <v>8</v>
      </c>
      <c r="L1662" s="199">
        <v>6</v>
      </c>
      <c r="M1662" s="199">
        <v>10</v>
      </c>
      <c r="N1662" s="112" t="s">
        <v>1252</v>
      </c>
      <c r="O1662" s="112" t="s">
        <v>1612</v>
      </c>
      <c r="P1662" s="112" t="s">
        <v>1253</v>
      </c>
      <c r="Q1662" s="112" t="s">
        <v>1614</v>
      </c>
      <c r="R1662" s="199">
        <v>2</v>
      </c>
      <c r="S1662" s="199">
        <v>3</v>
      </c>
      <c r="T1662" s="199">
        <f>BD[[#This Row],[ND]]*BD[[#This Row],[NE]]</f>
        <v>6</v>
      </c>
      <c r="U1662" s="201" t="str">
        <f t="shared" si="90"/>
        <v>MEDIO</v>
      </c>
      <c r="V1662" s="199">
        <v>25</v>
      </c>
      <c r="W1662" s="199">
        <f>BD[[#This Row],[NP]]*BD[[#This Row],[N.C]]</f>
        <v>150</v>
      </c>
      <c r="X1662" s="201" t="str">
        <f t="shared" si="91"/>
        <v>II</v>
      </c>
      <c r="Y1662" s="182" t="str">
        <f t="shared" si="92"/>
        <v>ACEPTABLE CON CONTROL ESPECIFICO</v>
      </c>
      <c r="Z1662" s="199" t="s">
        <v>311</v>
      </c>
      <c r="AA1662" s="199" t="s">
        <v>311</v>
      </c>
      <c r="AB1662" s="112" t="s">
        <v>1613</v>
      </c>
      <c r="AC1662" s="112" t="s">
        <v>1253</v>
      </c>
      <c r="AD1662" s="112" t="s">
        <v>1615</v>
      </c>
      <c r="AE1662" s="112" t="s">
        <v>1278</v>
      </c>
      <c r="AF1662" s="199"/>
    </row>
    <row r="1663" spans="1:32" ht="150" hidden="1">
      <c r="A1663" s="198" t="s">
        <v>909</v>
      </c>
      <c r="B1663" s="199" t="s">
        <v>1196</v>
      </c>
      <c r="C1663" s="199" t="s">
        <v>1217</v>
      </c>
      <c r="D1663" s="199" t="s">
        <v>1214</v>
      </c>
      <c r="E1663" s="112" t="s">
        <v>1476</v>
      </c>
      <c r="F1663" s="216" t="s">
        <v>1481</v>
      </c>
      <c r="G1663" s="199" t="s">
        <v>19</v>
      </c>
      <c r="H1663" s="199" t="s">
        <v>931</v>
      </c>
      <c r="I1663" s="200" t="s">
        <v>997</v>
      </c>
      <c r="J1663" s="112" t="s">
        <v>1363</v>
      </c>
      <c r="K1663" s="199">
        <v>8</v>
      </c>
      <c r="L1663" s="199">
        <v>6</v>
      </c>
      <c r="M1663" s="199">
        <v>10</v>
      </c>
      <c r="N1663" s="112" t="s">
        <v>1364</v>
      </c>
      <c r="O1663" s="112" t="s">
        <v>1656</v>
      </c>
      <c r="P1663" s="112" t="s">
        <v>1657</v>
      </c>
      <c r="Q1663" s="112" t="s">
        <v>1365</v>
      </c>
      <c r="R1663" s="199">
        <v>6</v>
      </c>
      <c r="S1663" s="199">
        <v>2</v>
      </c>
      <c r="T1663" s="199">
        <f>BD[[#This Row],[ND]]*BD[[#This Row],[NE]]</f>
        <v>12</v>
      </c>
      <c r="U1663" s="201" t="str">
        <f t="shared" si="90"/>
        <v>ALTO</v>
      </c>
      <c r="V1663" s="199">
        <v>60</v>
      </c>
      <c r="W1663" s="199">
        <f>BD[[#This Row],[NP]]*BD[[#This Row],[N.C]]</f>
        <v>720</v>
      </c>
      <c r="X1663" s="201" t="str">
        <f t="shared" si="91"/>
        <v>I</v>
      </c>
      <c r="Y1663" s="182" t="str">
        <f t="shared" si="92"/>
        <v>NO ACEPTABLE</v>
      </c>
      <c r="Z1663" s="199" t="s">
        <v>311</v>
      </c>
      <c r="AA1663" s="199" t="s">
        <v>311</v>
      </c>
      <c r="AB1663" s="112" t="s">
        <v>1621</v>
      </c>
      <c r="AC1663" s="112" t="s">
        <v>1622</v>
      </c>
      <c r="AD1663" s="112" t="s">
        <v>1623</v>
      </c>
      <c r="AE1663" s="112" t="s">
        <v>1368</v>
      </c>
      <c r="AF1663" s="199"/>
    </row>
    <row r="1664" spans="1:32" ht="210" hidden="1">
      <c r="A1664" s="198" t="s">
        <v>909</v>
      </c>
      <c r="B1664" s="199" t="s">
        <v>1196</v>
      </c>
      <c r="C1664" s="199" t="s">
        <v>1217</v>
      </c>
      <c r="D1664" s="199" t="s">
        <v>1214</v>
      </c>
      <c r="E1664" s="112" t="s">
        <v>1476</v>
      </c>
      <c r="F1664" s="216" t="s">
        <v>1481</v>
      </c>
      <c r="G1664" s="199" t="s">
        <v>19</v>
      </c>
      <c r="H1664" s="199" t="s">
        <v>931</v>
      </c>
      <c r="I1664" s="200" t="s">
        <v>1003</v>
      </c>
      <c r="J1664" s="112" t="s">
        <v>1353</v>
      </c>
      <c r="K1664" s="199">
        <v>8</v>
      </c>
      <c r="L1664" s="199">
        <v>6</v>
      </c>
      <c r="M1664" s="199">
        <v>10</v>
      </c>
      <c r="N1664" s="215" t="s">
        <v>1354</v>
      </c>
      <c r="O1664" s="112" t="s">
        <v>1355</v>
      </c>
      <c r="P1664" s="112" t="s">
        <v>1672</v>
      </c>
      <c r="Q1664" s="112" t="s">
        <v>1357</v>
      </c>
      <c r="R1664" s="199">
        <v>6</v>
      </c>
      <c r="S1664" s="199">
        <v>2</v>
      </c>
      <c r="T1664" s="199">
        <f>BD[[#This Row],[ND]]*BD[[#This Row],[NE]]</f>
        <v>12</v>
      </c>
      <c r="U1664" s="201" t="str">
        <f t="shared" si="90"/>
        <v>ALTO</v>
      </c>
      <c r="V1664" s="199">
        <v>60</v>
      </c>
      <c r="W1664" s="199">
        <f>BD[[#This Row],[NP]]*BD[[#This Row],[N.C]]</f>
        <v>720</v>
      </c>
      <c r="X1664" s="201" t="str">
        <f t="shared" si="91"/>
        <v>I</v>
      </c>
      <c r="Y1664" s="182" t="str">
        <f t="shared" si="92"/>
        <v>NO ACEPTABLE</v>
      </c>
      <c r="Z1664" s="199" t="s">
        <v>311</v>
      </c>
      <c r="AA1664" s="199" t="s">
        <v>311</v>
      </c>
      <c r="AB1664" s="112" t="s">
        <v>1603</v>
      </c>
      <c r="AC1664" s="112" t="s">
        <v>1604</v>
      </c>
      <c r="AD1664" s="112" t="s">
        <v>1605</v>
      </c>
      <c r="AE1664" s="112" t="s">
        <v>1358</v>
      </c>
      <c r="AF1664" s="199"/>
    </row>
    <row r="1665" spans="1:32" ht="315" hidden="1">
      <c r="A1665" s="198" t="s">
        <v>909</v>
      </c>
      <c r="B1665" s="199" t="s">
        <v>1196</v>
      </c>
      <c r="C1665" s="199" t="s">
        <v>1217</v>
      </c>
      <c r="D1665" s="199" t="s">
        <v>1214</v>
      </c>
      <c r="E1665" s="112" t="s">
        <v>1476</v>
      </c>
      <c r="F1665" s="216" t="s">
        <v>1481</v>
      </c>
      <c r="G1665" s="199" t="s">
        <v>19</v>
      </c>
      <c r="H1665" s="199" t="s">
        <v>934</v>
      </c>
      <c r="I1665" s="200" t="s">
        <v>1007</v>
      </c>
      <c r="J1665" s="112" t="s">
        <v>1225</v>
      </c>
      <c r="K1665" s="199">
        <v>2</v>
      </c>
      <c r="L1665" s="199">
        <v>2</v>
      </c>
      <c r="M1665" s="199">
        <v>10</v>
      </c>
      <c r="N1665" s="112" t="s">
        <v>1255</v>
      </c>
      <c r="O1665" s="112" t="s">
        <v>1627</v>
      </c>
      <c r="P1665" s="112" t="s">
        <v>1630</v>
      </c>
      <c r="Q1665" s="112" t="s">
        <v>1265</v>
      </c>
      <c r="R1665" s="199">
        <v>2</v>
      </c>
      <c r="S1665" s="199">
        <v>3</v>
      </c>
      <c r="T1665" s="199">
        <f>BD[[#This Row],[ND]]*BD[[#This Row],[NE]]</f>
        <v>6</v>
      </c>
      <c r="U1665" s="201" t="str">
        <f t="shared" si="90"/>
        <v>MEDIO</v>
      </c>
      <c r="V1665" s="199">
        <v>25</v>
      </c>
      <c r="W1665" s="199">
        <f>BD[[#This Row],[NP]]*BD[[#This Row],[N.C]]</f>
        <v>150</v>
      </c>
      <c r="X1665" s="201" t="str">
        <f t="shared" si="91"/>
        <v>II</v>
      </c>
      <c r="Y1665" s="182" t="str">
        <f t="shared" si="92"/>
        <v>ACEPTABLE CON CONTROL ESPECIFICO</v>
      </c>
      <c r="Z1665" s="199" t="s">
        <v>311</v>
      </c>
      <c r="AA1665" s="199" t="s">
        <v>311</v>
      </c>
      <c r="AB1665" s="112" t="s">
        <v>1628</v>
      </c>
      <c r="AC1665" s="112" t="s">
        <v>1629</v>
      </c>
      <c r="AD1665" s="112" t="s">
        <v>1265</v>
      </c>
      <c r="AE1665" s="112" t="s">
        <v>1280</v>
      </c>
      <c r="AF1665" s="199"/>
    </row>
    <row r="1666" spans="1:32" ht="315" hidden="1">
      <c r="A1666" s="198" t="s">
        <v>909</v>
      </c>
      <c r="B1666" s="199" t="s">
        <v>1196</v>
      </c>
      <c r="C1666" s="199" t="s">
        <v>1217</v>
      </c>
      <c r="D1666" s="199" t="s">
        <v>1214</v>
      </c>
      <c r="E1666" s="112" t="s">
        <v>1476</v>
      </c>
      <c r="F1666" s="216" t="s">
        <v>1481</v>
      </c>
      <c r="G1666" s="199" t="s">
        <v>19</v>
      </c>
      <c r="H1666" s="199" t="s">
        <v>934</v>
      </c>
      <c r="I1666" s="200" t="s">
        <v>1015</v>
      </c>
      <c r="J1666" s="112" t="s">
        <v>1369</v>
      </c>
      <c r="K1666" s="199">
        <v>8</v>
      </c>
      <c r="L1666" s="199">
        <v>6</v>
      </c>
      <c r="M1666" s="199">
        <v>10</v>
      </c>
      <c r="N1666" s="112" t="s">
        <v>1364</v>
      </c>
      <c r="O1666" s="112" t="s">
        <v>1627</v>
      </c>
      <c r="P1666" s="112" t="s">
        <v>1630</v>
      </c>
      <c r="Q1666" s="112" t="s">
        <v>1265</v>
      </c>
      <c r="R1666" s="199">
        <v>2</v>
      </c>
      <c r="S1666" s="199">
        <v>3</v>
      </c>
      <c r="T1666" s="199">
        <f>BD[[#This Row],[ND]]*BD[[#This Row],[NE]]</f>
        <v>6</v>
      </c>
      <c r="U1666" s="201" t="str">
        <f t="shared" si="90"/>
        <v>MEDIO</v>
      </c>
      <c r="V1666" s="199">
        <v>25</v>
      </c>
      <c r="W1666" s="199">
        <f>BD[[#This Row],[NP]]*BD[[#This Row],[N.C]]</f>
        <v>150</v>
      </c>
      <c r="X1666" s="201" t="str">
        <f t="shared" si="91"/>
        <v>II</v>
      </c>
      <c r="Y1666" s="182" t="str">
        <f t="shared" si="92"/>
        <v>ACEPTABLE CON CONTROL ESPECIFICO</v>
      </c>
      <c r="Z1666" s="199" t="s">
        <v>311</v>
      </c>
      <c r="AA1666" s="199" t="s">
        <v>311</v>
      </c>
      <c r="AB1666" s="112" t="s">
        <v>1628</v>
      </c>
      <c r="AC1666" s="112" t="s">
        <v>1631</v>
      </c>
      <c r="AD1666" s="112" t="s">
        <v>1265</v>
      </c>
      <c r="AE1666" s="112" t="s">
        <v>1371</v>
      </c>
      <c r="AF1666" s="199"/>
    </row>
    <row r="1667" spans="1:32" ht="345" hidden="1">
      <c r="A1667" s="198" t="s">
        <v>909</v>
      </c>
      <c r="B1667" s="199" t="s">
        <v>1196</v>
      </c>
      <c r="C1667" s="199" t="s">
        <v>1217</v>
      </c>
      <c r="D1667" s="199" t="s">
        <v>1214</v>
      </c>
      <c r="E1667" s="112" t="s">
        <v>1476</v>
      </c>
      <c r="F1667" s="216" t="s">
        <v>1481</v>
      </c>
      <c r="G1667" s="199" t="s">
        <v>19</v>
      </c>
      <c r="H1667" s="199" t="s">
        <v>934</v>
      </c>
      <c r="I1667" s="200" t="s">
        <v>1017</v>
      </c>
      <c r="J1667" s="112" t="s">
        <v>1260</v>
      </c>
      <c r="K1667" s="199">
        <v>2</v>
      </c>
      <c r="L1667" s="199">
        <v>2</v>
      </c>
      <c r="M1667" s="199">
        <v>10</v>
      </c>
      <c r="N1667" s="112" t="s">
        <v>1261</v>
      </c>
      <c r="O1667" s="112" t="s">
        <v>1627</v>
      </c>
      <c r="P1667" s="112" t="s">
        <v>1632</v>
      </c>
      <c r="Q1667" s="112" t="s">
        <v>1662</v>
      </c>
      <c r="R1667" s="199">
        <v>2</v>
      </c>
      <c r="S1667" s="199">
        <v>3</v>
      </c>
      <c r="T1667" s="199">
        <f>BD[[#This Row],[ND]]*BD[[#This Row],[NE]]</f>
        <v>6</v>
      </c>
      <c r="U1667" s="201" t="str">
        <f t="shared" si="90"/>
        <v>MEDIO</v>
      </c>
      <c r="V1667" s="199">
        <v>25</v>
      </c>
      <c r="W1667" s="199">
        <f>BD[[#This Row],[NP]]*BD[[#This Row],[N.C]]</f>
        <v>150</v>
      </c>
      <c r="X1667" s="201" t="str">
        <f t="shared" si="91"/>
        <v>II</v>
      </c>
      <c r="Y1667" s="182" t="str">
        <f t="shared" si="92"/>
        <v>ACEPTABLE CON CONTROL ESPECIFICO</v>
      </c>
      <c r="Z1667" s="199" t="s">
        <v>311</v>
      </c>
      <c r="AA1667" s="199" t="s">
        <v>311</v>
      </c>
      <c r="AB1667" s="112" t="s">
        <v>1628</v>
      </c>
      <c r="AC1667" s="112" t="s">
        <v>1633</v>
      </c>
      <c r="AD1667" s="112" t="s">
        <v>1663</v>
      </c>
      <c r="AE1667" s="112" t="s">
        <v>1280</v>
      </c>
      <c r="AF1667" s="199"/>
    </row>
    <row r="1668" spans="1:32" ht="90" hidden="1">
      <c r="A1668" s="198" t="s">
        <v>909</v>
      </c>
      <c r="B1668" s="199" t="s">
        <v>1196</v>
      </c>
      <c r="C1668" s="199" t="s">
        <v>1217</v>
      </c>
      <c r="D1668" s="199" t="s">
        <v>1214</v>
      </c>
      <c r="E1668" s="112" t="s">
        <v>1476</v>
      </c>
      <c r="F1668" s="216" t="s">
        <v>1459</v>
      </c>
      <c r="G1668" s="199" t="s">
        <v>44</v>
      </c>
      <c r="H1668" s="199" t="s">
        <v>905</v>
      </c>
      <c r="I1668" s="200" t="s">
        <v>911</v>
      </c>
      <c r="J1668" s="112" t="s">
        <v>1286</v>
      </c>
      <c r="K1668" s="199">
        <v>8</v>
      </c>
      <c r="L1668" s="199">
        <v>6</v>
      </c>
      <c r="M1668" s="199">
        <v>10</v>
      </c>
      <c r="N1668" s="112" t="s">
        <v>1287</v>
      </c>
      <c r="O1668" s="112" t="s">
        <v>1545</v>
      </c>
      <c r="P1668" s="112" t="s">
        <v>1549</v>
      </c>
      <c r="Q1668" s="112" t="s">
        <v>1546</v>
      </c>
      <c r="R1668" s="199">
        <v>2</v>
      </c>
      <c r="S1668" s="199">
        <v>3</v>
      </c>
      <c r="T1668" s="199">
        <f>BD[[#This Row],[ND]]*BD[[#This Row],[NE]]</f>
        <v>6</v>
      </c>
      <c r="U1668" s="201" t="str">
        <f t="shared" si="90"/>
        <v>MEDIO</v>
      </c>
      <c r="V1668" s="199">
        <v>25</v>
      </c>
      <c r="W1668" s="199">
        <f>BD[[#This Row],[NP]]*BD[[#This Row],[N.C]]</f>
        <v>150</v>
      </c>
      <c r="X1668" s="201" t="str">
        <f t="shared" si="91"/>
        <v>II</v>
      </c>
      <c r="Y1668" s="182" t="str">
        <f t="shared" si="92"/>
        <v>ACEPTABLE CON CONTROL ESPECIFICO</v>
      </c>
      <c r="Z1668" s="199" t="s">
        <v>311</v>
      </c>
      <c r="AA1668" s="199" t="s">
        <v>311</v>
      </c>
      <c r="AB1668" s="112" t="s">
        <v>1547</v>
      </c>
      <c r="AC1668" s="112" t="s">
        <v>1548</v>
      </c>
      <c r="AD1668" s="112" t="s">
        <v>1550</v>
      </c>
      <c r="AE1668" s="112" t="s">
        <v>1288</v>
      </c>
      <c r="AF1668" s="199"/>
    </row>
    <row r="1669" spans="1:32" ht="90" hidden="1">
      <c r="A1669" s="198" t="s">
        <v>909</v>
      </c>
      <c r="B1669" s="199" t="s">
        <v>1196</v>
      </c>
      <c r="C1669" s="199" t="s">
        <v>1217</v>
      </c>
      <c r="D1669" s="199" t="s">
        <v>1214</v>
      </c>
      <c r="E1669" s="112" t="s">
        <v>1476</v>
      </c>
      <c r="F1669" s="216" t="s">
        <v>1459</v>
      </c>
      <c r="G1669" s="199" t="s">
        <v>44</v>
      </c>
      <c r="H1669" s="199" t="s">
        <v>905</v>
      </c>
      <c r="I1669" s="200" t="s">
        <v>924</v>
      </c>
      <c r="J1669" s="112" t="s">
        <v>1240</v>
      </c>
      <c r="K1669" s="199">
        <v>8</v>
      </c>
      <c r="L1669" s="199">
        <v>6</v>
      </c>
      <c r="M1669" s="199">
        <v>10</v>
      </c>
      <c r="N1669" s="112" t="s">
        <v>1241</v>
      </c>
      <c r="O1669" s="200" t="s">
        <v>1242</v>
      </c>
      <c r="P1669" s="200" t="s">
        <v>1513</v>
      </c>
      <c r="Q1669" s="200" t="s">
        <v>1514</v>
      </c>
      <c r="R1669" s="199">
        <v>2</v>
      </c>
      <c r="S1669" s="199">
        <v>2</v>
      </c>
      <c r="T1669" s="199">
        <f>BD[[#This Row],[ND]]*BD[[#This Row],[NE]]</f>
        <v>4</v>
      </c>
      <c r="U1669" s="201" t="str">
        <f t="shared" si="90"/>
        <v>BAJO</v>
      </c>
      <c r="V1669" s="199">
        <v>25</v>
      </c>
      <c r="W1669" s="199">
        <f>BD[[#This Row],[NP]]*BD[[#This Row],[N.C]]</f>
        <v>100</v>
      </c>
      <c r="X1669" s="201" t="str">
        <f t="shared" si="91"/>
        <v>III</v>
      </c>
      <c r="Y1669" s="182" t="str">
        <f t="shared" si="92"/>
        <v>MEJORABLE</v>
      </c>
      <c r="Z1669" s="199" t="s">
        <v>311</v>
      </c>
      <c r="AA1669" s="200" t="s">
        <v>311</v>
      </c>
      <c r="AB1669" s="112" t="s">
        <v>1516</v>
      </c>
      <c r="AC1669" s="112" t="s">
        <v>1515</v>
      </c>
      <c r="AD1669" s="200" t="s">
        <v>1557</v>
      </c>
      <c r="AE1669" s="112" t="s">
        <v>1274</v>
      </c>
      <c r="AF1669" s="199"/>
    </row>
    <row r="1670" spans="1:32" ht="165" hidden="1">
      <c r="A1670" s="198" t="s">
        <v>909</v>
      </c>
      <c r="B1670" s="199" t="s">
        <v>1196</v>
      </c>
      <c r="C1670" s="199" t="s">
        <v>1217</v>
      </c>
      <c r="D1670" s="199" t="s">
        <v>1214</v>
      </c>
      <c r="E1670" s="112" t="s">
        <v>1476</v>
      </c>
      <c r="F1670" s="216" t="s">
        <v>1459</v>
      </c>
      <c r="G1670" s="199" t="s">
        <v>44</v>
      </c>
      <c r="H1670" s="199" t="s">
        <v>905</v>
      </c>
      <c r="I1670" s="200" t="s">
        <v>935</v>
      </c>
      <c r="J1670" s="112" t="s">
        <v>1230</v>
      </c>
      <c r="K1670" s="199">
        <v>8</v>
      </c>
      <c r="L1670" s="199">
        <v>6</v>
      </c>
      <c r="M1670" s="199">
        <v>10</v>
      </c>
      <c r="N1670" s="112" t="s">
        <v>1231</v>
      </c>
      <c r="O1670" s="200" t="s">
        <v>1234</v>
      </c>
      <c r="P1670" s="112" t="s">
        <v>1518</v>
      </c>
      <c r="Q1670" s="200" t="s">
        <v>1520</v>
      </c>
      <c r="R1670" s="199">
        <v>2</v>
      </c>
      <c r="S1670" s="199">
        <v>3</v>
      </c>
      <c r="T1670" s="199">
        <f>BD[[#This Row],[ND]]*BD[[#This Row],[NE]]</f>
        <v>6</v>
      </c>
      <c r="U1670" s="201" t="str">
        <f t="shared" si="90"/>
        <v>MEDIO</v>
      </c>
      <c r="V1670" s="199">
        <v>25</v>
      </c>
      <c r="W1670" s="199">
        <f>BD[[#This Row],[NP]]*BD[[#This Row],[N.C]]</f>
        <v>150</v>
      </c>
      <c r="X1670" s="201" t="str">
        <f t="shared" si="91"/>
        <v>II</v>
      </c>
      <c r="Y1670" s="182" t="str">
        <f t="shared" si="92"/>
        <v>ACEPTABLE CON CONTROL ESPECIFICO</v>
      </c>
      <c r="Z1670" s="199" t="s">
        <v>311</v>
      </c>
      <c r="AA1670" s="199" t="s">
        <v>311</v>
      </c>
      <c r="AB1670" s="112" t="s">
        <v>1517</v>
      </c>
      <c r="AC1670" s="112" t="s">
        <v>1519</v>
      </c>
      <c r="AD1670" s="200" t="s">
        <v>1558</v>
      </c>
      <c r="AE1670" s="112" t="s">
        <v>1275</v>
      </c>
      <c r="AF1670" s="199"/>
    </row>
    <row r="1671" spans="1:32" ht="409.6" hidden="1">
      <c r="A1671" s="198" t="s">
        <v>909</v>
      </c>
      <c r="B1671" s="199" t="s">
        <v>1196</v>
      </c>
      <c r="C1671" s="199" t="s">
        <v>1217</v>
      </c>
      <c r="D1671" s="199" t="s">
        <v>1214</v>
      </c>
      <c r="E1671" s="112" t="s">
        <v>1476</v>
      </c>
      <c r="F1671" s="216" t="s">
        <v>1459</v>
      </c>
      <c r="G1671" s="199" t="s">
        <v>44</v>
      </c>
      <c r="H1671" s="199" t="s">
        <v>917</v>
      </c>
      <c r="I1671" s="200" t="s">
        <v>949</v>
      </c>
      <c r="J1671" s="112" t="s">
        <v>1226</v>
      </c>
      <c r="K1671" s="199">
        <v>8</v>
      </c>
      <c r="L1671" s="199">
        <v>6</v>
      </c>
      <c r="M1671" s="199">
        <v>10</v>
      </c>
      <c r="N1671" s="112" t="s">
        <v>1237</v>
      </c>
      <c r="O1671" s="200" t="s">
        <v>1238</v>
      </c>
      <c r="P1671" s="112" t="s">
        <v>1239</v>
      </c>
      <c r="Q1671" s="112" t="s">
        <v>1522</v>
      </c>
      <c r="R1671" s="199">
        <v>2</v>
      </c>
      <c r="S1671" s="199">
        <v>2</v>
      </c>
      <c r="T1671" s="199">
        <f>BD[[#This Row],[ND]]*BD[[#This Row],[NE]]</f>
        <v>4</v>
      </c>
      <c r="U1671" s="201" t="str">
        <f t="shared" si="90"/>
        <v>BAJO</v>
      </c>
      <c r="V1671" s="199">
        <v>60</v>
      </c>
      <c r="W1671" s="199">
        <f>BD[[#This Row],[NP]]*BD[[#This Row],[N.C]]</f>
        <v>240</v>
      </c>
      <c r="X1671" s="201" t="str">
        <f t="shared" si="91"/>
        <v>II</v>
      </c>
      <c r="Y1671" s="182" t="str">
        <f t="shared" si="92"/>
        <v>ACEPTABLE CON CONTROL ESPECIFICO</v>
      </c>
      <c r="Z1671" s="199" t="s">
        <v>311</v>
      </c>
      <c r="AA1671" s="199" t="s">
        <v>311</v>
      </c>
      <c r="AB1671" s="112" t="s">
        <v>1524</v>
      </c>
      <c r="AC1671" s="112" t="s">
        <v>1521</v>
      </c>
      <c r="AD1671" s="112" t="s">
        <v>1523</v>
      </c>
      <c r="AE1671" s="112" t="s">
        <v>1276</v>
      </c>
      <c r="AF1671" s="199"/>
    </row>
    <row r="1672" spans="1:32" ht="105" hidden="1">
      <c r="A1672" s="198" t="s">
        <v>909</v>
      </c>
      <c r="B1672" s="199" t="s">
        <v>1196</v>
      </c>
      <c r="C1672" s="199" t="s">
        <v>1217</v>
      </c>
      <c r="D1672" s="199" t="s">
        <v>1214</v>
      </c>
      <c r="E1672" s="112" t="s">
        <v>1476</v>
      </c>
      <c r="F1672" s="216" t="s">
        <v>1459</v>
      </c>
      <c r="G1672" s="199" t="s">
        <v>44</v>
      </c>
      <c r="H1672" s="199" t="s">
        <v>917</v>
      </c>
      <c r="I1672" s="200" t="s">
        <v>959</v>
      </c>
      <c r="J1672" s="112" t="s">
        <v>1347</v>
      </c>
      <c r="K1672" s="199">
        <v>8</v>
      </c>
      <c r="L1672" s="199">
        <v>6</v>
      </c>
      <c r="M1672" s="199">
        <v>10</v>
      </c>
      <c r="N1672" s="112" t="s">
        <v>1322</v>
      </c>
      <c r="O1672" s="112" t="s">
        <v>1348</v>
      </c>
      <c r="P1672" s="112" t="s">
        <v>1349</v>
      </c>
      <c r="Q1672" s="112" t="s">
        <v>1578</v>
      </c>
      <c r="R1672" s="199">
        <v>2</v>
      </c>
      <c r="S1672" s="199">
        <v>3</v>
      </c>
      <c r="T1672" s="199">
        <f>BD[[#This Row],[ND]]*BD[[#This Row],[NE]]</f>
        <v>6</v>
      </c>
      <c r="U1672" s="201" t="str">
        <f t="shared" si="90"/>
        <v>MEDIO</v>
      </c>
      <c r="V1672" s="199">
        <v>60</v>
      </c>
      <c r="W1672" s="199">
        <f>BD[[#This Row],[NP]]*BD[[#This Row],[N.C]]</f>
        <v>360</v>
      </c>
      <c r="X1672" s="201" t="str">
        <f t="shared" si="91"/>
        <v>II</v>
      </c>
      <c r="Y1672" s="182" t="str">
        <f t="shared" si="92"/>
        <v>ACEPTABLE CON CONTROL ESPECIFICO</v>
      </c>
      <c r="Z1672" s="199" t="s">
        <v>311</v>
      </c>
      <c r="AA1672" s="199" t="s">
        <v>311</v>
      </c>
      <c r="AB1672" s="112" t="s">
        <v>1576</v>
      </c>
      <c r="AC1672" s="112" t="s">
        <v>1577</v>
      </c>
      <c r="AD1672" s="112" t="s">
        <v>1579</v>
      </c>
      <c r="AE1672" s="112" t="s">
        <v>1343</v>
      </c>
      <c r="AF1672" s="199"/>
    </row>
    <row r="1673" spans="1:32" ht="105" hidden="1">
      <c r="A1673" s="198" t="s">
        <v>909</v>
      </c>
      <c r="B1673" s="199" t="s">
        <v>1196</v>
      </c>
      <c r="C1673" s="199" t="s">
        <v>1217</v>
      </c>
      <c r="D1673" s="199" t="s">
        <v>1214</v>
      </c>
      <c r="E1673" s="112" t="s">
        <v>1476</v>
      </c>
      <c r="F1673" s="216" t="s">
        <v>1459</v>
      </c>
      <c r="G1673" s="199" t="s">
        <v>44</v>
      </c>
      <c r="H1673" s="199" t="s">
        <v>917</v>
      </c>
      <c r="I1673" s="200" t="s">
        <v>961</v>
      </c>
      <c r="J1673" s="112" t="s">
        <v>1350</v>
      </c>
      <c r="K1673" s="199">
        <v>8</v>
      </c>
      <c r="L1673" s="199">
        <v>6</v>
      </c>
      <c r="M1673" s="199">
        <v>10</v>
      </c>
      <c r="N1673" s="112" t="s">
        <v>1322</v>
      </c>
      <c r="O1673" s="112" t="s">
        <v>1348</v>
      </c>
      <c r="P1673" s="112" t="s">
        <v>1582</v>
      </c>
      <c r="Q1673" s="112" t="s">
        <v>1352</v>
      </c>
      <c r="R1673" s="199">
        <v>6</v>
      </c>
      <c r="S1673" s="199">
        <v>1</v>
      </c>
      <c r="T1673" s="199">
        <f>BD[[#This Row],[ND]]*BD[[#This Row],[NE]]</f>
        <v>6</v>
      </c>
      <c r="U1673" s="201" t="str">
        <f t="shared" si="90"/>
        <v>MEDIO</v>
      </c>
      <c r="V1673" s="199">
        <v>60</v>
      </c>
      <c r="W1673" s="199">
        <f>BD[[#This Row],[NP]]*BD[[#This Row],[N.C]]</f>
        <v>360</v>
      </c>
      <c r="X1673" s="201" t="str">
        <f t="shared" si="91"/>
        <v>II</v>
      </c>
      <c r="Y1673" s="182" t="str">
        <f t="shared" si="92"/>
        <v>ACEPTABLE CON CONTROL ESPECIFICO</v>
      </c>
      <c r="Z1673" s="199" t="s">
        <v>311</v>
      </c>
      <c r="AA1673" s="199" t="s">
        <v>311</v>
      </c>
      <c r="AB1673" s="112" t="s">
        <v>1580</v>
      </c>
      <c r="AC1673" s="112" t="s">
        <v>1583</v>
      </c>
      <c r="AD1673" s="112" t="s">
        <v>1581</v>
      </c>
      <c r="AE1673" s="112" t="s">
        <v>1343</v>
      </c>
      <c r="AF1673" s="199"/>
    </row>
    <row r="1674" spans="1:32" ht="105" hidden="1">
      <c r="A1674" s="198" t="s">
        <v>909</v>
      </c>
      <c r="B1674" s="199" t="s">
        <v>1196</v>
      </c>
      <c r="C1674" s="199" t="s">
        <v>1217</v>
      </c>
      <c r="D1674" s="199" t="s">
        <v>1214</v>
      </c>
      <c r="E1674" s="112" t="s">
        <v>1476</v>
      </c>
      <c r="F1674" s="216" t="s">
        <v>1459</v>
      </c>
      <c r="G1674" s="199" t="s">
        <v>44</v>
      </c>
      <c r="H1674" s="199" t="s">
        <v>923</v>
      </c>
      <c r="I1674" s="200" t="s">
        <v>965</v>
      </c>
      <c r="J1674" s="112" t="s">
        <v>1228</v>
      </c>
      <c r="K1674" s="199">
        <v>8</v>
      </c>
      <c r="L1674" s="199">
        <v>6</v>
      </c>
      <c r="M1674" s="199">
        <v>10</v>
      </c>
      <c r="N1674" s="112" t="s">
        <v>1245</v>
      </c>
      <c r="O1674" s="200" t="s">
        <v>1291</v>
      </c>
      <c r="P1674" s="112" t="s">
        <v>1525</v>
      </c>
      <c r="Q1674" s="200" t="s">
        <v>1529</v>
      </c>
      <c r="R1674" s="199">
        <v>2</v>
      </c>
      <c r="S1674" s="199">
        <v>3</v>
      </c>
      <c r="T1674" s="199">
        <f>BD[[#This Row],[ND]]*BD[[#This Row],[NE]]</f>
        <v>6</v>
      </c>
      <c r="U1674" s="201" t="str">
        <f t="shared" si="90"/>
        <v>MEDIO</v>
      </c>
      <c r="V1674" s="199">
        <v>25</v>
      </c>
      <c r="W1674" s="199">
        <f>BD[[#This Row],[NP]]*BD[[#This Row],[N.C]]</f>
        <v>150</v>
      </c>
      <c r="X1674" s="201" t="str">
        <f t="shared" si="91"/>
        <v>II</v>
      </c>
      <c r="Y1674" s="182" t="str">
        <f t="shared" si="92"/>
        <v>ACEPTABLE CON CONTROL ESPECIFICO</v>
      </c>
      <c r="Z1674" s="199" t="s">
        <v>311</v>
      </c>
      <c r="AA1674" s="199" t="s">
        <v>311</v>
      </c>
      <c r="AB1674" s="112" t="s">
        <v>1584</v>
      </c>
      <c r="AC1674" s="112" t="s">
        <v>1589</v>
      </c>
      <c r="AD1674" s="200" t="s">
        <v>1528</v>
      </c>
      <c r="AE1674" s="112" t="s">
        <v>1281</v>
      </c>
      <c r="AF1674" s="199"/>
    </row>
    <row r="1675" spans="1:32" ht="105" hidden="1">
      <c r="A1675" s="198" t="s">
        <v>909</v>
      </c>
      <c r="B1675" s="199" t="s">
        <v>1196</v>
      </c>
      <c r="C1675" s="199" t="s">
        <v>1217</v>
      </c>
      <c r="D1675" s="199" t="s">
        <v>1214</v>
      </c>
      <c r="E1675" s="112" t="s">
        <v>1476</v>
      </c>
      <c r="F1675" s="216" t="s">
        <v>1459</v>
      </c>
      <c r="G1675" s="199" t="s">
        <v>44</v>
      </c>
      <c r="H1675" s="199" t="s">
        <v>923</v>
      </c>
      <c r="I1675" s="200" t="s">
        <v>969</v>
      </c>
      <c r="J1675" s="112" t="s">
        <v>1229</v>
      </c>
      <c r="K1675" s="199">
        <v>8</v>
      </c>
      <c r="L1675" s="199">
        <v>6</v>
      </c>
      <c r="M1675" s="199">
        <v>10</v>
      </c>
      <c r="N1675" s="112" t="s">
        <v>1248</v>
      </c>
      <c r="O1675" s="200" t="s">
        <v>1591</v>
      </c>
      <c r="P1675" s="112" t="s">
        <v>1593</v>
      </c>
      <c r="Q1675" s="199" t="s">
        <v>311</v>
      </c>
      <c r="R1675" s="199">
        <v>2</v>
      </c>
      <c r="S1675" s="199">
        <v>2</v>
      </c>
      <c r="T1675" s="199">
        <f>BD[[#This Row],[ND]]*BD[[#This Row],[NE]]</f>
        <v>4</v>
      </c>
      <c r="U1675" s="201" t="str">
        <f t="shared" si="90"/>
        <v>BAJO</v>
      </c>
      <c r="V1675" s="199">
        <v>60</v>
      </c>
      <c r="W1675" s="199">
        <f>BD[[#This Row],[NP]]*BD[[#This Row],[N.C]]</f>
        <v>240</v>
      </c>
      <c r="X1675" s="201" t="str">
        <f t="shared" si="91"/>
        <v>II</v>
      </c>
      <c r="Y1675" s="182" t="str">
        <f t="shared" si="92"/>
        <v>ACEPTABLE CON CONTROL ESPECIFICO</v>
      </c>
      <c r="Z1675" s="199" t="s">
        <v>311</v>
      </c>
      <c r="AA1675" s="199" t="s">
        <v>311</v>
      </c>
      <c r="AB1675" s="112" t="s">
        <v>1590</v>
      </c>
      <c r="AC1675" s="112" t="s">
        <v>1249</v>
      </c>
      <c r="AD1675" s="200" t="s">
        <v>1247</v>
      </c>
      <c r="AE1675" s="112" t="s">
        <v>1281</v>
      </c>
      <c r="AF1675" s="199"/>
    </row>
    <row r="1676" spans="1:32" ht="225" hidden="1">
      <c r="A1676" s="198" t="s">
        <v>909</v>
      </c>
      <c r="B1676" s="199" t="s">
        <v>1196</v>
      </c>
      <c r="C1676" s="199" t="s">
        <v>1217</v>
      </c>
      <c r="D1676" s="199" t="s">
        <v>1214</v>
      </c>
      <c r="E1676" s="112" t="s">
        <v>1476</v>
      </c>
      <c r="F1676" s="216" t="s">
        <v>1459</v>
      </c>
      <c r="G1676" s="199" t="s">
        <v>44</v>
      </c>
      <c r="H1676" s="199" t="s">
        <v>928</v>
      </c>
      <c r="I1676" s="200" t="s">
        <v>973</v>
      </c>
      <c r="J1676" s="112" t="s">
        <v>1223</v>
      </c>
      <c r="K1676" s="199">
        <v>8</v>
      </c>
      <c r="L1676" s="199">
        <v>6</v>
      </c>
      <c r="M1676" s="199">
        <v>10</v>
      </c>
      <c r="N1676" s="112" t="s">
        <v>1250</v>
      </c>
      <c r="O1676" s="200" t="s">
        <v>1595</v>
      </c>
      <c r="P1676" s="112" t="s">
        <v>1533</v>
      </c>
      <c r="Q1676" s="199" t="s">
        <v>311</v>
      </c>
      <c r="R1676" s="199">
        <v>2</v>
      </c>
      <c r="S1676" s="199">
        <v>2</v>
      </c>
      <c r="T1676" s="199">
        <f>BD[[#This Row],[ND]]*BD[[#This Row],[NE]]</f>
        <v>4</v>
      </c>
      <c r="U1676" s="201" t="str">
        <f t="shared" si="90"/>
        <v>BAJO</v>
      </c>
      <c r="V1676" s="199">
        <v>25</v>
      </c>
      <c r="W1676" s="199">
        <f>BD[[#This Row],[NP]]*BD[[#This Row],[N.C]]</f>
        <v>100</v>
      </c>
      <c r="X1676" s="201" t="str">
        <f t="shared" si="91"/>
        <v>III</v>
      </c>
      <c r="Y1676" s="182" t="str">
        <f t="shared" si="92"/>
        <v>MEJORABLE</v>
      </c>
      <c r="Z1676" s="199" t="s">
        <v>311</v>
      </c>
      <c r="AA1676" s="199" t="s">
        <v>311</v>
      </c>
      <c r="AB1676" s="200" t="s">
        <v>1596</v>
      </c>
      <c r="AC1676" s="112" t="s">
        <v>1534</v>
      </c>
      <c r="AD1676" s="222" t="s">
        <v>1597</v>
      </c>
      <c r="AE1676" s="112" t="s">
        <v>1277</v>
      </c>
      <c r="AF1676" s="199"/>
    </row>
    <row r="1677" spans="1:32" ht="225" hidden="1">
      <c r="A1677" s="198" t="s">
        <v>909</v>
      </c>
      <c r="B1677" s="199" t="s">
        <v>1196</v>
      </c>
      <c r="C1677" s="199" t="s">
        <v>1217</v>
      </c>
      <c r="D1677" s="199" t="s">
        <v>1214</v>
      </c>
      <c r="E1677" s="112" t="s">
        <v>1476</v>
      </c>
      <c r="F1677" s="216" t="s">
        <v>1459</v>
      </c>
      <c r="G1677" s="199" t="s">
        <v>44</v>
      </c>
      <c r="H1677" s="199" t="s">
        <v>928</v>
      </c>
      <c r="I1677" s="200" t="s">
        <v>975</v>
      </c>
      <c r="J1677" s="112" t="s">
        <v>1223</v>
      </c>
      <c r="K1677" s="199">
        <v>8</v>
      </c>
      <c r="L1677" s="199">
        <v>6</v>
      </c>
      <c r="M1677" s="199">
        <v>10</v>
      </c>
      <c r="N1677" s="112" t="s">
        <v>1250</v>
      </c>
      <c r="O1677" s="200" t="s">
        <v>1595</v>
      </c>
      <c r="P1677" s="112" t="s">
        <v>1533</v>
      </c>
      <c r="Q1677" s="199" t="s">
        <v>311</v>
      </c>
      <c r="R1677" s="199">
        <v>2</v>
      </c>
      <c r="S1677" s="199">
        <v>3</v>
      </c>
      <c r="T1677" s="199">
        <f>BD[[#This Row],[ND]]*BD[[#This Row],[NE]]</f>
        <v>6</v>
      </c>
      <c r="U1677" s="201" t="str">
        <f t="shared" si="90"/>
        <v>MEDIO</v>
      </c>
      <c r="V1677" s="199">
        <v>25</v>
      </c>
      <c r="W1677" s="199">
        <f>BD[[#This Row],[NP]]*BD[[#This Row],[N.C]]</f>
        <v>150</v>
      </c>
      <c r="X1677" s="201" t="str">
        <f t="shared" si="91"/>
        <v>II</v>
      </c>
      <c r="Y1677" s="182" t="str">
        <f t="shared" si="92"/>
        <v>ACEPTABLE CON CONTROL ESPECIFICO</v>
      </c>
      <c r="Z1677" s="199" t="s">
        <v>311</v>
      </c>
      <c r="AA1677" s="199" t="s">
        <v>311</v>
      </c>
      <c r="AB1677" s="200" t="s">
        <v>1596</v>
      </c>
      <c r="AC1677" s="112" t="s">
        <v>1534</v>
      </c>
      <c r="AD1677" s="200" t="s">
        <v>1247</v>
      </c>
      <c r="AE1677" s="112" t="s">
        <v>1277</v>
      </c>
      <c r="AF1677" s="199"/>
    </row>
    <row r="1678" spans="1:32" ht="225" hidden="1">
      <c r="A1678" s="198" t="s">
        <v>909</v>
      </c>
      <c r="B1678" s="199" t="s">
        <v>1196</v>
      </c>
      <c r="C1678" s="199" t="s">
        <v>1217</v>
      </c>
      <c r="D1678" s="199" t="s">
        <v>1214</v>
      </c>
      <c r="E1678" s="112" t="s">
        <v>1476</v>
      </c>
      <c r="F1678" s="216" t="s">
        <v>1459</v>
      </c>
      <c r="G1678" s="199" t="s">
        <v>44</v>
      </c>
      <c r="H1678" s="199" t="s">
        <v>928</v>
      </c>
      <c r="I1678" s="200" t="s">
        <v>979</v>
      </c>
      <c r="J1678" s="112" t="s">
        <v>1223</v>
      </c>
      <c r="K1678" s="199">
        <v>8</v>
      </c>
      <c r="L1678" s="199">
        <v>6</v>
      </c>
      <c r="M1678" s="199">
        <v>10</v>
      </c>
      <c r="N1678" s="112" t="s">
        <v>1250</v>
      </c>
      <c r="O1678" s="200" t="s">
        <v>1595</v>
      </c>
      <c r="P1678" s="112" t="s">
        <v>1533</v>
      </c>
      <c r="Q1678" s="199" t="s">
        <v>311</v>
      </c>
      <c r="R1678" s="199">
        <v>2</v>
      </c>
      <c r="S1678" s="199">
        <v>3</v>
      </c>
      <c r="T1678" s="199">
        <f>BD[[#This Row],[ND]]*BD[[#This Row],[NE]]</f>
        <v>6</v>
      </c>
      <c r="U1678" s="201" t="str">
        <f t="shared" si="90"/>
        <v>MEDIO</v>
      </c>
      <c r="V1678" s="199">
        <v>26</v>
      </c>
      <c r="W1678" s="199">
        <f>BD[[#This Row],[NP]]*BD[[#This Row],[N.C]]</f>
        <v>156</v>
      </c>
      <c r="X1678" s="201" t="str">
        <f t="shared" si="91"/>
        <v>II</v>
      </c>
      <c r="Y1678" s="182" t="str">
        <f t="shared" si="92"/>
        <v>ACEPTABLE CON CONTROL ESPECIFICO</v>
      </c>
      <c r="Z1678" s="199" t="s">
        <v>311</v>
      </c>
      <c r="AA1678" s="199" t="s">
        <v>311</v>
      </c>
      <c r="AB1678" s="200" t="s">
        <v>1596</v>
      </c>
      <c r="AC1678" s="112" t="s">
        <v>1534</v>
      </c>
      <c r="AD1678" s="200" t="s">
        <v>1247</v>
      </c>
      <c r="AE1678" s="112" t="s">
        <v>1277</v>
      </c>
      <c r="AF1678" s="199"/>
    </row>
    <row r="1679" spans="1:32" ht="225" hidden="1">
      <c r="A1679" s="198" t="s">
        <v>909</v>
      </c>
      <c r="B1679" s="199" t="s">
        <v>1196</v>
      </c>
      <c r="C1679" s="199" t="s">
        <v>1217</v>
      </c>
      <c r="D1679" s="199" t="s">
        <v>1214</v>
      </c>
      <c r="E1679" s="112" t="s">
        <v>1476</v>
      </c>
      <c r="F1679" s="216" t="s">
        <v>1459</v>
      </c>
      <c r="G1679" s="199" t="s">
        <v>44</v>
      </c>
      <c r="H1679" s="199" t="s">
        <v>928</v>
      </c>
      <c r="I1679" s="200" t="s">
        <v>983</v>
      </c>
      <c r="J1679" s="112" t="s">
        <v>1223</v>
      </c>
      <c r="K1679" s="199">
        <v>8</v>
      </c>
      <c r="L1679" s="199">
        <v>6</v>
      </c>
      <c r="M1679" s="199">
        <v>10</v>
      </c>
      <c r="N1679" s="112" t="s">
        <v>1250</v>
      </c>
      <c r="O1679" s="200" t="s">
        <v>1595</v>
      </c>
      <c r="P1679" s="112" t="s">
        <v>1533</v>
      </c>
      <c r="Q1679" s="199" t="s">
        <v>311</v>
      </c>
      <c r="R1679" s="199">
        <v>2</v>
      </c>
      <c r="S1679" s="199">
        <v>3</v>
      </c>
      <c r="T1679" s="199">
        <f>BD[[#This Row],[ND]]*BD[[#This Row],[NE]]</f>
        <v>6</v>
      </c>
      <c r="U1679" s="201" t="str">
        <f t="shared" si="90"/>
        <v>MEDIO</v>
      </c>
      <c r="V1679" s="199">
        <v>25</v>
      </c>
      <c r="W1679" s="199">
        <f>BD[[#This Row],[NP]]*BD[[#This Row],[N.C]]</f>
        <v>150</v>
      </c>
      <c r="X1679" s="201" t="str">
        <f t="shared" si="91"/>
        <v>II</v>
      </c>
      <c r="Y1679" s="182" t="str">
        <f t="shared" si="92"/>
        <v>ACEPTABLE CON CONTROL ESPECIFICO</v>
      </c>
      <c r="Z1679" s="199" t="s">
        <v>311</v>
      </c>
      <c r="AA1679" s="199" t="s">
        <v>311</v>
      </c>
      <c r="AB1679" s="200" t="s">
        <v>1596</v>
      </c>
      <c r="AC1679" s="112" t="s">
        <v>1534</v>
      </c>
      <c r="AD1679" s="200" t="s">
        <v>1247</v>
      </c>
      <c r="AE1679" s="112" t="s">
        <v>1277</v>
      </c>
      <c r="AF1679" s="199"/>
    </row>
    <row r="1680" spans="1:32" ht="135" hidden="1">
      <c r="A1680" s="198" t="s">
        <v>909</v>
      </c>
      <c r="B1680" s="199" t="s">
        <v>1196</v>
      </c>
      <c r="C1680" s="199" t="s">
        <v>1217</v>
      </c>
      <c r="D1680" s="199" t="s">
        <v>1214</v>
      </c>
      <c r="E1680" s="112" t="s">
        <v>1476</v>
      </c>
      <c r="F1680" s="216" t="s">
        <v>1459</v>
      </c>
      <c r="G1680" s="199" t="s">
        <v>44</v>
      </c>
      <c r="H1680" s="199" t="s">
        <v>931</v>
      </c>
      <c r="I1680" s="200" t="s">
        <v>989</v>
      </c>
      <c r="J1680" s="112" t="s">
        <v>1224</v>
      </c>
      <c r="K1680" s="199">
        <v>8</v>
      </c>
      <c r="L1680" s="199">
        <v>6</v>
      </c>
      <c r="M1680" s="199">
        <v>10</v>
      </c>
      <c r="N1680" s="112" t="s">
        <v>1252</v>
      </c>
      <c r="O1680" s="112" t="s">
        <v>1612</v>
      </c>
      <c r="P1680" s="112" t="s">
        <v>1253</v>
      </c>
      <c r="Q1680" s="112" t="s">
        <v>1614</v>
      </c>
      <c r="R1680" s="199">
        <v>2</v>
      </c>
      <c r="S1680" s="199">
        <v>3</v>
      </c>
      <c r="T1680" s="199">
        <f>BD[[#This Row],[ND]]*BD[[#This Row],[NE]]</f>
        <v>6</v>
      </c>
      <c r="U1680" s="201" t="str">
        <f t="shared" si="90"/>
        <v>MEDIO</v>
      </c>
      <c r="V1680" s="199">
        <v>25</v>
      </c>
      <c r="W1680" s="199">
        <f>BD[[#This Row],[NP]]*BD[[#This Row],[N.C]]</f>
        <v>150</v>
      </c>
      <c r="X1680" s="201" t="str">
        <f t="shared" si="91"/>
        <v>II</v>
      </c>
      <c r="Y1680" s="182" t="str">
        <f t="shared" si="92"/>
        <v>ACEPTABLE CON CONTROL ESPECIFICO</v>
      </c>
      <c r="Z1680" s="199" t="s">
        <v>311</v>
      </c>
      <c r="AA1680" s="199" t="s">
        <v>311</v>
      </c>
      <c r="AB1680" s="112" t="s">
        <v>1613</v>
      </c>
      <c r="AC1680" s="112" t="s">
        <v>1253</v>
      </c>
      <c r="AD1680" s="112" t="s">
        <v>1615</v>
      </c>
      <c r="AE1680" s="112" t="s">
        <v>1278</v>
      </c>
      <c r="AF1680" s="199"/>
    </row>
    <row r="1681" spans="1:32" ht="315" hidden="1">
      <c r="A1681" s="198" t="s">
        <v>909</v>
      </c>
      <c r="B1681" s="199" t="s">
        <v>1196</v>
      </c>
      <c r="C1681" s="199" t="s">
        <v>1217</v>
      </c>
      <c r="D1681" s="199" t="s">
        <v>1214</v>
      </c>
      <c r="E1681" s="112" t="s">
        <v>1476</v>
      </c>
      <c r="F1681" s="216" t="s">
        <v>1459</v>
      </c>
      <c r="G1681" s="199" t="s">
        <v>44</v>
      </c>
      <c r="H1681" s="199" t="s">
        <v>934</v>
      </c>
      <c r="I1681" s="200" t="s">
        <v>1007</v>
      </c>
      <c r="J1681" s="112" t="s">
        <v>1225</v>
      </c>
      <c r="K1681" s="199">
        <v>2</v>
      </c>
      <c r="L1681" s="199">
        <v>2</v>
      </c>
      <c r="M1681" s="199">
        <v>10</v>
      </c>
      <c r="N1681" s="112" t="s">
        <v>1255</v>
      </c>
      <c r="O1681" s="112" t="s">
        <v>1627</v>
      </c>
      <c r="P1681" s="112" t="s">
        <v>1630</v>
      </c>
      <c r="Q1681" s="112" t="s">
        <v>1265</v>
      </c>
      <c r="R1681" s="199">
        <v>2</v>
      </c>
      <c r="S1681" s="199">
        <v>3</v>
      </c>
      <c r="T1681" s="199">
        <f>BD[[#This Row],[ND]]*BD[[#This Row],[NE]]</f>
        <v>6</v>
      </c>
      <c r="U1681" s="201" t="str">
        <f t="shared" si="90"/>
        <v>MEDIO</v>
      </c>
      <c r="V1681" s="199">
        <v>25</v>
      </c>
      <c r="W1681" s="199">
        <f>BD[[#This Row],[NP]]*BD[[#This Row],[N.C]]</f>
        <v>150</v>
      </c>
      <c r="X1681" s="201" t="str">
        <f t="shared" si="91"/>
        <v>II</v>
      </c>
      <c r="Y1681" s="182" t="str">
        <f t="shared" si="92"/>
        <v>ACEPTABLE CON CONTROL ESPECIFICO</v>
      </c>
      <c r="Z1681" s="199" t="s">
        <v>311</v>
      </c>
      <c r="AA1681" s="199" t="s">
        <v>311</v>
      </c>
      <c r="AB1681" s="112" t="s">
        <v>1628</v>
      </c>
      <c r="AC1681" s="112" t="s">
        <v>1629</v>
      </c>
      <c r="AD1681" s="112" t="s">
        <v>1265</v>
      </c>
      <c r="AE1681" s="112" t="s">
        <v>1280</v>
      </c>
      <c r="AF1681" s="199"/>
    </row>
    <row r="1682" spans="1:32" ht="90" hidden="1">
      <c r="A1682" s="198" t="s">
        <v>909</v>
      </c>
      <c r="B1682" s="199" t="s">
        <v>1196</v>
      </c>
      <c r="C1682" s="199" t="s">
        <v>1217</v>
      </c>
      <c r="D1682" s="199" t="s">
        <v>1214</v>
      </c>
      <c r="E1682" s="112" t="s">
        <v>1476</v>
      </c>
      <c r="F1682" s="200" t="s">
        <v>1460</v>
      </c>
      <c r="G1682" s="199" t="s">
        <v>19</v>
      </c>
      <c r="H1682" s="199" t="s">
        <v>905</v>
      </c>
      <c r="I1682" s="200" t="s">
        <v>911</v>
      </c>
      <c r="J1682" s="112" t="s">
        <v>1286</v>
      </c>
      <c r="K1682" s="199">
        <v>8</v>
      </c>
      <c r="L1682" s="199">
        <v>6</v>
      </c>
      <c r="M1682" s="199">
        <v>10</v>
      </c>
      <c r="N1682" s="112" t="s">
        <v>1287</v>
      </c>
      <c r="O1682" s="112" t="s">
        <v>1545</v>
      </c>
      <c r="P1682" s="112" t="s">
        <v>1549</v>
      </c>
      <c r="Q1682" s="112" t="s">
        <v>1546</v>
      </c>
      <c r="R1682" s="199">
        <v>2</v>
      </c>
      <c r="S1682" s="199">
        <v>3</v>
      </c>
      <c r="T1682" s="199">
        <f>BD[[#This Row],[ND]]*BD[[#This Row],[NE]]</f>
        <v>6</v>
      </c>
      <c r="U1682" s="201" t="str">
        <f t="shared" si="90"/>
        <v>MEDIO</v>
      </c>
      <c r="V1682" s="199">
        <v>25</v>
      </c>
      <c r="W1682" s="199">
        <f>BD[[#This Row],[NP]]*BD[[#This Row],[N.C]]</f>
        <v>150</v>
      </c>
      <c r="X1682" s="201" t="str">
        <f t="shared" si="91"/>
        <v>II</v>
      </c>
      <c r="Y1682" s="182" t="str">
        <f t="shared" si="92"/>
        <v>ACEPTABLE CON CONTROL ESPECIFICO</v>
      </c>
      <c r="Z1682" s="199" t="s">
        <v>311</v>
      </c>
      <c r="AA1682" s="199" t="s">
        <v>311</v>
      </c>
      <c r="AB1682" s="112" t="s">
        <v>1547</v>
      </c>
      <c r="AC1682" s="112" t="s">
        <v>1548</v>
      </c>
      <c r="AD1682" s="112" t="s">
        <v>1550</v>
      </c>
      <c r="AE1682" s="112" t="s">
        <v>1288</v>
      </c>
      <c r="AF1682" s="199"/>
    </row>
    <row r="1683" spans="1:32" ht="165" hidden="1">
      <c r="A1683" s="198" t="s">
        <v>909</v>
      </c>
      <c r="B1683" s="199" t="s">
        <v>1196</v>
      </c>
      <c r="C1683" s="199" t="s">
        <v>1217</v>
      </c>
      <c r="D1683" s="199" t="s">
        <v>1214</v>
      </c>
      <c r="E1683" s="112" t="s">
        <v>1476</v>
      </c>
      <c r="F1683" s="200" t="s">
        <v>1460</v>
      </c>
      <c r="G1683" s="199" t="s">
        <v>19</v>
      </c>
      <c r="H1683" s="199" t="s">
        <v>905</v>
      </c>
      <c r="I1683" s="213" t="s">
        <v>935</v>
      </c>
      <c r="J1683" s="112" t="s">
        <v>1230</v>
      </c>
      <c r="K1683" s="199">
        <v>8</v>
      </c>
      <c r="L1683" s="199">
        <v>6</v>
      </c>
      <c r="M1683" s="199">
        <v>10</v>
      </c>
      <c r="N1683" s="112" t="s">
        <v>1231</v>
      </c>
      <c r="O1683" s="200" t="s">
        <v>1234</v>
      </c>
      <c r="P1683" s="112" t="s">
        <v>1518</v>
      </c>
      <c r="Q1683" s="200" t="s">
        <v>1520</v>
      </c>
      <c r="R1683" s="199">
        <v>2</v>
      </c>
      <c r="S1683" s="199">
        <v>3</v>
      </c>
      <c r="T1683" s="199">
        <f>BD[[#This Row],[ND]]*BD[[#This Row],[NE]]</f>
        <v>6</v>
      </c>
      <c r="U1683" s="201" t="str">
        <f t="shared" si="90"/>
        <v>MEDIO</v>
      </c>
      <c r="V1683" s="199">
        <v>25</v>
      </c>
      <c r="W1683" s="199">
        <f>BD[[#This Row],[NP]]*BD[[#This Row],[N.C]]</f>
        <v>150</v>
      </c>
      <c r="X1683" s="201" t="str">
        <f t="shared" si="91"/>
        <v>II</v>
      </c>
      <c r="Y1683" s="182" t="str">
        <f t="shared" si="92"/>
        <v>ACEPTABLE CON CONTROL ESPECIFICO</v>
      </c>
      <c r="Z1683" s="199" t="s">
        <v>311</v>
      </c>
      <c r="AA1683" s="199" t="s">
        <v>311</v>
      </c>
      <c r="AB1683" s="112" t="s">
        <v>1517</v>
      </c>
      <c r="AC1683" s="112" t="s">
        <v>1519</v>
      </c>
      <c r="AD1683" s="200" t="s">
        <v>1558</v>
      </c>
      <c r="AE1683" s="112" t="s">
        <v>1275</v>
      </c>
      <c r="AF1683" s="199"/>
    </row>
    <row r="1684" spans="1:32" ht="409.6" hidden="1">
      <c r="A1684" s="198" t="s">
        <v>909</v>
      </c>
      <c r="B1684" s="199" t="s">
        <v>1196</v>
      </c>
      <c r="C1684" s="199" t="s">
        <v>1217</v>
      </c>
      <c r="D1684" s="199" t="s">
        <v>1214</v>
      </c>
      <c r="E1684" s="112" t="s">
        <v>1476</v>
      </c>
      <c r="F1684" s="200" t="s">
        <v>1460</v>
      </c>
      <c r="G1684" s="199" t="s">
        <v>19</v>
      </c>
      <c r="H1684" s="199" t="s">
        <v>917</v>
      </c>
      <c r="I1684" s="200" t="s">
        <v>949</v>
      </c>
      <c r="J1684" s="112" t="s">
        <v>1226</v>
      </c>
      <c r="K1684" s="199">
        <v>8</v>
      </c>
      <c r="L1684" s="199">
        <v>6</v>
      </c>
      <c r="M1684" s="199">
        <v>10</v>
      </c>
      <c r="N1684" s="112" t="s">
        <v>1237</v>
      </c>
      <c r="O1684" s="200" t="s">
        <v>1238</v>
      </c>
      <c r="P1684" s="112" t="s">
        <v>1239</v>
      </c>
      <c r="Q1684" s="112" t="s">
        <v>1522</v>
      </c>
      <c r="R1684" s="199">
        <v>2</v>
      </c>
      <c r="S1684" s="199">
        <v>2</v>
      </c>
      <c r="T1684" s="199">
        <f>BD[[#This Row],[ND]]*BD[[#This Row],[NE]]</f>
        <v>4</v>
      </c>
      <c r="U1684" s="201" t="str">
        <f t="shared" si="90"/>
        <v>BAJO</v>
      </c>
      <c r="V1684" s="199">
        <v>60</v>
      </c>
      <c r="W1684" s="199">
        <f>BD[[#This Row],[NP]]*BD[[#This Row],[N.C]]</f>
        <v>240</v>
      </c>
      <c r="X1684" s="201" t="str">
        <f t="shared" si="91"/>
        <v>II</v>
      </c>
      <c r="Y1684" s="182" t="str">
        <f t="shared" si="92"/>
        <v>ACEPTABLE CON CONTROL ESPECIFICO</v>
      </c>
      <c r="Z1684" s="199" t="s">
        <v>311</v>
      </c>
      <c r="AA1684" s="199" t="s">
        <v>311</v>
      </c>
      <c r="AB1684" s="112" t="s">
        <v>1524</v>
      </c>
      <c r="AC1684" s="112" t="s">
        <v>1521</v>
      </c>
      <c r="AD1684" s="112" t="s">
        <v>1523</v>
      </c>
      <c r="AE1684" s="112" t="s">
        <v>1276</v>
      </c>
      <c r="AF1684" s="199"/>
    </row>
    <row r="1685" spans="1:32" ht="165" hidden="1">
      <c r="A1685" s="198" t="s">
        <v>909</v>
      </c>
      <c r="B1685" s="199" t="s">
        <v>1196</v>
      </c>
      <c r="C1685" s="199" t="s">
        <v>1217</v>
      </c>
      <c r="D1685" s="199" t="s">
        <v>1214</v>
      </c>
      <c r="E1685" s="112" t="s">
        <v>1476</v>
      </c>
      <c r="F1685" s="200" t="s">
        <v>1460</v>
      </c>
      <c r="G1685" s="199" t="s">
        <v>19</v>
      </c>
      <c r="H1685" s="199" t="s">
        <v>917</v>
      </c>
      <c r="I1685" s="200" t="s">
        <v>951</v>
      </c>
      <c r="J1685" s="112" t="s">
        <v>1333</v>
      </c>
      <c r="K1685" s="199">
        <v>8</v>
      </c>
      <c r="L1685" s="199">
        <v>6</v>
      </c>
      <c r="M1685" s="199">
        <v>10</v>
      </c>
      <c r="N1685" s="112" t="s">
        <v>1237</v>
      </c>
      <c r="O1685" s="112" t="s">
        <v>1334</v>
      </c>
      <c r="P1685" s="112" t="s">
        <v>1335</v>
      </c>
      <c r="Q1685" s="112" t="s">
        <v>1336</v>
      </c>
      <c r="R1685" s="199">
        <v>2</v>
      </c>
      <c r="S1685" s="199">
        <v>2</v>
      </c>
      <c r="T1685" s="199">
        <v>4</v>
      </c>
      <c r="U1685" s="201" t="s">
        <v>926</v>
      </c>
      <c r="V1685" s="199">
        <v>60</v>
      </c>
      <c r="W1685" s="199">
        <v>240</v>
      </c>
      <c r="X1685" s="201" t="s">
        <v>914</v>
      </c>
      <c r="Y1685" s="182" t="s">
        <v>915</v>
      </c>
      <c r="Z1685" s="199" t="s">
        <v>311</v>
      </c>
      <c r="AA1685" s="199" t="s">
        <v>311</v>
      </c>
      <c r="AB1685" s="112" t="s">
        <v>1571</v>
      </c>
      <c r="AC1685" s="112" t="s">
        <v>1572</v>
      </c>
      <c r="AD1685" s="112" t="s">
        <v>1336</v>
      </c>
      <c r="AE1685" s="112" t="s">
        <v>1337</v>
      </c>
      <c r="AF1685" s="199"/>
    </row>
    <row r="1686" spans="1:32" ht="120" hidden="1">
      <c r="A1686" s="198" t="s">
        <v>909</v>
      </c>
      <c r="B1686" s="199" t="s">
        <v>1196</v>
      </c>
      <c r="C1686" s="199" t="s">
        <v>1217</v>
      </c>
      <c r="D1686" s="199" t="s">
        <v>1214</v>
      </c>
      <c r="E1686" s="112" t="s">
        <v>1476</v>
      </c>
      <c r="F1686" s="200" t="s">
        <v>1460</v>
      </c>
      <c r="G1686" s="199" t="s">
        <v>19</v>
      </c>
      <c r="H1686" s="199" t="s">
        <v>917</v>
      </c>
      <c r="I1686" s="200" t="s">
        <v>955</v>
      </c>
      <c r="J1686" s="112" t="s">
        <v>1344</v>
      </c>
      <c r="K1686" s="199">
        <v>8</v>
      </c>
      <c r="L1686" s="199">
        <v>6</v>
      </c>
      <c r="M1686" s="199">
        <v>10</v>
      </c>
      <c r="N1686" s="112" t="s">
        <v>1346</v>
      </c>
      <c r="O1686" s="112" t="s">
        <v>1340</v>
      </c>
      <c r="P1686" s="112" t="s">
        <v>1341</v>
      </c>
      <c r="Q1686" s="112" t="s">
        <v>1342</v>
      </c>
      <c r="R1686" s="199">
        <v>2</v>
      </c>
      <c r="S1686" s="199">
        <v>2</v>
      </c>
      <c r="T1686" s="199">
        <v>4</v>
      </c>
      <c r="U1686" s="201" t="s">
        <v>926</v>
      </c>
      <c r="V1686" s="199">
        <v>25</v>
      </c>
      <c r="W1686" s="199">
        <v>100</v>
      </c>
      <c r="X1686" s="201" t="s">
        <v>892</v>
      </c>
      <c r="Y1686" s="182" t="s">
        <v>921</v>
      </c>
      <c r="Z1686" s="199" t="s">
        <v>311</v>
      </c>
      <c r="AA1686" s="199" t="s">
        <v>311</v>
      </c>
      <c r="AB1686" s="112" t="s">
        <v>1573</v>
      </c>
      <c r="AC1686" s="112" t="s">
        <v>1574</v>
      </c>
      <c r="AD1686" s="112" t="s">
        <v>1575</v>
      </c>
      <c r="AE1686" s="112" t="s">
        <v>1343</v>
      </c>
      <c r="AF1686" s="199"/>
    </row>
    <row r="1687" spans="1:32" ht="105" hidden="1">
      <c r="A1687" s="198" t="s">
        <v>909</v>
      </c>
      <c r="B1687" s="199" t="s">
        <v>1196</v>
      </c>
      <c r="C1687" s="199" t="s">
        <v>1217</v>
      </c>
      <c r="D1687" s="199" t="s">
        <v>1214</v>
      </c>
      <c r="E1687" s="112" t="s">
        <v>1476</v>
      </c>
      <c r="F1687" s="200" t="s">
        <v>1460</v>
      </c>
      <c r="G1687" s="199" t="s">
        <v>19</v>
      </c>
      <c r="H1687" s="199" t="s">
        <v>923</v>
      </c>
      <c r="I1687" s="200" t="s">
        <v>965</v>
      </c>
      <c r="J1687" s="112" t="s">
        <v>1228</v>
      </c>
      <c r="K1687" s="199">
        <v>8</v>
      </c>
      <c r="L1687" s="199">
        <v>6</v>
      </c>
      <c r="M1687" s="199">
        <v>10</v>
      </c>
      <c r="N1687" s="112" t="s">
        <v>1245</v>
      </c>
      <c r="O1687" s="200" t="s">
        <v>1291</v>
      </c>
      <c r="P1687" s="112" t="s">
        <v>1525</v>
      </c>
      <c r="Q1687" s="200" t="s">
        <v>1529</v>
      </c>
      <c r="R1687" s="199">
        <v>2</v>
      </c>
      <c r="S1687" s="199">
        <v>3</v>
      </c>
      <c r="T1687" s="199">
        <v>6</v>
      </c>
      <c r="U1687" s="201" t="s">
        <v>920</v>
      </c>
      <c r="V1687" s="199">
        <v>25</v>
      </c>
      <c r="W1687" s="199">
        <v>150</v>
      </c>
      <c r="X1687" s="201" t="s">
        <v>914</v>
      </c>
      <c r="Y1687" s="182" t="s">
        <v>915</v>
      </c>
      <c r="Z1687" s="199" t="s">
        <v>311</v>
      </c>
      <c r="AA1687" s="199" t="s">
        <v>311</v>
      </c>
      <c r="AB1687" s="112" t="s">
        <v>1584</v>
      </c>
      <c r="AC1687" s="112" t="s">
        <v>1589</v>
      </c>
      <c r="AD1687" s="200" t="s">
        <v>1528</v>
      </c>
      <c r="AE1687" s="112" t="s">
        <v>1281</v>
      </c>
      <c r="AF1687" s="199"/>
    </row>
    <row r="1688" spans="1:32" ht="105" hidden="1">
      <c r="A1688" s="198" t="s">
        <v>909</v>
      </c>
      <c r="B1688" s="199" t="s">
        <v>1196</v>
      </c>
      <c r="C1688" s="199" t="s">
        <v>1217</v>
      </c>
      <c r="D1688" s="199" t="s">
        <v>1214</v>
      </c>
      <c r="E1688" s="112" t="s">
        <v>1476</v>
      </c>
      <c r="F1688" s="200" t="s">
        <v>1460</v>
      </c>
      <c r="G1688" s="199" t="s">
        <v>19</v>
      </c>
      <c r="H1688" s="199" t="s">
        <v>923</v>
      </c>
      <c r="I1688" s="200" t="s">
        <v>969</v>
      </c>
      <c r="J1688" s="112" t="s">
        <v>1229</v>
      </c>
      <c r="K1688" s="199">
        <v>8</v>
      </c>
      <c r="L1688" s="199">
        <v>6</v>
      </c>
      <c r="M1688" s="199">
        <v>10</v>
      </c>
      <c r="N1688" s="112" t="s">
        <v>1248</v>
      </c>
      <c r="O1688" s="200" t="s">
        <v>1591</v>
      </c>
      <c r="P1688" s="112" t="s">
        <v>1593</v>
      </c>
      <c r="Q1688" s="199" t="s">
        <v>311</v>
      </c>
      <c r="R1688" s="199">
        <v>2</v>
      </c>
      <c r="S1688" s="199">
        <v>2</v>
      </c>
      <c r="T1688" s="199">
        <v>4</v>
      </c>
      <c r="U1688" s="201" t="s">
        <v>926</v>
      </c>
      <c r="V1688" s="199">
        <v>60</v>
      </c>
      <c r="W1688" s="199">
        <v>240</v>
      </c>
      <c r="X1688" s="201" t="s">
        <v>914</v>
      </c>
      <c r="Y1688" s="182" t="s">
        <v>915</v>
      </c>
      <c r="Z1688" s="199" t="s">
        <v>311</v>
      </c>
      <c r="AA1688" s="199" t="s">
        <v>311</v>
      </c>
      <c r="AB1688" s="112" t="s">
        <v>1590</v>
      </c>
      <c r="AC1688" s="112" t="s">
        <v>1249</v>
      </c>
      <c r="AD1688" s="200" t="s">
        <v>1247</v>
      </c>
      <c r="AE1688" s="112" t="s">
        <v>1281</v>
      </c>
      <c r="AF1688" s="199"/>
    </row>
    <row r="1689" spans="1:32" ht="225" hidden="1">
      <c r="A1689" s="198" t="s">
        <v>909</v>
      </c>
      <c r="B1689" s="199" t="s">
        <v>1196</v>
      </c>
      <c r="C1689" s="199" t="s">
        <v>1217</v>
      </c>
      <c r="D1689" s="199" t="s">
        <v>1214</v>
      </c>
      <c r="E1689" s="112" t="s">
        <v>1476</v>
      </c>
      <c r="F1689" s="200" t="s">
        <v>1460</v>
      </c>
      <c r="G1689" s="199" t="s">
        <v>19</v>
      </c>
      <c r="H1689" s="199" t="s">
        <v>928</v>
      </c>
      <c r="I1689" s="200" t="s">
        <v>973</v>
      </c>
      <c r="J1689" s="112" t="s">
        <v>1223</v>
      </c>
      <c r="K1689" s="199">
        <v>8</v>
      </c>
      <c r="L1689" s="199">
        <v>6</v>
      </c>
      <c r="M1689" s="199">
        <v>10</v>
      </c>
      <c r="N1689" s="112" t="s">
        <v>1250</v>
      </c>
      <c r="O1689" s="200" t="s">
        <v>1595</v>
      </c>
      <c r="P1689" s="112" t="s">
        <v>1533</v>
      </c>
      <c r="Q1689" s="199" t="s">
        <v>311</v>
      </c>
      <c r="R1689" s="199">
        <v>2</v>
      </c>
      <c r="S1689" s="199">
        <v>2</v>
      </c>
      <c r="T1689" s="199">
        <v>4</v>
      </c>
      <c r="U1689" s="201" t="s">
        <v>926</v>
      </c>
      <c r="V1689" s="199">
        <v>25</v>
      </c>
      <c r="W1689" s="199">
        <v>100</v>
      </c>
      <c r="X1689" s="201" t="s">
        <v>892</v>
      </c>
      <c r="Y1689" s="182" t="s">
        <v>921</v>
      </c>
      <c r="Z1689" s="199" t="s">
        <v>311</v>
      </c>
      <c r="AA1689" s="199" t="s">
        <v>311</v>
      </c>
      <c r="AB1689" s="200" t="s">
        <v>1596</v>
      </c>
      <c r="AC1689" s="112" t="s">
        <v>1534</v>
      </c>
      <c r="AD1689" s="222" t="s">
        <v>1597</v>
      </c>
      <c r="AE1689" s="112" t="s">
        <v>1277</v>
      </c>
      <c r="AF1689" s="199"/>
    </row>
    <row r="1690" spans="1:32" ht="225" hidden="1">
      <c r="A1690" s="198" t="s">
        <v>909</v>
      </c>
      <c r="B1690" s="199" t="s">
        <v>1196</v>
      </c>
      <c r="C1690" s="199" t="s">
        <v>1217</v>
      </c>
      <c r="D1690" s="199" t="s">
        <v>1214</v>
      </c>
      <c r="E1690" s="112" t="s">
        <v>1476</v>
      </c>
      <c r="F1690" s="200" t="s">
        <v>1460</v>
      </c>
      <c r="G1690" s="199" t="s">
        <v>19</v>
      </c>
      <c r="H1690" s="199" t="s">
        <v>928</v>
      </c>
      <c r="I1690" s="200" t="s">
        <v>975</v>
      </c>
      <c r="J1690" s="112" t="s">
        <v>1223</v>
      </c>
      <c r="K1690" s="199">
        <v>8</v>
      </c>
      <c r="L1690" s="199">
        <v>6</v>
      </c>
      <c r="M1690" s="199">
        <v>10</v>
      </c>
      <c r="N1690" s="112" t="s">
        <v>1250</v>
      </c>
      <c r="O1690" s="200" t="s">
        <v>1595</v>
      </c>
      <c r="P1690" s="112" t="s">
        <v>1533</v>
      </c>
      <c r="Q1690" s="199" t="s">
        <v>311</v>
      </c>
      <c r="R1690" s="199">
        <v>2</v>
      </c>
      <c r="S1690" s="199">
        <v>3</v>
      </c>
      <c r="T1690" s="199">
        <v>6</v>
      </c>
      <c r="U1690" s="201" t="s">
        <v>920</v>
      </c>
      <c r="V1690" s="199">
        <v>25</v>
      </c>
      <c r="W1690" s="199">
        <v>150</v>
      </c>
      <c r="X1690" s="201" t="s">
        <v>914</v>
      </c>
      <c r="Y1690" s="182" t="s">
        <v>915</v>
      </c>
      <c r="Z1690" s="199" t="s">
        <v>311</v>
      </c>
      <c r="AA1690" s="199" t="s">
        <v>311</v>
      </c>
      <c r="AB1690" s="200" t="s">
        <v>1596</v>
      </c>
      <c r="AC1690" s="112" t="s">
        <v>1534</v>
      </c>
      <c r="AD1690" s="200" t="s">
        <v>1247</v>
      </c>
      <c r="AE1690" s="112" t="s">
        <v>1277</v>
      </c>
      <c r="AF1690" s="199"/>
    </row>
    <row r="1691" spans="1:32" ht="225" hidden="1">
      <c r="A1691" s="198" t="s">
        <v>909</v>
      </c>
      <c r="B1691" s="199" t="s">
        <v>1196</v>
      </c>
      <c r="C1691" s="199" t="s">
        <v>1217</v>
      </c>
      <c r="D1691" s="199" t="s">
        <v>1214</v>
      </c>
      <c r="E1691" s="112" t="s">
        <v>1476</v>
      </c>
      <c r="F1691" s="200" t="s">
        <v>1460</v>
      </c>
      <c r="G1691" s="199" t="s">
        <v>19</v>
      </c>
      <c r="H1691" s="199" t="s">
        <v>928</v>
      </c>
      <c r="I1691" s="200" t="s">
        <v>979</v>
      </c>
      <c r="J1691" s="112" t="s">
        <v>1223</v>
      </c>
      <c r="K1691" s="199">
        <v>8</v>
      </c>
      <c r="L1691" s="199">
        <v>6</v>
      </c>
      <c r="M1691" s="199">
        <v>10</v>
      </c>
      <c r="N1691" s="112" t="s">
        <v>1250</v>
      </c>
      <c r="O1691" s="200" t="s">
        <v>1595</v>
      </c>
      <c r="P1691" s="112" t="s">
        <v>1533</v>
      </c>
      <c r="Q1691" s="199" t="s">
        <v>311</v>
      </c>
      <c r="R1691" s="199">
        <v>2</v>
      </c>
      <c r="S1691" s="199">
        <v>3</v>
      </c>
      <c r="T1691" s="199">
        <v>6</v>
      </c>
      <c r="U1691" s="201" t="s">
        <v>920</v>
      </c>
      <c r="V1691" s="199">
        <v>26</v>
      </c>
      <c r="W1691" s="199">
        <v>156</v>
      </c>
      <c r="X1691" s="201" t="s">
        <v>914</v>
      </c>
      <c r="Y1691" s="182" t="s">
        <v>915</v>
      </c>
      <c r="Z1691" s="199" t="s">
        <v>311</v>
      </c>
      <c r="AA1691" s="199" t="s">
        <v>311</v>
      </c>
      <c r="AB1691" s="200" t="s">
        <v>1596</v>
      </c>
      <c r="AC1691" s="112" t="s">
        <v>1534</v>
      </c>
      <c r="AD1691" s="200" t="s">
        <v>1247</v>
      </c>
      <c r="AE1691" s="112" t="s">
        <v>1277</v>
      </c>
      <c r="AF1691" s="199"/>
    </row>
    <row r="1692" spans="1:32" ht="135" hidden="1">
      <c r="A1692" s="198" t="s">
        <v>909</v>
      </c>
      <c r="B1692" s="199" t="s">
        <v>1196</v>
      </c>
      <c r="C1692" s="199" t="s">
        <v>1217</v>
      </c>
      <c r="D1692" s="199" t="s">
        <v>1214</v>
      </c>
      <c r="E1692" s="112" t="s">
        <v>1476</v>
      </c>
      <c r="F1692" s="200" t="s">
        <v>1460</v>
      </c>
      <c r="G1692" s="199" t="s">
        <v>19</v>
      </c>
      <c r="H1692" s="199" t="s">
        <v>931</v>
      </c>
      <c r="I1692" s="200" t="s">
        <v>989</v>
      </c>
      <c r="J1692" s="112" t="s">
        <v>1224</v>
      </c>
      <c r="K1692" s="199">
        <v>8</v>
      </c>
      <c r="L1692" s="199">
        <v>6</v>
      </c>
      <c r="M1692" s="199">
        <v>10</v>
      </c>
      <c r="N1692" s="112" t="s">
        <v>1252</v>
      </c>
      <c r="O1692" s="112" t="s">
        <v>1612</v>
      </c>
      <c r="P1692" s="112" t="s">
        <v>1253</v>
      </c>
      <c r="Q1692" s="112" t="s">
        <v>1614</v>
      </c>
      <c r="R1692" s="199">
        <v>2</v>
      </c>
      <c r="S1692" s="199">
        <v>3</v>
      </c>
      <c r="T1692" s="199">
        <v>6</v>
      </c>
      <c r="U1692" s="201" t="s">
        <v>920</v>
      </c>
      <c r="V1692" s="199">
        <v>25</v>
      </c>
      <c r="W1692" s="199">
        <v>150</v>
      </c>
      <c r="X1692" s="201" t="s">
        <v>914</v>
      </c>
      <c r="Y1692" s="182" t="s">
        <v>915</v>
      </c>
      <c r="Z1692" s="199" t="s">
        <v>311</v>
      </c>
      <c r="AA1692" s="199" t="s">
        <v>311</v>
      </c>
      <c r="AB1692" s="112" t="s">
        <v>1613</v>
      </c>
      <c r="AC1692" s="112" t="s">
        <v>1253</v>
      </c>
      <c r="AD1692" s="112" t="s">
        <v>1615</v>
      </c>
      <c r="AE1692" s="112" t="s">
        <v>1278</v>
      </c>
      <c r="AF1692" s="199"/>
    </row>
    <row r="1693" spans="1:32" ht="150" hidden="1">
      <c r="A1693" s="198" t="s">
        <v>909</v>
      </c>
      <c r="B1693" s="199" t="s">
        <v>1196</v>
      </c>
      <c r="C1693" s="199" t="s">
        <v>1217</v>
      </c>
      <c r="D1693" s="199" t="s">
        <v>1214</v>
      </c>
      <c r="E1693" s="112" t="s">
        <v>1476</v>
      </c>
      <c r="F1693" s="200" t="s">
        <v>1460</v>
      </c>
      <c r="G1693" s="199" t="s">
        <v>19</v>
      </c>
      <c r="H1693" s="199" t="s">
        <v>931</v>
      </c>
      <c r="I1693" s="200" t="s">
        <v>997</v>
      </c>
      <c r="J1693" s="112" t="s">
        <v>1363</v>
      </c>
      <c r="K1693" s="199">
        <v>8</v>
      </c>
      <c r="L1693" s="199">
        <v>6</v>
      </c>
      <c r="M1693" s="199">
        <v>10</v>
      </c>
      <c r="N1693" s="112" t="s">
        <v>1364</v>
      </c>
      <c r="O1693" s="112" t="s">
        <v>1656</v>
      </c>
      <c r="P1693" s="112" t="s">
        <v>1657</v>
      </c>
      <c r="Q1693" s="112" t="s">
        <v>1365</v>
      </c>
      <c r="R1693" s="199">
        <v>6</v>
      </c>
      <c r="S1693" s="199">
        <v>2</v>
      </c>
      <c r="T1693" s="199">
        <v>12</v>
      </c>
      <c r="U1693" s="201" t="s">
        <v>913</v>
      </c>
      <c r="V1693" s="199">
        <v>60</v>
      </c>
      <c r="W1693" s="199">
        <v>720</v>
      </c>
      <c r="X1693" s="201" t="s">
        <v>316</v>
      </c>
      <c r="Y1693" s="182" t="s">
        <v>317</v>
      </c>
      <c r="Z1693" s="199" t="s">
        <v>311</v>
      </c>
      <c r="AA1693" s="199" t="s">
        <v>311</v>
      </c>
      <c r="AB1693" s="112" t="s">
        <v>1621</v>
      </c>
      <c r="AC1693" s="112" t="s">
        <v>1622</v>
      </c>
      <c r="AD1693" s="112" t="s">
        <v>1623</v>
      </c>
      <c r="AE1693" s="112" t="s">
        <v>1368</v>
      </c>
      <c r="AF1693" s="199"/>
    </row>
    <row r="1694" spans="1:32" ht="150" hidden="1">
      <c r="A1694" s="198" t="s">
        <v>909</v>
      </c>
      <c r="B1694" s="199" t="s">
        <v>1196</v>
      </c>
      <c r="C1694" s="199" t="s">
        <v>1217</v>
      </c>
      <c r="D1694" s="199" t="s">
        <v>1214</v>
      </c>
      <c r="E1694" s="112" t="s">
        <v>1476</v>
      </c>
      <c r="F1694" s="200" t="s">
        <v>1460</v>
      </c>
      <c r="G1694" s="199" t="s">
        <v>19</v>
      </c>
      <c r="H1694" s="199" t="s">
        <v>931</v>
      </c>
      <c r="I1694" s="200" t="s">
        <v>1005</v>
      </c>
      <c r="J1694" s="112" t="s">
        <v>1359</v>
      </c>
      <c r="K1694" s="199">
        <v>8</v>
      </c>
      <c r="L1694" s="199">
        <v>6</v>
      </c>
      <c r="M1694" s="199">
        <v>10</v>
      </c>
      <c r="N1694" s="215" t="s">
        <v>1354</v>
      </c>
      <c r="O1694" s="112" t="s">
        <v>1360</v>
      </c>
      <c r="P1694" s="112" t="s">
        <v>1609</v>
      </c>
      <c r="Q1694" s="112" t="s">
        <v>1610</v>
      </c>
      <c r="R1694" s="199">
        <v>2</v>
      </c>
      <c r="S1694" s="199">
        <v>3</v>
      </c>
      <c r="T1694" s="199">
        <v>6</v>
      </c>
      <c r="U1694" s="201" t="s">
        <v>920</v>
      </c>
      <c r="V1694" s="199">
        <v>60</v>
      </c>
      <c r="W1694" s="199">
        <v>360</v>
      </c>
      <c r="X1694" s="201" t="s">
        <v>914</v>
      </c>
      <c r="Y1694" s="182" t="s">
        <v>915</v>
      </c>
      <c r="Z1694" s="199" t="s">
        <v>311</v>
      </c>
      <c r="AA1694" s="199" t="s">
        <v>311</v>
      </c>
      <c r="AB1694" s="112" t="s">
        <v>1360</v>
      </c>
      <c r="AC1694" s="112" t="s">
        <v>1609</v>
      </c>
      <c r="AD1694" s="112" t="s">
        <v>1611</v>
      </c>
      <c r="AE1694" s="112" t="s">
        <v>1362</v>
      </c>
      <c r="AF1694" s="199"/>
    </row>
    <row r="1695" spans="1:32" ht="315" hidden="1">
      <c r="A1695" s="198" t="s">
        <v>909</v>
      </c>
      <c r="B1695" s="199" t="s">
        <v>1196</v>
      </c>
      <c r="C1695" s="199" t="s">
        <v>1217</v>
      </c>
      <c r="D1695" s="199" t="s">
        <v>1214</v>
      </c>
      <c r="E1695" s="112" t="s">
        <v>1476</v>
      </c>
      <c r="F1695" s="200" t="s">
        <v>1460</v>
      </c>
      <c r="G1695" s="199" t="s">
        <v>19</v>
      </c>
      <c r="H1695" s="199" t="s">
        <v>934</v>
      </c>
      <c r="I1695" s="200" t="s">
        <v>1007</v>
      </c>
      <c r="J1695" s="112" t="s">
        <v>1225</v>
      </c>
      <c r="K1695" s="199">
        <v>2</v>
      </c>
      <c r="L1695" s="199">
        <v>2</v>
      </c>
      <c r="M1695" s="199">
        <v>10</v>
      </c>
      <c r="N1695" s="112" t="s">
        <v>1255</v>
      </c>
      <c r="O1695" s="112" t="s">
        <v>1627</v>
      </c>
      <c r="P1695" s="112" t="s">
        <v>1630</v>
      </c>
      <c r="Q1695" s="112" t="s">
        <v>1265</v>
      </c>
      <c r="R1695" s="199">
        <v>2</v>
      </c>
      <c r="S1695" s="199">
        <v>3</v>
      </c>
      <c r="T1695" s="199">
        <f>BD[[#This Row],[ND]]*BD[[#This Row],[NE]]</f>
        <v>6</v>
      </c>
      <c r="U1695" s="201" t="str">
        <f>IF(AND(T1695&lt;=40,T1695&gt;=24),"MUY ALTO",IF(AND(T1695&lt;=20,T1695&gt;=10),"ALTO",IF(AND(T1695&lt;=8,T1695&gt;=6),"MEDIO",IF(AND(T1695&lt;=4,T1695&gt;=1),"BAJO",""))))</f>
        <v>MEDIO</v>
      </c>
      <c r="V1695" s="199">
        <v>25</v>
      </c>
      <c r="W1695" s="199">
        <f>BD[[#This Row],[NP]]*BD[[#This Row],[N.C]]</f>
        <v>150</v>
      </c>
      <c r="X1695" s="201" t="str">
        <f>IFERROR(IF(AND(W1695&gt;=600,W1695&lt;=4000),"I",IF(AND(W1695&lt;500,W1695&gt;=150),"II",IF(AND(W1695&lt;=120,W1695&gt;=40),"III",IF(W1695=20,"IV","")))),"")</f>
        <v>II</v>
      </c>
      <c r="Y1695" s="182" t="str">
        <f>IF(AND(X1695="I"),"NO ACEPTABLE",IF(AND(X1695="II"),"ACEPTABLE CON CONTROL ESPECIFICO",IF(AND(X1695="III"),"MEJORABLE",IF(AND(X1695="IV"),"ACEPTABLE"))))</f>
        <v>ACEPTABLE CON CONTROL ESPECIFICO</v>
      </c>
      <c r="Z1695" s="199" t="s">
        <v>311</v>
      </c>
      <c r="AA1695" s="199" t="s">
        <v>311</v>
      </c>
      <c r="AB1695" s="112" t="s">
        <v>1628</v>
      </c>
      <c r="AC1695" s="112" t="s">
        <v>1629</v>
      </c>
      <c r="AD1695" s="112" t="s">
        <v>1265</v>
      </c>
      <c r="AE1695" s="112" t="s">
        <v>1280</v>
      </c>
      <c r="AF1695" s="199"/>
    </row>
    <row r="1696" spans="1:32" ht="90" hidden="1">
      <c r="A1696" s="198" t="s">
        <v>909</v>
      </c>
      <c r="B1696" s="199" t="s">
        <v>1196</v>
      </c>
      <c r="C1696" s="199" t="s">
        <v>1217</v>
      </c>
      <c r="D1696" s="199" t="s">
        <v>1214</v>
      </c>
      <c r="E1696" s="112" t="s">
        <v>1476</v>
      </c>
      <c r="F1696" s="200" t="s">
        <v>1460</v>
      </c>
      <c r="G1696" s="199" t="s">
        <v>19</v>
      </c>
      <c r="H1696" s="199" t="s">
        <v>905</v>
      </c>
      <c r="I1696" s="200" t="s">
        <v>911</v>
      </c>
      <c r="J1696" s="112" t="s">
        <v>1286</v>
      </c>
      <c r="K1696" s="199">
        <v>8</v>
      </c>
      <c r="L1696" s="199">
        <v>6</v>
      </c>
      <c r="M1696" s="199">
        <v>10</v>
      </c>
      <c r="N1696" s="112" t="s">
        <v>1287</v>
      </c>
      <c r="O1696" s="112" t="s">
        <v>1545</v>
      </c>
      <c r="P1696" s="112" t="s">
        <v>1549</v>
      </c>
      <c r="Q1696" s="112" t="s">
        <v>1546</v>
      </c>
      <c r="R1696" s="199">
        <v>2</v>
      </c>
      <c r="S1696" s="199">
        <v>3</v>
      </c>
      <c r="T1696" s="199">
        <f>BD[[#This Row],[ND]]*BD[[#This Row],[NE]]</f>
        <v>6</v>
      </c>
      <c r="U1696" s="201" t="str">
        <f>IF(AND(T1696&lt;=40,T1696&gt;=24),"MUY ALTO",IF(AND(T1696&lt;=20,T1696&gt;=10),"ALTO",IF(AND(T1696&lt;=8,T1696&gt;=6),"MEDIO",IF(AND(T1696&lt;=4,T1696&gt;=1),"BAJO",""))))</f>
        <v>MEDIO</v>
      </c>
      <c r="V1696" s="199">
        <v>25</v>
      </c>
      <c r="W1696" s="199">
        <f>BD[[#This Row],[NP]]*BD[[#This Row],[N.C]]</f>
        <v>150</v>
      </c>
      <c r="X1696" s="201" t="str">
        <f>IFERROR(IF(AND(W1696&gt;=600,W1696&lt;=4000),"I",IF(AND(W1696&lt;500,W1696&gt;=150),"II",IF(AND(W1696&lt;=120,W1696&gt;=40),"III",IF(W1696=20,"IV","")))),"")</f>
        <v>II</v>
      </c>
      <c r="Y1696" s="182" t="str">
        <f>IF(AND(X1696="I"),"NO ACEPTABLE",IF(AND(X1696="II"),"ACEPTABLE CON CONTROL ESPECIFICO",IF(AND(X1696="III"),"MEJORABLE",IF(AND(X1696="IV"),"ACEPTABLE"))))</f>
        <v>ACEPTABLE CON CONTROL ESPECIFICO</v>
      </c>
      <c r="Z1696" s="199" t="s">
        <v>311</v>
      </c>
      <c r="AA1696" s="199" t="s">
        <v>311</v>
      </c>
      <c r="AB1696" s="112" t="s">
        <v>1547</v>
      </c>
      <c r="AC1696" s="112" t="s">
        <v>1548</v>
      </c>
      <c r="AD1696" s="112" t="s">
        <v>1550</v>
      </c>
      <c r="AE1696" s="112" t="s">
        <v>1288</v>
      </c>
      <c r="AF1696" s="199"/>
    </row>
    <row r="1697" spans="1:32" ht="165" hidden="1">
      <c r="A1697" s="198" t="s">
        <v>909</v>
      </c>
      <c r="B1697" s="199" t="s">
        <v>1196</v>
      </c>
      <c r="C1697" s="199" t="s">
        <v>1217</v>
      </c>
      <c r="D1697" s="199" t="s">
        <v>1214</v>
      </c>
      <c r="E1697" s="112" t="s">
        <v>1476</v>
      </c>
      <c r="F1697" s="200" t="s">
        <v>1460</v>
      </c>
      <c r="G1697" s="199" t="s">
        <v>19</v>
      </c>
      <c r="H1697" s="199" t="s">
        <v>905</v>
      </c>
      <c r="I1697" s="213" t="s">
        <v>935</v>
      </c>
      <c r="J1697" s="112" t="s">
        <v>1230</v>
      </c>
      <c r="K1697" s="199">
        <v>8</v>
      </c>
      <c r="L1697" s="199">
        <v>6</v>
      </c>
      <c r="M1697" s="199">
        <v>10</v>
      </c>
      <c r="N1697" s="112" t="s">
        <v>1231</v>
      </c>
      <c r="O1697" s="200" t="s">
        <v>1234</v>
      </c>
      <c r="P1697" s="112" t="s">
        <v>1518</v>
      </c>
      <c r="Q1697" s="200" t="s">
        <v>1520</v>
      </c>
      <c r="R1697" s="199">
        <v>2</v>
      </c>
      <c r="S1697" s="199">
        <v>3</v>
      </c>
      <c r="T1697" s="199">
        <f>BD[[#This Row],[ND]]*BD[[#This Row],[NE]]</f>
        <v>6</v>
      </c>
      <c r="U1697" s="201" t="str">
        <f>IF(AND(T1697&lt;=40,T1697&gt;=24),"MUY ALTO",IF(AND(T1697&lt;=20,T1697&gt;=10),"ALTO",IF(AND(T1697&lt;=8,T1697&gt;=6),"MEDIO",IF(AND(T1697&lt;=4,T1697&gt;=1),"BAJO",""))))</f>
        <v>MEDIO</v>
      </c>
      <c r="V1697" s="199">
        <v>25</v>
      </c>
      <c r="W1697" s="199">
        <f>BD[[#This Row],[NP]]*BD[[#This Row],[N.C]]</f>
        <v>150</v>
      </c>
      <c r="X1697" s="201" t="str">
        <f>IFERROR(IF(AND(W1697&gt;=600,W1697&lt;=4000),"I",IF(AND(W1697&lt;500,W1697&gt;=150),"II",IF(AND(W1697&lt;=120,W1697&gt;=40),"III",IF(W1697=20,"IV","")))),"")</f>
        <v>II</v>
      </c>
      <c r="Y1697" s="182" t="str">
        <f>IF(AND(X1697="I"),"NO ACEPTABLE",IF(AND(X1697="II"),"ACEPTABLE CON CONTROL ESPECIFICO",IF(AND(X1697="III"),"MEJORABLE",IF(AND(X1697="IV"),"ACEPTABLE"))))</f>
        <v>ACEPTABLE CON CONTROL ESPECIFICO</v>
      </c>
      <c r="Z1697" s="199" t="s">
        <v>311</v>
      </c>
      <c r="AA1697" s="199" t="s">
        <v>311</v>
      </c>
      <c r="AB1697" s="112" t="s">
        <v>1517</v>
      </c>
      <c r="AC1697" s="112" t="s">
        <v>1519</v>
      </c>
      <c r="AD1697" s="200" t="s">
        <v>1558</v>
      </c>
      <c r="AE1697" s="112" t="s">
        <v>1275</v>
      </c>
      <c r="AF1697" s="199"/>
    </row>
    <row r="1698" spans="1:32" ht="409.6" hidden="1">
      <c r="A1698" s="198" t="s">
        <v>909</v>
      </c>
      <c r="B1698" s="199" t="s">
        <v>1196</v>
      </c>
      <c r="C1698" s="199" t="s">
        <v>1217</v>
      </c>
      <c r="D1698" s="199" t="s">
        <v>1214</v>
      </c>
      <c r="E1698" s="112" t="s">
        <v>1476</v>
      </c>
      <c r="F1698" s="200" t="s">
        <v>1460</v>
      </c>
      <c r="G1698" s="199" t="s">
        <v>19</v>
      </c>
      <c r="H1698" s="199" t="s">
        <v>917</v>
      </c>
      <c r="I1698" s="200" t="s">
        <v>949</v>
      </c>
      <c r="J1698" s="112" t="s">
        <v>1226</v>
      </c>
      <c r="K1698" s="199">
        <v>8</v>
      </c>
      <c r="L1698" s="199">
        <v>6</v>
      </c>
      <c r="M1698" s="199">
        <v>10</v>
      </c>
      <c r="N1698" s="112" t="s">
        <v>1237</v>
      </c>
      <c r="O1698" s="200" t="s">
        <v>1238</v>
      </c>
      <c r="P1698" s="112" t="s">
        <v>1239</v>
      </c>
      <c r="Q1698" s="112" t="s">
        <v>1522</v>
      </c>
      <c r="R1698" s="199">
        <v>2</v>
      </c>
      <c r="S1698" s="199">
        <v>2</v>
      </c>
      <c r="T1698" s="199">
        <f>BD[[#This Row],[ND]]*BD[[#This Row],[NE]]</f>
        <v>4</v>
      </c>
      <c r="U1698" s="201" t="str">
        <f>IF(AND(T1698&lt;=40,T1698&gt;=24),"MUY ALTO",IF(AND(T1698&lt;=20,T1698&gt;=10),"ALTO",IF(AND(T1698&lt;=8,T1698&gt;=6),"MEDIO",IF(AND(T1698&lt;=4,T1698&gt;=1),"BAJO",""))))</f>
        <v>BAJO</v>
      </c>
      <c r="V1698" s="199">
        <v>60</v>
      </c>
      <c r="W1698" s="199">
        <f>BD[[#This Row],[NP]]*BD[[#This Row],[N.C]]</f>
        <v>240</v>
      </c>
      <c r="X1698" s="201" t="str">
        <f>IFERROR(IF(AND(W1698&gt;=600,W1698&lt;=4000),"I",IF(AND(W1698&lt;500,W1698&gt;=150),"II",IF(AND(W1698&lt;=120,W1698&gt;=40),"III",IF(W1698=20,"IV","")))),"")</f>
        <v>II</v>
      </c>
      <c r="Y1698" s="182" t="str">
        <f>IF(AND(X1698="I"),"NO ACEPTABLE",IF(AND(X1698="II"),"ACEPTABLE CON CONTROL ESPECIFICO",IF(AND(X1698="III"),"MEJORABLE",IF(AND(X1698="IV"),"ACEPTABLE"))))</f>
        <v>ACEPTABLE CON CONTROL ESPECIFICO</v>
      </c>
      <c r="Z1698" s="199" t="s">
        <v>311</v>
      </c>
      <c r="AA1698" s="199" t="s">
        <v>311</v>
      </c>
      <c r="AB1698" s="112" t="s">
        <v>1524</v>
      </c>
      <c r="AC1698" s="112" t="s">
        <v>1521</v>
      </c>
      <c r="AD1698" s="112" t="s">
        <v>1523</v>
      </c>
      <c r="AE1698" s="112" t="s">
        <v>1276</v>
      </c>
      <c r="AF1698" s="199"/>
    </row>
    <row r="1699" spans="1:32" ht="165" hidden="1">
      <c r="A1699" s="198" t="s">
        <v>909</v>
      </c>
      <c r="B1699" s="199" t="s">
        <v>1196</v>
      </c>
      <c r="C1699" s="199" t="s">
        <v>1217</v>
      </c>
      <c r="D1699" s="199" t="s">
        <v>1214</v>
      </c>
      <c r="E1699" s="112" t="s">
        <v>1476</v>
      </c>
      <c r="F1699" s="200" t="s">
        <v>1460</v>
      </c>
      <c r="G1699" s="199" t="s">
        <v>19</v>
      </c>
      <c r="H1699" s="199" t="s">
        <v>917</v>
      </c>
      <c r="I1699" s="200" t="s">
        <v>951</v>
      </c>
      <c r="J1699" s="112" t="s">
        <v>1333</v>
      </c>
      <c r="K1699" s="199">
        <v>8</v>
      </c>
      <c r="L1699" s="199">
        <v>6</v>
      </c>
      <c r="M1699" s="199">
        <v>10</v>
      </c>
      <c r="N1699" s="112" t="s">
        <v>1237</v>
      </c>
      <c r="O1699" s="112" t="s">
        <v>1334</v>
      </c>
      <c r="P1699" s="112" t="s">
        <v>1335</v>
      </c>
      <c r="Q1699" s="112" t="s">
        <v>1336</v>
      </c>
      <c r="R1699" s="199">
        <v>2</v>
      </c>
      <c r="S1699" s="199">
        <v>2</v>
      </c>
      <c r="T1699" s="199">
        <v>4</v>
      </c>
      <c r="U1699" s="201" t="s">
        <v>926</v>
      </c>
      <c r="V1699" s="199">
        <v>60</v>
      </c>
      <c r="W1699" s="199">
        <v>240</v>
      </c>
      <c r="X1699" s="201" t="s">
        <v>914</v>
      </c>
      <c r="Y1699" s="182" t="s">
        <v>915</v>
      </c>
      <c r="Z1699" s="199" t="s">
        <v>311</v>
      </c>
      <c r="AA1699" s="199" t="s">
        <v>311</v>
      </c>
      <c r="AB1699" s="112" t="s">
        <v>1571</v>
      </c>
      <c r="AC1699" s="112" t="s">
        <v>1572</v>
      </c>
      <c r="AD1699" s="112" t="s">
        <v>1336</v>
      </c>
      <c r="AE1699" s="112" t="s">
        <v>1337</v>
      </c>
      <c r="AF1699" s="199"/>
    </row>
    <row r="1700" spans="1:32" ht="120" hidden="1">
      <c r="A1700" s="198" t="s">
        <v>909</v>
      </c>
      <c r="B1700" s="199" t="s">
        <v>1196</v>
      </c>
      <c r="C1700" s="199" t="s">
        <v>1217</v>
      </c>
      <c r="D1700" s="199" t="s">
        <v>1214</v>
      </c>
      <c r="E1700" s="112" t="s">
        <v>1476</v>
      </c>
      <c r="F1700" s="200" t="s">
        <v>1460</v>
      </c>
      <c r="G1700" s="199" t="s">
        <v>19</v>
      </c>
      <c r="H1700" s="199" t="s">
        <v>917</v>
      </c>
      <c r="I1700" s="200" t="s">
        <v>955</v>
      </c>
      <c r="J1700" s="112" t="s">
        <v>1344</v>
      </c>
      <c r="K1700" s="199">
        <v>8</v>
      </c>
      <c r="L1700" s="199">
        <v>6</v>
      </c>
      <c r="M1700" s="199">
        <v>10</v>
      </c>
      <c r="N1700" s="112" t="s">
        <v>1346</v>
      </c>
      <c r="O1700" s="112" t="s">
        <v>1340</v>
      </c>
      <c r="P1700" s="112" t="s">
        <v>1341</v>
      </c>
      <c r="Q1700" s="112" t="s">
        <v>1342</v>
      </c>
      <c r="R1700" s="199">
        <v>2</v>
      </c>
      <c r="S1700" s="199">
        <v>2</v>
      </c>
      <c r="T1700" s="199">
        <v>4</v>
      </c>
      <c r="U1700" s="201" t="s">
        <v>926</v>
      </c>
      <c r="V1700" s="199">
        <v>25</v>
      </c>
      <c r="W1700" s="199">
        <v>100</v>
      </c>
      <c r="X1700" s="201" t="s">
        <v>892</v>
      </c>
      <c r="Y1700" s="182" t="s">
        <v>921</v>
      </c>
      <c r="Z1700" s="199" t="s">
        <v>311</v>
      </c>
      <c r="AA1700" s="199" t="s">
        <v>311</v>
      </c>
      <c r="AB1700" s="112" t="s">
        <v>1573</v>
      </c>
      <c r="AC1700" s="112" t="s">
        <v>1574</v>
      </c>
      <c r="AD1700" s="112" t="s">
        <v>1575</v>
      </c>
      <c r="AE1700" s="112" t="s">
        <v>1343</v>
      </c>
      <c r="AF1700" s="199"/>
    </row>
    <row r="1701" spans="1:32" ht="105" hidden="1">
      <c r="A1701" s="198" t="s">
        <v>909</v>
      </c>
      <c r="B1701" s="199" t="s">
        <v>1196</v>
      </c>
      <c r="C1701" s="199" t="s">
        <v>1217</v>
      </c>
      <c r="D1701" s="199" t="s">
        <v>1214</v>
      </c>
      <c r="E1701" s="112" t="s">
        <v>1476</v>
      </c>
      <c r="F1701" s="200" t="s">
        <v>1460</v>
      </c>
      <c r="G1701" s="199" t="s">
        <v>19</v>
      </c>
      <c r="H1701" s="199" t="s">
        <v>923</v>
      </c>
      <c r="I1701" s="200" t="s">
        <v>965</v>
      </c>
      <c r="J1701" s="112" t="s">
        <v>1228</v>
      </c>
      <c r="K1701" s="199">
        <v>8</v>
      </c>
      <c r="L1701" s="199">
        <v>6</v>
      </c>
      <c r="M1701" s="199">
        <v>10</v>
      </c>
      <c r="N1701" s="112" t="s">
        <v>1245</v>
      </c>
      <c r="O1701" s="200" t="s">
        <v>1291</v>
      </c>
      <c r="P1701" s="112" t="s">
        <v>1525</v>
      </c>
      <c r="Q1701" s="200" t="s">
        <v>1529</v>
      </c>
      <c r="R1701" s="199">
        <v>2</v>
      </c>
      <c r="S1701" s="199">
        <v>3</v>
      </c>
      <c r="T1701" s="199">
        <v>6</v>
      </c>
      <c r="U1701" s="201" t="s">
        <v>920</v>
      </c>
      <c r="V1701" s="199">
        <v>25</v>
      </c>
      <c r="W1701" s="199">
        <v>150</v>
      </c>
      <c r="X1701" s="201" t="s">
        <v>914</v>
      </c>
      <c r="Y1701" s="182" t="s">
        <v>915</v>
      </c>
      <c r="Z1701" s="199" t="s">
        <v>311</v>
      </c>
      <c r="AA1701" s="199" t="s">
        <v>311</v>
      </c>
      <c r="AB1701" s="112" t="s">
        <v>1584</v>
      </c>
      <c r="AC1701" s="112" t="s">
        <v>1589</v>
      </c>
      <c r="AD1701" s="200" t="s">
        <v>1528</v>
      </c>
      <c r="AE1701" s="112" t="s">
        <v>1281</v>
      </c>
      <c r="AF1701" s="199"/>
    </row>
    <row r="1702" spans="1:32" ht="105" hidden="1">
      <c r="A1702" s="198" t="s">
        <v>909</v>
      </c>
      <c r="B1702" s="199" t="s">
        <v>1196</v>
      </c>
      <c r="C1702" s="199" t="s">
        <v>1217</v>
      </c>
      <c r="D1702" s="199" t="s">
        <v>1214</v>
      </c>
      <c r="E1702" s="112" t="s">
        <v>1476</v>
      </c>
      <c r="F1702" s="200" t="s">
        <v>1460</v>
      </c>
      <c r="G1702" s="199" t="s">
        <v>19</v>
      </c>
      <c r="H1702" s="199" t="s">
        <v>923</v>
      </c>
      <c r="I1702" s="200" t="s">
        <v>969</v>
      </c>
      <c r="J1702" s="112" t="s">
        <v>1229</v>
      </c>
      <c r="K1702" s="199">
        <v>8</v>
      </c>
      <c r="L1702" s="199">
        <v>6</v>
      </c>
      <c r="M1702" s="199">
        <v>10</v>
      </c>
      <c r="N1702" s="112" t="s">
        <v>1248</v>
      </c>
      <c r="O1702" s="200" t="s">
        <v>1591</v>
      </c>
      <c r="P1702" s="112" t="s">
        <v>1593</v>
      </c>
      <c r="Q1702" s="199" t="s">
        <v>311</v>
      </c>
      <c r="R1702" s="199">
        <v>2</v>
      </c>
      <c r="S1702" s="199">
        <v>2</v>
      </c>
      <c r="T1702" s="199">
        <v>4</v>
      </c>
      <c r="U1702" s="201" t="s">
        <v>926</v>
      </c>
      <c r="V1702" s="199">
        <v>60</v>
      </c>
      <c r="W1702" s="199">
        <v>240</v>
      </c>
      <c r="X1702" s="201" t="s">
        <v>914</v>
      </c>
      <c r="Y1702" s="182" t="s">
        <v>915</v>
      </c>
      <c r="Z1702" s="199" t="s">
        <v>311</v>
      </c>
      <c r="AA1702" s="199" t="s">
        <v>311</v>
      </c>
      <c r="AB1702" s="112" t="s">
        <v>1590</v>
      </c>
      <c r="AC1702" s="112" t="s">
        <v>1249</v>
      </c>
      <c r="AD1702" s="200" t="s">
        <v>1247</v>
      </c>
      <c r="AE1702" s="112" t="s">
        <v>1281</v>
      </c>
      <c r="AF1702" s="199"/>
    </row>
    <row r="1703" spans="1:32" ht="225" hidden="1">
      <c r="A1703" s="198" t="s">
        <v>909</v>
      </c>
      <c r="B1703" s="199" t="s">
        <v>1196</v>
      </c>
      <c r="C1703" s="199" t="s">
        <v>1217</v>
      </c>
      <c r="D1703" s="199" t="s">
        <v>1214</v>
      </c>
      <c r="E1703" s="112" t="s">
        <v>1476</v>
      </c>
      <c r="F1703" s="200" t="s">
        <v>1460</v>
      </c>
      <c r="G1703" s="199" t="s">
        <v>19</v>
      </c>
      <c r="H1703" s="199" t="s">
        <v>928</v>
      </c>
      <c r="I1703" s="200" t="s">
        <v>973</v>
      </c>
      <c r="J1703" s="112" t="s">
        <v>1223</v>
      </c>
      <c r="K1703" s="199">
        <v>8</v>
      </c>
      <c r="L1703" s="199">
        <v>6</v>
      </c>
      <c r="M1703" s="199">
        <v>10</v>
      </c>
      <c r="N1703" s="112" t="s">
        <v>1250</v>
      </c>
      <c r="O1703" s="200" t="s">
        <v>1595</v>
      </c>
      <c r="P1703" s="112" t="s">
        <v>1533</v>
      </c>
      <c r="Q1703" s="199" t="s">
        <v>311</v>
      </c>
      <c r="R1703" s="199">
        <v>2</v>
      </c>
      <c r="S1703" s="199">
        <v>2</v>
      </c>
      <c r="T1703" s="199">
        <v>4</v>
      </c>
      <c r="U1703" s="201" t="s">
        <v>926</v>
      </c>
      <c r="V1703" s="199">
        <v>25</v>
      </c>
      <c r="W1703" s="199">
        <v>100</v>
      </c>
      <c r="X1703" s="201" t="s">
        <v>892</v>
      </c>
      <c r="Y1703" s="182" t="s">
        <v>921</v>
      </c>
      <c r="Z1703" s="199" t="s">
        <v>311</v>
      </c>
      <c r="AA1703" s="199" t="s">
        <v>311</v>
      </c>
      <c r="AB1703" s="200" t="s">
        <v>1596</v>
      </c>
      <c r="AC1703" s="112" t="s">
        <v>1534</v>
      </c>
      <c r="AD1703" s="222" t="s">
        <v>1597</v>
      </c>
      <c r="AE1703" s="112" t="s">
        <v>1277</v>
      </c>
      <c r="AF1703" s="199"/>
    </row>
    <row r="1704" spans="1:32" ht="225" hidden="1">
      <c r="A1704" s="198" t="s">
        <v>909</v>
      </c>
      <c r="B1704" s="199" t="s">
        <v>1196</v>
      </c>
      <c r="C1704" s="199" t="s">
        <v>1217</v>
      </c>
      <c r="D1704" s="199" t="s">
        <v>1214</v>
      </c>
      <c r="E1704" s="112" t="s">
        <v>1476</v>
      </c>
      <c r="F1704" s="200" t="s">
        <v>1460</v>
      </c>
      <c r="G1704" s="199" t="s">
        <v>19</v>
      </c>
      <c r="H1704" s="199" t="s">
        <v>928</v>
      </c>
      <c r="I1704" s="200" t="s">
        <v>975</v>
      </c>
      <c r="J1704" s="112" t="s">
        <v>1223</v>
      </c>
      <c r="K1704" s="199">
        <v>8</v>
      </c>
      <c r="L1704" s="199">
        <v>6</v>
      </c>
      <c r="M1704" s="199">
        <v>10</v>
      </c>
      <c r="N1704" s="112" t="s">
        <v>1250</v>
      </c>
      <c r="O1704" s="200" t="s">
        <v>1595</v>
      </c>
      <c r="P1704" s="112" t="s">
        <v>1533</v>
      </c>
      <c r="Q1704" s="199" t="s">
        <v>311</v>
      </c>
      <c r="R1704" s="199">
        <v>2</v>
      </c>
      <c r="S1704" s="199">
        <v>3</v>
      </c>
      <c r="T1704" s="199">
        <v>6</v>
      </c>
      <c r="U1704" s="201" t="s">
        <v>920</v>
      </c>
      <c r="V1704" s="199">
        <v>25</v>
      </c>
      <c r="W1704" s="199">
        <v>150</v>
      </c>
      <c r="X1704" s="201" t="s">
        <v>914</v>
      </c>
      <c r="Y1704" s="182" t="s">
        <v>915</v>
      </c>
      <c r="Z1704" s="199" t="s">
        <v>311</v>
      </c>
      <c r="AA1704" s="199" t="s">
        <v>311</v>
      </c>
      <c r="AB1704" s="200" t="s">
        <v>1596</v>
      </c>
      <c r="AC1704" s="112" t="s">
        <v>1534</v>
      </c>
      <c r="AD1704" s="200" t="s">
        <v>1247</v>
      </c>
      <c r="AE1704" s="112" t="s">
        <v>1277</v>
      </c>
      <c r="AF1704" s="199"/>
    </row>
    <row r="1705" spans="1:32" ht="225" hidden="1">
      <c r="A1705" s="198" t="s">
        <v>909</v>
      </c>
      <c r="B1705" s="199" t="s">
        <v>1196</v>
      </c>
      <c r="C1705" s="199" t="s">
        <v>1217</v>
      </c>
      <c r="D1705" s="199" t="s">
        <v>1214</v>
      </c>
      <c r="E1705" s="112" t="s">
        <v>1476</v>
      </c>
      <c r="F1705" s="200" t="s">
        <v>1460</v>
      </c>
      <c r="G1705" s="199" t="s">
        <v>19</v>
      </c>
      <c r="H1705" s="199" t="s">
        <v>928</v>
      </c>
      <c r="I1705" s="200" t="s">
        <v>979</v>
      </c>
      <c r="J1705" s="112" t="s">
        <v>1223</v>
      </c>
      <c r="K1705" s="199">
        <v>8</v>
      </c>
      <c r="L1705" s="199">
        <v>6</v>
      </c>
      <c r="M1705" s="199">
        <v>10</v>
      </c>
      <c r="N1705" s="112" t="s">
        <v>1250</v>
      </c>
      <c r="O1705" s="200" t="s">
        <v>1595</v>
      </c>
      <c r="P1705" s="112" t="s">
        <v>1533</v>
      </c>
      <c r="Q1705" s="199" t="s">
        <v>311</v>
      </c>
      <c r="R1705" s="199">
        <v>2</v>
      </c>
      <c r="S1705" s="199">
        <v>3</v>
      </c>
      <c r="T1705" s="199">
        <v>6</v>
      </c>
      <c r="U1705" s="201" t="s">
        <v>920</v>
      </c>
      <c r="V1705" s="199">
        <v>26</v>
      </c>
      <c r="W1705" s="199">
        <v>156</v>
      </c>
      <c r="X1705" s="201" t="s">
        <v>914</v>
      </c>
      <c r="Y1705" s="182" t="s">
        <v>915</v>
      </c>
      <c r="Z1705" s="199" t="s">
        <v>311</v>
      </c>
      <c r="AA1705" s="199" t="s">
        <v>311</v>
      </c>
      <c r="AB1705" s="200" t="s">
        <v>1596</v>
      </c>
      <c r="AC1705" s="112" t="s">
        <v>1534</v>
      </c>
      <c r="AD1705" s="200" t="s">
        <v>1247</v>
      </c>
      <c r="AE1705" s="112" t="s">
        <v>1277</v>
      </c>
      <c r="AF1705" s="199"/>
    </row>
    <row r="1706" spans="1:32" ht="135" hidden="1">
      <c r="A1706" s="198" t="s">
        <v>909</v>
      </c>
      <c r="B1706" s="199" t="s">
        <v>1196</v>
      </c>
      <c r="C1706" s="199" t="s">
        <v>1217</v>
      </c>
      <c r="D1706" s="199" t="s">
        <v>1214</v>
      </c>
      <c r="E1706" s="112" t="s">
        <v>1476</v>
      </c>
      <c r="F1706" s="200" t="s">
        <v>1460</v>
      </c>
      <c r="G1706" s="199" t="s">
        <v>19</v>
      </c>
      <c r="H1706" s="199" t="s">
        <v>931</v>
      </c>
      <c r="I1706" s="200" t="s">
        <v>989</v>
      </c>
      <c r="J1706" s="112" t="s">
        <v>1224</v>
      </c>
      <c r="K1706" s="199">
        <v>8</v>
      </c>
      <c r="L1706" s="199">
        <v>6</v>
      </c>
      <c r="M1706" s="199">
        <v>10</v>
      </c>
      <c r="N1706" s="112" t="s">
        <v>1252</v>
      </c>
      <c r="O1706" s="112" t="s">
        <v>1612</v>
      </c>
      <c r="P1706" s="112" t="s">
        <v>1253</v>
      </c>
      <c r="Q1706" s="112" t="s">
        <v>1614</v>
      </c>
      <c r="R1706" s="199">
        <v>2</v>
      </c>
      <c r="S1706" s="199">
        <v>3</v>
      </c>
      <c r="T1706" s="199">
        <v>6</v>
      </c>
      <c r="U1706" s="201" t="s">
        <v>920</v>
      </c>
      <c r="V1706" s="199">
        <v>25</v>
      </c>
      <c r="W1706" s="199">
        <v>150</v>
      </c>
      <c r="X1706" s="201" t="s">
        <v>914</v>
      </c>
      <c r="Y1706" s="182" t="s">
        <v>915</v>
      </c>
      <c r="Z1706" s="199" t="s">
        <v>311</v>
      </c>
      <c r="AA1706" s="199" t="s">
        <v>311</v>
      </c>
      <c r="AB1706" s="112" t="s">
        <v>1613</v>
      </c>
      <c r="AC1706" s="112" t="s">
        <v>1253</v>
      </c>
      <c r="AD1706" s="112" t="s">
        <v>1615</v>
      </c>
      <c r="AE1706" s="112" t="s">
        <v>1278</v>
      </c>
      <c r="AF1706" s="199"/>
    </row>
    <row r="1707" spans="1:32" ht="150" hidden="1">
      <c r="A1707" s="198" t="s">
        <v>909</v>
      </c>
      <c r="B1707" s="199" t="s">
        <v>1196</v>
      </c>
      <c r="C1707" s="199" t="s">
        <v>1217</v>
      </c>
      <c r="D1707" s="199" t="s">
        <v>1214</v>
      </c>
      <c r="E1707" s="112" t="s">
        <v>1476</v>
      </c>
      <c r="F1707" s="200" t="s">
        <v>1460</v>
      </c>
      <c r="G1707" s="199" t="s">
        <v>19</v>
      </c>
      <c r="H1707" s="199" t="s">
        <v>931</v>
      </c>
      <c r="I1707" s="200" t="s">
        <v>997</v>
      </c>
      <c r="J1707" s="112" t="s">
        <v>1363</v>
      </c>
      <c r="K1707" s="199">
        <v>8</v>
      </c>
      <c r="L1707" s="199">
        <v>6</v>
      </c>
      <c r="M1707" s="199">
        <v>10</v>
      </c>
      <c r="N1707" s="112" t="s">
        <v>1364</v>
      </c>
      <c r="O1707" s="112" t="s">
        <v>1656</v>
      </c>
      <c r="P1707" s="112" t="s">
        <v>1657</v>
      </c>
      <c r="Q1707" s="112" t="s">
        <v>1365</v>
      </c>
      <c r="R1707" s="199">
        <v>6</v>
      </c>
      <c r="S1707" s="199">
        <v>2</v>
      </c>
      <c r="T1707" s="199">
        <v>12</v>
      </c>
      <c r="U1707" s="201" t="s">
        <v>913</v>
      </c>
      <c r="V1707" s="199">
        <v>60</v>
      </c>
      <c r="W1707" s="199">
        <v>720</v>
      </c>
      <c r="X1707" s="201" t="s">
        <v>316</v>
      </c>
      <c r="Y1707" s="182" t="s">
        <v>317</v>
      </c>
      <c r="Z1707" s="199" t="s">
        <v>311</v>
      </c>
      <c r="AA1707" s="199" t="s">
        <v>311</v>
      </c>
      <c r="AB1707" s="112" t="s">
        <v>1621</v>
      </c>
      <c r="AC1707" s="112" t="s">
        <v>1622</v>
      </c>
      <c r="AD1707" s="112" t="s">
        <v>1623</v>
      </c>
      <c r="AE1707" s="112" t="s">
        <v>1368</v>
      </c>
      <c r="AF1707" s="199"/>
    </row>
    <row r="1708" spans="1:32" ht="150" hidden="1">
      <c r="A1708" s="198" t="s">
        <v>909</v>
      </c>
      <c r="B1708" s="199" t="s">
        <v>1196</v>
      </c>
      <c r="C1708" s="199" t="s">
        <v>1217</v>
      </c>
      <c r="D1708" s="199" t="s">
        <v>1214</v>
      </c>
      <c r="E1708" s="112" t="s">
        <v>1476</v>
      </c>
      <c r="F1708" s="200" t="s">
        <v>1460</v>
      </c>
      <c r="G1708" s="199" t="s">
        <v>19</v>
      </c>
      <c r="H1708" s="199" t="s">
        <v>931</v>
      </c>
      <c r="I1708" s="200" t="s">
        <v>1005</v>
      </c>
      <c r="J1708" s="112" t="s">
        <v>1359</v>
      </c>
      <c r="K1708" s="199">
        <v>8</v>
      </c>
      <c r="L1708" s="199">
        <v>6</v>
      </c>
      <c r="M1708" s="199">
        <v>10</v>
      </c>
      <c r="N1708" s="215" t="s">
        <v>1354</v>
      </c>
      <c r="O1708" s="112" t="s">
        <v>1360</v>
      </c>
      <c r="P1708" s="112" t="s">
        <v>1609</v>
      </c>
      <c r="Q1708" s="112" t="s">
        <v>1610</v>
      </c>
      <c r="R1708" s="199">
        <v>2</v>
      </c>
      <c r="S1708" s="199">
        <v>3</v>
      </c>
      <c r="T1708" s="199">
        <v>6</v>
      </c>
      <c r="U1708" s="201" t="s">
        <v>920</v>
      </c>
      <c r="V1708" s="199">
        <v>60</v>
      </c>
      <c r="W1708" s="199">
        <v>360</v>
      </c>
      <c r="X1708" s="201" t="s">
        <v>914</v>
      </c>
      <c r="Y1708" s="182" t="s">
        <v>915</v>
      </c>
      <c r="Z1708" s="199" t="s">
        <v>311</v>
      </c>
      <c r="AA1708" s="199" t="s">
        <v>311</v>
      </c>
      <c r="AB1708" s="112" t="s">
        <v>1360</v>
      </c>
      <c r="AC1708" s="112" t="s">
        <v>1609</v>
      </c>
      <c r="AD1708" s="112" t="s">
        <v>1611</v>
      </c>
      <c r="AE1708" s="112" t="s">
        <v>1362</v>
      </c>
      <c r="AF1708" s="199"/>
    </row>
    <row r="1709" spans="1:32" ht="315" hidden="1">
      <c r="A1709" s="198" t="s">
        <v>909</v>
      </c>
      <c r="B1709" s="199" t="s">
        <v>1196</v>
      </c>
      <c r="C1709" s="199" t="s">
        <v>1217</v>
      </c>
      <c r="D1709" s="199" t="s">
        <v>1214</v>
      </c>
      <c r="E1709" s="112" t="s">
        <v>1476</v>
      </c>
      <c r="F1709" s="200" t="s">
        <v>1460</v>
      </c>
      <c r="G1709" s="199" t="s">
        <v>19</v>
      </c>
      <c r="H1709" s="199" t="s">
        <v>934</v>
      </c>
      <c r="I1709" s="200" t="s">
        <v>1007</v>
      </c>
      <c r="J1709" s="112" t="s">
        <v>1225</v>
      </c>
      <c r="K1709" s="199">
        <v>2</v>
      </c>
      <c r="L1709" s="199">
        <v>2</v>
      </c>
      <c r="M1709" s="199">
        <v>10</v>
      </c>
      <c r="N1709" s="112" t="s">
        <v>1255</v>
      </c>
      <c r="O1709" s="112" t="s">
        <v>1627</v>
      </c>
      <c r="P1709" s="112" t="s">
        <v>1630</v>
      </c>
      <c r="Q1709" s="112" t="s">
        <v>1265</v>
      </c>
      <c r="R1709" s="199">
        <v>2</v>
      </c>
      <c r="S1709" s="199">
        <v>3</v>
      </c>
      <c r="T1709" s="199">
        <f>BD[[#This Row],[ND]]*BD[[#This Row],[NE]]</f>
        <v>6</v>
      </c>
      <c r="U1709" s="201" t="str">
        <f>IF(AND(T1709&lt;=40,T1709&gt;=24),"MUY ALTO",IF(AND(T1709&lt;=20,T1709&gt;=10),"ALTO",IF(AND(T1709&lt;=8,T1709&gt;=6),"MEDIO",IF(AND(T1709&lt;=4,T1709&gt;=1),"BAJO",""))))</f>
        <v>MEDIO</v>
      </c>
      <c r="V1709" s="199">
        <v>25</v>
      </c>
      <c r="W1709" s="199">
        <f>BD[[#This Row],[NP]]*BD[[#This Row],[N.C]]</f>
        <v>150</v>
      </c>
      <c r="X1709" s="201" t="str">
        <f>IFERROR(IF(AND(W1709&gt;=600,W1709&lt;=4000),"I",IF(AND(W1709&lt;500,W1709&gt;=150),"II",IF(AND(W1709&lt;=120,W1709&gt;=40),"III",IF(W1709=20,"IV","")))),"")</f>
        <v>II</v>
      </c>
      <c r="Y1709" s="182" t="str">
        <f>IF(AND(X1709="I"),"NO ACEPTABLE",IF(AND(X1709="II"),"ACEPTABLE CON CONTROL ESPECIFICO",IF(AND(X1709="III"),"MEJORABLE",IF(AND(X1709="IV"),"ACEPTABLE"))))</f>
        <v>ACEPTABLE CON CONTROL ESPECIFICO</v>
      </c>
      <c r="Z1709" s="199" t="s">
        <v>311</v>
      </c>
      <c r="AA1709" s="199" t="s">
        <v>311</v>
      </c>
      <c r="AB1709" s="112" t="s">
        <v>1628</v>
      </c>
      <c r="AC1709" s="112" t="s">
        <v>1629</v>
      </c>
      <c r="AD1709" s="112" t="s">
        <v>1265</v>
      </c>
      <c r="AE1709" s="112" t="s">
        <v>1280</v>
      </c>
      <c r="AF1709" s="199"/>
    </row>
    <row r="1710" spans="1:32" ht="90" hidden="1">
      <c r="A1710" s="198" t="s">
        <v>909</v>
      </c>
      <c r="B1710" s="199" t="s">
        <v>1196</v>
      </c>
      <c r="C1710" s="199" t="s">
        <v>1217</v>
      </c>
      <c r="D1710" s="199" t="s">
        <v>1214</v>
      </c>
      <c r="E1710" s="112" t="s">
        <v>1476</v>
      </c>
      <c r="F1710" s="216" t="s">
        <v>1482</v>
      </c>
      <c r="G1710" s="199" t="s">
        <v>19</v>
      </c>
      <c r="H1710" s="199" t="s">
        <v>905</v>
      </c>
      <c r="I1710" s="200" t="s">
        <v>911</v>
      </c>
      <c r="J1710" s="112" t="s">
        <v>1286</v>
      </c>
      <c r="K1710" s="199">
        <v>8</v>
      </c>
      <c r="L1710" s="199">
        <v>6</v>
      </c>
      <c r="M1710" s="199">
        <v>10</v>
      </c>
      <c r="N1710" s="112" t="s">
        <v>1287</v>
      </c>
      <c r="O1710" s="112" t="s">
        <v>1545</v>
      </c>
      <c r="P1710" s="112" t="s">
        <v>1549</v>
      </c>
      <c r="Q1710" s="112" t="s">
        <v>1546</v>
      </c>
      <c r="R1710" s="199">
        <v>2</v>
      </c>
      <c r="S1710" s="199">
        <v>3</v>
      </c>
      <c r="T1710" s="199">
        <f>BD[[#This Row],[ND]]*BD[[#This Row],[NE]]</f>
        <v>6</v>
      </c>
      <c r="U1710" s="201" t="str">
        <f>IF(AND(T1710&lt;=40,T1710&gt;=24),"MUY ALTO",IF(AND(T1710&lt;=20,T1710&gt;=10),"ALTO",IF(AND(T1710&lt;=8,T1710&gt;=6),"MEDIO",IF(AND(T1710&lt;=4,T1710&gt;=1),"BAJO",""))))</f>
        <v>MEDIO</v>
      </c>
      <c r="V1710" s="199">
        <v>25</v>
      </c>
      <c r="W1710" s="199">
        <f>BD[[#This Row],[NP]]*BD[[#This Row],[N.C]]</f>
        <v>150</v>
      </c>
      <c r="X1710" s="201" t="str">
        <f>IFERROR(IF(AND(W1710&gt;=600,W1710&lt;=4000),"I",IF(AND(W1710&lt;500,W1710&gt;=150),"II",IF(AND(W1710&lt;=120,W1710&gt;=40),"III",IF(W1710=20,"IV","")))),"")</f>
        <v>II</v>
      </c>
      <c r="Y1710" s="182" t="str">
        <f>IF(AND(X1710="I"),"NO ACEPTABLE",IF(AND(X1710="II"),"ACEPTABLE CON CONTROL ESPECIFICO",IF(AND(X1710="III"),"MEJORABLE",IF(AND(X1710="IV"),"ACEPTABLE"))))</f>
        <v>ACEPTABLE CON CONTROL ESPECIFICO</v>
      </c>
      <c r="Z1710" s="199" t="s">
        <v>311</v>
      </c>
      <c r="AA1710" s="199" t="s">
        <v>311</v>
      </c>
      <c r="AB1710" s="112" t="s">
        <v>1547</v>
      </c>
      <c r="AC1710" s="112" t="s">
        <v>1548</v>
      </c>
      <c r="AD1710" s="112" t="s">
        <v>1550</v>
      </c>
      <c r="AE1710" s="112" t="s">
        <v>1288</v>
      </c>
      <c r="AF1710" s="199"/>
    </row>
    <row r="1711" spans="1:32" ht="165" hidden="1">
      <c r="A1711" s="198" t="s">
        <v>909</v>
      </c>
      <c r="B1711" s="199" t="s">
        <v>1196</v>
      </c>
      <c r="C1711" s="199" t="s">
        <v>1217</v>
      </c>
      <c r="D1711" s="199" t="s">
        <v>1214</v>
      </c>
      <c r="E1711" s="112" t="s">
        <v>1476</v>
      </c>
      <c r="F1711" s="216" t="s">
        <v>1482</v>
      </c>
      <c r="G1711" s="199" t="s">
        <v>19</v>
      </c>
      <c r="H1711" s="199" t="s">
        <v>905</v>
      </c>
      <c r="I1711" s="213" t="s">
        <v>935</v>
      </c>
      <c r="J1711" s="112" t="s">
        <v>1230</v>
      </c>
      <c r="K1711" s="199">
        <v>8</v>
      </c>
      <c r="L1711" s="199">
        <v>6</v>
      </c>
      <c r="M1711" s="199">
        <v>10</v>
      </c>
      <c r="N1711" s="112" t="s">
        <v>1231</v>
      </c>
      <c r="O1711" s="200" t="s">
        <v>1234</v>
      </c>
      <c r="P1711" s="112" t="s">
        <v>1518</v>
      </c>
      <c r="Q1711" s="200" t="s">
        <v>1520</v>
      </c>
      <c r="R1711" s="199">
        <v>2</v>
      </c>
      <c r="S1711" s="199">
        <v>3</v>
      </c>
      <c r="T1711" s="199">
        <f>BD[[#This Row],[ND]]*BD[[#This Row],[NE]]</f>
        <v>6</v>
      </c>
      <c r="U1711" s="201" t="str">
        <f>IF(AND(T1711&lt;=40,T1711&gt;=24),"MUY ALTO",IF(AND(T1711&lt;=20,T1711&gt;=10),"ALTO",IF(AND(T1711&lt;=8,T1711&gt;=6),"MEDIO",IF(AND(T1711&lt;=4,T1711&gt;=1),"BAJO",""))))</f>
        <v>MEDIO</v>
      </c>
      <c r="V1711" s="199">
        <v>25</v>
      </c>
      <c r="W1711" s="199">
        <f>BD[[#This Row],[NP]]*BD[[#This Row],[N.C]]</f>
        <v>150</v>
      </c>
      <c r="X1711" s="201" t="str">
        <f>IFERROR(IF(AND(W1711&gt;=600,W1711&lt;=4000),"I",IF(AND(W1711&lt;500,W1711&gt;=150),"II",IF(AND(W1711&lt;=120,W1711&gt;=40),"III",IF(W1711=20,"IV","")))),"")</f>
        <v>II</v>
      </c>
      <c r="Y1711" s="182" t="str">
        <f>IF(AND(X1711="I"),"NO ACEPTABLE",IF(AND(X1711="II"),"ACEPTABLE CON CONTROL ESPECIFICO",IF(AND(X1711="III"),"MEJORABLE",IF(AND(X1711="IV"),"ACEPTABLE"))))</f>
        <v>ACEPTABLE CON CONTROL ESPECIFICO</v>
      </c>
      <c r="Z1711" s="199" t="s">
        <v>311</v>
      </c>
      <c r="AA1711" s="199" t="s">
        <v>311</v>
      </c>
      <c r="AB1711" s="112" t="s">
        <v>1517</v>
      </c>
      <c r="AC1711" s="112" t="s">
        <v>1519</v>
      </c>
      <c r="AD1711" s="200" t="s">
        <v>1558</v>
      </c>
      <c r="AE1711" s="112" t="s">
        <v>1275</v>
      </c>
      <c r="AF1711" s="199"/>
    </row>
    <row r="1712" spans="1:32" ht="409.6" hidden="1">
      <c r="A1712" s="198" t="s">
        <v>909</v>
      </c>
      <c r="B1712" s="199" t="s">
        <v>1196</v>
      </c>
      <c r="C1712" s="199" t="s">
        <v>1217</v>
      </c>
      <c r="D1712" s="199" t="s">
        <v>1214</v>
      </c>
      <c r="E1712" s="112" t="s">
        <v>1476</v>
      </c>
      <c r="F1712" s="216" t="s">
        <v>1482</v>
      </c>
      <c r="G1712" s="199" t="s">
        <v>19</v>
      </c>
      <c r="H1712" s="199" t="s">
        <v>917</v>
      </c>
      <c r="I1712" s="200" t="s">
        <v>949</v>
      </c>
      <c r="J1712" s="112" t="s">
        <v>1226</v>
      </c>
      <c r="K1712" s="199">
        <v>8</v>
      </c>
      <c r="L1712" s="199">
        <v>6</v>
      </c>
      <c r="M1712" s="199">
        <v>10</v>
      </c>
      <c r="N1712" s="112" t="s">
        <v>1237</v>
      </c>
      <c r="O1712" s="200" t="s">
        <v>1238</v>
      </c>
      <c r="P1712" s="112" t="s">
        <v>1239</v>
      </c>
      <c r="Q1712" s="112" t="s">
        <v>1522</v>
      </c>
      <c r="R1712" s="199">
        <v>2</v>
      </c>
      <c r="S1712" s="199">
        <v>2</v>
      </c>
      <c r="T1712" s="199">
        <f>BD[[#This Row],[ND]]*BD[[#This Row],[NE]]</f>
        <v>4</v>
      </c>
      <c r="U1712" s="201" t="str">
        <f>IF(AND(T1712&lt;=40,T1712&gt;=24),"MUY ALTO",IF(AND(T1712&lt;=20,T1712&gt;=10),"ALTO",IF(AND(T1712&lt;=8,T1712&gt;=6),"MEDIO",IF(AND(T1712&lt;=4,T1712&gt;=1),"BAJO",""))))</f>
        <v>BAJO</v>
      </c>
      <c r="V1712" s="199">
        <v>60</v>
      </c>
      <c r="W1712" s="199">
        <f>BD[[#This Row],[NP]]*BD[[#This Row],[N.C]]</f>
        <v>240</v>
      </c>
      <c r="X1712" s="201" t="str">
        <f>IFERROR(IF(AND(W1712&gt;=600,W1712&lt;=4000),"I",IF(AND(W1712&lt;500,W1712&gt;=150),"II",IF(AND(W1712&lt;=120,W1712&gt;=40),"III",IF(W1712=20,"IV","")))),"")</f>
        <v>II</v>
      </c>
      <c r="Y1712" s="182" t="str">
        <f>IF(AND(X1712="I"),"NO ACEPTABLE",IF(AND(X1712="II"),"ACEPTABLE CON CONTROL ESPECIFICO",IF(AND(X1712="III"),"MEJORABLE",IF(AND(X1712="IV"),"ACEPTABLE"))))</f>
        <v>ACEPTABLE CON CONTROL ESPECIFICO</v>
      </c>
      <c r="Z1712" s="199" t="s">
        <v>311</v>
      </c>
      <c r="AA1712" s="199" t="s">
        <v>311</v>
      </c>
      <c r="AB1712" s="112" t="s">
        <v>1524</v>
      </c>
      <c r="AC1712" s="112" t="s">
        <v>1521</v>
      </c>
      <c r="AD1712" s="112" t="s">
        <v>1523</v>
      </c>
      <c r="AE1712" s="112" t="s">
        <v>1276</v>
      </c>
      <c r="AF1712" s="199"/>
    </row>
    <row r="1713" spans="1:32" ht="165" hidden="1">
      <c r="A1713" s="198" t="s">
        <v>909</v>
      </c>
      <c r="B1713" s="199" t="s">
        <v>1196</v>
      </c>
      <c r="C1713" s="199" t="s">
        <v>1217</v>
      </c>
      <c r="D1713" s="199" t="s">
        <v>1214</v>
      </c>
      <c r="E1713" s="112" t="s">
        <v>1476</v>
      </c>
      <c r="F1713" s="216" t="s">
        <v>1482</v>
      </c>
      <c r="G1713" s="199" t="s">
        <v>19</v>
      </c>
      <c r="H1713" s="199" t="s">
        <v>917</v>
      </c>
      <c r="I1713" s="200" t="s">
        <v>951</v>
      </c>
      <c r="J1713" s="112" t="s">
        <v>1333</v>
      </c>
      <c r="K1713" s="199">
        <v>8</v>
      </c>
      <c r="L1713" s="199">
        <v>6</v>
      </c>
      <c r="M1713" s="199">
        <v>10</v>
      </c>
      <c r="N1713" s="112" t="s">
        <v>1237</v>
      </c>
      <c r="O1713" s="112" t="s">
        <v>1334</v>
      </c>
      <c r="P1713" s="112" t="s">
        <v>1335</v>
      </c>
      <c r="Q1713" s="112" t="s">
        <v>1336</v>
      </c>
      <c r="R1713" s="199">
        <v>2</v>
      </c>
      <c r="S1713" s="199">
        <v>2</v>
      </c>
      <c r="T1713" s="199">
        <v>4</v>
      </c>
      <c r="U1713" s="201" t="s">
        <v>926</v>
      </c>
      <c r="V1713" s="199">
        <v>60</v>
      </c>
      <c r="W1713" s="199">
        <v>240</v>
      </c>
      <c r="X1713" s="201" t="s">
        <v>914</v>
      </c>
      <c r="Y1713" s="182" t="s">
        <v>915</v>
      </c>
      <c r="Z1713" s="199" t="s">
        <v>311</v>
      </c>
      <c r="AA1713" s="199" t="s">
        <v>311</v>
      </c>
      <c r="AB1713" s="112" t="s">
        <v>1571</v>
      </c>
      <c r="AC1713" s="112" t="s">
        <v>1572</v>
      </c>
      <c r="AD1713" s="112" t="s">
        <v>1336</v>
      </c>
      <c r="AE1713" s="112" t="s">
        <v>1337</v>
      </c>
      <c r="AF1713" s="199"/>
    </row>
    <row r="1714" spans="1:32" ht="120" hidden="1">
      <c r="A1714" s="198" t="s">
        <v>909</v>
      </c>
      <c r="B1714" s="199" t="s">
        <v>1196</v>
      </c>
      <c r="C1714" s="199" t="s">
        <v>1217</v>
      </c>
      <c r="D1714" s="199" t="s">
        <v>1214</v>
      </c>
      <c r="E1714" s="112" t="s">
        <v>1476</v>
      </c>
      <c r="F1714" s="216" t="s">
        <v>1482</v>
      </c>
      <c r="G1714" s="199" t="s">
        <v>19</v>
      </c>
      <c r="H1714" s="199" t="s">
        <v>917</v>
      </c>
      <c r="I1714" s="200" t="s">
        <v>955</v>
      </c>
      <c r="J1714" s="112" t="s">
        <v>1344</v>
      </c>
      <c r="K1714" s="199">
        <v>8</v>
      </c>
      <c r="L1714" s="199">
        <v>6</v>
      </c>
      <c r="M1714" s="199">
        <v>10</v>
      </c>
      <c r="N1714" s="112" t="s">
        <v>1346</v>
      </c>
      <c r="O1714" s="112" t="s">
        <v>1340</v>
      </c>
      <c r="P1714" s="112" t="s">
        <v>1341</v>
      </c>
      <c r="Q1714" s="112" t="s">
        <v>1342</v>
      </c>
      <c r="R1714" s="199">
        <v>2</v>
      </c>
      <c r="S1714" s="199">
        <v>2</v>
      </c>
      <c r="T1714" s="199">
        <v>4</v>
      </c>
      <c r="U1714" s="201" t="s">
        <v>926</v>
      </c>
      <c r="V1714" s="199">
        <v>25</v>
      </c>
      <c r="W1714" s="199">
        <v>100</v>
      </c>
      <c r="X1714" s="201" t="s">
        <v>892</v>
      </c>
      <c r="Y1714" s="182" t="s">
        <v>921</v>
      </c>
      <c r="Z1714" s="199" t="s">
        <v>311</v>
      </c>
      <c r="AA1714" s="199" t="s">
        <v>311</v>
      </c>
      <c r="AB1714" s="112" t="s">
        <v>1573</v>
      </c>
      <c r="AC1714" s="112" t="s">
        <v>1574</v>
      </c>
      <c r="AD1714" s="112" t="s">
        <v>1575</v>
      </c>
      <c r="AE1714" s="112" t="s">
        <v>1343</v>
      </c>
      <c r="AF1714" s="199"/>
    </row>
    <row r="1715" spans="1:32" ht="105" hidden="1">
      <c r="A1715" s="198" t="s">
        <v>909</v>
      </c>
      <c r="B1715" s="199" t="s">
        <v>1196</v>
      </c>
      <c r="C1715" s="199" t="s">
        <v>1217</v>
      </c>
      <c r="D1715" s="199" t="s">
        <v>1214</v>
      </c>
      <c r="E1715" s="112" t="s">
        <v>1476</v>
      </c>
      <c r="F1715" s="216" t="s">
        <v>1482</v>
      </c>
      <c r="G1715" s="199" t="s">
        <v>19</v>
      </c>
      <c r="H1715" s="199" t="s">
        <v>923</v>
      </c>
      <c r="I1715" s="200" t="s">
        <v>965</v>
      </c>
      <c r="J1715" s="112" t="s">
        <v>1228</v>
      </c>
      <c r="K1715" s="199">
        <v>8</v>
      </c>
      <c r="L1715" s="199">
        <v>6</v>
      </c>
      <c r="M1715" s="199">
        <v>10</v>
      </c>
      <c r="N1715" s="112" t="s">
        <v>1245</v>
      </c>
      <c r="O1715" s="200" t="s">
        <v>1291</v>
      </c>
      <c r="P1715" s="112" t="s">
        <v>1525</v>
      </c>
      <c r="Q1715" s="200" t="s">
        <v>1529</v>
      </c>
      <c r="R1715" s="199">
        <v>2</v>
      </c>
      <c r="S1715" s="199">
        <v>3</v>
      </c>
      <c r="T1715" s="199">
        <v>6</v>
      </c>
      <c r="U1715" s="201" t="s">
        <v>920</v>
      </c>
      <c r="V1715" s="199">
        <v>25</v>
      </c>
      <c r="W1715" s="199">
        <v>150</v>
      </c>
      <c r="X1715" s="201" t="s">
        <v>914</v>
      </c>
      <c r="Y1715" s="182" t="s">
        <v>915</v>
      </c>
      <c r="Z1715" s="199" t="s">
        <v>311</v>
      </c>
      <c r="AA1715" s="199" t="s">
        <v>311</v>
      </c>
      <c r="AB1715" s="112" t="s">
        <v>1584</v>
      </c>
      <c r="AC1715" s="112" t="s">
        <v>1589</v>
      </c>
      <c r="AD1715" s="200" t="s">
        <v>1528</v>
      </c>
      <c r="AE1715" s="112" t="s">
        <v>1281</v>
      </c>
      <c r="AF1715" s="199"/>
    </row>
    <row r="1716" spans="1:32" ht="105" hidden="1">
      <c r="A1716" s="198" t="s">
        <v>909</v>
      </c>
      <c r="B1716" s="199" t="s">
        <v>1196</v>
      </c>
      <c r="C1716" s="199" t="s">
        <v>1217</v>
      </c>
      <c r="D1716" s="199" t="s">
        <v>1214</v>
      </c>
      <c r="E1716" s="112" t="s">
        <v>1476</v>
      </c>
      <c r="F1716" s="216" t="s">
        <v>1482</v>
      </c>
      <c r="G1716" s="199" t="s">
        <v>19</v>
      </c>
      <c r="H1716" s="199" t="s">
        <v>923</v>
      </c>
      <c r="I1716" s="200" t="s">
        <v>969</v>
      </c>
      <c r="J1716" s="112" t="s">
        <v>1229</v>
      </c>
      <c r="K1716" s="199">
        <v>8</v>
      </c>
      <c r="L1716" s="199">
        <v>6</v>
      </c>
      <c r="M1716" s="199">
        <v>10</v>
      </c>
      <c r="N1716" s="112" t="s">
        <v>1248</v>
      </c>
      <c r="O1716" s="200" t="s">
        <v>1591</v>
      </c>
      <c r="P1716" s="112" t="s">
        <v>1593</v>
      </c>
      <c r="Q1716" s="199" t="s">
        <v>311</v>
      </c>
      <c r="R1716" s="199">
        <v>2</v>
      </c>
      <c r="S1716" s="199">
        <v>2</v>
      </c>
      <c r="T1716" s="199">
        <v>4</v>
      </c>
      <c r="U1716" s="201" t="s">
        <v>926</v>
      </c>
      <c r="V1716" s="199">
        <v>60</v>
      </c>
      <c r="W1716" s="199">
        <v>240</v>
      </c>
      <c r="X1716" s="201" t="s">
        <v>914</v>
      </c>
      <c r="Y1716" s="182" t="s">
        <v>915</v>
      </c>
      <c r="Z1716" s="199" t="s">
        <v>311</v>
      </c>
      <c r="AA1716" s="199" t="s">
        <v>311</v>
      </c>
      <c r="AB1716" s="112" t="s">
        <v>1590</v>
      </c>
      <c r="AC1716" s="112" t="s">
        <v>1249</v>
      </c>
      <c r="AD1716" s="200" t="s">
        <v>1247</v>
      </c>
      <c r="AE1716" s="112" t="s">
        <v>1281</v>
      </c>
      <c r="AF1716" s="199"/>
    </row>
    <row r="1717" spans="1:32" ht="225" hidden="1">
      <c r="A1717" s="198" t="s">
        <v>909</v>
      </c>
      <c r="B1717" s="199" t="s">
        <v>1196</v>
      </c>
      <c r="C1717" s="199" t="s">
        <v>1217</v>
      </c>
      <c r="D1717" s="199" t="s">
        <v>1214</v>
      </c>
      <c r="E1717" s="112" t="s">
        <v>1476</v>
      </c>
      <c r="F1717" s="216" t="s">
        <v>1482</v>
      </c>
      <c r="G1717" s="199" t="s">
        <v>19</v>
      </c>
      <c r="H1717" s="199" t="s">
        <v>928</v>
      </c>
      <c r="I1717" s="200" t="s">
        <v>973</v>
      </c>
      <c r="J1717" s="112" t="s">
        <v>1223</v>
      </c>
      <c r="K1717" s="199">
        <v>8</v>
      </c>
      <c r="L1717" s="199">
        <v>6</v>
      </c>
      <c r="M1717" s="199">
        <v>10</v>
      </c>
      <c r="N1717" s="112" t="s">
        <v>1250</v>
      </c>
      <c r="O1717" s="200" t="s">
        <v>1595</v>
      </c>
      <c r="P1717" s="112" t="s">
        <v>1533</v>
      </c>
      <c r="Q1717" s="199" t="s">
        <v>311</v>
      </c>
      <c r="R1717" s="199">
        <v>2</v>
      </c>
      <c r="S1717" s="199">
        <v>2</v>
      </c>
      <c r="T1717" s="199">
        <v>4</v>
      </c>
      <c r="U1717" s="201" t="s">
        <v>926</v>
      </c>
      <c r="V1717" s="199">
        <v>25</v>
      </c>
      <c r="W1717" s="199">
        <v>100</v>
      </c>
      <c r="X1717" s="201" t="s">
        <v>892</v>
      </c>
      <c r="Y1717" s="182" t="s">
        <v>921</v>
      </c>
      <c r="Z1717" s="199" t="s">
        <v>311</v>
      </c>
      <c r="AA1717" s="199" t="s">
        <v>311</v>
      </c>
      <c r="AB1717" s="200" t="s">
        <v>1596</v>
      </c>
      <c r="AC1717" s="112" t="s">
        <v>1534</v>
      </c>
      <c r="AD1717" s="222" t="s">
        <v>1597</v>
      </c>
      <c r="AE1717" s="112" t="s">
        <v>1277</v>
      </c>
      <c r="AF1717" s="199"/>
    </row>
    <row r="1718" spans="1:32" ht="225" hidden="1">
      <c r="A1718" s="198" t="s">
        <v>909</v>
      </c>
      <c r="B1718" s="199" t="s">
        <v>1196</v>
      </c>
      <c r="C1718" s="199" t="s">
        <v>1217</v>
      </c>
      <c r="D1718" s="199" t="s">
        <v>1214</v>
      </c>
      <c r="E1718" s="112" t="s">
        <v>1476</v>
      </c>
      <c r="F1718" s="216" t="s">
        <v>1482</v>
      </c>
      <c r="G1718" s="199" t="s">
        <v>19</v>
      </c>
      <c r="H1718" s="199" t="s">
        <v>928</v>
      </c>
      <c r="I1718" s="200" t="s">
        <v>975</v>
      </c>
      <c r="J1718" s="112" t="s">
        <v>1223</v>
      </c>
      <c r="K1718" s="199">
        <v>8</v>
      </c>
      <c r="L1718" s="199">
        <v>6</v>
      </c>
      <c r="M1718" s="199">
        <v>10</v>
      </c>
      <c r="N1718" s="112" t="s">
        <v>1250</v>
      </c>
      <c r="O1718" s="200" t="s">
        <v>1595</v>
      </c>
      <c r="P1718" s="112" t="s">
        <v>1533</v>
      </c>
      <c r="Q1718" s="199" t="s">
        <v>311</v>
      </c>
      <c r="R1718" s="199">
        <v>2</v>
      </c>
      <c r="S1718" s="199">
        <v>3</v>
      </c>
      <c r="T1718" s="199">
        <v>6</v>
      </c>
      <c r="U1718" s="201" t="s">
        <v>920</v>
      </c>
      <c r="V1718" s="199">
        <v>25</v>
      </c>
      <c r="W1718" s="199">
        <v>150</v>
      </c>
      <c r="X1718" s="201" t="s">
        <v>914</v>
      </c>
      <c r="Y1718" s="182" t="s">
        <v>915</v>
      </c>
      <c r="Z1718" s="199" t="s">
        <v>311</v>
      </c>
      <c r="AA1718" s="199" t="s">
        <v>311</v>
      </c>
      <c r="AB1718" s="200" t="s">
        <v>1596</v>
      </c>
      <c r="AC1718" s="112" t="s">
        <v>1534</v>
      </c>
      <c r="AD1718" s="200" t="s">
        <v>1247</v>
      </c>
      <c r="AE1718" s="112" t="s">
        <v>1277</v>
      </c>
      <c r="AF1718" s="199"/>
    </row>
    <row r="1719" spans="1:32" ht="225" hidden="1">
      <c r="A1719" s="198" t="s">
        <v>909</v>
      </c>
      <c r="B1719" s="199" t="s">
        <v>1196</v>
      </c>
      <c r="C1719" s="199" t="s">
        <v>1217</v>
      </c>
      <c r="D1719" s="199" t="s">
        <v>1214</v>
      </c>
      <c r="E1719" s="112" t="s">
        <v>1476</v>
      </c>
      <c r="F1719" s="216" t="s">
        <v>1482</v>
      </c>
      <c r="G1719" s="199" t="s">
        <v>19</v>
      </c>
      <c r="H1719" s="199" t="s">
        <v>928</v>
      </c>
      <c r="I1719" s="200" t="s">
        <v>979</v>
      </c>
      <c r="J1719" s="112" t="s">
        <v>1223</v>
      </c>
      <c r="K1719" s="199">
        <v>8</v>
      </c>
      <c r="L1719" s="199">
        <v>6</v>
      </c>
      <c r="M1719" s="199">
        <v>10</v>
      </c>
      <c r="N1719" s="112" t="s">
        <v>1250</v>
      </c>
      <c r="O1719" s="200" t="s">
        <v>1595</v>
      </c>
      <c r="P1719" s="112" t="s">
        <v>1533</v>
      </c>
      <c r="Q1719" s="199" t="s">
        <v>311</v>
      </c>
      <c r="R1719" s="199">
        <v>2</v>
      </c>
      <c r="S1719" s="199">
        <v>3</v>
      </c>
      <c r="T1719" s="199">
        <v>6</v>
      </c>
      <c r="U1719" s="201" t="s">
        <v>920</v>
      </c>
      <c r="V1719" s="199">
        <v>26</v>
      </c>
      <c r="W1719" s="199">
        <v>156</v>
      </c>
      <c r="X1719" s="201" t="s">
        <v>914</v>
      </c>
      <c r="Y1719" s="182" t="s">
        <v>915</v>
      </c>
      <c r="Z1719" s="199" t="s">
        <v>311</v>
      </c>
      <c r="AA1719" s="199" t="s">
        <v>311</v>
      </c>
      <c r="AB1719" s="200" t="s">
        <v>1596</v>
      </c>
      <c r="AC1719" s="112" t="s">
        <v>1534</v>
      </c>
      <c r="AD1719" s="200" t="s">
        <v>1247</v>
      </c>
      <c r="AE1719" s="112" t="s">
        <v>1277</v>
      </c>
      <c r="AF1719" s="199"/>
    </row>
    <row r="1720" spans="1:32" ht="135" hidden="1">
      <c r="A1720" s="198" t="s">
        <v>909</v>
      </c>
      <c r="B1720" s="199" t="s">
        <v>1196</v>
      </c>
      <c r="C1720" s="199" t="s">
        <v>1217</v>
      </c>
      <c r="D1720" s="199" t="s">
        <v>1214</v>
      </c>
      <c r="E1720" s="112" t="s">
        <v>1476</v>
      </c>
      <c r="F1720" s="216" t="s">
        <v>1482</v>
      </c>
      <c r="G1720" s="199" t="s">
        <v>19</v>
      </c>
      <c r="H1720" s="199" t="s">
        <v>931</v>
      </c>
      <c r="I1720" s="200" t="s">
        <v>989</v>
      </c>
      <c r="J1720" s="112" t="s">
        <v>1224</v>
      </c>
      <c r="K1720" s="199">
        <v>8</v>
      </c>
      <c r="L1720" s="199">
        <v>6</v>
      </c>
      <c r="M1720" s="199">
        <v>10</v>
      </c>
      <c r="N1720" s="112" t="s">
        <v>1252</v>
      </c>
      <c r="O1720" s="112" t="s">
        <v>1612</v>
      </c>
      <c r="P1720" s="112" t="s">
        <v>1253</v>
      </c>
      <c r="Q1720" s="112" t="s">
        <v>1614</v>
      </c>
      <c r="R1720" s="199">
        <v>2</v>
      </c>
      <c r="S1720" s="199">
        <v>3</v>
      </c>
      <c r="T1720" s="199">
        <v>6</v>
      </c>
      <c r="U1720" s="201" t="s">
        <v>920</v>
      </c>
      <c r="V1720" s="199">
        <v>25</v>
      </c>
      <c r="W1720" s="199">
        <v>150</v>
      </c>
      <c r="X1720" s="201" t="s">
        <v>914</v>
      </c>
      <c r="Y1720" s="182" t="s">
        <v>915</v>
      </c>
      <c r="Z1720" s="199" t="s">
        <v>311</v>
      </c>
      <c r="AA1720" s="199" t="s">
        <v>311</v>
      </c>
      <c r="AB1720" s="112" t="s">
        <v>1613</v>
      </c>
      <c r="AC1720" s="112" t="s">
        <v>1253</v>
      </c>
      <c r="AD1720" s="112" t="s">
        <v>1615</v>
      </c>
      <c r="AE1720" s="112" t="s">
        <v>1278</v>
      </c>
      <c r="AF1720" s="199"/>
    </row>
    <row r="1721" spans="1:32" ht="150" hidden="1">
      <c r="A1721" s="198" t="s">
        <v>909</v>
      </c>
      <c r="B1721" s="199" t="s">
        <v>1196</v>
      </c>
      <c r="C1721" s="199" t="s">
        <v>1217</v>
      </c>
      <c r="D1721" s="199" t="s">
        <v>1214</v>
      </c>
      <c r="E1721" s="112" t="s">
        <v>1476</v>
      </c>
      <c r="F1721" s="216" t="s">
        <v>1482</v>
      </c>
      <c r="G1721" s="199" t="s">
        <v>19</v>
      </c>
      <c r="H1721" s="199" t="s">
        <v>931</v>
      </c>
      <c r="I1721" s="200" t="s">
        <v>997</v>
      </c>
      <c r="J1721" s="112" t="s">
        <v>1363</v>
      </c>
      <c r="K1721" s="199">
        <v>8</v>
      </c>
      <c r="L1721" s="199">
        <v>6</v>
      </c>
      <c r="M1721" s="199">
        <v>10</v>
      </c>
      <c r="N1721" s="112" t="s">
        <v>1364</v>
      </c>
      <c r="O1721" s="112" t="s">
        <v>1656</v>
      </c>
      <c r="P1721" s="112" t="s">
        <v>1657</v>
      </c>
      <c r="Q1721" s="112" t="s">
        <v>1365</v>
      </c>
      <c r="R1721" s="199">
        <v>6</v>
      </c>
      <c r="S1721" s="199">
        <v>2</v>
      </c>
      <c r="T1721" s="199">
        <v>12</v>
      </c>
      <c r="U1721" s="201" t="s">
        <v>913</v>
      </c>
      <c r="V1721" s="199">
        <v>60</v>
      </c>
      <c r="W1721" s="199">
        <v>720</v>
      </c>
      <c r="X1721" s="201" t="s">
        <v>316</v>
      </c>
      <c r="Y1721" s="182" t="s">
        <v>317</v>
      </c>
      <c r="Z1721" s="199" t="s">
        <v>311</v>
      </c>
      <c r="AA1721" s="199" t="s">
        <v>311</v>
      </c>
      <c r="AB1721" s="112" t="s">
        <v>1621</v>
      </c>
      <c r="AC1721" s="112" t="s">
        <v>1622</v>
      </c>
      <c r="AD1721" s="112" t="s">
        <v>1623</v>
      </c>
      <c r="AE1721" s="112" t="s">
        <v>1368</v>
      </c>
      <c r="AF1721" s="199"/>
    </row>
    <row r="1722" spans="1:32" ht="150" hidden="1">
      <c r="A1722" s="198" t="s">
        <v>909</v>
      </c>
      <c r="B1722" s="199" t="s">
        <v>1196</v>
      </c>
      <c r="C1722" s="199" t="s">
        <v>1217</v>
      </c>
      <c r="D1722" s="199" t="s">
        <v>1214</v>
      </c>
      <c r="E1722" s="112" t="s">
        <v>1476</v>
      </c>
      <c r="F1722" s="216" t="s">
        <v>1482</v>
      </c>
      <c r="G1722" s="199" t="s">
        <v>19</v>
      </c>
      <c r="H1722" s="199" t="s">
        <v>931</v>
      </c>
      <c r="I1722" s="200" t="s">
        <v>1005</v>
      </c>
      <c r="J1722" s="112" t="s">
        <v>1359</v>
      </c>
      <c r="K1722" s="199">
        <v>8</v>
      </c>
      <c r="L1722" s="199">
        <v>6</v>
      </c>
      <c r="M1722" s="199">
        <v>10</v>
      </c>
      <c r="N1722" s="215" t="s">
        <v>1354</v>
      </c>
      <c r="O1722" s="112" t="s">
        <v>1360</v>
      </c>
      <c r="P1722" s="112" t="s">
        <v>1609</v>
      </c>
      <c r="Q1722" s="112" t="s">
        <v>1610</v>
      </c>
      <c r="R1722" s="199">
        <v>2</v>
      </c>
      <c r="S1722" s="199">
        <v>3</v>
      </c>
      <c r="T1722" s="199">
        <v>6</v>
      </c>
      <c r="U1722" s="201" t="s">
        <v>920</v>
      </c>
      <c r="V1722" s="199">
        <v>60</v>
      </c>
      <c r="W1722" s="199">
        <v>360</v>
      </c>
      <c r="X1722" s="201" t="s">
        <v>914</v>
      </c>
      <c r="Y1722" s="182" t="s">
        <v>915</v>
      </c>
      <c r="Z1722" s="199" t="s">
        <v>311</v>
      </c>
      <c r="AA1722" s="199" t="s">
        <v>311</v>
      </c>
      <c r="AB1722" s="112" t="s">
        <v>1360</v>
      </c>
      <c r="AC1722" s="112" t="s">
        <v>1609</v>
      </c>
      <c r="AD1722" s="112" t="s">
        <v>1611</v>
      </c>
      <c r="AE1722" s="112" t="s">
        <v>1362</v>
      </c>
      <c r="AF1722" s="199"/>
    </row>
    <row r="1723" spans="1:32" ht="315" hidden="1">
      <c r="A1723" s="198" t="s">
        <v>909</v>
      </c>
      <c r="B1723" s="199" t="s">
        <v>1196</v>
      </c>
      <c r="C1723" s="199" t="s">
        <v>1217</v>
      </c>
      <c r="D1723" s="199" t="s">
        <v>1214</v>
      </c>
      <c r="E1723" s="112" t="s">
        <v>1476</v>
      </c>
      <c r="F1723" s="216" t="s">
        <v>1482</v>
      </c>
      <c r="G1723" s="199" t="s">
        <v>19</v>
      </c>
      <c r="H1723" s="199" t="s">
        <v>934</v>
      </c>
      <c r="I1723" s="200" t="s">
        <v>1007</v>
      </c>
      <c r="J1723" s="112" t="s">
        <v>1225</v>
      </c>
      <c r="K1723" s="199">
        <v>2</v>
      </c>
      <c r="L1723" s="199">
        <v>2</v>
      </c>
      <c r="M1723" s="199">
        <v>10</v>
      </c>
      <c r="N1723" s="112" t="s">
        <v>1255</v>
      </c>
      <c r="O1723" s="112" t="s">
        <v>1627</v>
      </c>
      <c r="P1723" s="112" t="s">
        <v>1630</v>
      </c>
      <c r="Q1723" s="112" t="s">
        <v>1265</v>
      </c>
      <c r="R1723" s="199">
        <v>2</v>
      </c>
      <c r="S1723" s="199">
        <v>3</v>
      </c>
      <c r="T1723" s="199">
        <f>BD[[#This Row],[ND]]*BD[[#This Row],[NE]]</f>
        <v>6</v>
      </c>
      <c r="U1723" s="201" t="str">
        <f>IF(AND(T1723&lt;=40,T1723&gt;=24),"MUY ALTO",IF(AND(T1723&lt;=20,T1723&gt;=10),"ALTO",IF(AND(T1723&lt;=8,T1723&gt;=6),"MEDIO",IF(AND(T1723&lt;=4,T1723&gt;=1),"BAJO",""))))</f>
        <v>MEDIO</v>
      </c>
      <c r="V1723" s="199">
        <v>25</v>
      </c>
      <c r="W1723" s="199">
        <f>BD[[#This Row],[NP]]*BD[[#This Row],[N.C]]</f>
        <v>150</v>
      </c>
      <c r="X1723" s="201" t="str">
        <f>IFERROR(IF(AND(W1723&gt;=600,W1723&lt;=4000),"I",IF(AND(W1723&lt;500,W1723&gt;=150),"II",IF(AND(W1723&lt;=120,W1723&gt;=40),"III",IF(W1723=20,"IV","")))),"")</f>
        <v>II</v>
      </c>
      <c r="Y1723" s="182" t="str">
        <f>IF(AND(X1723="I"),"NO ACEPTABLE",IF(AND(X1723="II"),"ACEPTABLE CON CONTROL ESPECIFICO",IF(AND(X1723="III"),"MEJORABLE",IF(AND(X1723="IV"),"ACEPTABLE"))))</f>
        <v>ACEPTABLE CON CONTROL ESPECIFICO</v>
      </c>
      <c r="Z1723" s="199" t="s">
        <v>311</v>
      </c>
      <c r="AA1723" s="199" t="s">
        <v>311</v>
      </c>
      <c r="AB1723" s="112" t="s">
        <v>1628</v>
      </c>
      <c r="AC1723" s="112" t="s">
        <v>1629</v>
      </c>
      <c r="AD1723" s="112" t="s">
        <v>1265</v>
      </c>
      <c r="AE1723" s="112" t="s">
        <v>1280</v>
      </c>
      <c r="AF1723" s="199"/>
    </row>
    <row r="1724" spans="1:32" ht="90" hidden="1">
      <c r="A1724" s="198" t="s">
        <v>909</v>
      </c>
      <c r="B1724" s="199" t="s">
        <v>1196</v>
      </c>
      <c r="C1724" s="199" t="s">
        <v>1217</v>
      </c>
      <c r="D1724" s="199" t="s">
        <v>1214</v>
      </c>
      <c r="E1724" s="112" t="s">
        <v>1476</v>
      </c>
      <c r="F1724" s="216" t="s">
        <v>1461</v>
      </c>
      <c r="G1724" s="199" t="s">
        <v>19</v>
      </c>
      <c r="H1724" s="199" t="s">
        <v>905</v>
      </c>
      <c r="I1724" s="200" t="s">
        <v>911</v>
      </c>
      <c r="J1724" s="112" t="s">
        <v>1286</v>
      </c>
      <c r="K1724" s="199">
        <v>8</v>
      </c>
      <c r="L1724" s="199">
        <v>6</v>
      </c>
      <c r="M1724" s="199">
        <v>10</v>
      </c>
      <c r="N1724" s="112" t="s">
        <v>1287</v>
      </c>
      <c r="O1724" s="112" t="s">
        <v>1545</v>
      </c>
      <c r="P1724" s="112" t="s">
        <v>1549</v>
      </c>
      <c r="Q1724" s="112" t="s">
        <v>1546</v>
      </c>
      <c r="R1724" s="199">
        <v>2</v>
      </c>
      <c r="S1724" s="199">
        <v>3</v>
      </c>
      <c r="T1724" s="199">
        <f>BD[[#This Row],[ND]]*BD[[#This Row],[NE]]</f>
        <v>6</v>
      </c>
      <c r="U1724" s="201" t="str">
        <f>IF(AND(T1724&lt;=40,T1724&gt;=24),"MUY ALTO",IF(AND(T1724&lt;=20,T1724&gt;=10),"ALTO",IF(AND(T1724&lt;=8,T1724&gt;=6),"MEDIO",IF(AND(T1724&lt;=4,T1724&gt;=1),"BAJO",""))))</f>
        <v>MEDIO</v>
      </c>
      <c r="V1724" s="199">
        <v>25</v>
      </c>
      <c r="W1724" s="199">
        <f>BD[[#This Row],[NP]]*BD[[#This Row],[N.C]]</f>
        <v>150</v>
      </c>
      <c r="X1724" s="201" t="str">
        <f>IFERROR(IF(AND(W1724&gt;=600,W1724&lt;=4000),"I",IF(AND(W1724&lt;500,W1724&gt;=150),"II",IF(AND(W1724&lt;=120,W1724&gt;=40),"III",IF(W1724=20,"IV","")))),"")</f>
        <v>II</v>
      </c>
      <c r="Y1724" s="182" t="str">
        <f>IF(AND(X1724="I"),"NO ACEPTABLE",IF(AND(X1724="II"),"ACEPTABLE CON CONTROL ESPECIFICO",IF(AND(X1724="III"),"MEJORABLE",IF(AND(X1724="IV"),"ACEPTABLE"))))</f>
        <v>ACEPTABLE CON CONTROL ESPECIFICO</v>
      </c>
      <c r="Z1724" s="199" t="s">
        <v>311</v>
      </c>
      <c r="AA1724" s="199" t="s">
        <v>311</v>
      </c>
      <c r="AB1724" s="112" t="s">
        <v>1547</v>
      </c>
      <c r="AC1724" s="112" t="s">
        <v>1548</v>
      </c>
      <c r="AD1724" s="112" t="s">
        <v>1550</v>
      </c>
      <c r="AE1724" s="112" t="s">
        <v>1288</v>
      </c>
      <c r="AF1724" s="199"/>
    </row>
    <row r="1725" spans="1:32" ht="165" hidden="1">
      <c r="A1725" s="198" t="s">
        <v>909</v>
      </c>
      <c r="B1725" s="199" t="s">
        <v>1196</v>
      </c>
      <c r="C1725" s="199" t="s">
        <v>1217</v>
      </c>
      <c r="D1725" s="199" t="s">
        <v>1214</v>
      </c>
      <c r="E1725" s="112" t="s">
        <v>1476</v>
      </c>
      <c r="F1725" s="216" t="s">
        <v>1461</v>
      </c>
      <c r="G1725" s="199" t="s">
        <v>19</v>
      </c>
      <c r="H1725" s="199" t="s">
        <v>905</v>
      </c>
      <c r="I1725" s="213" t="s">
        <v>935</v>
      </c>
      <c r="J1725" s="112" t="s">
        <v>1230</v>
      </c>
      <c r="K1725" s="199">
        <v>8</v>
      </c>
      <c r="L1725" s="199">
        <v>6</v>
      </c>
      <c r="M1725" s="199">
        <v>10</v>
      </c>
      <c r="N1725" s="112" t="s">
        <v>1231</v>
      </c>
      <c r="O1725" s="200" t="s">
        <v>1234</v>
      </c>
      <c r="P1725" s="112" t="s">
        <v>1518</v>
      </c>
      <c r="Q1725" s="200" t="s">
        <v>1520</v>
      </c>
      <c r="R1725" s="199">
        <v>2</v>
      </c>
      <c r="S1725" s="199">
        <v>3</v>
      </c>
      <c r="T1725" s="199">
        <f>BD[[#This Row],[ND]]*BD[[#This Row],[NE]]</f>
        <v>6</v>
      </c>
      <c r="U1725" s="201" t="str">
        <f>IF(AND(T1725&lt;=40,T1725&gt;=24),"MUY ALTO",IF(AND(T1725&lt;=20,T1725&gt;=10),"ALTO",IF(AND(T1725&lt;=8,T1725&gt;=6),"MEDIO",IF(AND(T1725&lt;=4,T1725&gt;=1),"BAJO",""))))</f>
        <v>MEDIO</v>
      </c>
      <c r="V1725" s="199">
        <v>25</v>
      </c>
      <c r="W1725" s="199">
        <f>BD[[#This Row],[NP]]*BD[[#This Row],[N.C]]</f>
        <v>150</v>
      </c>
      <c r="X1725" s="201" t="str">
        <f>IFERROR(IF(AND(W1725&gt;=600,W1725&lt;=4000),"I",IF(AND(W1725&lt;500,W1725&gt;=150),"II",IF(AND(W1725&lt;=120,W1725&gt;=40),"III",IF(W1725=20,"IV","")))),"")</f>
        <v>II</v>
      </c>
      <c r="Y1725" s="182" t="str">
        <f>IF(AND(X1725="I"),"NO ACEPTABLE",IF(AND(X1725="II"),"ACEPTABLE CON CONTROL ESPECIFICO",IF(AND(X1725="III"),"MEJORABLE",IF(AND(X1725="IV"),"ACEPTABLE"))))</f>
        <v>ACEPTABLE CON CONTROL ESPECIFICO</v>
      </c>
      <c r="Z1725" s="199" t="s">
        <v>311</v>
      </c>
      <c r="AA1725" s="199" t="s">
        <v>311</v>
      </c>
      <c r="AB1725" s="112" t="s">
        <v>1517</v>
      </c>
      <c r="AC1725" s="112" t="s">
        <v>1519</v>
      </c>
      <c r="AD1725" s="200" t="s">
        <v>1558</v>
      </c>
      <c r="AE1725" s="112" t="s">
        <v>1275</v>
      </c>
      <c r="AF1725" s="199"/>
    </row>
    <row r="1726" spans="1:32" ht="409.6" hidden="1">
      <c r="A1726" s="198" t="s">
        <v>909</v>
      </c>
      <c r="B1726" s="199" t="s">
        <v>1196</v>
      </c>
      <c r="C1726" s="199" t="s">
        <v>1217</v>
      </c>
      <c r="D1726" s="199" t="s">
        <v>1214</v>
      </c>
      <c r="E1726" s="112" t="s">
        <v>1476</v>
      </c>
      <c r="F1726" s="216" t="s">
        <v>1461</v>
      </c>
      <c r="G1726" s="199" t="s">
        <v>19</v>
      </c>
      <c r="H1726" s="199" t="s">
        <v>917</v>
      </c>
      <c r="I1726" s="200" t="s">
        <v>949</v>
      </c>
      <c r="J1726" s="112" t="s">
        <v>1226</v>
      </c>
      <c r="K1726" s="199">
        <v>8</v>
      </c>
      <c r="L1726" s="199">
        <v>6</v>
      </c>
      <c r="M1726" s="199">
        <v>10</v>
      </c>
      <c r="N1726" s="112" t="s">
        <v>1237</v>
      </c>
      <c r="O1726" s="200" t="s">
        <v>1238</v>
      </c>
      <c r="P1726" s="112" t="s">
        <v>1239</v>
      </c>
      <c r="Q1726" s="112" t="s">
        <v>1522</v>
      </c>
      <c r="R1726" s="199">
        <v>2</v>
      </c>
      <c r="S1726" s="199">
        <v>2</v>
      </c>
      <c r="T1726" s="199">
        <f>BD[[#This Row],[ND]]*BD[[#This Row],[NE]]</f>
        <v>4</v>
      </c>
      <c r="U1726" s="201" t="str">
        <f>IF(AND(T1726&lt;=40,T1726&gt;=24),"MUY ALTO",IF(AND(T1726&lt;=20,T1726&gt;=10),"ALTO",IF(AND(T1726&lt;=8,T1726&gt;=6),"MEDIO",IF(AND(T1726&lt;=4,T1726&gt;=1),"BAJO",""))))</f>
        <v>BAJO</v>
      </c>
      <c r="V1726" s="199">
        <v>60</v>
      </c>
      <c r="W1726" s="199">
        <f>BD[[#This Row],[NP]]*BD[[#This Row],[N.C]]</f>
        <v>240</v>
      </c>
      <c r="X1726" s="201" t="str">
        <f>IFERROR(IF(AND(W1726&gt;=600,W1726&lt;=4000),"I",IF(AND(W1726&lt;500,W1726&gt;=150),"II",IF(AND(W1726&lt;=120,W1726&gt;=40),"III",IF(W1726=20,"IV","")))),"")</f>
        <v>II</v>
      </c>
      <c r="Y1726" s="182" t="str">
        <f>IF(AND(X1726="I"),"NO ACEPTABLE",IF(AND(X1726="II"),"ACEPTABLE CON CONTROL ESPECIFICO",IF(AND(X1726="III"),"MEJORABLE",IF(AND(X1726="IV"),"ACEPTABLE"))))</f>
        <v>ACEPTABLE CON CONTROL ESPECIFICO</v>
      </c>
      <c r="Z1726" s="199" t="s">
        <v>311</v>
      </c>
      <c r="AA1726" s="199" t="s">
        <v>311</v>
      </c>
      <c r="AB1726" s="112" t="s">
        <v>1524</v>
      </c>
      <c r="AC1726" s="112" t="s">
        <v>1521</v>
      </c>
      <c r="AD1726" s="112" t="s">
        <v>1523</v>
      </c>
      <c r="AE1726" s="112" t="s">
        <v>1276</v>
      </c>
      <c r="AF1726" s="199"/>
    </row>
    <row r="1727" spans="1:32" ht="165" hidden="1">
      <c r="A1727" s="198" t="s">
        <v>909</v>
      </c>
      <c r="B1727" s="199" t="s">
        <v>1196</v>
      </c>
      <c r="C1727" s="199" t="s">
        <v>1217</v>
      </c>
      <c r="D1727" s="199" t="s">
        <v>1214</v>
      </c>
      <c r="E1727" s="112" t="s">
        <v>1476</v>
      </c>
      <c r="F1727" s="216" t="s">
        <v>1461</v>
      </c>
      <c r="G1727" s="199" t="s">
        <v>19</v>
      </c>
      <c r="H1727" s="199" t="s">
        <v>917</v>
      </c>
      <c r="I1727" s="200" t="s">
        <v>951</v>
      </c>
      <c r="J1727" s="112" t="s">
        <v>1333</v>
      </c>
      <c r="K1727" s="199">
        <v>8</v>
      </c>
      <c r="L1727" s="199">
        <v>6</v>
      </c>
      <c r="M1727" s="199">
        <v>10</v>
      </c>
      <c r="N1727" s="112" t="s">
        <v>1237</v>
      </c>
      <c r="O1727" s="112" t="s">
        <v>1334</v>
      </c>
      <c r="P1727" s="112" t="s">
        <v>1335</v>
      </c>
      <c r="Q1727" s="112" t="s">
        <v>1336</v>
      </c>
      <c r="R1727" s="199">
        <v>2</v>
      </c>
      <c r="S1727" s="199">
        <v>2</v>
      </c>
      <c r="T1727" s="199">
        <v>4</v>
      </c>
      <c r="U1727" s="201" t="s">
        <v>926</v>
      </c>
      <c r="V1727" s="199">
        <v>60</v>
      </c>
      <c r="W1727" s="199">
        <v>240</v>
      </c>
      <c r="X1727" s="201" t="s">
        <v>914</v>
      </c>
      <c r="Y1727" s="182" t="s">
        <v>915</v>
      </c>
      <c r="Z1727" s="199" t="s">
        <v>311</v>
      </c>
      <c r="AA1727" s="199" t="s">
        <v>311</v>
      </c>
      <c r="AB1727" s="112" t="s">
        <v>1571</v>
      </c>
      <c r="AC1727" s="112" t="s">
        <v>1572</v>
      </c>
      <c r="AD1727" s="112" t="s">
        <v>1336</v>
      </c>
      <c r="AE1727" s="112" t="s">
        <v>1337</v>
      </c>
      <c r="AF1727" s="199"/>
    </row>
    <row r="1728" spans="1:32" ht="120" hidden="1">
      <c r="A1728" s="198" t="s">
        <v>909</v>
      </c>
      <c r="B1728" s="199" t="s">
        <v>1196</v>
      </c>
      <c r="C1728" s="199" t="s">
        <v>1217</v>
      </c>
      <c r="D1728" s="199" t="s">
        <v>1214</v>
      </c>
      <c r="E1728" s="112" t="s">
        <v>1476</v>
      </c>
      <c r="F1728" s="216" t="s">
        <v>1461</v>
      </c>
      <c r="G1728" s="199" t="s">
        <v>19</v>
      </c>
      <c r="H1728" s="199" t="s">
        <v>917</v>
      </c>
      <c r="I1728" s="200" t="s">
        <v>955</v>
      </c>
      <c r="J1728" s="112" t="s">
        <v>1344</v>
      </c>
      <c r="K1728" s="199">
        <v>8</v>
      </c>
      <c r="L1728" s="199">
        <v>6</v>
      </c>
      <c r="M1728" s="199">
        <v>10</v>
      </c>
      <c r="N1728" s="112" t="s">
        <v>1346</v>
      </c>
      <c r="O1728" s="112" t="s">
        <v>1340</v>
      </c>
      <c r="P1728" s="112" t="s">
        <v>1341</v>
      </c>
      <c r="Q1728" s="112" t="s">
        <v>1342</v>
      </c>
      <c r="R1728" s="199">
        <v>2</v>
      </c>
      <c r="S1728" s="199">
        <v>2</v>
      </c>
      <c r="T1728" s="199">
        <v>4</v>
      </c>
      <c r="U1728" s="201" t="s">
        <v>926</v>
      </c>
      <c r="V1728" s="199">
        <v>25</v>
      </c>
      <c r="W1728" s="199">
        <v>100</v>
      </c>
      <c r="X1728" s="201" t="s">
        <v>892</v>
      </c>
      <c r="Y1728" s="182" t="s">
        <v>921</v>
      </c>
      <c r="Z1728" s="199" t="s">
        <v>311</v>
      </c>
      <c r="AA1728" s="199" t="s">
        <v>311</v>
      </c>
      <c r="AB1728" s="112" t="s">
        <v>1573</v>
      </c>
      <c r="AC1728" s="112" t="s">
        <v>1574</v>
      </c>
      <c r="AD1728" s="112" t="s">
        <v>1575</v>
      </c>
      <c r="AE1728" s="112" t="s">
        <v>1343</v>
      </c>
      <c r="AF1728" s="199"/>
    </row>
    <row r="1729" spans="1:32" ht="105" hidden="1">
      <c r="A1729" s="198" t="s">
        <v>909</v>
      </c>
      <c r="B1729" s="199" t="s">
        <v>1196</v>
      </c>
      <c r="C1729" s="199" t="s">
        <v>1217</v>
      </c>
      <c r="D1729" s="199" t="s">
        <v>1214</v>
      </c>
      <c r="E1729" s="112" t="s">
        <v>1476</v>
      </c>
      <c r="F1729" s="216" t="s">
        <v>1461</v>
      </c>
      <c r="G1729" s="199" t="s">
        <v>19</v>
      </c>
      <c r="H1729" s="199" t="s">
        <v>923</v>
      </c>
      <c r="I1729" s="200" t="s">
        <v>965</v>
      </c>
      <c r="J1729" s="112" t="s">
        <v>1228</v>
      </c>
      <c r="K1729" s="199">
        <v>8</v>
      </c>
      <c r="L1729" s="199">
        <v>6</v>
      </c>
      <c r="M1729" s="199">
        <v>10</v>
      </c>
      <c r="N1729" s="112" t="s">
        <v>1245</v>
      </c>
      <c r="O1729" s="200" t="s">
        <v>1291</v>
      </c>
      <c r="P1729" s="112" t="s">
        <v>1525</v>
      </c>
      <c r="Q1729" s="200" t="s">
        <v>1529</v>
      </c>
      <c r="R1729" s="199">
        <v>2</v>
      </c>
      <c r="S1729" s="199">
        <v>3</v>
      </c>
      <c r="T1729" s="199">
        <v>6</v>
      </c>
      <c r="U1729" s="201" t="s">
        <v>920</v>
      </c>
      <c r="V1729" s="199">
        <v>25</v>
      </c>
      <c r="W1729" s="199">
        <v>150</v>
      </c>
      <c r="X1729" s="201" t="s">
        <v>914</v>
      </c>
      <c r="Y1729" s="182" t="s">
        <v>915</v>
      </c>
      <c r="Z1729" s="199" t="s">
        <v>311</v>
      </c>
      <c r="AA1729" s="199" t="s">
        <v>311</v>
      </c>
      <c r="AB1729" s="112" t="s">
        <v>1584</v>
      </c>
      <c r="AC1729" s="112" t="s">
        <v>1589</v>
      </c>
      <c r="AD1729" s="200" t="s">
        <v>1528</v>
      </c>
      <c r="AE1729" s="112" t="s">
        <v>1281</v>
      </c>
      <c r="AF1729" s="199"/>
    </row>
    <row r="1730" spans="1:32" ht="105" hidden="1">
      <c r="A1730" s="198" t="s">
        <v>909</v>
      </c>
      <c r="B1730" s="199" t="s">
        <v>1196</v>
      </c>
      <c r="C1730" s="199" t="s">
        <v>1217</v>
      </c>
      <c r="D1730" s="199" t="s">
        <v>1214</v>
      </c>
      <c r="E1730" s="112" t="s">
        <v>1476</v>
      </c>
      <c r="F1730" s="216" t="s">
        <v>1461</v>
      </c>
      <c r="G1730" s="199" t="s">
        <v>19</v>
      </c>
      <c r="H1730" s="199" t="s">
        <v>923</v>
      </c>
      <c r="I1730" s="200" t="s">
        <v>969</v>
      </c>
      <c r="J1730" s="112" t="s">
        <v>1229</v>
      </c>
      <c r="K1730" s="199">
        <v>8</v>
      </c>
      <c r="L1730" s="199">
        <v>6</v>
      </c>
      <c r="M1730" s="199">
        <v>10</v>
      </c>
      <c r="N1730" s="112" t="s">
        <v>1248</v>
      </c>
      <c r="O1730" s="200" t="s">
        <v>1591</v>
      </c>
      <c r="P1730" s="112" t="s">
        <v>1593</v>
      </c>
      <c r="Q1730" s="199" t="s">
        <v>311</v>
      </c>
      <c r="R1730" s="199">
        <v>2</v>
      </c>
      <c r="S1730" s="199">
        <v>2</v>
      </c>
      <c r="T1730" s="199">
        <v>4</v>
      </c>
      <c r="U1730" s="201" t="s">
        <v>926</v>
      </c>
      <c r="V1730" s="199">
        <v>60</v>
      </c>
      <c r="W1730" s="199">
        <v>240</v>
      </c>
      <c r="X1730" s="201" t="s">
        <v>914</v>
      </c>
      <c r="Y1730" s="182" t="s">
        <v>915</v>
      </c>
      <c r="Z1730" s="199" t="s">
        <v>311</v>
      </c>
      <c r="AA1730" s="199" t="s">
        <v>311</v>
      </c>
      <c r="AB1730" s="112" t="s">
        <v>1590</v>
      </c>
      <c r="AC1730" s="112" t="s">
        <v>1249</v>
      </c>
      <c r="AD1730" s="200" t="s">
        <v>1247</v>
      </c>
      <c r="AE1730" s="112" t="s">
        <v>1281</v>
      </c>
      <c r="AF1730" s="199"/>
    </row>
    <row r="1731" spans="1:32" ht="225" hidden="1">
      <c r="A1731" s="198" t="s">
        <v>909</v>
      </c>
      <c r="B1731" s="199" t="s">
        <v>1196</v>
      </c>
      <c r="C1731" s="199" t="s">
        <v>1217</v>
      </c>
      <c r="D1731" s="199" t="s">
        <v>1214</v>
      </c>
      <c r="E1731" s="112" t="s">
        <v>1476</v>
      </c>
      <c r="F1731" s="216" t="s">
        <v>1461</v>
      </c>
      <c r="G1731" s="199" t="s">
        <v>19</v>
      </c>
      <c r="H1731" s="199" t="s">
        <v>928</v>
      </c>
      <c r="I1731" s="200" t="s">
        <v>973</v>
      </c>
      <c r="J1731" s="112" t="s">
        <v>1223</v>
      </c>
      <c r="K1731" s="199">
        <v>8</v>
      </c>
      <c r="L1731" s="199">
        <v>6</v>
      </c>
      <c r="M1731" s="199">
        <v>10</v>
      </c>
      <c r="N1731" s="112" t="s">
        <v>1250</v>
      </c>
      <c r="O1731" s="200" t="s">
        <v>1595</v>
      </c>
      <c r="P1731" s="112" t="s">
        <v>1533</v>
      </c>
      <c r="Q1731" s="199" t="s">
        <v>311</v>
      </c>
      <c r="R1731" s="199">
        <v>2</v>
      </c>
      <c r="S1731" s="199">
        <v>2</v>
      </c>
      <c r="T1731" s="199">
        <v>4</v>
      </c>
      <c r="U1731" s="201" t="s">
        <v>926</v>
      </c>
      <c r="V1731" s="199">
        <v>25</v>
      </c>
      <c r="W1731" s="199">
        <v>100</v>
      </c>
      <c r="X1731" s="201" t="s">
        <v>892</v>
      </c>
      <c r="Y1731" s="182" t="s">
        <v>921</v>
      </c>
      <c r="Z1731" s="199" t="s">
        <v>311</v>
      </c>
      <c r="AA1731" s="199" t="s">
        <v>311</v>
      </c>
      <c r="AB1731" s="200" t="s">
        <v>1596</v>
      </c>
      <c r="AC1731" s="112" t="s">
        <v>1534</v>
      </c>
      <c r="AD1731" s="222" t="s">
        <v>1597</v>
      </c>
      <c r="AE1731" s="112" t="s">
        <v>1277</v>
      </c>
      <c r="AF1731" s="199"/>
    </row>
    <row r="1732" spans="1:32" ht="225" hidden="1">
      <c r="A1732" s="198" t="s">
        <v>909</v>
      </c>
      <c r="B1732" s="199" t="s">
        <v>1196</v>
      </c>
      <c r="C1732" s="199" t="s">
        <v>1217</v>
      </c>
      <c r="D1732" s="199" t="s">
        <v>1214</v>
      </c>
      <c r="E1732" s="112" t="s">
        <v>1476</v>
      </c>
      <c r="F1732" s="216" t="s">
        <v>1461</v>
      </c>
      <c r="G1732" s="199" t="s">
        <v>19</v>
      </c>
      <c r="H1732" s="199" t="s">
        <v>928</v>
      </c>
      <c r="I1732" s="200" t="s">
        <v>975</v>
      </c>
      <c r="J1732" s="112" t="s">
        <v>1223</v>
      </c>
      <c r="K1732" s="199">
        <v>8</v>
      </c>
      <c r="L1732" s="199">
        <v>6</v>
      </c>
      <c r="M1732" s="199">
        <v>10</v>
      </c>
      <c r="N1732" s="112" t="s">
        <v>1250</v>
      </c>
      <c r="O1732" s="200" t="s">
        <v>1595</v>
      </c>
      <c r="P1732" s="112" t="s">
        <v>1533</v>
      </c>
      <c r="Q1732" s="199" t="s">
        <v>311</v>
      </c>
      <c r="R1732" s="199">
        <v>2</v>
      </c>
      <c r="S1732" s="199">
        <v>3</v>
      </c>
      <c r="T1732" s="199">
        <v>6</v>
      </c>
      <c r="U1732" s="201" t="s">
        <v>920</v>
      </c>
      <c r="V1732" s="199">
        <v>25</v>
      </c>
      <c r="W1732" s="199">
        <v>150</v>
      </c>
      <c r="X1732" s="201" t="s">
        <v>914</v>
      </c>
      <c r="Y1732" s="182" t="s">
        <v>915</v>
      </c>
      <c r="Z1732" s="199" t="s">
        <v>311</v>
      </c>
      <c r="AA1732" s="199" t="s">
        <v>311</v>
      </c>
      <c r="AB1732" s="200" t="s">
        <v>1596</v>
      </c>
      <c r="AC1732" s="112" t="s">
        <v>1534</v>
      </c>
      <c r="AD1732" s="200" t="s">
        <v>1247</v>
      </c>
      <c r="AE1732" s="112" t="s">
        <v>1277</v>
      </c>
      <c r="AF1732" s="199"/>
    </row>
    <row r="1733" spans="1:32" ht="225" hidden="1">
      <c r="A1733" s="198" t="s">
        <v>909</v>
      </c>
      <c r="B1733" s="199" t="s">
        <v>1196</v>
      </c>
      <c r="C1733" s="199" t="s">
        <v>1217</v>
      </c>
      <c r="D1733" s="199" t="s">
        <v>1214</v>
      </c>
      <c r="E1733" s="112" t="s">
        <v>1476</v>
      </c>
      <c r="F1733" s="216" t="s">
        <v>1461</v>
      </c>
      <c r="G1733" s="199" t="s">
        <v>19</v>
      </c>
      <c r="H1733" s="199" t="s">
        <v>928</v>
      </c>
      <c r="I1733" s="200" t="s">
        <v>979</v>
      </c>
      <c r="J1733" s="112" t="s">
        <v>1223</v>
      </c>
      <c r="K1733" s="199">
        <v>8</v>
      </c>
      <c r="L1733" s="199">
        <v>6</v>
      </c>
      <c r="M1733" s="199">
        <v>10</v>
      </c>
      <c r="N1733" s="112" t="s">
        <v>1250</v>
      </c>
      <c r="O1733" s="200" t="s">
        <v>1595</v>
      </c>
      <c r="P1733" s="112" t="s">
        <v>1533</v>
      </c>
      <c r="Q1733" s="199" t="s">
        <v>311</v>
      </c>
      <c r="R1733" s="199">
        <v>2</v>
      </c>
      <c r="S1733" s="199">
        <v>3</v>
      </c>
      <c r="T1733" s="199">
        <v>6</v>
      </c>
      <c r="U1733" s="201" t="s">
        <v>920</v>
      </c>
      <c r="V1733" s="199">
        <v>26</v>
      </c>
      <c r="W1733" s="199">
        <v>156</v>
      </c>
      <c r="X1733" s="201" t="s">
        <v>914</v>
      </c>
      <c r="Y1733" s="182" t="s">
        <v>915</v>
      </c>
      <c r="Z1733" s="199" t="s">
        <v>311</v>
      </c>
      <c r="AA1733" s="199" t="s">
        <v>311</v>
      </c>
      <c r="AB1733" s="200" t="s">
        <v>1596</v>
      </c>
      <c r="AC1733" s="112" t="s">
        <v>1534</v>
      </c>
      <c r="AD1733" s="200" t="s">
        <v>1247</v>
      </c>
      <c r="AE1733" s="112" t="s">
        <v>1277</v>
      </c>
      <c r="AF1733" s="199"/>
    </row>
    <row r="1734" spans="1:32" ht="135" hidden="1">
      <c r="A1734" s="198" t="s">
        <v>909</v>
      </c>
      <c r="B1734" s="199" t="s">
        <v>1196</v>
      </c>
      <c r="C1734" s="199" t="s">
        <v>1217</v>
      </c>
      <c r="D1734" s="199" t="s">
        <v>1214</v>
      </c>
      <c r="E1734" s="112" t="s">
        <v>1476</v>
      </c>
      <c r="F1734" s="216" t="s">
        <v>1461</v>
      </c>
      <c r="G1734" s="199" t="s">
        <v>19</v>
      </c>
      <c r="H1734" s="199" t="s">
        <v>931</v>
      </c>
      <c r="I1734" s="200" t="s">
        <v>989</v>
      </c>
      <c r="J1734" s="112" t="s">
        <v>1224</v>
      </c>
      <c r="K1734" s="199">
        <v>8</v>
      </c>
      <c r="L1734" s="199">
        <v>6</v>
      </c>
      <c r="M1734" s="199">
        <v>10</v>
      </c>
      <c r="N1734" s="112" t="s">
        <v>1252</v>
      </c>
      <c r="O1734" s="112" t="s">
        <v>1612</v>
      </c>
      <c r="P1734" s="112" t="s">
        <v>1253</v>
      </c>
      <c r="Q1734" s="112" t="s">
        <v>1614</v>
      </c>
      <c r="R1734" s="199">
        <v>2</v>
      </c>
      <c r="S1734" s="199">
        <v>3</v>
      </c>
      <c r="T1734" s="199">
        <v>6</v>
      </c>
      <c r="U1734" s="201" t="s">
        <v>920</v>
      </c>
      <c r="V1734" s="199">
        <v>25</v>
      </c>
      <c r="W1734" s="199">
        <v>150</v>
      </c>
      <c r="X1734" s="201" t="s">
        <v>914</v>
      </c>
      <c r="Y1734" s="182" t="s">
        <v>915</v>
      </c>
      <c r="Z1734" s="199" t="s">
        <v>311</v>
      </c>
      <c r="AA1734" s="199" t="s">
        <v>311</v>
      </c>
      <c r="AB1734" s="112" t="s">
        <v>1613</v>
      </c>
      <c r="AC1734" s="112" t="s">
        <v>1253</v>
      </c>
      <c r="AD1734" s="112" t="s">
        <v>1615</v>
      </c>
      <c r="AE1734" s="112" t="s">
        <v>1278</v>
      </c>
      <c r="AF1734" s="199"/>
    </row>
    <row r="1735" spans="1:32" ht="150" hidden="1">
      <c r="A1735" s="198" t="s">
        <v>909</v>
      </c>
      <c r="B1735" s="199" t="s">
        <v>1196</v>
      </c>
      <c r="C1735" s="199" t="s">
        <v>1217</v>
      </c>
      <c r="D1735" s="199" t="s">
        <v>1214</v>
      </c>
      <c r="E1735" s="112" t="s">
        <v>1476</v>
      </c>
      <c r="F1735" s="216" t="s">
        <v>1461</v>
      </c>
      <c r="G1735" s="199" t="s">
        <v>19</v>
      </c>
      <c r="H1735" s="199" t="s">
        <v>931</v>
      </c>
      <c r="I1735" s="200" t="s">
        <v>997</v>
      </c>
      <c r="J1735" s="112" t="s">
        <v>1363</v>
      </c>
      <c r="K1735" s="199">
        <v>8</v>
      </c>
      <c r="L1735" s="199">
        <v>6</v>
      </c>
      <c r="M1735" s="199">
        <v>10</v>
      </c>
      <c r="N1735" s="112" t="s">
        <v>1364</v>
      </c>
      <c r="O1735" s="112" t="s">
        <v>1656</v>
      </c>
      <c r="P1735" s="112" t="s">
        <v>1657</v>
      </c>
      <c r="Q1735" s="112" t="s">
        <v>1365</v>
      </c>
      <c r="R1735" s="199">
        <v>6</v>
      </c>
      <c r="S1735" s="199">
        <v>2</v>
      </c>
      <c r="T1735" s="199">
        <v>12</v>
      </c>
      <c r="U1735" s="201" t="s">
        <v>913</v>
      </c>
      <c r="V1735" s="199">
        <v>60</v>
      </c>
      <c r="W1735" s="199">
        <v>720</v>
      </c>
      <c r="X1735" s="201" t="s">
        <v>316</v>
      </c>
      <c r="Y1735" s="182" t="s">
        <v>317</v>
      </c>
      <c r="Z1735" s="199" t="s">
        <v>311</v>
      </c>
      <c r="AA1735" s="199" t="s">
        <v>311</v>
      </c>
      <c r="AB1735" s="112" t="s">
        <v>1621</v>
      </c>
      <c r="AC1735" s="112" t="s">
        <v>1622</v>
      </c>
      <c r="AD1735" s="112" t="s">
        <v>1623</v>
      </c>
      <c r="AE1735" s="112" t="s">
        <v>1368</v>
      </c>
      <c r="AF1735" s="199"/>
    </row>
    <row r="1736" spans="1:32" ht="150" hidden="1">
      <c r="A1736" s="198" t="s">
        <v>909</v>
      </c>
      <c r="B1736" s="199" t="s">
        <v>1196</v>
      </c>
      <c r="C1736" s="199" t="s">
        <v>1217</v>
      </c>
      <c r="D1736" s="199" t="s">
        <v>1214</v>
      </c>
      <c r="E1736" s="112" t="s">
        <v>1476</v>
      </c>
      <c r="F1736" s="216" t="s">
        <v>1461</v>
      </c>
      <c r="G1736" s="199" t="s">
        <v>19</v>
      </c>
      <c r="H1736" s="199" t="s">
        <v>931</v>
      </c>
      <c r="I1736" s="200" t="s">
        <v>1005</v>
      </c>
      <c r="J1736" s="112" t="s">
        <v>1359</v>
      </c>
      <c r="K1736" s="199">
        <v>8</v>
      </c>
      <c r="L1736" s="199">
        <v>6</v>
      </c>
      <c r="M1736" s="199">
        <v>10</v>
      </c>
      <c r="N1736" s="215" t="s">
        <v>1354</v>
      </c>
      <c r="O1736" s="112" t="s">
        <v>1360</v>
      </c>
      <c r="P1736" s="112" t="s">
        <v>1609</v>
      </c>
      <c r="Q1736" s="112" t="s">
        <v>1610</v>
      </c>
      <c r="R1736" s="199">
        <v>2</v>
      </c>
      <c r="S1736" s="199">
        <v>3</v>
      </c>
      <c r="T1736" s="199">
        <v>6</v>
      </c>
      <c r="U1736" s="201" t="s">
        <v>920</v>
      </c>
      <c r="V1736" s="199">
        <v>60</v>
      </c>
      <c r="W1736" s="199">
        <v>360</v>
      </c>
      <c r="X1736" s="201" t="s">
        <v>914</v>
      </c>
      <c r="Y1736" s="182" t="s">
        <v>915</v>
      </c>
      <c r="Z1736" s="199" t="s">
        <v>311</v>
      </c>
      <c r="AA1736" s="199" t="s">
        <v>311</v>
      </c>
      <c r="AB1736" s="112" t="s">
        <v>1360</v>
      </c>
      <c r="AC1736" s="112" t="s">
        <v>1609</v>
      </c>
      <c r="AD1736" s="112" t="s">
        <v>1611</v>
      </c>
      <c r="AE1736" s="112" t="s">
        <v>1362</v>
      </c>
      <c r="AF1736" s="199"/>
    </row>
    <row r="1737" spans="1:32" ht="315" hidden="1">
      <c r="A1737" s="198" t="s">
        <v>909</v>
      </c>
      <c r="B1737" s="199" t="s">
        <v>1196</v>
      </c>
      <c r="C1737" s="199" t="s">
        <v>1217</v>
      </c>
      <c r="D1737" s="199" t="s">
        <v>1214</v>
      </c>
      <c r="E1737" s="112" t="s">
        <v>1476</v>
      </c>
      <c r="F1737" s="216" t="s">
        <v>1461</v>
      </c>
      <c r="G1737" s="199" t="s">
        <v>19</v>
      </c>
      <c r="H1737" s="199" t="s">
        <v>934</v>
      </c>
      <c r="I1737" s="200" t="s">
        <v>1007</v>
      </c>
      <c r="J1737" s="112" t="s">
        <v>1225</v>
      </c>
      <c r="K1737" s="199">
        <v>2</v>
      </c>
      <c r="L1737" s="199">
        <v>2</v>
      </c>
      <c r="M1737" s="199">
        <v>10</v>
      </c>
      <c r="N1737" s="112" t="s">
        <v>1255</v>
      </c>
      <c r="O1737" s="112" t="s">
        <v>1627</v>
      </c>
      <c r="P1737" s="112" t="s">
        <v>1630</v>
      </c>
      <c r="Q1737" s="112" t="s">
        <v>1265</v>
      </c>
      <c r="R1737" s="199">
        <v>2</v>
      </c>
      <c r="S1737" s="199">
        <v>3</v>
      </c>
      <c r="T1737" s="199">
        <f>BD[[#This Row],[ND]]*BD[[#This Row],[NE]]</f>
        <v>6</v>
      </c>
      <c r="U1737" s="201" t="str">
        <f>IF(AND(T1737&lt;=40,T1737&gt;=24),"MUY ALTO",IF(AND(T1737&lt;=20,T1737&gt;=10),"ALTO",IF(AND(T1737&lt;=8,T1737&gt;=6),"MEDIO",IF(AND(T1737&lt;=4,T1737&gt;=1),"BAJO",""))))</f>
        <v>MEDIO</v>
      </c>
      <c r="V1737" s="199">
        <v>25</v>
      </c>
      <c r="W1737" s="199">
        <f>BD[[#This Row],[NP]]*BD[[#This Row],[N.C]]</f>
        <v>150</v>
      </c>
      <c r="X1737" s="201" t="str">
        <f>IFERROR(IF(AND(W1737&gt;=600,W1737&lt;=4000),"I",IF(AND(W1737&lt;500,W1737&gt;=150),"II",IF(AND(W1737&lt;=120,W1737&gt;=40),"III",IF(W1737=20,"IV","")))),"")</f>
        <v>II</v>
      </c>
      <c r="Y1737" s="182" t="str">
        <f>IF(AND(X1737="I"),"NO ACEPTABLE",IF(AND(X1737="II"),"ACEPTABLE CON CONTROL ESPECIFICO",IF(AND(X1737="III"),"MEJORABLE",IF(AND(X1737="IV"),"ACEPTABLE"))))</f>
        <v>ACEPTABLE CON CONTROL ESPECIFICO</v>
      </c>
      <c r="Z1737" s="199" t="s">
        <v>311</v>
      </c>
      <c r="AA1737" s="199" t="s">
        <v>311</v>
      </c>
      <c r="AB1737" s="112" t="s">
        <v>1628</v>
      </c>
      <c r="AC1737" s="112" t="s">
        <v>1629</v>
      </c>
      <c r="AD1737" s="112" t="s">
        <v>1265</v>
      </c>
      <c r="AE1737" s="112" t="s">
        <v>1280</v>
      </c>
      <c r="AF1737" s="199"/>
    </row>
    <row r="1738" spans="1:32" ht="90" hidden="1">
      <c r="A1738" s="198" t="s">
        <v>909</v>
      </c>
      <c r="B1738" s="199" t="s">
        <v>1196</v>
      </c>
      <c r="C1738" s="199" t="s">
        <v>1217</v>
      </c>
      <c r="D1738" s="199" t="s">
        <v>1214</v>
      </c>
      <c r="E1738" s="112" t="s">
        <v>1476</v>
      </c>
      <c r="F1738" s="216" t="s">
        <v>1483</v>
      </c>
      <c r="G1738" s="199" t="s">
        <v>19</v>
      </c>
      <c r="H1738" s="199" t="s">
        <v>905</v>
      </c>
      <c r="I1738" s="200" t="s">
        <v>911</v>
      </c>
      <c r="J1738" s="112" t="s">
        <v>1286</v>
      </c>
      <c r="K1738" s="199">
        <v>8</v>
      </c>
      <c r="L1738" s="199">
        <v>6</v>
      </c>
      <c r="M1738" s="199">
        <v>10</v>
      </c>
      <c r="N1738" s="112" t="s">
        <v>1287</v>
      </c>
      <c r="O1738" s="112" t="s">
        <v>1545</v>
      </c>
      <c r="P1738" s="112" t="s">
        <v>1549</v>
      </c>
      <c r="Q1738" s="112" t="s">
        <v>1546</v>
      </c>
      <c r="R1738" s="199">
        <v>2</v>
      </c>
      <c r="S1738" s="199">
        <v>3</v>
      </c>
      <c r="T1738" s="199">
        <f>BD[[#This Row],[ND]]*BD[[#This Row],[NE]]</f>
        <v>6</v>
      </c>
      <c r="U1738" s="201" t="str">
        <f>IF(AND(T1738&lt;=40,T1738&gt;=24),"MUY ALTO",IF(AND(T1738&lt;=20,T1738&gt;=10),"ALTO",IF(AND(T1738&lt;=8,T1738&gt;=6),"MEDIO",IF(AND(T1738&lt;=4,T1738&gt;=1),"BAJO",""))))</f>
        <v>MEDIO</v>
      </c>
      <c r="V1738" s="199">
        <v>25</v>
      </c>
      <c r="W1738" s="199">
        <f>BD[[#This Row],[NP]]*BD[[#This Row],[N.C]]</f>
        <v>150</v>
      </c>
      <c r="X1738" s="201" t="str">
        <f>IFERROR(IF(AND(W1738&gt;=600,W1738&lt;=4000),"I",IF(AND(W1738&lt;500,W1738&gt;=150),"II",IF(AND(W1738&lt;=120,W1738&gt;=40),"III",IF(W1738=20,"IV","")))),"")</f>
        <v>II</v>
      </c>
      <c r="Y1738" s="182" t="str">
        <f>IF(AND(X1738="I"),"NO ACEPTABLE",IF(AND(X1738="II"),"ACEPTABLE CON CONTROL ESPECIFICO",IF(AND(X1738="III"),"MEJORABLE",IF(AND(X1738="IV"),"ACEPTABLE"))))</f>
        <v>ACEPTABLE CON CONTROL ESPECIFICO</v>
      </c>
      <c r="Z1738" s="199" t="s">
        <v>311</v>
      </c>
      <c r="AA1738" s="199" t="s">
        <v>311</v>
      </c>
      <c r="AB1738" s="112" t="s">
        <v>1547</v>
      </c>
      <c r="AC1738" s="112" t="s">
        <v>1548</v>
      </c>
      <c r="AD1738" s="112" t="s">
        <v>1550</v>
      </c>
      <c r="AE1738" s="112" t="s">
        <v>1288</v>
      </c>
      <c r="AF1738" s="199"/>
    </row>
    <row r="1739" spans="1:32" ht="165" hidden="1">
      <c r="A1739" s="198" t="s">
        <v>909</v>
      </c>
      <c r="B1739" s="199" t="s">
        <v>1196</v>
      </c>
      <c r="C1739" s="199" t="s">
        <v>1217</v>
      </c>
      <c r="D1739" s="199" t="s">
        <v>1214</v>
      </c>
      <c r="E1739" s="112" t="s">
        <v>1476</v>
      </c>
      <c r="F1739" s="216" t="s">
        <v>1483</v>
      </c>
      <c r="G1739" s="199" t="s">
        <v>19</v>
      </c>
      <c r="H1739" s="199" t="s">
        <v>905</v>
      </c>
      <c r="I1739" s="213" t="s">
        <v>935</v>
      </c>
      <c r="J1739" s="112" t="s">
        <v>1230</v>
      </c>
      <c r="K1739" s="199">
        <v>8</v>
      </c>
      <c r="L1739" s="199">
        <v>6</v>
      </c>
      <c r="M1739" s="199">
        <v>10</v>
      </c>
      <c r="N1739" s="112" t="s">
        <v>1231</v>
      </c>
      <c r="O1739" s="200" t="s">
        <v>1234</v>
      </c>
      <c r="P1739" s="112" t="s">
        <v>1518</v>
      </c>
      <c r="Q1739" s="200" t="s">
        <v>1520</v>
      </c>
      <c r="R1739" s="199">
        <v>2</v>
      </c>
      <c r="S1739" s="199">
        <v>3</v>
      </c>
      <c r="T1739" s="199">
        <f>BD[[#This Row],[ND]]*BD[[#This Row],[NE]]</f>
        <v>6</v>
      </c>
      <c r="U1739" s="201" t="str">
        <f>IF(AND(T1739&lt;=40,T1739&gt;=24),"MUY ALTO",IF(AND(T1739&lt;=20,T1739&gt;=10),"ALTO",IF(AND(T1739&lt;=8,T1739&gt;=6),"MEDIO",IF(AND(T1739&lt;=4,T1739&gt;=1),"BAJO",""))))</f>
        <v>MEDIO</v>
      </c>
      <c r="V1739" s="199">
        <v>25</v>
      </c>
      <c r="W1739" s="199">
        <f>BD[[#This Row],[NP]]*BD[[#This Row],[N.C]]</f>
        <v>150</v>
      </c>
      <c r="X1739" s="201" t="str">
        <f>IFERROR(IF(AND(W1739&gt;=600,W1739&lt;=4000),"I",IF(AND(W1739&lt;500,W1739&gt;=150),"II",IF(AND(W1739&lt;=120,W1739&gt;=40),"III",IF(W1739=20,"IV","")))),"")</f>
        <v>II</v>
      </c>
      <c r="Y1739" s="182" t="str">
        <f>IF(AND(X1739="I"),"NO ACEPTABLE",IF(AND(X1739="II"),"ACEPTABLE CON CONTROL ESPECIFICO",IF(AND(X1739="III"),"MEJORABLE",IF(AND(X1739="IV"),"ACEPTABLE"))))</f>
        <v>ACEPTABLE CON CONTROL ESPECIFICO</v>
      </c>
      <c r="Z1739" s="199" t="s">
        <v>311</v>
      </c>
      <c r="AA1739" s="199" t="s">
        <v>311</v>
      </c>
      <c r="AB1739" s="112" t="s">
        <v>1517</v>
      </c>
      <c r="AC1739" s="112" t="s">
        <v>1519</v>
      </c>
      <c r="AD1739" s="200" t="s">
        <v>1558</v>
      </c>
      <c r="AE1739" s="112" t="s">
        <v>1275</v>
      </c>
      <c r="AF1739" s="199"/>
    </row>
    <row r="1740" spans="1:32" ht="409.6" hidden="1">
      <c r="A1740" s="198" t="s">
        <v>909</v>
      </c>
      <c r="B1740" s="199" t="s">
        <v>1196</v>
      </c>
      <c r="C1740" s="199" t="s">
        <v>1217</v>
      </c>
      <c r="D1740" s="199" t="s">
        <v>1214</v>
      </c>
      <c r="E1740" s="112" t="s">
        <v>1476</v>
      </c>
      <c r="F1740" s="216" t="s">
        <v>1483</v>
      </c>
      <c r="G1740" s="199" t="s">
        <v>19</v>
      </c>
      <c r="H1740" s="199" t="s">
        <v>917</v>
      </c>
      <c r="I1740" s="200" t="s">
        <v>949</v>
      </c>
      <c r="J1740" s="112" t="s">
        <v>1226</v>
      </c>
      <c r="K1740" s="199">
        <v>8</v>
      </c>
      <c r="L1740" s="199">
        <v>6</v>
      </c>
      <c r="M1740" s="199">
        <v>10</v>
      </c>
      <c r="N1740" s="112" t="s">
        <v>1237</v>
      </c>
      <c r="O1740" s="200" t="s">
        <v>1238</v>
      </c>
      <c r="P1740" s="112" t="s">
        <v>1239</v>
      </c>
      <c r="Q1740" s="112" t="s">
        <v>1522</v>
      </c>
      <c r="R1740" s="199">
        <v>2</v>
      </c>
      <c r="S1740" s="199">
        <v>2</v>
      </c>
      <c r="T1740" s="199">
        <f>BD[[#This Row],[ND]]*BD[[#This Row],[NE]]</f>
        <v>4</v>
      </c>
      <c r="U1740" s="201" t="str">
        <f>IF(AND(T1740&lt;=40,T1740&gt;=24),"MUY ALTO",IF(AND(T1740&lt;=20,T1740&gt;=10),"ALTO",IF(AND(T1740&lt;=8,T1740&gt;=6),"MEDIO",IF(AND(T1740&lt;=4,T1740&gt;=1),"BAJO",""))))</f>
        <v>BAJO</v>
      </c>
      <c r="V1740" s="199">
        <v>60</v>
      </c>
      <c r="W1740" s="199">
        <f>BD[[#This Row],[NP]]*BD[[#This Row],[N.C]]</f>
        <v>240</v>
      </c>
      <c r="X1740" s="201" t="str">
        <f>IFERROR(IF(AND(W1740&gt;=600,W1740&lt;=4000),"I",IF(AND(W1740&lt;500,W1740&gt;=150),"II",IF(AND(W1740&lt;=120,W1740&gt;=40),"III",IF(W1740=20,"IV","")))),"")</f>
        <v>II</v>
      </c>
      <c r="Y1740" s="182" t="str">
        <f>IF(AND(X1740="I"),"NO ACEPTABLE",IF(AND(X1740="II"),"ACEPTABLE CON CONTROL ESPECIFICO",IF(AND(X1740="III"),"MEJORABLE",IF(AND(X1740="IV"),"ACEPTABLE"))))</f>
        <v>ACEPTABLE CON CONTROL ESPECIFICO</v>
      </c>
      <c r="Z1740" s="199" t="s">
        <v>311</v>
      </c>
      <c r="AA1740" s="199" t="s">
        <v>311</v>
      </c>
      <c r="AB1740" s="112" t="s">
        <v>1524</v>
      </c>
      <c r="AC1740" s="112" t="s">
        <v>1521</v>
      </c>
      <c r="AD1740" s="112" t="s">
        <v>1523</v>
      </c>
      <c r="AE1740" s="112" t="s">
        <v>1276</v>
      </c>
      <c r="AF1740" s="199"/>
    </row>
    <row r="1741" spans="1:32" ht="165" hidden="1">
      <c r="A1741" s="198" t="s">
        <v>909</v>
      </c>
      <c r="B1741" s="199" t="s">
        <v>1196</v>
      </c>
      <c r="C1741" s="199" t="s">
        <v>1217</v>
      </c>
      <c r="D1741" s="199" t="s">
        <v>1214</v>
      </c>
      <c r="E1741" s="112" t="s">
        <v>1476</v>
      </c>
      <c r="F1741" s="216" t="s">
        <v>1483</v>
      </c>
      <c r="G1741" s="199" t="s">
        <v>19</v>
      </c>
      <c r="H1741" s="199" t="s">
        <v>917</v>
      </c>
      <c r="I1741" s="200" t="s">
        <v>951</v>
      </c>
      <c r="J1741" s="112" t="s">
        <v>1333</v>
      </c>
      <c r="K1741" s="199">
        <v>8</v>
      </c>
      <c r="L1741" s="199">
        <v>6</v>
      </c>
      <c r="M1741" s="199">
        <v>10</v>
      </c>
      <c r="N1741" s="112" t="s">
        <v>1237</v>
      </c>
      <c r="O1741" s="112" t="s">
        <v>1334</v>
      </c>
      <c r="P1741" s="112" t="s">
        <v>1335</v>
      </c>
      <c r="Q1741" s="112" t="s">
        <v>1336</v>
      </c>
      <c r="R1741" s="199">
        <v>2</v>
      </c>
      <c r="S1741" s="199">
        <v>2</v>
      </c>
      <c r="T1741" s="199">
        <v>4</v>
      </c>
      <c r="U1741" s="201" t="s">
        <v>926</v>
      </c>
      <c r="V1741" s="199">
        <v>60</v>
      </c>
      <c r="W1741" s="199">
        <v>240</v>
      </c>
      <c r="X1741" s="201" t="s">
        <v>914</v>
      </c>
      <c r="Y1741" s="182" t="s">
        <v>915</v>
      </c>
      <c r="Z1741" s="199" t="s">
        <v>311</v>
      </c>
      <c r="AA1741" s="199" t="s">
        <v>311</v>
      </c>
      <c r="AB1741" s="112" t="s">
        <v>1571</v>
      </c>
      <c r="AC1741" s="112" t="s">
        <v>1572</v>
      </c>
      <c r="AD1741" s="112" t="s">
        <v>1336</v>
      </c>
      <c r="AE1741" s="112" t="s">
        <v>1337</v>
      </c>
      <c r="AF1741" s="199"/>
    </row>
    <row r="1742" spans="1:32" ht="120" hidden="1">
      <c r="A1742" s="198" t="s">
        <v>909</v>
      </c>
      <c r="B1742" s="199" t="s">
        <v>1196</v>
      </c>
      <c r="C1742" s="199" t="s">
        <v>1217</v>
      </c>
      <c r="D1742" s="199" t="s">
        <v>1214</v>
      </c>
      <c r="E1742" s="112" t="s">
        <v>1476</v>
      </c>
      <c r="F1742" s="216" t="s">
        <v>1483</v>
      </c>
      <c r="G1742" s="199" t="s">
        <v>19</v>
      </c>
      <c r="H1742" s="199" t="s">
        <v>917</v>
      </c>
      <c r="I1742" s="200" t="s">
        <v>955</v>
      </c>
      <c r="J1742" s="112" t="s">
        <v>1344</v>
      </c>
      <c r="K1742" s="199">
        <v>8</v>
      </c>
      <c r="L1742" s="199">
        <v>6</v>
      </c>
      <c r="M1742" s="199">
        <v>10</v>
      </c>
      <c r="N1742" s="112" t="s">
        <v>1346</v>
      </c>
      <c r="O1742" s="112" t="s">
        <v>1340</v>
      </c>
      <c r="P1742" s="112" t="s">
        <v>1341</v>
      </c>
      <c r="Q1742" s="112" t="s">
        <v>1342</v>
      </c>
      <c r="R1742" s="199">
        <v>2</v>
      </c>
      <c r="S1742" s="199">
        <v>2</v>
      </c>
      <c r="T1742" s="199">
        <v>4</v>
      </c>
      <c r="U1742" s="201" t="s">
        <v>926</v>
      </c>
      <c r="V1742" s="199">
        <v>25</v>
      </c>
      <c r="W1742" s="199">
        <v>100</v>
      </c>
      <c r="X1742" s="201" t="s">
        <v>892</v>
      </c>
      <c r="Y1742" s="182" t="s">
        <v>921</v>
      </c>
      <c r="Z1742" s="199" t="s">
        <v>311</v>
      </c>
      <c r="AA1742" s="199" t="s">
        <v>311</v>
      </c>
      <c r="AB1742" s="112" t="s">
        <v>1573</v>
      </c>
      <c r="AC1742" s="112" t="s">
        <v>1574</v>
      </c>
      <c r="AD1742" s="112" t="s">
        <v>1575</v>
      </c>
      <c r="AE1742" s="112" t="s">
        <v>1343</v>
      </c>
      <c r="AF1742" s="199"/>
    </row>
    <row r="1743" spans="1:32" ht="105" hidden="1">
      <c r="A1743" s="198" t="s">
        <v>909</v>
      </c>
      <c r="B1743" s="199" t="s">
        <v>1196</v>
      </c>
      <c r="C1743" s="199" t="s">
        <v>1217</v>
      </c>
      <c r="D1743" s="199" t="s">
        <v>1214</v>
      </c>
      <c r="E1743" s="112" t="s">
        <v>1476</v>
      </c>
      <c r="F1743" s="216" t="s">
        <v>1483</v>
      </c>
      <c r="G1743" s="199" t="s">
        <v>19</v>
      </c>
      <c r="H1743" s="199" t="s">
        <v>923</v>
      </c>
      <c r="I1743" s="200" t="s">
        <v>965</v>
      </c>
      <c r="J1743" s="112" t="s">
        <v>1228</v>
      </c>
      <c r="K1743" s="199">
        <v>8</v>
      </c>
      <c r="L1743" s="199">
        <v>6</v>
      </c>
      <c r="M1743" s="199">
        <v>10</v>
      </c>
      <c r="N1743" s="112" t="s">
        <v>1245</v>
      </c>
      <c r="O1743" s="200" t="s">
        <v>1291</v>
      </c>
      <c r="P1743" s="112" t="s">
        <v>1525</v>
      </c>
      <c r="Q1743" s="200" t="s">
        <v>1529</v>
      </c>
      <c r="R1743" s="199">
        <v>2</v>
      </c>
      <c r="S1743" s="199">
        <v>3</v>
      </c>
      <c r="T1743" s="199">
        <v>6</v>
      </c>
      <c r="U1743" s="201" t="s">
        <v>920</v>
      </c>
      <c r="V1743" s="199">
        <v>25</v>
      </c>
      <c r="W1743" s="199">
        <v>150</v>
      </c>
      <c r="X1743" s="201" t="s">
        <v>914</v>
      </c>
      <c r="Y1743" s="182" t="s">
        <v>915</v>
      </c>
      <c r="Z1743" s="199" t="s">
        <v>311</v>
      </c>
      <c r="AA1743" s="199" t="s">
        <v>311</v>
      </c>
      <c r="AB1743" s="112" t="s">
        <v>1584</v>
      </c>
      <c r="AC1743" s="112" t="s">
        <v>1589</v>
      </c>
      <c r="AD1743" s="200" t="s">
        <v>1528</v>
      </c>
      <c r="AE1743" s="112" t="s">
        <v>1281</v>
      </c>
      <c r="AF1743" s="199"/>
    </row>
    <row r="1744" spans="1:32" ht="105" hidden="1">
      <c r="A1744" s="198" t="s">
        <v>909</v>
      </c>
      <c r="B1744" s="199" t="s">
        <v>1196</v>
      </c>
      <c r="C1744" s="199" t="s">
        <v>1217</v>
      </c>
      <c r="D1744" s="199" t="s">
        <v>1214</v>
      </c>
      <c r="E1744" s="112" t="s">
        <v>1476</v>
      </c>
      <c r="F1744" s="216" t="s">
        <v>1483</v>
      </c>
      <c r="G1744" s="199" t="s">
        <v>19</v>
      </c>
      <c r="H1744" s="199" t="s">
        <v>923</v>
      </c>
      <c r="I1744" s="200" t="s">
        <v>969</v>
      </c>
      <c r="J1744" s="112" t="s">
        <v>1229</v>
      </c>
      <c r="K1744" s="199">
        <v>8</v>
      </c>
      <c r="L1744" s="199">
        <v>6</v>
      </c>
      <c r="M1744" s="199">
        <v>10</v>
      </c>
      <c r="N1744" s="112" t="s">
        <v>1248</v>
      </c>
      <c r="O1744" s="200" t="s">
        <v>1591</v>
      </c>
      <c r="P1744" s="112" t="s">
        <v>1593</v>
      </c>
      <c r="Q1744" s="199" t="s">
        <v>311</v>
      </c>
      <c r="R1744" s="199">
        <v>2</v>
      </c>
      <c r="S1744" s="199">
        <v>2</v>
      </c>
      <c r="T1744" s="199">
        <v>4</v>
      </c>
      <c r="U1744" s="201" t="s">
        <v>926</v>
      </c>
      <c r="V1744" s="199">
        <v>60</v>
      </c>
      <c r="W1744" s="199">
        <v>240</v>
      </c>
      <c r="X1744" s="201" t="s">
        <v>914</v>
      </c>
      <c r="Y1744" s="182" t="s">
        <v>915</v>
      </c>
      <c r="Z1744" s="199" t="s">
        <v>311</v>
      </c>
      <c r="AA1744" s="199" t="s">
        <v>311</v>
      </c>
      <c r="AB1744" s="112" t="s">
        <v>1590</v>
      </c>
      <c r="AC1744" s="112" t="s">
        <v>1249</v>
      </c>
      <c r="AD1744" s="200" t="s">
        <v>1247</v>
      </c>
      <c r="AE1744" s="112" t="s">
        <v>1281</v>
      </c>
      <c r="AF1744" s="199"/>
    </row>
    <row r="1745" spans="1:32" ht="225" hidden="1">
      <c r="A1745" s="198" t="s">
        <v>909</v>
      </c>
      <c r="B1745" s="199" t="s">
        <v>1196</v>
      </c>
      <c r="C1745" s="199" t="s">
        <v>1217</v>
      </c>
      <c r="D1745" s="199" t="s">
        <v>1214</v>
      </c>
      <c r="E1745" s="112" t="s">
        <v>1476</v>
      </c>
      <c r="F1745" s="216" t="s">
        <v>1483</v>
      </c>
      <c r="G1745" s="199" t="s">
        <v>19</v>
      </c>
      <c r="H1745" s="199" t="s">
        <v>928</v>
      </c>
      <c r="I1745" s="200" t="s">
        <v>973</v>
      </c>
      <c r="J1745" s="112" t="s">
        <v>1223</v>
      </c>
      <c r="K1745" s="199">
        <v>8</v>
      </c>
      <c r="L1745" s="199">
        <v>6</v>
      </c>
      <c r="M1745" s="199">
        <v>10</v>
      </c>
      <c r="N1745" s="112" t="s">
        <v>1250</v>
      </c>
      <c r="O1745" s="200" t="s">
        <v>1595</v>
      </c>
      <c r="P1745" s="112" t="s">
        <v>1533</v>
      </c>
      <c r="Q1745" s="199" t="s">
        <v>311</v>
      </c>
      <c r="R1745" s="199">
        <v>2</v>
      </c>
      <c r="S1745" s="199">
        <v>2</v>
      </c>
      <c r="T1745" s="199">
        <v>4</v>
      </c>
      <c r="U1745" s="201" t="s">
        <v>926</v>
      </c>
      <c r="V1745" s="199">
        <v>25</v>
      </c>
      <c r="W1745" s="199">
        <v>100</v>
      </c>
      <c r="X1745" s="201" t="s">
        <v>892</v>
      </c>
      <c r="Y1745" s="182" t="s">
        <v>921</v>
      </c>
      <c r="Z1745" s="199" t="s">
        <v>311</v>
      </c>
      <c r="AA1745" s="199" t="s">
        <v>311</v>
      </c>
      <c r="AB1745" s="200" t="s">
        <v>1596</v>
      </c>
      <c r="AC1745" s="112" t="s">
        <v>1534</v>
      </c>
      <c r="AD1745" s="222" t="s">
        <v>1597</v>
      </c>
      <c r="AE1745" s="112" t="s">
        <v>1277</v>
      </c>
      <c r="AF1745" s="199"/>
    </row>
    <row r="1746" spans="1:32" ht="225" hidden="1">
      <c r="A1746" s="198" t="s">
        <v>909</v>
      </c>
      <c r="B1746" s="199" t="s">
        <v>1196</v>
      </c>
      <c r="C1746" s="199" t="s">
        <v>1217</v>
      </c>
      <c r="D1746" s="199" t="s">
        <v>1214</v>
      </c>
      <c r="E1746" s="112" t="s">
        <v>1476</v>
      </c>
      <c r="F1746" s="216" t="s">
        <v>1483</v>
      </c>
      <c r="G1746" s="199" t="s">
        <v>19</v>
      </c>
      <c r="H1746" s="199" t="s">
        <v>928</v>
      </c>
      <c r="I1746" s="200" t="s">
        <v>975</v>
      </c>
      <c r="J1746" s="112" t="s">
        <v>1223</v>
      </c>
      <c r="K1746" s="199">
        <v>8</v>
      </c>
      <c r="L1746" s="199">
        <v>6</v>
      </c>
      <c r="M1746" s="199">
        <v>10</v>
      </c>
      <c r="N1746" s="112" t="s">
        <v>1250</v>
      </c>
      <c r="O1746" s="200" t="s">
        <v>1595</v>
      </c>
      <c r="P1746" s="112" t="s">
        <v>1533</v>
      </c>
      <c r="Q1746" s="199" t="s">
        <v>311</v>
      </c>
      <c r="R1746" s="199">
        <v>2</v>
      </c>
      <c r="S1746" s="199">
        <v>3</v>
      </c>
      <c r="T1746" s="199">
        <v>6</v>
      </c>
      <c r="U1746" s="201" t="s">
        <v>920</v>
      </c>
      <c r="V1746" s="199">
        <v>25</v>
      </c>
      <c r="W1746" s="199">
        <v>150</v>
      </c>
      <c r="X1746" s="201" t="s">
        <v>914</v>
      </c>
      <c r="Y1746" s="182" t="s">
        <v>915</v>
      </c>
      <c r="Z1746" s="199" t="s">
        <v>311</v>
      </c>
      <c r="AA1746" s="199" t="s">
        <v>311</v>
      </c>
      <c r="AB1746" s="200" t="s">
        <v>1596</v>
      </c>
      <c r="AC1746" s="112" t="s">
        <v>1534</v>
      </c>
      <c r="AD1746" s="200" t="s">
        <v>1247</v>
      </c>
      <c r="AE1746" s="112" t="s">
        <v>1277</v>
      </c>
      <c r="AF1746" s="199"/>
    </row>
    <row r="1747" spans="1:32" ht="225" hidden="1">
      <c r="A1747" s="198" t="s">
        <v>909</v>
      </c>
      <c r="B1747" s="199" t="s">
        <v>1196</v>
      </c>
      <c r="C1747" s="199" t="s">
        <v>1217</v>
      </c>
      <c r="D1747" s="199" t="s">
        <v>1214</v>
      </c>
      <c r="E1747" s="112" t="s">
        <v>1476</v>
      </c>
      <c r="F1747" s="216" t="s">
        <v>1483</v>
      </c>
      <c r="G1747" s="199" t="s">
        <v>19</v>
      </c>
      <c r="H1747" s="199" t="s">
        <v>928</v>
      </c>
      <c r="I1747" s="200" t="s">
        <v>979</v>
      </c>
      <c r="J1747" s="112" t="s">
        <v>1223</v>
      </c>
      <c r="K1747" s="199">
        <v>8</v>
      </c>
      <c r="L1747" s="199">
        <v>6</v>
      </c>
      <c r="M1747" s="199">
        <v>10</v>
      </c>
      <c r="N1747" s="112" t="s">
        <v>1250</v>
      </c>
      <c r="O1747" s="200" t="s">
        <v>1595</v>
      </c>
      <c r="P1747" s="112" t="s">
        <v>1533</v>
      </c>
      <c r="Q1747" s="199" t="s">
        <v>311</v>
      </c>
      <c r="R1747" s="199">
        <v>2</v>
      </c>
      <c r="S1747" s="199">
        <v>3</v>
      </c>
      <c r="T1747" s="199">
        <v>6</v>
      </c>
      <c r="U1747" s="201" t="s">
        <v>920</v>
      </c>
      <c r="V1747" s="199">
        <v>26</v>
      </c>
      <c r="W1747" s="199">
        <v>156</v>
      </c>
      <c r="X1747" s="201" t="s">
        <v>914</v>
      </c>
      <c r="Y1747" s="182" t="s">
        <v>915</v>
      </c>
      <c r="Z1747" s="199" t="s">
        <v>311</v>
      </c>
      <c r="AA1747" s="199" t="s">
        <v>311</v>
      </c>
      <c r="AB1747" s="200" t="s">
        <v>1596</v>
      </c>
      <c r="AC1747" s="112" t="s">
        <v>1534</v>
      </c>
      <c r="AD1747" s="200" t="s">
        <v>1247</v>
      </c>
      <c r="AE1747" s="112" t="s">
        <v>1277</v>
      </c>
      <c r="AF1747" s="199"/>
    </row>
    <row r="1748" spans="1:32" ht="135" hidden="1">
      <c r="A1748" s="198" t="s">
        <v>909</v>
      </c>
      <c r="B1748" s="199" t="s">
        <v>1196</v>
      </c>
      <c r="C1748" s="199" t="s">
        <v>1217</v>
      </c>
      <c r="D1748" s="199" t="s">
        <v>1214</v>
      </c>
      <c r="E1748" s="112" t="s">
        <v>1476</v>
      </c>
      <c r="F1748" s="216" t="s">
        <v>1483</v>
      </c>
      <c r="G1748" s="199" t="s">
        <v>19</v>
      </c>
      <c r="H1748" s="199" t="s">
        <v>931</v>
      </c>
      <c r="I1748" s="200" t="s">
        <v>989</v>
      </c>
      <c r="J1748" s="112" t="s">
        <v>1224</v>
      </c>
      <c r="K1748" s="199">
        <v>8</v>
      </c>
      <c r="L1748" s="199">
        <v>6</v>
      </c>
      <c r="M1748" s="199">
        <v>10</v>
      </c>
      <c r="N1748" s="112" t="s">
        <v>1252</v>
      </c>
      <c r="O1748" s="112" t="s">
        <v>1612</v>
      </c>
      <c r="P1748" s="112" t="s">
        <v>1253</v>
      </c>
      <c r="Q1748" s="112" t="s">
        <v>1614</v>
      </c>
      <c r="R1748" s="199">
        <v>2</v>
      </c>
      <c r="S1748" s="199">
        <v>3</v>
      </c>
      <c r="T1748" s="199">
        <v>6</v>
      </c>
      <c r="U1748" s="201" t="s">
        <v>920</v>
      </c>
      <c r="V1748" s="199">
        <v>25</v>
      </c>
      <c r="W1748" s="199">
        <v>150</v>
      </c>
      <c r="X1748" s="201" t="s">
        <v>914</v>
      </c>
      <c r="Y1748" s="182" t="s">
        <v>915</v>
      </c>
      <c r="Z1748" s="199" t="s">
        <v>311</v>
      </c>
      <c r="AA1748" s="199" t="s">
        <v>311</v>
      </c>
      <c r="AB1748" s="112" t="s">
        <v>1613</v>
      </c>
      <c r="AC1748" s="112" t="s">
        <v>1253</v>
      </c>
      <c r="AD1748" s="112" t="s">
        <v>1615</v>
      </c>
      <c r="AE1748" s="112" t="s">
        <v>1278</v>
      </c>
      <c r="AF1748" s="199"/>
    </row>
    <row r="1749" spans="1:32" ht="150" hidden="1">
      <c r="A1749" s="198" t="s">
        <v>909</v>
      </c>
      <c r="B1749" s="199" t="s">
        <v>1196</v>
      </c>
      <c r="C1749" s="199" t="s">
        <v>1217</v>
      </c>
      <c r="D1749" s="199" t="s">
        <v>1214</v>
      </c>
      <c r="E1749" s="112" t="s">
        <v>1476</v>
      </c>
      <c r="F1749" s="216" t="s">
        <v>1483</v>
      </c>
      <c r="G1749" s="199" t="s">
        <v>19</v>
      </c>
      <c r="H1749" s="199" t="s">
        <v>931</v>
      </c>
      <c r="I1749" s="200" t="s">
        <v>997</v>
      </c>
      <c r="J1749" s="112" t="s">
        <v>1363</v>
      </c>
      <c r="K1749" s="199">
        <v>8</v>
      </c>
      <c r="L1749" s="199">
        <v>6</v>
      </c>
      <c r="M1749" s="199">
        <v>10</v>
      </c>
      <c r="N1749" s="112" t="s">
        <v>1364</v>
      </c>
      <c r="O1749" s="112" t="s">
        <v>1656</v>
      </c>
      <c r="P1749" s="112" t="s">
        <v>1657</v>
      </c>
      <c r="Q1749" s="112" t="s">
        <v>1365</v>
      </c>
      <c r="R1749" s="199">
        <v>6</v>
      </c>
      <c r="S1749" s="199">
        <v>2</v>
      </c>
      <c r="T1749" s="199">
        <v>12</v>
      </c>
      <c r="U1749" s="201" t="s">
        <v>913</v>
      </c>
      <c r="V1749" s="199">
        <v>60</v>
      </c>
      <c r="W1749" s="199">
        <v>720</v>
      </c>
      <c r="X1749" s="201" t="s">
        <v>316</v>
      </c>
      <c r="Y1749" s="182" t="s">
        <v>317</v>
      </c>
      <c r="Z1749" s="199" t="s">
        <v>311</v>
      </c>
      <c r="AA1749" s="199" t="s">
        <v>311</v>
      </c>
      <c r="AB1749" s="112" t="s">
        <v>1621</v>
      </c>
      <c r="AC1749" s="112" t="s">
        <v>1622</v>
      </c>
      <c r="AD1749" s="112" t="s">
        <v>1623</v>
      </c>
      <c r="AE1749" s="112" t="s">
        <v>1368</v>
      </c>
      <c r="AF1749" s="199"/>
    </row>
    <row r="1750" spans="1:32" ht="315" hidden="1">
      <c r="A1750" s="198" t="s">
        <v>909</v>
      </c>
      <c r="B1750" s="199" t="s">
        <v>1196</v>
      </c>
      <c r="C1750" s="199" t="s">
        <v>1217</v>
      </c>
      <c r="D1750" s="199" t="s">
        <v>1214</v>
      </c>
      <c r="E1750" s="112" t="s">
        <v>1476</v>
      </c>
      <c r="F1750" s="216" t="s">
        <v>1483</v>
      </c>
      <c r="G1750" s="199" t="s">
        <v>19</v>
      </c>
      <c r="H1750" s="199" t="s">
        <v>934</v>
      </c>
      <c r="I1750" s="200" t="s">
        <v>1007</v>
      </c>
      <c r="J1750" s="112" t="s">
        <v>1225</v>
      </c>
      <c r="K1750" s="199">
        <v>2</v>
      </c>
      <c r="L1750" s="199">
        <v>2</v>
      </c>
      <c r="M1750" s="199">
        <v>10</v>
      </c>
      <c r="N1750" s="112" t="s">
        <v>1255</v>
      </c>
      <c r="O1750" s="112" t="s">
        <v>1627</v>
      </c>
      <c r="P1750" s="112" t="s">
        <v>1630</v>
      </c>
      <c r="Q1750" s="112" t="s">
        <v>1265</v>
      </c>
      <c r="R1750" s="199">
        <v>2</v>
      </c>
      <c r="S1750" s="199">
        <v>3</v>
      </c>
      <c r="T1750" s="199">
        <f>BD[[#This Row],[ND]]*BD[[#This Row],[NE]]</f>
        <v>6</v>
      </c>
      <c r="U1750" s="201" t="str">
        <f>IF(AND(T1750&lt;=40,T1750&gt;=24),"MUY ALTO",IF(AND(T1750&lt;=20,T1750&gt;=10),"ALTO",IF(AND(T1750&lt;=8,T1750&gt;=6),"MEDIO",IF(AND(T1750&lt;=4,T1750&gt;=1),"BAJO",""))))</f>
        <v>MEDIO</v>
      </c>
      <c r="V1750" s="199">
        <v>25</v>
      </c>
      <c r="W1750" s="199">
        <f>BD[[#This Row],[NP]]*BD[[#This Row],[N.C]]</f>
        <v>150</v>
      </c>
      <c r="X1750" s="201" t="str">
        <f>IFERROR(IF(AND(W1750&gt;=600,W1750&lt;=4000),"I",IF(AND(W1750&lt;500,W1750&gt;=150),"II",IF(AND(W1750&lt;=120,W1750&gt;=40),"III",IF(W1750=20,"IV","")))),"")</f>
        <v>II</v>
      </c>
      <c r="Y1750" s="182" t="str">
        <f>IF(AND(X1750="I"),"NO ACEPTABLE",IF(AND(X1750="II"),"ACEPTABLE CON CONTROL ESPECIFICO",IF(AND(X1750="III"),"MEJORABLE",IF(AND(X1750="IV"),"ACEPTABLE"))))</f>
        <v>ACEPTABLE CON CONTROL ESPECIFICO</v>
      </c>
      <c r="Z1750" s="199" t="s">
        <v>311</v>
      </c>
      <c r="AA1750" s="199" t="s">
        <v>311</v>
      </c>
      <c r="AB1750" s="112" t="s">
        <v>1628</v>
      </c>
      <c r="AC1750" s="112" t="s">
        <v>1629</v>
      </c>
      <c r="AD1750" s="112" t="s">
        <v>1265</v>
      </c>
      <c r="AE1750" s="112" t="s">
        <v>1280</v>
      </c>
      <c r="AF1750" s="199"/>
    </row>
    <row r="1751" spans="1:32" ht="90" hidden="1">
      <c r="A1751" s="198" t="s">
        <v>909</v>
      </c>
      <c r="B1751" s="199" t="s">
        <v>1196</v>
      </c>
      <c r="C1751" s="199" t="s">
        <v>1217</v>
      </c>
      <c r="D1751" s="199" t="s">
        <v>1214</v>
      </c>
      <c r="E1751" s="112" t="s">
        <v>1476</v>
      </c>
      <c r="F1751" s="216" t="s">
        <v>1484</v>
      </c>
      <c r="G1751" s="199" t="s">
        <v>19</v>
      </c>
      <c r="H1751" s="199" t="s">
        <v>905</v>
      </c>
      <c r="I1751" s="200" t="s">
        <v>911</v>
      </c>
      <c r="J1751" s="112" t="s">
        <v>1286</v>
      </c>
      <c r="K1751" s="199">
        <v>8</v>
      </c>
      <c r="L1751" s="199">
        <v>6</v>
      </c>
      <c r="M1751" s="199">
        <v>10</v>
      </c>
      <c r="N1751" s="112" t="s">
        <v>1287</v>
      </c>
      <c r="O1751" s="112" t="s">
        <v>1545</v>
      </c>
      <c r="P1751" s="112" t="s">
        <v>1549</v>
      </c>
      <c r="Q1751" s="112" t="s">
        <v>1546</v>
      </c>
      <c r="R1751" s="199">
        <v>2</v>
      </c>
      <c r="S1751" s="199">
        <v>3</v>
      </c>
      <c r="T1751" s="199">
        <f>BD[[#This Row],[ND]]*BD[[#This Row],[NE]]</f>
        <v>6</v>
      </c>
      <c r="U1751" s="201" t="str">
        <f>IF(AND(T1751&lt;=40,T1751&gt;=24),"MUY ALTO",IF(AND(T1751&lt;=20,T1751&gt;=10),"ALTO",IF(AND(T1751&lt;=8,T1751&gt;=6),"MEDIO",IF(AND(T1751&lt;=4,T1751&gt;=1),"BAJO",""))))</f>
        <v>MEDIO</v>
      </c>
      <c r="V1751" s="199">
        <v>25</v>
      </c>
      <c r="W1751" s="199">
        <f>BD[[#This Row],[NP]]*BD[[#This Row],[N.C]]</f>
        <v>150</v>
      </c>
      <c r="X1751" s="201" t="str">
        <f>IFERROR(IF(AND(W1751&gt;=600,W1751&lt;=4000),"I",IF(AND(W1751&lt;500,W1751&gt;=150),"II",IF(AND(W1751&lt;=120,W1751&gt;=40),"III",IF(W1751=20,"IV","")))),"")</f>
        <v>II</v>
      </c>
      <c r="Y1751" s="182" t="str">
        <f>IF(AND(X1751="I"),"NO ACEPTABLE",IF(AND(X1751="II"),"ACEPTABLE CON CONTROL ESPECIFICO",IF(AND(X1751="III"),"MEJORABLE",IF(AND(X1751="IV"),"ACEPTABLE"))))</f>
        <v>ACEPTABLE CON CONTROL ESPECIFICO</v>
      </c>
      <c r="Z1751" s="199" t="s">
        <v>311</v>
      </c>
      <c r="AA1751" s="199" t="s">
        <v>311</v>
      </c>
      <c r="AB1751" s="112" t="s">
        <v>1547</v>
      </c>
      <c r="AC1751" s="112" t="s">
        <v>1548</v>
      </c>
      <c r="AD1751" s="112" t="s">
        <v>1550</v>
      </c>
      <c r="AE1751" s="112" t="s">
        <v>1288</v>
      </c>
      <c r="AF1751" s="199"/>
    </row>
    <row r="1752" spans="1:32" ht="165" hidden="1">
      <c r="A1752" s="198" t="s">
        <v>909</v>
      </c>
      <c r="B1752" s="199" t="s">
        <v>1196</v>
      </c>
      <c r="C1752" s="199" t="s">
        <v>1217</v>
      </c>
      <c r="D1752" s="199" t="s">
        <v>1214</v>
      </c>
      <c r="E1752" s="112" t="s">
        <v>1476</v>
      </c>
      <c r="F1752" s="216" t="s">
        <v>1484</v>
      </c>
      <c r="G1752" s="199" t="s">
        <v>19</v>
      </c>
      <c r="H1752" s="199" t="s">
        <v>905</v>
      </c>
      <c r="I1752" s="213" t="s">
        <v>935</v>
      </c>
      <c r="J1752" s="112" t="s">
        <v>1230</v>
      </c>
      <c r="K1752" s="199">
        <v>8</v>
      </c>
      <c r="L1752" s="199">
        <v>6</v>
      </c>
      <c r="M1752" s="199">
        <v>10</v>
      </c>
      <c r="N1752" s="112" t="s">
        <v>1231</v>
      </c>
      <c r="O1752" s="200" t="s">
        <v>1234</v>
      </c>
      <c r="P1752" s="112" t="s">
        <v>1518</v>
      </c>
      <c r="Q1752" s="200" t="s">
        <v>1520</v>
      </c>
      <c r="R1752" s="199">
        <v>2</v>
      </c>
      <c r="S1752" s="199">
        <v>3</v>
      </c>
      <c r="T1752" s="199">
        <f>BD[[#This Row],[ND]]*BD[[#This Row],[NE]]</f>
        <v>6</v>
      </c>
      <c r="U1752" s="201" t="str">
        <f>IF(AND(T1752&lt;=40,T1752&gt;=24),"MUY ALTO",IF(AND(T1752&lt;=20,T1752&gt;=10),"ALTO",IF(AND(T1752&lt;=8,T1752&gt;=6),"MEDIO",IF(AND(T1752&lt;=4,T1752&gt;=1),"BAJO",""))))</f>
        <v>MEDIO</v>
      </c>
      <c r="V1752" s="199">
        <v>25</v>
      </c>
      <c r="W1752" s="199">
        <f>BD[[#This Row],[NP]]*BD[[#This Row],[N.C]]</f>
        <v>150</v>
      </c>
      <c r="X1752" s="201" t="str">
        <f>IFERROR(IF(AND(W1752&gt;=600,W1752&lt;=4000),"I",IF(AND(W1752&lt;500,W1752&gt;=150),"II",IF(AND(W1752&lt;=120,W1752&gt;=40),"III",IF(W1752=20,"IV","")))),"")</f>
        <v>II</v>
      </c>
      <c r="Y1752" s="182" t="str">
        <f>IF(AND(X1752="I"),"NO ACEPTABLE",IF(AND(X1752="II"),"ACEPTABLE CON CONTROL ESPECIFICO",IF(AND(X1752="III"),"MEJORABLE",IF(AND(X1752="IV"),"ACEPTABLE"))))</f>
        <v>ACEPTABLE CON CONTROL ESPECIFICO</v>
      </c>
      <c r="Z1752" s="199" t="s">
        <v>311</v>
      </c>
      <c r="AA1752" s="199" t="s">
        <v>311</v>
      </c>
      <c r="AB1752" s="112" t="s">
        <v>1517</v>
      </c>
      <c r="AC1752" s="112" t="s">
        <v>1519</v>
      </c>
      <c r="AD1752" s="200" t="s">
        <v>1558</v>
      </c>
      <c r="AE1752" s="112" t="s">
        <v>1275</v>
      </c>
      <c r="AF1752" s="199"/>
    </row>
    <row r="1753" spans="1:32" ht="409.6" hidden="1">
      <c r="A1753" s="198" t="s">
        <v>909</v>
      </c>
      <c r="B1753" s="199" t="s">
        <v>1196</v>
      </c>
      <c r="C1753" s="199" t="s">
        <v>1217</v>
      </c>
      <c r="D1753" s="199" t="s">
        <v>1214</v>
      </c>
      <c r="E1753" s="112" t="s">
        <v>1476</v>
      </c>
      <c r="F1753" s="216" t="s">
        <v>1484</v>
      </c>
      <c r="G1753" s="199" t="s">
        <v>19</v>
      </c>
      <c r="H1753" s="199" t="s">
        <v>917</v>
      </c>
      <c r="I1753" s="200" t="s">
        <v>949</v>
      </c>
      <c r="J1753" s="112" t="s">
        <v>1226</v>
      </c>
      <c r="K1753" s="199">
        <v>8</v>
      </c>
      <c r="L1753" s="199">
        <v>6</v>
      </c>
      <c r="M1753" s="199">
        <v>10</v>
      </c>
      <c r="N1753" s="112" t="s">
        <v>1237</v>
      </c>
      <c r="O1753" s="200" t="s">
        <v>1238</v>
      </c>
      <c r="P1753" s="112" t="s">
        <v>1239</v>
      </c>
      <c r="Q1753" s="112" t="s">
        <v>1522</v>
      </c>
      <c r="R1753" s="199">
        <v>2</v>
      </c>
      <c r="S1753" s="199">
        <v>2</v>
      </c>
      <c r="T1753" s="199">
        <f>BD[[#This Row],[ND]]*BD[[#This Row],[NE]]</f>
        <v>4</v>
      </c>
      <c r="U1753" s="201" t="str">
        <f>IF(AND(T1753&lt;=40,T1753&gt;=24),"MUY ALTO",IF(AND(T1753&lt;=20,T1753&gt;=10),"ALTO",IF(AND(T1753&lt;=8,T1753&gt;=6),"MEDIO",IF(AND(T1753&lt;=4,T1753&gt;=1),"BAJO",""))))</f>
        <v>BAJO</v>
      </c>
      <c r="V1753" s="199">
        <v>60</v>
      </c>
      <c r="W1753" s="199">
        <f>BD[[#This Row],[NP]]*BD[[#This Row],[N.C]]</f>
        <v>240</v>
      </c>
      <c r="X1753" s="201" t="str">
        <f>IFERROR(IF(AND(W1753&gt;=600,W1753&lt;=4000),"I",IF(AND(W1753&lt;500,W1753&gt;=150),"II",IF(AND(W1753&lt;=120,W1753&gt;=40),"III",IF(W1753=20,"IV","")))),"")</f>
        <v>II</v>
      </c>
      <c r="Y1753" s="182" t="str">
        <f>IF(AND(X1753="I"),"NO ACEPTABLE",IF(AND(X1753="II"),"ACEPTABLE CON CONTROL ESPECIFICO",IF(AND(X1753="III"),"MEJORABLE",IF(AND(X1753="IV"),"ACEPTABLE"))))</f>
        <v>ACEPTABLE CON CONTROL ESPECIFICO</v>
      </c>
      <c r="Z1753" s="199" t="s">
        <v>311</v>
      </c>
      <c r="AA1753" s="199" t="s">
        <v>311</v>
      </c>
      <c r="AB1753" s="112" t="s">
        <v>1524</v>
      </c>
      <c r="AC1753" s="112" t="s">
        <v>1521</v>
      </c>
      <c r="AD1753" s="112" t="s">
        <v>1523</v>
      </c>
      <c r="AE1753" s="112" t="s">
        <v>1276</v>
      </c>
      <c r="AF1753" s="199"/>
    </row>
    <row r="1754" spans="1:32" ht="165" hidden="1">
      <c r="A1754" s="198" t="s">
        <v>909</v>
      </c>
      <c r="B1754" s="199" t="s">
        <v>1196</v>
      </c>
      <c r="C1754" s="199" t="s">
        <v>1217</v>
      </c>
      <c r="D1754" s="199" t="s">
        <v>1214</v>
      </c>
      <c r="E1754" s="112" t="s">
        <v>1476</v>
      </c>
      <c r="F1754" s="216" t="s">
        <v>1484</v>
      </c>
      <c r="G1754" s="199" t="s">
        <v>19</v>
      </c>
      <c r="H1754" s="199" t="s">
        <v>917</v>
      </c>
      <c r="I1754" s="200" t="s">
        <v>951</v>
      </c>
      <c r="J1754" s="112" t="s">
        <v>1333</v>
      </c>
      <c r="K1754" s="199">
        <v>8</v>
      </c>
      <c r="L1754" s="199">
        <v>6</v>
      </c>
      <c r="M1754" s="199">
        <v>10</v>
      </c>
      <c r="N1754" s="112" t="s">
        <v>1237</v>
      </c>
      <c r="O1754" s="112" t="s">
        <v>1334</v>
      </c>
      <c r="P1754" s="112" t="s">
        <v>1335</v>
      </c>
      <c r="Q1754" s="112" t="s">
        <v>1336</v>
      </c>
      <c r="R1754" s="199">
        <v>2</v>
      </c>
      <c r="S1754" s="199">
        <v>2</v>
      </c>
      <c r="T1754" s="199">
        <v>4</v>
      </c>
      <c r="U1754" s="201" t="s">
        <v>926</v>
      </c>
      <c r="V1754" s="199">
        <v>60</v>
      </c>
      <c r="W1754" s="199">
        <v>240</v>
      </c>
      <c r="X1754" s="201" t="s">
        <v>914</v>
      </c>
      <c r="Y1754" s="182" t="s">
        <v>915</v>
      </c>
      <c r="Z1754" s="199" t="s">
        <v>311</v>
      </c>
      <c r="AA1754" s="199" t="s">
        <v>311</v>
      </c>
      <c r="AB1754" s="112" t="s">
        <v>1571</v>
      </c>
      <c r="AC1754" s="112" t="s">
        <v>1572</v>
      </c>
      <c r="AD1754" s="112" t="s">
        <v>1336</v>
      </c>
      <c r="AE1754" s="112" t="s">
        <v>1337</v>
      </c>
      <c r="AF1754" s="199"/>
    </row>
    <row r="1755" spans="1:32" ht="120" hidden="1">
      <c r="A1755" s="198" t="s">
        <v>909</v>
      </c>
      <c r="B1755" s="199" t="s">
        <v>1196</v>
      </c>
      <c r="C1755" s="199" t="s">
        <v>1217</v>
      </c>
      <c r="D1755" s="199" t="s">
        <v>1214</v>
      </c>
      <c r="E1755" s="112" t="s">
        <v>1476</v>
      </c>
      <c r="F1755" s="216" t="s">
        <v>1484</v>
      </c>
      <c r="G1755" s="199" t="s">
        <v>19</v>
      </c>
      <c r="H1755" s="199" t="s">
        <v>917</v>
      </c>
      <c r="I1755" s="200" t="s">
        <v>955</v>
      </c>
      <c r="J1755" s="112" t="s">
        <v>1344</v>
      </c>
      <c r="K1755" s="199">
        <v>8</v>
      </c>
      <c r="L1755" s="199">
        <v>6</v>
      </c>
      <c r="M1755" s="199">
        <v>10</v>
      </c>
      <c r="N1755" s="112" t="s">
        <v>1346</v>
      </c>
      <c r="O1755" s="112" t="s">
        <v>1340</v>
      </c>
      <c r="P1755" s="112" t="s">
        <v>1341</v>
      </c>
      <c r="Q1755" s="112" t="s">
        <v>1342</v>
      </c>
      <c r="R1755" s="199">
        <v>2</v>
      </c>
      <c r="S1755" s="199">
        <v>2</v>
      </c>
      <c r="T1755" s="199">
        <v>4</v>
      </c>
      <c r="U1755" s="201" t="s">
        <v>926</v>
      </c>
      <c r="V1755" s="199">
        <v>25</v>
      </c>
      <c r="W1755" s="199">
        <v>100</v>
      </c>
      <c r="X1755" s="201" t="s">
        <v>892</v>
      </c>
      <c r="Y1755" s="182" t="s">
        <v>921</v>
      </c>
      <c r="Z1755" s="199" t="s">
        <v>311</v>
      </c>
      <c r="AA1755" s="199" t="s">
        <v>311</v>
      </c>
      <c r="AB1755" s="112" t="s">
        <v>1573</v>
      </c>
      <c r="AC1755" s="112" t="s">
        <v>1574</v>
      </c>
      <c r="AD1755" s="112" t="s">
        <v>1575</v>
      </c>
      <c r="AE1755" s="112" t="s">
        <v>1343</v>
      </c>
      <c r="AF1755" s="199"/>
    </row>
    <row r="1756" spans="1:32" ht="105" hidden="1">
      <c r="A1756" s="198" t="s">
        <v>909</v>
      </c>
      <c r="B1756" s="199" t="s">
        <v>1196</v>
      </c>
      <c r="C1756" s="199" t="s">
        <v>1217</v>
      </c>
      <c r="D1756" s="199" t="s">
        <v>1214</v>
      </c>
      <c r="E1756" s="112" t="s">
        <v>1476</v>
      </c>
      <c r="F1756" s="216" t="s">
        <v>1484</v>
      </c>
      <c r="G1756" s="199" t="s">
        <v>19</v>
      </c>
      <c r="H1756" s="199" t="s">
        <v>923</v>
      </c>
      <c r="I1756" s="200" t="s">
        <v>965</v>
      </c>
      <c r="J1756" s="112" t="s">
        <v>1228</v>
      </c>
      <c r="K1756" s="199">
        <v>8</v>
      </c>
      <c r="L1756" s="199">
        <v>6</v>
      </c>
      <c r="M1756" s="199">
        <v>10</v>
      </c>
      <c r="N1756" s="112" t="s">
        <v>1245</v>
      </c>
      <c r="O1756" s="200" t="s">
        <v>1291</v>
      </c>
      <c r="P1756" s="112" t="s">
        <v>1525</v>
      </c>
      <c r="Q1756" s="200" t="s">
        <v>1529</v>
      </c>
      <c r="R1756" s="199">
        <v>2</v>
      </c>
      <c r="S1756" s="199">
        <v>3</v>
      </c>
      <c r="T1756" s="199">
        <v>6</v>
      </c>
      <c r="U1756" s="201" t="s">
        <v>920</v>
      </c>
      <c r="V1756" s="199">
        <v>25</v>
      </c>
      <c r="W1756" s="199">
        <v>150</v>
      </c>
      <c r="X1756" s="201" t="s">
        <v>914</v>
      </c>
      <c r="Y1756" s="182" t="s">
        <v>915</v>
      </c>
      <c r="Z1756" s="199" t="s">
        <v>311</v>
      </c>
      <c r="AA1756" s="199" t="s">
        <v>311</v>
      </c>
      <c r="AB1756" s="112" t="s">
        <v>1584</v>
      </c>
      <c r="AC1756" s="112" t="s">
        <v>1589</v>
      </c>
      <c r="AD1756" s="200" t="s">
        <v>1528</v>
      </c>
      <c r="AE1756" s="112" t="s">
        <v>1281</v>
      </c>
      <c r="AF1756" s="199"/>
    </row>
    <row r="1757" spans="1:32" ht="105" hidden="1">
      <c r="A1757" s="198" t="s">
        <v>909</v>
      </c>
      <c r="B1757" s="199" t="s">
        <v>1196</v>
      </c>
      <c r="C1757" s="199" t="s">
        <v>1217</v>
      </c>
      <c r="D1757" s="199" t="s">
        <v>1214</v>
      </c>
      <c r="E1757" s="112" t="s">
        <v>1476</v>
      </c>
      <c r="F1757" s="216" t="s">
        <v>1484</v>
      </c>
      <c r="G1757" s="199" t="s">
        <v>19</v>
      </c>
      <c r="H1757" s="199" t="s">
        <v>923</v>
      </c>
      <c r="I1757" s="200" t="s">
        <v>969</v>
      </c>
      <c r="J1757" s="112" t="s">
        <v>1229</v>
      </c>
      <c r="K1757" s="199">
        <v>8</v>
      </c>
      <c r="L1757" s="199">
        <v>6</v>
      </c>
      <c r="M1757" s="199">
        <v>10</v>
      </c>
      <c r="N1757" s="112" t="s">
        <v>1248</v>
      </c>
      <c r="O1757" s="200" t="s">
        <v>1591</v>
      </c>
      <c r="P1757" s="112" t="s">
        <v>1593</v>
      </c>
      <c r="Q1757" s="199" t="s">
        <v>311</v>
      </c>
      <c r="R1757" s="199">
        <v>2</v>
      </c>
      <c r="S1757" s="199">
        <v>2</v>
      </c>
      <c r="T1757" s="199">
        <v>4</v>
      </c>
      <c r="U1757" s="201" t="s">
        <v>926</v>
      </c>
      <c r="V1757" s="199">
        <v>60</v>
      </c>
      <c r="W1757" s="199">
        <v>240</v>
      </c>
      <c r="X1757" s="201" t="s">
        <v>914</v>
      </c>
      <c r="Y1757" s="182" t="s">
        <v>915</v>
      </c>
      <c r="Z1757" s="199" t="s">
        <v>311</v>
      </c>
      <c r="AA1757" s="199" t="s">
        <v>311</v>
      </c>
      <c r="AB1757" s="112" t="s">
        <v>1590</v>
      </c>
      <c r="AC1757" s="112" t="s">
        <v>1249</v>
      </c>
      <c r="AD1757" s="200" t="s">
        <v>1247</v>
      </c>
      <c r="AE1757" s="112" t="s">
        <v>1281</v>
      </c>
      <c r="AF1757" s="199"/>
    </row>
    <row r="1758" spans="1:32" ht="225" hidden="1">
      <c r="A1758" s="198" t="s">
        <v>909</v>
      </c>
      <c r="B1758" s="199" t="s">
        <v>1196</v>
      </c>
      <c r="C1758" s="199" t="s">
        <v>1217</v>
      </c>
      <c r="D1758" s="199" t="s">
        <v>1214</v>
      </c>
      <c r="E1758" s="112" t="s">
        <v>1476</v>
      </c>
      <c r="F1758" s="216" t="s">
        <v>1484</v>
      </c>
      <c r="G1758" s="199" t="s">
        <v>19</v>
      </c>
      <c r="H1758" s="199" t="s">
        <v>928</v>
      </c>
      <c r="I1758" s="200" t="s">
        <v>973</v>
      </c>
      <c r="J1758" s="112" t="s">
        <v>1223</v>
      </c>
      <c r="K1758" s="199">
        <v>8</v>
      </c>
      <c r="L1758" s="199">
        <v>6</v>
      </c>
      <c r="M1758" s="199">
        <v>10</v>
      </c>
      <c r="N1758" s="112" t="s">
        <v>1250</v>
      </c>
      <c r="O1758" s="200" t="s">
        <v>1595</v>
      </c>
      <c r="P1758" s="112" t="s">
        <v>1533</v>
      </c>
      <c r="Q1758" s="199" t="s">
        <v>311</v>
      </c>
      <c r="R1758" s="199">
        <v>2</v>
      </c>
      <c r="S1758" s="199">
        <v>2</v>
      </c>
      <c r="T1758" s="199">
        <v>4</v>
      </c>
      <c r="U1758" s="201" t="s">
        <v>926</v>
      </c>
      <c r="V1758" s="199">
        <v>25</v>
      </c>
      <c r="W1758" s="199">
        <v>100</v>
      </c>
      <c r="X1758" s="201" t="s">
        <v>892</v>
      </c>
      <c r="Y1758" s="182" t="s">
        <v>921</v>
      </c>
      <c r="Z1758" s="199" t="s">
        <v>311</v>
      </c>
      <c r="AA1758" s="199" t="s">
        <v>311</v>
      </c>
      <c r="AB1758" s="200" t="s">
        <v>1596</v>
      </c>
      <c r="AC1758" s="112" t="s">
        <v>1534</v>
      </c>
      <c r="AD1758" s="222" t="s">
        <v>1597</v>
      </c>
      <c r="AE1758" s="112" t="s">
        <v>1277</v>
      </c>
      <c r="AF1758" s="199"/>
    </row>
    <row r="1759" spans="1:32" ht="225" hidden="1">
      <c r="A1759" s="198" t="s">
        <v>909</v>
      </c>
      <c r="B1759" s="199" t="s">
        <v>1196</v>
      </c>
      <c r="C1759" s="199" t="s">
        <v>1217</v>
      </c>
      <c r="D1759" s="199" t="s">
        <v>1214</v>
      </c>
      <c r="E1759" s="112" t="s">
        <v>1476</v>
      </c>
      <c r="F1759" s="216" t="s">
        <v>1484</v>
      </c>
      <c r="G1759" s="199" t="s">
        <v>19</v>
      </c>
      <c r="H1759" s="199" t="s">
        <v>928</v>
      </c>
      <c r="I1759" s="200" t="s">
        <v>975</v>
      </c>
      <c r="J1759" s="112" t="s">
        <v>1223</v>
      </c>
      <c r="K1759" s="199">
        <v>8</v>
      </c>
      <c r="L1759" s="199">
        <v>6</v>
      </c>
      <c r="M1759" s="199">
        <v>10</v>
      </c>
      <c r="N1759" s="112" t="s">
        <v>1250</v>
      </c>
      <c r="O1759" s="200" t="s">
        <v>1595</v>
      </c>
      <c r="P1759" s="112" t="s">
        <v>1533</v>
      </c>
      <c r="Q1759" s="199" t="s">
        <v>311</v>
      </c>
      <c r="R1759" s="199">
        <v>2</v>
      </c>
      <c r="S1759" s="199">
        <v>3</v>
      </c>
      <c r="T1759" s="199">
        <v>6</v>
      </c>
      <c r="U1759" s="201" t="s">
        <v>920</v>
      </c>
      <c r="V1759" s="199">
        <v>25</v>
      </c>
      <c r="W1759" s="199">
        <v>150</v>
      </c>
      <c r="X1759" s="201" t="s">
        <v>914</v>
      </c>
      <c r="Y1759" s="182" t="s">
        <v>915</v>
      </c>
      <c r="Z1759" s="199" t="s">
        <v>311</v>
      </c>
      <c r="AA1759" s="199" t="s">
        <v>311</v>
      </c>
      <c r="AB1759" s="200" t="s">
        <v>1596</v>
      </c>
      <c r="AC1759" s="112" t="s">
        <v>1534</v>
      </c>
      <c r="AD1759" s="200" t="s">
        <v>1247</v>
      </c>
      <c r="AE1759" s="112" t="s">
        <v>1277</v>
      </c>
      <c r="AF1759" s="199"/>
    </row>
    <row r="1760" spans="1:32" ht="225" hidden="1">
      <c r="A1760" s="198" t="s">
        <v>909</v>
      </c>
      <c r="B1760" s="199" t="s">
        <v>1196</v>
      </c>
      <c r="C1760" s="199" t="s">
        <v>1217</v>
      </c>
      <c r="D1760" s="199" t="s">
        <v>1214</v>
      </c>
      <c r="E1760" s="112" t="s">
        <v>1476</v>
      </c>
      <c r="F1760" s="216" t="s">
        <v>1484</v>
      </c>
      <c r="G1760" s="199" t="s">
        <v>19</v>
      </c>
      <c r="H1760" s="199" t="s">
        <v>928</v>
      </c>
      <c r="I1760" s="200" t="s">
        <v>979</v>
      </c>
      <c r="J1760" s="112" t="s">
        <v>1223</v>
      </c>
      <c r="K1760" s="199">
        <v>8</v>
      </c>
      <c r="L1760" s="199">
        <v>6</v>
      </c>
      <c r="M1760" s="199">
        <v>10</v>
      </c>
      <c r="N1760" s="112" t="s">
        <v>1250</v>
      </c>
      <c r="O1760" s="200" t="s">
        <v>1595</v>
      </c>
      <c r="P1760" s="112" t="s">
        <v>1533</v>
      </c>
      <c r="Q1760" s="199" t="s">
        <v>311</v>
      </c>
      <c r="R1760" s="199">
        <v>2</v>
      </c>
      <c r="S1760" s="199">
        <v>3</v>
      </c>
      <c r="T1760" s="199">
        <v>6</v>
      </c>
      <c r="U1760" s="201" t="s">
        <v>920</v>
      </c>
      <c r="V1760" s="199">
        <v>26</v>
      </c>
      <c r="W1760" s="199">
        <v>156</v>
      </c>
      <c r="X1760" s="201" t="s">
        <v>914</v>
      </c>
      <c r="Y1760" s="182" t="s">
        <v>915</v>
      </c>
      <c r="Z1760" s="199" t="s">
        <v>311</v>
      </c>
      <c r="AA1760" s="199" t="s">
        <v>311</v>
      </c>
      <c r="AB1760" s="200" t="s">
        <v>1596</v>
      </c>
      <c r="AC1760" s="112" t="s">
        <v>1534</v>
      </c>
      <c r="AD1760" s="200" t="s">
        <v>1247</v>
      </c>
      <c r="AE1760" s="112" t="s">
        <v>1277</v>
      </c>
      <c r="AF1760" s="199"/>
    </row>
    <row r="1761" spans="1:32" ht="210" hidden="1">
      <c r="A1761" s="198" t="s">
        <v>909</v>
      </c>
      <c r="B1761" s="199" t="s">
        <v>1196</v>
      </c>
      <c r="C1761" s="199" t="s">
        <v>1217</v>
      </c>
      <c r="D1761" s="199" t="s">
        <v>1214</v>
      </c>
      <c r="E1761" s="112" t="s">
        <v>1476</v>
      </c>
      <c r="F1761" s="216" t="s">
        <v>1484</v>
      </c>
      <c r="G1761" s="199" t="s">
        <v>19</v>
      </c>
      <c r="H1761" s="199" t="s">
        <v>931</v>
      </c>
      <c r="I1761" s="200" t="s">
        <v>987</v>
      </c>
      <c r="J1761" s="112" t="s">
        <v>1404</v>
      </c>
      <c r="K1761" s="199">
        <v>8</v>
      </c>
      <c r="L1761" s="199">
        <v>6</v>
      </c>
      <c r="M1761" s="199">
        <v>10</v>
      </c>
      <c r="N1761" s="112" t="s">
        <v>1401</v>
      </c>
      <c r="O1761" s="112" t="s">
        <v>1355</v>
      </c>
      <c r="P1761" s="112" t="s">
        <v>1670</v>
      </c>
      <c r="Q1761" s="112" t="s">
        <v>1653</v>
      </c>
      <c r="R1761" s="199">
        <v>6</v>
      </c>
      <c r="S1761" s="199">
        <v>2</v>
      </c>
      <c r="T1761" s="199">
        <f>BD[[#This Row],[ND]]*BD[[#This Row],[NE]]</f>
        <v>12</v>
      </c>
      <c r="U1761" s="201" t="str">
        <f>IF(AND(T1761&lt;=40,T1761&gt;=24),"MUY ALTO",IF(AND(T1761&lt;=20,T1761&gt;=10),"ALTO",IF(AND(T1761&lt;=8,T1761&gt;=6),"MEDIO",IF(AND(T1761&lt;=4,T1761&gt;=1),"BAJO",""))))</f>
        <v>ALTO</v>
      </c>
      <c r="V1761" s="199">
        <v>60</v>
      </c>
      <c r="W1761" s="199">
        <f>BD[[#This Row],[NP]]*BD[[#This Row],[N.C]]</f>
        <v>720</v>
      </c>
      <c r="X1761" s="201" t="str">
        <f>IFERROR(IF(AND(W1761&gt;=600,W1761&lt;=4000),"I",IF(AND(W1761&lt;500,W1761&gt;=150),"II",IF(AND(W1761&lt;=120,W1761&gt;=40),"III",IF(W1761=20,"IV","")))),"")</f>
        <v>I</v>
      </c>
      <c r="Y1761" s="182" t="str">
        <f>IF(AND(X1761="I"),"NO ACEPTABLE",IF(AND(X1761="II"),"ACEPTABLE CON CONTROL ESPECIFICO",IF(AND(X1761="III"),"MEJORABLE",IF(AND(X1761="IV"),"ACEPTABLE"))))</f>
        <v>NO ACEPTABLE</v>
      </c>
      <c r="Z1761" s="199" t="s">
        <v>311</v>
      </c>
      <c r="AA1761" s="199" t="s">
        <v>311</v>
      </c>
      <c r="AB1761" s="112" t="s">
        <v>1603</v>
      </c>
      <c r="AC1761" s="112" t="s">
        <v>1604</v>
      </c>
      <c r="AD1761" s="112" t="s">
        <v>1605</v>
      </c>
      <c r="AE1761" s="112" t="s">
        <v>1358</v>
      </c>
      <c r="AF1761" s="199"/>
    </row>
    <row r="1762" spans="1:32" ht="135" hidden="1">
      <c r="A1762" s="198" t="s">
        <v>909</v>
      </c>
      <c r="B1762" s="199" t="s">
        <v>1196</v>
      </c>
      <c r="C1762" s="199" t="s">
        <v>1217</v>
      </c>
      <c r="D1762" s="199" t="s">
        <v>1214</v>
      </c>
      <c r="E1762" s="112" t="s">
        <v>1476</v>
      </c>
      <c r="F1762" s="216" t="s">
        <v>1484</v>
      </c>
      <c r="G1762" s="199" t="s">
        <v>19</v>
      </c>
      <c r="H1762" s="199" t="s">
        <v>931</v>
      </c>
      <c r="I1762" s="200" t="s">
        <v>989</v>
      </c>
      <c r="J1762" s="112" t="s">
        <v>1224</v>
      </c>
      <c r="K1762" s="199">
        <v>8</v>
      </c>
      <c r="L1762" s="199">
        <v>6</v>
      </c>
      <c r="M1762" s="199">
        <v>10</v>
      </c>
      <c r="N1762" s="112" t="s">
        <v>1252</v>
      </c>
      <c r="O1762" s="112" t="s">
        <v>1612</v>
      </c>
      <c r="P1762" s="112" t="s">
        <v>1253</v>
      </c>
      <c r="Q1762" s="112" t="s">
        <v>1614</v>
      </c>
      <c r="R1762" s="199">
        <v>2</v>
      </c>
      <c r="S1762" s="199">
        <v>3</v>
      </c>
      <c r="T1762" s="199">
        <v>6</v>
      </c>
      <c r="U1762" s="201" t="s">
        <v>920</v>
      </c>
      <c r="V1762" s="199">
        <v>25</v>
      </c>
      <c r="W1762" s="199">
        <v>150</v>
      </c>
      <c r="X1762" s="201" t="s">
        <v>914</v>
      </c>
      <c r="Y1762" s="182" t="s">
        <v>915</v>
      </c>
      <c r="Z1762" s="199" t="s">
        <v>311</v>
      </c>
      <c r="AA1762" s="199" t="s">
        <v>311</v>
      </c>
      <c r="AB1762" s="112" t="s">
        <v>1613</v>
      </c>
      <c r="AC1762" s="112" t="s">
        <v>1253</v>
      </c>
      <c r="AD1762" s="112" t="s">
        <v>1615</v>
      </c>
      <c r="AE1762" s="112" t="s">
        <v>1278</v>
      </c>
      <c r="AF1762" s="199"/>
    </row>
    <row r="1763" spans="1:32" ht="150" hidden="1">
      <c r="A1763" s="198" t="s">
        <v>909</v>
      </c>
      <c r="B1763" s="199" t="s">
        <v>1196</v>
      </c>
      <c r="C1763" s="199" t="s">
        <v>1217</v>
      </c>
      <c r="D1763" s="199" t="s">
        <v>1214</v>
      </c>
      <c r="E1763" s="112" t="s">
        <v>1476</v>
      </c>
      <c r="F1763" s="216" t="s">
        <v>1484</v>
      </c>
      <c r="G1763" s="199" t="s">
        <v>19</v>
      </c>
      <c r="H1763" s="199" t="s">
        <v>931</v>
      </c>
      <c r="I1763" s="200" t="s">
        <v>997</v>
      </c>
      <c r="J1763" s="112" t="s">
        <v>1363</v>
      </c>
      <c r="K1763" s="199">
        <v>8</v>
      </c>
      <c r="L1763" s="199">
        <v>6</v>
      </c>
      <c r="M1763" s="199">
        <v>10</v>
      </c>
      <c r="N1763" s="112" t="s">
        <v>1364</v>
      </c>
      <c r="O1763" s="112" t="s">
        <v>1656</v>
      </c>
      <c r="P1763" s="112" t="s">
        <v>1657</v>
      </c>
      <c r="Q1763" s="112" t="s">
        <v>1365</v>
      </c>
      <c r="R1763" s="199">
        <v>6</v>
      </c>
      <c r="S1763" s="199">
        <v>2</v>
      </c>
      <c r="T1763" s="199">
        <v>12</v>
      </c>
      <c r="U1763" s="201" t="s">
        <v>913</v>
      </c>
      <c r="V1763" s="199">
        <v>60</v>
      </c>
      <c r="W1763" s="199">
        <v>720</v>
      </c>
      <c r="X1763" s="201" t="s">
        <v>316</v>
      </c>
      <c r="Y1763" s="182" t="s">
        <v>317</v>
      </c>
      <c r="Z1763" s="199" t="s">
        <v>311</v>
      </c>
      <c r="AA1763" s="199" t="s">
        <v>311</v>
      </c>
      <c r="AB1763" s="112" t="s">
        <v>1621</v>
      </c>
      <c r="AC1763" s="112" t="s">
        <v>1622</v>
      </c>
      <c r="AD1763" s="112" t="s">
        <v>1623</v>
      </c>
      <c r="AE1763" s="112" t="s">
        <v>1368</v>
      </c>
      <c r="AF1763" s="199"/>
    </row>
    <row r="1764" spans="1:32" ht="210" hidden="1">
      <c r="A1764" s="198" t="s">
        <v>909</v>
      </c>
      <c r="B1764" s="199" t="s">
        <v>1196</v>
      </c>
      <c r="C1764" s="199" t="s">
        <v>1217</v>
      </c>
      <c r="D1764" s="199" t="s">
        <v>1214</v>
      </c>
      <c r="E1764" s="112" t="s">
        <v>1476</v>
      </c>
      <c r="F1764" s="216" t="s">
        <v>1484</v>
      </c>
      <c r="G1764" s="199" t="s">
        <v>19</v>
      </c>
      <c r="H1764" s="199" t="s">
        <v>931</v>
      </c>
      <c r="I1764" s="200" t="s">
        <v>1003</v>
      </c>
      <c r="J1764" s="112" t="s">
        <v>1353</v>
      </c>
      <c r="K1764" s="199">
        <v>8</v>
      </c>
      <c r="L1764" s="199">
        <v>6</v>
      </c>
      <c r="M1764" s="199">
        <v>10</v>
      </c>
      <c r="N1764" s="215" t="s">
        <v>1354</v>
      </c>
      <c r="O1764" s="112" t="s">
        <v>1355</v>
      </c>
      <c r="P1764" s="112" t="s">
        <v>1672</v>
      </c>
      <c r="Q1764" s="112" t="s">
        <v>1357</v>
      </c>
      <c r="R1764" s="199">
        <v>6</v>
      </c>
      <c r="S1764" s="199">
        <v>2</v>
      </c>
      <c r="T1764" s="199">
        <f>BD[[#This Row],[ND]]*BD[[#This Row],[NE]]</f>
        <v>12</v>
      </c>
      <c r="U1764" s="201" t="str">
        <f t="shared" ref="U1764:U1769" si="93">IF(AND(T1764&lt;=40,T1764&gt;=24),"MUY ALTO",IF(AND(T1764&lt;=20,T1764&gt;=10),"ALTO",IF(AND(T1764&lt;=8,T1764&gt;=6),"MEDIO",IF(AND(T1764&lt;=4,T1764&gt;=1),"BAJO",""))))</f>
        <v>ALTO</v>
      </c>
      <c r="V1764" s="199">
        <v>60</v>
      </c>
      <c r="W1764" s="199">
        <f>BD[[#This Row],[NP]]*BD[[#This Row],[N.C]]</f>
        <v>720</v>
      </c>
      <c r="X1764" s="201" t="str">
        <f t="shared" ref="X1764:X1769" si="94">IFERROR(IF(AND(W1764&gt;=600,W1764&lt;=4000),"I",IF(AND(W1764&lt;500,W1764&gt;=150),"II",IF(AND(W1764&lt;=120,W1764&gt;=40),"III",IF(W1764=20,"IV","")))),"")</f>
        <v>I</v>
      </c>
      <c r="Y1764" s="182" t="str">
        <f t="shared" ref="Y1764:Y1769" si="95">IF(AND(X1764="I"),"NO ACEPTABLE",IF(AND(X1764="II"),"ACEPTABLE CON CONTROL ESPECIFICO",IF(AND(X1764="III"),"MEJORABLE",IF(AND(X1764="IV"),"ACEPTABLE"))))</f>
        <v>NO ACEPTABLE</v>
      </c>
      <c r="Z1764" s="199" t="s">
        <v>311</v>
      </c>
      <c r="AA1764" s="199" t="s">
        <v>311</v>
      </c>
      <c r="AB1764" s="112" t="s">
        <v>1603</v>
      </c>
      <c r="AC1764" s="112" t="s">
        <v>1604</v>
      </c>
      <c r="AD1764" s="112" t="s">
        <v>1605</v>
      </c>
      <c r="AE1764" s="112" t="s">
        <v>1358</v>
      </c>
      <c r="AF1764" s="199"/>
    </row>
    <row r="1765" spans="1:32" ht="315" hidden="1">
      <c r="A1765" s="198" t="s">
        <v>909</v>
      </c>
      <c r="B1765" s="199" t="s">
        <v>1196</v>
      </c>
      <c r="C1765" s="199" t="s">
        <v>1217</v>
      </c>
      <c r="D1765" s="199" t="s">
        <v>1214</v>
      </c>
      <c r="E1765" s="112" t="s">
        <v>1476</v>
      </c>
      <c r="F1765" s="216" t="s">
        <v>1484</v>
      </c>
      <c r="G1765" s="199" t="s">
        <v>19</v>
      </c>
      <c r="H1765" s="199" t="s">
        <v>934</v>
      </c>
      <c r="I1765" s="200" t="s">
        <v>1007</v>
      </c>
      <c r="J1765" s="112" t="s">
        <v>1225</v>
      </c>
      <c r="K1765" s="199">
        <v>2</v>
      </c>
      <c r="L1765" s="199">
        <v>2</v>
      </c>
      <c r="M1765" s="199">
        <v>10</v>
      </c>
      <c r="N1765" s="112" t="s">
        <v>1255</v>
      </c>
      <c r="O1765" s="112" t="s">
        <v>1627</v>
      </c>
      <c r="P1765" s="112" t="s">
        <v>1630</v>
      </c>
      <c r="Q1765" s="112" t="s">
        <v>1265</v>
      </c>
      <c r="R1765" s="199">
        <v>2</v>
      </c>
      <c r="S1765" s="199">
        <v>3</v>
      </c>
      <c r="T1765" s="199">
        <f>BD[[#This Row],[ND]]*BD[[#This Row],[NE]]</f>
        <v>6</v>
      </c>
      <c r="U1765" s="201" t="str">
        <f t="shared" si="93"/>
        <v>MEDIO</v>
      </c>
      <c r="V1765" s="199">
        <v>25</v>
      </c>
      <c r="W1765" s="199">
        <f>BD[[#This Row],[NP]]*BD[[#This Row],[N.C]]</f>
        <v>150</v>
      </c>
      <c r="X1765" s="201" t="str">
        <f t="shared" si="94"/>
        <v>II</v>
      </c>
      <c r="Y1765" s="182" t="str">
        <f t="shared" si="95"/>
        <v>ACEPTABLE CON CONTROL ESPECIFICO</v>
      </c>
      <c r="Z1765" s="199" t="s">
        <v>311</v>
      </c>
      <c r="AA1765" s="199" t="s">
        <v>311</v>
      </c>
      <c r="AB1765" s="112" t="s">
        <v>1628</v>
      </c>
      <c r="AC1765" s="112" t="s">
        <v>1629</v>
      </c>
      <c r="AD1765" s="112" t="s">
        <v>1265</v>
      </c>
      <c r="AE1765" s="112" t="s">
        <v>1280</v>
      </c>
      <c r="AF1765" s="199"/>
    </row>
    <row r="1766" spans="1:32" ht="255" hidden="1">
      <c r="A1766" s="198" t="s">
        <v>909</v>
      </c>
      <c r="B1766" s="199" t="s">
        <v>1196</v>
      </c>
      <c r="C1766" s="199" t="s">
        <v>1217</v>
      </c>
      <c r="D1766" s="199" t="s">
        <v>1214</v>
      </c>
      <c r="E1766" s="112" t="s">
        <v>1476</v>
      </c>
      <c r="F1766" s="200" t="s">
        <v>1485</v>
      </c>
      <c r="G1766" s="199" t="s">
        <v>19</v>
      </c>
      <c r="H1766" s="199" t="s">
        <v>905</v>
      </c>
      <c r="I1766" s="200" t="s">
        <v>906</v>
      </c>
      <c r="J1766" s="112" t="s">
        <v>1317</v>
      </c>
      <c r="K1766" s="199">
        <v>8</v>
      </c>
      <c r="L1766" s="199">
        <v>6</v>
      </c>
      <c r="M1766" s="199">
        <v>10</v>
      </c>
      <c r="N1766" s="112" t="s">
        <v>1318</v>
      </c>
      <c r="O1766" s="112" t="s">
        <v>1319</v>
      </c>
      <c r="P1766" s="112" t="s">
        <v>1542</v>
      </c>
      <c r="Q1766" s="200" t="s">
        <v>1321</v>
      </c>
      <c r="R1766" s="199">
        <v>6</v>
      </c>
      <c r="S1766" s="199">
        <v>1</v>
      </c>
      <c r="T1766" s="199">
        <f>BD[[#This Row],[ND]]*BD[[#This Row],[NE]]</f>
        <v>6</v>
      </c>
      <c r="U1766" s="201" t="str">
        <f t="shared" si="93"/>
        <v>MEDIO</v>
      </c>
      <c r="V1766" s="199">
        <v>60</v>
      </c>
      <c r="W1766" s="199">
        <f>BD[[#This Row],[NP]]*BD[[#This Row],[N.C]]</f>
        <v>360</v>
      </c>
      <c r="X1766" s="201" t="str">
        <f t="shared" si="94"/>
        <v>II</v>
      </c>
      <c r="Y1766" s="182" t="str">
        <f t="shared" si="95"/>
        <v>ACEPTABLE CON CONTROL ESPECIFICO</v>
      </c>
      <c r="Z1766" s="199" t="s">
        <v>311</v>
      </c>
      <c r="AA1766" s="199" t="s">
        <v>311</v>
      </c>
      <c r="AB1766" s="112" t="s">
        <v>1541</v>
      </c>
      <c r="AC1766" s="112" t="s">
        <v>1543</v>
      </c>
      <c r="AD1766" s="200" t="s">
        <v>1544</v>
      </c>
      <c r="AE1766" s="112" t="s">
        <v>1274</v>
      </c>
      <c r="AF1766" s="199"/>
    </row>
    <row r="1767" spans="1:32" ht="90" hidden="1">
      <c r="A1767" s="198" t="s">
        <v>909</v>
      </c>
      <c r="B1767" s="199" t="s">
        <v>1196</v>
      </c>
      <c r="C1767" s="199" t="s">
        <v>1217</v>
      </c>
      <c r="D1767" s="199" t="s">
        <v>1214</v>
      </c>
      <c r="E1767" s="112" t="s">
        <v>1476</v>
      </c>
      <c r="F1767" s="200" t="s">
        <v>1485</v>
      </c>
      <c r="G1767" s="199" t="s">
        <v>19</v>
      </c>
      <c r="H1767" s="199" t="s">
        <v>905</v>
      </c>
      <c r="I1767" s="200" t="s">
        <v>911</v>
      </c>
      <c r="J1767" s="112" t="s">
        <v>1286</v>
      </c>
      <c r="K1767" s="199">
        <v>8</v>
      </c>
      <c r="L1767" s="199">
        <v>6</v>
      </c>
      <c r="M1767" s="199">
        <v>10</v>
      </c>
      <c r="N1767" s="112" t="s">
        <v>1287</v>
      </c>
      <c r="O1767" s="112" t="s">
        <v>1545</v>
      </c>
      <c r="P1767" s="112" t="s">
        <v>1549</v>
      </c>
      <c r="Q1767" s="112" t="s">
        <v>1546</v>
      </c>
      <c r="R1767" s="199">
        <v>2</v>
      </c>
      <c r="S1767" s="199">
        <v>3</v>
      </c>
      <c r="T1767" s="199">
        <f>BD[[#This Row],[ND]]*BD[[#This Row],[NE]]</f>
        <v>6</v>
      </c>
      <c r="U1767" s="201" t="str">
        <f t="shared" si="93"/>
        <v>MEDIO</v>
      </c>
      <c r="V1767" s="199">
        <v>25</v>
      </c>
      <c r="W1767" s="199">
        <f>BD[[#This Row],[NP]]*BD[[#This Row],[N.C]]</f>
        <v>150</v>
      </c>
      <c r="X1767" s="201" t="str">
        <f t="shared" si="94"/>
        <v>II</v>
      </c>
      <c r="Y1767" s="182" t="str">
        <f t="shared" si="95"/>
        <v>ACEPTABLE CON CONTROL ESPECIFICO</v>
      </c>
      <c r="Z1767" s="199" t="s">
        <v>311</v>
      </c>
      <c r="AA1767" s="199" t="s">
        <v>311</v>
      </c>
      <c r="AB1767" s="112" t="s">
        <v>1547</v>
      </c>
      <c r="AC1767" s="112" t="s">
        <v>1548</v>
      </c>
      <c r="AD1767" s="112" t="s">
        <v>1550</v>
      </c>
      <c r="AE1767" s="112" t="s">
        <v>1288</v>
      </c>
      <c r="AF1767" s="199"/>
    </row>
    <row r="1768" spans="1:32" ht="165" hidden="1">
      <c r="A1768" s="198" t="s">
        <v>909</v>
      </c>
      <c r="B1768" s="199" t="s">
        <v>1196</v>
      </c>
      <c r="C1768" s="199" t="s">
        <v>1217</v>
      </c>
      <c r="D1768" s="199" t="s">
        <v>1214</v>
      </c>
      <c r="E1768" s="112" t="s">
        <v>1476</v>
      </c>
      <c r="F1768" s="200" t="s">
        <v>1485</v>
      </c>
      <c r="G1768" s="199" t="s">
        <v>19</v>
      </c>
      <c r="H1768" s="199" t="s">
        <v>905</v>
      </c>
      <c r="I1768" s="213" t="s">
        <v>935</v>
      </c>
      <c r="J1768" s="112" t="s">
        <v>1230</v>
      </c>
      <c r="K1768" s="199">
        <v>8</v>
      </c>
      <c r="L1768" s="199">
        <v>6</v>
      </c>
      <c r="M1768" s="199">
        <v>10</v>
      </c>
      <c r="N1768" s="112" t="s">
        <v>1231</v>
      </c>
      <c r="O1768" s="200" t="s">
        <v>1234</v>
      </c>
      <c r="P1768" s="112" t="s">
        <v>1518</v>
      </c>
      <c r="Q1768" s="200" t="s">
        <v>1520</v>
      </c>
      <c r="R1768" s="199">
        <v>2</v>
      </c>
      <c r="S1768" s="199">
        <v>3</v>
      </c>
      <c r="T1768" s="199">
        <f>BD[[#This Row],[ND]]*BD[[#This Row],[NE]]</f>
        <v>6</v>
      </c>
      <c r="U1768" s="201" t="str">
        <f t="shared" si="93"/>
        <v>MEDIO</v>
      </c>
      <c r="V1768" s="199">
        <v>25</v>
      </c>
      <c r="W1768" s="199">
        <f>BD[[#This Row],[NP]]*BD[[#This Row],[N.C]]</f>
        <v>150</v>
      </c>
      <c r="X1768" s="201" t="str">
        <f t="shared" si="94"/>
        <v>II</v>
      </c>
      <c r="Y1768" s="182" t="str">
        <f t="shared" si="95"/>
        <v>ACEPTABLE CON CONTROL ESPECIFICO</v>
      </c>
      <c r="Z1768" s="199" t="s">
        <v>311</v>
      </c>
      <c r="AA1768" s="199" t="s">
        <v>311</v>
      </c>
      <c r="AB1768" s="112" t="s">
        <v>1517</v>
      </c>
      <c r="AC1768" s="112" t="s">
        <v>1519</v>
      </c>
      <c r="AD1768" s="200" t="s">
        <v>1558</v>
      </c>
      <c r="AE1768" s="112" t="s">
        <v>1275</v>
      </c>
      <c r="AF1768" s="199"/>
    </row>
    <row r="1769" spans="1:32" ht="409.6" hidden="1">
      <c r="A1769" s="198" t="s">
        <v>909</v>
      </c>
      <c r="B1769" s="199" t="s">
        <v>1196</v>
      </c>
      <c r="C1769" s="199" t="s">
        <v>1217</v>
      </c>
      <c r="D1769" s="199" t="s">
        <v>1214</v>
      </c>
      <c r="E1769" s="112" t="s">
        <v>1476</v>
      </c>
      <c r="F1769" s="200" t="s">
        <v>1485</v>
      </c>
      <c r="G1769" s="199" t="s">
        <v>19</v>
      </c>
      <c r="H1769" s="199" t="s">
        <v>917</v>
      </c>
      <c r="I1769" s="200" t="s">
        <v>949</v>
      </c>
      <c r="J1769" s="112" t="s">
        <v>1226</v>
      </c>
      <c r="K1769" s="199">
        <v>8</v>
      </c>
      <c r="L1769" s="199">
        <v>6</v>
      </c>
      <c r="M1769" s="199">
        <v>10</v>
      </c>
      <c r="N1769" s="112" t="s">
        <v>1237</v>
      </c>
      <c r="O1769" s="200" t="s">
        <v>1238</v>
      </c>
      <c r="P1769" s="112" t="s">
        <v>1239</v>
      </c>
      <c r="Q1769" s="112" t="s">
        <v>1522</v>
      </c>
      <c r="R1769" s="199">
        <v>2</v>
      </c>
      <c r="S1769" s="199">
        <v>2</v>
      </c>
      <c r="T1769" s="199">
        <f>BD[[#This Row],[ND]]*BD[[#This Row],[NE]]</f>
        <v>4</v>
      </c>
      <c r="U1769" s="201" t="str">
        <f t="shared" si="93"/>
        <v>BAJO</v>
      </c>
      <c r="V1769" s="199">
        <v>60</v>
      </c>
      <c r="W1769" s="199">
        <f>BD[[#This Row],[NP]]*BD[[#This Row],[N.C]]</f>
        <v>240</v>
      </c>
      <c r="X1769" s="201" t="str">
        <f t="shared" si="94"/>
        <v>II</v>
      </c>
      <c r="Y1769" s="182" t="str">
        <f t="shared" si="95"/>
        <v>ACEPTABLE CON CONTROL ESPECIFICO</v>
      </c>
      <c r="Z1769" s="199" t="s">
        <v>311</v>
      </c>
      <c r="AA1769" s="199" t="s">
        <v>311</v>
      </c>
      <c r="AB1769" s="112" t="s">
        <v>1524</v>
      </c>
      <c r="AC1769" s="112" t="s">
        <v>1521</v>
      </c>
      <c r="AD1769" s="112" t="s">
        <v>1523</v>
      </c>
      <c r="AE1769" s="112" t="s">
        <v>1276</v>
      </c>
      <c r="AF1769" s="199"/>
    </row>
    <row r="1770" spans="1:32" ht="165" hidden="1">
      <c r="A1770" s="198" t="s">
        <v>909</v>
      </c>
      <c r="B1770" s="199" t="s">
        <v>1196</v>
      </c>
      <c r="C1770" s="199" t="s">
        <v>1217</v>
      </c>
      <c r="D1770" s="199" t="s">
        <v>1214</v>
      </c>
      <c r="E1770" s="112" t="s">
        <v>1476</v>
      </c>
      <c r="F1770" s="200" t="s">
        <v>1485</v>
      </c>
      <c r="G1770" s="199" t="s">
        <v>19</v>
      </c>
      <c r="H1770" s="199" t="s">
        <v>917</v>
      </c>
      <c r="I1770" s="200" t="s">
        <v>951</v>
      </c>
      <c r="J1770" s="112" t="s">
        <v>1333</v>
      </c>
      <c r="K1770" s="199">
        <v>8</v>
      </c>
      <c r="L1770" s="199">
        <v>6</v>
      </c>
      <c r="M1770" s="199">
        <v>10</v>
      </c>
      <c r="N1770" s="112" t="s">
        <v>1237</v>
      </c>
      <c r="O1770" s="112" t="s">
        <v>1334</v>
      </c>
      <c r="P1770" s="112" t="s">
        <v>1335</v>
      </c>
      <c r="Q1770" s="112" t="s">
        <v>1336</v>
      </c>
      <c r="R1770" s="199">
        <v>2</v>
      </c>
      <c r="S1770" s="199">
        <v>2</v>
      </c>
      <c r="T1770" s="199">
        <v>4</v>
      </c>
      <c r="U1770" s="201" t="s">
        <v>926</v>
      </c>
      <c r="V1770" s="199">
        <v>60</v>
      </c>
      <c r="W1770" s="199">
        <v>240</v>
      </c>
      <c r="X1770" s="201" t="s">
        <v>914</v>
      </c>
      <c r="Y1770" s="182" t="s">
        <v>915</v>
      </c>
      <c r="Z1770" s="199" t="s">
        <v>311</v>
      </c>
      <c r="AA1770" s="199" t="s">
        <v>311</v>
      </c>
      <c r="AB1770" s="112" t="s">
        <v>1571</v>
      </c>
      <c r="AC1770" s="112" t="s">
        <v>1572</v>
      </c>
      <c r="AD1770" s="112" t="s">
        <v>1336</v>
      </c>
      <c r="AE1770" s="112" t="s">
        <v>1337</v>
      </c>
      <c r="AF1770" s="199"/>
    </row>
    <row r="1771" spans="1:32" ht="120" hidden="1">
      <c r="A1771" s="198" t="s">
        <v>909</v>
      </c>
      <c r="B1771" s="199" t="s">
        <v>1196</v>
      </c>
      <c r="C1771" s="199" t="s">
        <v>1217</v>
      </c>
      <c r="D1771" s="199" t="s">
        <v>1214</v>
      </c>
      <c r="E1771" s="112" t="s">
        <v>1476</v>
      </c>
      <c r="F1771" s="200" t="s">
        <v>1485</v>
      </c>
      <c r="G1771" s="199" t="s">
        <v>19</v>
      </c>
      <c r="H1771" s="199" t="s">
        <v>917</v>
      </c>
      <c r="I1771" s="200" t="s">
        <v>955</v>
      </c>
      <c r="J1771" s="112" t="s">
        <v>1344</v>
      </c>
      <c r="K1771" s="199">
        <v>8</v>
      </c>
      <c r="L1771" s="199">
        <v>6</v>
      </c>
      <c r="M1771" s="199">
        <v>10</v>
      </c>
      <c r="N1771" s="112" t="s">
        <v>1346</v>
      </c>
      <c r="O1771" s="112" t="s">
        <v>1340</v>
      </c>
      <c r="P1771" s="112" t="s">
        <v>1341</v>
      </c>
      <c r="Q1771" s="112" t="s">
        <v>1342</v>
      </c>
      <c r="R1771" s="199">
        <v>2</v>
      </c>
      <c r="S1771" s="199">
        <v>2</v>
      </c>
      <c r="T1771" s="199">
        <v>4</v>
      </c>
      <c r="U1771" s="201" t="s">
        <v>926</v>
      </c>
      <c r="V1771" s="199">
        <v>25</v>
      </c>
      <c r="W1771" s="199">
        <v>100</v>
      </c>
      <c r="X1771" s="201" t="s">
        <v>892</v>
      </c>
      <c r="Y1771" s="182" t="s">
        <v>921</v>
      </c>
      <c r="Z1771" s="199" t="s">
        <v>311</v>
      </c>
      <c r="AA1771" s="199" t="s">
        <v>311</v>
      </c>
      <c r="AB1771" s="112" t="s">
        <v>1573</v>
      </c>
      <c r="AC1771" s="112" t="s">
        <v>1574</v>
      </c>
      <c r="AD1771" s="112" t="s">
        <v>1575</v>
      </c>
      <c r="AE1771" s="112" t="s">
        <v>1343</v>
      </c>
      <c r="AF1771" s="199"/>
    </row>
    <row r="1772" spans="1:32" ht="105" hidden="1">
      <c r="A1772" s="198" t="s">
        <v>909</v>
      </c>
      <c r="B1772" s="199" t="s">
        <v>1196</v>
      </c>
      <c r="C1772" s="199" t="s">
        <v>1217</v>
      </c>
      <c r="D1772" s="199" t="s">
        <v>1214</v>
      </c>
      <c r="E1772" s="112" t="s">
        <v>1476</v>
      </c>
      <c r="F1772" s="200" t="s">
        <v>1485</v>
      </c>
      <c r="G1772" s="199" t="s">
        <v>19</v>
      </c>
      <c r="H1772" s="199" t="s">
        <v>923</v>
      </c>
      <c r="I1772" s="200" t="s">
        <v>965</v>
      </c>
      <c r="J1772" s="112" t="s">
        <v>1228</v>
      </c>
      <c r="K1772" s="199">
        <v>8</v>
      </c>
      <c r="L1772" s="199">
        <v>6</v>
      </c>
      <c r="M1772" s="199">
        <v>10</v>
      </c>
      <c r="N1772" s="112" t="s">
        <v>1245</v>
      </c>
      <c r="O1772" s="200" t="s">
        <v>1291</v>
      </c>
      <c r="P1772" s="112" t="s">
        <v>1525</v>
      </c>
      <c r="Q1772" s="200" t="s">
        <v>1529</v>
      </c>
      <c r="R1772" s="199">
        <v>2</v>
      </c>
      <c r="S1772" s="199">
        <v>3</v>
      </c>
      <c r="T1772" s="199">
        <v>6</v>
      </c>
      <c r="U1772" s="201" t="s">
        <v>920</v>
      </c>
      <c r="V1772" s="199">
        <v>25</v>
      </c>
      <c r="W1772" s="199">
        <v>150</v>
      </c>
      <c r="X1772" s="201" t="s">
        <v>914</v>
      </c>
      <c r="Y1772" s="182" t="s">
        <v>915</v>
      </c>
      <c r="Z1772" s="199" t="s">
        <v>311</v>
      </c>
      <c r="AA1772" s="199" t="s">
        <v>311</v>
      </c>
      <c r="AB1772" s="112" t="s">
        <v>1584</v>
      </c>
      <c r="AC1772" s="112" t="s">
        <v>1589</v>
      </c>
      <c r="AD1772" s="200" t="s">
        <v>1528</v>
      </c>
      <c r="AE1772" s="112" t="s">
        <v>1281</v>
      </c>
      <c r="AF1772" s="199"/>
    </row>
    <row r="1773" spans="1:32" ht="105" hidden="1">
      <c r="A1773" s="198" t="s">
        <v>909</v>
      </c>
      <c r="B1773" s="199" t="s">
        <v>1196</v>
      </c>
      <c r="C1773" s="199" t="s">
        <v>1217</v>
      </c>
      <c r="D1773" s="199" t="s">
        <v>1214</v>
      </c>
      <c r="E1773" s="112" t="s">
        <v>1476</v>
      </c>
      <c r="F1773" s="200" t="s">
        <v>1485</v>
      </c>
      <c r="G1773" s="199" t="s">
        <v>19</v>
      </c>
      <c r="H1773" s="199" t="s">
        <v>923</v>
      </c>
      <c r="I1773" s="200" t="s">
        <v>969</v>
      </c>
      <c r="J1773" s="112" t="s">
        <v>1229</v>
      </c>
      <c r="K1773" s="199">
        <v>8</v>
      </c>
      <c r="L1773" s="199">
        <v>6</v>
      </c>
      <c r="M1773" s="199">
        <v>10</v>
      </c>
      <c r="N1773" s="112" t="s">
        <v>1248</v>
      </c>
      <c r="O1773" s="200" t="s">
        <v>1591</v>
      </c>
      <c r="P1773" s="112" t="s">
        <v>1593</v>
      </c>
      <c r="Q1773" s="199" t="s">
        <v>311</v>
      </c>
      <c r="R1773" s="199">
        <v>2</v>
      </c>
      <c r="S1773" s="199">
        <v>2</v>
      </c>
      <c r="T1773" s="199">
        <v>4</v>
      </c>
      <c r="U1773" s="201" t="s">
        <v>926</v>
      </c>
      <c r="V1773" s="199">
        <v>60</v>
      </c>
      <c r="W1773" s="199">
        <v>240</v>
      </c>
      <c r="X1773" s="201" t="s">
        <v>914</v>
      </c>
      <c r="Y1773" s="182" t="s">
        <v>915</v>
      </c>
      <c r="Z1773" s="199" t="s">
        <v>311</v>
      </c>
      <c r="AA1773" s="199" t="s">
        <v>311</v>
      </c>
      <c r="AB1773" s="112" t="s">
        <v>1590</v>
      </c>
      <c r="AC1773" s="112" t="s">
        <v>1249</v>
      </c>
      <c r="AD1773" s="200" t="s">
        <v>1247</v>
      </c>
      <c r="AE1773" s="112" t="s">
        <v>1281</v>
      </c>
      <c r="AF1773" s="199"/>
    </row>
    <row r="1774" spans="1:32" ht="225" hidden="1">
      <c r="A1774" s="198" t="s">
        <v>909</v>
      </c>
      <c r="B1774" s="199" t="s">
        <v>1196</v>
      </c>
      <c r="C1774" s="199" t="s">
        <v>1217</v>
      </c>
      <c r="D1774" s="199" t="s">
        <v>1214</v>
      </c>
      <c r="E1774" s="112" t="s">
        <v>1476</v>
      </c>
      <c r="F1774" s="200" t="s">
        <v>1485</v>
      </c>
      <c r="G1774" s="199" t="s">
        <v>19</v>
      </c>
      <c r="H1774" s="199" t="s">
        <v>928</v>
      </c>
      <c r="I1774" s="200" t="s">
        <v>973</v>
      </c>
      <c r="J1774" s="112" t="s">
        <v>1223</v>
      </c>
      <c r="K1774" s="199">
        <v>8</v>
      </c>
      <c r="L1774" s="199">
        <v>6</v>
      </c>
      <c r="M1774" s="199">
        <v>10</v>
      </c>
      <c r="N1774" s="112" t="s">
        <v>1250</v>
      </c>
      <c r="O1774" s="200" t="s">
        <v>1595</v>
      </c>
      <c r="P1774" s="112" t="s">
        <v>1533</v>
      </c>
      <c r="Q1774" s="199" t="s">
        <v>311</v>
      </c>
      <c r="R1774" s="199">
        <v>2</v>
      </c>
      <c r="S1774" s="199">
        <v>2</v>
      </c>
      <c r="T1774" s="199">
        <v>4</v>
      </c>
      <c r="U1774" s="201" t="s">
        <v>926</v>
      </c>
      <c r="V1774" s="199">
        <v>25</v>
      </c>
      <c r="W1774" s="199">
        <v>100</v>
      </c>
      <c r="X1774" s="201" t="s">
        <v>892</v>
      </c>
      <c r="Y1774" s="182" t="s">
        <v>921</v>
      </c>
      <c r="Z1774" s="199" t="s">
        <v>311</v>
      </c>
      <c r="AA1774" s="199" t="s">
        <v>311</v>
      </c>
      <c r="AB1774" s="200" t="s">
        <v>1596</v>
      </c>
      <c r="AC1774" s="112" t="s">
        <v>1534</v>
      </c>
      <c r="AD1774" s="222" t="s">
        <v>1597</v>
      </c>
      <c r="AE1774" s="112" t="s">
        <v>1277</v>
      </c>
      <c r="AF1774" s="199"/>
    </row>
    <row r="1775" spans="1:32" ht="225" hidden="1">
      <c r="A1775" s="198" t="s">
        <v>909</v>
      </c>
      <c r="B1775" s="199" t="s">
        <v>1196</v>
      </c>
      <c r="C1775" s="199" t="s">
        <v>1217</v>
      </c>
      <c r="D1775" s="199" t="s">
        <v>1214</v>
      </c>
      <c r="E1775" s="112" t="s">
        <v>1476</v>
      </c>
      <c r="F1775" s="200" t="s">
        <v>1485</v>
      </c>
      <c r="G1775" s="199" t="s">
        <v>19</v>
      </c>
      <c r="H1775" s="199" t="s">
        <v>928</v>
      </c>
      <c r="I1775" s="200" t="s">
        <v>975</v>
      </c>
      <c r="J1775" s="112" t="s">
        <v>1223</v>
      </c>
      <c r="K1775" s="199">
        <v>8</v>
      </c>
      <c r="L1775" s="199">
        <v>6</v>
      </c>
      <c r="M1775" s="199">
        <v>10</v>
      </c>
      <c r="N1775" s="112" t="s">
        <v>1250</v>
      </c>
      <c r="O1775" s="200" t="s">
        <v>1595</v>
      </c>
      <c r="P1775" s="112" t="s">
        <v>1533</v>
      </c>
      <c r="Q1775" s="199" t="s">
        <v>311</v>
      </c>
      <c r="R1775" s="199">
        <v>2</v>
      </c>
      <c r="S1775" s="199">
        <v>3</v>
      </c>
      <c r="T1775" s="199">
        <v>6</v>
      </c>
      <c r="U1775" s="201" t="s">
        <v>920</v>
      </c>
      <c r="V1775" s="199">
        <v>25</v>
      </c>
      <c r="W1775" s="199">
        <v>150</v>
      </c>
      <c r="X1775" s="201" t="s">
        <v>914</v>
      </c>
      <c r="Y1775" s="182" t="s">
        <v>915</v>
      </c>
      <c r="Z1775" s="199" t="s">
        <v>311</v>
      </c>
      <c r="AA1775" s="199" t="s">
        <v>311</v>
      </c>
      <c r="AB1775" s="200" t="s">
        <v>1596</v>
      </c>
      <c r="AC1775" s="112" t="s">
        <v>1534</v>
      </c>
      <c r="AD1775" s="200" t="s">
        <v>1247</v>
      </c>
      <c r="AE1775" s="112" t="s">
        <v>1277</v>
      </c>
      <c r="AF1775" s="199"/>
    </row>
    <row r="1776" spans="1:32" ht="225" hidden="1">
      <c r="A1776" s="198" t="s">
        <v>909</v>
      </c>
      <c r="B1776" s="199" t="s">
        <v>1196</v>
      </c>
      <c r="C1776" s="199" t="s">
        <v>1217</v>
      </c>
      <c r="D1776" s="199" t="s">
        <v>1214</v>
      </c>
      <c r="E1776" s="112" t="s">
        <v>1476</v>
      </c>
      <c r="F1776" s="200" t="s">
        <v>1485</v>
      </c>
      <c r="G1776" s="199" t="s">
        <v>19</v>
      </c>
      <c r="H1776" s="199" t="s">
        <v>928</v>
      </c>
      <c r="I1776" s="200" t="s">
        <v>979</v>
      </c>
      <c r="J1776" s="112" t="s">
        <v>1223</v>
      </c>
      <c r="K1776" s="199">
        <v>8</v>
      </c>
      <c r="L1776" s="199">
        <v>6</v>
      </c>
      <c r="M1776" s="199">
        <v>10</v>
      </c>
      <c r="N1776" s="112" t="s">
        <v>1250</v>
      </c>
      <c r="O1776" s="200" t="s">
        <v>1595</v>
      </c>
      <c r="P1776" s="112" t="s">
        <v>1533</v>
      </c>
      <c r="Q1776" s="199" t="s">
        <v>311</v>
      </c>
      <c r="R1776" s="199">
        <v>2</v>
      </c>
      <c r="S1776" s="199">
        <v>3</v>
      </c>
      <c r="T1776" s="199">
        <v>6</v>
      </c>
      <c r="U1776" s="201" t="s">
        <v>920</v>
      </c>
      <c r="V1776" s="199">
        <v>26</v>
      </c>
      <c r="W1776" s="199">
        <v>156</v>
      </c>
      <c r="X1776" s="201" t="s">
        <v>914</v>
      </c>
      <c r="Y1776" s="182" t="s">
        <v>915</v>
      </c>
      <c r="Z1776" s="199" t="s">
        <v>311</v>
      </c>
      <c r="AA1776" s="199" t="s">
        <v>311</v>
      </c>
      <c r="AB1776" s="200" t="s">
        <v>1596</v>
      </c>
      <c r="AC1776" s="112" t="s">
        <v>1534</v>
      </c>
      <c r="AD1776" s="200" t="s">
        <v>1247</v>
      </c>
      <c r="AE1776" s="112" t="s">
        <v>1277</v>
      </c>
      <c r="AF1776" s="199"/>
    </row>
    <row r="1777" spans="1:32" ht="210" hidden="1">
      <c r="A1777" s="198" t="s">
        <v>909</v>
      </c>
      <c r="B1777" s="199" t="s">
        <v>1196</v>
      </c>
      <c r="C1777" s="199" t="s">
        <v>1217</v>
      </c>
      <c r="D1777" s="199" t="s">
        <v>1214</v>
      </c>
      <c r="E1777" s="112" t="s">
        <v>1476</v>
      </c>
      <c r="F1777" s="200" t="s">
        <v>1485</v>
      </c>
      <c r="G1777" s="199" t="s">
        <v>19</v>
      </c>
      <c r="H1777" s="199" t="s">
        <v>931</v>
      </c>
      <c r="I1777" s="200" t="s">
        <v>987</v>
      </c>
      <c r="J1777" s="112" t="s">
        <v>1404</v>
      </c>
      <c r="K1777" s="199">
        <v>8</v>
      </c>
      <c r="L1777" s="199">
        <v>6</v>
      </c>
      <c r="M1777" s="199">
        <v>10</v>
      </c>
      <c r="N1777" s="112" t="s">
        <v>1401</v>
      </c>
      <c r="O1777" s="112" t="s">
        <v>1355</v>
      </c>
      <c r="P1777" s="112" t="s">
        <v>1670</v>
      </c>
      <c r="Q1777" s="112" t="s">
        <v>1653</v>
      </c>
      <c r="R1777" s="199">
        <v>6</v>
      </c>
      <c r="S1777" s="199">
        <v>2</v>
      </c>
      <c r="T1777" s="199">
        <f>BD[[#This Row],[ND]]*BD[[#This Row],[NE]]</f>
        <v>12</v>
      </c>
      <c r="U1777" s="201" t="str">
        <f>IF(AND(T1777&lt;=40,T1777&gt;=24),"MUY ALTO",IF(AND(T1777&lt;=20,T1777&gt;=10),"ALTO",IF(AND(T1777&lt;=8,T1777&gt;=6),"MEDIO",IF(AND(T1777&lt;=4,T1777&gt;=1),"BAJO",""))))</f>
        <v>ALTO</v>
      </c>
      <c r="V1777" s="199">
        <v>60</v>
      </c>
      <c r="W1777" s="199">
        <f>BD[[#This Row],[NP]]*BD[[#This Row],[N.C]]</f>
        <v>720</v>
      </c>
      <c r="X1777" s="201" t="str">
        <f>IFERROR(IF(AND(W1777&gt;=600,W1777&lt;=4000),"I",IF(AND(W1777&lt;500,W1777&gt;=150),"II",IF(AND(W1777&lt;=120,W1777&gt;=40),"III",IF(W1777=20,"IV","")))),"")</f>
        <v>I</v>
      </c>
      <c r="Y1777" s="182" t="str">
        <f>IF(AND(X1777="I"),"NO ACEPTABLE",IF(AND(X1777="II"),"ACEPTABLE CON CONTROL ESPECIFICO",IF(AND(X1777="III"),"MEJORABLE",IF(AND(X1777="IV"),"ACEPTABLE"))))</f>
        <v>NO ACEPTABLE</v>
      </c>
      <c r="Z1777" s="199" t="s">
        <v>311</v>
      </c>
      <c r="AA1777" s="199" t="s">
        <v>311</v>
      </c>
      <c r="AB1777" s="112" t="s">
        <v>1603</v>
      </c>
      <c r="AC1777" s="112" t="s">
        <v>1604</v>
      </c>
      <c r="AD1777" s="112" t="s">
        <v>1605</v>
      </c>
      <c r="AE1777" s="112" t="s">
        <v>1358</v>
      </c>
      <c r="AF1777" s="199"/>
    </row>
    <row r="1778" spans="1:32" ht="135" hidden="1">
      <c r="A1778" s="198" t="s">
        <v>909</v>
      </c>
      <c r="B1778" s="199" t="s">
        <v>1196</v>
      </c>
      <c r="C1778" s="199" t="s">
        <v>1217</v>
      </c>
      <c r="D1778" s="199" t="s">
        <v>1214</v>
      </c>
      <c r="E1778" s="112" t="s">
        <v>1476</v>
      </c>
      <c r="F1778" s="200" t="s">
        <v>1485</v>
      </c>
      <c r="G1778" s="199" t="s">
        <v>19</v>
      </c>
      <c r="H1778" s="199" t="s">
        <v>931</v>
      </c>
      <c r="I1778" s="200" t="s">
        <v>989</v>
      </c>
      <c r="J1778" s="112" t="s">
        <v>1224</v>
      </c>
      <c r="K1778" s="199">
        <v>8</v>
      </c>
      <c r="L1778" s="199">
        <v>6</v>
      </c>
      <c r="M1778" s="199">
        <v>10</v>
      </c>
      <c r="N1778" s="112" t="s">
        <v>1252</v>
      </c>
      <c r="O1778" s="112" t="s">
        <v>1612</v>
      </c>
      <c r="P1778" s="112" t="s">
        <v>1253</v>
      </c>
      <c r="Q1778" s="112" t="s">
        <v>1614</v>
      </c>
      <c r="R1778" s="199">
        <v>2</v>
      </c>
      <c r="S1778" s="199">
        <v>3</v>
      </c>
      <c r="T1778" s="199">
        <v>6</v>
      </c>
      <c r="U1778" s="201" t="s">
        <v>920</v>
      </c>
      <c r="V1778" s="199">
        <v>25</v>
      </c>
      <c r="W1778" s="199">
        <v>150</v>
      </c>
      <c r="X1778" s="201" t="s">
        <v>914</v>
      </c>
      <c r="Y1778" s="182" t="s">
        <v>915</v>
      </c>
      <c r="Z1778" s="199" t="s">
        <v>311</v>
      </c>
      <c r="AA1778" s="199" t="s">
        <v>311</v>
      </c>
      <c r="AB1778" s="112" t="s">
        <v>1613</v>
      </c>
      <c r="AC1778" s="112" t="s">
        <v>1253</v>
      </c>
      <c r="AD1778" s="112" t="s">
        <v>1615</v>
      </c>
      <c r="AE1778" s="112" t="s">
        <v>1278</v>
      </c>
      <c r="AF1778" s="199"/>
    </row>
    <row r="1779" spans="1:32" ht="150" hidden="1">
      <c r="A1779" s="198" t="s">
        <v>909</v>
      </c>
      <c r="B1779" s="199" t="s">
        <v>1196</v>
      </c>
      <c r="C1779" s="199" t="s">
        <v>1217</v>
      </c>
      <c r="D1779" s="199" t="s">
        <v>1214</v>
      </c>
      <c r="E1779" s="112" t="s">
        <v>1476</v>
      </c>
      <c r="F1779" s="200" t="s">
        <v>1485</v>
      </c>
      <c r="G1779" s="199" t="s">
        <v>19</v>
      </c>
      <c r="H1779" s="199" t="s">
        <v>931</v>
      </c>
      <c r="I1779" s="200" t="s">
        <v>997</v>
      </c>
      <c r="J1779" s="112" t="s">
        <v>1363</v>
      </c>
      <c r="K1779" s="199">
        <v>8</v>
      </c>
      <c r="L1779" s="199">
        <v>6</v>
      </c>
      <c r="M1779" s="199">
        <v>10</v>
      </c>
      <c r="N1779" s="112" t="s">
        <v>1364</v>
      </c>
      <c r="O1779" s="112" t="s">
        <v>1656</v>
      </c>
      <c r="P1779" s="112" t="s">
        <v>1657</v>
      </c>
      <c r="Q1779" s="112" t="s">
        <v>1365</v>
      </c>
      <c r="R1779" s="199">
        <v>6</v>
      </c>
      <c r="S1779" s="199">
        <v>2</v>
      </c>
      <c r="T1779" s="199">
        <v>12</v>
      </c>
      <c r="U1779" s="201" t="s">
        <v>913</v>
      </c>
      <c r="V1779" s="199">
        <v>60</v>
      </c>
      <c r="W1779" s="199">
        <v>720</v>
      </c>
      <c r="X1779" s="201" t="s">
        <v>316</v>
      </c>
      <c r="Y1779" s="182" t="s">
        <v>317</v>
      </c>
      <c r="Z1779" s="199" t="s">
        <v>311</v>
      </c>
      <c r="AA1779" s="199" t="s">
        <v>311</v>
      </c>
      <c r="AB1779" s="112" t="s">
        <v>1621</v>
      </c>
      <c r="AC1779" s="112" t="s">
        <v>1622</v>
      </c>
      <c r="AD1779" s="112" t="s">
        <v>1623</v>
      </c>
      <c r="AE1779" s="112" t="s">
        <v>1368</v>
      </c>
      <c r="AF1779" s="199"/>
    </row>
    <row r="1780" spans="1:32" ht="105" hidden="1">
      <c r="A1780" s="198" t="s">
        <v>909</v>
      </c>
      <c r="B1780" s="199" t="s">
        <v>1196</v>
      </c>
      <c r="C1780" s="199" t="s">
        <v>1217</v>
      </c>
      <c r="D1780" s="199" t="s">
        <v>1214</v>
      </c>
      <c r="E1780" s="112" t="s">
        <v>1476</v>
      </c>
      <c r="F1780" s="200" t="s">
        <v>1485</v>
      </c>
      <c r="G1780" s="199" t="s">
        <v>19</v>
      </c>
      <c r="H1780" s="199" t="s">
        <v>931</v>
      </c>
      <c r="I1780" s="200" t="s">
        <v>1003</v>
      </c>
      <c r="J1780" s="112" t="s">
        <v>1224</v>
      </c>
      <c r="K1780" s="199">
        <v>8</v>
      </c>
      <c r="L1780" s="199">
        <v>6</v>
      </c>
      <c r="M1780" s="199">
        <v>10</v>
      </c>
      <c r="N1780" s="112" t="s">
        <v>1252</v>
      </c>
      <c r="O1780" s="112" t="s">
        <v>1355</v>
      </c>
      <c r="P1780" s="112" t="s">
        <v>1672</v>
      </c>
      <c r="Q1780" s="112" t="s">
        <v>1357</v>
      </c>
      <c r="R1780" s="199">
        <v>2</v>
      </c>
      <c r="S1780" s="199">
        <v>3</v>
      </c>
      <c r="T1780" s="199">
        <v>6</v>
      </c>
      <c r="U1780" s="201" t="s">
        <v>920</v>
      </c>
      <c r="V1780" s="199">
        <v>25</v>
      </c>
      <c r="W1780" s="199">
        <v>150</v>
      </c>
      <c r="X1780" s="201" t="s">
        <v>914</v>
      </c>
      <c r="Y1780" s="182" t="s">
        <v>915</v>
      </c>
      <c r="Z1780" s="199" t="s">
        <v>311</v>
      </c>
      <c r="AA1780" s="199" t="s">
        <v>311</v>
      </c>
      <c r="AB1780" s="112" t="s">
        <v>1603</v>
      </c>
      <c r="AC1780" s="112" t="s">
        <v>1604</v>
      </c>
      <c r="AD1780" s="112" t="s">
        <v>1605</v>
      </c>
      <c r="AE1780" s="112" t="s">
        <v>1278</v>
      </c>
      <c r="AF1780" s="199"/>
    </row>
    <row r="1781" spans="1:32" ht="315" hidden="1">
      <c r="A1781" s="198" t="s">
        <v>909</v>
      </c>
      <c r="B1781" s="199" t="s">
        <v>1196</v>
      </c>
      <c r="C1781" s="199" t="s">
        <v>1217</v>
      </c>
      <c r="D1781" s="199" t="s">
        <v>1214</v>
      </c>
      <c r="E1781" s="112" t="s">
        <v>1476</v>
      </c>
      <c r="F1781" s="200" t="s">
        <v>1485</v>
      </c>
      <c r="G1781" s="199" t="s">
        <v>19</v>
      </c>
      <c r="H1781" s="199" t="s">
        <v>934</v>
      </c>
      <c r="I1781" s="200" t="s">
        <v>1007</v>
      </c>
      <c r="J1781" s="112" t="s">
        <v>1225</v>
      </c>
      <c r="K1781" s="199">
        <v>2</v>
      </c>
      <c r="L1781" s="199">
        <v>2</v>
      </c>
      <c r="M1781" s="199">
        <v>10</v>
      </c>
      <c r="N1781" s="112" t="s">
        <v>1255</v>
      </c>
      <c r="O1781" s="112" t="s">
        <v>1627</v>
      </c>
      <c r="P1781" s="112" t="s">
        <v>1630</v>
      </c>
      <c r="Q1781" s="112" t="s">
        <v>1265</v>
      </c>
      <c r="R1781" s="199">
        <v>2</v>
      </c>
      <c r="S1781" s="199">
        <v>3</v>
      </c>
      <c r="T1781" s="199">
        <f>BD[[#This Row],[ND]]*BD[[#This Row],[NE]]</f>
        <v>6</v>
      </c>
      <c r="U1781" s="201" t="str">
        <f>IF(AND(T1781&lt;=40,T1781&gt;=24),"MUY ALTO",IF(AND(T1781&lt;=20,T1781&gt;=10),"ALTO",IF(AND(T1781&lt;=8,T1781&gt;=6),"MEDIO",IF(AND(T1781&lt;=4,T1781&gt;=1),"BAJO",""))))</f>
        <v>MEDIO</v>
      </c>
      <c r="V1781" s="199">
        <v>25</v>
      </c>
      <c r="W1781" s="199">
        <f>BD[[#This Row],[NP]]*BD[[#This Row],[N.C]]</f>
        <v>150</v>
      </c>
      <c r="X1781" s="201" t="str">
        <f>IFERROR(IF(AND(W1781&gt;=600,W1781&lt;=4000),"I",IF(AND(W1781&lt;500,W1781&gt;=150),"II",IF(AND(W1781&lt;=120,W1781&gt;=40),"III",IF(W1781=20,"IV","")))),"")</f>
        <v>II</v>
      </c>
      <c r="Y1781" s="182" t="str">
        <f>IF(AND(X1781="I"),"NO ACEPTABLE",IF(AND(X1781="II"),"ACEPTABLE CON CONTROL ESPECIFICO",IF(AND(X1781="III"),"MEJORABLE",IF(AND(X1781="IV"),"ACEPTABLE"))))</f>
        <v>ACEPTABLE CON CONTROL ESPECIFICO</v>
      </c>
      <c r="Z1781" s="199" t="s">
        <v>311</v>
      </c>
      <c r="AA1781" s="199" t="s">
        <v>311</v>
      </c>
      <c r="AB1781" s="112" t="s">
        <v>1628</v>
      </c>
      <c r="AC1781" s="112" t="s">
        <v>1629</v>
      </c>
      <c r="AD1781" s="112" t="s">
        <v>1265</v>
      </c>
      <c r="AE1781" s="112" t="s">
        <v>1280</v>
      </c>
      <c r="AF1781" s="199"/>
    </row>
    <row r="1782" spans="1:32" ht="120" hidden="1">
      <c r="A1782" s="198" t="s">
        <v>909</v>
      </c>
      <c r="B1782" s="199" t="s">
        <v>1198</v>
      </c>
      <c r="C1782" s="199" t="s">
        <v>1217</v>
      </c>
      <c r="D1782" s="199" t="s">
        <v>1214</v>
      </c>
      <c r="E1782" s="112" t="s">
        <v>1486</v>
      </c>
      <c r="F1782" s="216" t="s">
        <v>1487</v>
      </c>
      <c r="G1782" s="199" t="s">
        <v>19</v>
      </c>
      <c r="H1782" s="199" t="s">
        <v>923</v>
      </c>
      <c r="I1782" s="200" t="s">
        <v>965</v>
      </c>
      <c r="J1782" s="112" t="s">
        <v>1228</v>
      </c>
      <c r="K1782" s="199">
        <v>8</v>
      </c>
      <c r="L1782" s="199">
        <v>6</v>
      </c>
      <c r="M1782" s="199">
        <v>4</v>
      </c>
      <c r="N1782" s="112" t="s">
        <v>1245</v>
      </c>
      <c r="O1782" s="200" t="s">
        <v>1291</v>
      </c>
      <c r="P1782" s="112" t="s">
        <v>1525</v>
      </c>
      <c r="Q1782" s="200" t="s">
        <v>1529</v>
      </c>
      <c r="R1782" s="199">
        <v>2</v>
      </c>
      <c r="S1782" s="199">
        <v>3</v>
      </c>
      <c r="T1782" s="199">
        <v>6</v>
      </c>
      <c r="U1782" s="201" t="s">
        <v>920</v>
      </c>
      <c r="V1782" s="199">
        <v>25</v>
      </c>
      <c r="W1782" s="199">
        <v>150</v>
      </c>
      <c r="X1782" s="201" t="s">
        <v>914</v>
      </c>
      <c r="Y1782" s="182" t="s">
        <v>915</v>
      </c>
      <c r="Z1782" s="199" t="s">
        <v>311</v>
      </c>
      <c r="AA1782" s="199" t="s">
        <v>311</v>
      </c>
      <c r="AB1782" s="112" t="s">
        <v>1584</v>
      </c>
      <c r="AC1782" s="112" t="s">
        <v>1589</v>
      </c>
      <c r="AD1782" s="200" t="s">
        <v>1528</v>
      </c>
      <c r="AE1782" s="112" t="s">
        <v>1281</v>
      </c>
      <c r="AF1782" s="199"/>
    </row>
    <row r="1783" spans="1:32" ht="120" hidden="1">
      <c r="A1783" s="198" t="s">
        <v>909</v>
      </c>
      <c r="B1783" s="199" t="s">
        <v>1198</v>
      </c>
      <c r="C1783" s="199" t="s">
        <v>1217</v>
      </c>
      <c r="D1783" s="199" t="s">
        <v>1214</v>
      </c>
      <c r="E1783" s="112" t="s">
        <v>1486</v>
      </c>
      <c r="F1783" s="216" t="s">
        <v>1487</v>
      </c>
      <c r="G1783" s="199" t="s">
        <v>19</v>
      </c>
      <c r="H1783" s="199" t="s">
        <v>923</v>
      </c>
      <c r="I1783" s="200" t="s">
        <v>967</v>
      </c>
      <c r="J1783" s="112" t="s">
        <v>1494</v>
      </c>
      <c r="K1783" s="199">
        <v>8</v>
      </c>
      <c r="L1783" s="199">
        <v>6</v>
      </c>
      <c r="M1783" s="199">
        <v>4</v>
      </c>
      <c r="N1783" s="112" t="s">
        <v>1495</v>
      </c>
      <c r="O1783" s="112" t="s">
        <v>1643</v>
      </c>
      <c r="P1783" s="112" t="s">
        <v>1496</v>
      </c>
      <c r="Q1783" s="200" t="s">
        <v>1644</v>
      </c>
      <c r="R1783" s="199">
        <v>2</v>
      </c>
      <c r="S1783" s="199">
        <v>3</v>
      </c>
      <c r="T1783" s="199">
        <v>6</v>
      </c>
      <c r="U1783" s="201" t="s">
        <v>920</v>
      </c>
      <c r="V1783" s="199">
        <v>25</v>
      </c>
      <c r="W1783" s="199">
        <v>150</v>
      </c>
      <c r="X1783" s="201" t="s">
        <v>914</v>
      </c>
      <c r="Y1783" s="182" t="s">
        <v>915</v>
      </c>
      <c r="Z1783" s="199" t="s">
        <v>311</v>
      </c>
      <c r="AA1783" s="199" t="s">
        <v>311</v>
      </c>
      <c r="AB1783" s="112" t="s">
        <v>1645</v>
      </c>
      <c r="AC1783" s="112" t="s">
        <v>1646</v>
      </c>
      <c r="AD1783" s="112" t="s">
        <v>1647</v>
      </c>
      <c r="AE1783" s="112" t="s">
        <v>1281</v>
      </c>
      <c r="AF1783" s="199"/>
    </row>
    <row r="1784" spans="1:32" ht="120" hidden="1">
      <c r="A1784" s="198" t="s">
        <v>909</v>
      </c>
      <c r="B1784" s="199" t="s">
        <v>1198</v>
      </c>
      <c r="C1784" s="199" t="s">
        <v>1217</v>
      </c>
      <c r="D1784" s="199" t="s">
        <v>1214</v>
      </c>
      <c r="E1784" s="112" t="s">
        <v>1486</v>
      </c>
      <c r="F1784" s="216" t="s">
        <v>1487</v>
      </c>
      <c r="G1784" s="199" t="s">
        <v>19</v>
      </c>
      <c r="H1784" s="199" t="s">
        <v>923</v>
      </c>
      <c r="I1784" s="200" t="s">
        <v>969</v>
      </c>
      <c r="J1784" s="112" t="s">
        <v>1229</v>
      </c>
      <c r="K1784" s="199">
        <v>8</v>
      </c>
      <c r="L1784" s="199">
        <v>6</v>
      </c>
      <c r="M1784" s="199">
        <v>4</v>
      </c>
      <c r="N1784" s="112" t="s">
        <v>1248</v>
      </c>
      <c r="O1784" s="200" t="s">
        <v>1591</v>
      </c>
      <c r="P1784" s="112" t="s">
        <v>1593</v>
      </c>
      <c r="Q1784" s="199" t="s">
        <v>311</v>
      </c>
      <c r="R1784" s="199">
        <v>2</v>
      </c>
      <c r="S1784" s="199">
        <v>2</v>
      </c>
      <c r="T1784" s="199">
        <v>4</v>
      </c>
      <c r="U1784" s="201" t="s">
        <v>926</v>
      </c>
      <c r="V1784" s="199">
        <v>60</v>
      </c>
      <c r="W1784" s="199">
        <v>240</v>
      </c>
      <c r="X1784" s="201" t="s">
        <v>914</v>
      </c>
      <c r="Y1784" s="182" t="s">
        <v>915</v>
      </c>
      <c r="Z1784" s="199" t="s">
        <v>311</v>
      </c>
      <c r="AA1784" s="199" t="s">
        <v>311</v>
      </c>
      <c r="AB1784" s="112" t="s">
        <v>1590</v>
      </c>
      <c r="AC1784" s="112" t="s">
        <v>1249</v>
      </c>
      <c r="AD1784" s="200" t="s">
        <v>1247</v>
      </c>
      <c r="AE1784" s="112" t="s">
        <v>1281</v>
      </c>
      <c r="AF1784" s="199"/>
    </row>
    <row r="1785" spans="1:32" ht="125.25" hidden="1" customHeight="1">
      <c r="A1785" s="198" t="s">
        <v>909</v>
      </c>
      <c r="B1785" s="199" t="s">
        <v>1198</v>
      </c>
      <c r="C1785" s="199" t="s">
        <v>1217</v>
      </c>
      <c r="D1785" s="199" t="s">
        <v>1214</v>
      </c>
      <c r="E1785" s="112" t="s">
        <v>1486</v>
      </c>
      <c r="F1785" s="216" t="s">
        <v>1487</v>
      </c>
      <c r="G1785" s="199" t="s">
        <v>19</v>
      </c>
      <c r="H1785" s="199" t="s">
        <v>928</v>
      </c>
      <c r="I1785" s="200" t="s">
        <v>973</v>
      </c>
      <c r="J1785" s="112" t="s">
        <v>1223</v>
      </c>
      <c r="K1785" s="199">
        <v>8</v>
      </c>
      <c r="L1785" s="199">
        <v>6</v>
      </c>
      <c r="M1785" s="199">
        <v>4</v>
      </c>
      <c r="N1785" s="112" t="s">
        <v>1250</v>
      </c>
      <c r="O1785" s="200" t="s">
        <v>1595</v>
      </c>
      <c r="P1785" s="112" t="s">
        <v>1533</v>
      </c>
      <c r="Q1785" s="199" t="s">
        <v>311</v>
      </c>
      <c r="R1785" s="199">
        <v>2</v>
      </c>
      <c r="S1785" s="199">
        <v>2</v>
      </c>
      <c r="T1785" s="199">
        <v>4</v>
      </c>
      <c r="U1785" s="201" t="s">
        <v>926</v>
      </c>
      <c r="V1785" s="199">
        <v>25</v>
      </c>
      <c r="W1785" s="199">
        <v>100</v>
      </c>
      <c r="X1785" s="201" t="s">
        <v>892</v>
      </c>
      <c r="Y1785" s="182" t="s">
        <v>921</v>
      </c>
      <c r="Z1785" s="199" t="s">
        <v>311</v>
      </c>
      <c r="AA1785" s="199" t="s">
        <v>311</v>
      </c>
      <c r="AB1785" s="200" t="s">
        <v>1596</v>
      </c>
      <c r="AC1785" s="112" t="s">
        <v>1534</v>
      </c>
      <c r="AD1785" s="222" t="s">
        <v>1597</v>
      </c>
      <c r="AE1785" s="112" t="s">
        <v>1277</v>
      </c>
      <c r="AF1785" s="199"/>
    </row>
    <row r="1786" spans="1:32" ht="225" hidden="1">
      <c r="A1786" s="198" t="s">
        <v>909</v>
      </c>
      <c r="B1786" s="199" t="s">
        <v>1198</v>
      </c>
      <c r="C1786" s="199" t="s">
        <v>1217</v>
      </c>
      <c r="D1786" s="199" t="s">
        <v>1214</v>
      </c>
      <c r="E1786" s="112" t="s">
        <v>1486</v>
      </c>
      <c r="F1786" s="216" t="s">
        <v>1487</v>
      </c>
      <c r="G1786" s="199" t="s">
        <v>19</v>
      </c>
      <c r="H1786" s="199" t="s">
        <v>928</v>
      </c>
      <c r="I1786" s="200" t="s">
        <v>975</v>
      </c>
      <c r="J1786" s="112" t="s">
        <v>1223</v>
      </c>
      <c r="K1786" s="199">
        <v>8</v>
      </c>
      <c r="L1786" s="199">
        <v>6</v>
      </c>
      <c r="M1786" s="199">
        <v>4</v>
      </c>
      <c r="N1786" s="112" t="s">
        <v>1250</v>
      </c>
      <c r="O1786" s="200" t="s">
        <v>1595</v>
      </c>
      <c r="P1786" s="112" t="s">
        <v>1533</v>
      </c>
      <c r="Q1786" s="199" t="s">
        <v>311</v>
      </c>
      <c r="R1786" s="199">
        <v>2</v>
      </c>
      <c r="S1786" s="199">
        <v>3</v>
      </c>
      <c r="T1786" s="199">
        <v>6</v>
      </c>
      <c r="U1786" s="201" t="s">
        <v>920</v>
      </c>
      <c r="V1786" s="199">
        <v>25</v>
      </c>
      <c r="W1786" s="199">
        <v>150</v>
      </c>
      <c r="X1786" s="201" t="s">
        <v>914</v>
      </c>
      <c r="Y1786" s="182" t="s">
        <v>915</v>
      </c>
      <c r="Z1786" s="199" t="s">
        <v>311</v>
      </c>
      <c r="AA1786" s="199" t="s">
        <v>311</v>
      </c>
      <c r="AB1786" s="200" t="s">
        <v>1596</v>
      </c>
      <c r="AC1786" s="112" t="s">
        <v>1534</v>
      </c>
      <c r="AD1786" s="200" t="s">
        <v>1247</v>
      </c>
      <c r="AE1786" s="112" t="s">
        <v>1277</v>
      </c>
      <c r="AF1786" s="199"/>
    </row>
    <row r="1787" spans="1:32" ht="225" hidden="1">
      <c r="A1787" s="198" t="s">
        <v>909</v>
      </c>
      <c r="B1787" s="199" t="s">
        <v>1198</v>
      </c>
      <c r="C1787" s="199" t="s">
        <v>1217</v>
      </c>
      <c r="D1787" s="199" t="s">
        <v>1214</v>
      </c>
      <c r="E1787" s="112" t="s">
        <v>1486</v>
      </c>
      <c r="F1787" s="216" t="s">
        <v>1487</v>
      </c>
      <c r="G1787" s="199" t="s">
        <v>19</v>
      </c>
      <c r="H1787" s="199" t="s">
        <v>928</v>
      </c>
      <c r="I1787" s="200" t="s">
        <v>977</v>
      </c>
      <c r="J1787" s="112" t="s">
        <v>1223</v>
      </c>
      <c r="K1787" s="199">
        <v>8</v>
      </c>
      <c r="L1787" s="199">
        <v>6</v>
      </c>
      <c r="M1787" s="199">
        <v>4</v>
      </c>
      <c r="N1787" s="112" t="s">
        <v>1250</v>
      </c>
      <c r="O1787" s="200" t="s">
        <v>1595</v>
      </c>
      <c r="P1787" s="112" t="s">
        <v>1533</v>
      </c>
      <c r="Q1787" s="199" t="s">
        <v>311</v>
      </c>
      <c r="R1787" s="199">
        <v>2</v>
      </c>
      <c r="S1787" s="199">
        <v>3</v>
      </c>
      <c r="T1787" s="199">
        <v>6</v>
      </c>
      <c r="U1787" s="201" t="s">
        <v>920</v>
      </c>
      <c r="V1787" s="199">
        <v>25</v>
      </c>
      <c r="W1787" s="199">
        <v>150</v>
      </c>
      <c r="X1787" s="201" t="s">
        <v>914</v>
      </c>
      <c r="Y1787" s="182" t="s">
        <v>915</v>
      </c>
      <c r="Z1787" s="199" t="s">
        <v>311</v>
      </c>
      <c r="AA1787" s="199" t="s">
        <v>311</v>
      </c>
      <c r="AB1787" s="200" t="s">
        <v>1596</v>
      </c>
      <c r="AC1787" s="112" t="s">
        <v>1534</v>
      </c>
      <c r="AD1787" s="200" t="s">
        <v>1247</v>
      </c>
      <c r="AE1787" s="112" t="s">
        <v>1277</v>
      </c>
      <c r="AF1787" s="199"/>
    </row>
    <row r="1788" spans="1:32" ht="225" hidden="1">
      <c r="A1788" s="198" t="s">
        <v>909</v>
      </c>
      <c r="B1788" s="199" t="s">
        <v>1198</v>
      </c>
      <c r="C1788" s="199" t="s">
        <v>1217</v>
      </c>
      <c r="D1788" s="199" t="s">
        <v>1214</v>
      </c>
      <c r="E1788" s="112" t="s">
        <v>1486</v>
      </c>
      <c r="F1788" s="216" t="s">
        <v>1487</v>
      </c>
      <c r="G1788" s="199" t="s">
        <v>19</v>
      </c>
      <c r="H1788" s="199" t="s">
        <v>928</v>
      </c>
      <c r="I1788" s="200" t="s">
        <v>979</v>
      </c>
      <c r="J1788" s="112" t="s">
        <v>1223</v>
      </c>
      <c r="K1788" s="199">
        <v>8</v>
      </c>
      <c r="L1788" s="199">
        <v>6</v>
      </c>
      <c r="M1788" s="199">
        <v>4</v>
      </c>
      <c r="N1788" s="112" t="s">
        <v>1250</v>
      </c>
      <c r="O1788" s="200" t="s">
        <v>1595</v>
      </c>
      <c r="P1788" s="112" t="s">
        <v>1533</v>
      </c>
      <c r="Q1788" s="199" t="s">
        <v>311</v>
      </c>
      <c r="R1788" s="199">
        <v>2</v>
      </c>
      <c r="S1788" s="199">
        <v>3</v>
      </c>
      <c r="T1788" s="199">
        <v>6</v>
      </c>
      <c r="U1788" s="201" t="s">
        <v>920</v>
      </c>
      <c r="V1788" s="199">
        <v>26</v>
      </c>
      <c r="W1788" s="199">
        <v>156</v>
      </c>
      <c r="X1788" s="201" t="s">
        <v>914</v>
      </c>
      <c r="Y1788" s="182" t="s">
        <v>915</v>
      </c>
      <c r="Z1788" s="199" t="s">
        <v>311</v>
      </c>
      <c r="AA1788" s="199" t="s">
        <v>311</v>
      </c>
      <c r="AB1788" s="200" t="s">
        <v>1596</v>
      </c>
      <c r="AC1788" s="112" t="s">
        <v>1534</v>
      </c>
      <c r="AD1788" s="200" t="s">
        <v>1247</v>
      </c>
      <c r="AE1788" s="112" t="s">
        <v>1277</v>
      </c>
      <c r="AF1788" s="199"/>
    </row>
    <row r="1789" spans="1:32" ht="210" hidden="1">
      <c r="A1789" s="198" t="s">
        <v>909</v>
      </c>
      <c r="B1789" s="199" t="s">
        <v>1198</v>
      </c>
      <c r="C1789" s="199" t="s">
        <v>1217</v>
      </c>
      <c r="D1789" s="199" t="s">
        <v>1214</v>
      </c>
      <c r="E1789" s="112" t="s">
        <v>1486</v>
      </c>
      <c r="F1789" s="216" t="s">
        <v>1487</v>
      </c>
      <c r="G1789" s="199" t="s">
        <v>19</v>
      </c>
      <c r="H1789" s="199" t="s">
        <v>928</v>
      </c>
      <c r="I1789" s="200" t="s">
        <v>981</v>
      </c>
      <c r="J1789" s="112" t="s">
        <v>1438</v>
      </c>
      <c r="K1789" s="199">
        <v>8</v>
      </c>
      <c r="L1789" s="199">
        <v>6</v>
      </c>
      <c r="M1789" s="199">
        <v>4</v>
      </c>
      <c r="N1789" s="112" t="s">
        <v>1364</v>
      </c>
      <c r="O1789" s="199" t="s">
        <v>311</v>
      </c>
      <c r="P1789" s="112" t="s">
        <v>1651</v>
      </c>
      <c r="Q1789" s="199" t="s">
        <v>311</v>
      </c>
      <c r="R1789" s="199">
        <v>2</v>
      </c>
      <c r="S1789" s="199">
        <v>2</v>
      </c>
      <c r="T1789" s="199">
        <v>4</v>
      </c>
      <c r="U1789" s="201" t="s">
        <v>926</v>
      </c>
      <c r="V1789" s="199">
        <v>25</v>
      </c>
      <c r="W1789" s="199">
        <v>100</v>
      </c>
      <c r="X1789" s="201" t="s">
        <v>892</v>
      </c>
      <c r="Y1789" s="182" t="s">
        <v>921</v>
      </c>
      <c r="Z1789" s="199" t="s">
        <v>311</v>
      </c>
      <c r="AA1789" s="199" t="s">
        <v>311</v>
      </c>
      <c r="AB1789" s="112" t="s">
        <v>311</v>
      </c>
      <c r="AC1789" s="112" t="s">
        <v>1652</v>
      </c>
      <c r="AD1789" s="200" t="s">
        <v>1247</v>
      </c>
      <c r="AE1789" s="112" t="s">
        <v>1277</v>
      </c>
      <c r="AF1789" s="199"/>
    </row>
    <row r="1790" spans="1:32" ht="225" hidden="1">
      <c r="A1790" s="198" t="s">
        <v>909</v>
      </c>
      <c r="B1790" s="199" t="s">
        <v>1198</v>
      </c>
      <c r="C1790" s="199" t="s">
        <v>1217</v>
      </c>
      <c r="D1790" s="199" t="s">
        <v>1214</v>
      </c>
      <c r="E1790" s="112" t="s">
        <v>1486</v>
      </c>
      <c r="F1790" s="216" t="s">
        <v>1487</v>
      </c>
      <c r="G1790" s="199" t="s">
        <v>19</v>
      </c>
      <c r="H1790" s="199" t="s">
        <v>928</v>
      </c>
      <c r="I1790" s="200" t="s">
        <v>973</v>
      </c>
      <c r="J1790" s="112" t="s">
        <v>1223</v>
      </c>
      <c r="K1790" s="199">
        <v>8</v>
      </c>
      <c r="L1790" s="199">
        <v>6</v>
      </c>
      <c r="M1790" s="199">
        <v>4</v>
      </c>
      <c r="N1790" s="112" t="s">
        <v>1250</v>
      </c>
      <c r="O1790" s="200" t="s">
        <v>1595</v>
      </c>
      <c r="P1790" s="112" t="s">
        <v>1533</v>
      </c>
      <c r="Q1790" s="199" t="s">
        <v>311</v>
      </c>
      <c r="R1790" s="199">
        <v>2</v>
      </c>
      <c r="S1790" s="199">
        <v>2</v>
      </c>
      <c r="T1790" s="199">
        <v>4</v>
      </c>
      <c r="U1790" s="201" t="s">
        <v>926</v>
      </c>
      <c r="V1790" s="199">
        <v>25</v>
      </c>
      <c r="W1790" s="199">
        <v>100</v>
      </c>
      <c r="X1790" s="201" t="s">
        <v>892</v>
      </c>
      <c r="Y1790" s="182" t="s">
        <v>921</v>
      </c>
      <c r="Z1790" s="199" t="s">
        <v>311</v>
      </c>
      <c r="AA1790" s="199" t="s">
        <v>311</v>
      </c>
      <c r="AB1790" s="200" t="s">
        <v>1596</v>
      </c>
      <c r="AC1790" s="112" t="s">
        <v>1534</v>
      </c>
      <c r="AD1790" s="222" t="s">
        <v>1597</v>
      </c>
      <c r="AE1790" s="112" t="s">
        <v>1277</v>
      </c>
      <c r="AF1790" s="199"/>
    </row>
    <row r="1791" spans="1:32" ht="225" hidden="1">
      <c r="A1791" s="198" t="s">
        <v>909</v>
      </c>
      <c r="B1791" s="199" t="s">
        <v>1198</v>
      </c>
      <c r="C1791" s="199" t="s">
        <v>1217</v>
      </c>
      <c r="D1791" s="199" t="s">
        <v>1214</v>
      </c>
      <c r="E1791" s="112" t="s">
        <v>1486</v>
      </c>
      <c r="F1791" s="216" t="s">
        <v>1487</v>
      </c>
      <c r="G1791" s="199" t="s">
        <v>19</v>
      </c>
      <c r="H1791" s="199" t="s">
        <v>928</v>
      </c>
      <c r="I1791" s="200" t="s">
        <v>975</v>
      </c>
      <c r="J1791" s="112" t="s">
        <v>1223</v>
      </c>
      <c r="K1791" s="199">
        <v>8</v>
      </c>
      <c r="L1791" s="199">
        <v>6</v>
      </c>
      <c r="M1791" s="199">
        <v>4</v>
      </c>
      <c r="N1791" s="112" t="s">
        <v>1250</v>
      </c>
      <c r="O1791" s="200" t="s">
        <v>1595</v>
      </c>
      <c r="P1791" s="112" t="s">
        <v>1533</v>
      </c>
      <c r="Q1791" s="199" t="s">
        <v>311</v>
      </c>
      <c r="R1791" s="199">
        <v>2</v>
      </c>
      <c r="S1791" s="199">
        <v>3</v>
      </c>
      <c r="T1791" s="199">
        <v>6</v>
      </c>
      <c r="U1791" s="201" t="s">
        <v>920</v>
      </c>
      <c r="V1791" s="199">
        <v>25</v>
      </c>
      <c r="W1791" s="199">
        <v>150</v>
      </c>
      <c r="X1791" s="201" t="s">
        <v>914</v>
      </c>
      <c r="Y1791" s="182" t="s">
        <v>915</v>
      </c>
      <c r="Z1791" s="199" t="s">
        <v>311</v>
      </c>
      <c r="AA1791" s="199" t="s">
        <v>311</v>
      </c>
      <c r="AB1791" s="200" t="s">
        <v>1596</v>
      </c>
      <c r="AC1791" s="112" t="s">
        <v>1534</v>
      </c>
      <c r="AD1791" s="200" t="s">
        <v>1247</v>
      </c>
      <c r="AE1791" s="112" t="s">
        <v>1277</v>
      </c>
      <c r="AF1791" s="199"/>
    </row>
    <row r="1792" spans="1:32" ht="225" hidden="1">
      <c r="A1792" s="198" t="s">
        <v>909</v>
      </c>
      <c r="B1792" s="199" t="s">
        <v>1198</v>
      </c>
      <c r="C1792" s="199" t="s">
        <v>1217</v>
      </c>
      <c r="D1792" s="199" t="s">
        <v>1214</v>
      </c>
      <c r="E1792" s="112" t="s">
        <v>1486</v>
      </c>
      <c r="F1792" s="216" t="s">
        <v>1487</v>
      </c>
      <c r="G1792" s="199" t="s">
        <v>19</v>
      </c>
      <c r="H1792" s="199" t="s">
        <v>928</v>
      </c>
      <c r="I1792" s="200" t="s">
        <v>977</v>
      </c>
      <c r="J1792" s="112" t="s">
        <v>1223</v>
      </c>
      <c r="K1792" s="199">
        <v>8</v>
      </c>
      <c r="L1792" s="199">
        <v>6</v>
      </c>
      <c r="M1792" s="199">
        <v>4</v>
      </c>
      <c r="N1792" s="112" t="s">
        <v>1250</v>
      </c>
      <c r="O1792" s="200" t="s">
        <v>1595</v>
      </c>
      <c r="P1792" s="112" t="s">
        <v>1533</v>
      </c>
      <c r="Q1792" s="199" t="s">
        <v>311</v>
      </c>
      <c r="R1792" s="199">
        <v>2</v>
      </c>
      <c r="S1792" s="199">
        <v>3</v>
      </c>
      <c r="T1792" s="199">
        <v>6</v>
      </c>
      <c r="U1792" s="201" t="s">
        <v>920</v>
      </c>
      <c r="V1792" s="199">
        <v>25</v>
      </c>
      <c r="W1792" s="199">
        <v>150</v>
      </c>
      <c r="X1792" s="201" t="s">
        <v>914</v>
      </c>
      <c r="Y1792" s="182" t="s">
        <v>915</v>
      </c>
      <c r="Z1792" s="199" t="s">
        <v>311</v>
      </c>
      <c r="AA1792" s="199" t="s">
        <v>311</v>
      </c>
      <c r="AB1792" s="200" t="s">
        <v>1596</v>
      </c>
      <c r="AC1792" s="112" t="s">
        <v>1534</v>
      </c>
      <c r="AD1792" s="200" t="s">
        <v>1247</v>
      </c>
      <c r="AE1792" s="112" t="s">
        <v>1277</v>
      </c>
      <c r="AF1792" s="199"/>
    </row>
    <row r="1793" spans="1:32" ht="225" hidden="1">
      <c r="A1793" s="198" t="s">
        <v>909</v>
      </c>
      <c r="B1793" s="199" t="s">
        <v>1198</v>
      </c>
      <c r="C1793" s="199" t="s">
        <v>1217</v>
      </c>
      <c r="D1793" s="199" t="s">
        <v>1214</v>
      </c>
      <c r="E1793" s="112" t="s">
        <v>1486</v>
      </c>
      <c r="F1793" s="216" t="s">
        <v>1487</v>
      </c>
      <c r="G1793" s="199" t="s">
        <v>19</v>
      </c>
      <c r="H1793" s="199" t="s">
        <v>928</v>
      </c>
      <c r="I1793" s="200" t="s">
        <v>979</v>
      </c>
      <c r="J1793" s="112" t="s">
        <v>1223</v>
      </c>
      <c r="K1793" s="199">
        <v>8</v>
      </c>
      <c r="L1793" s="199">
        <v>6</v>
      </c>
      <c r="M1793" s="199">
        <v>4</v>
      </c>
      <c r="N1793" s="112" t="s">
        <v>1250</v>
      </c>
      <c r="O1793" s="200" t="s">
        <v>1595</v>
      </c>
      <c r="P1793" s="112" t="s">
        <v>1533</v>
      </c>
      <c r="Q1793" s="199" t="s">
        <v>311</v>
      </c>
      <c r="R1793" s="199">
        <v>2</v>
      </c>
      <c r="S1793" s="199">
        <v>3</v>
      </c>
      <c r="T1793" s="199">
        <v>6</v>
      </c>
      <c r="U1793" s="201" t="s">
        <v>920</v>
      </c>
      <c r="V1793" s="199">
        <v>26</v>
      </c>
      <c r="W1793" s="199">
        <v>156</v>
      </c>
      <c r="X1793" s="201" t="s">
        <v>914</v>
      </c>
      <c r="Y1793" s="182" t="s">
        <v>915</v>
      </c>
      <c r="Z1793" s="199" t="s">
        <v>311</v>
      </c>
      <c r="AA1793" s="199" t="s">
        <v>311</v>
      </c>
      <c r="AB1793" s="200" t="s">
        <v>1596</v>
      </c>
      <c r="AC1793" s="112" t="s">
        <v>1534</v>
      </c>
      <c r="AD1793" s="200" t="s">
        <v>1247</v>
      </c>
      <c r="AE1793" s="112" t="s">
        <v>1277</v>
      </c>
      <c r="AF1793" s="199"/>
    </row>
    <row r="1794" spans="1:32" ht="210" hidden="1">
      <c r="A1794" s="198" t="s">
        <v>909</v>
      </c>
      <c r="B1794" s="199" t="s">
        <v>1198</v>
      </c>
      <c r="C1794" s="199" t="s">
        <v>1217</v>
      </c>
      <c r="D1794" s="199" t="s">
        <v>1214</v>
      </c>
      <c r="E1794" s="112" t="s">
        <v>1486</v>
      </c>
      <c r="F1794" s="216" t="s">
        <v>1487</v>
      </c>
      <c r="G1794" s="199" t="s">
        <v>19</v>
      </c>
      <c r="H1794" s="199" t="s">
        <v>928</v>
      </c>
      <c r="I1794" s="200" t="s">
        <v>981</v>
      </c>
      <c r="J1794" s="112" t="s">
        <v>1438</v>
      </c>
      <c r="K1794" s="199">
        <v>8</v>
      </c>
      <c r="L1794" s="199">
        <v>6</v>
      </c>
      <c r="M1794" s="199">
        <v>4</v>
      </c>
      <c r="N1794" s="112" t="s">
        <v>1364</v>
      </c>
      <c r="O1794" s="199" t="s">
        <v>311</v>
      </c>
      <c r="P1794" s="112" t="s">
        <v>1651</v>
      </c>
      <c r="Q1794" s="199" t="s">
        <v>311</v>
      </c>
      <c r="R1794" s="199">
        <v>2</v>
      </c>
      <c r="S1794" s="199">
        <v>2</v>
      </c>
      <c r="T1794" s="199">
        <v>4</v>
      </c>
      <c r="U1794" s="201" t="s">
        <v>926</v>
      </c>
      <c r="V1794" s="199">
        <v>25</v>
      </c>
      <c r="W1794" s="199">
        <v>100</v>
      </c>
      <c r="X1794" s="201" t="s">
        <v>892</v>
      </c>
      <c r="Y1794" s="182" t="s">
        <v>921</v>
      </c>
      <c r="Z1794" s="199" t="s">
        <v>311</v>
      </c>
      <c r="AA1794" s="199" t="s">
        <v>311</v>
      </c>
      <c r="AB1794" s="112" t="s">
        <v>311</v>
      </c>
      <c r="AC1794" s="112" t="s">
        <v>1652</v>
      </c>
      <c r="AD1794" s="200" t="s">
        <v>1247</v>
      </c>
      <c r="AE1794" s="112" t="s">
        <v>1277</v>
      </c>
      <c r="AF1794" s="199"/>
    </row>
    <row r="1795" spans="1:32" ht="225" hidden="1">
      <c r="A1795" s="198" t="s">
        <v>909</v>
      </c>
      <c r="B1795" s="199" t="s">
        <v>1198</v>
      </c>
      <c r="C1795" s="199" t="s">
        <v>1217</v>
      </c>
      <c r="D1795" s="199" t="s">
        <v>1214</v>
      </c>
      <c r="E1795" s="112" t="s">
        <v>1486</v>
      </c>
      <c r="F1795" s="216" t="s">
        <v>1487</v>
      </c>
      <c r="G1795" s="199" t="s">
        <v>19</v>
      </c>
      <c r="H1795" s="199" t="s">
        <v>928</v>
      </c>
      <c r="I1795" s="200" t="s">
        <v>973</v>
      </c>
      <c r="J1795" s="112" t="s">
        <v>1223</v>
      </c>
      <c r="K1795" s="199">
        <v>8</v>
      </c>
      <c r="L1795" s="199">
        <v>6</v>
      </c>
      <c r="M1795" s="199">
        <v>4</v>
      </c>
      <c r="N1795" s="112" t="s">
        <v>1250</v>
      </c>
      <c r="O1795" s="200" t="s">
        <v>1595</v>
      </c>
      <c r="P1795" s="112" t="s">
        <v>1533</v>
      </c>
      <c r="Q1795" s="199" t="s">
        <v>311</v>
      </c>
      <c r="R1795" s="199">
        <v>2</v>
      </c>
      <c r="S1795" s="199">
        <v>2</v>
      </c>
      <c r="T1795" s="199">
        <v>4</v>
      </c>
      <c r="U1795" s="201" t="s">
        <v>926</v>
      </c>
      <c r="V1795" s="199">
        <v>25</v>
      </c>
      <c r="W1795" s="199">
        <v>100</v>
      </c>
      <c r="X1795" s="201" t="s">
        <v>892</v>
      </c>
      <c r="Y1795" s="182" t="s">
        <v>921</v>
      </c>
      <c r="Z1795" s="199" t="s">
        <v>311</v>
      </c>
      <c r="AA1795" s="199" t="s">
        <v>311</v>
      </c>
      <c r="AB1795" s="200" t="s">
        <v>1596</v>
      </c>
      <c r="AC1795" s="112" t="s">
        <v>1534</v>
      </c>
      <c r="AD1795" s="222" t="s">
        <v>1597</v>
      </c>
      <c r="AE1795" s="112" t="s">
        <v>1277</v>
      </c>
      <c r="AF1795" s="199"/>
    </row>
    <row r="1796" spans="1:32" ht="225" hidden="1">
      <c r="A1796" s="198" t="s">
        <v>909</v>
      </c>
      <c r="B1796" s="199" t="s">
        <v>1198</v>
      </c>
      <c r="C1796" s="199" t="s">
        <v>1217</v>
      </c>
      <c r="D1796" s="199" t="s">
        <v>1214</v>
      </c>
      <c r="E1796" s="112" t="s">
        <v>1486</v>
      </c>
      <c r="F1796" s="216" t="s">
        <v>1487</v>
      </c>
      <c r="G1796" s="199" t="s">
        <v>19</v>
      </c>
      <c r="H1796" s="199" t="s">
        <v>928</v>
      </c>
      <c r="I1796" s="200" t="s">
        <v>975</v>
      </c>
      <c r="J1796" s="112" t="s">
        <v>1223</v>
      </c>
      <c r="K1796" s="199">
        <v>8</v>
      </c>
      <c r="L1796" s="199">
        <v>6</v>
      </c>
      <c r="M1796" s="199">
        <v>4</v>
      </c>
      <c r="N1796" s="112" t="s">
        <v>1250</v>
      </c>
      <c r="O1796" s="200" t="s">
        <v>1595</v>
      </c>
      <c r="P1796" s="112" t="s">
        <v>1533</v>
      </c>
      <c r="Q1796" s="199" t="s">
        <v>311</v>
      </c>
      <c r="R1796" s="199">
        <v>2</v>
      </c>
      <c r="S1796" s="199">
        <v>3</v>
      </c>
      <c r="T1796" s="199">
        <v>6</v>
      </c>
      <c r="U1796" s="201" t="s">
        <v>920</v>
      </c>
      <c r="V1796" s="199">
        <v>25</v>
      </c>
      <c r="W1796" s="199">
        <v>150</v>
      </c>
      <c r="X1796" s="201" t="s">
        <v>914</v>
      </c>
      <c r="Y1796" s="182" t="s">
        <v>915</v>
      </c>
      <c r="Z1796" s="199" t="s">
        <v>311</v>
      </c>
      <c r="AA1796" s="199" t="s">
        <v>311</v>
      </c>
      <c r="AB1796" s="200" t="s">
        <v>1596</v>
      </c>
      <c r="AC1796" s="112" t="s">
        <v>1534</v>
      </c>
      <c r="AD1796" s="200" t="s">
        <v>1247</v>
      </c>
      <c r="AE1796" s="112" t="s">
        <v>1277</v>
      </c>
      <c r="AF1796" s="199"/>
    </row>
    <row r="1797" spans="1:32" ht="225" hidden="1">
      <c r="A1797" s="198" t="s">
        <v>909</v>
      </c>
      <c r="B1797" s="199" t="s">
        <v>1198</v>
      </c>
      <c r="C1797" s="199" t="s">
        <v>1217</v>
      </c>
      <c r="D1797" s="199" t="s">
        <v>1214</v>
      </c>
      <c r="E1797" s="112" t="s">
        <v>1486</v>
      </c>
      <c r="F1797" s="216" t="s">
        <v>1487</v>
      </c>
      <c r="G1797" s="199" t="s">
        <v>19</v>
      </c>
      <c r="H1797" s="199" t="s">
        <v>928</v>
      </c>
      <c r="I1797" s="200" t="s">
        <v>977</v>
      </c>
      <c r="J1797" s="112" t="s">
        <v>1223</v>
      </c>
      <c r="K1797" s="199">
        <v>8</v>
      </c>
      <c r="L1797" s="199">
        <v>6</v>
      </c>
      <c r="M1797" s="199">
        <v>4</v>
      </c>
      <c r="N1797" s="112" t="s">
        <v>1250</v>
      </c>
      <c r="O1797" s="200" t="s">
        <v>1595</v>
      </c>
      <c r="P1797" s="112" t="s">
        <v>1533</v>
      </c>
      <c r="Q1797" s="199" t="s">
        <v>311</v>
      </c>
      <c r="R1797" s="199">
        <v>2</v>
      </c>
      <c r="S1797" s="199">
        <v>3</v>
      </c>
      <c r="T1797" s="199">
        <v>6</v>
      </c>
      <c r="U1797" s="201" t="s">
        <v>920</v>
      </c>
      <c r="V1797" s="199">
        <v>25</v>
      </c>
      <c r="W1797" s="199">
        <v>150</v>
      </c>
      <c r="X1797" s="201" t="s">
        <v>914</v>
      </c>
      <c r="Y1797" s="182" t="s">
        <v>915</v>
      </c>
      <c r="Z1797" s="199" t="s">
        <v>311</v>
      </c>
      <c r="AA1797" s="199" t="s">
        <v>311</v>
      </c>
      <c r="AB1797" s="200" t="s">
        <v>1596</v>
      </c>
      <c r="AC1797" s="112" t="s">
        <v>1534</v>
      </c>
      <c r="AD1797" s="200" t="s">
        <v>1247</v>
      </c>
      <c r="AE1797" s="112" t="s">
        <v>1277</v>
      </c>
      <c r="AF1797" s="199"/>
    </row>
    <row r="1798" spans="1:32" ht="225" hidden="1">
      <c r="A1798" s="198" t="s">
        <v>909</v>
      </c>
      <c r="B1798" s="199" t="s">
        <v>1198</v>
      </c>
      <c r="C1798" s="199" t="s">
        <v>1217</v>
      </c>
      <c r="D1798" s="199" t="s">
        <v>1214</v>
      </c>
      <c r="E1798" s="112" t="s">
        <v>1486</v>
      </c>
      <c r="F1798" s="216" t="s">
        <v>1487</v>
      </c>
      <c r="G1798" s="199" t="s">
        <v>19</v>
      </c>
      <c r="H1798" s="199" t="s">
        <v>928</v>
      </c>
      <c r="I1798" s="200" t="s">
        <v>979</v>
      </c>
      <c r="J1798" s="112" t="s">
        <v>1223</v>
      </c>
      <c r="K1798" s="199">
        <v>8</v>
      </c>
      <c r="L1798" s="199">
        <v>6</v>
      </c>
      <c r="M1798" s="199">
        <v>4</v>
      </c>
      <c r="N1798" s="112" t="s">
        <v>1250</v>
      </c>
      <c r="O1798" s="200" t="s">
        <v>1595</v>
      </c>
      <c r="P1798" s="112" t="s">
        <v>1533</v>
      </c>
      <c r="Q1798" s="199" t="s">
        <v>311</v>
      </c>
      <c r="R1798" s="199">
        <v>2</v>
      </c>
      <c r="S1798" s="199">
        <v>3</v>
      </c>
      <c r="T1798" s="199">
        <v>6</v>
      </c>
      <c r="U1798" s="201" t="s">
        <v>920</v>
      </c>
      <c r="V1798" s="199">
        <v>26</v>
      </c>
      <c r="W1798" s="199">
        <v>156</v>
      </c>
      <c r="X1798" s="201" t="s">
        <v>914</v>
      </c>
      <c r="Y1798" s="182" t="s">
        <v>915</v>
      </c>
      <c r="Z1798" s="199" t="s">
        <v>311</v>
      </c>
      <c r="AA1798" s="199" t="s">
        <v>311</v>
      </c>
      <c r="AB1798" s="200" t="s">
        <v>1596</v>
      </c>
      <c r="AC1798" s="112" t="s">
        <v>1534</v>
      </c>
      <c r="AD1798" s="200" t="s">
        <v>1247</v>
      </c>
      <c r="AE1798" s="112" t="s">
        <v>1277</v>
      </c>
      <c r="AF1798" s="199"/>
    </row>
    <row r="1799" spans="1:32" ht="210" hidden="1">
      <c r="A1799" s="198" t="s">
        <v>909</v>
      </c>
      <c r="B1799" s="199" t="s">
        <v>1198</v>
      </c>
      <c r="C1799" s="199" t="s">
        <v>1217</v>
      </c>
      <c r="D1799" s="199" t="s">
        <v>1214</v>
      </c>
      <c r="E1799" s="112" t="s">
        <v>1486</v>
      </c>
      <c r="F1799" s="216" t="s">
        <v>1487</v>
      </c>
      <c r="G1799" s="199" t="s">
        <v>19</v>
      </c>
      <c r="H1799" s="199" t="s">
        <v>928</v>
      </c>
      <c r="I1799" s="200" t="s">
        <v>981</v>
      </c>
      <c r="J1799" s="112" t="s">
        <v>1438</v>
      </c>
      <c r="K1799" s="199">
        <v>8</v>
      </c>
      <c r="L1799" s="199">
        <v>6</v>
      </c>
      <c r="M1799" s="199">
        <v>4</v>
      </c>
      <c r="N1799" s="112" t="s">
        <v>1364</v>
      </c>
      <c r="O1799" s="199" t="s">
        <v>311</v>
      </c>
      <c r="P1799" s="112" t="s">
        <v>1651</v>
      </c>
      <c r="Q1799" s="199" t="s">
        <v>311</v>
      </c>
      <c r="R1799" s="199">
        <v>2</v>
      </c>
      <c r="S1799" s="199">
        <v>2</v>
      </c>
      <c r="T1799" s="199">
        <v>4</v>
      </c>
      <c r="U1799" s="201" t="s">
        <v>926</v>
      </c>
      <c r="V1799" s="199">
        <v>25</v>
      </c>
      <c r="W1799" s="199">
        <v>100</v>
      </c>
      <c r="X1799" s="201" t="s">
        <v>892</v>
      </c>
      <c r="Y1799" s="182" t="s">
        <v>921</v>
      </c>
      <c r="Z1799" s="199" t="s">
        <v>311</v>
      </c>
      <c r="AA1799" s="199" t="s">
        <v>311</v>
      </c>
      <c r="AB1799" s="112" t="s">
        <v>311</v>
      </c>
      <c r="AC1799" s="112" t="s">
        <v>1652</v>
      </c>
      <c r="AD1799" s="200" t="s">
        <v>1247</v>
      </c>
      <c r="AE1799" s="112" t="s">
        <v>1277</v>
      </c>
      <c r="AF1799" s="199"/>
    </row>
    <row r="1800" spans="1:32" ht="135" hidden="1">
      <c r="A1800" s="198" t="s">
        <v>909</v>
      </c>
      <c r="B1800" s="199" t="s">
        <v>1198</v>
      </c>
      <c r="C1800" s="199" t="s">
        <v>1217</v>
      </c>
      <c r="D1800" s="199" t="s">
        <v>1214</v>
      </c>
      <c r="E1800" s="112" t="s">
        <v>1486</v>
      </c>
      <c r="F1800" s="216" t="s">
        <v>1487</v>
      </c>
      <c r="G1800" s="199" t="s">
        <v>19</v>
      </c>
      <c r="H1800" s="199" t="s">
        <v>931</v>
      </c>
      <c r="I1800" s="200" t="s">
        <v>985</v>
      </c>
      <c r="J1800" s="112" t="s">
        <v>1400</v>
      </c>
      <c r="K1800" s="199">
        <v>8</v>
      </c>
      <c r="L1800" s="199">
        <v>6</v>
      </c>
      <c r="M1800" s="199">
        <v>4</v>
      </c>
      <c r="N1800" s="112" t="s">
        <v>1401</v>
      </c>
      <c r="O1800" s="200" t="s">
        <v>1600</v>
      </c>
      <c r="P1800" s="112" t="s">
        <v>1671</v>
      </c>
      <c r="Q1800" s="112" t="s">
        <v>1403</v>
      </c>
      <c r="R1800" s="199">
        <v>2</v>
      </c>
      <c r="S1800" s="199">
        <v>3</v>
      </c>
      <c r="T1800" s="199">
        <f>BD[[#This Row],[ND]]*BD[[#This Row],[NE]]</f>
        <v>6</v>
      </c>
      <c r="U1800" s="201" t="str">
        <f>IF(AND(T1800&lt;=40,T1800&gt;=24),"MUY ALTO",IF(AND(T1800&lt;=20,T1800&gt;=10),"ALTO",IF(AND(T1800&lt;=8,T1800&gt;=6),"MEDIO",IF(AND(T1800&lt;=4,T1800&gt;=1),"BAJO",""))))</f>
        <v>MEDIO</v>
      </c>
      <c r="V1800" s="199">
        <v>25</v>
      </c>
      <c r="W1800" s="199">
        <f>BD[[#This Row],[NP]]*BD[[#This Row],[N.C]]</f>
        <v>150</v>
      </c>
      <c r="X1800" s="201" t="str">
        <f>IFERROR(IF(AND(W1800&gt;=600,W1800&lt;=4000),"I",IF(AND(W1800&lt;500,W1800&gt;=150),"II",IF(AND(W1800&lt;=120,W1800&gt;=40),"III",IF(W1800=20,"IV","")))),"")</f>
        <v>II</v>
      </c>
      <c r="Y1800" s="182" t="str">
        <f>IF(AND(X1800="I"),"NO ACEPTABLE",IF(AND(X1800="II"),"ACEPTABLE CON CONTROL ESPECIFICO",IF(AND(X1800="III"),"MEJORABLE",IF(AND(X1800="IV"),"ACEPTABLE"))))</f>
        <v>ACEPTABLE CON CONTROL ESPECIFICO</v>
      </c>
      <c r="Z1800" s="199" t="s">
        <v>311</v>
      </c>
      <c r="AA1800" s="199" t="s">
        <v>311</v>
      </c>
      <c r="AB1800" s="112" t="s">
        <v>1601</v>
      </c>
      <c r="AC1800" s="112" t="s">
        <v>1598</v>
      </c>
      <c r="AD1800" s="112" t="s">
        <v>1599</v>
      </c>
      <c r="AE1800" s="112" t="s">
        <v>1278</v>
      </c>
      <c r="AF1800" s="199"/>
    </row>
    <row r="1801" spans="1:32" ht="210" hidden="1">
      <c r="A1801" s="198" t="s">
        <v>909</v>
      </c>
      <c r="B1801" s="199" t="s">
        <v>1198</v>
      </c>
      <c r="C1801" s="199" t="s">
        <v>1217</v>
      </c>
      <c r="D1801" s="199" t="s">
        <v>1214</v>
      </c>
      <c r="E1801" s="112" t="s">
        <v>1486</v>
      </c>
      <c r="F1801" s="216" t="s">
        <v>1487</v>
      </c>
      <c r="G1801" s="199" t="s">
        <v>19</v>
      </c>
      <c r="H1801" s="199" t="s">
        <v>931</v>
      </c>
      <c r="I1801" s="200" t="s">
        <v>987</v>
      </c>
      <c r="J1801" s="112" t="s">
        <v>1404</v>
      </c>
      <c r="K1801" s="199">
        <v>8</v>
      </c>
      <c r="L1801" s="199">
        <v>6</v>
      </c>
      <c r="M1801" s="199">
        <v>4</v>
      </c>
      <c r="N1801" s="112" t="s">
        <v>1401</v>
      </c>
      <c r="O1801" s="112" t="s">
        <v>1355</v>
      </c>
      <c r="P1801" s="112" t="s">
        <v>1667</v>
      </c>
      <c r="Q1801" s="112" t="s">
        <v>1653</v>
      </c>
      <c r="R1801" s="199">
        <v>6</v>
      </c>
      <c r="S1801" s="199">
        <v>2</v>
      </c>
      <c r="T1801" s="199">
        <f>BD[[#This Row],[ND]]*BD[[#This Row],[NE]]</f>
        <v>12</v>
      </c>
      <c r="U1801" s="201" t="str">
        <f>IF(AND(T1801&lt;=40,T1801&gt;=24),"MUY ALTO",IF(AND(T1801&lt;=20,T1801&gt;=10),"ALTO",IF(AND(T1801&lt;=8,T1801&gt;=6),"MEDIO",IF(AND(T1801&lt;=4,T1801&gt;=1),"BAJO",""))))</f>
        <v>ALTO</v>
      </c>
      <c r="V1801" s="199">
        <v>60</v>
      </c>
      <c r="W1801" s="199">
        <f>BD[[#This Row],[NP]]*BD[[#This Row],[N.C]]</f>
        <v>720</v>
      </c>
      <c r="X1801" s="201" t="str">
        <f>IFERROR(IF(AND(W1801&gt;=600,W1801&lt;=4000),"I",IF(AND(W1801&lt;500,W1801&gt;=150),"II",IF(AND(W1801&lt;=120,W1801&gt;=40),"III",IF(W1801=20,"IV","")))),"")</f>
        <v>I</v>
      </c>
      <c r="Y1801" s="182" t="str">
        <f>IF(AND(X1801="I"),"NO ACEPTABLE",IF(AND(X1801="II"),"ACEPTABLE CON CONTROL ESPECIFICO",IF(AND(X1801="III"),"MEJORABLE",IF(AND(X1801="IV"),"ACEPTABLE"))))</f>
        <v>NO ACEPTABLE</v>
      </c>
      <c r="Z1801" s="199" t="s">
        <v>311</v>
      </c>
      <c r="AA1801" s="199" t="s">
        <v>311</v>
      </c>
      <c r="AB1801" s="112" t="s">
        <v>1603</v>
      </c>
      <c r="AC1801" s="112" t="s">
        <v>1604</v>
      </c>
      <c r="AD1801" s="112" t="s">
        <v>1605</v>
      </c>
      <c r="AE1801" s="112" t="s">
        <v>1358</v>
      </c>
      <c r="AF1801" s="199"/>
    </row>
    <row r="1802" spans="1:32" ht="135" hidden="1">
      <c r="A1802" s="198" t="s">
        <v>909</v>
      </c>
      <c r="B1802" s="199" t="s">
        <v>1198</v>
      </c>
      <c r="C1802" s="199" t="s">
        <v>1217</v>
      </c>
      <c r="D1802" s="199" t="s">
        <v>1214</v>
      </c>
      <c r="E1802" s="112" t="s">
        <v>1486</v>
      </c>
      <c r="F1802" s="216" t="s">
        <v>1487</v>
      </c>
      <c r="G1802" s="199" t="s">
        <v>19</v>
      </c>
      <c r="H1802" s="199" t="s">
        <v>931</v>
      </c>
      <c r="I1802" s="200" t="s">
        <v>989</v>
      </c>
      <c r="J1802" s="112" t="s">
        <v>1224</v>
      </c>
      <c r="K1802" s="199">
        <v>8</v>
      </c>
      <c r="L1802" s="199">
        <v>6</v>
      </c>
      <c r="M1802" s="199">
        <v>4</v>
      </c>
      <c r="N1802" s="112" t="s">
        <v>1252</v>
      </c>
      <c r="O1802" s="112" t="s">
        <v>1612</v>
      </c>
      <c r="P1802" s="112" t="s">
        <v>1253</v>
      </c>
      <c r="Q1802" s="112" t="s">
        <v>1614</v>
      </c>
      <c r="R1802" s="199">
        <v>2</v>
      </c>
      <c r="S1802" s="199">
        <v>3</v>
      </c>
      <c r="T1802" s="199">
        <v>6</v>
      </c>
      <c r="U1802" s="201" t="s">
        <v>920</v>
      </c>
      <c r="V1802" s="199">
        <v>25</v>
      </c>
      <c r="W1802" s="199">
        <v>150</v>
      </c>
      <c r="X1802" s="201" t="s">
        <v>914</v>
      </c>
      <c r="Y1802" s="182" t="s">
        <v>915</v>
      </c>
      <c r="Z1802" s="199" t="s">
        <v>311</v>
      </c>
      <c r="AA1802" s="199" t="s">
        <v>311</v>
      </c>
      <c r="AB1802" s="112" t="s">
        <v>1613</v>
      </c>
      <c r="AC1802" s="112" t="s">
        <v>1253</v>
      </c>
      <c r="AD1802" s="112" t="s">
        <v>1615</v>
      </c>
      <c r="AE1802" s="112" t="s">
        <v>1278</v>
      </c>
      <c r="AF1802" s="199"/>
    </row>
    <row r="1803" spans="1:32" ht="150" hidden="1">
      <c r="A1803" s="198" t="s">
        <v>909</v>
      </c>
      <c r="B1803" s="199" t="s">
        <v>1198</v>
      </c>
      <c r="C1803" s="199" t="s">
        <v>1217</v>
      </c>
      <c r="D1803" s="199" t="s">
        <v>1214</v>
      </c>
      <c r="E1803" s="112" t="s">
        <v>1486</v>
      </c>
      <c r="F1803" s="216" t="s">
        <v>1487</v>
      </c>
      <c r="G1803" s="199" t="s">
        <v>19</v>
      </c>
      <c r="H1803" s="199" t="s">
        <v>931</v>
      </c>
      <c r="I1803" s="200" t="s">
        <v>997</v>
      </c>
      <c r="J1803" s="112" t="s">
        <v>1363</v>
      </c>
      <c r="K1803" s="199">
        <v>8</v>
      </c>
      <c r="L1803" s="199">
        <v>6</v>
      </c>
      <c r="M1803" s="199">
        <v>4</v>
      </c>
      <c r="N1803" s="112" t="s">
        <v>1364</v>
      </c>
      <c r="O1803" s="112" t="s">
        <v>1656</v>
      </c>
      <c r="P1803" s="112" t="s">
        <v>1657</v>
      </c>
      <c r="Q1803" s="112" t="s">
        <v>1365</v>
      </c>
      <c r="R1803" s="199">
        <v>6</v>
      </c>
      <c r="S1803" s="199">
        <v>2</v>
      </c>
      <c r="T1803" s="199">
        <v>12</v>
      </c>
      <c r="U1803" s="201" t="s">
        <v>913</v>
      </c>
      <c r="V1803" s="199">
        <v>60</v>
      </c>
      <c r="W1803" s="199">
        <v>720</v>
      </c>
      <c r="X1803" s="201" t="s">
        <v>316</v>
      </c>
      <c r="Y1803" s="182" t="s">
        <v>317</v>
      </c>
      <c r="Z1803" s="199" t="s">
        <v>311</v>
      </c>
      <c r="AA1803" s="199" t="s">
        <v>311</v>
      </c>
      <c r="AB1803" s="112" t="s">
        <v>1621</v>
      </c>
      <c r="AC1803" s="112" t="s">
        <v>1622</v>
      </c>
      <c r="AD1803" s="112" t="s">
        <v>1623</v>
      </c>
      <c r="AE1803" s="112" t="s">
        <v>1368</v>
      </c>
      <c r="AF1803" s="199"/>
    </row>
    <row r="1804" spans="1:32" ht="150" hidden="1">
      <c r="A1804" s="198" t="s">
        <v>909</v>
      </c>
      <c r="B1804" s="199" t="s">
        <v>1198</v>
      </c>
      <c r="C1804" s="199" t="s">
        <v>1217</v>
      </c>
      <c r="D1804" s="199" t="s">
        <v>1214</v>
      </c>
      <c r="E1804" s="112" t="s">
        <v>1486</v>
      </c>
      <c r="F1804" s="216" t="s">
        <v>1487</v>
      </c>
      <c r="G1804" s="199" t="s">
        <v>19</v>
      </c>
      <c r="H1804" s="199" t="s">
        <v>931</v>
      </c>
      <c r="I1804" s="200" t="s">
        <v>999</v>
      </c>
      <c r="J1804" s="112" t="s">
        <v>1440</v>
      </c>
      <c r="K1804" s="199">
        <v>8</v>
      </c>
      <c r="L1804" s="199">
        <v>6</v>
      </c>
      <c r="M1804" s="199">
        <v>4</v>
      </c>
      <c r="N1804" s="112" t="s">
        <v>1322</v>
      </c>
      <c r="O1804" s="112" t="s">
        <v>1656</v>
      </c>
      <c r="P1804" s="112" t="s">
        <v>1657</v>
      </c>
      <c r="Q1804" s="112" t="s">
        <v>1365</v>
      </c>
      <c r="R1804" s="199">
        <v>6</v>
      </c>
      <c r="S1804" s="199">
        <v>2</v>
      </c>
      <c r="T1804" s="199">
        <f>BD[[#This Row],[ND]]*BD[[#This Row],[NE]]</f>
        <v>12</v>
      </c>
      <c r="U1804" s="201" t="str">
        <f>IF(AND(T1804&lt;=40,T1804&gt;=24),"MUY ALTO",IF(AND(T1804&lt;=20,T1804&gt;=10),"ALTO",IF(AND(T1804&lt;=8,T1804&gt;=6),"MEDIO",IF(AND(T1804&lt;=4,T1804&gt;=1),"BAJO",""))))</f>
        <v>ALTO</v>
      </c>
      <c r="V1804" s="199">
        <v>60</v>
      </c>
      <c r="W1804" s="199">
        <f>BD[[#This Row],[NP]]*BD[[#This Row],[N.C]]</f>
        <v>720</v>
      </c>
      <c r="X1804" s="201" t="str">
        <f>IFERROR(IF(AND(W1804&gt;=600,W1804&lt;=4000),"I",IF(AND(W1804&lt;500,W1804&gt;=150),"II",IF(AND(W1804&lt;=120,W1804&gt;=40),"III",IF(W1804=20,"IV","")))),"")</f>
        <v>I</v>
      </c>
      <c r="Y1804" s="182" t="str">
        <f>IF(AND(X1804="I"),"NO ACEPTABLE",IF(AND(X1804="II"),"ACEPTABLE CON CONTROL ESPECIFICO",IF(AND(X1804="III"),"MEJORABLE",IF(AND(X1804="IV"),"ACEPTABLE"))))</f>
        <v>NO ACEPTABLE</v>
      </c>
      <c r="Z1804" s="199" t="s">
        <v>311</v>
      </c>
      <c r="AA1804" s="199" t="s">
        <v>311</v>
      </c>
      <c r="AB1804" s="112" t="s">
        <v>1366</v>
      </c>
      <c r="AC1804" s="112" t="s">
        <v>1441</v>
      </c>
      <c r="AD1804" s="112" t="s">
        <v>1365</v>
      </c>
      <c r="AE1804" s="112" t="s">
        <v>1368</v>
      </c>
      <c r="AF1804" s="199"/>
    </row>
    <row r="1805" spans="1:32" ht="210" hidden="1">
      <c r="A1805" s="198" t="s">
        <v>909</v>
      </c>
      <c r="B1805" s="199" t="s">
        <v>1198</v>
      </c>
      <c r="C1805" s="199" t="s">
        <v>1217</v>
      </c>
      <c r="D1805" s="199" t="s">
        <v>1214</v>
      </c>
      <c r="E1805" s="112" t="s">
        <v>1486</v>
      </c>
      <c r="F1805" s="216" t="s">
        <v>1487</v>
      </c>
      <c r="G1805" s="199" t="s">
        <v>19</v>
      </c>
      <c r="H1805" s="199" t="s">
        <v>931</v>
      </c>
      <c r="I1805" s="200" t="s">
        <v>1003</v>
      </c>
      <c r="J1805" s="112" t="s">
        <v>1353</v>
      </c>
      <c r="K1805" s="199">
        <v>8</v>
      </c>
      <c r="L1805" s="199">
        <v>6</v>
      </c>
      <c r="M1805" s="199">
        <v>4</v>
      </c>
      <c r="N1805" s="215" t="s">
        <v>1354</v>
      </c>
      <c r="O1805" s="112" t="s">
        <v>1355</v>
      </c>
      <c r="P1805" s="112" t="s">
        <v>1672</v>
      </c>
      <c r="Q1805" s="112" t="s">
        <v>1357</v>
      </c>
      <c r="R1805" s="199">
        <v>6</v>
      </c>
      <c r="S1805" s="199">
        <v>2</v>
      </c>
      <c r="T1805" s="199">
        <f>BD[[#This Row],[ND]]*BD[[#This Row],[NE]]</f>
        <v>12</v>
      </c>
      <c r="U1805" s="201" t="str">
        <f>IF(AND(T1805&lt;=40,T1805&gt;=24),"MUY ALTO",IF(AND(T1805&lt;=20,T1805&gt;=10),"ALTO",IF(AND(T1805&lt;=8,T1805&gt;=6),"MEDIO",IF(AND(T1805&lt;=4,T1805&gt;=1),"BAJO",""))))</f>
        <v>ALTO</v>
      </c>
      <c r="V1805" s="199">
        <v>60</v>
      </c>
      <c r="W1805" s="199">
        <f>BD[[#This Row],[NP]]*BD[[#This Row],[N.C]]</f>
        <v>720</v>
      </c>
      <c r="X1805" s="201" t="str">
        <f>IFERROR(IF(AND(W1805&gt;=600,W1805&lt;=4000),"I",IF(AND(W1805&lt;500,W1805&gt;=150),"II",IF(AND(W1805&lt;=120,W1805&gt;=40),"III",IF(W1805=20,"IV","")))),"")</f>
        <v>I</v>
      </c>
      <c r="Y1805" s="182" t="str">
        <f>IF(AND(X1805="I"),"NO ACEPTABLE",IF(AND(X1805="II"),"ACEPTABLE CON CONTROL ESPECIFICO",IF(AND(X1805="III"),"MEJORABLE",IF(AND(X1805="IV"),"ACEPTABLE"))))</f>
        <v>NO ACEPTABLE</v>
      </c>
      <c r="Z1805" s="199" t="s">
        <v>311</v>
      </c>
      <c r="AA1805" s="199" t="s">
        <v>311</v>
      </c>
      <c r="AB1805" s="112" t="s">
        <v>1603</v>
      </c>
      <c r="AC1805" s="112" t="s">
        <v>1604</v>
      </c>
      <c r="AD1805" s="112" t="s">
        <v>1605</v>
      </c>
      <c r="AE1805" s="112" t="s">
        <v>1358</v>
      </c>
      <c r="AF1805" s="199"/>
    </row>
    <row r="1806" spans="1:32" ht="225" hidden="1">
      <c r="A1806" s="198" t="s">
        <v>909</v>
      </c>
      <c r="B1806" s="199" t="s">
        <v>1198</v>
      </c>
      <c r="C1806" s="199" t="s">
        <v>1217</v>
      </c>
      <c r="D1806" s="199" t="s">
        <v>1214</v>
      </c>
      <c r="E1806" s="112" t="s">
        <v>1486</v>
      </c>
      <c r="F1806" s="216" t="s">
        <v>1488</v>
      </c>
      <c r="G1806" s="199" t="s">
        <v>19</v>
      </c>
      <c r="H1806" s="199" t="s">
        <v>928</v>
      </c>
      <c r="I1806" s="200" t="s">
        <v>973</v>
      </c>
      <c r="J1806" s="112" t="s">
        <v>1223</v>
      </c>
      <c r="K1806" s="199">
        <v>8</v>
      </c>
      <c r="L1806" s="199">
        <v>6</v>
      </c>
      <c r="M1806" s="199">
        <v>4</v>
      </c>
      <c r="N1806" s="112" t="s">
        <v>1250</v>
      </c>
      <c r="O1806" s="200" t="s">
        <v>1595</v>
      </c>
      <c r="P1806" s="112" t="s">
        <v>1533</v>
      </c>
      <c r="Q1806" s="199" t="s">
        <v>311</v>
      </c>
      <c r="R1806" s="199">
        <v>2</v>
      </c>
      <c r="S1806" s="199">
        <v>2</v>
      </c>
      <c r="T1806" s="199">
        <v>4</v>
      </c>
      <c r="U1806" s="201" t="s">
        <v>926</v>
      </c>
      <c r="V1806" s="199">
        <v>25</v>
      </c>
      <c r="W1806" s="199">
        <v>100</v>
      </c>
      <c r="X1806" s="201" t="s">
        <v>892</v>
      </c>
      <c r="Y1806" s="182" t="s">
        <v>921</v>
      </c>
      <c r="Z1806" s="199" t="s">
        <v>311</v>
      </c>
      <c r="AA1806" s="199" t="s">
        <v>311</v>
      </c>
      <c r="AB1806" s="200" t="s">
        <v>1596</v>
      </c>
      <c r="AC1806" s="112" t="s">
        <v>1534</v>
      </c>
      <c r="AD1806" s="222" t="s">
        <v>1597</v>
      </c>
      <c r="AE1806" s="112" t="s">
        <v>1277</v>
      </c>
      <c r="AF1806" s="199"/>
    </row>
    <row r="1807" spans="1:32" ht="225" hidden="1">
      <c r="A1807" s="198" t="s">
        <v>909</v>
      </c>
      <c r="B1807" s="199" t="s">
        <v>1198</v>
      </c>
      <c r="C1807" s="199" t="s">
        <v>1217</v>
      </c>
      <c r="D1807" s="199" t="s">
        <v>1214</v>
      </c>
      <c r="E1807" s="112" t="s">
        <v>1486</v>
      </c>
      <c r="F1807" s="216" t="s">
        <v>1488</v>
      </c>
      <c r="G1807" s="199" t="s">
        <v>19</v>
      </c>
      <c r="H1807" s="199" t="s">
        <v>928</v>
      </c>
      <c r="I1807" s="200" t="s">
        <v>975</v>
      </c>
      <c r="J1807" s="112" t="s">
        <v>1223</v>
      </c>
      <c r="K1807" s="199">
        <v>8</v>
      </c>
      <c r="L1807" s="199">
        <v>6</v>
      </c>
      <c r="M1807" s="199">
        <v>4</v>
      </c>
      <c r="N1807" s="112" t="s">
        <v>1250</v>
      </c>
      <c r="O1807" s="200" t="s">
        <v>1595</v>
      </c>
      <c r="P1807" s="112" t="s">
        <v>1533</v>
      </c>
      <c r="Q1807" s="199" t="s">
        <v>311</v>
      </c>
      <c r="R1807" s="199">
        <v>2</v>
      </c>
      <c r="S1807" s="199">
        <v>3</v>
      </c>
      <c r="T1807" s="199">
        <v>6</v>
      </c>
      <c r="U1807" s="201" t="s">
        <v>920</v>
      </c>
      <c r="V1807" s="199">
        <v>25</v>
      </c>
      <c r="W1807" s="199">
        <v>150</v>
      </c>
      <c r="X1807" s="201" t="s">
        <v>914</v>
      </c>
      <c r="Y1807" s="182" t="s">
        <v>915</v>
      </c>
      <c r="Z1807" s="199" t="s">
        <v>311</v>
      </c>
      <c r="AA1807" s="199" t="s">
        <v>311</v>
      </c>
      <c r="AB1807" s="200" t="s">
        <v>1596</v>
      </c>
      <c r="AC1807" s="112" t="s">
        <v>1534</v>
      </c>
      <c r="AD1807" s="200" t="s">
        <v>1247</v>
      </c>
      <c r="AE1807" s="112" t="s">
        <v>1277</v>
      </c>
      <c r="AF1807" s="199"/>
    </row>
    <row r="1808" spans="1:32" ht="225" hidden="1">
      <c r="A1808" s="198" t="s">
        <v>909</v>
      </c>
      <c r="B1808" s="199" t="s">
        <v>1198</v>
      </c>
      <c r="C1808" s="199" t="s">
        <v>1217</v>
      </c>
      <c r="D1808" s="199" t="s">
        <v>1214</v>
      </c>
      <c r="E1808" s="112" t="s">
        <v>1486</v>
      </c>
      <c r="F1808" s="216" t="s">
        <v>1488</v>
      </c>
      <c r="G1808" s="199" t="s">
        <v>19</v>
      </c>
      <c r="H1808" s="199" t="s">
        <v>928</v>
      </c>
      <c r="I1808" s="200" t="s">
        <v>977</v>
      </c>
      <c r="J1808" s="112" t="s">
        <v>1223</v>
      </c>
      <c r="K1808" s="199">
        <v>8</v>
      </c>
      <c r="L1808" s="199">
        <v>6</v>
      </c>
      <c r="M1808" s="199">
        <v>4</v>
      </c>
      <c r="N1808" s="112" t="s">
        <v>1250</v>
      </c>
      <c r="O1808" s="200" t="s">
        <v>1595</v>
      </c>
      <c r="P1808" s="112" t="s">
        <v>1533</v>
      </c>
      <c r="Q1808" s="199" t="s">
        <v>311</v>
      </c>
      <c r="R1808" s="199">
        <v>2</v>
      </c>
      <c r="S1808" s="199">
        <v>3</v>
      </c>
      <c r="T1808" s="199">
        <v>6</v>
      </c>
      <c r="U1808" s="201" t="s">
        <v>920</v>
      </c>
      <c r="V1808" s="199">
        <v>25</v>
      </c>
      <c r="W1808" s="199">
        <v>150</v>
      </c>
      <c r="X1808" s="201" t="s">
        <v>914</v>
      </c>
      <c r="Y1808" s="182" t="s">
        <v>915</v>
      </c>
      <c r="Z1808" s="199" t="s">
        <v>311</v>
      </c>
      <c r="AA1808" s="199" t="s">
        <v>311</v>
      </c>
      <c r="AB1808" s="200" t="s">
        <v>1596</v>
      </c>
      <c r="AC1808" s="112" t="s">
        <v>1534</v>
      </c>
      <c r="AD1808" s="200" t="s">
        <v>1247</v>
      </c>
      <c r="AE1808" s="112" t="s">
        <v>1277</v>
      </c>
      <c r="AF1808" s="199"/>
    </row>
    <row r="1809" spans="1:32" ht="225" hidden="1">
      <c r="A1809" s="198" t="s">
        <v>909</v>
      </c>
      <c r="B1809" s="199" t="s">
        <v>1198</v>
      </c>
      <c r="C1809" s="199" t="s">
        <v>1217</v>
      </c>
      <c r="D1809" s="199" t="s">
        <v>1214</v>
      </c>
      <c r="E1809" s="112" t="s">
        <v>1486</v>
      </c>
      <c r="F1809" s="216" t="s">
        <v>1488</v>
      </c>
      <c r="G1809" s="199" t="s">
        <v>19</v>
      </c>
      <c r="H1809" s="199" t="s">
        <v>928</v>
      </c>
      <c r="I1809" s="200" t="s">
        <v>979</v>
      </c>
      <c r="J1809" s="112" t="s">
        <v>1223</v>
      </c>
      <c r="K1809" s="199">
        <v>8</v>
      </c>
      <c r="L1809" s="199">
        <v>6</v>
      </c>
      <c r="M1809" s="199">
        <v>4</v>
      </c>
      <c r="N1809" s="112" t="s">
        <v>1250</v>
      </c>
      <c r="O1809" s="200" t="s">
        <v>1595</v>
      </c>
      <c r="P1809" s="112" t="s">
        <v>1533</v>
      </c>
      <c r="Q1809" s="199" t="s">
        <v>311</v>
      </c>
      <c r="R1809" s="199">
        <v>2</v>
      </c>
      <c r="S1809" s="199">
        <v>3</v>
      </c>
      <c r="T1809" s="199">
        <v>6</v>
      </c>
      <c r="U1809" s="201" t="s">
        <v>920</v>
      </c>
      <c r="V1809" s="199">
        <v>26</v>
      </c>
      <c r="W1809" s="199">
        <v>156</v>
      </c>
      <c r="X1809" s="201" t="s">
        <v>914</v>
      </c>
      <c r="Y1809" s="182" t="s">
        <v>915</v>
      </c>
      <c r="Z1809" s="199" t="s">
        <v>311</v>
      </c>
      <c r="AA1809" s="199" t="s">
        <v>311</v>
      </c>
      <c r="AB1809" s="200" t="s">
        <v>1596</v>
      </c>
      <c r="AC1809" s="112" t="s">
        <v>1534</v>
      </c>
      <c r="AD1809" s="200" t="s">
        <v>1247</v>
      </c>
      <c r="AE1809" s="112" t="s">
        <v>1277</v>
      </c>
      <c r="AF1809" s="199"/>
    </row>
    <row r="1810" spans="1:32" ht="210" hidden="1">
      <c r="A1810" s="198" t="s">
        <v>909</v>
      </c>
      <c r="B1810" s="199" t="s">
        <v>1198</v>
      </c>
      <c r="C1810" s="199" t="s">
        <v>1217</v>
      </c>
      <c r="D1810" s="199" t="s">
        <v>1214</v>
      </c>
      <c r="E1810" s="112" t="s">
        <v>1486</v>
      </c>
      <c r="F1810" s="216" t="s">
        <v>1488</v>
      </c>
      <c r="G1810" s="199" t="s">
        <v>19</v>
      </c>
      <c r="H1810" s="199" t="s">
        <v>928</v>
      </c>
      <c r="I1810" s="200" t="s">
        <v>981</v>
      </c>
      <c r="J1810" s="112" t="s">
        <v>1438</v>
      </c>
      <c r="K1810" s="199">
        <v>8</v>
      </c>
      <c r="L1810" s="199">
        <v>6</v>
      </c>
      <c r="M1810" s="199">
        <v>4</v>
      </c>
      <c r="N1810" s="112" t="s">
        <v>1364</v>
      </c>
      <c r="O1810" s="199" t="s">
        <v>311</v>
      </c>
      <c r="P1810" s="112" t="s">
        <v>1651</v>
      </c>
      <c r="Q1810" s="199" t="s">
        <v>311</v>
      </c>
      <c r="R1810" s="199">
        <v>2</v>
      </c>
      <c r="S1810" s="199">
        <v>2</v>
      </c>
      <c r="T1810" s="199">
        <v>4</v>
      </c>
      <c r="U1810" s="201" t="s">
        <v>926</v>
      </c>
      <c r="V1810" s="199">
        <v>25</v>
      </c>
      <c r="W1810" s="199">
        <v>100</v>
      </c>
      <c r="X1810" s="201" t="s">
        <v>892</v>
      </c>
      <c r="Y1810" s="182" t="s">
        <v>921</v>
      </c>
      <c r="Z1810" s="199" t="s">
        <v>311</v>
      </c>
      <c r="AA1810" s="199" t="s">
        <v>311</v>
      </c>
      <c r="AB1810" s="112" t="s">
        <v>311</v>
      </c>
      <c r="AC1810" s="112" t="s">
        <v>1652</v>
      </c>
      <c r="AD1810" s="200" t="s">
        <v>1247</v>
      </c>
      <c r="AE1810" s="112" t="s">
        <v>1277</v>
      </c>
      <c r="AF1810" s="199"/>
    </row>
    <row r="1811" spans="1:32" ht="225" hidden="1">
      <c r="A1811" s="198" t="s">
        <v>909</v>
      </c>
      <c r="B1811" s="199" t="s">
        <v>1198</v>
      </c>
      <c r="C1811" s="199" t="s">
        <v>1217</v>
      </c>
      <c r="D1811" s="199" t="s">
        <v>1214</v>
      </c>
      <c r="E1811" s="112" t="s">
        <v>1486</v>
      </c>
      <c r="F1811" s="216" t="s">
        <v>1488</v>
      </c>
      <c r="G1811" s="199" t="s">
        <v>19</v>
      </c>
      <c r="H1811" s="199" t="s">
        <v>928</v>
      </c>
      <c r="I1811" s="200" t="s">
        <v>973</v>
      </c>
      <c r="J1811" s="112" t="s">
        <v>1223</v>
      </c>
      <c r="K1811" s="199">
        <v>8</v>
      </c>
      <c r="L1811" s="199">
        <v>6</v>
      </c>
      <c r="M1811" s="199">
        <v>4</v>
      </c>
      <c r="N1811" s="112" t="s">
        <v>1250</v>
      </c>
      <c r="O1811" s="200" t="s">
        <v>1595</v>
      </c>
      <c r="P1811" s="112" t="s">
        <v>1533</v>
      </c>
      <c r="Q1811" s="199" t="s">
        <v>311</v>
      </c>
      <c r="R1811" s="199">
        <v>2</v>
      </c>
      <c r="S1811" s="199">
        <v>2</v>
      </c>
      <c r="T1811" s="199">
        <v>4</v>
      </c>
      <c r="U1811" s="201" t="s">
        <v>926</v>
      </c>
      <c r="V1811" s="199">
        <v>25</v>
      </c>
      <c r="W1811" s="199">
        <v>100</v>
      </c>
      <c r="X1811" s="201" t="s">
        <v>892</v>
      </c>
      <c r="Y1811" s="182" t="s">
        <v>921</v>
      </c>
      <c r="Z1811" s="199" t="s">
        <v>311</v>
      </c>
      <c r="AA1811" s="199" t="s">
        <v>311</v>
      </c>
      <c r="AB1811" s="200" t="s">
        <v>1596</v>
      </c>
      <c r="AC1811" s="112" t="s">
        <v>1534</v>
      </c>
      <c r="AD1811" s="222" t="s">
        <v>1597</v>
      </c>
      <c r="AE1811" s="112" t="s">
        <v>1277</v>
      </c>
      <c r="AF1811" s="199"/>
    </row>
    <row r="1812" spans="1:32" ht="225" hidden="1">
      <c r="A1812" s="198" t="s">
        <v>909</v>
      </c>
      <c r="B1812" s="199" t="s">
        <v>1198</v>
      </c>
      <c r="C1812" s="199" t="s">
        <v>1217</v>
      </c>
      <c r="D1812" s="199" t="s">
        <v>1214</v>
      </c>
      <c r="E1812" s="112" t="s">
        <v>1486</v>
      </c>
      <c r="F1812" s="216" t="s">
        <v>1488</v>
      </c>
      <c r="G1812" s="199" t="s">
        <v>19</v>
      </c>
      <c r="H1812" s="199" t="s">
        <v>928</v>
      </c>
      <c r="I1812" s="200" t="s">
        <v>975</v>
      </c>
      <c r="J1812" s="112" t="s">
        <v>1223</v>
      </c>
      <c r="K1812" s="199">
        <v>8</v>
      </c>
      <c r="L1812" s="199">
        <v>6</v>
      </c>
      <c r="M1812" s="199">
        <v>4</v>
      </c>
      <c r="N1812" s="112" t="s">
        <v>1250</v>
      </c>
      <c r="O1812" s="200" t="s">
        <v>1595</v>
      </c>
      <c r="P1812" s="112" t="s">
        <v>1533</v>
      </c>
      <c r="Q1812" s="199" t="s">
        <v>311</v>
      </c>
      <c r="R1812" s="199">
        <v>2</v>
      </c>
      <c r="S1812" s="199">
        <v>3</v>
      </c>
      <c r="T1812" s="199">
        <v>6</v>
      </c>
      <c r="U1812" s="201" t="s">
        <v>920</v>
      </c>
      <c r="V1812" s="199">
        <v>25</v>
      </c>
      <c r="W1812" s="199">
        <v>150</v>
      </c>
      <c r="X1812" s="201" t="s">
        <v>914</v>
      </c>
      <c r="Y1812" s="182" t="s">
        <v>915</v>
      </c>
      <c r="Z1812" s="199" t="s">
        <v>311</v>
      </c>
      <c r="AA1812" s="199" t="s">
        <v>311</v>
      </c>
      <c r="AB1812" s="200" t="s">
        <v>1596</v>
      </c>
      <c r="AC1812" s="112" t="s">
        <v>1534</v>
      </c>
      <c r="AD1812" s="200" t="s">
        <v>1247</v>
      </c>
      <c r="AE1812" s="112" t="s">
        <v>1277</v>
      </c>
      <c r="AF1812" s="199"/>
    </row>
    <row r="1813" spans="1:32" ht="225" hidden="1">
      <c r="A1813" s="198" t="s">
        <v>909</v>
      </c>
      <c r="B1813" s="199" t="s">
        <v>1198</v>
      </c>
      <c r="C1813" s="199" t="s">
        <v>1217</v>
      </c>
      <c r="D1813" s="199" t="s">
        <v>1214</v>
      </c>
      <c r="E1813" s="112" t="s">
        <v>1486</v>
      </c>
      <c r="F1813" s="216" t="s">
        <v>1488</v>
      </c>
      <c r="G1813" s="199" t="s">
        <v>19</v>
      </c>
      <c r="H1813" s="199" t="s">
        <v>928</v>
      </c>
      <c r="I1813" s="200" t="s">
        <v>977</v>
      </c>
      <c r="J1813" s="112" t="s">
        <v>1223</v>
      </c>
      <c r="K1813" s="199">
        <v>8</v>
      </c>
      <c r="L1813" s="199">
        <v>6</v>
      </c>
      <c r="M1813" s="199">
        <v>4</v>
      </c>
      <c r="N1813" s="112" t="s">
        <v>1250</v>
      </c>
      <c r="O1813" s="200" t="s">
        <v>1595</v>
      </c>
      <c r="P1813" s="112" t="s">
        <v>1533</v>
      </c>
      <c r="Q1813" s="199" t="s">
        <v>311</v>
      </c>
      <c r="R1813" s="199">
        <v>2</v>
      </c>
      <c r="S1813" s="199">
        <v>3</v>
      </c>
      <c r="T1813" s="199">
        <v>6</v>
      </c>
      <c r="U1813" s="201" t="s">
        <v>920</v>
      </c>
      <c r="V1813" s="199">
        <v>25</v>
      </c>
      <c r="W1813" s="199">
        <v>150</v>
      </c>
      <c r="X1813" s="201" t="s">
        <v>914</v>
      </c>
      <c r="Y1813" s="182" t="s">
        <v>915</v>
      </c>
      <c r="Z1813" s="199" t="s">
        <v>311</v>
      </c>
      <c r="AA1813" s="199" t="s">
        <v>311</v>
      </c>
      <c r="AB1813" s="200" t="s">
        <v>1596</v>
      </c>
      <c r="AC1813" s="112" t="s">
        <v>1534</v>
      </c>
      <c r="AD1813" s="200" t="s">
        <v>1247</v>
      </c>
      <c r="AE1813" s="112" t="s">
        <v>1277</v>
      </c>
      <c r="AF1813" s="199"/>
    </row>
    <row r="1814" spans="1:32" ht="225" hidden="1">
      <c r="A1814" s="198" t="s">
        <v>909</v>
      </c>
      <c r="B1814" s="199" t="s">
        <v>1198</v>
      </c>
      <c r="C1814" s="199" t="s">
        <v>1217</v>
      </c>
      <c r="D1814" s="199" t="s">
        <v>1214</v>
      </c>
      <c r="E1814" s="112" t="s">
        <v>1486</v>
      </c>
      <c r="F1814" s="216" t="s">
        <v>1488</v>
      </c>
      <c r="G1814" s="199" t="s">
        <v>19</v>
      </c>
      <c r="H1814" s="199" t="s">
        <v>928</v>
      </c>
      <c r="I1814" s="200" t="s">
        <v>979</v>
      </c>
      <c r="J1814" s="112" t="s">
        <v>1223</v>
      </c>
      <c r="K1814" s="199">
        <v>8</v>
      </c>
      <c r="L1814" s="199">
        <v>6</v>
      </c>
      <c r="M1814" s="199">
        <v>4</v>
      </c>
      <c r="N1814" s="112" t="s">
        <v>1250</v>
      </c>
      <c r="O1814" s="200" t="s">
        <v>1595</v>
      </c>
      <c r="P1814" s="112" t="s">
        <v>1533</v>
      </c>
      <c r="Q1814" s="199" t="s">
        <v>311</v>
      </c>
      <c r="R1814" s="199">
        <v>2</v>
      </c>
      <c r="S1814" s="199">
        <v>3</v>
      </c>
      <c r="T1814" s="199">
        <v>6</v>
      </c>
      <c r="U1814" s="201" t="s">
        <v>920</v>
      </c>
      <c r="V1814" s="199">
        <v>26</v>
      </c>
      <c r="W1814" s="199">
        <v>156</v>
      </c>
      <c r="X1814" s="201" t="s">
        <v>914</v>
      </c>
      <c r="Y1814" s="182" t="s">
        <v>915</v>
      </c>
      <c r="Z1814" s="199" t="s">
        <v>311</v>
      </c>
      <c r="AA1814" s="199" t="s">
        <v>311</v>
      </c>
      <c r="AB1814" s="200" t="s">
        <v>1596</v>
      </c>
      <c r="AC1814" s="112" t="s">
        <v>1534</v>
      </c>
      <c r="AD1814" s="200" t="s">
        <v>1247</v>
      </c>
      <c r="AE1814" s="112" t="s">
        <v>1277</v>
      </c>
      <c r="AF1814" s="199"/>
    </row>
    <row r="1815" spans="1:32" ht="210" hidden="1">
      <c r="A1815" s="198" t="s">
        <v>909</v>
      </c>
      <c r="B1815" s="199" t="s">
        <v>1198</v>
      </c>
      <c r="C1815" s="199" t="s">
        <v>1217</v>
      </c>
      <c r="D1815" s="199" t="s">
        <v>1214</v>
      </c>
      <c r="E1815" s="112" t="s">
        <v>1486</v>
      </c>
      <c r="F1815" s="216" t="s">
        <v>1488</v>
      </c>
      <c r="G1815" s="199" t="s">
        <v>19</v>
      </c>
      <c r="H1815" s="199" t="s">
        <v>928</v>
      </c>
      <c r="I1815" s="200" t="s">
        <v>981</v>
      </c>
      <c r="J1815" s="112" t="s">
        <v>1438</v>
      </c>
      <c r="K1815" s="199">
        <v>8</v>
      </c>
      <c r="L1815" s="199">
        <v>6</v>
      </c>
      <c r="M1815" s="199">
        <v>4</v>
      </c>
      <c r="N1815" s="112" t="s">
        <v>1364</v>
      </c>
      <c r="O1815" s="199" t="s">
        <v>311</v>
      </c>
      <c r="P1815" s="112" t="s">
        <v>1651</v>
      </c>
      <c r="Q1815" s="199" t="s">
        <v>311</v>
      </c>
      <c r="R1815" s="199">
        <v>2</v>
      </c>
      <c r="S1815" s="199">
        <v>2</v>
      </c>
      <c r="T1815" s="199">
        <v>4</v>
      </c>
      <c r="U1815" s="201" t="s">
        <v>926</v>
      </c>
      <c r="V1815" s="199">
        <v>25</v>
      </c>
      <c r="W1815" s="199">
        <v>100</v>
      </c>
      <c r="X1815" s="201" t="s">
        <v>892</v>
      </c>
      <c r="Y1815" s="182" t="s">
        <v>921</v>
      </c>
      <c r="Z1815" s="199" t="s">
        <v>311</v>
      </c>
      <c r="AA1815" s="199" t="s">
        <v>311</v>
      </c>
      <c r="AB1815" s="112" t="s">
        <v>311</v>
      </c>
      <c r="AC1815" s="112" t="s">
        <v>1652</v>
      </c>
      <c r="AD1815" s="200" t="s">
        <v>1247</v>
      </c>
      <c r="AE1815" s="112" t="s">
        <v>1277</v>
      </c>
      <c r="AF1815" s="199"/>
    </row>
    <row r="1816" spans="1:32" ht="225" hidden="1">
      <c r="A1816" s="198" t="s">
        <v>909</v>
      </c>
      <c r="B1816" s="199" t="s">
        <v>1198</v>
      </c>
      <c r="C1816" s="199" t="s">
        <v>1217</v>
      </c>
      <c r="D1816" s="199" t="s">
        <v>1214</v>
      </c>
      <c r="E1816" s="112" t="s">
        <v>1486</v>
      </c>
      <c r="F1816" s="216" t="s">
        <v>1488</v>
      </c>
      <c r="G1816" s="199" t="s">
        <v>19</v>
      </c>
      <c r="H1816" s="199" t="s">
        <v>928</v>
      </c>
      <c r="I1816" s="200" t="s">
        <v>973</v>
      </c>
      <c r="J1816" s="112" t="s">
        <v>1223</v>
      </c>
      <c r="K1816" s="199">
        <v>8</v>
      </c>
      <c r="L1816" s="199">
        <v>6</v>
      </c>
      <c r="M1816" s="199">
        <v>4</v>
      </c>
      <c r="N1816" s="112" t="s">
        <v>1250</v>
      </c>
      <c r="O1816" s="200" t="s">
        <v>1595</v>
      </c>
      <c r="P1816" s="112" t="s">
        <v>1533</v>
      </c>
      <c r="Q1816" s="199" t="s">
        <v>311</v>
      </c>
      <c r="R1816" s="199">
        <v>2</v>
      </c>
      <c r="S1816" s="199">
        <v>2</v>
      </c>
      <c r="T1816" s="199">
        <v>4</v>
      </c>
      <c r="U1816" s="201" t="s">
        <v>926</v>
      </c>
      <c r="V1816" s="199">
        <v>25</v>
      </c>
      <c r="W1816" s="199">
        <v>100</v>
      </c>
      <c r="X1816" s="201" t="s">
        <v>892</v>
      </c>
      <c r="Y1816" s="182" t="s">
        <v>921</v>
      </c>
      <c r="Z1816" s="199" t="s">
        <v>311</v>
      </c>
      <c r="AA1816" s="199" t="s">
        <v>311</v>
      </c>
      <c r="AB1816" s="200" t="s">
        <v>1596</v>
      </c>
      <c r="AC1816" s="112" t="s">
        <v>1534</v>
      </c>
      <c r="AD1816" s="222" t="s">
        <v>1597</v>
      </c>
      <c r="AE1816" s="112" t="s">
        <v>1277</v>
      </c>
      <c r="AF1816" s="199"/>
    </row>
    <row r="1817" spans="1:32" ht="225" hidden="1">
      <c r="A1817" s="198" t="s">
        <v>909</v>
      </c>
      <c r="B1817" s="199" t="s">
        <v>1198</v>
      </c>
      <c r="C1817" s="199" t="s">
        <v>1217</v>
      </c>
      <c r="D1817" s="199" t="s">
        <v>1214</v>
      </c>
      <c r="E1817" s="112" t="s">
        <v>1486</v>
      </c>
      <c r="F1817" s="216" t="s">
        <v>1488</v>
      </c>
      <c r="G1817" s="199" t="s">
        <v>19</v>
      </c>
      <c r="H1817" s="199" t="s">
        <v>928</v>
      </c>
      <c r="I1817" s="200" t="s">
        <v>975</v>
      </c>
      <c r="J1817" s="112" t="s">
        <v>1223</v>
      </c>
      <c r="K1817" s="199">
        <v>8</v>
      </c>
      <c r="L1817" s="199">
        <v>6</v>
      </c>
      <c r="M1817" s="199">
        <v>4</v>
      </c>
      <c r="N1817" s="112" t="s">
        <v>1250</v>
      </c>
      <c r="O1817" s="200" t="s">
        <v>1595</v>
      </c>
      <c r="P1817" s="112" t="s">
        <v>1533</v>
      </c>
      <c r="Q1817" s="199" t="s">
        <v>311</v>
      </c>
      <c r="R1817" s="199">
        <v>2</v>
      </c>
      <c r="S1817" s="199">
        <v>3</v>
      </c>
      <c r="T1817" s="199">
        <v>6</v>
      </c>
      <c r="U1817" s="201" t="s">
        <v>920</v>
      </c>
      <c r="V1817" s="199">
        <v>25</v>
      </c>
      <c r="W1817" s="199">
        <v>150</v>
      </c>
      <c r="X1817" s="201" t="s">
        <v>914</v>
      </c>
      <c r="Y1817" s="182" t="s">
        <v>915</v>
      </c>
      <c r="Z1817" s="199" t="s">
        <v>311</v>
      </c>
      <c r="AA1817" s="199" t="s">
        <v>311</v>
      </c>
      <c r="AB1817" s="200" t="s">
        <v>1596</v>
      </c>
      <c r="AC1817" s="112" t="s">
        <v>1534</v>
      </c>
      <c r="AD1817" s="200" t="s">
        <v>1247</v>
      </c>
      <c r="AE1817" s="112" t="s">
        <v>1277</v>
      </c>
      <c r="AF1817" s="199"/>
    </row>
    <row r="1818" spans="1:32" ht="225" hidden="1">
      <c r="A1818" s="198" t="s">
        <v>909</v>
      </c>
      <c r="B1818" s="199" t="s">
        <v>1198</v>
      </c>
      <c r="C1818" s="199" t="s">
        <v>1217</v>
      </c>
      <c r="D1818" s="199" t="s">
        <v>1214</v>
      </c>
      <c r="E1818" s="112" t="s">
        <v>1486</v>
      </c>
      <c r="F1818" s="216" t="s">
        <v>1488</v>
      </c>
      <c r="G1818" s="199" t="s">
        <v>19</v>
      </c>
      <c r="H1818" s="199" t="s">
        <v>928</v>
      </c>
      <c r="I1818" s="200" t="s">
        <v>977</v>
      </c>
      <c r="J1818" s="112" t="s">
        <v>1223</v>
      </c>
      <c r="K1818" s="199">
        <v>8</v>
      </c>
      <c r="L1818" s="199">
        <v>6</v>
      </c>
      <c r="M1818" s="199">
        <v>4</v>
      </c>
      <c r="N1818" s="112" t="s">
        <v>1250</v>
      </c>
      <c r="O1818" s="200" t="s">
        <v>1595</v>
      </c>
      <c r="P1818" s="112" t="s">
        <v>1533</v>
      </c>
      <c r="Q1818" s="199" t="s">
        <v>311</v>
      </c>
      <c r="R1818" s="199">
        <v>2</v>
      </c>
      <c r="S1818" s="199">
        <v>3</v>
      </c>
      <c r="T1818" s="199">
        <v>6</v>
      </c>
      <c r="U1818" s="201" t="s">
        <v>920</v>
      </c>
      <c r="V1818" s="199">
        <v>25</v>
      </c>
      <c r="W1818" s="199">
        <v>150</v>
      </c>
      <c r="X1818" s="201" t="s">
        <v>914</v>
      </c>
      <c r="Y1818" s="182" t="s">
        <v>915</v>
      </c>
      <c r="Z1818" s="199" t="s">
        <v>311</v>
      </c>
      <c r="AA1818" s="199" t="s">
        <v>311</v>
      </c>
      <c r="AB1818" s="200" t="s">
        <v>1596</v>
      </c>
      <c r="AC1818" s="112" t="s">
        <v>1534</v>
      </c>
      <c r="AD1818" s="200" t="s">
        <v>1247</v>
      </c>
      <c r="AE1818" s="112" t="s">
        <v>1277</v>
      </c>
      <c r="AF1818" s="199"/>
    </row>
    <row r="1819" spans="1:32" ht="225" hidden="1">
      <c r="A1819" s="198" t="s">
        <v>909</v>
      </c>
      <c r="B1819" s="199" t="s">
        <v>1198</v>
      </c>
      <c r="C1819" s="199" t="s">
        <v>1217</v>
      </c>
      <c r="D1819" s="199" t="s">
        <v>1214</v>
      </c>
      <c r="E1819" s="112" t="s">
        <v>1486</v>
      </c>
      <c r="F1819" s="216" t="s">
        <v>1488</v>
      </c>
      <c r="G1819" s="199" t="s">
        <v>19</v>
      </c>
      <c r="H1819" s="199" t="s">
        <v>928</v>
      </c>
      <c r="I1819" s="200" t="s">
        <v>979</v>
      </c>
      <c r="J1819" s="112" t="s">
        <v>1223</v>
      </c>
      <c r="K1819" s="199">
        <v>8</v>
      </c>
      <c r="L1819" s="199">
        <v>6</v>
      </c>
      <c r="M1819" s="199">
        <v>4</v>
      </c>
      <c r="N1819" s="112" t="s">
        <v>1250</v>
      </c>
      <c r="O1819" s="200" t="s">
        <v>1595</v>
      </c>
      <c r="P1819" s="112" t="s">
        <v>1533</v>
      </c>
      <c r="Q1819" s="199" t="s">
        <v>311</v>
      </c>
      <c r="R1819" s="199">
        <v>2</v>
      </c>
      <c r="S1819" s="199">
        <v>3</v>
      </c>
      <c r="T1819" s="199">
        <v>6</v>
      </c>
      <c r="U1819" s="201" t="s">
        <v>920</v>
      </c>
      <c r="V1819" s="199">
        <v>26</v>
      </c>
      <c r="W1819" s="199">
        <v>156</v>
      </c>
      <c r="X1819" s="201" t="s">
        <v>914</v>
      </c>
      <c r="Y1819" s="182" t="s">
        <v>915</v>
      </c>
      <c r="Z1819" s="199" t="s">
        <v>311</v>
      </c>
      <c r="AA1819" s="199" t="s">
        <v>311</v>
      </c>
      <c r="AB1819" s="200" t="s">
        <v>1596</v>
      </c>
      <c r="AC1819" s="112" t="s">
        <v>1534</v>
      </c>
      <c r="AD1819" s="200" t="s">
        <v>1247</v>
      </c>
      <c r="AE1819" s="112" t="s">
        <v>1277</v>
      </c>
      <c r="AF1819" s="199"/>
    </row>
    <row r="1820" spans="1:32" ht="210" hidden="1">
      <c r="A1820" s="198" t="s">
        <v>909</v>
      </c>
      <c r="B1820" s="199" t="s">
        <v>1198</v>
      </c>
      <c r="C1820" s="199" t="s">
        <v>1217</v>
      </c>
      <c r="D1820" s="199" t="s">
        <v>1214</v>
      </c>
      <c r="E1820" s="112" t="s">
        <v>1486</v>
      </c>
      <c r="F1820" s="216" t="s">
        <v>1488</v>
      </c>
      <c r="G1820" s="199" t="s">
        <v>19</v>
      </c>
      <c r="H1820" s="199" t="s">
        <v>928</v>
      </c>
      <c r="I1820" s="200" t="s">
        <v>981</v>
      </c>
      <c r="J1820" s="112" t="s">
        <v>1438</v>
      </c>
      <c r="K1820" s="199">
        <v>8</v>
      </c>
      <c r="L1820" s="199">
        <v>6</v>
      </c>
      <c r="M1820" s="199">
        <v>4</v>
      </c>
      <c r="N1820" s="112" t="s">
        <v>1364</v>
      </c>
      <c r="O1820" s="199" t="s">
        <v>311</v>
      </c>
      <c r="P1820" s="112" t="s">
        <v>1651</v>
      </c>
      <c r="Q1820" s="199" t="s">
        <v>311</v>
      </c>
      <c r="R1820" s="199">
        <v>2</v>
      </c>
      <c r="S1820" s="199">
        <v>2</v>
      </c>
      <c r="T1820" s="199">
        <v>4</v>
      </c>
      <c r="U1820" s="201" t="s">
        <v>926</v>
      </c>
      <c r="V1820" s="199">
        <v>25</v>
      </c>
      <c r="W1820" s="199">
        <v>100</v>
      </c>
      <c r="X1820" s="201" t="s">
        <v>892</v>
      </c>
      <c r="Y1820" s="182" t="s">
        <v>921</v>
      </c>
      <c r="Z1820" s="199" t="s">
        <v>311</v>
      </c>
      <c r="AA1820" s="199" t="s">
        <v>311</v>
      </c>
      <c r="AB1820" s="112" t="s">
        <v>311</v>
      </c>
      <c r="AC1820" s="112" t="s">
        <v>1652</v>
      </c>
      <c r="AD1820" s="200" t="s">
        <v>1247</v>
      </c>
      <c r="AE1820" s="112" t="s">
        <v>1277</v>
      </c>
      <c r="AF1820" s="199"/>
    </row>
    <row r="1821" spans="1:32" ht="135" hidden="1">
      <c r="A1821" s="198" t="s">
        <v>909</v>
      </c>
      <c r="B1821" s="199" t="s">
        <v>1198</v>
      </c>
      <c r="C1821" s="199" t="s">
        <v>1217</v>
      </c>
      <c r="D1821" s="199" t="s">
        <v>1214</v>
      </c>
      <c r="E1821" s="112" t="s">
        <v>1486</v>
      </c>
      <c r="F1821" s="216" t="s">
        <v>1488</v>
      </c>
      <c r="G1821" s="199" t="s">
        <v>19</v>
      </c>
      <c r="H1821" s="199" t="s">
        <v>931</v>
      </c>
      <c r="I1821" s="200" t="s">
        <v>985</v>
      </c>
      <c r="J1821" s="112" t="s">
        <v>1400</v>
      </c>
      <c r="K1821" s="199">
        <v>8</v>
      </c>
      <c r="L1821" s="199">
        <v>6</v>
      </c>
      <c r="M1821" s="199">
        <v>4</v>
      </c>
      <c r="N1821" s="112" t="s">
        <v>1401</v>
      </c>
      <c r="O1821" s="200" t="s">
        <v>1600</v>
      </c>
      <c r="P1821" s="112" t="s">
        <v>1671</v>
      </c>
      <c r="Q1821" s="112" t="s">
        <v>1403</v>
      </c>
      <c r="R1821" s="199">
        <v>2</v>
      </c>
      <c r="S1821" s="199">
        <v>3</v>
      </c>
      <c r="T1821" s="199">
        <f>BD[[#This Row],[ND]]*BD[[#This Row],[NE]]</f>
        <v>6</v>
      </c>
      <c r="U1821" s="201" t="str">
        <f>IF(AND(T1821&lt;=40,T1821&gt;=24),"MUY ALTO",IF(AND(T1821&lt;=20,T1821&gt;=10),"ALTO",IF(AND(T1821&lt;=8,T1821&gt;=6),"MEDIO",IF(AND(T1821&lt;=4,T1821&gt;=1),"BAJO",""))))</f>
        <v>MEDIO</v>
      </c>
      <c r="V1821" s="199">
        <v>25</v>
      </c>
      <c r="W1821" s="199">
        <f>BD[[#This Row],[NP]]*BD[[#This Row],[N.C]]</f>
        <v>150</v>
      </c>
      <c r="X1821" s="201" t="str">
        <f>IFERROR(IF(AND(W1821&gt;=600,W1821&lt;=4000),"I",IF(AND(W1821&lt;500,W1821&gt;=150),"II",IF(AND(W1821&lt;=120,W1821&gt;=40),"III",IF(W1821=20,"IV","")))),"")</f>
        <v>II</v>
      </c>
      <c r="Y1821" s="182" t="str">
        <f>IF(AND(X1821="I"),"NO ACEPTABLE",IF(AND(X1821="II"),"ACEPTABLE CON CONTROL ESPECIFICO",IF(AND(X1821="III"),"MEJORABLE",IF(AND(X1821="IV"),"ACEPTABLE"))))</f>
        <v>ACEPTABLE CON CONTROL ESPECIFICO</v>
      </c>
      <c r="Z1821" s="199" t="s">
        <v>311</v>
      </c>
      <c r="AA1821" s="199" t="s">
        <v>311</v>
      </c>
      <c r="AB1821" s="112" t="s">
        <v>1601</v>
      </c>
      <c r="AC1821" s="112" t="s">
        <v>1598</v>
      </c>
      <c r="AD1821" s="112" t="s">
        <v>1599</v>
      </c>
      <c r="AE1821" s="112" t="s">
        <v>1278</v>
      </c>
      <c r="AF1821" s="199"/>
    </row>
    <row r="1822" spans="1:32" ht="210" hidden="1">
      <c r="A1822" s="198" t="s">
        <v>909</v>
      </c>
      <c r="B1822" s="199" t="s">
        <v>1198</v>
      </c>
      <c r="C1822" s="199" t="s">
        <v>1217</v>
      </c>
      <c r="D1822" s="199" t="s">
        <v>1214</v>
      </c>
      <c r="E1822" s="112" t="s">
        <v>1486</v>
      </c>
      <c r="F1822" s="216" t="s">
        <v>1488</v>
      </c>
      <c r="G1822" s="199" t="s">
        <v>19</v>
      </c>
      <c r="H1822" s="199" t="s">
        <v>931</v>
      </c>
      <c r="I1822" s="200" t="s">
        <v>987</v>
      </c>
      <c r="J1822" s="112" t="s">
        <v>1404</v>
      </c>
      <c r="K1822" s="199">
        <v>8</v>
      </c>
      <c r="L1822" s="199">
        <v>6</v>
      </c>
      <c r="M1822" s="199">
        <v>4</v>
      </c>
      <c r="N1822" s="112" t="s">
        <v>1401</v>
      </c>
      <c r="O1822" s="112" t="s">
        <v>1355</v>
      </c>
      <c r="P1822" s="112" t="s">
        <v>1667</v>
      </c>
      <c r="Q1822" s="112" t="s">
        <v>1653</v>
      </c>
      <c r="R1822" s="199">
        <v>6</v>
      </c>
      <c r="S1822" s="199">
        <v>2</v>
      </c>
      <c r="T1822" s="199">
        <f>BD[[#This Row],[ND]]*BD[[#This Row],[NE]]</f>
        <v>12</v>
      </c>
      <c r="U1822" s="201" t="str">
        <f>IF(AND(T1822&lt;=40,T1822&gt;=24),"MUY ALTO",IF(AND(T1822&lt;=20,T1822&gt;=10),"ALTO",IF(AND(T1822&lt;=8,T1822&gt;=6),"MEDIO",IF(AND(T1822&lt;=4,T1822&gt;=1),"BAJO",""))))</f>
        <v>ALTO</v>
      </c>
      <c r="V1822" s="199">
        <v>60</v>
      </c>
      <c r="W1822" s="199">
        <f>BD[[#This Row],[NP]]*BD[[#This Row],[N.C]]</f>
        <v>720</v>
      </c>
      <c r="X1822" s="201" t="str">
        <f>IFERROR(IF(AND(W1822&gt;=600,W1822&lt;=4000),"I",IF(AND(W1822&lt;500,W1822&gt;=150),"II",IF(AND(W1822&lt;=120,W1822&gt;=40),"III",IF(W1822=20,"IV","")))),"")</f>
        <v>I</v>
      </c>
      <c r="Y1822" s="182" t="str">
        <f>IF(AND(X1822="I"),"NO ACEPTABLE",IF(AND(X1822="II"),"ACEPTABLE CON CONTROL ESPECIFICO",IF(AND(X1822="III"),"MEJORABLE",IF(AND(X1822="IV"),"ACEPTABLE"))))</f>
        <v>NO ACEPTABLE</v>
      </c>
      <c r="Z1822" s="199" t="s">
        <v>311</v>
      </c>
      <c r="AA1822" s="199" t="s">
        <v>311</v>
      </c>
      <c r="AB1822" s="112" t="s">
        <v>1603</v>
      </c>
      <c r="AC1822" s="112" t="s">
        <v>1604</v>
      </c>
      <c r="AD1822" s="112" t="s">
        <v>1605</v>
      </c>
      <c r="AE1822" s="112" t="s">
        <v>1358</v>
      </c>
      <c r="AF1822" s="199"/>
    </row>
    <row r="1823" spans="1:32" ht="135" hidden="1">
      <c r="A1823" s="198" t="s">
        <v>909</v>
      </c>
      <c r="B1823" s="199" t="s">
        <v>1198</v>
      </c>
      <c r="C1823" s="199" t="s">
        <v>1217</v>
      </c>
      <c r="D1823" s="199" t="s">
        <v>1214</v>
      </c>
      <c r="E1823" s="112" t="s">
        <v>1486</v>
      </c>
      <c r="F1823" s="216" t="s">
        <v>1488</v>
      </c>
      <c r="G1823" s="199" t="s">
        <v>19</v>
      </c>
      <c r="H1823" s="199" t="s">
        <v>931</v>
      </c>
      <c r="I1823" s="200" t="s">
        <v>989</v>
      </c>
      <c r="J1823" s="112" t="s">
        <v>1224</v>
      </c>
      <c r="K1823" s="199">
        <v>8</v>
      </c>
      <c r="L1823" s="199">
        <v>6</v>
      </c>
      <c r="M1823" s="199">
        <v>4</v>
      </c>
      <c r="N1823" s="112" t="s">
        <v>1252</v>
      </c>
      <c r="O1823" s="112" t="s">
        <v>1612</v>
      </c>
      <c r="P1823" s="112" t="s">
        <v>1253</v>
      </c>
      <c r="Q1823" s="112" t="s">
        <v>1614</v>
      </c>
      <c r="R1823" s="199">
        <v>2</v>
      </c>
      <c r="S1823" s="199">
        <v>3</v>
      </c>
      <c r="T1823" s="199">
        <v>6</v>
      </c>
      <c r="U1823" s="201" t="s">
        <v>920</v>
      </c>
      <c r="V1823" s="199">
        <v>25</v>
      </c>
      <c r="W1823" s="199">
        <v>150</v>
      </c>
      <c r="X1823" s="201" t="s">
        <v>914</v>
      </c>
      <c r="Y1823" s="182" t="s">
        <v>915</v>
      </c>
      <c r="Z1823" s="199" t="s">
        <v>311</v>
      </c>
      <c r="AA1823" s="199" t="s">
        <v>311</v>
      </c>
      <c r="AB1823" s="112" t="s">
        <v>1613</v>
      </c>
      <c r="AC1823" s="112" t="s">
        <v>1253</v>
      </c>
      <c r="AD1823" s="112" t="s">
        <v>1615</v>
      </c>
      <c r="AE1823" s="112" t="s">
        <v>1278</v>
      </c>
      <c r="AF1823" s="199"/>
    </row>
    <row r="1824" spans="1:32" ht="150" hidden="1">
      <c r="A1824" s="198" t="s">
        <v>909</v>
      </c>
      <c r="B1824" s="199" t="s">
        <v>1198</v>
      </c>
      <c r="C1824" s="199" t="s">
        <v>1217</v>
      </c>
      <c r="D1824" s="199" t="s">
        <v>1214</v>
      </c>
      <c r="E1824" s="112" t="s">
        <v>1486</v>
      </c>
      <c r="F1824" s="216" t="s">
        <v>1488</v>
      </c>
      <c r="G1824" s="199" t="s">
        <v>19</v>
      </c>
      <c r="H1824" s="199" t="s">
        <v>931</v>
      </c>
      <c r="I1824" s="200" t="s">
        <v>997</v>
      </c>
      <c r="J1824" s="112" t="s">
        <v>1363</v>
      </c>
      <c r="K1824" s="199">
        <v>8</v>
      </c>
      <c r="L1824" s="199">
        <v>6</v>
      </c>
      <c r="M1824" s="199">
        <v>4</v>
      </c>
      <c r="N1824" s="112" t="s">
        <v>1364</v>
      </c>
      <c r="O1824" s="112" t="s">
        <v>1656</v>
      </c>
      <c r="P1824" s="112" t="s">
        <v>1657</v>
      </c>
      <c r="Q1824" s="112" t="s">
        <v>1365</v>
      </c>
      <c r="R1824" s="199">
        <v>6</v>
      </c>
      <c r="S1824" s="199">
        <v>2</v>
      </c>
      <c r="T1824" s="199">
        <v>12</v>
      </c>
      <c r="U1824" s="201" t="s">
        <v>913</v>
      </c>
      <c r="V1824" s="199">
        <v>60</v>
      </c>
      <c r="W1824" s="199">
        <v>720</v>
      </c>
      <c r="X1824" s="201" t="s">
        <v>316</v>
      </c>
      <c r="Y1824" s="182" t="s">
        <v>317</v>
      </c>
      <c r="Z1824" s="199" t="s">
        <v>311</v>
      </c>
      <c r="AA1824" s="199" t="s">
        <v>311</v>
      </c>
      <c r="AB1824" s="112" t="s">
        <v>1621</v>
      </c>
      <c r="AC1824" s="112" t="s">
        <v>1622</v>
      </c>
      <c r="AD1824" s="112" t="s">
        <v>1623</v>
      </c>
      <c r="AE1824" s="112" t="s">
        <v>1368</v>
      </c>
      <c r="AF1824" s="199"/>
    </row>
    <row r="1825" spans="1:32" ht="150" hidden="1">
      <c r="A1825" s="198" t="s">
        <v>909</v>
      </c>
      <c r="B1825" s="199" t="s">
        <v>1198</v>
      </c>
      <c r="C1825" s="199" t="s">
        <v>1217</v>
      </c>
      <c r="D1825" s="199" t="s">
        <v>1214</v>
      </c>
      <c r="E1825" s="112" t="s">
        <v>1486</v>
      </c>
      <c r="F1825" s="216" t="s">
        <v>1488</v>
      </c>
      <c r="G1825" s="199" t="s">
        <v>19</v>
      </c>
      <c r="H1825" s="199" t="s">
        <v>931</v>
      </c>
      <c r="I1825" s="200" t="s">
        <v>999</v>
      </c>
      <c r="J1825" s="112" t="s">
        <v>1440</v>
      </c>
      <c r="K1825" s="199">
        <v>8</v>
      </c>
      <c r="L1825" s="199">
        <v>6</v>
      </c>
      <c r="M1825" s="199">
        <v>4</v>
      </c>
      <c r="N1825" s="112" t="s">
        <v>1322</v>
      </c>
      <c r="O1825" s="112" t="s">
        <v>1656</v>
      </c>
      <c r="P1825" s="112" t="s">
        <v>1657</v>
      </c>
      <c r="Q1825" s="112" t="s">
        <v>1365</v>
      </c>
      <c r="R1825" s="199">
        <v>6</v>
      </c>
      <c r="S1825" s="199">
        <v>2</v>
      </c>
      <c r="T1825" s="199">
        <f>BD[[#This Row],[ND]]*BD[[#This Row],[NE]]</f>
        <v>12</v>
      </c>
      <c r="U1825" s="201" t="str">
        <f t="shared" ref="U1825:U1833" si="96">IF(AND(T1825&lt;=40,T1825&gt;=24),"MUY ALTO",IF(AND(T1825&lt;=20,T1825&gt;=10),"ALTO",IF(AND(T1825&lt;=8,T1825&gt;=6),"MEDIO",IF(AND(T1825&lt;=4,T1825&gt;=1),"BAJO",""))))</f>
        <v>ALTO</v>
      </c>
      <c r="V1825" s="199">
        <v>60</v>
      </c>
      <c r="W1825" s="199">
        <f>BD[[#This Row],[NP]]*BD[[#This Row],[N.C]]</f>
        <v>720</v>
      </c>
      <c r="X1825" s="201" t="str">
        <f t="shared" ref="X1825:X1833" si="97">IFERROR(IF(AND(W1825&gt;=600,W1825&lt;=4000),"I",IF(AND(W1825&lt;500,W1825&gt;=150),"II",IF(AND(W1825&lt;=120,W1825&gt;=40),"III",IF(W1825=20,"IV","")))),"")</f>
        <v>I</v>
      </c>
      <c r="Y1825" s="182" t="str">
        <f t="shared" ref="Y1825:Y1833" si="98">IF(AND(X1825="I"),"NO ACEPTABLE",IF(AND(X1825="II"),"ACEPTABLE CON CONTROL ESPECIFICO",IF(AND(X1825="III"),"MEJORABLE",IF(AND(X1825="IV"),"ACEPTABLE"))))</f>
        <v>NO ACEPTABLE</v>
      </c>
      <c r="Z1825" s="199" t="s">
        <v>311</v>
      </c>
      <c r="AA1825" s="199" t="s">
        <v>311</v>
      </c>
      <c r="AB1825" s="112" t="s">
        <v>1366</v>
      </c>
      <c r="AC1825" s="112" t="s">
        <v>1441</v>
      </c>
      <c r="AD1825" s="112" t="s">
        <v>1365</v>
      </c>
      <c r="AE1825" s="112" t="s">
        <v>1368</v>
      </c>
      <c r="AF1825" s="199"/>
    </row>
    <row r="1826" spans="1:32" ht="210" hidden="1">
      <c r="A1826" s="198" t="s">
        <v>909</v>
      </c>
      <c r="B1826" s="199" t="s">
        <v>1198</v>
      </c>
      <c r="C1826" s="199" t="s">
        <v>1217</v>
      </c>
      <c r="D1826" s="199" t="s">
        <v>1214</v>
      </c>
      <c r="E1826" s="112" t="s">
        <v>1486</v>
      </c>
      <c r="F1826" s="216" t="s">
        <v>1488</v>
      </c>
      <c r="G1826" s="199" t="s">
        <v>19</v>
      </c>
      <c r="H1826" s="199" t="s">
        <v>931</v>
      </c>
      <c r="I1826" s="200" t="s">
        <v>1003</v>
      </c>
      <c r="J1826" s="112" t="s">
        <v>1353</v>
      </c>
      <c r="K1826" s="199">
        <v>8</v>
      </c>
      <c r="L1826" s="199">
        <v>6</v>
      </c>
      <c r="M1826" s="199">
        <v>4</v>
      </c>
      <c r="N1826" s="215" t="s">
        <v>1354</v>
      </c>
      <c r="O1826" s="112" t="s">
        <v>1355</v>
      </c>
      <c r="P1826" s="112" t="s">
        <v>1672</v>
      </c>
      <c r="Q1826" s="112" t="s">
        <v>1357</v>
      </c>
      <c r="R1826" s="199">
        <v>6</v>
      </c>
      <c r="S1826" s="199">
        <v>2</v>
      </c>
      <c r="T1826" s="199">
        <f>BD[[#This Row],[ND]]*BD[[#This Row],[NE]]</f>
        <v>12</v>
      </c>
      <c r="U1826" s="201" t="str">
        <f t="shared" si="96"/>
        <v>ALTO</v>
      </c>
      <c r="V1826" s="199">
        <v>60</v>
      </c>
      <c r="W1826" s="199">
        <f>BD[[#This Row],[NP]]*BD[[#This Row],[N.C]]</f>
        <v>720</v>
      </c>
      <c r="X1826" s="201" t="str">
        <f t="shared" si="97"/>
        <v>I</v>
      </c>
      <c r="Y1826" s="182" t="str">
        <f t="shared" si="98"/>
        <v>NO ACEPTABLE</v>
      </c>
      <c r="Z1826" s="199" t="s">
        <v>311</v>
      </c>
      <c r="AA1826" s="199" t="s">
        <v>311</v>
      </c>
      <c r="AB1826" s="112" t="s">
        <v>1603</v>
      </c>
      <c r="AC1826" s="112" t="s">
        <v>1604</v>
      </c>
      <c r="AD1826" s="112" t="s">
        <v>1605</v>
      </c>
      <c r="AE1826" s="112" t="s">
        <v>1358</v>
      </c>
      <c r="AF1826" s="199"/>
    </row>
    <row r="1827" spans="1:32" ht="120" hidden="1">
      <c r="A1827" s="198" t="s">
        <v>909</v>
      </c>
      <c r="B1827" s="199" t="s">
        <v>1198</v>
      </c>
      <c r="C1827" s="199" t="s">
        <v>1217</v>
      </c>
      <c r="D1827" s="199" t="s">
        <v>1214</v>
      </c>
      <c r="E1827" s="112" t="s">
        <v>1486</v>
      </c>
      <c r="F1827" s="216" t="s">
        <v>1489</v>
      </c>
      <c r="G1827" s="199" t="s">
        <v>19</v>
      </c>
      <c r="H1827" s="199" t="s">
        <v>905</v>
      </c>
      <c r="I1827" s="200" t="s">
        <v>911</v>
      </c>
      <c r="J1827" s="112" t="s">
        <v>1286</v>
      </c>
      <c r="K1827" s="199">
        <v>8</v>
      </c>
      <c r="L1827" s="199">
        <v>6</v>
      </c>
      <c r="M1827" s="199">
        <v>4</v>
      </c>
      <c r="N1827" s="112" t="s">
        <v>1287</v>
      </c>
      <c r="O1827" s="112" t="s">
        <v>1545</v>
      </c>
      <c r="P1827" s="112" t="s">
        <v>1549</v>
      </c>
      <c r="Q1827" s="112" t="s">
        <v>1546</v>
      </c>
      <c r="R1827" s="199">
        <v>2</v>
      </c>
      <c r="S1827" s="199">
        <v>3</v>
      </c>
      <c r="T1827" s="199">
        <f>BD[[#This Row],[ND]]*BD[[#This Row],[NE]]</f>
        <v>6</v>
      </c>
      <c r="U1827" s="201" t="str">
        <f t="shared" si="96"/>
        <v>MEDIO</v>
      </c>
      <c r="V1827" s="199">
        <v>25</v>
      </c>
      <c r="W1827" s="199">
        <f>BD[[#This Row],[NP]]*BD[[#This Row],[N.C]]</f>
        <v>150</v>
      </c>
      <c r="X1827" s="201" t="str">
        <f t="shared" si="97"/>
        <v>II</v>
      </c>
      <c r="Y1827" s="182" t="str">
        <f t="shared" si="98"/>
        <v>ACEPTABLE CON CONTROL ESPECIFICO</v>
      </c>
      <c r="Z1827" s="199" t="s">
        <v>311</v>
      </c>
      <c r="AA1827" s="199" t="s">
        <v>311</v>
      </c>
      <c r="AB1827" s="112" t="s">
        <v>1547</v>
      </c>
      <c r="AC1827" s="112" t="s">
        <v>1548</v>
      </c>
      <c r="AD1827" s="112" t="s">
        <v>1550</v>
      </c>
      <c r="AE1827" s="112" t="s">
        <v>1288</v>
      </c>
      <c r="AF1827" s="199"/>
    </row>
    <row r="1828" spans="1:32" ht="120" hidden="1">
      <c r="A1828" s="198" t="s">
        <v>909</v>
      </c>
      <c r="B1828" s="199" t="s">
        <v>1198</v>
      </c>
      <c r="C1828" s="199" t="s">
        <v>1217</v>
      </c>
      <c r="D1828" s="199" t="s">
        <v>1214</v>
      </c>
      <c r="E1828" s="112" t="s">
        <v>1486</v>
      </c>
      <c r="F1828" s="216" t="s">
        <v>1489</v>
      </c>
      <c r="G1828" s="199" t="s">
        <v>19</v>
      </c>
      <c r="H1828" s="199" t="s">
        <v>905</v>
      </c>
      <c r="I1828" s="200" t="s">
        <v>924</v>
      </c>
      <c r="J1828" s="112" t="s">
        <v>1240</v>
      </c>
      <c r="K1828" s="199">
        <v>8</v>
      </c>
      <c r="L1828" s="199">
        <v>6</v>
      </c>
      <c r="M1828" s="199">
        <v>4</v>
      </c>
      <c r="N1828" s="112" t="s">
        <v>1241</v>
      </c>
      <c r="O1828" s="200" t="s">
        <v>1242</v>
      </c>
      <c r="P1828" s="200" t="s">
        <v>1513</v>
      </c>
      <c r="Q1828" s="200" t="s">
        <v>1514</v>
      </c>
      <c r="R1828" s="199">
        <v>2</v>
      </c>
      <c r="S1828" s="199">
        <v>2</v>
      </c>
      <c r="T1828" s="199">
        <f>BD[[#This Row],[ND]]*BD[[#This Row],[NE]]</f>
        <v>4</v>
      </c>
      <c r="U1828" s="201" t="str">
        <f t="shared" si="96"/>
        <v>BAJO</v>
      </c>
      <c r="V1828" s="199">
        <v>25</v>
      </c>
      <c r="W1828" s="199">
        <f>BD[[#This Row],[NP]]*BD[[#This Row],[N.C]]</f>
        <v>100</v>
      </c>
      <c r="X1828" s="201" t="str">
        <f t="shared" si="97"/>
        <v>III</v>
      </c>
      <c r="Y1828" s="182" t="str">
        <f t="shared" si="98"/>
        <v>MEJORABLE</v>
      </c>
      <c r="Z1828" s="199" t="s">
        <v>311</v>
      </c>
      <c r="AA1828" s="200" t="s">
        <v>311</v>
      </c>
      <c r="AB1828" s="112" t="s">
        <v>1516</v>
      </c>
      <c r="AC1828" s="112" t="s">
        <v>1515</v>
      </c>
      <c r="AD1828" s="200" t="s">
        <v>1557</v>
      </c>
      <c r="AE1828" s="112" t="s">
        <v>1274</v>
      </c>
      <c r="AF1828" s="199"/>
    </row>
    <row r="1829" spans="1:32" ht="165" hidden="1">
      <c r="A1829" s="198" t="s">
        <v>909</v>
      </c>
      <c r="B1829" s="199" t="s">
        <v>1198</v>
      </c>
      <c r="C1829" s="199" t="s">
        <v>1217</v>
      </c>
      <c r="D1829" s="199" t="s">
        <v>1214</v>
      </c>
      <c r="E1829" s="112" t="s">
        <v>1486</v>
      </c>
      <c r="F1829" s="216" t="s">
        <v>1489</v>
      </c>
      <c r="G1829" s="199" t="s">
        <v>19</v>
      </c>
      <c r="H1829" s="199" t="s">
        <v>905</v>
      </c>
      <c r="I1829" s="200" t="s">
        <v>935</v>
      </c>
      <c r="J1829" s="112" t="s">
        <v>1230</v>
      </c>
      <c r="K1829" s="199">
        <v>8</v>
      </c>
      <c r="L1829" s="199">
        <v>6</v>
      </c>
      <c r="M1829" s="199">
        <v>4</v>
      </c>
      <c r="N1829" s="112" t="s">
        <v>1231</v>
      </c>
      <c r="O1829" s="200" t="s">
        <v>1234</v>
      </c>
      <c r="P1829" s="112" t="s">
        <v>1518</v>
      </c>
      <c r="Q1829" s="200" t="s">
        <v>1520</v>
      </c>
      <c r="R1829" s="199">
        <v>2</v>
      </c>
      <c r="S1829" s="199">
        <v>3</v>
      </c>
      <c r="T1829" s="199">
        <f>BD[[#This Row],[ND]]*BD[[#This Row],[NE]]</f>
        <v>6</v>
      </c>
      <c r="U1829" s="201" t="str">
        <f t="shared" si="96"/>
        <v>MEDIO</v>
      </c>
      <c r="V1829" s="199">
        <v>25</v>
      </c>
      <c r="W1829" s="199">
        <f>BD[[#This Row],[NP]]*BD[[#This Row],[N.C]]</f>
        <v>150</v>
      </c>
      <c r="X1829" s="201" t="str">
        <f t="shared" si="97"/>
        <v>II</v>
      </c>
      <c r="Y1829" s="182" t="str">
        <f t="shared" si="98"/>
        <v>ACEPTABLE CON CONTROL ESPECIFICO</v>
      </c>
      <c r="Z1829" s="199" t="s">
        <v>311</v>
      </c>
      <c r="AA1829" s="199" t="s">
        <v>311</v>
      </c>
      <c r="AB1829" s="112" t="s">
        <v>1517</v>
      </c>
      <c r="AC1829" s="112" t="s">
        <v>1519</v>
      </c>
      <c r="AD1829" s="200" t="s">
        <v>1558</v>
      </c>
      <c r="AE1829" s="112" t="s">
        <v>1275</v>
      </c>
      <c r="AF1829" s="199"/>
    </row>
    <row r="1830" spans="1:32" ht="135" hidden="1">
      <c r="A1830" s="198" t="s">
        <v>909</v>
      </c>
      <c r="B1830" s="199" t="s">
        <v>1198</v>
      </c>
      <c r="C1830" s="199" t="s">
        <v>1217</v>
      </c>
      <c r="D1830" s="199" t="s">
        <v>1214</v>
      </c>
      <c r="E1830" s="112" t="s">
        <v>1486</v>
      </c>
      <c r="F1830" s="216" t="s">
        <v>1489</v>
      </c>
      <c r="G1830" s="199" t="s">
        <v>19</v>
      </c>
      <c r="H1830" s="199" t="s">
        <v>910</v>
      </c>
      <c r="I1830" s="200" t="s">
        <v>937</v>
      </c>
      <c r="J1830" s="112" t="s">
        <v>1324</v>
      </c>
      <c r="K1830" s="199">
        <v>8</v>
      </c>
      <c r="L1830" s="199">
        <v>6</v>
      </c>
      <c r="M1830" s="199">
        <v>4</v>
      </c>
      <c r="N1830" s="112" t="s">
        <v>1322</v>
      </c>
      <c r="O1830" s="112" t="s">
        <v>1563</v>
      </c>
      <c r="P1830" s="112" t="s">
        <v>1325</v>
      </c>
      <c r="Q1830" s="200" t="s">
        <v>1323</v>
      </c>
      <c r="R1830" s="199">
        <v>2</v>
      </c>
      <c r="S1830" s="199">
        <v>2</v>
      </c>
      <c r="T1830" s="199">
        <f>BD[[#This Row],[ND]]*BD[[#This Row],[NE]]</f>
        <v>4</v>
      </c>
      <c r="U1830" s="201" t="str">
        <f t="shared" si="96"/>
        <v>BAJO</v>
      </c>
      <c r="V1830" s="199">
        <v>25</v>
      </c>
      <c r="W1830" s="199">
        <f>BD[[#This Row],[NP]]*BD[[#This Row],[N.C]]</f>
        <v>100</v>
      </c>
      <c r="X1830" s="201" t="str">
        <f t="shared" si="97"/>
        <v>III</v>
      </c>
      <c r="Y1830" s="182" t="str">
        <f t="shared" si="98"/>
        <v>MEJORABLE</v>
      </c>
      <c r="Z1830" s="199" t="s">
        <v>311</v>
      </c>
      <c r="AA1830" s="199" t="s">
        <v>311</v>
      </c>
      <c r="AB1830" s="112" t="s">
        <v>1564</v>
      </c>
      <c r="AC1830" s="112" t="s">
        <v>1325</v>
      </c>
      <c r="AD1830" s="112" t="s">
        <v>1326</v>
      </c>
      <c r="AE1830" s="112" t="s">
        <v>1327</v>
      </c>
      <c r="AF1830" s="199"/>
    </row>
    <row r="1831" spans="1:32" ht="135" hidden="1">
      <c r="A1831" s="198" t="s">
        <v>909</v>
      </c>
      <c r="B1831" s="199" t="s">
        <v>1198</v>
      </c>
      <c r="C1831" s="199" t="s">
        <v>1217</v>
      </c>
      <c r="D1831" s="199" t="s">
        <v>1214</v>
      </c>
      <c r="E1831" s="112" t="s">
        <v>1486</v>
      </c>
      <c r="F1831" s="216" t="s">
        <v>1489</v>
      </c>
      <c r="G1831" s="199" t="s">
        <v>19</v>
      </c>
      <c r="H1831" s="199" t="s">
        <v>910</v>
      </c>
      <c r="I1831" s="200" t="s">
        <v>943</v>
      </c>
      <c r="J1831" s="112" t="s">
        <v>1329</v>
      </c>
      <c r="K1831" s="199">
        <v>8</v>
      </c>
      <c r="L1831" s="199">
        <v>6</v>
      </c>
      <c r="M1831" s="199">
        <v>4</v>
      </c>
      <c r="N1831" s="112" t="s">
        <v>1330</v>
      </c>
      <c r="O1831" s="112" t="s">
        <v>1569</v>
      </c>
      <c r="P1831" s="112" t="s">
        <v>1331</v>
      </c>
      <c r="Q1831" s="112" t="s">
        <v>1332</v>
      </c>
      <c r="R1831" s="199">
        <v>2</v>
      </c>
      <c r="S1831" s="199">
        <v>3</v>
      </c>
      <c r="T1831" s="199">
        <f>BD[[#This Row],[ND]]*BD[[#This Row],[NE]]</f>
        <v>6</v>
      </c>
      <c r="U1831" s="201" t="str">
        <f t="shared" si="96"/>
        <v>MEDIO</v>
      </c>
      <c r="V1831" s="199">
        <v>60</v>
      </c>
      <c r="W1831" s="199">
        <f>BD[[#This Row],[NP]]*BD[[#This Row],[N.C]]</f>
        <v>360</v>
      </c>
      <c r="X1831" s="201" t="str">
        <f t="shared" si="97"/>
        <v>II</v>
      </c>
      <c r="Y1831" s="182" t="str">
        <f t="shared" si="98"/>
        <v>ACEPTABLE CON CONTROL ESPECIFICO</v>
      </c>
      <c r="Z1831" s="199" t="s">
        <v>311</v>
      </c>
      <c r="AA1831" s="199" t="s">
        <v>311</v>
      </c>
      <c r="AB1831" s="112" t="s">
        <v>1570</v>
      </c>
      <c r="AC1831" s="112" t="s">
        <v>1567</v>
      </c>
      <c r="AD1831" s="112" t="s">
        <v>1568</v>
      </c>
      <c r="AE1831" s="112" t="s">
        <v>1327</v>
      </c>
      <c r="AF1831" s="199"/>
    </row>
    <row r="1832" spans="1:32" ht="150" hidden="1">
      <c r="A1832" s="198" t="s">
        <v>909</v>
      </c>
      <c r="B1832" s="199" t="s">
        <v>1198</v>
      </c>
      <c r="C1832" s="199" t="s">
        <v>1217</v>
      </c>
      <c r="D1832" s="199" t="s">
        <v>1214</v>
      </c>
      <c r="E1832" s="112" t="s">
        <v>1486</v>
      </c>
      <c r="F1832" s="216" t="s">
        <v>1489</v>
      </c>
      <c r="G1832" s="199" t="s">
        <v>19</v>
      </c>
      <c r="H1832" s="199" t="s">
        <v>910</v>
      </c>
      <c r="I1832" s="200" t="s">
        <v>947</v>
      </c>
      <c r="J1832" s="112" t="s">
        <v>1373</v>
      </c>
      <c r="K1832" s="199">
        <v>8</v>
      </c>
      <c r="L1832" s="199">
        <v>6</v>
      </c>
      <c r="M1832" s="199">
        <v>4</v>
      </c>
      <c r="N1832" s="112" t="s">
        <v>1330</v>
      </c>
      <c r="O1832" s="112" t="s">
        <v>1569</v>
      </c>
      <c r="P1832" s="112" t="s">
        <v>1331</v>
      </c>
      <c r="Q1832" s="112" t="s">
        <v>1332</v>
      </c>
      <c r="R1832" s="199">
        <v>2</v>
      </c>
      <c r="S1832" s="199">
        <v>3</v>
      </c>
      <c r="T1832" s="199">
        <f>BD[[#This Row],[ND]]*BD[[#This Row],[NE]]</f>
        <v>6</v>
      </c>
      <c r="U1832" s="201" t="str">
        <f t="shared" si="96"/>
        <v>MEDIO</v>
      </c>
      <c r="V1832" s="199">
        <v>60</v>
      </c>
      <c r="W1832" s="199">
        <f>BD[[#This Row],[NP]]*BD[[#This Row],[N.C]]</f>
        <v>360</v>
      </c>
      <c r="X1832" s="201" t="str">
        <f t="shared" si="97"/>
        <v>II</v>
      </c>
      <c r="Y1832" s="182" t="str">
        <f t="shared" si="98"/>
        <v>ACEPTABLE CON CONTROL ESPECIFICO</v>
      </c>
      <c r="Z1832" s="199" t="s">
        <v>311</v>
      </c>
      <c r="AA1832" s="199" t="s">
        <v>311</v>
      </c>
      <c r="AB1832" s="112" t="s">
        <v>1570</v>
      </c>
      <c r="AC1832" s="112" t="s">
        <v>1567</v>
      </c>
      <c r="AD1832" s="112" t="s">
        <v>1568</v>
      </c>
      <c r="AE1832" s="112" t="s">
        <v>1375</v>
      </c>
      <c r="AF1832" s="199"/>
    </row>
    <row r="1833" spans="1:32" ht="409.6" hidden="1">
      <c r="A1833" s="198" t="s">
        <v>909</v>
      </c>
      <c r="B1833" s="199" t="s">
        <v>1198</v>
      </c>
      <c r="C1833" s="199" t="s">
        <v>1217</v>
      </c>
      <c r="D1833" s="199" t="s">
        <v>1214</v>
      </c>
      <c r="E1833" s="112" t="s">
        <v>1486</v>
      </c>
      <c r="F1833" s="216" t="s">
        <v>1489</v>
      </c>
      <c r="G1833" s="199" t="s">
        <v>19</v>
      </c>
      <c r="H1833" s="199" t="s">
        <v>917</v>
      </c>
      <c r="I1833" s="200" t="s">
        <v>949</v>
      </c>
      <c r="J1833" s="112" t="s">
        <v>1226</v>
      </c>
      <c r="K1833" s="199">
        <v>8</v>
      </c>
      <c r="L1833" s="199">
        <v>6</v>
      </c>
      <c r="M1833" s="199">
        <v>4</v>
      </c>
      <c r="N1833" s="112" t="s">
        <v>1237</v>
      </c>
      <c r="O1833" s="200" t="s">
        <v>1238</v>
      </c>
      <c r="P1833" s="112" t="s">
        <v>1239</v>
      </c>
      <c r="Q1833" s="112" t="s">
        <v>1522</v>
      </c>
      <c r="R1833" s="199">
        <v>2</v>
      </c>
      <c r="S1833" s="199">
        <v>2</v>
      </c>
      <c r="T1833" s="199">
        <f>BD[[#This Row],[ND]]*BD[[#This Row],[NE]]</f>
        <v>4</v>
      </c>
      <c r="U1833" s="201" t="str">
        <f t="shared" si="96"/>
        <v>BAJO</v>
      </c>
      <c r="V1833" s="199">
        <v>60</v>
      </c>
      <c r="W1833" s="199">
        <f>BD[[#This Row],[NP]]*BD[[#This Row],[N.C]]</f>
        <v>240</v>
      </c>
      <c r="X1833" s="201" t="str">
        <f t="shared" si="97"/>
        <v>II</v>
      </c>
      <c r="Y1833" s="182" t="str">
        <f t="shared" si="98"/>
        <v>ACEPTABLE CON CONTROL ESPECIFICO</v>
      </c>
      <c r="Z1833" s="199" t="s">
        <v>311</v>
      </c>
      <c r="AA1833" s="199" t="s">
        <v>311</v>
      </c>
      <c r="AB1833" s="112" t="s">
        <v>1524</v>
      </c>
      <c r="AC1833" s="112" t="s">
        <v>1521</v>
      </c>
      <c r="AD1833" s="112" t="s">
        <v>1523</v>
      </c>
      <c r="AE1833" s="112" t="s">
        <v>1276</v>
      </c>
      <c r="AF1833" s="199"/>
    </row>
    <row r="1834" spans="1:32" ht="165" hidden="1">
      <c r="A1834" s="198" t="s">
        <v>909</v>
      </c>
      <c r="B1834" s="199" t="s">
        <v>1198</v>
      </c>
      <c r="C1834" s="199" t="s">
        <v>1217</v>
      </c>
      <c r="D1834" s="199" t="s">
        <v>1214</v>
      </c>
      <c r="E1834" s="112" t="s">
        <v>1486</v>
      </c>
      <c r="F1834" s="216" t="s">
        <v>1489</v>
      </c>
      <c r="G1834" s="199" t="s">
        <v>19</v>
      </c>
      <c r="H1834" s="199" t="s">
        <v>917</v>
      </c>
      <c r="I1834" s="200" t="s">
        <v>951</v>
      </c>
      <c r="J1834" s="112" t="s">
        <v>1333</v>
      </c>
      <c r="K1834" s="199">
        <v>8</v>
      </c>
      <c r="L1834" s="199">
        <v>6</v>
      </c>
      <c r="M1834" s="199">
        <v>4</v>
      </c>
      <c r="N1834" s="112" t="s">
        <v>1237</v>
      </c>
      <c r="O1834" s="112" t="s">
        <v>1334</v>
      </c>
      <c r="P1834" s="112" t="s">
        <v>1335</v>
      </c>
      <c r="Q1834" s="112" t="s">
        <v>1336</v>
      </c>
      <c r="R1834" s="199">
        <v>2</v>
      </c>
      <c r="S1834" s="199">
        <v>2</v>
      </c>
      <c r="T1834" s="199">
        <v>4</v>
      </c>
      <c r="U1834" s="201" t="s">
        <v>926</v>
      </c>
      <c r="V1834" s="199">
        <v>60</v>
      </c>
      <c r="W1834" s="199">
        <v>240</v>
      </c>
      <c r="X1834" s="201" t="s">
        <v>914</v>
      </c>
      <c r="Y1834" s="182" t="s">
        <v>915</v>
      </c>
      <c r="Z1834" s="199" t="s">
        <v>311</v>
      </c>
      <c r="AA1834" s="199" t="s">
        <v>311</v>
      </c>
      <c r="AB1834" s="112" t="s">
        <v>1571</v>
      </c>
      <c r="AC1834" s="112" t="s">
        <v>1572</v>
      </c>
      <c r="AD1834" s="112" t="s">
        <v>1336</v>
      </c>
      <c r="AE1834" s="112" t="s">
        <v>1337</v>
      </c>
      <c r="AF1834" s="199"/>
    </row>
    <row r="1835" spans="1:32" ht="120" hidden="1">
      <c r="A1835" s="198" t="s">
        <v>909</v>
      </c>
      <c r="B1835" s="199" t="s">
        <v>1198</v>
      </c>
      <c r="C1835" s="199" t="s">
        <v>1217</v>
      </c>
      <c r="D1835" s="199" t="s">
        <v>1214</v>
      </c>
      <c r="E1835" s="112" t="s">
        <v>1486</v>
      </c>
      <c r="F1835" s="216" t="s">
        <v>1489</v>
      </c>
      <c r="G1835" s="199" t="s">
        <v>19</v>
      </c>
      <c r="H1835" s="199" t="s">
        <v>917</v>
      </c>
      <c r="I1835" s="200" t="s">
        <v>953</v>
      </c>
      <c r="J1835" s="112" t="s">
        <v>1338</v>
      </c>
      <c r="K1835" s="199">
        <v>8</v>
      </c>
      <c r="L1835" s="199">
        <v>6</v>
      </c>
      <c r="M1835" s="199">
        <v>4</v>
      </c>
      <c r="N1835" s="112" t="s">
        <v>1339</v>
      </c>
      <c r="O1835" s="112" t="s">
        <v>1340</v>
      </c>
      <c r="P1835" s="112" t="s">
        <v>1341</v>
      </c>
      <c r="Q1835" s="112" t="s">
        <v>1342</v>
      </c>
      <c r="R1835" s="199">
        <v>2</v>
      </c>
      <c r="S1835" s="199">
        <v>2</v>
      </c>
      <c r="T1835" s="199">
        <f>BD[[#This Row],[ND]]*BD[[#This Row],[NE]]</f>
        <v>4</v>
      </c>
      <c r="U1835" s="201" t="str">
        <f>IF(AND(T1835&lt;=40,T1835&gt;=24),"MUY ALTO",IF(AND(T1835&lt;=20,T1835&gt;=10),"ALTO",IF(AND(T1835&lt;=8,T1835&gt;=6),"MEDIO",IF(AND(T1835&lt;=4,T1835&gt;=1),"BAJO",""))))</f>
        <v>BAJO</v>
      </c>
      <c r="V1835" s="199">
        <v>25</v>
      </c>
      <c r="W1835" s="199">
        <f>BD[[#This Row],[NP]]*BD[[#This Row],[N.C]]</f>
        <v>100</v>
      </c>
      <c r="X1835" s="201" t="str">
        <f>IFERROR(IF(AND(W1835&gt;=600,W1835&lt;=4000),"I",IF(AND(W1835&lt;500,W1835&gt;=150),"II",IF(AND(W1835&lt;=120,W1835&gt;=40),"III",IF(W1835=20,"IV","")))),"")</f>
        <v>III</v>
      </c>
      <c r="Y1835" s="182" t="str">
        <f>IF(AND(X1835="I"),"NO ACEPTABLE",IF(AND(X1835="II"),"ACEPTABLE CON CONTROL ESPECIFICO",IF(AND(X1835="III"),"MEJORABLE",IF(AND(X1835="IV"),"ACEPTABLE"))))</f>
        <v>MEJORABLE</v>
      </c>
      <c r="Z1835" s="199" t="s">
        <v>311</v>
      </c>
      <c r="AA1835" s="199" t="s">
        <v>311</v>
      </c>
      <c r="AB1835" s="112" t="s">
        <v>1573</v>
      </c>
      <c r="AC1835" s="112" t="s">
        <v>1574</v>
      </c>
      <c r="AD1835" s="112" t="s">
        <v>1575</v>
      </c>
      <c r="AE1835" s="112" t="s">
        <v>1343</v>
      </c>
      <c r="AF1835" s="199"/>
    </row>
    <row r="1836" spans="1:32" ht="120" hidden="1">
      <c r="A1836" s="198" t="s">
        <v>909</v>
      </c>
      <c r="B1836" s="199" t="s">
        <v>1198</v>
      </c>
      <c r="C1836" s="199" t="s">
        <v>1217</v>
      </c>
      <c r="D1836" s="199" t="s">
        <v>1214</v>
      </c>
      <c r="E1836" s="112" t="s">
        <v>1486</v>
      </c>
      <c r="F1836" s="216" t="s">
        <v>1489</v>
      </c>
      <c r="G1836" s="199" t="s">
        <v>19</v>
      </c>
      <c r="H1836" s="199" t="s">
        <v>917</v>
      </c>
      <c r="I1836" s="200" t="s">
        <v>955</v>
      </c>
      <c r="J1836" s="112" t="s">
        <v>1344</v>
      </c>
      <c r="K1836" s="199">
        <v>8</v>
      </c>
      <c r="L1836" s="199">
        <v>6</v>
      </c>
      <c r="M1836" s="199">
        <v>4</v>
      </c>
      <c r="N1836" s="112" t="s">
        <v>1346</v>
      </c>
      <c r="O1836" s="112" t="s">
        <v>1340</v>
      </c>
      <c r="P1836" s="112" t="s">
        <v>1341</v>
      </c>
      <c r="Q1836" s="112" t="s">
        <v>1342</v>
      </c>
      <c r="R1836" s="199">
        <v>2</v>
      </c>
      <c r="S1836" s="199">
        <v>2</v>
      </c>
      <c r="T1836" s="199">
        <v>4</v>
      </c>
      <c r="U1836" s="201" t="s">
        <v>926</v>
      </c>
      <c r="V1836" s="199">
        <v>25</v>
      </c>
      <c r="W1836" s="199">
        <v>100</v>
      </c>
      <c r="X1836" s="201" t="s">
        <v>892</v>
      </c>
      <c r="Y1836" s="182" t="s">
        <v>921</v>
      </c>
      <c r="Z1836" s="199" t="s">
        <v>311</v>
      </c>
      <c r="AA1836" s="199" t="s">
        <v>311</v>
      </c>
      <c r="AB1836" s="112" t="s">
        <v>1573</v>
      </c>
      <c r="AC1836" s="112" t="s">
        <v>1574</v>
      </c>
      <c r="AD1836" s="112" t="s">
        <v>1575</v>
      </c>
      <c r="AE1836" s="112" t="s">
        <v>1343</v>
      </c>
      <c r="AF1836" s="199"/>
    </row>
    <row r="1837" spans="1:32" ht="120" hidden="1">
      <c r="A1837" s="198" t="s">
        <v>909</v>
      </c>
      <c r="B1837" s="199" t="s">
        <v>1198</v>
      </c>
      <c r="C1837" s="199" t="s">
        <v>1217</v>
      </c>
      <c r="D1837" s="199" t="s">
        <v>1214</v>
      </c>
      <c r="E1837" s="112" t="s">
        <v>1486</v>
      </c>
      <c r="F1837" s="216" t="s">
        <v>1489</v>
      </c>
      <c r="G1837" s="199" t="s">
        <v>19</v>
      </c>
      <c r="H1837" s="199" t="s">
        <v>917</v>
      </c>
      <c r="I1837" s="200" t="s">
        <v>959</v>
      </c>
      <c r="J1837" s="112" t="s">
        <v>1347</v>
      </c>
      <c r="K1837" s="199">
        <v>8</v>
      </c>
      <c r="L1837" s="199">
        <v>6</v>
      </c>
      <c r="M1837" s="199">
        <v>4</v>
      </c>
      <c r="N1837" s="112" t="s">
        <v>1322</v>
      </c>
      <c r="O1837" s="112" t="s">
        <v>1348</v>
      </c>
      <c r="P1837" s="112" t="s">
        <v>1349</v>
      </c>
      <c r="Q1837" s="112" t="s">
        <v>1578</v>
      </c>
      <c r="R1837" s="199">
        <v>2</v>
      </c>
      <c r="S1837" s="199">
        <v>3</v>
      </c>
      <c r="T1837" s="199">
        <f>BD[[#This Row],[ND]]*BD[[#This Row],[NE]]</f>
        <v>6</v>
      </c>
      <c r="U1837" s="201" t="str">
        <f>IF(AND(T1837&lt;=40,T1837&gt;=24),"MUY ALTO",IF(AND(T1837&lt;=20,T1837&gt;=10),"ALTO",IF(AND(T1837&lt;=8,T1837&gt;=6),"MEDIO",IF(AND(T1837&lt;=4,T1837&gt;=1),"BAJO",""))))</f>
        <v>MEDIO</v>
      </c>
      <c r="V1837" s="199">
        <v>60</v>
      </c>
      <c r="W1837" s="199">
        <f>BD[[#This Row],[NP]]*BD[[#This Row],[N.C]]</f>
        <v>360</v>
      </c>
      <c r="X1837" s="201" t="str">
        <f>IFERROR(IF(AND(W1837&gt;=600,W1837&lt;=4000),"I",IF(AND(W1837&lt;500,W1837&gt;=150),"II",IF(AND(W1837&lt;=120,W1837&gt;=40),"III",IF(W1837=20,"IV","")))),"")</f>
        <v>II</v>
      </c>
      <c r="Y1837" s="182" t="str">
        <f>IF(AND(X1837="I"),"NO ACEPTABLE",IF(AND(X1837="II"),"ACEPTABLE CON CONTROL ESPECIFICO",IF(AND(X1837="III"),"MEJORABLE",IF(AND(X1837="IV"),"ACEPTABLE"))))</f>
        <v>ACEPTABLE CON CONTROL ESPECIFICO</v>
      </c>
      <c r="Z1837" s="199" t="s">
        <v>311</v>
      </c>
      <c r="AA1837" s="199" t="s">
        <v>311</v>
      </c>
      <c r="AB1837" s="112" t="s">
        <v>1576</v>
      </c>
      <c r="AC1837" s="112" t="s">
        <v>1577</v>
      </c>
      <c r="AD1837" s="112" t="s">
        <v>1579</v>
      </c>
      <c r="AE1837" s="112" t="s">
        <v>1343</v>
      </c>
      <c r="AF1837" s="199"/>
    </row>
    <row r="1838" spans="1:32" ht="120" hidden="1">
      <c r="A1838" s="198" t="s">
        <v>909</v>
      </c>
      <c r="B1838" s="199" t="s">
        <v>1198</v>
      </c>
      <c r="C1838" s="199" t="s">
        <v>1217</v>
      </c>
      <c r="D1838" s="199" t="s">
        <v>1214</v>
      </c>
      <c r="E1838" s="112" t="s">
        <v>1486</v>
      </c>
      <c r="F1838" s="216" t="s">
        <v>1489</v>
      </c>
      <c r="G1838" s="199" t="s">
        <v>19</v>
      </c>
      <c r="H1838" s="199" t="s">
        <v>917</v>
      </c>
      <c r="I1838" s="200" t="s">
        <v>961</v>
      </c>
      <c r="J1838" s="112" t="s">
        <v>1350</v>
      </c>
      <c r="K1838" s="199">
        <v>8</v>
      </c>
      <c r="L1838" s="199">
        <v>6</v>
      </c>
      <c r="M1838" s="199">
        <v>4</v>
      </c>
      <c r="N1838" s="112" t="s">
        <v>1322</v>
      </c>
      <c r="O1838" s="112" t="s">
        <v>1348</v>
      </c>
      <c r="P1838" s="112" t="s">
        <v>1582</v>
      </c>
      <c r="Q1838" s="112" t="s">
        <v>1352</v>
      </c>
      <c r="R1838" s="199">
        <v>6</v>
      </c>
      <c r="S1838" s="199">
        <v>1</v>
      </c>
      <c r="T1838" s="199">
        <f>BD[[#This Row],[ND]]*BD[[#This Row],[NE]]</f>
        <v>6</v>
      </c>
      <c r="U1838" s="201" t="str">
        <f>IF(AND(T1838&lt;=40,T1838&gt;=24),"MUY ALTO",IF(AND(T1838&lt;=20,T1838&gt;=10),"ALTO",IF(AND(T1838&lt;=8,T1838&gt;=6),"MEDIO",IF(AND(T1838&lt;=4,T1838&gt;=1),"BAJO",""))))</f>
        <v>MEDIO</v>
      </c>
      <c r="V1838" s="199">
        <v>60</v>
      </c>
      <c r="W1838" s="199">
        <f>BD[[#This Row],[NP]]*BD[[#This Row],[N.C]]</f>
        <v>360</v>
      </c>
      <c r="X1838" s="201" t="str">
        <f>IFERROR(IF(AND(W1838&gt;=600,W1838&lt;=4000),"I",IF(AND(W1838&lt;500,W1838&gt;=150),"II",IF(AND(W1838&lt;=120,W1838&gt;=40),"III",IF(W1838=20,"IV","")))),"")</f>
        <v>II</v>
      </c>
      <c r="Y1838" s="182" t="str">
        <f>IF(AND(X1838="I"),"NO ACEPTABLE",IF(AND(X1838="II"),"ACEPTABLE CON CONTROL ESPECIFICO",IF(AND(X1838="III"),"MEJORABLE",IF(AND(X1838="IV"),"ACEPTABLE"))))</f>
        <v>ACEPTABLE CON CONTROL ESPECIFICO</v>
      </c>
      <c r="Z1838" s="199" t="s">
        <v>311</v>
      </c>
      <c r="AA1838" s="199" t="s">
        <v>311</v>
      </c>
      <c r="AB1838" s="112" t="s">
        <v>1580</v>
      </c>
      <c r="AC1838" s="112" t="s">
        <v>1583</v>
      </c>
      <c r="AD1838" s="112" t="s">
        <v>1581</v>
      </c>
      <c r="AE1838" s="112" t="s">
        <v>1343</v>
      </c>
      <c r="AF1838" s="199"/>
    </row>
    <row r="1839" spans="1:32" ht="120" hidden="1">
      <c r="A1839" s="198" t="s">
        <v>909</v>
      </c>
      <c r="B1839" s="199" t="s">
        <v>1198</v>
      </c>
      <c r="C1839" s="199" t="s">
        <v>1217</v>
      </c>
      <c r="D1839" s="199" t="s">
        <v>1214</v>
      </c>
      <c r="E1839" s="112" t="s">
        <v>1486</v>
      </c>
      <c r="F1839" s="216" t="s">
        <v>1489</v>
      </c>
      <c r="G1839" s="199" t="s">
        <v>19</v>
      </c>
      <c r="H1839" s="199" t="s">
        <v>923</v>
      </c>
      <c r="I1839" s="200" t="s">
        <v>965</v>
      </c>
      <c r="J1839" s="112" t="s">
        <v>1228</v>
      </c>
      <c r="K1839" s="199">
        <v>8</v>
      </c>
      <c r="L1839" s="199">
        <v>6</v>
      </c>
      <c r="M1839" s="199">
        <v>4</v>
      </c>
      <c r="N1839" s="112" t="s">
        <v>1245</v>
      </c>
      <c r="O1839" s="200" t="s">
        <v>1291</v>
      </c>
      <c r="P1839" s="112" t="s">
        <v>1525</v>
      </c>
      <c r="Q1839" s="200" t="s">
        <v>1529</v>
      </c>
      <c r="R1839" s="199">
        <v>2</v>
      </c>
      <c r="S1839" s="199">
        <v>3</v>
      </c>
      <c r="T1839" s="199">
        <v>6</v>
      </c>
      <c r="U1839" s="201" t="s">
        <v>920</v>
      </c>
      <c r="V1839" s="199">
        <v>25</v>
      </c>
      <c r="W1839" s="199">
        <v>150</v>
      </c>
      <c r="X1839" s="201" t="s">
        <v>914</v>
      </c>
      <c r="Y1839" s="182" t="s">
        <v>915</v>
      </c>
      <c r="Z1839" s="199" t="s">
        <v>311</v>
      </c>
      <c r="AA1839" s="199" t="s">
        <v>311</v>
      </c>
      <c r="AB1839" s="112" t="s">
        <v>1584</v>
      </c>
      <c r="AC1839" s="112" t="s">
        <v>1589</v>
      </c>
      <c r="AD1839" s="200" t="s">
        <v>1528</v>
      </c>
      <c r="AE1839" s="112" t="s">
        <v>1281</v>
      </c>
      <c r="AF1839" s="199"/>
    </row>
    <row r="1840" spans="1:32" ht="120" hidden="1">
      <c r="A1840" s="198" t="s">
        <v>909</v>
      </c>
      <c r="B1840" s="199" t="s">
        <v>1198</v>
      </c>
      <c r="C1840" s="199" t="s">
        <v>1217</v>
      </c>
      <c r="D1840" s="199" t="s">
        <v>1214</v>
      </c>
      <c r="E1840" s="112" t="s">
        <v>1486</v>
      </c>
      <c r="F1840" s="216" t="s">
        <v>1489</v>
      </c>
      <c r="G1840" s="199" t="s">
        <v>19</v>
      </c>
      <c r="H1840" s="199" t="s">
        <v>923</v>
      </c>
      <c r="I1840" s="200" t="s">
        <v>969</v>
      </c>
      <c r="J1840" s="112" t="s">
        <v>1229</v>
      </c>
      <c r="K1840" s="199">
        <v>8</v>
      </c>
      <c r="L1840" s="199">
        <v>6</v>
      </c>
      <c r="M1840" s="199">
        <v>4</v>
      </c>
      <c r="N1840" s="112" t="s">
        <v>1248</v>
      </c>
      <c r="O1840" s="200" t="s">
        <v>1591</v>
      </c>
      <c r="P1840" s="112" t="s">
        <v>1593</v>
      </c>
      <c r="Q1840" s="199" t="s">
        <v>311</v>
      </c>
      <c r="R1840" s="199">
        <v>2</v>
      </c>
      <c r="S1840" s="199">
        <v>2</v>
      </c>
      <c r="T1840" s="199">
        <v>4</v>
      </c>
      <c r="U1840" s="201" t="s">
        <v>926</v>
      </c>
      <c r="V1840" s="199">
        <v>60</v>
      </c>
      <c r="W1840" s="199">
        <v>240</v>
      </c>
      <c r="X1840" s="201" t="s">
        <v>914</v>
      </c>
      <c r="Y1840" s="182" t="s">
        <v>915</v>
      </c>
      <c r="Z1840" s="199" t="s">
        <v>311</v>
      </c>
      <c r="AA1840" s="199" t="s">
        <v>311</v>
      </c>
      <c r="AB1840" s="112" t="s">
        <v>1590</v>
      </c>
      <c r="AC1840" s="112" t="s">
        <v>1249</v>
      </c>
      <c r="AD1840" s="200" t="s">
        <v>1247</v>
      </c>
      <c r="AE1840" s="112" t="s">
        <v>1281</v>
      </c>
      <c r="AF1840" s="199"/>
    </row>
    <row r="1841" spans="1:32" ht="225" hidden="1">
      <c r="A1841" s="198" t="s">
        <v>909</v>
      </c>
      <c r="B1841" s="199" t="s">
        <v>1198</v>
      </c>
      <c r="C1841" s="199" t="s">
        <v>1217</v>
      </c>
      <c r="D1841" s="199" t="s">
        <v>1214</v>
      </c>
      <c r="E1841" s="112" t="s">
        <v>1486</v>
      </c>
      <c r="F1841" s="216" t="s">
        <v>1489</v>
      </c>
      <c r="G1841" s="199" t="s">
        <v>19</v>
      </c>
      <c r="H1841" s="199" t="s">
        <v>928</v>
      </c>
      <c r="I1841" s="200" t="s">
        <v>973</v>
      </c>
      <c r="J1841" s="112" t="s">
        <v>1223</v>
      </c>
      <c r="K1841" s="199">
        <v>8</v>
      </c>
      <c r="L1841" s="199">
        <v>6</v>
      </c>
      <c r="M1841" s="199">
        <v>4</v>
      </c>
      <c r="N1841" s="112" t="s">
        <v>1250</v>
      </c>
      <c r="O1841" s="200" t="s">
        <v>1595</v>
      </c>
      <c r="P1841" s="112" t="s">
        <v>1533</v>
      </c>
      <c r="Q1841" s="199" t="s">
        <v>311</v>
      </c>
      <c r="R1841" s="199">
        <v>2</v>
      </c>
      <c r="S1841" s="199">
        <v>2</v>
      </c>
      <c r="T1841" s="199">
        <v>4</v>
      </c>
      <c r="U1841" s="201" t="s">
        <v>926</v>
      </c>
      <c r="V1841" s="199">
        <v>25</v>
      </c>
      <c r="W1841" s="199">
        <v>100</v>
      </c>
      <c r="X1841" s="201" t="s">
        <v>892</v>
      </c>
      <c r="Y1841" s="182" t="s">
        <v>921</v>
      </c>
      <c r="Z1841" s="199" t="s">
        <v>311</v>
      </c>
      <c r="AA1841" s="199" t="s">
        <v>311</v>
      </c>
      <c r="AB1841" s="200" t="s">
        <v>1596</v>
      </c>
      <c r="AC1841" s="112" t="s">
        <v>1534</v>
      </c>
      <c r="AD1841" s="222" t="s">
        <v>1597</v>
      </c>
      <c r="AE1841" s="112" t="s">
        <v>1277</v>
      </c>
      <c r="AF1841" s="199"/>
    </row>
    <row r="1842" spans="1:32" ht="225" hidden="1">
      <c r="A1842" s="198" t="s">
        <v>909</v>
      </c>
      <c r="B1842" s="199" t="s">
        <v>1198</v>
      </c>
      <c r="C1842" s="199" t="s">
        <v>1217</v>
      </c>
      <c r="D1842" s="199" t="s">
        <v>1214</v>
      </c>
      <c r="E1842" s="112" t="s">
        <v>1486</v>
      </c>
      <c r="F1842" s="216" t="s">
        <v>1489</v>
      </c>
      <c r="G1842" s="199" t="s">
        <v>19</v>
      </c>
      <c r="H1842" s="199" t="s">
        <v>928</v>
      </c>
      <c r="I1842" s="200" t="s">
        <v>975</v>
      </c>
      <c r="J1842" s="112" t="s">
        <v>1223</v>
      </c>
      <c r="K1842" s="199">
        <v>8</v>
      </c>
      <c r="L1842" s="199">
        <v>6</v>
      </c>
      <c r="M1842" s="199">
        <v>4</v>
      </c>
      <c r="N1842" s="112" t="s">
        <v>1250</v>
      </c>
      <c r="O1842" s="200" t="s">
        <v>1595</v>
      </c>
      <c r="P1842" s="112" t="s">
        <v>1533</v>
      </c>
      <c r="Q1842" s="199" t="s">
        <v>311</v>
      </c>
      <c r="R1842" s="199">
        <v>2</v>
      </c>
      <c r="S1842" s="199">
        <v>3</v>
      </c>
      <c r="T1842" s="199">
        <v>6</v>
      </c>
      <c r="U1842" s="201" t="s">
        <v>920</v>
      </c>
      <c r="V1842" s="199">
        <v>25</v>
      </c>
      <c r="W1842" s="199">
        <v>150</v>
      </c>
      <c r="X1842" s="201" t="s">
        <v>914</v>
      </c>
      <c r="Y1842" s="182" t="s">
        <v>915</v>
      </c>
      <c r="Z1842" s="199" t="s">
        <v>311</v>
      </c>
      <c r="AA1842" s="199" t="s">
        <v>311</v>
      </c>
      <c r="AB1842" s="200" t="s">
        <v>1596</v>
      </c>
      <c r="AC1842" s="112" t="s">
        <v>1534</v>
      </c>
      <c r="AD1842" s="200" t="s">
        <v>1247</v>
      </c>
      <c r="AE1842" s="112" t="s">
        <v>1277</v>
      </c>
      <c r="AF1842" s="199"/>
    </row>
    <row r="1843" spans="1:32" ht="225" hidden="1">
      <c r="A1843" s="198" t="s">
        <v>909</v>
      </c>
      <c r="B1843" s="199" t="s">
        <v>1198</v>
      </c>
      <c r="C1843" s="199" t="s">
        <v>1217</v>
      </c>
      <c r="D1843" s="199" t="s">
        <v>1214</v>
      </c>
      <c r="E1843" s="112" t="s">
        <v>1486</v>
      </c>
      <c r="F1843" s="216" t="s">
        <v>1489</v>
      </c>
      <c r="G1843" s="199" t="s">
        <v>19</v>
      </c>
      <c r="H1843" s="199" t="s">
        <v>928</v>
      </c>
      <c r="I1843" s="200" t="s">
        <v>983</v>
      </c>
      <c r="J1843" s="112" t="s">
        <v>1223</v>
      </c>
      <c r="K1843" s="199">
        <v>8</v>
      </c>
      <c r="L1843" s="199">
        <v>6</v>
      </c>
      <c r="M1843" s="199">
        <v>4</v>
      </c>
      <c r="N1843" s="112" t="s">
        <v>1250</v>
      </c>
      <c r="O1843" s="200" t="s">
        <v>1595</v>
      </c>
      <c r="P1843" s="112" t="s">
        <v>1533</v>
      </c>
      <c r="Q1843" s="199" t="s">
        <v>311</v>
      </c>
      <c r="R1843" s="199">
        <v>2</v>
      </c>
      <c r="S1843" s="199">
        <v>3</v>
      </c>
      <c r="T1843" s="199">
        <f>BD[[#This Row],[ND]]*BD[[#This Row],[NE]]</f>
        <v>6</v>
      </c>
      <c r="U1843" s="201" t="str">
        <f>IF(AND(T1843&lt;=40,T1843&gt;=24),"MUY ALTO",IF(AND(T1843&lt;=20,T1843&gt;=10),"ALTO",IF(AND(T1843&lt;=8,T1843&gt;=6),"MEDIO",IF(AND(T1843&lt;=4,T1843&gt;=1),"BAJO",""))))</f>
        <v>MEDIO</v>
      </c>
      <c r="V1843" s="199">
        <v>25</v>
      </c>
      <c r="W1843" s="199">
        <f>BD[[#This Row],[NP]]*BD[[#This Row],[N.C]]</f>
        <v>150</v>
      </c>
      <c r="X1843" s="201" t="str">
        <f>IFERROR(IF(AND(W1843&gt;=600,W1843&lt;=4000),"I",IF(AND(W1843&lt;500,W1843&gt;=150),"II",IF(AND(W1843&lt;=120,W1843&gt;=40),"III",IF(W1843=20,"IV","")))),"")</f>
        <v>II</v>
      </c>
      <c r="Y1843" s="182" t="str">
        <f>IF(AND(X1843="I"),"NO ACEPTABLE",IF(AND(X1843="II"),"ACEPTABLE CON CONTROL ESPECIFICO",IF(AND(X1843="III"),"MEJORABLE",IF(AND(X1843="IV"),"ACEPTABLE"))))</f>
        <v>ACEPTABLE CON CONTROL ESPECIFICO</v>
      </c>
      <c r="Z1843" s="199" t="s">
        <v>311</v>
      </c>
      <c r="AA1843" s="199" t="s">
        <v>311</v>
      </c>
      <c r="AB1843" s="200" t="s">
        <v>1596</v>
      </c>
      <c r="AC1843" s="112" t="s">
        <v>1534</v>
      </c>
      <c r="AD1843" s="200" t="s">
        <v>1247</v>
      </c>
      <c r="AE1843" s="112" t="s">
        <v>1277</v>
      </c>
      <c r="AF1843" s="199"/>
    </row>
    <row r="1844" spans="1:32" ht="135" hidden="1">
      <c r="A1844" s="198" t="s">
        <v>909</v>
      </c>
      <c r="B1844" s="199" t="s">
        <v>1198</v>
      </c>
      <c r="C1844" s="199" t="s">
        <v>1217</v>
      </c>
      <c r="D1844" s="199" t="s">
        <v>1214</v>
      </c>
      <c r="E1844" s="112" t="s">
        <v>1486</v>
      </c>
      <c r="F1844" s="216" t="s">
        <v>1489</v>
      </c>
      <c r="G1844" s="199" t="s">
        <v>19</v>
      </c>
      <c r="H1844" s="199" t="s">
        <v>931</v>
      </c>
      <c r="I1844" s="200" t="s">
        <v>985</v>
      </c>
      <c r="J1844" s="112" t="s">
        <v>1400</v>
      </c>
      <c r="K1844" s="199">
        <v>8</v>
      </c>
      <c r="L1844" s="199">
        <v>6</v>
      </c>
      <c r="M1844" s="199">
        <v>4</v>
      </c>
      <c r="N1844" s="112" t="s">
        <v>1401</v>
      </c>
      <c r="O1844" s="200" t="s">
        <v>1600</v>
      </c>
      <c r="P1844" s="112" t="s">
        <v>1671</v>
      </c>
      <c r="Q1844" s="112" t="s">
        <v>1403</v>
      </c>
      <c r="R1844" s="199">
        <v>2</v>
      </c>
      <c r="S1844" s="199">
        <v>3</v>
      </c>
      <c r="T1844" s="199">
        <f>BD[[#This Row],[ND]]*BD[[#This Row],[NE]]</f>
        <v>6</v>
      </c>
      <c r="U1844" s="201" t="str">
        <f>IF(AND(T1844&lt;=40,T1844&gt;=24),"MUY ALTO",IF(AND(T1844&lt;=20,T1844&gt;=10),"ALTO",IF(AND(T1844&lt;=8,T1844&gt;=6),"MEDIO",IF(AND(T1844&lt;=4,T1844&gt;=1),"BAJO",""))))</f>
        <v>MEDIO</v>
      </c>
      <c r="V1844" s="199">
        <v>25</v>
      </c>
      <c r="W1844" s="199">
        <f>BD[[#This Row],[NP]]*BD[[#This Row],[N.C]]</f>
        <v>150</v>
      </c>
      <c r="X1844" s="201" t="str">
        <f>IFERROR(IF(AND(W1844&gt;=600,W1844&lt;=4000),"I",IF(AND(W1844&lt;500,W1844&gt;=150),"II",IF(AND(W1844&lt;=120,W1844&gt;=40),"III",IF(W1844=20,"IV","")))),"")</f>
        <v>II</v>
      </c>
      <c r="Y1844" s="182" t="str">
        <f>IF(AND(X1844="I"),"NO ACEPTABLE",IF(AND(X1844="II"),"ACEPTABLE CON CONTROL ESPECIFICO",IF(AND(X1844="III"),"MEJORABLE",IF(AND(X1844="IV"),"ACEPTABLE"))))</f>
        <v>ACEPTABLE CON CONTROL ESPECIFICO</v>
      </c>
      <c r="Z1844" s="199" t="s">
        <v>311</v>
      </c>
      <c r="AA1844" s="199" t="s">
        <v>311</v>
      </c>
      <c r="AB1844" s="112" t="s">
        <v>1601</v>
      </c>
      <c r="AC1844" s="112" t="s">
        <v>1598</v>
      </c>
      <c r="AD1844" s="112" t="s">
        <v>1599</v>
      </c>
      <c r="AE1844" s="112" t="s">
        <v>1278</v>
      </c>
      <c r="AF1844" s="199"/>
    </row>
    <row r="1845" spans="1:32" ht="135" hidden="1">
      <c r="A1845" s="198" t="s">
        <v>909</v>
      </c>
      <c r="B1845" s="199" t="s">
        <v>1198</v>
      </c>
      <c r="C1845" s="199" t="s">
        <v>1217</v>
      </c>
      <c r="D1845" s="199" t="s">
        <v>1214</v>
      </c>
      <c r="E1845" s="112" t="s">
        <v>1486</v>
      </c>
      <c r="F1845" s="216" t="s">
        <v>1489</v>
      </c>
      <c r="G1845" s="199" t="s">
        <v>19</v>
      </c>
      <c r="H1845" s="199" t="s">
        <v>931</v>
      </c>
      <c r="I1845" s="200" t="s">
        <v>989</v>
      </c>
      <c r="J1845" s="112" t="s">
        <v>1224</v>
      </c>
      <c r="K1845" s="199">
        <v>8</v>
      </c>
      <c r="L1845" s="199">
        <v>6</v>
      </c>
      <c r="M1845" s="199">
        <v>4</v>
      </c>
      <c r="N1845" s="112" t="s">
        <v>1252</v>
      </c>
      <c r="O1845" s="112" t="s">
        <v>1612</v>
      </c>
      <c r="P1845" s="112" t="s">
        <v>1253</v>
      </c>
      <c r="Q1845" s="112" t="s">
        <v>1614</v>
      </c>
      <c r="R1845" s="199">
        <v>2</v>
      </c>
      <c r="S1845" s="199">
        <v>3</v>
      </c>
      <c r="T1845" s="199">
        <v>6</v>
      </c>
      <c r="U1845" s="201" t="s">
        <v>920</v>
      </c>
      <c r="V1845" s="199">
        <v>25</v>
      </c>
      <c r="W1845" s="199">
        <v>150</v>
      </c>
      <c r="X1845" s="201" t="s">
        <v>914</v>
      </c>
      <c r="Y1845" s="182" t="s">
        <v>915</v>
      </c>
      <c r="Z1845" s="199" t="s">
        <v>311</v>
      </c>
      <c r="AA1845" s="199" t="s">
        <v>311</v>
      </c>
      <c r="AB1845" s="112" t="s">
        <v>1613</v>
      </c>
      <c r="AC1845" s="112" t="s">
        <v>1253</v>
      </c>
      <c r="AD1845" s="112" t="s">
        <v>1615</v>
      </c>
      <c r="AE1845" s="112" t="s">
        <v>1278</v>
      </c>
      <c r="AF1845" s="199"/>
    </row>
    <row r="1846" spans="1:32" ht="315" hidden="1">
      <c r="A1846" s="198" t="s">
        <v>909</v>
      </c>
      <c r="B1846" s="199" t="s">
        <v>1198</v>
      </c>
      <c r="C1846" s="199" t="s">
        <v>1217</v>
      </c>
      <c r="D1846" s="199" t="s">
        <v>1214</v>
      </c>
      <c r="E1846" s="112" t="s">
        <v>1486</v>
      </c>
      <c r="F1846" s="216" t="s">
        <v>1489</v>
      </c>
      <c r="G1846" s="199" t="s">
        <v>19</v>
      </c>
      <c r="H1846" s="199" t="s">
        <v>934</v>
      </c>
      <c r="I1846" s="200" t="s">
        <v>1007</v>
      </c>
      <c r="J1846" s="112" t="s">
        <v>1225</v>
      </c>
      <c r="K1846" s="199">
        <v>2</v>
      </c>
      <c r="L1846" s="199">
        <v>2</v>
      </c>
      <c r="M1846" s="199">
        <v>1</v>
      </c>
      <c r="N1846" s="112" t="s">
        <v>1255</v>
      </c>
      <c r="O1846" s="112" t="s">
        <v>1627</v>
      </c>
      <c r="P1846" s="112" t="s">
        <v>1630</v>
      </c>
      <c r="Q1846" s="112" t="s">
        <v>1265</v>
      </c>
      <c r="R1846" s="199">
        <v>2</v>
      </c>
      <c r="S1846" s="199">
        <v>3</v>
      </c>
      <c r="T1846" s="199">
        <f>BD[[#This Row],[ND]]*BD[[#This Row],[NE]]</f>
        <v>6</v>
      </c>
      <c r="U1846" s="201" t="str">
        <f t="shared" ref="U1846:U1877" si="99">IF(AND(T1846&lt;=40,T1846&gt;=24),"MUY ALTO",IF(AND(T1846&lt;=20,T1846&gt;=10),"ALTO",IF(AND(T1846&lt;=8,T1846&gt;=6),"MEDIO",IF(AND(T1846&lt;=4,T1846&gt;=1),"BAJO",""))))</f>
        <v>MEDIO</v>
      </c>
      <c r="V1846" s="199">
        <v>25</v>
      </c>
      <c r="W1846" s="199">
        <f>BD[[#This Row],[NP]]*BD[[#This Row],[N.C]]</f>
        <v>150</v>
      </c>
      <c r="X1846" s="201" t="str">
        <f t="shared" ref="X1846:X1877" si="100">IFERROR(IF(AND(W1846&gt;=600,W1846&lt;=4000),"I",IF(AND(W1846&lt;500,W1846&gt;=150),"II",IF(AND(W1846&lt;=120,W1846&gt;=40),"III",IF(W1846=20,"IV","")))),"")</f>
        <v>II</v>
      </c>
      <c r="Y1846" s="182" t="str">
        <f t="shared" ref="Y1846:Y1877" si="101">IF(AND(X1846="I"),"NO ACEPTABLE",IF(AND(X1846="II"),"ACEPTABLE CON CONTROL ESPECIFICO",IF(AND(X1846="III"),"MEJORABLE",IF(AND(X1846="IV"),"ACEPTABLE"))))</f>
        <v>ACEPTABLE CON CONTROL ESPECIFICO</v>
      </c>
      <c r="Z1846" s="199" t="s">
        <v>311</v>
      </c>
      <c r="AA1846" s="199" t="s">
        <v>311</v>
      </c>
      <c r="AB1846" s="112" t="s">
        <v>1628</v>
      </c>
      <c r="AC1846" s="112" t="s">
        <v>1629</v>
      </c>
      <c r="AD1846" s="112" t="s">
        <v>1265</v>
      </c>
      <c r="AE1846" s="112" t="s">
        <v>1280</v>
      </c>
      <c r="AF1846" s="199"/>
    </row>
    <row r="1847" spans="1:32" ht="255" hidden="1">
      <c r="A1847" s="198" t="s">
        <v>909</v>
      </c>
      <c r="B1847" s="199" t="s">
        <v>1198</v>
      </c>
      <c r="C1847" s="199" t="s">
        <v>1217</v>
      </c>
      <c r="D1847" s="199" t="s">
        <v>1214</v>
      </c>
      <c r="E1847" s="112" t="s">
        <v>1486</v>
      </c>
      <c r="F1847" s="216" t="s">
        <v>1490</v>
      </c>
      <c r="G1847" s="199" t="s">
        <v>19</v>
      </c>
      <c r="H1847" s="199" t="s">
        <v>905</v>
      </c>
      <c r="I1847" s="200" t="s">
        <v>906</v>
      </c>
      <c r="J1847" s="112" t="s">
        <v>1317</v>
      </c>
      <c r="K1847" s="199">
        <v>8</v>
      </c>
      <c r="L1847" s="199">
        <v>6</v>
      </c>
      <c r="M1847" s="199">
        <v>4</v>
      </c>
      <c r="N1847" s="112" t="s">
        <v>1318</v>
      </c>
      <c r="O1847" s="112" t="s">
        <v>1319</v>
      </c>
      <c r="P1847" s="112" t="s">
        <v>1542</v>
      </c>
      <c r="Q1847" s="200" t="s">
        <v>1321</v>
      </c>
      <c r="R1847" s="199">
        <v>6</v>
      </c>
      <c r="S1847" s="199">
        <v>1</v>
      </c>
      <c r="T1847" s="199">
        <f>BD[[#This Row],[ND]]*BD[[#This Row],[NE]]</f>
        <v>6</v>
      </c>
      <c r="U1847" s="201" t="str">
        <f t="shared" si="99"/>
        <v>MEDIO</v>
      </c>
      <c r="V1847" s="199">
        <v>60</v>
      </c>
      <c r="W1847" s="199">
        <f>BD[[#This Row],[NP]]*BD[[#This Row],[N.C]]</f>
        <v>360</v>
      </c>
      <c r="X1847" s="201" t="str">
        <f t="shared" si="100"/>
        <v>II</v>
      </c>
      <c r="Y1847" s="182" t="str">
        <f t="shared" si="101"/>
        <v>ACEPTABLE CON CONTROL ESPECIFICO</v>
      </c>
      <c r="Z1847" s="199" t="s">
        <v>311</v>
      </c>
      <c r="AA1847" s="199" t="s">
        <v>311</v>
      </c>
      <c r="AB1847" s="112" t="s">
        <v>1541</v>
      </c>
      <c r="AC1847" s="112" t="s">
        <v>1543</v>
      </c>
      <c r="AD1847" s="200" t="s">
        <v>1544</v>
      </c>
      <c r="AE1847" s="112" t="s">
        <v>1274</v>
      </c>
      <c r="AF1847" s="199"/>
    </row>
    <row r="1848" spans="1:32" ht="120" hidden="1">
      <c r="A1848" s="198" t="s">
        <v>909</v>
      </c>
      <c r="B1848" s="199" t="s">
        <v>1198</v>
      </c>
      <c r="C1848" s="199" t="s">
        <v>1217</v>
      </c>
      <c r="D1848" s="199" t="s">
        <v>1214</v>
      </c>
      <c r="E1848" s="112" t="s">
        <v>1486</v>
      </c>
      <c r="F1848" s="216" t="s">
        <v>1490</v>
      </c>
      <c r="G1848" s="199" t="s">
        <v>19</v>
      </c>
      <c r="H1848" s="199" t="s">
        <v>905</v>
      </c>
      <c r="I1848" s="200" t="s">
        <v>924</v>
      </c>
      <c r="J1848" s="112" t="s">
        <v>1240</v>
      </c>
      <c r="K1848" s="199">
        <v>8</v>
      </c>
      <c r="L1848" s="199">
        <v>6</v>
      </c>
      <c r="M1848" s="199">
        <v>4</v>
      </c>
      <c r="N1848" s="112" t="s">
        <v>1241</v>
      </c>
      <c r="O1848" s="200" t="s">
        <v>1242</v>
      </c>
      <c r="P1848" s="200" t="s">
        <v>1513</v>
      </c>
      <c r="Q1848" s="200" t="s">
        <v>1514</v>
      </c>
      <c r="R1848" s="199">
        <v>2</v>
      </c>
      <c r="S1848" s="199">
        <v>2</v>
      </c>
      <c r="T1848" s="199">
        <f>BD[[#This Row],[ND]]*BD[[#This Row],[NE]]</f>
        <v>4</v>
      </c>
      <c r="U1848" s="201" t="str">
        <f t="shared" si="99"/>
        <v>BAJO</v>
      </c>
      <c r="V1848" s="199">
        <v>25</v>
      </c>
      <c r="W1848" s="199">
        <f>BD[[#This Row],[NP]]*BD[[#This Row],[N.C]]</f>
        <v>100</v>
      </c>
      <c r="X1848" s="201" t="str">
        <f t="shared" si="100"/>
        <v>III</v>
      </c>
      <c r="Y1848" s="182" t="str">
        <f t="shared" si="101"/>
        <v>MEJORABLE</v>
      </c>
      <c r="Z1848" s="199" t="s">
        <v>311</v>
      </c>
      <c r="AA1848" s="200" t="s">
        <v>311</v>
      </c>
      <c r="AB1848" s="112" t="s">
        <v>1516</v>
      </c>
      <c r="AC1848" s="112" t="s">
        <v>1515</v>
      </c>
      <c r="AD1848" s="200" t="s">
        <v>1557</v>
      </c>
      <c r="AE1848" s="112" t="s">
        <v>1274</v>
      </c>
      <c r="AF1848" s="199"/>
    </row>
    <row r="1849" spans="1:32" ht="165" hidden="1">
      <c r="A1849" s="198" t="s">
        <v>909</v>
      </c>
      <c r="B1849" s="199" t="s">
        <v>1198</v>
      </c>
      <c r="C1849" s="199" t="s">
        <v>1217</v>
      </c>
      <c r="D1849" s="199" t="s">
        <v>1214</v>
      </c>
      <c r="E1849" s="112" t="s">
        <v>1486</v>
      </c>
      <c r="F1849" s="216" t="s">
        <v>1490</v>
      </c>
      <c r="G1849" s="199" t="s">
        <v>19</v>
      </c>
      <c r="H1849" s="199" t="s">
        <v>905</v>
      </c>
      <c r="I1849" s="200" t="s">
        <v>935</v>
      </c>
      <c r="J1849" s="112" t="s">
        <v>1230</v>
      </c>
      <c r="K1849" s="199">
        <v>8</v>
      </c>
      <c r="L1849" s="199">
        <v>6</v>
      </c>
      <c r="M1849" s="199">
        <v>4</v>
      </c>
      <c r="N1849" s="112" t="s">
        <v>1231</v>
      </c>
      <c r="O1849" s="200" t="s">
        <v>1234</v>
      </c>
      <c r="P1849" s="112" t="s">
        <v>1518</v>
      </c>
      <c r="Q1849" s="200" t="s">
        <v>1520</v>
      </c>
      <c r="R1849" s="199">
        <v>2</v>
      </c>
      <c r="S1849" s="199">
        <v>3</v>
      </c>
      <c r="T1849" s="199">
        <f>BD[[#This Row],[ND]]*BD[[#This Row],[NE]]</f>
        <v>6</v>
      </c>
      <c r="U1849" s="201" t="str">
        <f t="shared" si="99"/>
        <v>MEDIO</v>
      </c>
      <c r="V1849" s="199">
        <v>25</v>
      </c>
      <c r="W1849" s="199">
        <f>BD[[#This Row],[NP]]*BD[[#This Row],[N.C]]</f>
        <v>150</v>
      </c>
      <c r="X1849" s="201" t="str">
        <f t="shared" si="100"/>
        <v>II</v>
      </c>
      <c r="Y1849" s="182" t="str">
        <f t="shared" si="101"/>
        <v>ACEPTABLE CON CONTROL ESPECIFICO</v>
      </c>
      <c r="Z1849" s="199" t="s">
        <v>311</v>
      </c>
      <c r="AA1849" s="199" t="s">
        <v>311</v>
      </c>
      <c r="AB1849" s="112" t="s">
        <v>1517</v>
      </c>
      <c r="AC1849" s="112" t="s">
        <v>1519</v>
      </c>
      <c r="AD1849" s="200" t="s">
        <v>1558</v>
      </c>
      <c r="AE1849" s="112" t="s">
        <v>1275</v>
      </c>
      <c r="AF1849" s="199"/>
    </row>
    <row r="1850" spans="1:32" ht="135" hidden="1">
      <c r="A1850" s="198" t="s">
        <v>909</v>
      </c>
      <c r="B1850" s="199" t="s">
        <v>1198</v>
      </c>
      <c r="C1850" s="199" t="s">
        <v>1217</v>
      </c>
      <c r="D1850" s="199" t="s">
        <v>1214</v>
      </c>
      <c r="E1850" s="112" t="s">
        <v>1486</v>
      </c>
      <c r="F1850" s="216" t="s">
        <v>1490</v>
      </c>
      <c r="G1850" s="199" t="s">
        <v>19</v>
      </c>
      <c r="H1850" s="199" t="s">
        <v>910</v>
      </c>
      <c r="I1850" s="200" t="s">
        <v>943</v>
      </c>
      <c r="J1850" s="112" t="s">
        <v>1329</v>
      </c>
      <c r="K1850" s="199">
        <v>8</v>
      </c>
      <c r="L1850" s="199">
        <v>6</v>
      </c>
      <c r="M1850" s="199">
        <v>4</v>
      </c>
      <c r="N1850" s="112" t="s">
        <v>1330</v>
      </c>
      <c r="O1850" s="112" t="s">
        <v>1569</v>
      </c>
      <c r="P1850" s="112" t="s">
        <v>1331</v>
      </c>
      <c r="Q1850" s="112" t="s">
        <v>1332</v>
      </c>
      <c r="R1850" s="199">
        <v>2</v>
      </c>
      <c r="S1850" s="199">
        <v>3</v>
      </c>
      <c r="T1850" s="199">
        <f>BD[[#This Row],[ND]]*BD[[#This Row],[NE]]</f>
        <v>6</v>
      </c>
      <c r="U1850" s="201" t="str">
        <f t="shared" si="99"/>
        <v>MEDIO</v>
      </c>
      <c r="V1850" s="199">
        <v>60</v>
      </c>
      <c r="W1850" s="199">
        <f>BD[[#This Row],[NP]]*BD[[#This Row],[N.C]]</f>
        <v>360</v>
      </c>
      <c r="X1850" s="201" t="str">
        <f t="shared" si="100"/>
        <v>II</v>
      </c>
      <c r="Y1850" s="182" t="str">
        <f t="shared" si="101"/>
        <v>ACEPTABLE CON CONTROL ESPECIFICO</v>
      </c>
      <c r="Z1850" s="199" t="s">
        <v>311</v>
      </c>
      <c r="AA1850" s="199" t="s">
        <v>311</v>
      </c>
      <c r="AB1850" s="112" t="s">
        <v>1570</v>
      </c>
      <c r="AC1850" s="112" t="s">
        <v>1567</v>
      </c>
      <c r="AD1850" s="112" t="s">
        <v>1568</v>
      </c>
      <c r="AE1850" s="112" t="s">
        <v>1327</v>
      </c>
      <c r="AF1850" s="199"/>
    </row>
    <row r="1851" spans="1:32" ht="150" hidden="1">
      <c r="A1851" s="198" t="s">
        <v>909</v>
      </c>
      <c r="B1851" s="199" t="s">
        <v>1198</v>
      </c>
      <c r="C1851" s="199" t="s">
        <v>1217</v>
      </c>
      <c r="D1851" s="199" t="s">
        <v>1214</v>
      </c>
      <c r="E1851" s="112" t="s">
        <v>1486</v>
      </c>
      <c r="F1851" s="216" t="s">
        <v>1490</v>
      </c>
      <c r="G1851" s="199" t="s">
        <v>19</v>
      </c>
      <c r="H1851" s="199" t="s">
        <v>910</v>
      </c>
      <c r="I1851" s="200" t="s">
        <v>947</v>
      </c>
      <c r="J1851" s="112" t="s">
        <v>1373</v>
      </c>
      <c r="K1851" s="199">
        <v>8</v>
      </c>
      <c r="L1851" s="199">
        <v>6</v>
      </c>
      <c r="M1851" s="199">
        <v>4</v>
      </c>
      <c r="N1851" s="112" t="s">
        <v>1330</v>
      </c>
      <c r="O1851" s="112" t="s">
        <v>1569</v>
      </c>
      <c r="P1851" s="112" t="s">
        <v>1331</v>
      </c>
      <c r="Q1851" s="112" t="s">
        <v>1332</v>
      </c>
      <c r="R1851" s="199">
        <v>2</v>
      </c>
      <c r="S1851" s="199">
        <v>3</v>
      </c>
      <c r="T1851" s="199">
        <f>BD[[#This Row],[ND]]*BD[[#This Row],[NE]]</f>
        <v>6</v>
      </c>
      <c r="U1851" s="201" t="str">
        <f t="shared" si="99"/>
        <v>MEDIO</v>
      </c>
      <c r="V1851" s="199">
        <v>60</v>
      </c>
      <c r="W1851" s="199">
        <f>BD[[#This Row],[NP]]*BD[[#This Row],[N.C]]</f>
        <v>360</v>
      </c>
      <c r="X1851" s="201" t="str">
        <f t="shared" si="100"/>
        <v>II</v>
      </c>
      <c r="Y1851" s="182" t="str">
        <f t="shared" si="101"/>
        <v>ACEPTABLE CON CONTROL ESPECIFICO</v>
      </c>
      <c r="Z1851" s="199" t="s">
        <v>311</v>
      </c>
      <c r="AA1851" s="199" t="s">
        <v>311</v>
      </c>
      <c r="AB1851" s="112" t="s">
        <v>1570</v>
      </c>
      <c r="AC1851" s="112" t="s">
        <v>1567</v>
      </c>
      <c r="AD1851" s="112" t="s">
        <v>1568</v>
      </c>
      <c r="AE1851" s="112" t="s">
        <v>1375</v>
      </c>
      <c r="AF1851" s="199"/>
    </row>
    <row r="1852" spans="1:32" ht="409.6" hidden="1">
      <c r="A1852" s="198" t="s">
        <v>909</v>
      </c>
      <c r="B1852" s="199" t="s">
        <v>1198</v>
      </c>
      <c r="C1852" s="199" t="s">
        <v>1217</v>
      </c>
      <c r="D1852" s="199" t="s">
        <v>1214</v>
      </c>
      <c r="E1852" s="112" t="s">
        <v>1486</v>
      </c>
      <c r="F1852" s="216" t="s">
        <v>1490</v>
      </c>
      <c r="G1852" s="199" t="s">
        <v>19</v>
      </c>
      <c r="H1852" s="199" t="s">
        <v>917</v>
      </c>
      <c r="I1852" s="200" t="s">
        <v>949</v>
      </c>
      <c r="J1852" s="112" t="s">
        <v>1226</v>
      </c>
      <c r="K1852" s="199">
        <v>8</v>
      </c>
      <c r="L1852" s="199">
        <v>6</v>
      </c>
      <c r="M1852" s="199">
        <v>4</v>
      </c>
      <c r="N1852" s="112" t="s">
        <v>1237</v>
      </c>
      <c r="O1852" s="200" t="s">
        <v>1238</v>
      </c>
      <c r="P1852" s="112" t="s">
        <v>1239</v>
      </c>
      <c r="Q1852" s="112" t="s">
        <v>1522</v>
      </c>
      <c r="R1852" s="199">
        <v>2</v>
      </c>
      <c r="S1852" s="199">
        <v>2</v>
      </c>
      <c r="T1852" s="199">
        <f>BD[[#This Row],[ND]]*BD[[#This Row],[NE]]</f>
        <v>4</v>
      </c>
      <c r="U1852" s="201" t="str">
        <f t="shared" si="99"/>
        <v>BAJO</v>
      </c>
      <c r="V1852" s="199">
        <v>60</v>
      </c>
      <c r="W1852" s="199">
        <f>BD[[#This Row],[NP]]*BD[[#This Row],[N.C]]</f>
        <v>240</v>
      </c>
      <c r="X1852" s="201" t="str">
        <f t="shared" si="100"/>
        <v>II</v>
      </c>
      <c r="Y1852" s="182" t="str">
        <f t="shared" si="101"/>
        <v>ACEPTABLE CON CONTROL ESPECIFICO</v>
      </c>
      <c r="Z1852" s="199" t="s">
        <v>311</v>
      </c>
      <c r="AA1852" s="199" t="s">
        <v>311</v>
      </c>
      <c r="AB1852" s="112" t="s">
        <v>1524</v>
      </c>
      <c r="AC1852" s="112" t="s">
        <v>1521</v>
      </c>
      <c r="AD1852" s="112" t="s">
        <v>1523</v>
      </c>
      <c r="AE1852" s="112" t="s">
        <v>1276</v>
      </c>
      <c r="AF1852" s="199"/>
    </row>
    <row r="1853" spans="1:32" ht="165" hidden="1">
      <c r="A1853" s="198" t="s">
        <v>909</v>
      </c>
      <c r="B1853" s="199" t="s">
        <v>1198</v>
      </c>
      <c r="C1853" s="199" t="s">
        <v>1217</v>
      </c>
      <c r="D1853" s="199" t="s">
        <v>1214</v>
      </c>
      <c r="E1853" s="112" t="s">
        <v>1486</v>
      </c>
      <c r="F1853" s="216" t="s">
        <v>1490</v>
      </c>
      <c r="G1853" s="199" t="s">
        <v>19</v>
      </c>
      <c r="H1853" s="199" t="s">
        <v>917</v>
      </c>
      <c r="I1853" s="200" t="s">
        <v>951</v>
      </c>
      <c r="J1853" s="112" t="s">
        <v>1333</v>
      </c>
      <c r="K1853" s="199">
        <v>8</v>
      </c>
      <c r="L1853" s="199">
        <v>6</v>
      </c>
      <c r="M1853" s="199">
        <v>4</v>
      </c>
      <c r="N1853" s="112" t="s">
        <v>1237</v>
      </c>
      <c r="O1853" s="112" t="s">
        <v>1334</v>
      </c>
      <c r="P1853" s="112" t="s">
        <v>1335</v>
      </c>
      <c r="Q1853" s="112" t="s">
        <v>1336</v>
      </c>
      <c r="R1853" s="199">
        <v>2</v>
      </c>
      <c r="S1853" s="199">
        <v>2</v>
      </c>
      <c r="T1853" s="199">
        <f>BD[[#This Row],[ND]]*BD[[#This Row],[NE]]</f>
        <v>4</v>
      </c>
      <c r="U1853" s="201" t="str">
        <f t="shared" si="99"/>
        <v>BAJO</v>
      </c>
      <c r="V1853" s="199">
        <v>60</v>
      </c>
      <c r="W1853" s="199">
        <f>BD[[#This Row],[NP]]*BD[[#This Row],[N.C]]</f>
        <v>240</v>
      </c>
      <c r="X1853" s="201" t="str">
        <f t="shared" si="100"/>
        <v>II</v>
      </c>
      <c r="Y1853" s="182" t="str">
        <f t="shared" si="101"/>
        <v>ACEPTABLE CON CONTROL ESPECIFICO</v>
      </c>
      <c r="Z1853" s="199" t="s">
        <v>311</v>
      </c>
      <c r="AA1853" s="199" t="s">
        <v>311</v>
      </c>
      <c r="AB1853" s="112" t="s">
        <v>1571</v>
      </c>
      <c r="AC1853" s="112" t="s">
        <v>1572</v>
      </c>
      <c r="AD1853" s="112" t="s">
        <v>1336</v>
      </c>
      <c r="AE1853" s="112" t="s">
        <v>1337</v>
      </c>
      <c r="AF1853" s="199"/>
    </row>
    <row r="1854" spans="1:32" ht="120" hidden="1">
      <c r="A1854" s="198" t="s">
        <v>909</v>
      </c>
      <c r="B1854" s="199" t="s">
        <v>1198</v>
      </c>
      <c r="C1854" s="199" t="s">
        <v>1217</v>
      </c>
      <c r="D1854" s="199" t="s">
        <v>1214</v>
      </c>
      <c r="E1854" s="112" t="s">
        <v>1486</v>
      </c>
      <c r="F1854" s="216" t="s">
        <v>1490</v>
      </c>
      <c r="G1854" s="199" t="s">
        <v>19</v>
      </c>
      <c r="H1854" s="199" t="s">
        <v>917</v>
      </c>
      <c r="I1854" s="200" t="s">
        <v>953</v>
      </c>
      <c r="J1854" s="112" t="s">
        <v>1338</v>
      </c>
      <c r="K1854" s="199">
        <v>8</v>
      </c>
      <c r="L1854" s="199">
        <v>6</v>
      </c>
      <c r="M1854" s="199">
        <v>4</v>
      </c>
      <c r="N1854" s="112" t="s">
        <v>1339</v>
      </c>
      <c r="O1854" s="112" t="s">
        <v>1340</v>
      </c>
      <c r="P1854" s="112" t="s">
        <v>1341</v>
      </c>
      <c r="Q1854" s="112" t="s">
        <v>1342</v>
      </c>
      <c r="R1854" s="199">
        <v>2</v>
      </c>
      <c r="S1854" s="199">
        <v>2</v>
      </c>
      <c r="T1854" s="199">
        <f>BD[[#This Row],[ND]]*BD[[#This Row],[NE]]</f>
        <v>4</v>
      </c>
      <c r="U1854" s="201" t="str">
        <f t="shared" si="99"/>
        <v>BAJO</v>
      </c>
      <c r="V1854" s="199">
        <v>25</v>
      </c>
      <c r="W1854" s="199">
        <f>BD[[#This Row],[NP]]*BD[[#This Row],[N.C]]</f>
        <v>100</v>
      </c>
      <c r="X1854" s="201" t="str">
        <f t="shared" si="100"/>
        <v>III</v>
      </c>
      <c r="Y1854" s="182" t="str">
        <f t="shared" si="101"/>
        <v>MEJORABLE</v>
      </c>
      <c r="Z1854" s="199" t="s">
        <v>311</v>
      </c>
      <c r="AA1854" s="199" t="s">
        <v>311</v>
      </c>
      <c r="AB1854" s="112" t="s">
        <v>1573</v>
      </c>
      <c r="AC1854" s="112" t="s">
        <v>1574</v>
      </c>
      <c r="AD1854" s="112" t="s">
        <v>1575</v>
      </c>
      <c r="AE1854" s="112" t="s">
        <v>1343</v>
      </c>
      <c r="AF1854" s="199"/>
    </row>
    <row r="1855" spans="1:32" ht="120" hidden="1">
      <c r="A1855" s="198" t="s">
        <v>909</v>
      </c>
      <c r="B1855" s="199" t="s">
        <v>1198</v>
      </c>
      <c r="C1855" s="199" t="s">
        <v>1217</v>
      </c>
      <c r="D1855" s="199" t="s">
        <v>1214</v>
      </c>
      <c r="E1855" s="112" t="s">
        <v>1486</v>
      </c>
      <c r="F1855" s="216" t="s">
        <v>1490</v>
      </c>
      <c r="G1855" s="199" t="s">
        <v>19</v>
      </c>
      <c r="H1855" s="199" t="s">
        <v>917</v>
      </c>
      <c r="I1855" s="200" t="s">
        <v>955</v>
      </c>
      <c r="J1855" s="112" t="s">
        <v>1344</v>
      </c>
      <c r="K1855" s="199">
        <v>8</v>
      </c>
      <c r="L1855" s="199">
        <v>6</v>
      </c>
      <c r="M1855" s="199">
        <v>4</v>
      </c>
      <c r="N1855" s="112" t="s">
        <v>1346</v>
      </c>
      <c r="O1855" s="112" t="s">
        <v>1340</v>
      </c>
      <c r="P1855" s="112" t="s">
        <v>1341</v>
      </c>
      <c r="Q1855" s="112" t="s">
        <v>1342</v>
      </c>
      <c r="R1855" s="199">
        <v>2</v>
      </c>
      <c r="S1855" s="199">
        <v>2</v>
      </c>
      <c r="T1855" s="199">
        <f>BD[[#This Row],[ND]]*BD[[#This Row],[NE]]</f>
        <v>4</v>
      </c>
      <c r="U1855" s="201" t="str">
        <f t="shared" si="99"/>
        <v>BAJO</v>
      </c>
      <c r="V1855" s="199">
        <v>25</v>
      </c>
      <c r="W1855" s="199">
        <f>BD[[#This Row],[NP]]*BD[[#This Row],[N.C]]</f>
        <v>100</v>
      </c>
      <c r="X1855" s="201" t="str">
        <f t="shared" si="100"/>
        <v>III</v>
      </c>
      <c r="Y1855" s="182" t="str">
        <f t="shared" si="101"/>
        <v>MEJORABLE</v>
      </c>
      <c r="Z1855" s="199" t="s">
        <v>311</v>
      </c>
      <c r="AA1855" s="199" t="s">
        <v>311</v>
      </c>
      <c r="AB1855" s="112" t="s">
        <v>1573</v>
      </c>
      <c r="AC1855" s="112" t="s">
        <v>1574</v>
      </c>
      <c r="AD1855" s="112" t="s">
        <v>1575</v>
      </c>
      <c r="AE1855" s="112" t="s">
        <v>1343</v>
      </c>
      <c r="AF1855" s="199"/>
    </row>
    <row r="1856" spans="1:32" ht="120" hidden="1">
      <c r="A1856" s="198" t="s">
        <v>909</v>
      </c>
      <c r="B1856" s="199" t="s">
        <v>1198</v>
      </c>
      <c r="C1856" s="199" t="s">
        <v>1217</v>
      </c>
      <c r="D1856" s="199" t="s">
        <v>1214</v>
      </c>
      <c r="E1856" s="112" t="s">
        <v>1486</v>
      </c>
      <c r="F1856" s="216" t="s">
        <v>1490</v>
      </c>
      <c r="G1856" s="199" t="s">
        <v>19</v>
      </c>
      <c r="H1856" s="199" t="s">
        <v>917</v>
      </c>
      <c r="I1856" s="200" t="s">
        <v>959</v>
      </c>
      <c r="J1856" s="112" t="s">
        <v>1347</v>
      </c>
      <c r="K1856" s="199">
        <v>8</v>
      </c>
      <c r="L1856" s="199">
        <v>6</v>
      </c>
      <c r="M1856" s="199">
        <v>4</v>
      </c>
      <c r="N1856" s="112" t="s">
        <v>1322</v>
      </c>
      <c r="O1856" s="112" t="s">
        <v>1348</v>
      </c>
      <c r="P1856" s="112" t="s">
        <v>1349</v>
      </c>
      <c r="Q1856" s="112" t="s">
        <v>1578</v>
      </c>
      <c r="R1856" s="199">
        <v>2</v>
      </c>
      <c r="S1856" s="199">
        <v>3</v>
      </c>
      <c r="T1856" s="199">
        <f>BD[[#This Row],[ND]]*BD[[#This Row],[NE]]</f>
        <v>6</v>
      </c>
      <c r="U1856" s="201" t="str">
        <f t="shared" si="99"/>
        <v>MEDIO</v>
      </c>
      <c r="V1856" s="199">
        <v>60</v>
      </c>
      <c r="W1856" s="199">
        <f>BD[[#This Row],[NP]]*BD[[#This Row],[N.C]]</f>
        <v>360</v>
      </c>
      <c r="X1856" s="201" t="str">
        <f t="shared" si="100"/>
        <v>II</v>
      </c>
      <c r="Y1856" s="182" t="str">
        <f t="shared" si="101"/>
        <v>ACEPTABLE CON CONTROL ESPECIFICO</v>
      </c>
      <c r="Z1856" s="199" t="s">
        <v>311</v>
      </c>
      <c r="AA1856" s="199" t="s">
        <v>311</v>
      </c>
      <c r="AB1856" s="112" t="s">
        <v>1576</v>
      </c>
      <c r="AC1856" s="112" t="s">
        <v>1577</v>
      </c>
      <c r="AD1856" s="112" t="s">
        <v>1579</v>
      </c>
      <c r="AE1856" s="112" t="s">
        <v>1343</v>
      </c>
      <c r="AF1856" s="199"/>
    </row>
    <row r="1857" spans="1:32" ht="120" hidden="1">
      <c r="A1857" s="198" t="s">
        <v>909</v>
      </c>
      <c r="B1857" s="199" t="s">
        <v>1198</v>
      </c>
      <c r="C1857" s="199" t="s">
        <v>1217</v>
      </c>
      <c r="D1857" s="199" t="s">
        <v>1214</v>
      </c>
      <c r="E1857" s="112" t="s">
        <v>1486</v>
      </c>
      <c r="F1857" s="216" t="s">
        <v>1490</v>
      </c>
      <c r="G1857" s="199" t="s">
        <v>19</v>
      </c>
      <c r="H1857" s="199" t="s">
        <v>917</v>
      </c>
      <c r="I1857" s="200" t="s">
        <v>961</v>
      </c>
      <c r="J1857" s="112" t="s">
        <v>1350</v>
      </c>
      <c r="K1857" s="199">
        <v>8</v>
      </c>
      <c r="L1857" s="199">
        <v>6</v>
      </c>
      <c r="M1857" s="199">
        <v>4</v>
      </c>
      <c r="N1857" s="112" t="s">
        <v>1322</v>
      </c>
      <c r="O1857" s="112" t="s">
        <v>1348</v>
      </c>
      <c r="P1857" s="112" t="s">
        <v>1582</v>
      </c>
      <c r="Q1857" s="112" t="s">
        <v>1352</v>
      </c>
      <c r="R1857" s="199">
        <v>6</v>
      </c>
      <c r="S1857" s="199">
        <v>1</v>
      </c>
      <c r="T1857" s="199">
        <f>BD[[#This Row],[ND]]*BD[[#This Row],[NE]]</f>
        <v>6</v>
      </c>
      <c r="U1857" s="201" t="str">
        <f t="shared" si="99"/>
        <v>MEDIO</v>
      </c>
      <c r="V1857" s="199">
        <v>60</v>
      </c>
      <c r="W1857" s="199">
        <f>BD[[#This Row],[NP]]*BD[[#This Row],[N.C]]</f>
        <v>360</v>
      </c>
      <c r="X1857" s="201" t="str">
        <f t="shared" si="100"/>
        <v>II</v>
      </c>
      <c r="Y1857" s="182" t="str">
        <f t="shared" si="101"/>
        <v>ACEPTABLE CON CONTROL ESPECIFICO</v>
      </c>
      <c r="Z1857" s="199" t="s">
        <v>311</v>
      </c>
      <c r="AA1857" s="199" t="s">
        <v>311</v>
      </c>
      <c r="AB1857" s="112" t="s">
        <v>1580</v>
      </c>
      <c r="AC1857" s="112" t="s">
        <v>1583</v>
      </c>
      <c r="AD1857" s="112" t="s">
        <v>1581</v>
      </c>
      <c r="AE1857" s="112" t="s">
        <v>1343</v>
      </c>
      <c r="AF1857" s="199"/>
    </row>
    <row r="1858" spans="1:32" ht="180" hidden="1">
      <c r="A1858" s="198" t="s">
        <v>909</v>
      </c>
      <c r="B1858" s="199" t="s">
        <v>1198</v>
      </c>
      <c r="C1858" s="199" t="s">
        <v>1217</v>
      </c>
      <c r="D1858" s="199" t="s">
        <v>1214</v>
      </c>
      <c r="E1858" s="112" t="s">
        <v>1486</v>
      </c>
      <c r="F1858" s="216" t="s">
        <v>1490</v>
      </c>
      <c r="G1858" s="199" t="s">
        <v>19</v>
      </c>
      <c r="H1858" s="199" t="s">
        <v>917</v>
      </c>
      <c r="I1858" s="200" t="s">
        <v>963</v>
      </c>
      <c r="J1858" s="112" t="s">
        <v>1431</v>
      </c>
      <c r="K1858" s="199">
        <v>8</v>
      </c>
      <c r="L1858" s="199">
        <v>6</v>
      </c>
      <c r="M1858" s="199">
        <v>4</v>
      </c>
      <c r="N1858" s="112" t="s">
        <v>1406</v>
      </c>
      <c r="O1858" s="112" t="s">
        <v>1432</v>
      </c>
      <c r="P1858" s="112" t="s">
        <v>1641</v>
      </c>
      <c r="Q1858" s="112" t="s">
        <v>1638</v>
      </c>
      <c r="R1858" s="199">
        <v>2</v>
      </c>
      <c r="S1858" s="199">
        <v>3</v>
      </c>
      <c r="T1858" s="199">
        <f>BD[[#This Row],[ND]]*BD[[#This Row],[NE]]</f>
        <v>6</v>
      </c>
      <c r="U1858" s="201" t="str">
        <f t="shared" si="99"/>
        <v>MEDIO</v>
      </c>
      <c r="V1858" s="199">
        <v>60</v>
      </c>
      <c r="W1858" s="199">
        <f>BD[[#This Row],[NP]]*BD[[#This Row],[N.C]]</f>
        <v>360</v>
      </c>
      <c r="X1858" s="201" t="str">
        <f t="shared" si="100"/>
        <v>II</v>
      </c>
      <c r="Y1858" s="182" t="str">
        <f t="shared" si="101"/>
        <v>ACEPTABLE CON CONTROL ESPECIFICO</v>
      </c>
      <c r="Z1858" s="199" t="s">
        <v>311</v>
      </c>
      <c r="AA1858" s="199" t="s">
        <v>311</v>
      </c>
      <c r="AB1858" s="112" t="s">
        <v>1639</v>
      </c>
      <c r="AC1858" s="112" t="s">
        <v>1640</v>
      </c>
      <c r="AD1858" s="112" t="s">
        <v>1642</v>
      </c>
      <c r="AE1858" s="112" t="s">
        <v>1337</v>
      </c>
      <c r="AF1858" s="199"/>
    </row>
    <row r="1859" spans="1:32" ht="120" hidden="1">
      <c r="A1859" s="198" t="s">
        <v>909</v>
      </c>
      <c r="B1859" s="199" t="s">
        <v>1198</v>
      </c>
      <c r="C1859" s="199" t="s">
        <v>1217</v>
      </c>
      <c r="D1859" s="199" t="s">
        <v>1214</v>
      </c>
      <c r="E1859" s="112" t="s">
        <v>1486</v>
      </c>
      <c r="F1859" s="216" t="s">
        <v>1490</v>
      </c>
      <c r="G1859" s="199" t="s">
        <v>19</v>
      </c>
      <c r="H1859" s="199" t="s">
        <v>923</v>
      </c>
      <c r="I1859" s="200" t="s">
        <v>965</v>
      </c>
      <c r="J1859" s="112" t="s">
        <v>1228</v>
      </c>
      <c r="K1859" s="199">
        <v>8</v>
      </c>
      <c r="L1859" s="199">
        <v>6</v>
      </c>
      <c r="M1859" s="199">
        <v>4</v>
      </c>
      <c r="N1859" s="112" t="s">
        <v>1245</v>
      </c>
      <c r="O1859" s="200" t="s">
        <v>1291</v>
      </c>
      <c r="P1859" s="112" t="s">
        <v>1525</v>
      </c>
      <c r="Q1859" s="200" t="s">
        <v>1529</v>
      </c>
      <c r="R1859" s="199">
        <v>2</v>
      </c>
      <c r="S1859" s="199">
        <v>3</v>
      </c>
      <c r="T1859" s="199">
        <f>BD[[#This Row],[ND]]*BD[[#This Row],[NE]]</f>
        <v>6</v>
      </c>
      <c r="U1859" s="201" t="str">
        <f t="shared" si="99"/>
        <v>MEDIO</v>
      </c>
      <c r="V1859" s="199">
        <v>25</v>
      </c>
      <c r="W1859" s="199">
        <f>BD[[#This Row],[NP]]*BD[[#This Row],[N.C]]</f>
        <v>150</v>
      </c>
      <c r="X1859" s="201" t="str">
        <f t="shared" si="100"/>
        <v>II</v>
      </c>
      <c r="Y1859" s="182" t="str">
        <f t="shared" si="101"/>
        <v>ACEPTABLE CON CONTROL ESPECIFICO</v>
      </c>
      <c r="Z1859" s="199" t="s">
        <v>311</v>
      </c>
      <c r="AA1859" s="199" t="s">
        <v>311</v>
      </c>
      <c r="AB1859" s="112" t="s">
        <v>1584</v>
      </c>
      <c r="AC1859" s="112" t="s">
        <v>1589</v>
      </c>
      <c r="AD1859" s="200" t="s">
        <v>1528</v>
      </c>
      <c r="AE1859" s="112" t="s">
        <v>1281</v>
      </c>
      <c r="AF1859" s="199"/>
    </row>
    <row r="1860" spans="1:32" ht="120" hidden="1">
      <c r="A1860" s="198" t="s">
        <v>909</v>
      </c>
      <c r="B1860" s="199" t="s">
        <v>1198</v>
      </c>
      <c r="C1860" s="199" t="s">
        <v>1217</v>
      </c>
      <c r="D1860" s="199" t="s">
        <v>1214</v>
      </c>
      <c r="E1860" s="112" t="s">
        <v>1486</v>
      </c>
      <c r="F1860" s="216" t="s">
        <v>1490</v>
      </c>
      <c r="G1860" s="199" t="s">
        <v>19</v>
      </c>
      <c r="H1860" s="199" t="s">
        <v>923</v>
      </c>
      <c r="I1860" s="200" t="s">
        <v>969</v>
      </c>
      <c r="J1860" s="112" t="s">
        <v>1229</v>
      </c>
      <c r="K1860" s="199">
        <v>8</v>
      </c>
      <c r="L1860" s="199">
        <v>6</v>
      </c>
      <c r="M1860" s="199">
        <v>4</v>
      </c>
      <c r="N1860" s="112" t="s">
        <v>1248</v>
      </c>
      <c r="O1860" s="200" t="s">
        <v>1591</v>
      </c>
      <c r="P1860" s="112" t="s">
        <v>1593</v>
      </c>
      <c r="Q1860" s="199" t="s">
        <v>311</v>
      </c>
      <c r="R1860" s="199">
        <v>2</v>
      </c>
      <c r="S1860" s="199">
        <v>2</v>
      </c>
      <c r="T1860" s="199">
        <f>BD[[#This Row],[ND]]*BD[[#This Row],[NE]]</f>
        <v>4</v>
      </c>
      <c r="U1860" s="201" t="str">
        <f t="shared" si="99"/>
        <v>BAJO</v>
      </c>
      <c r="V1860" s="199">
        <v>60</v>
      </c>
      <c r="W1860" s="199">
        <f>BD[[#This Row],[NP]]*BD[[#This Row],[N.C]]</f>
        <v>240</v>
      </c>
      <c r="X1860" s="201" t="str">
        <f t="shared" si="100"/>
        <v>II</v>
      </c>
      <c r="Y1860" s="182" t="str">
        <f t="shared" si="101"/>
        <v>ACEPTABLE CON CONTROL ESPECIFICO</v>
      </c>
      <c r="Z1860" s="199" t="s">
        <v>311</v>
      </c>
      <c r="AA1860" s="199" t="s">
        <v>311</v>
      </c>
      <c r="AB1860" s="112" t="s">
        <v>1590</v>
      </c>
      <c r="AC1860" s="112" t="s">
        <v>1249</v>
      </c>
      <c r="AD1860" s="200" t="s">
        <v>1247</v>
      </c>
      <c r="AE1860" s="112" t="s">
        <v>1281</v>
      </c>
      <c r="AF1860" s="199"/>
    </row>
    <row r="1861" spans="1:32" ht="225" hidden="1">
      <c r="A1861" s="198" t="s">
        <v>909</v>
      </c>
      <c r="B1861" s="199" t="s">
        <v>1198</v>
      </c>
      <c r="C1861" s="199" t="s">
        <v>1217</v>
      </c>
      <c r="D1861" s="199" t="s">
        <v>1214</v>
      </c>
      <c r="E1861" s="112" t="s">
        <v>1486</v>
      </c>
      <c r="F1861" s="216" t="s">
        <v>1490</v>
      </c>
      <c r="G1861" s="199" t="s">
        <v>19</v>
      </c>
      <c r="H1861" s="199" t="s">
        <v>928</v>
      </c>
      <c r="I1861" s="200" t="s">
        <v>973</v>
      </c>
      <c r="J1861" s="112" t="s">
        <v>1223</v>
      </c>
      <c r="K1861" s="199">
        <v>8</v>
      </c>
      <c r="L1861" s="199">
        <v>6</v>
      </c>
      <c r="M1861" s="199">
        <v>4</v>
      </c>
      <c r="N1861" s="112" t="s">
        <v>1250</v>
      </c>
      <c r="O1861" s="200" t="s">
        <v>1595</v>
      </c>
      <c r="P1861" s="112" t="s">
        <v>1533</v>
      </c>
      <c r="Q1861" s="199" t="s">
        <v>311</v>
      </c>
      <c r="R1861" s="199">
        <v>2</v>
      </c>
      <c r="S1861" s="199">
        <v>2</v>
      </c>
      <c r="T1861" s="199">
        <f>BD[[#This Row],[ND]]*BD[[#This Row],[NE]]</f>
        <v>4</v>
      </c>
      <c r="U1861" s="201" t="str">
        <f t="shared" si="99"/>
        <v>BAJO</v>
      </c>
      <c r="V1861" s="199">
        <v>25</v>
      </c>
      <c r="W1861" s="199">
        <f>BD[[#This Row],[NP]]*BD[[#This Row],[N.C]]</f>
        <v>100</v>
      </c>
      <c r="X1861" s="201" t="str">
        <f t="shared" si="100"/>
        <v>III</v>
      </c>
      <c r="Y1861" s="182" t="str">
        <f t="shared" si="101"/>
        <v>MEJORABLE</v>
      </c>
      <c r="Z1861" s="199" t="s">
        <v>311</v>
      </c>
      <c r="AA1861" s="199" t="s">
        <v>311</v>
      </c>
      <c r="AB1861" s="200" t="s">
        <v>1596</v>
      </c>
      <c r="AC1861" s="112" t="s">
        <v>1534</v>
      </c>
      <c r="AD1861" s="222" t="s">
        <v>1597</v>
      </c>
      <c r="AE1861" s="112" t="s">
        <v>1277</v>
      </c>
      <c r="AF1861" s="199"/>
    </row>
    <row r="1862" spans="1:32" ht="225" hidden="1">
      <c r="A1862" s="198" t="s">
        <v>909</v>
      </c>
      <c r="B1862" s="199" t="s">
        <v>1198</v>
      </c>
      <c r="C1862" s="199" t="s">
        <v>1217</v>
      </c>
      <c r="D1862" s="199" t="s">
        <v>1214</v>
      </c>
      <c r="E1862" s="112" t="s">
        <v>1486</v>
      </c>
      <c r="F1862" s="216" t="s">
        <v>1490</v>
      </c>
      <c r="G1862" s="199" t="s">
        <v>19</v>
      </c>
      <c r="H1862" s="199" t="s">
        <v>928</v>
      </c>
      <c r="I1862" s="200" t="s">
        <v>975</v>
      </c>
      <c r="J1862" s="112" t="s">
        <v>1223</v>
      </c>
      <c r="K1862" s="199">
        <v>8</v>
      </c>
      <c r="L1862" s="199">
        <v>6</v>
      </c>
      <c r="M1862" s="199">
        <v>4</v>
      </c>
      <c r="N1862" s="112" t="s">
        <v>1250</v>
      </c>
      <c r="O1862" s="200" t="s">
        <v>1595</v>
      </c>
      <c r="P1862" s="112" t="s">
        <v>1533</v>
      </c>
      <c r="Q1862" s="199" t="s">
        <v>311</v>
      </c>
      <c r="R1862" s="199">
        <v>2</v>
      </c>
      <c r="S1862" s="199">
        <v>3</v>
      </c>
      <c r="T1862" s="199">
        <f>BD[[#This Row],[ND]]*BD[[#This Row],[NE]]</f>
        <v>6</v>
      </c>
      <c r="U1862" s="201" t="str">
        <f t="shared" si="99"/>
        <v>MEDIO</v>
      </c>
      <c r="V1862" s="199">
        <v>25</v>
      </c>
      <c r="W1862" s="199">
        <f>BD[[#This Row],[NP]]*BD[[#This Row],[N.C]]</f>
        <v>150</v>
      </c>
      <c r="X1862" s="201" t="str">
        <f t="shared" si="100"/>
        <v>II</v>
      </c>
      <c r="Y1862" s="182" t="str">
        <f t="shared" si="101"/>
        <v>ACEPTABLE CON CONTROL ESPECIFICO</v>
      </c>
      <c r="Z1862" s="199" t="s">
        <v>311</v>
      </c>
      <c r="AA1862" s="199" t="s">
        <v>311</v>
      </c>
      <c r="AB1862" s="200" t="s">
        <v>1596</v>
      </c>
      <c r="AC1862" s="112" t="s">
        <v>1534</v>
      </c>
      <c r="AD1862" s="200" t="s">
        <v>1247</v>
      </c>
      <c r="AE1862" s="112" t="s">
        <v>1277</v>
      </c>
      <c r="AF1862" s="199"/>
    </row>
    <row r="1863" spans="1:32" ht="225" hidden="1">
      <c r="A1863" s="198" t="s">
        <v>909</v>
      </c>
      <c r="B1863" s="199" t="s">
        <v>1198</v>
      </c>
      <c r="C1863" s="199" t="s">
        <v>1217</v>
      </c>
      <c r="D1863" s="199" t="s">
        <v>1214</v>
      </c>
      <c r="E1863" s="112" t="s">
        <v>1486</v>
      </c>
      <c r="F1863" s="216" t="s">
        <v>1490</v>
      </c>
      <c r="G1863" s="199" t="s">
        <v>19</v>
      </c>
      <c r="H1863" s="199" t="s">
        <v>928</v>
      </c>
      <c r="I1863" s="200" t="s">
        <v>979</v>
      </c>
      <c r="J1863" s="112" t="s">
        <v>1223</v>
      </c>
      <c r="K1863" s="199">
        <v>8</v>
      </c>
      <c r="L1863" s="199">
        <v>6</v>
      </c>
      <c r="M1863" s="199">
        <v>4</v>
      </c>
      <c r="N1863" s="112" t="s">
        <v>1250</v>
      </c>
      <c r="O1863" s="200" t="s">
        <v>1595</v>
      </c>
      <c r="P1863" s="112" t="s">
        <v>1533</v>
      </c>
      <c r="Q1863" s="199" t="s">
        <v>311</v>
      </c>
      <c r="R1863" s="199">
        <v>2</v>
      </c>
      <c r="S1863" s="199">
        <v>3</v>
      </c>
      <c r="T1863" s="199">
        <f>BD[[#This Row],[ND]]*BD[[#This Row],[NE]]</f>
        <v>6</v>
      </c>
      <c r="U1863" s="201" t="str">
        <f t="shared" si="99"/>
        <v>MEDIO</v>
      </c>
      <c r="V1863" s="199">
        <v>26</v>
      </c>
      <c r="W1863" s="199">
        <f>BD[[#This Row],[NP]]*BD[[#This Row],[N.C]]</f>
        <v>156</v>
      </c>
      <c r="X1863" s="201" t="str">
        <f t="shared" si="100"/>
        <v>II</v>
      </c>
      <c r="Y1863" s="182" t="str">
        <f t="shared" si="101"/>
        <v>ACEPTABLE CON CONTROL ESPECIFICO</v>
      </c>
      <c r="Z1863" s="199" t="s">
        <v>311</v>
      </c>
      <c r="AA1863" s="199" t="s">
        <v>311</v>
      </c>
      <c r="AB1863" s="200" t="s">
        <v>1596</v>
      </c>
      <c r="AC1863" s="112" t="s">
        <v>1534</v>
      </c>
      <c r="AD1863" s="200" t="s">
        <v>1247</v>
      </c>
      <c r="AE1863" s="112" t="s">
        <v>1277</v>
      </c>
      <c r="AF1863" s="199"/>
    </row>
    <row r="1864" spans="1:32" ht="210" hidden="1">
      <c r="A1864" s="198" t="s">
        <v>909</v>
      </c>
      <c r="B1864" s="199" t="s">
        <v>1198</v>
      </c>
      <c r="C1864" s="199" t="s">
        <v>1217</v>
      </c>
      <c r="D1864" s="199" t="s">
        <v>1214</v>
      </c>
      <c r="E1864" s="112" t="s">
        <v>1486</v>
      </c>
      <c r="F1864" s="216" t="s">
        <v>1490</v>
      </c>
      <c r="G1864" s="199" t="s">
        <v>19</v>
      </c>
      <c r="H1864" s="199" t="s">
        <v>931</v>
      </c>
      <c r="I1864" s="200" t="s">
        <v>987</v>
      </c>
      <c r="J1864" s="112" t="s">
        <v>1404</v>
      </c>
      <c r="K1864" s="199">
        <v>8</v>
      </c>
      <c r="L1864" s="199">
        <v>6</v>
      </c>
      <c r="M1864" s="199">
        <v>4</v>
      </c>
      <c r="N1864" s="112" t="s">
        <v>1401</v>
      </c>
      <c r="O1864" s="112" t="s">
        <v>1355</v>
      </c>
      <c r="P1864" s="112" t="s">
        <v>1670</v>
      </c>
      <c r="Q1864" s="112" t="s">
        <v>1653</v>
      </c>
      <c r="R1864" s="199">
        <v>6</v>
      </c>
      <c r="S1864" s="199">
        <v>2</v>
      </c>
      <c r="T1864" s="199">
        <f>BD[[#This Row],[ND]]*BD[[#This Row],[NE]]</f>
        <v>12</v>
      </c>
      <c r="U1864" s="201" t="str">
        <f t="shared" si="99"/>
        <v>ALTO</v>
      </c>
      <c r="V1864" s="199">
        <v>60</v>
      </c>
      <c r="W1864" s="199">
        <f>BD[[#This Row],[NP]]*BD[[#This Row],[N.C]]</f>
        <v>720</v>
      </c>
      <c r="X1864" s="201" t="str">
        <f t="shared" si="100"/>
        <v>I</v>
      </c>
      <c r="Y1864" s="182" t="str">
        <f t="shared" si="101"/>
        <v>NO ACEPTABLE</v>
      </c>
      <c r="Z1864" s="199" t="s">
        <v>311</v>
      </c>
      <c r="AA1864" s="199" t="s">
        <v>311</v>
      </c>
      <c r="AB1864" s="112" t="s">
        <v>1603</v>
      </c>
      <c r="AC1864" s="112" t="s">
        <v>1604</v>
      </c>
      <c r="AD1864" s="112" t="s">
        <v>1605</v>
      </c>
      <c r="AE1864" s="112" t="s">
        <v>1358</v>
      </c>
      <c r="AF1864" s="199"/>
    </row>
    <row r="1865" spans="1:32" ht="135" hidden="1">
      <c r="A1865" s="198" t="s">
        <v>909</v>
      </c>
      <c r="B1865" s="199" t="s">
        <v>1198</v>
      </c>
      <c r="C1865" s="199" t="s">
        <v>1217</v>
      </c>
      <c r="D1865" s="199" t="s">
        <v>1214</v>
      </c>
      <c r="E1865" s="112" t="s">
        <v>1486</v>
      </c>
      <c r="F1865" s="216" t="s">
        <v>1490</v>
      </c>
      <c r="G1865" s="199" t="s">
        <v>19</v>
      </c>
      <c r="H1865" s="199" t="s">
        <v>931</v>
      </c>
      <c r="I1865" s="200" t="s">
        <v>989</v>
      </c>
      <c r="J1865" s="112" t="s">
        <v>1224</v>
      </c>
      <c r="K1865" s="199">
        <v>8</v>
      </c>
      <c r="L1865" s="199">
        <v>6</v>
      </c>
      <c r="M1865" s="199">
        <v>4</v>
      </c>
      <c r="N1865" s="112" t="s">
        <v>1252</v>
      </c>
      <c r="O1865" s="112" t="s">
        <v>1612</v>
      </c>
      <c r="P1865" s="112" t="s">
        <v>1253</v>
      </c>
      <c r="Q1865" s="112" t="s">
        <v>1614</v>
      </c>
      <c r="R1865" s="199">
        <v>2</v>
      </c>
      <c r="S1865" s="199">
        <v>3</v>
      </c>
      <c r="T1865" s="199">
        <f>BD[[#This Row],[ND]]*BD[[#This Row],[NE]]</f>
        <v>6</v>
      </c>
      <c r="U1865" s="201" t="str">
        <f t="shared" si="99"/>
        <v>MEDIO</v>
      </c>
      <c r="V1865" s="199">
        <v>25</v>
      </c>
      <c r="W1865" s="199">
        <f>BD[[#This Row],[NP]]*BD[[#This Row],[N.C]]</f>
        <v>150</v>
      </c>
      <c r="X1865" s="201" t="str">
        <f t="shared" si="100"/>
        <v>II</v>
      </c>
      <c r="Y1865" s="182" t="str">
        <f t="shared" si="101"/>
        <v>ACEPTABLE CON CONTROL ESPECIFICO</v>
      </c>
      <c r="Z1865" s="199" t="s">
        <v>311</v>
      </c>
      <c r="AA1865" s="199" t="s">
        <v>311</v>
      </c>
      <c r="AB1865" s="112" t="s">
        <v>1613</v>
      </c>
      <c r="AC1865" s="112" t="s">
        <v>1253</v>
      </c>
      <c r="AD1865" s="112" t="s">
        <v>1615</v>
      </c>
      <c r="AE1865" s="112" t="s">
        <v>1278</v>
      </c>
      <c r="AF1865" s="199"/>
    </row>
    <row r="1866" spans="1:32" ht="150" hidden="1">
      <c r="A1866" s="198" t="s">
        <v>909</v>
      </c>
      <c r="B1866" s="199" t="s">
        <v>1198</v>
      </c>
      <c r="C1866" s="199" t="s">
        <v>1217</v>
      </c>
      <c r="D1866" s="199" t="s">
        <v>1214</v>
      </c>
      <c r="E1866" s="112" t="s">
        <v>1486</v>
      </c>
      <c r="F1866" s="216" t="s">
        <v>1490</v>
      </c>
      <c r="G1866" s="199" t="s">
        <v>19</v>
      </c>
      <c r="H1866" s="199" t="s">
        <v>931</v>
      </c>
      <c r="I1866" s="200" t="s">
        <v>997</v>
      </c>
      <c r="J1866" s="112" t="s">
        <v>1363</v>
      </c>
      <c r="K1866" s="199">
        <v>8</v>
      </c>
      <c r="L1866" s="199">
        <v>6</v>
      </c>
      <c r="M1866" s="199">
        <v>4</v>
      </c>
      <c r="N1866" s="112" t="s">
        <v>1364</v>
      </c>
      <c r="O1866" s="112" t="s">
        <v>1656</v>
      </c>
      <c r="P1866" s="112" t="s">
        <v>1657</v>
      </c>
      <c r="Q1866" s="112" t="s">
        <v>1365</v>
      </c>
      <c r="R1866" s="199">
        <v>6</v>
      </c>
      <c r="S1866" s="199">
        <v>2</v>
      </c>
      <c r="T1866" s="199">
        <f>BD[[#This Row],[ND]]*BD[[#This Row],[NE]]</f>
        <v>12</v>
      </c>
      <c r="U1866" s="201" t="str">
        <f t="shared" si="99"/>
        <v>ALTO</v>
      </c>
      <c r="V1866" s="199">
        <v>60</v>
      </c>
      <c r="W1866" s="199">
        <f>BD[[#This Row],[NP]]*BD[[#This Row],[N.C]]</f>
        <v>720</v>
      </c>
      <c r="X1866" s="201" t="str">
        <f t="shared" si="100"/>
        <v>I</v>
      </c>
      <c r="Y1866" s="182" t="str">
        <f t="shared" si="101"/>
        <v>NO ACEPTABLE</v>
      </c>
      <c r="Z1866" s="199" t="s">
        <v>311</v>
      </c>
      <c r="AA1866" s="199" t="s">
        <v>311</v>
      </c>
      <c r="AB1866" s="112" t="s">
        <v>1621</v>
      </c>
      <c r="AC1866" s="112" t="s">
        <v>1622</v>
      </c>
      <c r="AD1866" s="112" t="s">
        <v>1623</v>
      </c>
      <c r="AE1866" s="112" t="s">
        <v>1368</v>
      </c>
      <c r="AF1866" s="199"/>
    </row>
    <row r="1867" spans="1:32" ht="150" hidden="1">
      <c r="A1867" s="198" t="s">
        <v>909</v>
      </c>
      <c r="B1867" s="199" t="s">
        <v>1198</v>
      </c>
      <c r="C1867" s="199" t="s">
        <v>1217</v>
      </c>
      <c r="D1867" s="199" t="s">
        <v>1214</v>
      </c>
      <c r="E1867" s="112" t="s">
        <v>1486</v>
      </c>
      <c r="F1867" s="216" t="s">
        <v>1490</v>
      </c>
      <c r="G1867" s="199" t="s">
        <v>19</v>
      </c>
      <c r="H1867" s="199" t="s">
        <v>931</v>
      </c>
      <c r="I1867" s="200" t="s">
        <v>999</v>
      </c>
      <c r="J1867" s="112" t="s">
        <v>1440</v>
      </c>
      <c r="K1867" s="199">
        <v>8</v>
      </c>
      <c r="L1867" s="199">
        <v>6</v>
      </c>
      <c r="M1867" s="199">
        <v>4</v>
      </c>
      <c r="N1867" s="112" t="s">
        <v>1322</v>
      </c>
      <c r="O1867" s="112" t="s">
        <v>1656</v>
      </c>
      <c r="P1867" s="112" t="s">
        <v>1657</v>
      </c>
      <c r="Q1867" s="112" t="s">
        <v>1365</v>
      </c>
      <c r="R1867" s="199">
        <v>6</v>
      </c>
      <c r="S1867" s="199">
        <v>2</v>
      </c>
      <c r="T1867" s="199">
        <f>BD[[#This Row],[ND]]*BD[[#This Row],[NE]]</f>
        <v>12</v>
      </c>
      <c r="U1867" s="201" t="str">
        <f t="shared" si="99"/>
        <v>ALTO</v>
      </c>
      <c r="V1867" s="199">
        <v>60</v>
      </c>
      <c r="W1867" s="199">
        <f>BD[[#This Row],[NP]]*BD[[#This Row],[N.C]]</f>
        <v>720</v>
      </c>
      <c r="X1867" s="201" t="str">
        <f t="shared" si="100"/>
        <v>I</v>
      </c>
      <c r="Y1867" s="182" t="str">
        <f t="shared" si="101"/>
        <v>NO ACEPTABLE</v>
      </c>
      <c r="Z1867" s="199" t="s">
        <v>311</v>
      </c>
      <c r="AA1867" s="199" t="s">
        <v>311</v>
      </c>
      <c r="AB1867" s="112" t="s">
        <v>1366</v>
      </c>
      <c r="AC1867" s="112" t="s">
        <v>1441</v>
      </c>
      <c r="AD1867" s="112" t="s">
        <v>1365</v>
      </c>
      <c r="AE1867" s="112" t="s">
        <v>1368</v>
      </c>
      <c r="AF1867" s="199"/>
    </row>
    <row r="1868" spans="1:32" ht="210" hidden="1">
      <c r="A1868" s="198" t="s">
        <v>909</v>
      </c>
      <c r="B1868" s="199" t="s">
        <v>1198</v>
      </c>
      <c r="C1868" s="199" t="s">
        <v>1217</v>
      </c>
      <c r="D1868" s="199" t="s">
        <v>1214</v>
      </c>
      <c r="E1868" s="112" t="s">
        <v>1486</v>
      </c>
      <c r="F1868" s="216" t="s">
        <v>1490</v>
      </c>
      <c r="G1868" s="199" t="s">
        <v>19</v>
      </c>
      <c r="H1868" s="199" t="s">
        <v>931</v>
      </c>
      <c r="I1868" s="200" t="s">
        <v>1001</v>
      </c>
      <c r="J1868" s="112" t="s">
        <v>1405</v>
      </c>
      <c r="K1868" s="199">
        <v>8</v>
      </c>
      <c r="L1868" s="199">
        <v>6</v>
      </c>
      <c r="M1868" s="199">
        <v>4</v>
      </c>
      <c r="N1868" s="112" t="s">
        <v>1406</v>
      </c>
      <c r="O1868" s="200" t="s">
        <v>1625</v>
      </c>
      <c r="P1868" s="112" t="s">
        <v>1659</v>
      </c>
      <c r="Q1868" s="112" t="s">
        <v>1658</v>
      </c>
      <c r="R1868" s="199">
        <v>2</v>
      </c>
      <c r="S1868" s="199">
        <v>3</v>
      </c>
      <c r="T1868" s="199">
        <f>BD[[#This Row],[ND]]*BD[[#This Row],[NE]]</f>
        <v>6</v>
      </c>
      <c r="U1868" s="201" t="str">
        <f t="shared" si="99"/>
        <v>MEDIO</v>
      </c>
      <c r="V1868" s="199">
        <v>25</v>
      </c>
      <c r="W1868" s="199">
        <f>BD[[#This Row],[NP]]*BD[[#This Row],[N.C]]</f>
        <v>150</v>
      </c>
      <c r="X1868" s="201" t="str">
        <f t="shared" si="100"/>
        <v>II</v>
      </c>
      <c r="Y1868" s="182" t="str">
        <f t="shared" si="101"/>
        <v>ACEPTABLE CON CONTROL ESPECIFICO</v>
      </c>
      <c r="Z1868" s="199" t="s">
        <v>311</v>
      </c>
      <c r="AA1868" s="199" t="s">
        <v>311</v>
      </c>
      <c r="AB1868" s="112" t="s">
        <v>1624</v>
      </c>
      <c r="AC1868" s="112" t="s">
        <v>1626</v>
      </c>
      <c r="AD1868" s="112" t="s">
        <v>1661</v>
      </c>
      <c r="AE1868" s="112" t="s">
        <v>1358</v>
      </c>
      <c r="AF1868" s="199"/>
    </row>
    <row r="1869" spans="1:32" ht="210" hidden="1">
      <c r="A1869" s="198" t="s">
        <v>909</v>
      </c>
      <c r="B1869" s="199" t="s">
        <v>1198</v>
      </c>
      <c r="C1869" s="199" t="s">
        <v>1217</v>
      </c>
      <c r="D1869" s="199" t="s">
        <v>1214</v>
      </c>
      <c r="E1869" s="112" t="s">
        <v>1486</v>
      </c>
      <c r="F1869" s="216" t="s">
        <v>1490</v>
      </c>
      <c r="G1869" s="199" t="s">
        <v>19</v>
      </c>
      <c r="H1869" s="199" t="s">
        <v>931</v>
      </c>
      <c r="I1869" s="200" t="s">
        <v>1003</v>
      </c>
      <c r="J1869" s="112" t="s">
        <v>1353</v>
      </c>
      <c r="K1869" s="199">
        <v>8</v>
      </c>
      <c r="L1869" s="199">
        <v>6</v>
      </c>
      <c r="M1869" s="199">
        <v>4</v>
      </c>
      <c r="N1869" s="215" t="s">
        <v>1354</v>
      </c>
      <c r="O1869" s="112" t="s">
        <v>1355</v>
      </c>
      <c r="P1869" s="112" t="s">
        <v>1672</v>
      </c>
      <c r="Q1869" s="112" t="s">
        <v>1357</v>
      </c>
      <c r="R1869" s="199">
        <v>6</v>
      </c>
      <c r="S1869" s="199">
        <v>2</v>
      </c>
      <c r="T1869" s="199">
        <f>BD[[#This Row],[ND]]*BD[[#This Row],[NE]]</f>
        <v>12</v>
      </c>
      <c r="U1869" s="201" t="str">
        <f t="shared" si="99"/>
        <v>ALTO</v>
      </c>
      <c r="V1869" s="199">
        <v>60</v>
      </c>
      <c r="W1869" s="199">
        <f>BD[[#This Row],[NP]]*BD[[#This Row],[N.C]]</f>
        <v>720</v>
      </c>
      <c r="X1869" s="201" t="str">
        <f t="shared" si="100"/>
        <v>I</v>
      </c>
      <c r="Y1869" s="182" t="str">
        <f t="shared" si="101"/>
        <v>NO ACEPTABLE</v>
      </c>
      <c r="Z1869" s="199" t="s">
        <v>311</v>
      </c>
      <c r="AA1869" s="199" t="s">
        <v>311</v>
      </c>
      <c r="AB1869" s="112" t="s">
        <v>1603</v>
      </c>
      <c r="AC1869" s="112" t="s">
        <v>1604</v>
      </c>
      <c r="AD1869" s="112" t="s">
        <v>1605</v>
      </c>
      <c r="AE1869" s="112" t="s">
        <v>1358</v>
      </c>
      <c r="AF1869" s="199"/>
    </row>
    <row r="1870" spans="1:32" ht="315" hidden="1">
      <c r="A1870" s="198" t="s">
        <v>909</v>
      </c>
      <c r="B1870" s="199" t="s">
        <v>1198</v>
      </c>
      <c r="C1870" s="199" t="s">
        <v>1217</v>
      </c>
      <c r="D1870" s="199" t="s">
        <v>1214</v>
      </c>
      <c r="E1870" s="112" t="s">
        <v>1486</v>
      </c>
      <c r="F1870" s="216" t="s">
        <v>1490</v>
      </c>
      <c r="G1870" s="199" t="s">
        <v>19</v>
      </c>
      <c r="H1870" s="199" t="s">
        <v>934</v>
      </c>
      <c r="I1870" s="200" t="s">
        <v>1007</v>
      </c>
      <c r="J1870" s="112" t="s">
        <v>1225</v>
      </c>
      <c r="K1870" s="199">
        <v>2</v>
      </c>
      <c r="L1870" s="199">
        <v>2</v>
      </c>
      <c r="M1870" s="199">
        <v>1</v>
      </c>
      <c r="N1870" s="112" t="s">
        <v>1255</v>
      </c>
      <c r="O1870" s="112" t="s">
        <v>1627</v>
      </c>
      <c r="P1870" s="112" t="s">
        <v>1630</v>
      </c>
      <c r="Q1870" s="112" t="s">
        <v>1265</v>
      </c>
      <c r="R1870" s="199">
        <v>2</v>
      </c>
      <c r="S1870" s="199">
        <v>3</v>
      </c>
      <c r="T1870" s="199">
        <f>BD[[#This Row],[ND]]*BD[[#This Row],[NE]]</f>
        <v>6</v>
      </c>
      <c r="U1870" s="201" t="str">
        <f t="shared" si="99"/>
        <v>MEDIO</v>
      </c>
      <c r="V1870" s="199">
        <v>25</v>
      </c>
      <c r="W1870" s="199">
        <f>BD[[#This Row],[NP]]*BD[[#This Row],[N.C]]</f>
        <v>150</v>
      </c>
      <c r="X1870" s="201" t="str">
        <f t="shared" si="100"/>
        <v>II</v>
      </c>
      <c r="Y1870" s="182" t="str">
        <f t="shared" si="101"/>
        <v>ACEPTABLE CON CONTROL ESPECIFICO</v>
      </c>
      <c r="Z1870" s="199" t="s">
        <v>311</v>
      </c>
      <c r="AA1870" s="199" t="s">
        <v>311</v>
      </c>
      <c r="AB1870" s="112" t="s">
        <v>1628</v>
      </c>
      <c r="AC1870" s="112" t="s">
        <v>1629</v>
      </c>
      <c r="AD1870" s="112" t="s">
        <v>1265</v>
      </c>
      <c r="AE1870" s="112" t="s">
        <v>1280</v>
      </c>
      <c r="AF1870" s="199"/>
    </row>
    <row r="1871" spans="1:32" ht="345" hidden="1">
      <c r="A1871" s="198" t="s">
        <v>909</v>
      </c>
      <c r="B1871" s="199" t="s">
        <v>1198</v>
      </c>
      <c r="C1871" s="199" t="s">
        <v>1217</v>
      </c>
      <c r="D1871" s="199" t="s">
        <v>1214</v>
      </c>
      <c r="E1871" s="112" t="s">
        <v>1486</v>
      </c>
      <c r="F1871" s="216" t="s">
        <v>1490</v>
      </c>
      <c r="G1871" s="199" t="s">
        <v>19</v>
      </c>
      <c r="H1871" s="199" t="s">
        <v>934</v>
      </c>
      <c r="I1871" s="200" t="s">
        <v>1017</v>
      </c>
      <c r="J1871" s="112" t="s">
        <v>1260</v>
      </c>
      <c r="K1871" s="199">
        <v>2</v>
      </c>
      <c r="L1871" s="199">
        <v>2</v>
      </c>
      <c r="M1871" s="199">
        <v>4</v>
      </c>
      <c r="N1871" s="112" t="s">
        <v>1261</v>
      </c>
      <c r="O1871" s="112" t="s">
        <v>1627</v>
      </c>
      <c r="P1871" s="112" t="s">
        <v>1632</v>
      </c>
      <c r="Q1871" s="112" t="s">
        <v>1662</v>
      </c>
      <c r="R1871" s="199">
        <v>2</v>
      </c>
      <c r="S1871" s="199">
        <v>3</v>
      </c>
      <c r="T1871" s="199">
        <f>BD[[#This Row],[ND]]*BD[[#This Row],[NE]]</f>
        <v>6</v>
      </c>
      <c r="U1871" s="201" t="str">
        <f t="shared" si="99"/>
        <v>MEDIO</v>
      </c>
      <c r="V1871" s="199">
        <v>25</v>
      </c>
      <c r="W1871" s="199">
        <f>BD[[#This Row],[NP]]*BD[[#This Row],[N.C]]</f>
        <v>150</v>
      </c>
      <c r="X1871" s="201" t="str">
        <f t="shared" si="100"/>
        <v>II</v>
      </c>
      <c r="Y1871" s="182" t="str">
        <f t="shared" si="101"/>
        <v>ACEPTABLE CON CONTROL ESPECIFICO</v>
      </c>
      <c r="Z1871" s="199" t="s">
        <v>311</v>
      </c>
      <c r="AA1871" s="199" t="s">
        <v>311</v>
      </c>
      <c r="AB1871" s="112" t="s">
        <v>1628</v>
      </c>
      <c r="AC1871" s="112" t="s">
        <v>1633</v>
      </c>
      <c r="AD1871" s="112" t="s">
        <v>1663</v>
      </c>
      <c r="AE1871" s="112" t="s">
        <v>1280</v>
      </c>
      <c r="AF1871" s="199"/>
    </row>
    <row r="1872" spans="1:32" ht="120" hidden="1">
      <c r="A1872" s="198" t="s">
        <v>909</v>
      </c>
      <c r="B1872" s="199" t="s">
        <v>1198</v>
      </c>
      <c r="C1872" s="199" t="s">
        <v>1217</v>
      </c>
      <c r="D1872" s="199" t="s">
        <v>1214</v>
      </c>
      <c r="E1872" s="112" t="s">
        <v>1486</v>
      </c>
      <c r="F1872" s="216" t="s">
        <v>1491</v>
      </c>
      <c r="G1872" s="199" t="s">
        <v>44</v>
      </c>
      <c r="H1872" s="199" t="s">
        <v>905</v>
      </c>
      <c r="I1872" s="200" t="s">
        <v>911</v>
      </c>
      <c r="J1872" s="112" t="s">
        <v>1286</v>
      </c>
      <c r="K1872" s="199">
        <v>8</v>
      </c>
      <c r="L1872" s="199">
        <v>6</v>
      </c>
      <c r="M1872" s="199">
        <v>4</v>
      </c>
      <c r="N1872" s="112" t="s">
        <v>1287</v>
      </c>
      <c r="O1872" s="112" t="s">
        <v>1545</v>
      </c>
      <c r="P1872" s="112" t="s">
        <v>1549</v>
      </c>
      <c r="Q1872" s="112" t="s">
        <v>1546</v>
      </c>
      <c r="R1872" s="199">
        <v>2</v>
      </c>
      <c r="S1872" s="199">
        <v>3</v>
      </c>
      <c r="T1872" s="199">
        <f>BD[[#This Row],[ND]]*BD[[#This Row],[NE]]</f>
        <v>6</v>
      </c>
      <c r="U1872" s="201" t="str">
        <f t="shared" si="99"/>
        <v>MEDIO</v>
      </c>
      <c r="V1872" s="199">
        <v>25</v>
      </c>
      <c r="W1872" s="199">
        <f>BD[[#This Row],[NP]]*BD[[#This Row],[N.C]]</f>
        <v>150</v>
      </c>
      <c r="X1872" s="201" t="str">
        <f t="shared" si="100"/>
        <v>II</v>
      </c>
      <c r="Y1872" s="182" t="str">
        <f t="shared" si="101"/>
        <v>ACEPTABLE CON CONTROL ESPECIFICO</v>
      </c>
      <c r="Z1872" s="199" t="s">
        <v>311</v>
      </c>
      <c r="AA1872" s="199" t="s">
        <v>311</v>
      </c>
      <c r="AB1872" s="112" t="s">
        <v>1547</v>
      </c>
      <c r="AC1872" s="112" t="s">
        <v>1548</v>
      </c>
      <c r="AD1872" s="112" t="s">
        <v>1550</v>
      </c>
      <c r="AE1872" s="112" t="s">
        <v>1288</v>
      </c>
      <c r="AF1872" s="199"/>
    </row>
    <row r="1873" spans="1:32" ht="120" hidden="1">
      <c r="A1873" s="198" t="s">
        <v>909</v>
      </c>
      <c r="B1873" s="199" t="s">
        <v>1198</v>
      </c>
      <c r="C1873" s="199" t="s">
        <v>1217</v>
      </c>
      <c r="D1873" s="199" t="s">
        <v>1214</v>
      </c>
      <c r="E1873" s="112" t="s">
        <v>1486</v>
      </c>
      <c r="F1873" s="216" t="s">
        <v>1491</v>
      </c>
      <c r="G1873" s="199" t="s">
        <v>44</v>
      </c>
      <c r="H1873" s="199" t="s">
        <v>905</v>
      </c>
      <c r="I1873" s="200" t="s">
        <v>924</v>
      </c>
      <c r="J1873" s="112" t="s">
        <v>1240</v>
      </c>
      <c r="K1873" s="199">
        <v>8</v>
      </c>
      <c r="L1873" s="199">
        <v>6</v>
      </c>
      <c r="M1873" s="199">
        <v>4</v>
      </c>
      <c r="N1873" s="112" t="s">
        <v>1241</v>
      </c>
      <c r="O1873" s="200" t="s">
        <v>1242</v>
      </c>
      <c r="P1873" s="200" t="s">
        <v>1513</v>
      </c>
      <c r="Q1873" s="200" t="s">
        <v>1514</v>
      </c>
      <c r="R1873" s="199">
        <v>2</v>
      </c>
      <c r="S1873" s="199">
        <v>2</v>
      </c>
      <c r="T1873" s="199">
        <f>BD[[#This Row],[ND]]*BD[[#This Row],[NE]]</f>
        <v>4</v>
      </c>
      <c r="U1873" s="201" t="str">
        <f t="shared" si="99"/>
        <v>BAJO</v>
      </c>
      <c r="V1873" s="199">
        <v>25</v>
      </c>
      <c r="W1873" s="199">
        <f>BD[[#This Row],[NP]]*BD[[#This Row],[N.C]]</f>
        <v>100</v>
      </c>
      <c r="X1873" s="201" t="str">
        <f t="shared" si="100"/>
        <v>III</v>
      </c>
      <c r="Y1873" s="182" t="str">
        <f t="shared" si="101"/>
        <v>MEJORABLE</v>
      </c>
      <c r="Z1873" s="199" t="s">
        <v>311</v>
      </c>
      <c r="AA1873" s="200" t="s">
        <v>311</v>
      </c>
      <c r="AB1873" s="112" t="s">
        <v>1516</v>
      </c>
      <c r="AC1873" s="112" t="s">
        <v>1515</v>
      </c>
      <c r="AD1873" s="200" t="s">
        <v>1557</v>
      </c>
      <c r="AE1873" s="112" t="s">
        <v>1274</v>
      </c>
      <c r="AF1873" s="199"/>
    </row>
    <row r="1874" spans="1:32" ht="165" hidden="1">
      <c r="A1874" s="198" t="s">
        <v>909</v>
      </c>
      <c r="B1874" s="199" t="s">
        <v>1198</v>
      </c>
      <c r="C1874" s="199" t="s">
        <v>1217</v>
      </c>
      <c r="D1874" s="199" t="s">
        <v>1214</v>
      </c>
      <c r="E1874" s="112" t="s">
        <v>1486</v>
      </c>
      <c r="F1874" s="216" t="s">
        <v>1491</v>
      </c>
      <c r="G1874" s="199" t="s">
        <v>44</v>
      </c>
      <c r="H1874" s="199" t="s">
        <v>905</v>
      </c>
      <c r="I1874" s="200" t="s">
        <v>935</v>
      </c>
      <c r="J1874" s="112" t="s">
        <v>1230</v>
      </c>
      <c r="K1874" s="199">
        <v>8</v>
      </c>
      <c r="L1874" s="199">
        <v>6</v>
      </c>
      <c r="M1874" s="199">
        <v>4</v>
      </c>
      <c r="N1874" s="112" t="s">
        <v>1231</v>
      </c>
      <c r="O1874" s="200" t="s">
        <v>1234</v>
      </c>
      <c r="P1874" s="112" t="s">
        <v>1518</v>
      </c>
      <c r="Q1874" s="200" t="s">
        <v>1520</v>
      </c>
      <c r="R1874" s="199">
        <v>2</v>
      </c>
      <c r="S1874" s="199">
        <v>3</v>
      </c>
      <c r="T1874" s="199">
        <f>BD[[#This Row],[ND]]*BD[[#This Row],[NE]]</f>
        <v>6</v>
      </c>
      <c r="U1874" s="201" t="str">
        <f t="shared" si="99"/>
        <v>MEDIO</v>
      </c>
      <c r="V1874" s="199">
        <v>25</v>
      </c>
      <c r="W1874" s="199">
        <f>BD[[#This Row],[NP]]*BD[[#This Row],[N.C]]</f>
        <v>150</v>
      </c>
      <c r="X1874" s="201" t="str">
        <f t="shared" si="100"/>
        <v>II</v>
      </c>
      <c r="Y1874" s="182" t="str">
        <f t="shared" si="101"/>
        <v>ACEPTABLE CON CONTROL ESPECIFICO</v>
      </c>
      <c r="Z1874" s="199" t="s">
        <v>311</v>
      </c>
      <c r="AA1874" s="199" t="s">
        <v>311</v>
      </c>
      <c r="AB1874" s="112" t="s">
        <v>1517</v>
      </c>
      <c r="AC1874" s="112" t="s">
        <v>1519</v>
      </c>
      <c r="AD1874" s="200" t="s">
        <v>1558</v>
      </c>
      <c r="AE1874" s="112" t="s">
        <v>1275</v>
      </c>
      <c r="AF1874" s="199"/>
    </row>
    <row r="1875" spans="1:32" ht="409.6" hidden="1">
      <c r="A1875" s="198" t="s">
        <v>909</v>
      </c>
      <c r="B1875" s="199" t="s">
        <v>1198</v>
      </c>
      <c r="C1875" s="199" t="s">
        <v>1217</v>
      </c>
      <c r="D1875" s="199" t="s">
        <v>1214</v>
      </c>
      <c r="E1875" s="112" t="s">
        <v>1486</v>
      </c>
      <c r="F1875" s="216" t="s">
        <v>1491</v>
      </c>
      <c r="G1875" s="199" t="s">
        <v>44</v>
      </c>
      <c r="H1875" s="199" t="s">
        <v>917</v>
      </c>
      <c r="I1875" s="200" t="s">
        <v>949</v>
      </c>
      <c r="J1875" s="112" t="s">
        <v>1226</v>
      </c>
      <c r="K1875" s="199">
        <v>8</v>
      </c>
      <c r="L1875" s="199">
        <v>6</v>
      </c>
      <c r="M1875" s="199">
        <v>4</v>
      </c>
      <c r="N1875" s="112" t="s">
        <v>1237</v>
      </c>
      <c r="O1875" s="200" t="s">
        <v>1238</v>
      </c>
      <c r="P1875" s="112" t="s">
        <v>1239</v>
      </c>
      <c r="Q1875" s="112" t="s">
        <v>1522</v>
      </c>
      <c r="R1875" s="199">
        <v>2</v>
      </c>
      <c r="S1875" s="199">
        <v>2</v>
      </c>
      <c r="T1875" s="199">
        <f>BD[[#This Row],[ND]]*BD[[#This Row],[NE]]</f>
        <v>4</v>
      </c>
      <c r="U1875" s="201" t="str">
        <f t="shared" si="99"/>
        <v>BAJO</v>
      </c>
      <c r="V1875" s="199">
        <v>60</v>
      </c>
      <c r="W1875" s="199">
        <f>BD[[#This Row],[NP]]*BD[[#This Row],[N.C]]</f>
        <v>240</v>
      </c>
      <c r="X1875" s="201" t="str">
        <f t="shared" si="100"/>
        <v>II</v>
      </c>
      <c r="Y1875" s="182" t="str">
        <f t="shared" si="101"/>
        <v>ACEPTABLE CON CONTROL ESPECIFICO</v>
      </c>
      <c r="Z1875" s="199" t="s">
        <v>311</v>
      </c>
      <c r="AA1875" s="199" t="s">
        <v>311</v>
      </c>
      <c r="AB1875" s="112" t="s">
        <v>1524</v>
      </c>
      <c r="AC1875" s="112" t="s">
        <v>1521</v>
      </c>
      <c r="AD1875" s="112" t="s">
        <v>1523</v>
      </c>
      <c r="AE1875" s="112" t="s">
        <v>1276</v>
      </c>
      <c r="AF1875" s="199"/>
    </row>
    <row r="1876" spans="1:32" ht="165" hidden="1">
      <c r="A1876" s="198" t="s">
        <v>909</v>
      </c>
      <c r="B1876" s="199" t="s">
        <v>1198</v>
      </c>
      <c r="C1876" s="199" t="s">
        <v>1217</v>
      </c>
      <c r="D1876" s="199" t="s">
        <v>1214</v>
      </c>
      <c r="E1876" s="112" t="s">
        <v>1486</v>
      </c>
      <c r="F1876" s="216" t="s">
        <v>1491</v>
      </c>
      <c r="G1876" s="199" t="s">
        <v>44</v>
      </c>
      <c r="H1876" s="199" t="s">
        <v>917</v>
      </c>
      <c r="I1876" s="200" t="s">
        <v>951</v>
      </c>
      <c r="J1876" s="112" t="s">
        <v>1333</v>
      </c>
      <c r="K1876" s="199">
        <v>8</v>
      </c>
      <c r="L1876" s="199">
        <v>6</v>
      </c>
      <c r="M1876" s="199">
        <v>4</v>
      </c>
      <c r="N1876" s="112" t="s">
        <v>1237</v>
      </c>
      <c r="O1876" s="112" t="s">
        <v>1334</v>
      </c>
      <c r="P1876" s="112" t="s">
        <v>1335</v>
      </c>
      <c r="Q1876" s="112" t="s">
        <v>1336</v>
      </c>
      <c r="R1876" s="199">
        <v>2</v>
      </c>
      <c r="S1876" s="199">
        <v>2</v>
      </c>
      <c r="T1876" s="199">
        <f>BD[[#This Row],[ND]]*BD[[#This Row],[NE]]</f>
        <v>4</v>
      </c>
      <c r="U1876" s="201" t="str">
        <f t="shared" si="99"/>
        <v>BAJO</v>
      </c>
      <c r="V1876" s="199">
        <v>60</v>
      </c>
      <c r="W1876" s="199">
        <f>BD[[#This Row],[NP]]*BD[[#This Row],[N.C]]</f>
        <v>240</v>
      </c>
      <c r="X1876" s="201" t="str">
        <f t="shared" si="100"/>
        <v>II</v>
      </c>
      <c r="Y1876" s="182" t="str">
        <f t="shared" si="101"/>
        <v>ACEPTABLE CON CONTROL ESPECIFICO</v>
      </c>
      <c r="Z1876" s="199" t="s">
        <v>311</v>
      </c>
      <c r="AA1876" s="199" t="s">
        <v>311</v>
      </c>
      <c r="AB1876" s="112" t="s">
        <v>1571</v>
      </c>
      <c r="AC1876" s="112" t="s">
        <v>1572</v>
      </c>
      <c r="AD1876" s="112" t="s">
        <v>1336</v>
      </c>
      <c r="AE1876" s="112" t="s">
        <v>1337</v>
      </c>
      <c r="AF1876" s="199"/>
    </row>
    <row r="1877" spans="1:32" ht="120" hidden="1">
      <c r="A1877" s="198" t="s">
        <v>909</v>
      </c>
      <c r="B1877" s="199" t="s">
        <v>1198</v>
      </c>
      <c r="C1877" s="199" t="s">
        <v>1217</v>
      </c>
      <c r="D1877" s="199" t="s">
        <v>1214</v>
      </c>
      <c r="E1877" s="112" t="s">
        <v>1486</v>
      </c>
      <c r="F1877" s="216" t="s">
        <v>1491</v>
      </c>
      <c r="G1877" s="199" t="s">
        <v>44</v>
      </c>
      <c r="H1877" s="199" t="s">
        <v>917</v>
      </c>
      <c r="I1877" s="200" t="s">
        <v>955</v>
      </c>
      <c r="J1877" s="112" t="s">
        <v>1344</v>
      </c>
      <c r="K1877" s="199">
        <v>8</v>
      </c>
      <c r="L1877" s="199">
        <v>6</v>
      </c>
      <c r="M1877" s="199">
        <v>4</v>
      </c>
      <c r="N1877" s="112" t="s">
        <v>1346</v>
      </c>
      <c r="O1877" s="112" t="s">
        <v>1340</v>
      </c>
      <c r="P1877" s="112" t="s">
        <v>1341</v>
      </c>
      <c r="Q1877" s="112" t="s">
        <v>1342</v>
      </c>
      <c r="R1877" s="199">
        <v>2</v>
      </c>
      <c r="S1877" s="199">
        <v>2</v>
      </c>
      <c r="T1877" s="199">
        <f>BD[[#This Row],[ND]]*BD[[#This Row],[NE]]</f>
        <v>4</v>
      </c>
      <c r="U1877" s="201" t="str">
        <f t="shared" si="99"/>
        <v>BAJO</v>
      </c>
      <c r="V1877" s="199">
        <v>25</v>
      </c>
      <c r="W1877" s="199">
        <f>BD[[#This Row],[NP]]*BD[[#This Row],[N.C]]</f>
        <v>100</v>
      </c>
      <c r="X1877" s="201" t="str">
        <f t="shared" si="100"/>
        <v>III</v>
      </c>
      <c r="Y1877" s="182" t="str">
        <f t="shared" si="101"/>
        <v>MEJORABLE</v>
      </c>
      <c r="Z1877" s="199" t="s">
        <v>311</v>
      </c>
      <c r="AA1877" s="199" t="s">
        <v>311</v>
      </c>
      <c r="AB1877" s="112" t="s">
        <v>1573</v>
      </c>
      <c r="AC1877" s="112" t="s">
        <v>1574</v>
      </c>
      <c r="AD1877" s="112" t="s">
        <v>1575</v>
      </c>
      <c r="AE1877" s="112" t="s">
        <v>1343</v>
      </c>
      <c r="AF1877" s="199"/>
    </row>
    <row r="1878" spans="1:32" ht="120" hidden="1">
      <c r="A1878" s="198" t="s">
        <v>909</v>
      </c>
      <c r="B1878" s="199" t="s">
        <v>1198</v>
      </c>
      <c r="C1878" s="199" t="s">
        <v>1217</v>
      </c>
      <c r="D1878" s="199" t="s">
        <v>1214</v>
      </c>
      <c r="E1878" s="112" t="s">
        <v>1486</v>
      </c>
      <c r="F1878" s="216" t="s">
        <v>1491</v>
      </c>
      <c r="G1878" s="199" t="s">
        <v>44</v>
      </c>
      <c r="H1878" s="199" t="s">
        <v>917</v>
      </c>
      <c r="I1878" s="200" t="s">
        <v>959</v>
      </c>
      <c r="J1878" s="112" t="s">
        <v>1347</v>
      </c>
      <c r="K1878" s="199">
        <v>8</v>
      </c>
      <c r="L1878" s="199">
        <v>6</v>
      </c>
      <c r="M1878" s="199">
        <v>4</v>
      </c>
      <c r="N1878" s="112" t="s">
        <v>1322</v>
      </c>
      <c r="O1878" s="112" t="s">
        <v>1348</v>
      </c>
      <c r="P1878" s="112" t="s">
        <v>1349</v>
      </c>
      <c r="Q1878" s="112" t="s">
        <v>1578</v>
      </c>
      <c r="R1878" s="199">
        <v>2</v>
      </c>
      <c r="S1878" s="199">
        <v>3</v>
      </c>
      <c r="T1878" s="199">
        <f>BD[[#This Row],[ND]]*BD[[#This Row],[NE]]</f>
        <v>6</v>
      </c>
      <c r="U1878" s="201" t="str">
        <f t="shared" ref="U1878:U1909" si="102">IF(AND(T1878&lt;=40,T1878&gt;=24),"MUY ALTO",IF(AND(T1878&lt;=20,T1878&gt;=10),"ALTO",IF(AND(T1878&lt;=8,T1878&gt;=6),"MEDIO",IF(AND(T1878&lt;=4,T1878&gt;=1),"BAJO",""))))</f>
        <v>MEDIO</v>
      </c>
      <c r="V1878" s="199">
        <v>60</v>
      </c>
      <c r="W1878" s="199">
        <f>BD[[#This Row],[NP]]*BD[[#This Row],[N.C]]</f>
        <v>360</v>
      </c>
      <c r="X1878" s="201" t="str">
        <f t="shared" ref="X1878:X1909" si="103">IFERROR(IF(AND(W1878&gt;=600,W1878&lt;=4000),"I",IF(AND(W1878&lt;500,W1878&gt;=150),"II",IF(AND(W1878&lt;=120,W1878&gt;=40),"III",IF(W1878=20,"IV","")))),"")</f>
        <v>II</v>
      </c>
      <c r="Y1878" s="182" t="str">
        <f t="shared" ref="Y1878:Y1909" si="104">IF(AND(X1878="I"),"NO ACEPTABLE",IF(AND(X1878="II"),"ACEPTABLE CON CONTROL ESPECIFICO",IF(AND(X1878="III"),"MEJORABLE",IF(AND(X1878="IV"),"ACEPTABLE"))))</f>
        <v>ACEPTABLE CON CONTROL ESPECIFICO</v>
      </c>
      <c r="Z1878" s="199" t="s">
        <v>311</v>
      </c>
      <c r="AA1878" s="199" t="s">
        <v>311</v>
      </c>
      <c r="AB1878" s="112" t="s">
        <v>1576</v>
      </c>
      <c r="AC1878" s="112" t="s">
        <v>1577</v>
      </c>
      <c r="AD1878" s="112" t="s">
        <v>1579</v>
      </c>
      <c r="AE1878" s="112" t="s">
        <v>1343</v>
      </c>
      <c r="AF1878" s="199"/>
    </row>
    <row r="1879" spans="1:32" ht="120" hidden="1">
      <c r="A1879" s="198" t="s">
        <v>909</v>
      </c>
      <c r="B1879" s="199" t="s">
        <v>1198</v>
      </c>
      <c r="C1879" s="199" t="s">
        <v>1217</v>
      </c>
      <c r="D1879" s="199" t="s">
        <v>1214</v>
      </c>
      <c r="E1879" s="112" t="s">
        <v>1486</v>
      </c>
      <c r="F1879" s="216" t="s">
        <v>1491</v>
      </c>
      <c r="G1879" s="199" t="s">
        <v>44</v>
      </c>
      <c r="H1879" s="199" t="s">
        <v>917</v>
      </c>
      <c r="I1879" s="200" t="s">
        <v>961</v>
      </c>
      <c r="J1879" s="112" t="s">
        <v>1350</v>
      </c>
      <c r="K1879" s="199">
        <v>8</v>
      </c>
      <c r="L1879" s="199">
        <v>6</v>
      </c>
      <c r="M1879" s="199">
        <v>4</v>
      </c>
      <c r="N1879" s="112" t="s">
        <v>1322</v>
      </c>
      <c r="O1879" s="112" t="s">
        <v>1348</v>
      </c>
      <c r="P1879" s="112" t="s">
        <v>1582</v>
      </c>
      <c r="Q1879" s="112" t="s">
        <v>1352</v>
      </c>
      <c r="R1879" s="199">
        <v>6</v>
      </c>
      <c r="S1879" s="199">
        <v>1</v>
      </c>
      <c r="T1879" s="199">
        <f>BD[[#This Row],[ND]]*BD[[#This Row],[NE]]</f>
        <v>6</v>
      </c>
      <c r="U1879" s="201" t="str">
        <f t="shared" si="102"/>
        <v>MEDIO</v>
      </c>
      <c r="V1879" s="199">
        <v>60</v>
      </c>
      <c r="W1879" s="199">
        <f>BD[[#This Row],[NP]]*BD[[#This Row],[N.C]]</f>
        <v>360</v>
      </c>
      <c r="X1879" s="201" t="str">
        <f t="shared" si="103"/>
        <v>II</v>
      </c>
      <c r="Y1879" s="182" t="str">
        <f t="shared" si="104"/>
        <v>ACEPTABLE CON CONTROL ESPECIFICO</v>
      </c>
      <c r="Z1879" s="199" t="s">
        <v>311</v>
      </c>
      <c r="AA1879" s="199" t="s">
        <v>311</v>
      </c>
      <c r="AB1879" s="112" t="s">
        <v>1580</v>
      </c>
      <c r="AC1879" s="112" t="s">
        <v>1583</v>
      </c>
      <c r="AD1879" s="112" t="s">
        <v>1581</v>
      </c>
      <c r="AE1879" s="112" t="s">
        <v>1343</v>
      </c>
      <c r="AF1879" s="199"/>
    </row>
    <row r="1880" spans="1:32" ht="225" hidden="1">
      <c r="A1880" s="198" t="s">
        <v>909</v>
      </c>
      <c r="B1880" s="199" t="s">
        <v>1198</v>
      </c>
      <c r="C1880" s="199" t="s">
        <v>1217</v>
      </c>
      <c r="D1880" s="199" t="s">
        <v>1214</v>
      </c>
      <c r="E1880" s="112" t="s">
        <v>1486</v>
      </c>
      <c r="F1880" s="216" t="s">
        <v>1491</v>
      </c>
      <c r="G1880" s="199" t="s">
        <v>44</v>
      </c>
      <c r="H1880" s="199" t="s">
        <v>928</v>
      </c>
      <c r="I1880" s="200" t="s">
        <v>973</v>
      </c>
      <c r="J1880" s="112" t="s">
        <v>1223</v>
      </c>
      <c r="K1880" s="199">
        <v>8</v>
      </c>
      <c r="L1880" s="199">
        <v>6</v>
      </c>
      <c r="M1880" s="199">
        <v>4</v>
      </c>
      <c r="N1880" s="112" t="s">
        <v>1250</v>
      </c>
      <c r="O1880" s="200" t="s">
        <v>1595</v>
      </c>
      <c r="P1880" s="112" t="s">
        <v>1533</v>
      </c>
      <c r="Q1880" s="199" t="s">
        <v>311</v>
      </c>
      <c r="R1880" s="199">
        <v>2</v>
      </c>
      <c r="S1880" s="199">
        <v>2</v>
      </c>
      <c r="T1880" s="199">
        <f>BD[[#This Row],[ND]]*BD[[#This Row],[NE]]</f>
        <v>4</v>
      </c>
      <c r="U1880" s="201" t="str">
        <f t="shared" si="102"/>
        <v>BAJO</v>
      </c>
      <c r="V1880" s="199">
        <v>25</v>
      </c>
      <c r="W1880" s="199">
        <f>BD[[#This Row],[NP]]*BD[[#This Row],[N.C]]</f>
        <v>100</v>
      </c>
      <c r="X1880" s="201" t="str">
        <f t="shared" si="103"/>
        <v>III</v>
      </c>
      <c r="Y1880" s="182" t="str">
        <f t="shared" si="104"/>
        <v>MEJORABLE</v>
      </c>
      <c r="Z1880" s="199" t="s">
        <v>311</v>
      </c>
      <c r="AA1880" s="199" t="s">
        <v>311</v>
      </c>
      <c r="AB1880" s="200" t="s">
        <v>1596</v>
      </c>
      <c r="AC1880" s="112" t="s">
        <v>1534</v>
      </c>
      <c r="AD1880" s="222" t="s">
        <v>1597</v>
      </c>
      <c r="AE1880" s="112" t="s">
        <v>1277</v>
      </c>
      <c r="AF1880" s="199"/>
    </row>
    <row r="1881" spans="1:32" ht="225" hidden="1">
      <c r="A1881" s="198" t="s">
        <v>909</v>
      </c>
      <c r="B1881" s="199" t="s">
        <v>1198</v>
      </c>
      <c r="C1881" s="199" t="s">
        <v>1217</v>
      </c>
      <c r="D1881" s="199" t="s">
        <v>1214</v>
      </c>
      <c r="E1881" s="112" t="s">
        <v>1486</v>
      </c>
      <c r="F1881" s="216" t="s">
        <v>1491</v>
      </c>
      <c r="G1881" s="199" t="s">
        <v>44</v>
      </c>
      <c r="H1881" s="199" t="s">
        <v>928</v>
      </c>
      <c r="I1881" s="200" t="s">
        <v>975</v>
      </c>
      <c r="J1881" s="112" t="s">
        <v>1223</v>
      </c>
      <c r="K1881" s="199">
        <v>8</v>
      </c>
      <c r="L1881" s="199">
        <v>6</v>
      </c>
      <c r="M1881" s="199">
        <v>4</v>
      </c>
      <c r="N1881" s="112" t="s">
        <v>1250</v>
      </c>
      <c r="O1881" s="200" t="s">
        <v>1595</v>
      </c>
      <c r="P1881" s="112" t="s">
        <v>1533</v>
      </c>
      <c r="Q1881" s="199" t="s">
        <v>311</v>
      </c>
      <c r="R1881" s="199">
        <v>2</v>
      </c>
      <c r="S1881" s="199">
        <v>3</v>
      </c>
      <c r="T1881" s="199">
        <f>BD[[#This Row],[ND]]*BD[[#This Row],[NE]]</f>
        <v>6</v>
      </c>
      <c r="U1881" s="201" t="str">
        <f t="shared" si="102"/>
        <v>MEDIO</v>
      </c>
      <c r="V1881" s="199">
        <v>25</v>
      </c>
      <c r="W1881" s="199">
        <f>BD[[#This Row],[NP]]*BD[[#This Row],[N.C]]</f>
        <v>150</v>
      </c>
      <c r="X1881" s="201" t="str">
        <f t="shared" si="103"/>
        <v>II</v>
      </c>
      <c r="Y1881" s="182" t="str">
        <f t="shared" si="104"/>
        <v>ACEPTABLE CON CONTROL ESPECIFICO</v>
      </c>
      <c r="Z1881" s="199" t="s">
        <v>311</v>
      </c>
      <c r="AA1881" s="199" t="s">
        <v>311</v>
      </c>
      <c r="AB1881" s="200" t="s">
        <v>1596</v>
      </c>
      <c r="AC1881" s="112" t="s">
        <v>1534</v>
      </c>
      <c r="AD1881" s="200" t="s">
        <v>1247</v>
      </c>
      <c r="AE1881" s="112" t="s">
        <v>1277</v>
      </c>
      <c r="AF1881" s="199"/>
    </row>
    <row r="1882" spans="1:32" ht="225" hidden="1">
      <c r="A1882" s="198" t="s">
        <v>909</v>
      </c>
      <c r="B1882" s="199" t="s">
        <v>1198</v>
      </c>
      <c r="C1882" s="199" t="s">
        <v>1217</v>
      </c>
      <c r="D1882" s="199" t="s">
        <v>1214</v>
      </c>
      <c r="E1882" s="112" t="s">
        <v>1486</v>
      </c>
      <c r="F1882" s="216" t="s">
        <v>1491</v>
      </c>
      <c r="G1882" s="199" t="s">
        <v>44</v>
      </c>
      <c r="H1882" s="199" t="s">
        <v>928</v>
      </c>
      <c r="I1882" s="200" t="s">
        <v>977</v>
      </c>
      <c r="J1882" s="112" t="s">
        <v>1223</v>
      </c>
      <c r="K1882" s="199">
        <v>8</v>
      </c>
      <c r="L1882" s="199">
        <v>6</v>
      </c>
      <c r="M1882" s="199">
        <v>4</v>
      </c>
      <c r="N1882" s="112" t="s">
        <v>1250</v>
      </c>
      <c r="O1882" s="200" t="s">
        <v>1595</v>
      </c>
      <c r="P1882" s="112" t="s">
        <v>1533</v>
      </c>
      <c r="Q1882" s="199" t="s">
        <v>311</v>
      </c>
      <c r="R1882" s="199">
        <v>2</v>
      </c>
      <c r="S1882" s="199">
        <v>3</v>
      </c>
      <c r="T1882" s="199">
        <f>BD[[#This Row],[ND]]*BD[[#This Row],[NE]]</f>
        <v>6</v>
      </c>
      <c r="U1882" s="201" t="str">
        <f t="shared" si="102"/>
        <v>MEDIO</v>
      </c>
      <c r="V1882" s="199">
        <v>25</v>
      </c>
      <c r="W1882" s="199">
        <f>BD[[#This Row],[NP]]*BD[[#This Row],[N.C]]</f>
        <v>150</v>
      </c>
      <c r="X1882" s="201" t="str">
        <f t="shared" si="103"/>
        <v>II</v>
      </c>
      <c r="Y1882" s="182" t="str">
        <f t="shared" si="104"/>
        <v>ACEPTABLE CON CONTROL ESPECIFICO</v>
      </c>
      <c r="Z1882" s="199" t="s">
        <v>311</v>
      </c>
      <c r="AA1882" s="199" t="s">
        <v>311</v>
      </c>
      <c r="AB1882" s="200" t="s">
        <v>1596</v>
      </c>
      <c r="AC1882" s="112" t="s">
        <v>1534</v>
      </c>
      <c r="AD1882" s="200" t="s">
        <v>1247</v>
      </c>
      <c r="AE1882" s="112" t="s">
        <v>1277</v>
      </c>
      <c r="AF1882" s="199"/>
    </row>
    <row r="1883" spans="1:32" ht="225" hidden="1">
      <c r="A1883" s="198" t="s">
        <v>909</v>
      </c>
      <c r="B1883" s="199" t="s">
        <v>1198</v>
      </c>
      <c r="C1883" s="199" t="s">
        <v>1217</v>
      </c>
      <c r="D1883" s="199" t="s">
        <v>1214</v>
      </c>
      <c r="E1883" s="112" t="s">
        <v>1486</v>
      </c>
      <c r="F1883" s="216" t="s">
        <v>1491</v>
      </c>
      <c r="G1883" s="199" t="s">
        <v>44</v>
      </c>
      <c r="H1883" s="199" t="s">
        <v>928</v>
      </c>
      <c r="I1883" s="200" t="s">
        <v>979</v>
      </c>
      <c r="J1883" s="112" t="s">
        <v>1223</v>
      </c>
      <c r="K1883" s="199">
        <v>8</v>
      </c>
      <c r="L1883" s="199">
        <v>6</v>
      </c>
      <c r="M1883" s="199">
        <v>4</v>
      </c>
      <c r="N1883" s="112" t="s">
        <v>1250</v>
      </c>
      <c r="O1883" s="200" t="s">
        <v>1595</v>
      </c>
      <c r="P1883" s="112" t="s">
        <v>1533</v>
      </c>
      <c r="Q1883" s="199" t="s">
        <v>311</v>
      </c>
      <c r="R1883" s="199">
        <v>2</v>
      </c>
      <c r="S1883" s="199">
        <v>3</v>
      </c>
      <c r="T1883" s="199">
        <f>BD[[#This Row],[ND]]*BD[[#This Row],[NE]]</f>
        <v>6</v>
      </c>
      <c r="U1883" s="201" t="str">
        <f t="shared" si="102"/>
        <v>MEDIO</v>
      </c>
      <c r="V1883" s="199">
        <v>26</v>
      </c>
      <c r="W1883" s="199">
        <f>BD[[#This Row],[NP]]*BD[[#This Row],[N.C]]</f>
        <v>156</v>
      </c>
      <c r="X1883" s="201" t="str">
        <f t="shared" si="103"/>
        <v>II</v>
      </c>
      <c r="Y1883" s="182" t="str">
        <f t="shared" si="104"/>
        <v>ACEPTABLE CON CONTROL ESPECIFICO</v>
      </c>
      <c r="Z1883" s="199" t="s">
        <v>311</v>
      </c>
      <c r="AA1883" s="199" t="s">
        <v>311</v>
      </c>
      <c r="AB1883" s="200" t="s">
        <v>1596</v>
      </c>
      <c r="AC1883" s="112" t="s">
        <v>1534</v>
      </c>
      <c r="AD1883" s="200" t="s">
        <v>1247</v>
      </c>
      <c r="AE1883" s="112" t="s">
        <v>1277</v>
      </c>
      <c r="AF1883" s="199"/>
    </row>
    <row r="1884" spans="1:32" ht="210" hidden="1">
      <c r="A1884" s="198" t="s">
        <v>909</v>
      </c>
      <c r="B1884" s="199" t="s">
        <v>1198</v>
      </c>
      <c r="C1884" s="199" t="s">
        <v>1217</v>
      </c>
      <c r="D1884" s="199" t="s">
        <v>1214</v>
      </c>
      <c r="E1884" s="112" t="s">
        <v>1486</v>
      </c>
      <c r="F1884" s="216" t="s">
        <v>1491</v>
      </c>
      <c r="G1884" s="199" t="s">
        <v>44</v>
      </c>
      <c r="H1884" s="199" t="s">
        <v>928</v>
      </c>
      <c r="I1884" s="200" t="s">
        <v>981</v>
      </c>
      <c r="J1884" s="112" t="s">
        <v>1438</v>
      </c>
      <c r="K1884" s="199">
        <v>8</v>
      </c>
      <c r="L1884" s="199">
        <v>6</v>
      </c>
      <c r="M1884" s="199">
        <v>4</v>
      </c>
      <c r="N1884" s="112" t="s">
        <v>1364</v>
      </c>
      <c r="O1884" s="199" t="s">
        <v>311</v>
      </c>
      <c r="P1884" s="112" t="s">
        <v>1651</v>
      </c>
      <c r="Q1884" s="199" t="s">
        <v>311</v>
      </c>
      <c r="R1884" s="199">
        <v>2</v>
      </c>
      <c r="S1884" s="199">
        <v>2</v>
      </c>
      <c r="T1884" s="199">
        <f>BD[[#This Row],[ND]]*BD[[#This Row],[NE]]</f>
        <v>4</v>
      </c>
      <c r="U1884" s="201" t="str">
        <f t="shared" si="102"/>
        <v>BAJO</v>
      </c>
      <c r="V1884" s="199">
        <v>25</v>
      </c>
      <c r="W1884" s="199">
        <f>BD[[#This Row],[NP]]*BD[[#This Row],[N.C]]</f>
        <v>100</v>
      </c>
      <c r="X1884" s="201" t="str">
        <f t="shared" si="103"/>
        <v>III</v>
      </c>
      <c r="Y1884" s="182" t="str">
        <f t="shared" si="104"/>
        <v>MEJORABLE</v>
      </c>
      <c r="Z1884" s="199" t="s">
        <v>311</v>
      </c>
      <c r="AA1884" s="199" t="s">
        <v>311</v>
      </c>
      <c r="AB1884" s="112" t="s">
        <v>311</v>
      </c>
      <c r="AC1884" s="112" t="s">
        <v>1652</v>
      </c>
      <c r="AD1884" s="200" t="s">
        <v>1247</v>
      </c>
      <c r="AE1884" s="112" t="s">
        <v>1277</v>
      </c>
      <c r="AF1884" s="199"/>
    </row>
    <row r="1885" spans="1:32" ht="135" hidden="1">
      <c r="A1885" s="198" t="s">
        <v>909</v>
      </c>
      <c r="B1885" s="199" t="s">
        <v>1198</v>
      </c>
      <c r="C1885" s="199" t="s">
        <v>1217</v>
      </c>
      <c r="D1885" s="199" t="s">
        <v>1214</v>
      </c>
      <c r="E1885" s="112" t="s">
        <v>1486</v>
      </c>
      <c r="F1885" s="216" t="s">
        <v>1491</v>
      </c>
      <c r="G1885" s="199" t="s">
        <v>44</v>
      </c>
      <c r="H1885" s="199" t="s">
        <v>931</v>
      </c>
      <c r="I1885" s="200" t="s">
        <v>989</v>
      </c>
      <c r="J1885" s="112" t="s">
        <v>1224</v>
      </c>
      <c r="K1885" s="199">
        <v>8</v>
      </c>
      <c r="L1885" s="199">
        <v>6</v>
      </c>
      <c r="M1885" s="199">
        <v>4</v>
      </c>
      <c r="N1885" s="112" t="s">
        <v>1252</v>
      </c>
      <c r="O1885" s="112" t="s">
        <v>1612</v>
      </c>
      <c r="P1885" s="112" t="s">
        <v>1253</v>
      </c>
      <c r="Q1885" s="112" t="s">
        <v>1614</v>
      </c>
      <c r="R1885" s="199">
        <v>2</v>
      </c>
      <c r="S1885" s="199">
        <v>3</v>
      </c>
      <c r="T1885" s="199">
        <f>BD[[#This Row],[ND]]*BD[[#This Row],[NE]]</f>
        <v>6</v>
      </c>
      <c r="U1885" s="201" t="str">
        <f t="shared" si="102"/>
        <v>MEDIO</v>
      </c>
      <c r="V1885" s="199">
        <v>25</v>
      </c>
      <c r="W1885" s="199">
        <f>BD[[#This Row],[NP]]*BD[[#This Row],[N.C]]</f>
        <v>150</v>
      </c>
      <c r="X1885" s="201" t="str">
        <f t="shared" si="103"/>
        <v>II</v>
      </c>
      <c r="Y1885" s="182" t="str">
        <f t="shared" si="104"/>
        <v>ACEPTABLE CON CONTROL ESPECIFICO</v>
      </c>
      <c r="Z1885" s="199" t="s">
        <v>311</v>
      </c>
      <c r="AA1885" s="199" t="s">
        <v>311</v>
      </c>
      <c r="AB1885" s="112" t="s">
        <v>1613</v>
      </c>
      <c r="AC1885" s="112" t="s">
        <v>1253</v>
      </c>
      <c r="AD1885" s="112" t="s">
        <v>1615</v>
      </c>
      <c r="AE1885" s="112" t="s">
        <v>1278</v>
      </c>
      <c r="AF1885" s="199"/>
    </row>
    <row r="1886" spans="1:32" ht="150" hidden="1">
      <c r="A1886" s="198" t="s">
        <v>909</v>
      </c>
      <c r="B1886" s="199" t="s">
        <v>1198</v>
      </c>
      <c r="C1886" s="199" t="s">
        <v>1217</v>
      </c>
      <c r="D1886" s="199" t="s">
        <v>1214</v>
      </c>
      <c r="E1886" s="112" t="s">
        <v>1486</v>
      </c>
      <c r="F1886" s="216" t="s">
        <v>1491</v>
      </c>
      <c r="G1886" s="199" t="s">
        <v>44</v>
      </c>
      <c r="H1886" s="199" t="s">
        <v>931</v>
      </c>
      <c r="I1886" s="200" t="s">
        <v>997</v>
      </c>
      <c r="J1886" s="112" t="s">
        <v>1363</v>
      </c>
      <c r="K1886" s="199">
        <v>8</v>
      </c>
      <c r="L1886" s="199">
        <v>6</v>
      </c>
      <c r="M1886" s="199">
        <v>4</v>
      </c>
      <c r="N1886" s="112" t="s">
        <v>1364</v>
      </c>
      <c r="O1886" s="112" t="s">
        <v>1656</v>
      </c>
      <c r="P1886" s="112" t="s">
        <v>1657</v>
      </c>
      <c r="Q1886" s="112" t="s">
        <v>1365</v>
      </c>
      <c r="R1886" s="199">
        <v>6</v>
      </c>
      <c r="S1886" s="199">
        <v>2</v>
      </c>
      <c r="T1886" s="199">
        <f>BD[[#This Row],[ND]]*BD[[#This Row],[NE]]</f>
        <v>12</v>
      </c>
      <c r="U1886" s="201" t="str">
        <f t="shared" si="102"/>
        <v>ALTO</v>
      </c>
      <c r="V1886" s="199">
        <v>60</v>
      </c>
      <c r="W1886" s="199">
        <f>BD[[#This Row],[NP]]*BD[[#This Row],[N.C]]</f>
        <v>720</v>
      </c>
      <c r="X1886" s="201" t="str">
        <f t="shared" si="103"/>
        <v>I</v>
      </c>
      <c r="Y1886" s="182" t="str">
        <f t="shared" si="104"/>
        <v>NO ACEPTABLE</v>
      </c>
      <c r="Z1886" s="199" t="s">
        <v>311</v>
      </c>
      <c r="AA1886" s="199" t="s">
        <v>311</v>
      </c>
      <c r="AB1886" s="112" t="s">
        <v>1621</v>
      </c>
      <c r="AC1886" s="112" t="s">
        <v>1622</v>
      </c>
      <c r="AD1886" s="112" t="s">
        <v>1623</v>
      </c>
      <c r="AE1886" s="112" t="s">
        <v>1368</v>
      </c>
      <c r="AF1886" s="199"/>
    </row>
    <row r="1887" spans="1:32" ht="150" hidden="1">
      <c r="A1887" s="198" t="s">
        <v>909</v>
      </c>
      <c r="B1887" s="199" t="s">
        <v>1198</v>
      </c>
      <c r="C1887" s="199" t="s">
        <v>1217</v>
      </c>
      <c r="D1887" s="199" t="s">
        <v>1214</v>
      </c>
      <c r="E1887" s="112" t="s">
        <v>1486</v>
      </c>
      <c r="F1887" s="216" t="s">
        <v>1491</v>
      </c>
      <c r="G1887" s="199" t="s">
        <v>44</v>
      </c>
      <c r="H1887" s="199" t="s">
        <v>931</v>
      </c>
      <c r="I1887" s="200" t="s">
        <v>1005</v>
      </c>
      <c r="J1887" s="112" t="s">
        <v>1359</v>
      </c>
      <c r="K1887" s="199">
        <v>8</v>
      </c>
      <c r="L1887" s="199">
        <v>6</v>
      </c>
      <c r="M1887" s="199">
        <v>4</v>
      </c>
      <c r="N1887" s="215" t="s">
        <v>1354</v>
      </c>
      <c r="O1887" s="112" t="s">
        <v>1360</v>
      </c>
      <c r="P1887" s="112" t="s">
        <v>1609</v>
      </c>
      <c r="Q1887" s="112" t="s">
        <v>1610</v>
      </c>
      <c r="R1887" s="199">
        <v>2</v>
      </c>
      <c r="S1887" s="199">
        <v>3</v>
      </c>
      <c r="T1887" s="199">
        <f>BD[[#This Row],[ND]]*BD[[#This Row],[NE]]</f>
        <v>6</v>
      </c>
      <c r="U1887" s="201" t="str">
        <f t="shared" si="102"/>
        <v>MEDIO</v>
      </c>
      <c r="V1887" s="199">
        <v>60</v>
      </c>
      <c r="W1887" s="199">
        <f>BD[[#This Row],[NP]]*BD[[#This Row],[N.C]]</f>
        <v>360</v>
      </c>
      <c r="X1887" s="201" t="str">
        <f t="shared" si="103"/>
        <v>II</v>
      </c>
      <c r="Y1887" s="182" t="str">
        <f t="shared" si="104"/>
        <v>ACEPTABLE CON CONTROL ESPECIFICO</v>
      </c>
      <c r="Z1887" s="199" t="s">
        <v>311</v>
      </c>
      <c r="AA1887" s="199" t="s">
        <v>311</v>
      </c>
      <c r="AB1887" s="112" t="s">
        <v>1360</v>
      </c>
      <c r="AC1887" s="112" t="s">
        <v>1609</v>
      </c>
      <c r="AD1887" s="112" t="s">
        <v>1611</v>
      </c>
      <c r="AE1887" s="112" t="s">
        <v>1362</v>
      </c>
      <c r="AF1887" s="199"/>
    </row>
    <row r="1888" spans="1:32" ht="315" hidden="1">
      <c r="A1888" s="198" t="s">
        <v>909</v>
      </c>
      <c r="B1888" s="199" t="s">
        <v>1198</v>
      </c>
      <c r="C1888" s="199" t="s">
        <v>1217</v>
      </c>
      <c r="D1888" s="199" t="s">
        <v>1214</v>
      </c>
      <c r="E1888" s="112" t="s">
        <v>1486</v>
      </c>
      <c r="F1888" s="216" t="s">
        <v>1491</v>
      </c>
      <c r="G1888" s="199" t="s">
        <v>44</v>
      </c>
      <c r="H1888" s="199" t="s">
        <v>934</v>
      </c>
      <c r="I1888" s="200" t="s">
        <v>1007</v>
      </c>
      <c r="J1888" s="112" t="s">
        <v>1225</v>
      </c>
      <c r="K1888" s="199">
        <v>2</v>
      </c>
      <c r="L1888" s="199">
        <v>2</v>
      </c>
      <c r="M1888" s="199">
        <v>1</v>
      </c>
      <c r="N1888" s="112" t="s">
        <v>1255</v>
      </c>
      <c r="O1888" s="112" t="s">
        <v>1627</v>
      </c>
      <c r="P1888" s="112" t="s">
        <v>1630</v>
      </c>
      <c r="Q1888" s="112" t="s">
        <v>1265</v>
      </c>
      <c r="R1888" s="199">
        <v>2</v>
      </c>
      <c r="S1888" s="199">
        <v>3</v>
      </c>
      <c r="T1888" s="199">
        <f>BD[[#This Row],[ND]]*BD[[#This Row],[NE]]</f>
        <v>6</v>
      </c>
      <c r="U1888" s="201" t="str">
        <f t="shared" si="102"/>
        <v>MEDIO</v>
      </c>
      <c r="V1888" s="199">
        <v>25</v>
      </c>
      <c r="W1888" s="199">
        <f>BD[[#This Row],[NP]]*BD[[#This Row],[N.C]]</f>
        <v>150</v>
      </c>
      <c r="X1888" s="201" t="str">
        <f t="shared" si="103"/>
        <v>II</v>
      </c>
      <c r="Y1888" s="182" t="str">
        <f t="shared" si="104"/>
        <v>ACEPTABLE CON CONTROL ESPECIFICO</v>
      </c>
      <c r="Z1888" s="199" t="s">
        <v>311</v>
      </c>
      <c r="AA1888" s="199" t="s">
        <v>311</v>
      </c>
      <c r="AB1888" s="112" t="s">
        <v>1628</v>
      </c>
      <c r="AC1888" s="112" t="s">
        <v>1629</v>
      </c>
      <c r="AD1888" s="112" t="s">
        <v>1265</v>
      </c>
      <c r="AE1888" s="112" t="s">
        <v>1280</v>
      </c>
      <c r="AF1888" s="199"/>
    </row>
    <row r="1889" spans="1:32" ht="120" hidden="1">
      <c r="A1889" s="198" t="s">
        <v>909</v>
      </c>
      <c r="B1889" s="199" t="s">
        <v>1198</v>
      </c>
      <c r="C1889" s="199" t="s">
        <v>1217</v>
      </c>
      <c r="D1889" s="199" t="s">
        <v>1214</v>
      </c>
      <c r="E1889" s="112" t="s">
        <v>1486</v>
      </c>
      <c r="F1889" s="216" t="s">
        <v>1492</v>
      </c>
      <c r="G1889" s="199" t="s">
        <v>44</v>
      </c>
      <c r="H1889" s="199" t="s">
        <v>905</v>
      </c>
      <c r="I1889" s="200" t="s">
        <v>911</v>
      </c>
      <c r="J1889" s="112" t="s">
        <v>1286</v>
      </c>
      <c r="K1889" s="199">
        <v>8</v>
      </c>
      <c r="L1889" s="199">
        <v>6</v>
      </c>
      <c r="M1889" s="199">
        <v>4</v>
      </c>
      <c r="N1889" s="112" t="s">
        <v>1287</v>
      </c>
      <c r="O1889" s="112" t="s">
        <v>1545</v>
      </c>
      <c r="P1889" s="112" t="s">
        <v>1549</v>
      </c>
      <c r="Q1889" s="112" t="s">
        <v>1546</v>
      </c>
      <c r="R1889" s="199">
        <v>2</v>
      </c>
      <c r="S1889" s="199">
        <v>3</v>
      </c>
      <c r="T1889" s="199">
        <f>BD[[#This Row],[ND]]*BD[[#This Row],[NE]]</f>
        <v>6</v>
      </c>
      <c r="U1889" s="201" t="str">
        <f t="shared" si="102"/>
        <v>MEDIO</v>
      </c>
      <c r="V1889" s="199">
        <v>25</v>
      </c>
      <c r="W1889" s="199">
        <f>BD[[#This Row],[NP]]*BD[[#This Row],[N.C]]</f>
        <v>150</v>
      </c>
      <c r="X1889" s="201" t="str">
        <f t="shared" si="103"/>
        <v>II</v>
      </c>
      <c r="Y1889" s="182" t="str">
        <f t="shared" si="104"/>
        <v>ACEPTABLE CON CONTROL ESPECIFICO</v>
      </c>
      <c r="Z1889" s="199" t="s">
        <v>311</v>
      </c>
      <c r="AA1889" s="199" t="s">
        <v>311</v>
      </c>
      <c r="AB1889" s="112" t="s">
        <v>1547</v>
      </c>
      <c r="AC1889" s="112" t="s">
        <v>1548</v>
      </c>
      <c r="AD1889" s="112" t="s">
        <v>1550</v>
      </c>
      <c r="AE1889" s="112" t="s">
        <v>1288</v>
      </c>
      <c r="AF1889" s="199"/>
    </row>
    <row r="1890" spans="1:32" ht="120" hidden="1">
      <c r="A1890" s="198" t="s">
        <v>909</v>
      </c>
      <c r="B1890" s="199" t="s">
        <v>1198</v>
      </c>
      <c r="C1890" s="199" t="s">
        <v>1217</v>
      </c>
      <c r="D1890" s="199" t="s">
        <v>1214</v>
      </c>
      <c r="E1890" s="112" t="s">
        <v>1486</v>
      </c>
      <c r="F1890" s="216" t="s">
        <v>1492</v>
      </c>
      <c r="G1890" s="199" t="s">
        <v>44</v>
      </c>
      <c r="H1890" s="199" t="s">
        <v>905</v>
      </c>
      <c r="I1890" s="200" t="s">
        <v>924</v>
      </c>
      <c r="J1890" s="112" t="s">
        <v>1240</v>
      </c>
      <c r="K1890" s="199">
        <v>8</v>
      </c>
      <c r="L1890" s="199">
        <v>6</v>
      </c>
      <c r="M1890" s="199">
        <v>4</v>
      </c>
      <c r="N1890" s="112" t="s">
        <v>1241</v>
      </c>
      <c r="O1890" s="200" t="s">
        <v>1242</v>
      </c>
      <c r="P1890" s="200" t="s">
        <v>1513</v>
      </c>
      <c r="Q1890" s="200" t="s">
        <v>1514</v>
      </c>
      <c r="R1890" s="199">
        <v>2</v>
      </c>
      <c r="S1890" s="199">
        <v>2</v>
      </c>
      <c r="T1890" s="199">
        <f>BD[[#This Row],[ND]]*BD[[#This Row],[NE]]</f>
        <v>4</v>
      </c>
      <c r="U1890" s="201" t="str">
        <f t="shared" si="102"/>
        <v>BAJO</v>
      </c>
      <c r="V1890" s="199">
        <v>25</v>
      </c>
      <c r="W1890" s="199">
        <f>BD[[#This Row],[NP]]*BD[[#This Row],[N.C]]</f>
        <v>100</v>
      </c>
      <c r="X1890" s="201" t="str">
        <f t="shared" si="103"/>
        <v>III</v>
      </c>
      <c r="Y1890" s="182" t="str">
        <f t="shared" si="104"/>
        <v>MEJORABLE</v>
      </c>
      <c r="Z1890" s="199" t="s">
        <v>311</v>
      </c>
      <c r="AA1890" s="200" t="s">
        <v>311</v>
      </c>
      <c r="AB1890" s="112" t="s">
        <v>1516</v>
      </c>
      <c r="AC1890" s="112" t="s">
        <v>1515</v>
      </c>
      <c r="AD1890" s="200" t="s">
        <v>1557</v>
      </c>
      <c r="AE1890" s="112" t="s">
        <v>1274</v>
      </c>
      <c r="AF1890" s="199"/>
    </row>
    <row r="1891" spans="1:32" ht="165" hidden="1">
      <c r="A1891" s="198" t="s">
        <v>909</v>
      </c>
      <c r="B1891" s="199" t="s">
        <v>1198</v>
      </c>
      <c r="C1891" s="199" t="s">
        <v>1217</v>
      </c>
      <c r="D1891" s="199" t="s">
        <v>1214</v>
      </c>
      <c r="E1891" s="112" t="s">
        <v>1486</v>
      </c>
      <c r="F1891" s="216" t="s">
        <v>1492</v>
      </c>
      <c r="G1891" s="199" t="s">
        <v>44</v>
      </c>
      <c r="H1891" s="199" t="s">
        <v>905</v>
      </c>
      <c r="I1891" s="200" t="s">
        <v>935</v>
      </c>
      <c r="J1891" s="112" t="s">
        <v>1230</v>
      </c>
      <c r="K1891" s="199">
        <v>8</v>
      </c>
      <c r="L1891" s="199">
        <v>6</v>
      </c>
      <c r="M1891" s="199">
        <v>4</v>
      </c>
      <c r="N1891" s="112" t="s">
        <v>1231</v>
      </c>
      <c r="O1891" s="200" t="s">
        <v>1234</v>
      </c>
      <c r="P1891" s="112" t="s">
        <v>1518</v>
      </c>
      <c r="Q1891" s="200" t="s">
        <v>1520</v>
      </c>
      <c r="R1891" s="199">
        <v>2</v>
      </c>
      <c r="S1891" s="199">
        <v>3</v>
      </c>
      <c r="T1891" s="199">
        <f>BD[[#This Row],[ND]]*BD[[#This Row],[NE]]</f>
        <v>6</v>
      </c>
      <c r="U1891" s="201" t="str">
        <f t="shared" si="102"/>
        <v>MEDIO</v>
      </c>
      <c r="V1891" s="199">
        <v>25</v>
      </c>
      <c r="W1891" s="199">
        <f>BD[[#This Row],[NP]]*BD[[#This Row],[N.C]]</f>
        <v>150</v>
      </c>
      <c r="X1891" s="201" t="str">
        <f t="shared" si="103"/>
        <v>II</v>
      </c>
      <c r="Y1891" s="182" t="str">
        <f t="shared" si="104"/>
        <v>ACEPTABLE CON CONTROL ESPECIFICO</v>
      </c>
      <c r="Z1891" s="199" t="s">
        <v>311</v>
      </c>
      <c r="AA1891" s="199" t="s">
        <v>311</v>
      </c>
      <c r="AB1891" s="112" t="s">
        <v>1517</v>
      </c>
      <c r="AC1891" s="112" t="s">
        <v>1519</v>
      </c>
      <c r="AD1891" s="200" t="s">
        <v>1558</v>
      </c>
      <c r="AE1891" s="112" t="s">
        <v>1275</v>
      </c>
      <c r="AF1891" s="199"/>
    </row>
    <row r="1892" spans="1:32" ht="409.6" hidden="1">
      <c r="A1892" s="198" t="s">
        <v>909</v>
      </c>
      <c r="B1892" s="199" t="s">
        <v>1198</v>
      </c>
      <c r="C1892" s="199" t="s">
        <v>1217</v>
      </c>
      <c r="D1892" s="199" t="s">
        <v>1214</v>
      </c>
      <c r="E1892" s="112" t="s">
        <v>1486</v>
      </c>
      <c r="F1892" s="216" t="s">
        <v>1492</v>
      </c>
      <c r="G1892" s="199" t="s">
        <v>44</v>
      </c>
      <c r="H1892" s="199" t="s">
        <v>917</v>
      </c>
      <c r="I1892" s="200" t="s">
        <v>949</v>
      </c>
      <c r="J1892" s="112" t="s">
        <v>1226</v>
      </c>
      <c r="K1892" s="199">
        <v>8</v>
      </c>
      <c r="L1892" s="199">
        <v>6</v>
      </c>
      <c r="M1892" s="199">
        <v>4</v>
      </c>
      <c r="N1892" s="112" t="s">
        <v>1237</v>
      </c>
      <c r="O1892" s="200" t="s">
        <v>1238</v>
      </c>
      <c r="P1892" s="112" t="s">
        <v>1239</v>
      </c>
      <c r="Q1892" s="112" t="s">
        <v>1522</v>
      </c>
      <c r="R1892" s="199">
        <v>2</v>
      </c>
      <c r="S1892" s="199">
        <v>2</v>
      </c>
      <c r="T1892" s="199">
        <f>BD[[#This Row],[ND]]*BD[[#This Row],[NE]]</f>
        <v>4</v>
      </c>
      <c r="U1892" s="201" t="str">
        <f t="shared" si="102"/>
        <v>BAJO</v>
      </c>
      <c r="V1892" s="199">
        <v>60</v>
      </c>
      <c r="W1892" s="199">
        <f>BD[[#This Row],[NP]]*BD[[#This Row],[N.C]]</f>
        <v>240</v>
      </c>
      <c r="X1892" s="201" t="str">
        <f t="shared" si="103"/>
        <v>II</v>
      </c>
      <c r="Y1892" s="182" t="str">
        <f t="shared" si="104"/>
        <v>ACEPTABLE CON CONTROL ESPECIFICO</v>
      </c>
      <c r="Z1892" s="199" t="s">
        <v>311</v>
      </c>
      <c r="AA1892" s="199" t="s">
        <v>311</v>
      </c>
      <c r="AB1892" s="112" t="s">
        <v>1524</v>
      </c>
      <c r="AC1892" s="112" t="s">
        <v>1521</v>
      </c>
      <c r="AD1892" s="112" t="s">
        <v>1523</v>
      </c>
      <c r="AE1892" s="112" t="s">
        <v>1276</v>
      </c>
      <c r="AF1892" s="199"/>
    </row>
    <row r="1893" spans="1:32" ht="165" hidden="1">
      <c r="A1893" s="198" t="s">
        <v>909</v>
      </c>
      <c r="B1893" s="199" t="s">
        <v>1198</v>
      </c>
      <c r="C1893" s="199" t="s">
        <v>1217</v>
      </c>
      <c r="D1893" s="199" t="s">
        <v>1214</v>
      </c>
      <c r="E1893" s="112" t="s">
        <v>1486</v>
      </c>
      <c r="F1893" s="216" t="s">
        <v>1492</v>
      </c>
      <c r="G1893" s="199" t="s">
        <v>44</v>
      </c>
      <c r="H1893" s="199" t="s">
        <v>917</v>
      </c>
      <c r="I1893" s="200" t="s">
        <v>951</v>
      </c>
      <c r="J1893" s="112" t="s">
        <v>1333</v>
      </c>
      <c r="K1893" s="199">
        <v>8</v>
      </c>
      <c r="L1893" s="199">
        <v>6</v>
      </c>
      <c r="M1893" s="199">
        <v>4</v>
      </c>
      <c r="N1893" s="112" t="s">
        <v>1237</v>
      </c>
      <c r="O1893" s="112" t="s">
        <v>1334</v>
      </c>
      <c r="P1893" s="112" t="s">
        <v>1335</v>
      </c>
      <c r="Q1893" s="112" t="s">
        <v>1336</v>
      </c>
      <c r="R1893" s="199">
        <v>2</v>
      </c>
      <c r="S1893" s="199">
        <v>2</v>
      </c>
      <c r="T1893" s="199">
        <f>BD[[#This Row],[ND]]*BD[[#This Row],[NE]]</f>
        <v>4</v>
      </c>
      <c r="U1893" s="201" t="str">
        <f t="shared" si="102"/>
        <v>BAJO</v>
      </c>
      <c r="V1893" s="199">
        <v>60</v>
      </c>
      <c r="W1893" s="199">
        <f>BD[[#This Row],[NP]]*BD[[#This Row],[N.C]]</f>
        <v>240</v>
      </c>
      <c r="X1893" s="201" t="str">
        <f t="shared" si="103"/>
        <v>II</v>
      </c>
      <c r="Y1893" s="182" t="str">
        <f t="shared" si="104"/>
        <v>ACEPTABLE CON CONTROL ESPECIFICO</v>
      </c>
      <c r="Z1893" s="199" t="s">
        <v>311</v>
      </c>
      <c r="AA1893" s="199" t="s">
        <v>311</v>
      </c>
      <c r="AB1893" s="112" t="s">
        <v>1571</v>
      </c>
      <c r="AC1893" s="112" t="s">
        <v>1572</v>
      </c>
      <c r="AD1893" s="112" t="s">
        <v>1336</v>
      </c>
      <c r="AE1893" s="112" t="s">
        <v>1337</v>
      </c>
      <c r="AF1893" s="199"/>
    </row>
    <row r="1894" spans="1:32" ht="120" hidden="1">
      <c r="A1894" s="198" t="s">
        <v>909</v>
      </c>
      <c r="B1894" s="199" t="s">
        <v>1198</v>
      </c>
      <c r="C1894" s="199" t="s">
        <v>1217</v>
      </c>
      <c r="D1894" s="199" t="s">
        <v>1214</v>
      </c>
      <c r="E1894" s="112" t="s">
        <v>1486</v>
      </c>
      <c r="F1894" s="216" t="s">
        <v>1492</v>
      </c>
      <c r="G1894" s="199" t="s">
        <v>44</v>
      </c>
      <c r="H1894" s="199" t="s">
        <v>917</v>
      </c>
      <c r="I1894" s="200" t="s">
        <v>955</v>
      </c>
      <c r="J1894" s="112" t="s">
        <v>1344</v>
      </c>
      <c r="K1894" s="199">
        <v>8</v>
      </c>
      <c r="L1894" s="199">
        <v>6</v>
      </c>
      <c r="M1894" s="199">
        <v>4</v>
      </c>
      <c r="N1894" s="112" t="s">
        <v>1346</v>
      </c>
      <c r="O1894" s="112" t="s">
        <v>1340</v>
      </c>
      <c r="P1894" s="112" t="s">
        <v>1341</v>
      </c>
      <c r="Q1894" s="112" t="s">
        <v>1342</v>
      </c>
      <c r="R1894" s="199">
        <v>2</v>
      </c>
      <c r="S1894" s="199">
        <v>2</v>
      </c>
      <c r="T1894" s="199">
        <f>BD[[#This Row],[ND]]*BD[[#This Row],[NE]]</f>
        <v>4</v>
      </c>
      <c r="U1894" s="201" t="str">
        <f t="shared" si="102"/>
        <v>BAJO</v>
      </c>
      <c r="V1894" s="199">
        <v>25</v>
      </c>
      <c r="W1894" s="199">
        <f>BD[[#This Row],[NP]]*BD[[#This Row],[N.C]]</f>
        <v>100</v>
      </c>
      <c r="X1894" s="201" t="str">
        <f t="shared" si="103"/>
        <v>III</v>
      </c>
      <c r="Y1894" s="182" t="str">
        <f t="shared" si="104"/>
        <v>MEJORABLE</v>
      </c>
      <c r="Z1894" s="199" t="s">
        <v>311</v>
      </c>
      <c r="AA1894" s="199" t="s">
        <v>311</v>
      </c>
      <c r="AB1894" s="112" t="s">
        <v>1573</v>
      </c>
      <c r="AC1894" s="112" t="s">
        <v>1574</v>
      </c>
      <c r="AD1894" s="112" t="s">
        <v>1575</v>
      </c>
      <c r="AE1894" s="112" t="s">
        <v>1343</v>
      </c>
      <c r="AF1894" s="199"/>
    </row>
    <row r="1895" spans="1:32" ht="120" hidden="1">
      <c r="A1895" s="198" t="s">
        <v>909</v>
      </c>
      <c r="B1895" s="199" t="s">
        <v>1198</v>
      </c>
      <c r="C1895" s="199" t="s">
        <v>1217</v>
      </c>
      <c r="D1895" s="199" t="s">
        <v>1214</v>
      </c>
      <c r="E1895" s="112" t="s">
        <v>1486</v>
      </c>
      <c r="F1895" s="216" t="s">
        <v>1492</v>
      </c>
      <c r="G1895" s="199" t="s">
        <v>44</v>
      </c>
      <c r="H1895" s="199" t="s">
        <v>917</v>
      </c>
      <c r="I1895" s="200" t="s">
        <v>959</v>
      </c>
      <c r="J1895" s="112" t="s">
        <v>1347</v>
      </c>
      <c r="K1895" s="199">
        <v>8</v>
      </c>
      <c r="L1895" s="199">
        <v>6</v>
      </c>
      <c r="M1895" s="199">
        <v>4</v>
      </c>
      <c r="N1895" s="112" t="s">
        <v>1322</v>
      </c>
      <c r="O1895" s="112" t="s">
        <v>1348</v>
      </c>
      <c r="P1895" s="112" t="s">
        <v>1349</v>
      </c>
      <c r="Q1895" s="112" t="s">
        <v>1578</v>
      </c>
      <c r="R1895" s="199">
        <v>2</v>
      </c>
      <c r="S1895" s="199">
        <v>3</v>
      </c>
      <c r="T1895" s="199">
        <f>BD[[#This Row],[ND]]*BD[[#This Row],[NE]]</f>
        <v>6</v>
      </c>
      <c r="U1895" s="201" t="str">
        <f t="shared" si="102"/>
        <v>MEDIO</v>
      </c>
      <c r="V1895" s="199">
        <v>60</v>
      </c>
      <c r="W1895" s="199">
        <f>BD[[#This Row],[NP]]*BD[[#This Row],[N.C]]</f>
        <v>360</v>
      </c>
      <c r="X1895" s="201" t="str">
        <f t="shared" si="103"/>
        <v>II</v>
      </c>
      <c r="Y1895" s="182" t="str">
        <f t="shared" si="104"/>
        <v>ACEPTABLE CON CONTROL ESPECIFICO</v>
      </c>
      <c r="Z1895" s="199" t="s">
        <v>311</v>
      </c>
      <c r="AA1895" s="199" t="s">
        <v>311</v>
      </c>
      <c r="AB1895" s="112" t="s">
        <v>1576</v>
      </c>
      <c r="AC1895" s="112" t="s">
        <v>1577</v>
      </c>
      <c r="AD1895" s="112" t="s">
        <v>1579</v>
      </c>
      <c r="AE1895" s="112" t="s">
        <v>1343</v>
      </c>
      <c r="AF1895" s="199"/>
    </row>
    <row r="1896" spans="1:32" ht="120" hidden="1">
      <c r="A1896" s="198" t="s">
        <v>909</v>
      </c>
      <c r="B1896" s="199" t="s">
        <v>1198</v>
      </c>
      <c r="C1896" s="199" t="s">
        <v>1217</v>
      </c>
      <c r="D1896" s="199" t="s">
        <v>1214</v>
      </c>
      <c r="E1896" s="112" t="s">
        <v>1486</v>
      </c>
      <c r="F1896" s="216" t="s">
        <v>1492</v>
      </c>
      <c r="G1896" s="199" t="s">
        <v>44</v>
      </c>
      <c r="H1896" s="199" t="s">
        <v>917</v>
      </c>
      <c r="I1896" s="200" t="s">
        <v>961</v>
      </c>
      <c r="J1896" s="112" t="s">
        <v>1350</v>
      </c>
      <c r="K1896" s="199">
        <v>8</v>
      </c>
      <c r="L1896" s="199">
        <v>6</v>
      </c>
      <c r="M1896" s="199">
        <v>4</v>
      </c>
      <c r="N1896" s="112" t="s">
        <v>1322</v>
      </c>
      <c r="O1896" s="112" t="s">
        <v>1348</v>
      </c>
      <c r="P1896" s="112" t="s">
        <v>1582</v>
      </c>
      <c r="Q1896" s="112" t="s">
        <v>1352</v>
      </c>
      <c r="R1896" s="199">
        <v>6</v>
      </c>
      <c r="S1896" s="199">
        <v>1</v>
      </c>
      <c r="T1896" s="199">
        <f>BD[[#This Row],[ND]]*BD[[#This Row],[NE]]</f>
        <v>6</v>
      </c>
      <c r="U1896" s="201" t="str">
        <f t="shared" si="102"/>
        <v>MEDIO</v>
      </c>
      <c r="V1896" s="199">
        <v>60</v>
      </c>
      <c r="W1896" s="199">
        <f>BD[[#This Row],[NP]]*BD[[#This Row],[N.C]]</f>
        <v>360</v>
      </c>
      <c r="X1896" s="201" t="str">
        <f t="shared" si="103"/>
        <v>II</v>
      </c>
      <c r="Y1896" s="182" t="str">
        <f t="shared" si="104"/>
        <v>ACEPTABLE CON CONTROL ESPECIFICO</v>
      </c>
      <c r="Z1896" s="199" t="s">
        <v>311</v>
      </c>
      <c r="AA1896" s="199" t="s">
        <v>311</v>
      </c>
      <c r="AB1896" s="112" t="s">
        <v>1580</v>
      </c>
      <c r="AC1896" s="112" t="s">
        <v>1583</v>
      </c>
      <c r="AD1896" s="112" t="s">
        <v>1581</v>
      </c>
      <c r="AE1896" s="112" t="s">
        <v>1343</v>
      </c>
      <c r="AF1896" s="199"/>
    </row>
    <row r="1897" spans="1:32" ht="225" hidden="1">
      <c r="A1897" s="198" t="s">
        <v>909</v>
      </c>
      <c r="B1897" s="199" t="s">
        <v>1198</v>
      </c>
      <c r="C1897" s="199" t="s">
        <v>1217</v>
      </c>
      <c r="D1897" s="199" t="s">
        <v>1214</v>
      </c>
      <c r="E1897" s="112" t="s">
        <v>1486</v>
      </c>
      <c r="F1897" s="216" t="s">
        <v>1492</v>
      </c>
      <c r="G1897" s="199" t="s">
        <v>44</v>
      </c>
      <c r="H1897" s="199" t="s">
        <v>928</v>
      </c>
      <c r="I1897" s="200" t="s">
        <v>973</v>
      </c>
      <c r="J1897" s="112" t="s">
        <v>1223</v>
      </c>
      <c r="K1897" s="199">
        <v>8</v>
      </c>
      <c r="L1897" s="199">
        <v>6</v>
      </c>
      <c r="M1897" s="199">
        <v>4</v>
      </c>
      <c r="N1897" s="112" t="s">
        <v>1250</v>
      </c>
      <c r="O1897" s="200" t="s">
        <v>1595</v>
      </c>
      <c r="P1897" s="112" t="s">
        <v>1533</v>
      </c>
      <c r="Q1897" s="199" t="s">
        <v>311</v>
      </c>
      <c r="R1897" s="199">
        <v>2</v>
      </c>
      <c r="S1897" s="199">
        <v>2</v>
      </c>
      <c r="T1897" s="199">
        <f>BD[[#This Row],[ND]]*BD[[#This Row],[NE]]</f>
        <v>4</v>
      </c>
      <c r="U1897" s="201" t="str">
        <f t="shared" si="102"/>
        <v>BAJO</v>
      </c>
      <c r="V1897" s="199">
        <v>25</v>
      </c>
      <c r="W1897" s="199">
        <f>BD[[#This Row],[NP]]*BD[[#This Row],[N.C]]</f>
        <v>100</v>
      </c>
      <c r="X1897" s="201" t="str">
        <f t="shared" si="103"/>
        <v>III</v>
      </c>
      <c r="Y1897" s="182" t="str">
        <f t="shared" si="104"/>
        <v>MEJORABLE</v>
      </c>
      <c r="Z1897" s="199" t="s">
        <v>311</v>
      </c>
      <c r="AA1897" s="199" t="s">
        <v>311</v>
      </c>
      <c r="AB1897" s="200" t="s">
        <v>1596</v>
      </c>
      <c r="AC1897" s="112" t="s">
        <v>1534</v>
      </c>
      <c r="AD1897" s="222" t="s">
        <v>1597</v>
      </c>
      <c r="AE1897" s="112" t="s">
        <v>1277</v>
      </c>
      <c r="AF1897" s="199"/>
    </row>
    <row r="1898" spans="1:32" ht="225" hidden="1">
      <c r="A1898" s="198" t="s">
        <v>909</v>
      </c>
      <c r="B1898" s="199" t="s">
        <v>1198</v>
      </c>
      <c r="C1898" s="199" t="s">
        <v>1217</v>
      </c>
      <c r="D1898" s="199" t="s">
        <v>1214</v>
      </c>
      <c r="E1898" s="112" t="s">
        <v>1486</v>
      </c>
      <c r="F1898" s="216" t="s">
        <v>1492</v>
      </c>
      <c r="G1898" s="199" t="s">
        <v>44</v>
      </c>
      <c r="H1898" s="199" t="s">
        <v>928</v>
      </c>
      <c r="I1898" s="200" t="s">
        <v>975</v>
      </c>
      <c r="J1898" s="112" t="s">
        <v>1223</v>
      </c>
      <c r="K1898" s="199">
        <v>8</v>
      </c>
      <c r="L1898" s="199">
        <v>6</v>
      </c>
      <c r="M1898" s="199">
        <v>4</v>
      </c>
      <c r="N1898" s="112" t="s">
        <v>1250</v>
      </c>
      <c r="O1898" s="200" t="s">
        <v>1595</v>
      </c>
      <c r="P1898" s="112" t="s">
        <v>1533</v>
      </c>
      <c r="Q1898" s="199" t="s">
        <v>311</v>
      </c>
      <c r="R1898" s="199">
        <v>2</v>
      </c>
      <c r="S1898" s="199">
        <v>3</v>
      </c>
      <c r="T1898" s="199">
        <f>BD[[#This Row],[ND]]*BD[[#This Row],[NE]]</f>
        <v>6</v>
      </c>
      <c r="U1898" s="201" t="str">
        <f t="shared" si="102"/>
        <v>MEDIO</v>
      </c>
      <c r="V1898" s="199">
        <v>25</v>
      </c>
      <c r="W1898" s="199">
        <f>BD[[#This Row],[NP]]*BD[[#This Row],[N.C]]</f>
        <v>150</v>
      </c>
      <c r="X1898" s="201" t="str">
        <f t="shared" si="103"/>
        <v>II</v>
      </c>
      <c r="Y1898" s="182" t="str">
        <f t="shared" si="104"/>
        <v>ACEPTABLE CON CONTROL ESPECIFICO</v>
      </c>
      <c r="Z1898" s="199" t="s">
        <v>311</v>
      </c>
      <c r="AA1898" s="199" t="s">
        <v>311</v>
      </c>
      <c r="AB1898" s="200" t="s">
        <v>1596</v>
      </c>
      <c r="AC1898" s="112" t="s">
        <v>1534</v>
      </c>
      <c r="AD1898" s="200" t="s">
        <v>1247</v>
      </c>
      <c r="AE1898" s="112" t="s">
        <v>1277</v>
      </c>
      <c r="AF1898" s="199"/>
    </row>
    <row r="1899" spans="1:32" ht="225" hidden="1">
      <c r="A1899" s="198" t="s">
        <v>909</v>
      </c>
      <c r="B1899" s="199" t="s">
        <v>1198</v>
      </c>
      <c r="C1899" s="199" t="s">
        <v>1217</v>
      </c>
      <c r="D1899" s="199" t="s">
        <v>1214</v>
      </c>
      <c r="E1899" s="112" t="s">
        <v>1486</v>
      </c>
      <c r="F1899" s="216" t="s">
        <v>1492</v>
      </c>
      <c r="G1899" s="199" t="s">
        <v>44</v>
      </c>
      <c r="H1899" s="199" t="s">
        <v>928</v>
      </c>
      <c r="I1899" s="200" t="s">
        <v>977</v>
      </c>
      <c r="J1899" s="112" t="s">
        <v>1223</v>
      </c>
      <c r="K1899" s="199">
        <v>8</v>
      </c>
      <c r="L1899" s="199">
        <v>6</v>
      </c>
      <c r="M1899" s="199">
        <v>4</v>
      </c>
      <c r="N1899" s="112" t="s">
        <v>1250</v>
      </c>
      <c r="O1899" s="200" t="s">
        <v>1595</v>
      </c>
      <c r="P1899" s="112" t="s">
        <v>1533</v>
      </c>
      <c r="Q1899" s="199" t="s">
        <v>311</v>
      </c>
      <c r="R1899" s="199">
        <v>2</v>
      </c>
      <c r="S1899" s="199">
        <v>3</v>
      </c>
      <c r="T1899" s="199">
        <f>BD[[#This Row],[ND]]*BD[[#This Row],[NE]]</f>
        <v>6</v>
      </c>
      <c r="U1899" s="201" t="str">
        <f t="shared" si="102"/>
        <v>MEDIO</v>
      </c>
      <c r="V1899" s="199">
        <v>25</v>
      </c>
      <c r="W1899" s="199">
        <f>BD[[#This Row],[NP]]*BD[[#This Row],[N.C]]</f>
        <v>150</v>
      </c>
      <c r="X1899" s="201" t="str">
        <f t="shared" si="103"/>
        <v>II</v>
      </c>
      <c r="Y1899" s="182" t="str">
        <f t="shared" si="104"/>
        <v>ACEPTABLE CON CONTROL ESPECIFICO</v>
      </c>
      <c r="Z1899" s="199" t="s">
        <v>311</v>
      </c>
      <c r="AA1899" s="199" t="s">
        <v>311</v>
      </c>
      <c r="AB1899" s="200" t="s">
        <v>1596</v>
      </c>
      <c r="AC1899" s="112" t="s">
        <v>1534</v>
      </c>
      <c r="AD1899" s="200" t="s">
        <v>1247</v>
      </c>
      <c r="AE1899" s="112" t="s">
        <v>1277</v>
      </c>
      <c r="AF1899" s="199"/>
    </row>
    <row r="1900" spans="1:32" ht="225" hidden="1">
      <c r="A1900" s="198" t="s">
        <v>909</v>
      </c>
      <c r="B1900" s="199" t="s">
        <v>1198</v>
      </c>
      <c r="C1900" s="199" t="s">
        <v>1217</v>
      </c>
      <c r="D1900" s="199" t="s">
        <v>1214</v>
      </c>
      <c r="E1900" s="112" t="s">
        <v>1486</v>
      </c>
      <c r="F1900" s="216" t="s">
        <v>1492</v>
      </c>
      <c r="G1900" s="199" t="s">
        <v>44</v>
      </c>
      <c r="H1900" s="199" t="s">
        <v>928</v>
      </c>
      <c r="I1900" s="200" t="s">
        <v>979</v>
      </c>
      <c r="J1900" s="112" t="s">
        <v>1223</v>
      </c>
      <c r="K1900" s="199">
        <v>8</v>
      </c>
      <c r="L1900" s="199">
        <v>6</v>
      </c>
      <c r="M1900" s="199">
        <v>4</v>
      </c>
      <c r="N1900" s="112" t="s">
        <v>1250</v>
      </c>
      <c r="O1900" s="200" t="s">
        <v>1595</v>
      </c>
      <c r="P1900" s="112" t="s">
        <v>1533</v>
      </c>
      <c r="Q1900" s="199" t="s">
        <v>311</v>
      </c>
      <c r="R1900" s="199">
        <v>2</v>
      </c>
      <c r="S1900" s="199">
        <v>3</v>
      </c>
      <c r="T1900" s="199">
        <f>BD[[#This Row],[ND]]*BD[[#This Row],[NE]]</f>
        <v>6</v>
      </c>
      <c r="U1900" s="201" t="str">
        <f t="shared" si="102"/>
        <v>MEDIO</v>
      </c>
      <c r="V1900" s="199">
        <v>26</v>
      </c>
      <c r="W1900" s="199">
        <f>BD[[#This Row],[NP]]*BD[[#This Row],[N.C]]</f>
        <v>156</v>
      </c>
      <c r="X1900" s="201" t="str">
        <f t="shared" si="103"/>
        <v>II</v>
      </c>
      <c r="Y1900" s="182" t="str">
        <f t="shared" si="104"/>
        <v>ACEPTABLE CON CONTROL ESPECIFICO</v>
      </c>
      <c r="Z1900" s="199" t="s">
        <v>311</v>
      </c>
      <c r="AA1900" s="199" t="s">
        <v>311</v>
      </c>
      <c r="AB1900" s="200" t="s">
        <v>1596</v>
      </c>
      <c r="AC1900" s="112" t="s">
        <v>1534</v>
      </c>
      <c r="AD1900" s="200" t="s">
        <v>1247</v>
      </c>
      <c r="AE1900" s="112" t="s">
        <v>1277</v>
      </c>
      <c r="AF1900" s="199"/>
    </row>
    <row r="1901" spans="1:32" ht="210" hidden="1">
      <c r="A1901" s="198" t="s">
        <v>909</v>
      </c>
      <c r="B1901" s="199" t="s">
        <v>1198</v>
      </c>
      <c r="C1901" s="199" t="s">
        <v>1217</v>
      </c>
      <c r="D1901" s="199" t="s">
        <v>1214</v>
      </c>
      <c r="E1901" s="112" t="s">
        <v>1486</v>
      </c>
      <c r="F1901" s="216" t="s">
        <v>1492</v>
      </c>
      <c r="G1901" s="199" t="s">
        <v>44</v>
      </c>
      <c r="H1901" s="199" t="s">
        <v>928</v>
      </c>
      <c r="I1901" s="200" t="s">
        <v>981</v>
      </c>
      <c r="J1901" s="112" t="s">
        <v>1438</v>
      </c>
      <c r="K1901" s="199">
        <v>8</v>
      </c>
      <c r="L1901" s="199">
        <v>6</v>
      </c>
      <c r="M1901" s="199">
        <v>4</v>
      </c>
      <c r="N1901" s="112" t="s">
        <v>1364</v>
      </c>
      <c r="O1901" s="199" t="s">
        <v>311</v>
      </c>
      <c r="P1901" s="112" t="s">
        <v>1651</v>
      </c>
      <c r="Q1901" s="199" t="s">
        <v>311</v>
      </c>
      <c r="R1901" s="199">
        <v>2</v>
      </c>
      <c r="S1901" s="199">
        <v>2</v>
      </c>
      <c r="T1901" s="199">
        <f>BD[[#This Row],[ND]]*BD[[#This Row],[NE]]</f>
        <v>4</v>
      </c>
      <c r="U1901" s="201" t="str">
        <f t="shared" si="102"/>
        <v>BAJO</v>
      </c>
      <c r="V1901" s="199">
        <v>25</v>
      </c>
      <c r="W1901" s="199">
        <f>BD[[#This Row],[NP]]*BD[[#This Row],[N.C]]</f>
        <v>100</v>
      </c>
      <c r="X1901" s="201" t="str">
        <f t="shared" si="103"/>
        <v>III</v>
      </c>
      <c r="Y1901" s="182" t="str">
        <f t="shared" si="104"/>
        <v>MEJORABLE</v>
      </c>
      <c r="Z1901" s="199" t="s">
        <v>311</v>
      </c>
      <c r="AA1901" s="199" t="s">
        <v>311</v>
      </c>
      <c r="AB1901" s="112" t="s">
        <v>311</v>
      </c>
      <c r="AC1901" s="112" t="s">
        <v>1652</v>
      </c>
      <c r="AD1901" s="200" t="s">
        <v>1247</v>
      </c>
      <c r="AE1901" s="112" t="s">
        <v>1277</v>
      </c>
      <c r="AF1901" s="199"/>
    </row>
    <row r="1902" spans="1:32" ht="135" hidden="1">
      <c r="A1902" s="198" t="s">
        <v>909</v>
      </c>
      <c r="B1902" s="199" t="s">
        <v>1198</v>
      </c>
      <c r="C1902" s="199" t="s">
        <v>1217</v>
      </c>
      <c r="D1902" s="199" t="s">
        <v>1214</v>
      </c>
      <c r="E1902" s="112" t="s">
        <v>1486</v>
      </c>
      <c r="F1902" s="216" t="s">
        <v>1492</v>
      </c>
      <c r="G1902" s="199" t="s">
        <v>44</v>
      </c>
      <c r="H1902" s="199" t="s">
        <v>931</v>
      </c>
      <c r="I1902" s="200" t="s">
        <v>989</v>
      </c>
      <c r="J1902" s="112" t="s">
        <v>1224</v>
      </c>
      <c r="K1902" s="199">
        <v>8</v>
      </c>
      <c r="L1902" s="199">
        <v>6</v>
      </c>
      <c r="M1902" s="199">
        <v>4</v>
      </c>
      <c r="N1902" s="112" t="s">
        <v>1252</v>
      </c>
      <c r="O1902" s="112" t="s">
        <v>1612</v>
      </c>
      <c r="P1902" s="112" t="s">
        <v>1253</v>
      </c>
      <c r="Q1902" s="112" t="s">
        <v>1614</v>
      </c>
      <c r="R1902" s="199">
        <v>2</v>
      </c>
      <c r="S1902" s="199">
        <v>3</v>
      </c>
      <c r="T1902" s="199">
        <f>BD[[#This Row],[ND]]*BD[[#This Row],[NE]]</f>
        <v>6</v>
      </c>
      <c r="U1902" s="201" t="str">
        <f t="shared" si="102"/>
        <v>MEDIO</v>
      </c>
      <c r="V1902" s="199">
        <v>25</v>
      </c>
      <c r="W1902" s="199">
        <f>BD[[#This Row],[NP]]*BD[[#This Row],[N.C]]</f>
        <v>150</v>
      </c>
      <c r="X1902" s="201" t="str">
        <f t="shared" si="103"/>
        <v>II</v>
      </c>
      <c r="Y1902" s="182" t="str">
        <f t="shared" si="104"/>
        <v>ACEPTABLE CON CONTROL ESPECIFICO</v>
      </c>
      <c r="Z1902" s="199" t="s">
        <v>311</v>
      </c>
      <c r="AA1902" s="199" t="s">
        <v>311</v>
      </c>
      <c r="AB1902" s="112" t="s">
        <v>1613</v>
      </c>
      <c r="AC1902" s="112" t="s">
        <v>1253</v>
      </c>
      <c r="AD1902" s="112" t="s">
        <v>1615</v>
      </c>
      <c r="AE1902" s="112" t="s">
        <v>1278</v>
      </c>
      <c r="AF1902" s="199"/>
    </row>
    <row r="1903" spans="1:32" ht="150" hidden="1">
      <c r="A1903" s="198" t="s">
        <v>909</v>
      </c>
      <c r="B1903" s="199" t="s">
        <v>1198</v>
      </c>
      <c r="C1903" s="199" t="s">
        <v>1217</v>
      </c>
      <c r="D1903" s="199" t="s">
        <v>1214</v>
      </c>
      <c r="E1903" s="112" t="s">
        <v>1486</v>
      </c>
      <c r="F1903" s="216" t="s">
        <v>1492</v>
      </c>
      <c r="G1903" s="199" t="s">
        <v>44</v>
      </c>
      <c r="H1903" s="199" t="s">
        <v>931</v>
      </c>
      <c r="I1903" s="200" t="s">
        <v>997</v>
      </c>
      <c r="J1903" s="112" t="s">
        <v>1363</v>
      </c>
      <c r="K1903" s="199">
        <v>8</v>
      </c>
      <c r="L1903" s="199">
        <v>6</v>
      </c>
      <c r="M1903" s="199">
        <v>4</v>
      </c>
      <c r="N1903" s="112" t="s">
        <v>1364</v>
      </c>
      <c r="O1903" s="112" t="s">
        <v>1656</v>
      </c>
      <c r="P1903" s="112" t="s">
        <v>1657</v>
      </c>
      <c r="Q1903" s="112" t="s">
        <v>1365</v>
      </c>
      <c r="R1903" s="199">
        <v>6</v>
      </c>
      <c r="S1903" s="199">
        <v>2</v>
      </c>
      <c r="T1903" s="199">
        <f>BD[[#This Row],[ND]]*BD[[#This Row],[NE]]</f>
        <v>12</v>
      </c>
      <c r="U1903" s="201" t="str">
        <f t="shared" si="102"/>
        <v>ALTO</v>
      </c>
      <c r="V1903" s="199">
        <v>60</v>
      </c>
      <c r="W1903" s="199">
        <f>BD[[#This Row],[NP]]*BD[[#This Row],[N.C]]</f>
        <v>720</v>
      </c>
      <c r="X1903" s="201" t="str">
        <f t="shared" si="103"/>
        <v>I</v>
      </c>
      <c r="Y1903" s="182" t="str">
        <f t="shared" si="104"/>
        <v>NO ACEPTABLE</v>
      </c>
      <c r="Z1903" s="199" t="s">
        <v>311</v>
      </c>
      <c r="AA1903" s="199" t="s">
        <v>311</v>
      </c>
      <c r="AB1903" s="112" t="s">
        <v>1621</v>
      </c>
      <c r="AC1903" s="112" t="s">
        <v>1622</v>
      </c>
      <c r="AD1903" s="112" t="s">
        <v>1623</v>
      </c>
      <c r="AE1903" s="112" t="s">
        <v>1368</v>
      </c>
      <c r="AF1903" s="199"/>
    </row>
    <row r="1904" spans="1:32" ht="150" hidden="1">
      <c r="A1904" s="198" t="s">
        <v>909</v>
      </c>
      <c r="B1904" s="199" t="s">
        <v>1198</v>
      </c>
      <c r="C1904" s="199" t="s">
        <v>1217</v>
      </c>
      <c r="D1904" s="199" t="s">
        <v>1214</v>
      </c>
      <c r="E1904" s="112" t="s">
        <v>1486</v>
      </c>
      <c r="F1904" s="216" t="s">
        <v>1492</v>
      </c>
      <c r="G1904" s="199" t="s">
        <v>44</v>
      </c>
      <c r="H1904" s="199" t="s">
        <v>931</v>
      </c>
      <c r="I1904" s="200" t="s">
        <v>1005</v>
      </c>
      <c r="J1904" s="112" t="s">
        <v>1359</v>
      </c>
      <c r="K1904" s="199">
        <v>8</v>
      </c>
      <c r="L1904" s="199">
        <v>6</v>
      </c>
      <c r="M1904" s="199">
        <v>4</v>
      </c>
      <c r="N1904" s="215" t="s">
        <v>1354</v>
      </c>
      <c r="O1904" s="112" t="s">
        <v>1360</v>
      </c>
      <c r="P1904" s="112" t="s">
        <v>1609</v>
      </c>
      <c r="Q1904" s="112" t="s">
        <v>1610</v>
      </c>
      <c r="R1904" s="199">
        <v>2</v>
      </c>
      <c r="S1904" s="199">
        <v>3</v>
      </c>
      <c r="T1904" s="199">
        <f>BD[[#This Row],[ND]]*BD[[#This Row],[NE]]</f>
        <v>6</v>
      </c>
      <c r="U1904" s="201" t="str">
        <f t="shared" si="102"/>
        <v>MEDIO</v>
      </c>
      <c r="V1904" s="199">
        <v>60</v>
      </c>
      <c r="W1904" s="199">
        <f>BD[[#This Row],[NP]]*BD[[#This Row],[N.C]]</f>
        <v>360</v>
      </c>
      <c r="X1904" s="201" t="str">
        <f t="shared" si="103"/>
        <v>II</v>
      </c>
      <c r="Y1904" s="182" t="str">
        <f t="shared" si="104"/>
        <v>ACEPTABLE CON CONTROL ESPECIFICO</v>
      </c>
      <c r="Z1904" s="199" t="s">
        <v>311</v>
      </c>
      <c r="AA1904" s="199" t="s">
        <v>311</v>
      </c>
      <c r="AB1904" s="112" t="s">
        <v>1360</v>
      </c>
      <c r="AC1904" s="112" t="s">
        <v>1609</v>
      </c>
      <c r="AD1904" s="112" t="s">
        <v>1611</v>
      </c>
      <c r="AE1904" s="112" t="s">
        <v>1362</v>
      </c>
      <c r="AF1904" s="199"/>
    </row>
    <row r="1905" spans="1:32" ht="315" hidden="1">
      <c r="A1905" s="198" t="s">
        <v>909</v>
      </c>
      <c r="B1905" s="199" t="s">
        <v>1198</v>
      </c>
      <c r="C1905" s="199" t="s">
        <v>1217</v>
      </c>
      <c r="D1905" s="199" t="s">
        <v>1214</v>
      </c>
      <c r="E1905" s="112" t="s">
        <v>1486</v>
      </c>
      <c r="F1905" s="216" t="s">
        <v>1492</v>
      </c>
      <c r="G1905" s="199" t="s">
        <v>44</v>
      </c>
      <c r="H1905" s="199" t="s">
        <v>934</v>
      </c>
      <c r="I1905" s="200" t="s">
        <v>1007</v>
      </c>
      <c r="J1905" s="112" t="s">
        <v>1225</v>
      </c>
      <c r="K1905" s="199">
        <v>2</v>
      </c>
      <c r="L1905" s="199">
        <v>2</v>
      </c>
      <c r="M1905" s="199">
        <v>1</v>
      </c>
      <c r="N1905" s="112" t="s">
        <v>1255</v>
      </c>
      <c r="O1905" s="112" t="s">
        <v>1627</v>
      </c>
      <c r="P1905" s="112" t="s">
        <v>1630</v>
      </c>
      <c r="Q1905" s="112" t="s">
        <v>1265</v>
      </c>
      <c r="R1905" s="199">
        <v>2</v>
      </c>
      <c r="S1905" s="199">
        <v>3</v>
      </c>
      <c r="T1905" s="199">
        <f>BD[[#This Row],[ND]]*BD[[#This Row],[NE]]</f>
        <v>6</v>
      </c>
      <c r="U1905" s="201" t="str">
        <f t="shared" si="102"/>
        <v>MEDIO</v>
      </c>
      <c r="V1905" s="199">
        <v>25</v>
      </c>
      <c r="W1905" s="199">
        <f>BD[[#This Row],[NP]]*BD[[#This Row],[N.C]]</f>
        <v>150</v>
      </c>
      <c r="X1905" s="201" t="str">
        <f t="shared" si="103"/>
        <v>II</v>
      </c>
      <c r="Y1905" s="182" t="str">
        <f t="shared" si="104"/>
        <v>ACEPTABLE CON CONTROL ESPECIFICO</v>
      </c>
      <c r="Z1905" s="199" t="s">
        <v>311</v>
      </c>
      <c r="AA1905" s="199" t="s">
        <v>311</v>
      </c>
      <c r="AB1905" s="112" t="s">
        <v>1628</v>
      </c>
      <c r="AC1905" s="112" t="s">
        <v>1629</v>
      </c>
      <c r="AD1905" s="112" t="s">
        <v>1265</v>
      </c>
      <c r="AE1905" s="112" t="s">
        <v>1280</v>
      </c>
      <c r="AF1905" s="199"/>
    </row>
    <row r="1906" spans="1:32" ht="120" hidden="1">
      <c r="A1906" s="198" t="s">
        <v>909</v>
      </c>
      <c r="B1906" s="199" t="s">
        <v>1198</v>
      </c>
      <c r="C1906" s="199" t="s">
        <v>1217</v>
      </c>
      <c r="D1906" s="199" t="s">
        <v>1214</v>
      </c>
      <c r="E1906" s="112" t="s">
        <v>1486</v>
      </c>
      <c r="F1906" s="216" t="s">
        <v>1493</v>
      </c>
      <c r="G1906" s="199" t="s">
        <v>44</v>
      </c>
      <c r="H1906" s="199" t="s">
        <v>905</v>
      </c>
      <c r="I1906" s="200" t="s">
        <v>911</v>
      </c>
      <c r="J1906" s="112" t="s">
        <v>1286</v>
      </c>
      <c r="K1906" s="199">
        <v>8</v>
      </c>
      <c r="L1906" s="199">
        <v>6</v>
      </c>
      <c r="M1906" s="199">
        <v>4</v>
      </c>
      <c r="N1906" s="112" t="s">
        <v>1287</v>
      </c>
      <c r="O1906" s="112" t="s">
        <v>1545</v>
      </c>
      <c r="P1906" s="112" t="s">
        <v>1549</v>
      </c>
      <c r="Q1906" s="112" t="s">
        <v>1546</v>
      </c>
      <c r="R1906" s="199">
        <v>2</v>
      </c>
      <c r="S1906" s="199">
        <v>3</v>
      </c>
      <c r="T1906" s="199">
        <f>BD[[#This Row],[ND]]*BD[[#This Row],[NE]]</f>
        <v>6</v>
      </c>
      <c r="U1906" s="201" t="str">
        <f t="shared" si="102"/>
        <v>MEDIO</v>
      </c>
      <c r="V1906" s="199">
        <v>25</v>
      </c>
      <c r="W1906" s="199">
        <f>BD[[#This Row],[NP]]*BD[[#This Row],[N.C]]</f>
        <v>150</v>
      </c>
      <c r="X1906" s="201" t="str">
        <f t="shared" si="103"/>
        <v>II</v>
      </c>
      <c r="Y1906" s="182" t="str">
        <f t="shared" si="104"/>
        <v>ACEPTABLE CON CONTROL ESPECIFICO</v>
      </c>
      <c r="Z1906" s="199" t="s">
        <v>311</v>
      </c>
      <c r="AA1906" s="199" t="s">
        <v>311</v>
      </c>
      <c r="AB1906" s="112" t="s">
        <v>1547</v>
      </c>
      <c r="AC1906" s="112" t="s">
        <v>1548</v>
      </c>
      <c r="AD1906" s="112" t="s">
        <v>1550</v>
      </c>
      <c r="AE1906" s="112" t="s">
        <v>1288</v>
      </c>
      <c r="AF1906" s="199"/>
    </row>
    <row r="1907" spans="1:32" ht="120" hidden="1">
      <c r="A1907" s="198" t="s">
        <v>909</v>
      </c>
      <c r="B1907" s="199" t="s">
        <v>1198</v>
      </c>
      <c r="C1907" s="199" t="s">
        <v>1217</v>
      </c>
      <c r="D1907" s="199" t="s">
        <v>1214</v>
      </c>
      <c r="E1907" s="112" t="s">
        <v>1486</v>
      </c>
      <c r="F1907" s="216" t="s">
        <v>1493</v>
      </c>
      <c r="G1907" s="199" t="s">
        <v>44</v>
      </c>
      <c r="H1907" s="199" t="s">
        <v>905</v>
      </c>
      <c r="I1907" s="200" t="s">
        <v>924</v>
      </c>
      <c r="J1907" s="112" t="s">
        <v>1240</v>
      </c>
      <c r="K1907" s="199">
        <v>8</v>
      </c>
      <c r="L1907" s="199">
        <v>6</v>
      </c>
      <c r="M1907" s="199">
        <v>4</v>
      </c>
      <c r="N1907" s="112" t="s">
        <v>1241</v>
      </c>
      <c r="O1907" s="200" t="s">
        <v>1242</v>
      </c>
      <c r="P1907" s="200" t="s">
        <v>1513</v>
      </c>
      <c r="Q1907" s="200" t="s">
        <v>1514</v>
      </c>
      <c r="R1907" s="199">
        <v>2</v>
      </c>
      <c r="S1907" s="199">
        <v>2</v>
      </c>
      <c r="T1907" s="199">
        <f>BD[[#This Row],[ND]]*BD[[#This Row],[NE]]</f>
        <v>4</v>
      </c>
      <c r="U1907" s="201" t="str">
        <f t="shared" si="102"/>
        <v>BAJO</v>
      </c>
      <c r="V1907" s="199">
        <v>25</v>
      </c>
      <c r="W1907" s="199">
        <f>BD[[#This Row],[NP]]*BD[[#This Row],[N.C]]</f>
        <v>100</v>
      </c>
      <c r="X1907" s="201" t="str">
        <f t="shared" si="103"/>
        <v>III</v>
      </c>
      <c r="Y1907" s="182" t="str">
        <f t="shared" si="104"/>
        <v>MEJORABLE</v>
      </c>
      <c r="Z1907" s="199" t="s">
        <v>311</v>
      </c>
      <c r="AA1907" s="200" t="s">
        <v>311</v>
      </c>
      <c r="AB1907" s="112" t="s">
        <v>1516</v>
      </c>
      <c r="AC1907" s="112" t="s">
        <v>1515</v>
      </c>
      <c r="AD1907" s="200" t="s">
        <v>1557</v>
      </c>
      <c r="AE1907" s="112" t="s">
        <v>1274</v>
      </c>
      <c r="AF1907" s="199"/>
    </row>
    <row r="1908" spans="1:32" ht="165" hidden="1">
      <c r="A1908" s="198" t="s">
        <v>909</v>
      </c>
      <c r="B1908" s="199" t="s">
        <v>1198</v>
      </c>
      <c r="C1908" s="199" t="s">
        <v>1217</v>
      </c>
      <c r="D1908" s="199" t="s">
        <v>1214</v>
      </c>
      <c r="E1908" s="112" t="s">
        <v>1486</v>
      </c>
      <c r="F1908" s="216" t="s">
        <v>1493</v>
      </c>
      <c r="G1908" s="199" t="s">
        <v>44</v>
      </c>
      <c r="H1908" s="199" t="s">
        <v>905</v>
      </c>
      <c r="I1908" s="200" t="s">
        <v>935</v>
      </c>
      <c r="J1908" s="112" t="s">
        <v>1230</v>
      </c>
      <c r="K1908" s="199">
        <v>8</v>
      </c>
      <c r="L1908" s="199">
        <v>6</v>
      </c>
      <c r="M1908" s="199">
        <v>4</v>
      </c>
      <c r="N1908" s="112" t="s">
        <v>1231</v>
      </c>
      <c r="O1908" s="200" t="s">
        <v>1234</v>
      </c>
      <c r="P1908" s="112" t="s">
        <v>1518</v>
      </c>
      <c r="Q1908" s="200" t="s">
        <v>1520</v>
      </c>
      <c r="R1908" s="199">
        <v>2</v>
      </c>
      <c r="S1908" s="199">
        <v>3</v>
      </c>
      <c r="T1908" s="199">
        <f>BD[[#This Row],[ND]]*BD[[#This Row],[NE]]</f>
        <v>6</v>
      </c>
      <c r="U1908" s="201" t="str">
        <f t="shared" si="102"/>
        <v>MEDIO</v>
      </c>
      <c r="V1908" s="199">
        <v>25</v>
      </c>
      <c r="W1908" s="199">
        <f>BD[[#This Row],[NP]]*BD[[#This Row],[N.C]]</f>
        <v>150</v>
      </c>
      <c r="X1908" s="201" t="str">
        <f t="shared" si="103"/>
        <v>II</v>
      </c>
      <c r="Y1908" s="182" t="str">
        <f t="shared" si="104"/>
        <v>ACEPTABLE CON CONTROL ESPECIFICO</v>
      </c>
      <c r="Z1908" s="199" t="s">
        <v>311</v>
      </c>
      <c r="AA1908" s="199" t="s">
        <v>311</v>
      </c>
      <c r="AB1908" s="112" t="s">
        <v>1517</v>
      </c>
      <c r="AC1908" s="112" t="s">
        <v>1519</v>
      </c>
      <c r="AD1908" s="200" t="s">
        <v>1558</v>
      </c>
      <c r="AE1908" s="112" t="s">
        <v>1275</v>
      </c>
      <c r="AF1908" s="199"/>
    </row>
    <row r="1909" spans="1:32" ht="409.6" hidden="1">
      <c r="A1909" s="198" t="s">
        <v>909</v>
      </c>
      <c r="B1909" s="199" t="s">
        <v>1198</v>
      </c>
      <c r="C1909" s="199" t="s">
        <v>1217</v>
      </c>
      <c r="D1909" s="199" t="s">
        <v>1214</v>
      </c>
      <c r="E1909" s="112" t="s">
        <v>1486</v>
      </c>
      <c r="F1909" s="216" t="s">
        <v>1493</v>
      </c>
      <c r="G1909" s="199" t="s">
        <v>44</v>
      </c>
      <c r="H1909" s="199" t="s">
        <v>917</v>
      </c>
      <c r="I1909" s="200" t="s">
        <v>949</v>
      </c>
      <c r="J1909" s="112" t="s">
        <v>1226</v>
      </c>
      <c r="K1909" s="199">
        <v>8</v>
      </c>
      <c r="L1909" s="199">
        <v>6</v>
      </c>
      <c r="M1909" s="199">
        <v>4</v>
      </c>
      <c r="N1909" s="112" t="s">
        <v>1237</v>
      </c>
      <c r="O1909" s="200" t="s">
        <v>1238</v>
      </c>
      <c r="P1909" s="112" t="s">
        <v>1239</v>
      </c>
      <c r="Q1909" s="112" t="s">
        <v>1522</v>
      </c>
      <c r="R1909" s="199">
        <v>2</v>
      </c>
      <c r="S1909" s="199">
        <v>2</v>
      </c>
      <c r="T1909" s="199">
        <f>BD[[#This Row],[ND]]*BD[[#This Row],[NE]]</f>
        <v>4</v>
      </c>
      <c r="U1909" s="201" t="str">
        <f t="shared" si="102"/>
        <v>BAJO</v>
      </c>
      <c r="V1909" s="199">
        <v>60</v>
      </c>
      <c r="W1909" s="199">
        <f>BD[[#This Row],[NP]]*BD[[#This Row],[N.C]]</f>
        <v>240</v>
      </c>
      <c r="X1909" s="201" t="str">
        <f t="shared" si="103"/>
        <v>II</v>
      </c>
      <c r="Y1909" s="182" t="str">
        <f t="shared" si="104"/>
        <v>ACEPTABLE CON CONTROL ESPECIFICO</v>
      </c>
      <c r="Z1909" s="199" t="s">
        <v>311</v>
      </c>
      <c r="AA1909" s="199" t="s">
        <v>311</v>
      </c>
      <c r="AB1909" s="112" t="s">
        <v>1524</v>
      </c>
      <c r="AC1909" s="112" t="s">
        <v>1521</v>
      </c>
      <c r="AD1909" s="112" t="s">
        <v>1523</v>
      </c>
      <c r="AE1909" s="112" t="s">
        <v>1276</v>
      </c>
      <c r="AF1909" s="199"/>
    </row>
    <row r="1910" spans="1:32" ht="165" hidden="1">
      <c r="A1910" s="198" t="s">
        <v>909</v>
      </c>
      <c r="B1910" s="199" t="s">
        <v>1198</v>
      </c>
      <c r="C1910" s="199" t="s">
        <v>1217</v>
      </c>
      <c r="D1910" s="199" t="s">
        <v>1214</v>
      </c>
      <c r="E1910" s="112" t="s">
        <v>1486</v>
      </c>
      <c r="F1910" s="216" t="s">
        <v>1493</v>
      </c>
      <c r="G1910" s="199" t="s">
        <v>44</v>
      </c>
      <c r="H1910" s="199" t="s">
        <v>917</v>
      </c>
      <c r="I1910" s="200" t="s">
        <v>951</v>
      </c>
      <c r="J1910" s="112" t="s">
        <v>1333</v>
      </c>
      <c r="K1910" s="199">
        <v>8</v>
      </c>
      <c r="L1910" s="199">
        <v>6</v>
      </c>
      <c r="M1910" s="199">
        <v>4</v>
      </c>
      <c r="N1910" s="112" t="s">
        <v>1237</v>
      </c>
      <c r="O1910" s="112" t="s">
        <v>1334</v>
      </c>
      <c r="P1910" s="112" t="s">
        <v>1335</v>
      </c>
      <c r="Q1910" s="112" t="s">
        <v>1336</v>
      </c>
      <c r="R1910" s="199">
        <v>2</v>
      </c>
      <c r="S1910" s="199">
        <v>2</v>
      </c>
      <c r="T1910" s="199">
        <f>BD[[#This Row],[ND]]*BD[[#This Row],[NE]]</f>
        <v>4</v>
      </c>
      <c r="U1910" s="201" t="str">
        <f t="shared" ref="U1910:U1926" si="105">IF(AND(T1910&lt;=40,T1910&gt;=24),"MUY ALTO",IF(AND(T1910&lt;=20,T1910&gt;=10),"ALTO",IF(AND(T1910&lt;=8,T1910&gt;=6),"MEDIO",IF(AND(T1910&lt;=4,T1910&gt;=1),"BAJO",""))))</f>
        <v>BAJO</v>
      </c>
      <c r="V1910" s="199">
        <v>60</v>
      </c>
      <c r="W1910" s="199">
        <f>BD[[#This Row],[NP]]*BD[[#This Row],[N.C]]</f>
        <v>240</v>
      </c>
      <c r="X1910" s="201" t="str">
        <f t="shared" ref="X1910:X1926" si="106">IFERROR(IF(AND(W1910&gt;=600,W1910&lt;=4000),"I",IF(AND(W1910&lt;500,W1910&gt;=150),"II",IF(AND(W1910&lt;=120,W1910&gt;=40),"III",IF(W1910=20,"IV","")))),"")</f>
        <v>II</v>
      </c>
      <c r="Y1910" s="182" t="str">
        <f t="shared" ref="Y1910:Y1926" si="107">IF(AND(X1910="I"),"NO ACEPTABLE",IF(AND(X1910="II"),"ACEPTABLE CON CONTROL ESPECIFICO",IF(AND(X1910="III"),"MEJORABLE",IF(AND(X1910="IV"),"ACEPTABLE"))))</f>
        <v>ACEPTABLE CON CONTROL ESPECIFICO</v>
      </c>
      <c r="Z1910" s="199" t="s">
        <v>311</v>
      </c>
      <c r="AA1910" s="199" t="s">
        <v>311</v>
      </c>
      <c r="AB1910" s="112" t="s">
        <v>1571</v>
      </c>
      <c r="AC1910" s="112" t="s">
        <v>1572</v>
      </c>
      <c r="AD1910" s="112" t="s">
        <v>1336</v>
      </c>
      <c r="AE1910" s="112" t="s">
        <v>1337</v>
      </c>
      <c r="AF1910" s="199"/>
    </row>
    <row r="1911" spans="1:32" ht="120" hidden="1">
      <c r="A1911" s="198" t="s">
        <v>909</v>
      </c>
      <c r="B1911" s="199" t="s">
        <v>1198</v>
      </c>
      <c r="C1911" s="199" t="s">
        <v>1217</v>
      </c>
      <c r="D1911" s="199" t="s">
        <v>1214</v>
      </c>
      <c r="E1911" s="112" t="s">
        <v>1486</v>
      </c>
      <c r="F1911" s="216" t="s">
        <v>1493</v>
      </c>
      <c r="G1911" s="199" t="s">
        <v>44</v>
      </c>
      <c r="H1911" s="199" t="s">
        <v>917</v>
      </c>
      <c r="I1911" s="200" t="s">
        <v>955</v>
      </c>
      <c r="J1911" s="112" t="s">
        <v>1344</v>
      </c>
      <c r="K1911" s="199">
        <v>8</v>
      </c>
      <c r="L1911" s="199">
        <v>6</v>
      </c>
      <c r="M1911" s="199">
        <v>4</v>
      </c>
      <c r="N1911" s="112" t="s">
        <v>1346</v>
      </c>
      <c r="O1911" s="112" t="s">
        <v>1340</v>
      </c>
      <c r="P1911" s="112" t="s">
        <v>1341</v>
      </c>
      <c r="Q1911" s="112" t="s">
        <v>1342</v>
      </c>
      <c r="R1911" s="199">
        <v>2</v>
      </c>
      <c r="S1911" s="199">
        <v>2</v>
      </c>
      <c r="T1911" s="199">
        <f>BD[[#This Row],[ND]]*BD[[#This Row],[NE]]</f>
        <v>4</v>
      </c>
      <c r="U1911" s="201" t="str">
        <f t="shared" si="105"/>
        <v>BAJO</v>
      </c>
      <c r="V1911" s="199">
        <v>25</v>
      </c>
      <c r="W1911" s="199">
        <f>BD[[#This Row],[NP]]*BD[[#This Row],[N.C]]</f>
        <v>100</v>
      </c>
      <c r="X1911" s="201" t="str">
        <f t="shared" si="106"/>
        <v>III</v>
      </c>
      <c r="Y1911" s="182" t="str">
        <f t="shared" si="107"/>
        <v>MEJORABLE</v>
      </c>
      <c r="Z1911" s="199" t="s">
        <v>311</v>
      </c>
      <c r="AA1911" s="199" t="s">
        <v>311</v>
      </c>
      <c r="AB1911" s="112" t="s">
        <v>1573</v>
      </c>
      <c r="AC1911" s="112" t="s">
        <v>1574</v>
      </c>
      <c r="AD1911" s="112" t="s">
        <v>1575</v>
      </c>
      <c r="AE1911" s="112" t="s">
        <v>1343</v>
      </c>
      <c r="AF1911" s="199"/>
    </row>
    <row r="1912" spans="1:32" ht="120" hidden="1">
      <c r="A1912" s="198" t="s">
        <v>909</v>
      </c>
      <c r="B1912" s="199" t="s">
        <v>1198</v>
      </c>
      <c r="C1912" s="199" t="s">
        <v>1217</v>
      </c>
      <c r="D1912" s="199" t="s">
        <v>1214</v>
      </c>
      <c r="E1912" s="112" t="s">
        <v>1486</v>
      </c>
      <c r="F1912" s="216" t="s">
        <v>1493</v>
      </c>
      <c r="G1912" s="199" t="s">
        <v>44</v>
      </c>
      <c r="H1912" s="199" t="s">
        <v>917</v>
      </c>
      <c r="I1912" s="200" t="s">
        <v>959</v>
      </c>
      <c r="J1912" s="112" t="s">
        <v>1347</v>
      </c>
      <c r="K1912" s="199">
        <v>8</v>
      </c>
      <c r="L1912" s="199">
        <v>6</v>
      </c>
      <c r="M1912" s="199">
        <v>4</v>
      </c>
      <c r="N1912" s="112" t="s">
        <v>1322</v>
      </c>
      <c r="O1912" s="112" t="s">
        <v>1348</v>
      </c>
      <c r="P1912" s="112" t="s">
        <v>1349</v>
      </c>
      <c r="Q1912" s="112" t="s">
        <v>1578</v>
      </c>
      <c r="R1912" s="199">
        <v>2</v>
      </c>
      <c r="S1912" s="199">
        <v>3</v>
      </c>
      <c r="T1912" s="199">
        <f>BD[[#This Row],[ND]]*BD[[#This Row],[NE]]</f>
        <v>6</v>
      </c>
      <c r="U1912" s="201" t="str">
        <f t="shared" si="105"/>
        <v>MEDIO</v>
      </c>
      <c r="V1912" s="199">
        <v>60</v>
      </c>
      <c r="W1912" s="199">
        <f>BD[[#This Row],[NP]]*BD[[#This Row],[N.C]]</f>
        <v>360</v>
      </c>
      <c r="X1912" s="201" t="str">
        <f t="shared" si="106"/>
        <v>II</v>
      </c>
      <c r="Y1912" s="182" t="str">
        <f t="shared" si="107"/>
        <v>ACEPTABLE CON CONTROL ESPECIFICO</v>
      </c>
      <c r="Z1912" s="199" t="s">
        <v>311</v>
      </c>
      <c r="AA1912" s="199" t="s">
        <v>311</v>
      </c>
      <c r="AB1912" s="112" t="s">
        <v>1576</v>
      </c>
      <c r="AC1912" s="112" t="s">
        <v>1577</v>
      </c>
      <c r="AD1912" s="112" t="s">
        <v>1579</v>
      </c>
      <c r="AE1912" s="112" t="s">
        <v>1343</v>
      </c>
      <c r="AF1912" s="199"/>
    </row>
    <row r="1913" spans="1:32" ht="120" hidden="1">
      <c r="A1913" s="198" t="s">
        <v>909</v>
      </c>
      <c r="B1913" s="199" t="s">
        <v>1198</v>
      </c>
      <c r="C1913" s="199" t="s">
        <v>1217</v>
      </c>
      <c r="D1913" s="199" t="s">
        <v>1214</v>
      </c>
      <c r="E1913" s="112" t="s">
        <v>1486</v>
      </c>
      <c r="F1913" s="216" t="s">
        <v>1493</v>
      </c>
      <c r="G1913" s="199" t="s">
        <v>44</v>
      </c>
      <c r="H1913" s="199" t="s">
        <v>917</v>
      </c>
      <c r="I1913" s="200" t="s">
        <v>961</v>
      </c>
      <c r="J1913" s="112" t="s">
        <v>1350</v>
      </c>
      <c r="K1913" s="199">
        <v>8</v>
      </c>
      <c r="L1913" s="199">
        <v>6</v>
      </c>
      <c r="M1913" s="199">
        <v>4</v>
      </c>
      <c r="N1913" s="112" t="s">
        <v>1322</v>
      </c>
      <c r="O1913" s="112" t="s">
        <v>1348</v>
      </c>
      <c r="P1913" s="112" t="s">
        <v>1582</v>
      </c>
      <c r="Q1913" s="112" t="s">
        <v>1352</v>
      </c>
      <c r="R1913" s="199">
        <v>6</v>
      </c>
      <c r="S1913" s="199">
        <v>1</v>
      </c>
      <c r="T1913" s="199">
        <f>BD[[#This Row],[ND]]*BD[[#This Row],[NE]]</f>
        <v>6</v>
      </c>
      <c r="U1913" s="201" t="str">
        <f t="shared" si="105"/>
        <v>MEDIO</v>
      </c>
      <c r="V1913" s="199">
        <v>60</v>
      </c>
      <c r="W1913" s="199">
        <f>BD[[#This Row],[NP]]*BD[[#This Row],[N.C]]</f>
        <v>360</v>
      </c>
      <c r="X1913" s="201" t="str">
        <f t="shared" si="106"/>
        <v>II</v>
      </c>
      <c r="Y1913" s="182" t="str">
        <f t="shared" si="107"/>
        <v>ACEPTABLE CON CONTROL ESPECIFICO</v>
      </c>
      <c r="Z1913" s="199" t="s">
        <v>311</v>
      </c>
      <c r="AA1913" s="199" t="s">
        <v>311</v>
      </c>
      <c r="AB1913" s="112" t="s">
        <v>1580</v>
      </c>
      <c r="AC1913" s="112" t="s">
        <v>1583</v>
      </c>
      <c r="AD1913" s="112" t="s">
        <v>1581</v>
      </c>
      <c r="AE1913" s="112" t="s">
        <v>1343</v>
      </c>
      <c r="AF1913" s="199"/>
    </row>
    <row r="1914" spans="1:32" ht="225" hidden="1">
      <c r="A1914" s="198" t="s">
        <v>909</v>
      </c>
      <c r="B1914" s="199" t="s">
        <v>1198</v>
      </c>
      <c r="C1914" s="199" t="s">
        <v>1217</v>
      </c>
      <c r="D1914" s="199" t="s">
        <v>1214</v>
      </c>
      <c r="E1914" s="112" t="s">
        <v>1486</v>
      </c>
      <c r="F1914" s="216" t="s">
        <v>1493</v>
      </c>
      <c r="G1914" s="199" t="s">
        <v>44</v>
      </c>
      <c r="H1914" s="199" t="s">
        <v>928</v>
      </c>
      <c r="I1914" s="200" t="s">
        <v>973</v>
      </c>
      <c r="J1914" s="112" t="s">
        <v>1223</v>
      </c>
      <c r="K1914" s="199">
        <v>8</v>
      </c>
      <c r="L1914" s="199">
        <v>6</v>
      </c>
      <c r="M1914" s="199">
        <v>4</v>
      </c>
      <c r="N1914" s="112" t="s">
        <v>1250</v>
      </c>
      <c r="O1914" s="200" t="s">
        <v>1595</v>
      </c>
      <c r="P1914" s="112" t="s">
        <v>1533</v>
      </c>
      <c r="Q1914" s="199" t="s">
        <v>311</v>
      </c>
      <c r="R1914" s="199">
        <v>2</v>
      </c>
      <c r="S1914" s="199">
        <v>2</v>
      </c>
      <c r="T1914" s="199">
        <f>BD[[#This Row],[ND]]*BD[[#This Row],[NE]]</f>
        <v>4</v>
      </c>
      <c r="U1914" s="201" t="str">
        <f t="shared" si="105"/>
        <v>BAJO</v>
      </c>
      <c r="V1914" s="199">
        <v>25</v>
      </c>
      <c r="W1914" s="199">
        <f>BD[[#This Row],[NP]]*BD[[#This Row],[N.C]]</f>
        <v>100</v>
      </c>
      <c r="X1914" s="201" t="str">
        <f t="shared" si="106"/>
        <v>III</v>
      </c>
      <c r="Y1914" s="182" t="str">
        <f t="shared" si="107"/>
        <v>MEJORABLE</v>
      </c>
      <c r="Z1914" s="199" t="s">
        <v>311</v>
      </c>
      <c r="AA1914" s="199" t="s">
        <v>311</v>
      </c>
      <c r="AB1914" s="200" t="s">
        <v>1596</v>
      </c>
      <c r="AC1914" s="112" t="s">
        <v>1534</v>
      </c>
      <c r="AD1914" s="222" t="s">
        <v>1597</v>
      </c>
      <c r="AE1914" s="112" t="s">
        <v>1277</v>
      </c>
      <c r="AF1914" s="199"/>
    </row>
    <row r="1915" spans="1:32" ht="225" hidden="1">
      <c r="A1915" s="198" t="s">
        <v>909</v>
      </c>
      <c r="B1915" s="199" t="s">
        <v>1198</v>
      </c>
      <c r="C1915" s="199" t="s">
        <v>1217</v>
      </c>
      <c r="D1915" s="199" t="s">
        <v>1214</v>
      </c>
      <c r="E1915" s="112" t="s">
        <v>1486</v>
      </c>
      <c r="F1915" s="216" t="s">
        <v>1493</v>
      </c>
      <c r="G1915" s="199" t="s">
        <v>44</v>
      </c>
      <c r="H1915" s="199" t="s">
        <v>928</v>
      </c>
      <c r="I1915" s="200" t="s">
        <v>975</v>
      </c>
      <c r="J1915" s="112" t="s">
        <v>1223</v>
      </c>
      <c r="K1915" s="199">
        <v>8</v>
      </c>
      <c r="L1915" s="199">
        <v>6</v>
      </c>
      <c r="M1915" s="199">
        <v>4</v>
      </c>
      <c r="N1915" s="112" t="s">
        <v>1250</v>
      </c>
      <c r="O1915" s="200" t="s">
        <v>1595</v>
      </c>
      <c r="P1915" s="112" t="s">
        <v>1533</v>
      </c>
      <c r="Q1915" s="199" t="s">
        <v>311</v>
      </c>
      <c r="R1915" s="199">
        <v>2</v>
      </c>
      <c r="S1915" s="199">
        <v>3</v>
      </c>
      <c r="T1915" s="199">
        <f>BD[[#This Row],[ND]]*BD[[#This Row],[NE]]</f>
        <v>6</v>
      </c>
      <c r="U1915" s="201" t="str">
        <f t="shared" si="105"/>
        <v>MEDIO</v>
      </c>
      <c r="V1915" s="199">
        <v>25</v>
      </c>
      <c r="W1915" s="199">
        <f>BD[[#This Row],[NP]]*BD[[#This Row],[N.C]]</f>
        <v>150</v>
      </c>
      <c r="X1915" s="201" t="str">
        <f t="shared" si="106"/>
        <v>II</v>
      </c>
      <c r="Y1915" s="182" t="str">
        <f t="shared" si="107"/>
        <v>ACEPTABLE CON CONTROL ESPECIFICO</v>
      </c>
      <c r="Z1915" s="199" t="s">
        <v>311</v>
      </c>
      <c r="AA1915" s="199" t="s">
        <v>311</v>
      </c>
      <c r="AB1915" s="200" t="s">
        <v>1596</v>
      </c>
      <c r="AC1915" s="112" t="s">
        <v>1534</v>
      </c>
      <c r="AD1915" s="200" t="s">
        <v>1247</v>
      </c>
      <c r="AE1915" s="112" t="s">
        <v>1277</v>
      </c>
      <c r="AF1915" s="199"/>
    </row>
    <row r="1916" spans="1:32" ht="225" hidden="1">
      <c r="A1916" s="198" t="s">
        <v>909</v>
      </c>
      <c r="B1916" s="199" t="s">
        <v>1198</v>
      </c>
      <c r="C1916" s="199" t="s">
        <v>1217</v>
      </c>
      <c r="D1916" s="199" t="s">
        <v>1214</v>
      </c>
      <c r="E1916" s="112" t="s">
        <v>1486</v>
      </c>
      <c r="F1916" s="216" t="s">
        <v>1493</v>
      </c>
      <c r="G1916" s="199" t="s">
        <v>44</v>
      </c>
      <c r="H1916" s="199" t="s">
        <v>928</v>
      </c>
      <c r="I1916" s="200" t="s">
        <v>977</v>
      </c>
      <c r="J1916" s="112" t="s">
        <v>1223</v>
      </c>
      <c r="K1916" s="199">
        <v>8</v>
      </c>
      <c r="L1916" s="199">
        <v>6</v>
      </c>
      <c r="M1916" s="199">
        <v>4</v>
      </c>
      <c r="N1916" s="112" t="s">
        <v>1250</v>
      </c>
      <c r="O1916" s="200" t="s">
        <v>1595</v>
      </c>
      <c r="P1916" s="112" t="s">
        <v>1533</v>
      </c>
      <c r="Q1916" s="199" t="s">
        <v>311</v>
      </c>
      <c r="R1916" s="199">
        <v>2</v>
      </c>
      <c r="S1916" s="199">
        <v>3</v>
      </c>
      <c r="T1916" s="199">
        <f>BD[[#This Row],[ND]]*BD[[#This Row],[NE]]</f>
        <v>6</v>
      </c>
      <c r="U1916" s="201" t="str">
        <f t="shared" si="105"/>
        <v>MEDIO</v>
      </c>
      <c r="V1916" s="199">
        <v>25</v>
      </c>
      <c r="W1916" s="199">
        <f>BD[[#This Row],[NP]]*BD[[#This Row],[N.C]]</f>
        <v>150</v>
      </c>
      <c r="X1916" s="201" t="str">
        <f t="shared" si="106"/>
        <v>II</v>
      </c>
      <c r="Y1916" s="182" t="str">
        <f t="shared" si="107"/>
        <v>ACEPTABLE CON CONTROL ESPECIFICO</v>
      </c>
      <c r="Z1916" s="199" t="s">
        <v>311</v>
      </c>
      <c r="AA1916" s="199" t="s">
        <v>311</v>
      </c>
      <c r="AB1916" s="200" t="s">
        <v>1596</v>
      </c>
      <c r="AC1916" s="112" t="s">
        <v>1534</v>
      </c>
      <c r="AD1916" s="200" t="s">
        <v>1247</v>
      </c>
      <c r="AE1916" s="112" t="s">
        <v>1277</v>
      </c>
      <c r="AF1916" s="199"/>
    </row>
    <row r="1917" spans="1:32" ht="225" hidden="1">
      <c r="A1917" s="198" t="s">
        <v>909</v>
      </c>
      <c r="B1917" s="199" t="s">
        <v>1198</v>
      </c>
      <c r="C1917" s="199" t="s">
        <v>1217</v>
      </c>
      <c r="D1917" s="199" t="s">
        <v>1214</v>
      </c>
      <c r="E1917" s="112" t="s">
        <v>1486</v>
      </c>
      <c r="F1917" s="216" t="s">
        <v>1493</v>
      </c>
      <c r="G1917" s="199" t="s">
        <v>44</v>
      </c>
      <c r="H1917" s="199" t="s">
        <v>928</v>
      </c>
      <c r="I1917" s="200" t="s">
        <v>979</v>
      </c>
      <c r="J1917" s="112" t="s">
        <v>1223</v>
      </c>
      <c r="K1917" s="199">
        <v>8</v>
      </c>
      <c r="L1917" s="199">
        <v>6</v>
      </c>
      <c r="M1917" s="199">
        <v>4</v>
      </c>
      <c r="N1917" s="112" t="s">
        <v>1250</v>
      </c>
      <c r="O1917" s="200" t="s">
        <v>1595</v>
      </c>
      <c r="P1917" s="112" t="s">
        <v>1533</v>
      </c>
      <c r="Q1917" s="199" t="s">
        <v>311</v>
      </c>
      <c r="R1917" s="199">
        <v>2</v>
      </c>
      <c r="S1917" s="199">
        <v>3</v>
      </c>
      <c r="T1917" s="199">
        <f>BD[[#This Row],[ND]]*BD[[#This Row],[NE]]</f>
        <v>6</v>
      </c>
      <c r="U1917" s="201" t="str">
        <f t="shared" si="105"/>
        <v>MEDIO</v>
      </c>
      <c r="V1917" s="199">
        <v>26</v>
      </c>
      <c r="W1917" s="199">
        <f>BD[[#This Row],[NP]]*BD[[#This Row],[N.C]]</f>
        <v>156</v>
      </c>
      <c r="X1917" s="201" t="str">
        <f t="shared" si="106"/>
        <v>II</v>
      </c>
      <c r="Y1917" s="182" t="str">
        <f t="shared" si="107"/>
        <v>ACEPTABLE CON CONTROL ESPECIFICO</v>
      </c>
      <c r="Z1917" s="199" t="s">
        <v>311</v>
      </c>
      <c r="AA1917" s="199" t="s">
        <v>311</v>
      </c>
      <c r="AB1917" s="200" t="s">
        <v>1596</v>
      </c>
      <c r="AC1917" s="112" t="s">
        <v>1534</v>
      </c>
      <c r="AD1917" s="200" t="s">
        <v>1247</v>
      </c>
      <c r="AE1917" s="112" t="s">
        <v>1277</v>
      </c>
      <c r="AF1917" s="199"/>
    </row>
    <row r="1918" spans="1:32" ht="210" hidden="1">
      <c r="A1918" s="198" t="s">
        <v>909</v>
      </c>
      <c r="B1918" s="199" t="s">
        <v>1198</v>
      </c>
      <c r="C1918" s="199" t="s">
        <v>1217</v>
      </c>
      <c r="D1918" s="199" t="s">
        <v>1214</v>
      </c>
      <c r="E1918" s="112" t="s">
        <v>1486</v>
      </c>
      <c r="F1918" s="216" t="s">
        <v>1493</v>
      </c>
      <c r="G1918" s="199" t="s">
        <v>44</v>
      </c>
      <c r="H1918" s="199" t="s">
        <v>928</v>
      </c>
      <c r="I1918" s="200" t="s">
        <v>981</v>
      </c>
      <c r="J1918" s="112" t="s">
        <v>1438</v>
      </c>
      <c r="K1918" s="199">
        <v>8</v>
      </c>
      <c r="L1918" s="199">
        <v>6</v>
      </c>
      <c r="M1918" s="199">
        <v>4</v>
      </c>
      <c r="N1918" s="112" t="s">
        <v>1364</v>
      </c>
      <c r="O1918" s="199" t="s">
        <v>311</v>
      </c>
      <c r="P1918" s="112" t="s">
        <v>1651</v>
      </c>
      <c r="Q1918" s="199" t="s">
        <v>311</v>
      </c>
      <c r="R1918" s="199">
        <v>2</v>
      </c>
      <c r="S1918" s="199">
        <v>2</v>
      </c>
      <c r="T1918" s="199">
        <f>BD[[#This Row],[ND]]*BD[[#This Row],[NE]]</f>
        <v>4</v>
      </c>
      <c r="U1918" s="201" t="str">
        <f t="shared" si="105"/>
        <v>BAJO</v>
      </c>
      <c r="V1918" s="199">
        <v>25</v>
      </c>
      <c r="W1918" s="199">
        <f>BD[[#This Row],[NP]]*BD[[#This Row],[N.C]]</f>
        <v>100</v>
      </c>
      <c r="X1918" s="201" t="str">
        <f t="shared" si="106"/>
        <v>III</v>
      </c>
      <c r="Y1918" s="182" t="str">
        <f t="shared" si="107"/>
        <v>MEJORABLE</v>
      </c>
      <c r="Z1918" s="199" t="s">
        <v>311</v>
      </c>
      <c r="AA1918" s="199" t="s">
        <v>311</v>
      </c>
      <c r="AB1918" s="112" t="s">
        <v>311</v>
      </c>
      <c r="AC1918" s="112" t="s">
        <v>1652</v>
      </c>
      <c r="AD1918" s="200" t="s">
        <v>1247</v>
      </c>
      <c r="AE1918" s="112" t="s">
        <v>1277</v>
      </c>
      <c r="AF1918" s="199"/>
    </row>
    <row r="1919" spans="1:32" ht="135" hidden="1">
      <c r="A1919" s="198" t="s">
        <v>909</v>
      </c>
      <c r="B1919" s="199" t="s">
        <v>1198</v>
      </c>
      <c r="C1919" s="199" t="s">
        <v>1217</v>
      </c>
      <c r="D1919" s="199" t="s">
        <v>1214</v>
      </c>
      <c r="E1919" s="112" t="s">
        <v>1486</v>
      </c>
      <c r="F1919" s="216" t="s">
        <v>1493</v>
      </c>
      <c r="G1919" s="199" t="s">
        <v>44</v>
      </c>
      <c r="H1919" s="199" t="s">
        <v>931</v>
      </c>
      <c r="I1919" s="200" t="s">
        <v>989</v>
      </c>
      <c r="J1919" s="112" t="s">
        <v>1224</v>
      </c>
      <c r="K1919" s="199">
        <v>8</v>
      </c>
      <c r="L1919" s="199">
        <v>6</v>
      </c>
      <c r="M1919" s="199">
        <v>4</v>
      </c>
      <c r="N1919" s="112" t="s">
        <v>1252</v>
      </c>
      <c r="O1919" s="112" t="s">
        <v>1612</v>
      </c>
      <c r="P1919" s="112" t="s">
        <v>1253</v>
      </c>
      <c r="Q1919" s="112" t="s">
        <v>1614</v>
      </c>
      <c r="R1919" s="199">
        <v>2</v>
      </c>
      <c r="S1919" s="199">
        <v>3</v>
      </c>
      <c r="T1919" s="199">
        <f>BD[[#This Row],[ND]]*BD[[#This Row],[NE]]</f>
        <v>6</v>
      </c>
      <c r="U1919" s="201" t="str">
        <f t="shared" si="105"/>
        <v>MEDIO</v>
      </c>
      <c r="V1919" s="199">
        <v>25</v>
      </c>
      <c r="W1919" s="199">
        <f>BD[[#This Row],[NP]]*BD[[#This Row],[N.C]]</f>
        <v>150</v>
      </c>
      <c r="X1919" s="201" t="str">
        <f t="shared" si="106"/>
        <v>II</v>
      </c>
      <c r="Y1919" s="182" t="str">
        <f t="shared" si="107"/>
        <v>ACEPTABLE CON CONTROL ESPECIFICO</v>
      </c>
      <c r="Z1919" s="199" t="s">
        <v>311</v>
      </c>
      <c r="AA1919" s="199" t="s">
        <v>311</v>
      </c>
      <c r="AB1919" s="112" t="s">
        <v>1613</v>
      </c>
      <c r="AC1919" s="112" t="s">
        <v>1253</v>
      </c>
      <c r="AD1919" s="112" t="s">
        <v>1615</v>
      </c>
      <c r="AE1919" s="112" t="s">
        <v>1278</v>
      </c>
      <c r="AF1919" s="199"/>
    </row>
    <row r="1920" spans="1:32" ht="150" hidden="1">
      <c r="A1920" s="198" t="s">
        <v>909</v>
      </c>
      <c r="B1920" s="199" t="s">
        <v>1198</v>
      </c>
      <c r="C1920" s="199" t="s">
        <v>1217</v>
      </c>
      <c r="D1920" s="199" t="s">
        <v>1214</v>
      </c>
      <c r="E1920" s="112" t="s">
        <v>1486</v>
      </c>
      <c r="F1920" s="216" t="s">
        <v>1493</v>
      </c>
      <c r="G1920" s="199" t="s">
        <v>44</v>
      </c>
      <c r="H1920" s="199" t="s">
        <v>931</v>
      </c>
      <c r="I1920" s="200" t="s">
        <v>997</v>
      </c>
      <c r="J1920" s="112" t="s">
        <v>1363</v>
      </c>
      <c r="K1920" s="199">
        <v>8</v>
      </c>
      <c r="L1920" s="199">
        <v>6</v>
      </c>
      <c r="M1920" s="199">
        <v>4</v>
      </c>
      <c r="N1920" s="112" t="s">
        <v>1364</v>
      </c>
      <c r="O1920" s="112" t="s">
        <v>1656</v>
      </c>
      <c r="P1920" s="112" t="s">
        <v>1657</v>
      </c>
      <c r="Q1920" s="112" t="s">
        <v>1365</v>
      </c>
      <c r="R1920" s="199">
        <v>6</v>
      </c>
      <c r="S1920" s="199">
        <v>2</v>
      </c>
      <c r="T1920" s="199">
        <f>BD[[#This Row],[ND]]*BD[[#This Row],[NE]]</f>
        <v>12</v>
      </c>
      <c r="U1920" s="201" t="str">
        <f t="shared" si="105"/>
        <v>ALTO</v>
      </c>
      <c r="V1920" s="199">
        <v>60</v>
      </c>
      <c r="W1920" s="199">
        <f>BD[[#This Row],[NP]]*BD[[#This Row],[N.C]]</f>
        <v>720</v>
      </c>
      <c r="X1920" s="201" t="str">
        <f t="shared" si="106"/>
        <v>I</v>
      </c>
      <c r="Y1920" s="182" t="str">
        <f t="shared" si="107"/>
        <v>NO ACEPTABLE</v>
      </c>
      <c r="Z1920" s="199" t="s">
        <v>311</v>
      </c>
      <c r="AA1920" s="199" t="s">
        <v>311</v>
      </c>
      <c r="AB1920" s="112" t="s">
        <v>1621</v>
      </c>
      <c r="AC1920" s="112" t="s">
        <v>1622</v>
      </c>
      <c r="AD1920" s="112" t="s">
        <v>1623</v>
      </c>
      <c r="AE1920" s="112" t="s">
        <v>1368</v>
      </c>
      <c r="AF1920" s="199"/>
    </row>
    <row r="1921" spans="1:32" ht="150" hidden="1">
      <c r="A1921" s="198" t="s">
        <v>909</v>
      </c>
      <c r="B1921" s="199" t="s">
        <v>1198</v>
      </c>
      <c r="C1921" s="199" t="s">
        <v>1217</v>
      </c>
      <c r="D1921" s="199" t="s">
        <v>1214</v>
      </c>
      <c r="E1921" s="112" t="s">
        <v>1486</v>
      </c>
      <c r="F1921" s="216" t="s">
        <v>1493</v>
      </c>
      <c r="G1921" s="199" t="s">
        <v>44</v>
      </c>
      <c r="H1921" s="199" t="s">
        <v>931</v>
      </c>
      <c r="I1921" s="200" t="s">
        <v>1005</v>
      </c>
      <c r="J1921" s="112" t="s">
        <v>1359</v>
      </c>
      <c r="K1921" s="199">
        <v>8</v>
      </c>
      <c r="L1921" s="199">
        <v>6</v>
      </c>
      <c r="M1921" s="199">
        <v>4</v>
      </c>
      <c r="N1921" s="215" t="s">
        <v>1354</v>
      </c>
      <c r="O1921" s="112" t="s">
        <v>1360</v>
      </c>
      <c r="P1921" s="112" t="s">
        <v>1609</v>
      </c>
      <c r="Q1921" s="112" t="s">
        <v>1610</v>
      </c>
      <c r="R1921" s="199">
        <v>2</v>
      </c>
      <c r="S1921" s="199">
        <v>3</v>
      </c>
      <c r="T1921" s="199">
        <f>BD[[#This Row],[ND]]*BD[[#This Row],[NE]]</f>
        <v>6</v>
      </c>
      <c r="U1921" s="201" t="str">
        <f t="shared" si="105"/>
        <v>MEDIO</v>
      </c>
      <c r="V1921" s="199">
        <v>60</v>
      </c>
      <c r="W1921" s="199">
        <f>BD[[#This Row],[NP]]*BD[[#This Row],[N.C]]</f>
        <v>360</v>
      </c>
      <c r="X1921" s="201" t="str">
        <f t="shared" si="106"/>
        <v>II</v>
      </c>
      <c r="Y1921" s="182" t="str">
        <f t="shared" si="107"/>
        <v>ACEPTABLE CON CONTROL ESPECIFICO</v>
      </c>
      <c r="Z1921" s="199" t="s">
        <v>311</v>
      </c>
      <c r="AA1921" s="199" t="s">
        <v>311</v>
      </c>
      <c r="AB1921" s="112" t="s">
        <v>1360</v>
      </c>
      <c r="AC1921" s="112" t="s">
        <v>1609</v>
      </c>
      <c r="AD1921" s="112" t="s">
        <v>1611</v>
      </c>
      <c r="AE1921" s="112" t="s">
        <v>1362</v>
      </c>
      <c r="AF1921" s="199"/>
    </row>
    <row r="1922" spans="1:32" ht="315" hidden="1">
      <c r="A1922" s="198" t="s">
        <v>909</v>
      </c>
      <c r="B1922" s="199" t="s">
        <v>1198</v>
      </c>
      <c r="C1922" s="199" t="s">
        <v>1217</v>
      </c>
      <c r="D1922" s="199" t="s">
        <v>1214</v>
      </c>
      <c r="E1922" s="112" t="s">
        <v>1486</v>
      </c>
      <c r="F1922" s="216" t="s">
        <v>1493</v>
      </c>
      <c r="G1922" s="199" t="s">
        <v>44</v>
      </c>
      <c r="H1922" s="199" t="s">
        <v>934</v>
      </c>
      <c r="I1922" s="200" t="s">
        <v>1007</v>
      </c>
      <c r="J1922" s="112" t="s">
        <v>1225</v>
      </c>
      <c r="K1922" s="199">
        <v>2</v>
      </c>
      <c r="L1922" s="199">
        <v>2</v>
      </c>
      <c r="M1922" s="199">
        <v>1</v>
      </c>
      <c r="N1922" s="112" t="s">
        <v>1255</v>
      </c>
      <c r="O1922" s="112" t="s">
        <v>1627</v>
      </c>
      <c r="P1922" s="112" t="s">
        <v>1630</v>
      </c>
      <c r="Q1922" s="112" t="s">
        <v>1265</v>
      </c>
      <c r="R1922" s="199">
        <v>2</v>
      </c>
      <c r="S1922" s="199">
        <v>3</v>
      </c>
      <c r="T1922" s="199">
        <f>BD[[#This Row],[ND]]*BD[[#This Row],[NE]]</f>
        <v>6</v>
      </c>
      <c r="U1922" s="201" t="str">
        <f t="shared" si="105"/>
        <v>MEDIO</v>
      </c>
      <c r="V1922" s="199">
        <v>25</v>
      </c>
      <c r="W1922" s="199">
        <f>BD[[#This Row],[NP]]*BD[[#This Row],[N.C]]</f>
        <v>150</v>
      </c>
      <c r="X1922" s="201" t="str">
        <f t="shared" si="106"/>
        <v>II</v>
      </c>
      <c r="Y1922" s="182" t="str">
        <f t="shared" si="107"/>
        <v>ACEPTABLE CON CONTROL ESPECIFICO</v>
      </c>
      <c r="Z1922" s="199" t="s">
        <v>311</v>
      </c>
      <c r="AA1922" s="199" t="s">
        <v>311</v>
      </c>
      <c r="AB1922" s="112" t="s">
        <v>1628</v>
      </c>
      <c r="AC1922" s="112" t="s">
        <v>1629</v>
      </c>
      <c r="AD1922" s="112" t="s">
        <v>1265</v>
      </c>
      <c r="AE1922" s="112" t="s">
        <v>1280</v>
      </c>
      <c r="AF1922" s="199"/>
    </row>
    <row r="1923" spans="1:32" ht="72.75" hidden="1" customHeight="1">
      <c r="A1923" s="198" t="s">
        <v>909</v>
      </c>
      <c r="B1923" s="199" t="s">
        <v>1498</v>
      </c>
      <c r="C1923" s="199" t="s">
        <v>1217</v>
      </c>
      <c r="D1923" s="199" t="s">
        <v>1214</v>
      </c>
      <c r="E1923" s="112" t="s">
        <v>1497</v>
      </c>
      <c r="F1923" s="216" t="s">
        <v>1499</v>
      </c>
      <c r="G1923" s="199" t="s">
        <v>44</v>
      </c>
      <c r="H1923" s="199" t="s">
        <v>905</v>
      </c>
      <c r="I1923" s="200" t="s">
        <v>911</v>
      </c>
      <c r="J1923" s="112" t="s">
        <v>1286</v>
      </c>
      <c r="K1923" s="199">
        <v>8</v>
      </c>
      <c r="L1923" s="199">
        <v>6</v>
      </c>
      <c r="M1923" s="199">
        <v>1</v>
      </c>
      <c r="N1923" s="112" t="s">
        <v>1287</v>
      </c>
      <c r="O1923" s="112" t="s">
        <v>1545</v>
      </c>
      <c r="P1923" s="112" t="s">
        <v>1549</v>
      </c>
      <c r="Q1923" s="112" t="s">
        <v>1546</v>
      </c>
      <c r="R1923" s="199">
        <v>2</v>
      </c>
      <c r="S1923" s="199">
        <v>3</v>
      </c>
      <c r="T1923" s="199">
        <f>BD[[#This Row],[ND]]*BD[[#This Row],[NE]]</f>
        <v>6</v>
      </c>
      <c r="U1923" s="201" t="str">
        <f t="shared" si="105"/>
        <v>MEDIO</v>
      </c>
      <c r="V1923" s="199">
        <v>25</v>
      </c>
      <c r="W1923" s="199">
        <f>BD[[#This Row],[NP]]*BD[[#This Row],[N.C]]</f>
        <v>150</v>
      </c>
      <c r="X1923" s="201" t="str">
        <f t="shared" si="106"/>
        <v>II</v>
      </c>
      <c r="Y1923" s="182" t="str">
        <f t="shared" si="107"/>
        <v>ACEPTABLE CON CONTROL ESPECIFICO</v>
      </c>
      <c r="Z1923" s="199" t="s">
        <v>311</v>
      </c>
      <c r="AA1923" s="199" t="s">
        <v>311</v>
      </c>
      <c r="AB1923" s="112" t="s">
        <v>1547</v>
      </c>
      <c r="AC1923" s="112" t="s">
        <v>1548</v>
      </c>
      <c r="AD1923" s="112" t="s">
        <v>1550</v>
      </c>
      <c r="AE1923" s="112" t="s">
        <v>1288</v>
      </c>
      <c r="AF1923" s="199"/>
    </row>
    <row r="1924" spans="1:32" ht="90" hidden="1">
      <c r="A1924" s="198" t="s">
        <v>909</v>
      </c>
      <c r="B1924" s="199" t="s">
        <v>1498</v>
      </c>
      <c r="C1924" s="199" t="s">
        <v>1217</v>
      </c>
      <c r="D1924" s="199" t="s">
        <v>1214</v>
      </c>
      <c r="E1924" s="112" t="s">
        <v>1497</v>
      </c>
      <c r="F1924" s="216" t="s">
        <v>1499</v>
      </c>
      <c r="G1924" s="199" t="s">
        <v>44</v>
      </c>
      <c r="H1924" s="199" t="s">
        <v>905</v>
      </c>
      <c r="I1924" s="200" t="s">
        <v>924</v>
      </c>
      <c r="J1924" s="112" t="s">
        <v>1240</v>
      </c>
      <c r="K1924" s="199">
        <v>8</v>
      </c>
      <c r="L1924" s="199">
        <v>6</v>
      </c>
      <c r="M1924" s="199">
        <v>1</v>
      </c>
      <c r="N1924" s="112" t="s">
        <v>1241</v>
      </c>
      <c r="O1924" s="200" t="s">
        <v>1242</v>
      </c>
      <c r="P1924" s="200" t="s">
        <v>1513</v>
      </c>
      <c r="Q1924" s="200" t="s">
        <v>1514</v>
      </c>
      <c r="R1924" s="199">
        <v>2</v>
      </c>
      <c r="S1924" s="199">
        <v>2</v>
      </c>
      <c r="T1924" s="199">
        <f>BD[[#This Row],[ND]]*BD[[#This Row],[NE]]</f>
        <v>4</v>
      </c>
      <c r="U1924" s="201" t="str">
        <f t="shared" si="105"/>
        <v>BAJO</v>
      </c>
      <c r="V1924" s="199">
        <v>25</v>
      </c>
      <c r="W1924" s="199">
        <f>BD[[#This Row],[NP]]*BD[[#This Row],[N.C]]</f>
        <v>100</v>
      </c>
      <c r="X1924" s="201" t="str">
        <f t="shared" si="106"/>
        <v>III</v>
      </c>
      <c r="Y1924" s="182" t="str">
        <f t="shared" si="107"/>
        <v>MEJORABLE</v>
      </c>
      <c r="Z1924" s="199" t="s">
        <v>311</v>
      </c>
      <c r="AA1924" s="200" t="s">
        <v>311</v>
      </c>
      <c r="AB1924" s="112" t="s">
        <v>1516</v>
      </c>
      <c r="AC1924" s="112" t="s">
        <v>1515</v>
      </c>
      <c r="AD1924" s="200" t="s">
        <v>1557</v>
      </c>
      <c r="AE1924" s="112" t="s">
        <v>1274</v>
      </c>
      <c r="AF1924" s="199"/>
    </row>
    <row r="1925" spans="1:32" ht="165" hidden="1">
      <c r="A1925" s="198" t="s">
        <v>909</v>
      </c>
      <c r="B1925" s="199" t="s">
        <v>1498</v>
      </c>
      <c r="C1925" s="199" t="s">
        <v>1217</v>
      </c>
      <c r="D1925" s="199" t="s">
        <v>1214</v>
      </c>
      <c r="E1925" s="112" t="s">
        <v>1497</v>
      </c>
      <c r="F1925" s="216" t="s">
        <v>1499</v>
      </c>
      <c r="G1925" s="199" t="s">
        <v>44</v>
      </c>
      <c r="H1925" s="199" t="s">
        <v>905</v>
      </c>
      <c r="I1925" s="200" t="s">
        <v>935</v>
      </c>
      <c r="J1925" s="112" t="s">
        <v>1230</v>
      </c>
      <c r="K1925" s="199">
        <v>8</v>
      </c>
      <c r="L1925" s="199">
        <v>6</v>
      </c>
      <c r="M1925" s="199">
        <v>1</v>
      </c>
      <c r="N1925" s="112" t="s">
        <v>1231</v>
      </c>
      <c r="O1925" s="200" t="s">
        <v>1234</v>
      </c>
      <c r="P1925" s="112" t="s">
        <v>1518</v>
      </c>
      <c r="Q1925" s="200" t="s">
        <v>1520</v>
      </c>
      <c r="R1925" s="199">
        <v>2</v>
      </c>
      <c r="S1925" s="199">
        <v>3</v>
      </c>
      <c r="T1925" s="199">
        <f>BD[[#This Row],[ND]]*BD[[#This Row],[NE]]</f>
        <v>6</v>
      </c>
      <c r="U1925" s="201" t="str">
        <f t="shared" si="105"/>
        <v>MEDIO</v>
      </c>
      <c r="V1925" s="199">
        <v>25</v>
      </c>
      <c r="W1925" s="199">
        <f>BD[[#This Row],[NP]]*BD[[#This Row],[N.C]]</f>
        <v>150</v>
      </c>
      <c r="X1925" s="201" t="str">
        <f t="shared" si="106"/>
        <v>II</v>
      </c>
      <c r="Y1925" s="182" t="str">
        <f t="shared" si="107"/>
        <v>ACEPTABLE CON CONTROL ESPECIFICO</v>
      </c>
      <c r="Z1925" s="199" t="s">
        <v>311</v>
      </c>
      <c r="AA1925" s="199" t="s">
        <v>311</v>
      </c>
      <c r="AB1925" s="112" t="s">
        <v>1517</v>
      </c>
      <c r="AC1925" s="112" t="s">
        <v>1519</v>
      </c>
      <c r="AD1925" s="200" t="s">
        <v>1558</v>
      </c>
      <c r="AE1925" s="112" t="s">
        <v>1275</v>
      </c>
      <c r="AF1925" s="199"/>
    </row>
    <row r="1926" spans="1:32" ht="409.6" hidden="1">
      <c r="A1926" s="198" t="s">
        <v>909</v>
      </c>
      <c r="B1926" s="199" t="s">
        <v>1498</v>
      </c>
      <c r="C1926" s="199" t="s">
        <v>1217</v>
      </c>
      <c r="D1926" s="199" t="s">
        <v>1214</v>
      </c>
      <c r="E1926" s="112" t="s">
        <v>1497</v>
      </c>
      <c r="F1926" s="216" t="s">
        <v>1499</v>
      </c>
      <c r="G1926" s="199" t="s">
        <v>44</v>
      </c>
      <c r="H1926" s="199" t="s">
        <v>917</v>
      </c>
      <c r="I1926" s="200" t="s">
        <v>949</v>
      </c>
      <c r="J1926" s="112" t="s">
        <v>1226</v>
      </c>
      <c r="K1926" s="199">
        <v>8</v>
      </c>
      <c r="L1926" s="199">
        <v>6</v>
      </c>
      <c r="M1926" s="199">
        <v>1</v>
      </c>
      <c r="N1926" s="112" t="s">
        <v>1237</v>
      </c>
      <c r="O1926" s="200" t="s">
        <v>1238</v>
      </c>
      <c r="P1926" s="112" t="s">
        <v>1239</v>
      </c>
      <c r="Q1926" s="112" t="s">
        <v>1522</v>
      </c>
      <c r="R1926" s="199">
        <v>2</v>
      </c>
      <c r="S1926" s="199">
        <v>2</v>
      </c>
      <c r="T1926" s="199">
        <f>BD[[#This Row],[ND]]*BD[[#This Row],[NE]]</f>
        <v>4</v>
      </c>
      <c r="U1926" s="201" t="str">
        <f t="shared" si="105"/>
        <v>BAJO</v>
      </c>
      <c r="V1926" s="199">
        <v>60</v>
      </c>
      <c r="W1926" s="199">
        <f>BD[[#This Row],[NP]]*BD[[#This Row],[N.C]]</f>
        <v>240</v>
      </c>
      <c r="X1926" s="201" t="str">
        <f t="shared" si="106"/>
        <v>II</v>
      </c>
      <c r="Y1926" s="182" t="str">
        <f t="shared" si="107"/>
        <v>ACEPTABLE CON CONTROL ESPECIFICO</v>
      </c>
      <c r="Z1926" s="199" t="s">
        <v>311</v>
      </c>
      <c r="AA1926" s="199" t="s">
        <v>311</v>
      </c>
      <c r="AB1926" s="112" t="s">
        <v>1524</v>
      </c>
      <c r="AC1926" s="112" t="s">
        <v>1521</v>
      </c>
      <c r="AD1926" s="112" t="s">
        <v>1523</v>
      </c>
      <c r="AE1926" s="112" t="s">
        <v>1276</v>
      </c>
      <c r="AF1926" s="199"/>
    </row>
    <row r="1927" spans="1:32" ht="165" hidden="1">
      <c r="A1927" s="198" t="s">
        <v>909</v>
      </c>
      <c r="B1927" s="199" t="s">
        <v>1498</v>
      </c>
      <c r="C1927" s="199" t="s">
        <v>1217</v>
      </c>
      <c r="D1927" s="199" t="s">
        <v>1214</v>
      </c>
      <c r="E1927" s="112" t="s">
        <v>1497</v>
      </c>
      <c r="F1927" s="216" t="s">
        <v>1499</v>
      </c>
      <c r="G1927" s="199" t="s">
        <v>44</v>
      </c>
      <c r="H1927" s="199" t="s">
        <v>917</v>
      </c>
      <c r="I1927" s="200" t="s">
        <v>951</v>
      </c>
      <c r="J1927" s="112" t="s">
        <v>1333</v>
      </c>
      <c r="K1927" s="199">
        <v>8</v>
      </c>
      <c r="L1927" s="199">
        <v>6</v>
      </c>
      <c r="M1927" s="199">
        <v>1</v>
      </c>
      <c r="N1927" s="112" t="s">
        <v>1237</v>
      </c>
      <c r="O1927" s="112" t="s">
        <v>1334</v>
      </c>
      <c r="P1927" s="112" t="s">
        <v>1335</v>
      </c>
      <c r="Q1927" s="112" t="s">
        <v>1336</v>
      </c>
      <c r="R1927" s="199">
        <v>2</v>
      </c>
      <c r="S1927" s="199">
        <v>2</v>
      </c>
      <c r="T1927" s="199">
        <v>4</v>
      </c>
      <c r="U1927" s="201" t="s">
        <v>926</v>
      </c>
      <c r="V1927" s="199">
        <v>60</v>
      </c>
      <c r="W1927" s="199">
        <v>240</v>
      </c>
      <c r="X1927" s="201" t="s">
        <v>914</v>
      </c>
      <c r="Y1927" s="182" t="s">
        <v>915</v>
      </c>
      <c r="Z1927" s="199" t="s">
        <v>311</v>
      </c>
      <c r="AA1927" s="199" t="s">
        <v>311</v>
      </c>
      <c r="AB1927" s="112" t="s">
        <v>1571</v>
      </c>
      <c r="AC1927" s="112" t="s">
        <v>1572</v>
      </c>
      <c r="AD1927" s="112" t="s">
        <v>1336</v>
      </c>
      <c r="AE1927" s="112" t="s">
        <v>1337</v>
      </c>
      <c r="AF1927" s="199"/>
    </row>
    <row r="1928" spans="1:32" ht="105" hidden="1">
      <c r="A1928" s="198" t="s">
        <v>909</v>
      </c>
      <c r="B1928" s="199" t="s">
        <v>1498</v>
      </c>
      <c r="C1928" s="199" t="s">
        <v>1217</v>
      </c>
      <c r="D1928" s="199" t="s">
        <v>1214</v>
      </c>
      <c r="E1928" s="112" t="s">
        <v>1497</v>
      </c>
      <c r="F1928" s="216" t="s">
        <v>1499</v>
      </c>
      <c r="G1928" s="199" t="s">
        <v>44</v>
      </c>
      <c r="H1928" s="199" t="s">
        <v>917</v>
      </c>
      <c r="I1928" s="200" t="s">
        <v>959</v>
      </c>
      <c r="J1928" s="112" t="s">
        <v>1347</v>
      </c>
      <c r="K1928" s="199">
        <v>8</v>
      </c>
      <c r="L1928" s="199">
        <v>6</v>
      </c>
      <c r="M1928" s="199">
        <v>1</v>
      </c>
      <c r="N1928" s="112" t="s">
        <v>1322</v>
      </c>
      <c r="O1928" s="112" t="s">
        <v>1348</v>
      </c>
      <c r="P1928" s="112" t="s">
        <v>1349</v>
      </c>
      <c r="Q1928" s="112" t="s">
        <v>1578</v>
      </c>
      <c r="R1928" s="199">
        <v>2</v>
      </c>
      <c r="S1928" s="199">
        <v>3</v>
      </c>
      <c r="T1928" s="199">
        <v>6</v>
      </c>
      <c r="U1928" s="201" t="s">
        <v>920</v>
      </c>
      <c r="V1928" s="199">
        <v>60</v>
      </c>
      <c r="W1928" s="199">
        <v>360</v>
      </c>
      <c r="X1928" s="201" t="s">
        <v>914</v>
      </c>
      <c r="Y1928" s="182" t="s">
        <v>915</v>
      </c>
      <c r="Z1928" s="199" t="s">
        <v>311</v>
      </c>
      <c r="AA1928" s="199" t="s">
        <v>311</v>
      </c>
      <c r="AB1928" s="112" t="s">
        <v>1576</v>
      </c>
      <c r="AC1928" s="112" t="s">
        <v>1577</v>
      </c>
      <c r="AD1928" s="112" t="s">
        <v>1579</v>
      </c>
      <c r="AE1928" s="112" t="s">
        <v>1343</v>
      </c>
      <c r="AF1928" s="199"/>
    </row>
    <row r="1929" spans="1:32" ht="105" hidden="1">
      <c r="A1929" s="198" t="s">
        <v>909</v>
      </c>
      <c r="B1929" s="199" t="s">
        <v>1498</v>
      </c>
      <c r="C1929" s="199" t="s">
        <v>1217</v>
      </c>
      <c r="D1929" s="199" t="s">
        <v>1214</v>
      </c>
      <c r="E1929" s="112" t="s">
        <v>1497</v>
      </c>
      <c r="F1929" s="216" t="s">
        <v>1499</v>
      </c>
      <c r="G1929" s="199" t="s">
        <v>44</v>
      </c>
      <c r="H1929" s="199" t="s">
        <v>917</v>
      </c>
      <c r="I1929" s="200" t="s">
        <v>961</v>
      </c>
      <c r="J1929" s="112" t="s">
        <v>1350</v>
      </c>
      <c r="K1929" s="199">
        <v>8</v>
      </c>
      <c r="L1929" s="199">
        <v>6</v>
      </c>
      <c r="M1929" s="199">
        <v>1</v>
      </c>
      <c r="N1929" s="112" t="s">
        <v>1322</v>
      </c>
      <c r="O1929" s="112" t="s">
        <v>1348</v>
      </c>
      <c r="P1929" s="112" t="s">
        <v>1582</v>
      </c>
      <c r="Q1929" s="112" t="s">
        <v>1352</v>
      </c>
      <c r="R1929" s="199">
        <v>6</v>
      </c>
      <c r="S1929" s="199">
        <v>1</v>
      </c>
      <c r="T1929" s="199">
        <v>6</v>
      </c>
      <c r="U1929" s="201" t="s">
        <v>920</v>
      </c>
      <c r="V1929" s="199">
        <v>60</v>
      </c>
      <c r="W1929" s="199">
        <v>360</v>
      </c>
      <c r="X1929" s="201" t="s">
        <v>914</v>
      </c>
      <c r="Y1929" s="182" t="s">
        <v>915</v>
      </c>
      <c r="Z1929" s="199" t="s">
        <v>311</v>
      </c>
      <c r="AA1929" s="199" t="s">
        <v>311</v>
      </c>
      <c r="AB1929" s="112" t="s">
        <v>1580</v>
      </c>
      <c r="AC1929" s="112" t="s">
        <v>1583</v>
      </c>
      <c r="AD1929" s="112" t="s">
        <v>1581</v>
      </c>
      <c r="AE1929" s="112" t="s">
        <v>1343</v>
      </c>
      <c r="AF1929" s="199"/>
    </row>
    <row r="1930" spans="1:32" ht="105" hidden="1">
      <c r="A1930" s="198" t="s">
        <v>909</v>
      </c>
      <c r="B1930" s="199" t="s">
        <v>1498</v>
      </c>
      <c r="C1930" s="199" t="s">
        <v>1217</v>
      </c>
      <c r="D1930" s="199" t="s">
        <v>1214</v>
      </c>
      <c r="E1930" s="112" t="s">
        <v>1497</v>
      </c>
      <c r="F1930" s="216" t="s">
        <v>1499</v>
      </c>
      <c r="G1930" s="199" t="s">
        <v>44</v>
      </c>
      <c r="H1930" s="199" t="s">
        <v>923</v>
      </c>
      <c r="I1930" s="200" t="s">
        <v>965</v>
      </c>
      <c r="J1930" s="112" t="s">
        <v>1228</v>
      </c>
      <c r="K1930" s="199">
        <v>8</v>
      </c>
      <c r="L1930" s="199">
        <v>6</v>
      </c>
      <c r="M1930" s="199">
        <v>1</v>
      </c>
      <c r="N1930" s="112" t="s">
        <v>1245</v>
      </c>
      <c r="O1930" s="200" t="s">
        <v>1291</v>
      </c>
      <c r="P1930" s="112" t="s">
        <v>1525</v>
      </c>
      <c r="Q1930" s="200" t="s">
        <v>1529</v>
      </c>
      <c r="R1930" s="199">
        <v>2</v>
      </c>
      <c r="S1930" s="199">
        <v>3</v>
      </c>
      <c r="T1930" s="199">
        <f>BD[[#This Row],[ND]]*BD[[#This Row],[NE]]</f>
        <v>6</v>
      </c>
      <c r="U1930" s="201" t="str">
        <f t="shared" ref="U1930:U1940" si="108">IF(AND(T1930&lt;=40,T1930&gt;=24),"MUY ALTO",IF(AND(T1930&lt;=20,T1930&gt;=10),"ALTO",IF(AND(T1930&lt;=8,T1930&gt;=6),"MEDIO",IF(AND(T1930&lt;=4,T1930&gt;=1),"BAJO",""))))</f>
        <v>MEDIO</v>
      </c>
      <c r="V1930" s="199">
        <v>25</v>
      </c>
      <c r="W1930" s="199">
        <f>BD[[#This Row],[NP]]*BD[[#This Row],[N.C]]</f>
        <v>150</v>
      </c>
      <c r="X1930" s="201" t="str">
        <f t="shared" ref="X1930:X1940" si="109">IFERROR(IF(AND(W1930&gt;=600,W1930&lt;=4000),"I",IF(AND(W1930&lt;500,W1930&gt;=150),"II",IF(AND(W1930&lt;=120,W1930&gt;=40),"III",IF(W1930=20,"IV","")))),"")</f>
        <v>II</v>
      </c>
      <c r="Y1930" s="182" t="str">
        <f t="shared" ref="Y1930:Y1940" si="110">IF(AND(X1930="I"),"NO ACEPTABLE",IF(AND(X1930="II"),"ACEPTABLE CON CONTROL ESPECIFICO",IF(AND(X1930="III"),"MEJORABLE",IF(AND(X1930="IV"),"ACEPTABLE"))))</f>
        <v>ACEPTABLE CON CONTROL ESPECIFICO</v>
      </c>
      <c r="Z1930" s="199" t="s">
        <v>311</v>
      </c>
      <c r="AA1930" s="199" t="s">
        <v>311</v>
      </c>
      <c r="AB1930" s="112" t="s">
        <v>1584</v>
      </c>
      <c r="AC1930" s="112" t="s">
        <v>1589</v>
      </c>
      <c r="AD1930" s="200" t="s">
        <v>1528</v>
      </c>
      <c r="AE1930" s="112" t="s">
        <v>1281</v>
      </c>
      <c r="AF1930" s="199"/>
    </row>
    <row r="1931" spans="1:32" ht="225" hidden="1">
      <c r="A1931" s="198" t="s">
        <v>909</v>
      </c>
      <c r="B1931" s="199" t="s">
        <v>1498</v>
      </c>
      <c r="C1931" s="199" t="s">
        <v>1217</v>
      </c>
      <c r="D1931" s="199" t="s">
        <v>1214</v>
      </c>
      <c r="E1931" s="112" t="s">
        <v>1497</v>
      </c>
      <c r="F1931" s="216" t="s">
        <v>1499</v>
      </c>
      <c r="G1931" s="199" t="s">
        <v>44</v>
      </c>
      <c r="H1931" s="199" t="s">
        <v>928</v>
      </c>
      <c r="I1931" s="200" t="s">
        <v>973</v>
      </c>
      <c r="J1931" s="112" t="s">
        <v>1223</v>
      </c>
      <c r="K1931" s="199">
        <v>8</v>
      </c>
      <c r="L1931" s="199">
        <v>6</v>
      </c>
      <c r="M1931" s="199">
        <v>1</v>
      </c>
      <c r="N1931" s="112" t="s">
        <v>1250</v>
      </c>
      <c r="O1931" s="200" t="s">
        <v>1595</v>
      </c>
      <c r="P1931" s="112" t="s">
        <v>1533</v>
      </c>
      <c r="Q1931" s="199" t="s">
        <v>311</v>
      </c>
      <c r="R1931" s="199">
        <v>2</v>
      </c>
      <c r="S1931" s="199">
        <v>2</v>
      </c>
      <c r="T1931" s="199">
        <f>BD[[#This Row],[ND]]*BD[[#This Row],[NE]]</f>
        <v>4</v>
      </c>
      <c r="U1931" s="201" t="str">
        <f t="shared" si="108"/>
        <v>BAJO</v>
      </c>
      <c r="V1931" s="199">
        <v>25</v>
      </c>
      <c r="W1931" s="199">
        <f>BD[[#This Row],[NP]]*BD[[#This Row],[N.C]]</f>
        <v>100</v>
      </c>
      <c r="X1931" s="201" t="str">
        <f t="shared" si="109"/>
        <v>III</v>
      </c>
      <c r="Y1931" s="182" t="str">
        <f t="shared" si="110"/>
        <v>MEJORABLE</v>
      </c>
      <c r="Z1931" s="199" t="s">
        <v>311</v>
      </c>
      <c r="AA1931" s="199" t="s">
        <v>311</v>
      </c>
      <c r="AB1931" s="200" t="s">
        <v>1596</v>
      </c>
      <c r="AC1931" s="112" t="s">
        <v>1534</v>
      </c>
      <c r="AD1931" s="222" t="s">
        <v>1597</v>
      </c>
      <c r="AE1931" s="112" t="s">
        <v>1277</v>
      </c>
      <c r="AF1931" s="199"/>
    </row>
    <row r="1932" spans="1:32" ht="225" hidden="1">
      <c r="A1932" s="198" t="s">
        <v>909</v>
      </c>
      <c r="B1932" s="199" t="s">
        <v>1498</v>
      </c>
      <c r="C1932" s="199" t="s">
        <v>1217</v>
      </c>
      <c r="D1932" s="199" t="s">
        <v>1214</v>
      </c>
      <c r="E1932" s="112" t="s">
        <v>1497</v>
      </c>
      <c r="F1932" s="216" t="s">
        <v>1499</v>
      </c>
      <c r="G1932" s="199" t="s">
        <v>44</v>
      </c>
      <c r="H1932" s="199" t="s">
        <v>928</v>
      </c>
      <c r="I1932" s="200" t="s">
        <v>975</v>
      </c>
      <c r="J1932" s="112" t="s">
        <v>1223</v>
      </c>
      <c r="K1932" s="199">
        <v>8</v>
      </c>
      <c r="L1932" s="199">
        <v>6</v>
      </c>
      <c r="M1932" s="199">
        <v>1</v>
      </c>
      <c r="N1932" s="112" t="s">
        <v>1250</v>
      </c>
      <c r="O1932" s="200" t="s">
        <v>1595</v>
      </c>
      <c r="P1932" s="112" t="s">
        <v>1533</v>
      </c>
      <c r="Q1932" s="199" t="s">
        <v>311</v>
      </c>
      <c r="R1932" s="199">
        <v>2</v>
      </c>
      <c r="S1932" s="199">
        <v>3</v>
      </c>
      <c r="T1932" s="199">
        <f>BD[[#This Row],[ND]]*BD[[#This Row],[NE]]</f>
        <v>6</v>
      </c>
      <c r="U1932" s="201" t="str">
        <f t="shared" si="108"/>
        <v>MEDIO</v>
      </c>
      <c r="V1932" s="199">
        <v>25</v>
      </c>
      <c r="W1932" s="199">
        <f>BD[[#This Row],[NP]]*BD[[#This Row],[N.C]]</f>
        <v>150</v>
      </c>
      <c r="X1932" s="201" t="str">
        <f t="shared" si="109"/>
        <v>II</v>
      </c>
      <c r="Y1932" s="182" t="str">
        <f t="shared" si="110"/>
        <v>ACEPTABLE CON CONTROL ESPECIFICO</v>
      </c>
      <c r="Z1932" s="199" t="s">
        <v>311</v>
      </c>
      <c r="AA1932" s="199" t="s">
        <v>311</v>
      </c>
      <c r="AB1932" s="200" t="s">
        <v>1596</v>
      </c>
      <c r="AC1932" s="112" t="s">
        <v>1534</v>
      </c>
      <c r="AD1932" s="200" t="s">
        <v>1247</v>
      </c>
      <c r="AE1932" s="112" t="s">
        <v>1277</v>
      </c>
      <c r="AF1932" s="199"/>
    </row>
    <row r="1933" spans="1:32" ht="225" hidden="1">
      <c r="A1933" s="198" t="s">
        <v>909</v>
      </c>
      <c r="B1933" s="199" t="s">
        <v>1498</v>
      </c>
      <c r="C1933" s="199" t="s">
        <v>1217</v>
      </c>
      <c r="D1933" s="199" t="s">
        <v>1214</v>
      </c>
      <c r="E1933" s="112" t="s">
        <v>1497</v>
      </c>
      <c r="F1933" s="216" t="s">
        <v>1499</v>
      </c>
      <c r="G1933" s="199" t="s">
        <v>44</v>
      </c>
      <c r="H1933" s="199" t="s">
        <v>928</v>
      </c>
      <c r="I1933" s="200" t="s">
        <v>979</v>
      </c>
      <c r="J1933" s="112" t="s">
        <v>1223</v>
      </c>
      <c r="K1933" s="199">
        <v>8</v>
      </c>
      <c r="L1933" s="199">
        <v>6</v>
      </c>
      <c r="M1933" s="199">
        <v>1</v>
      </c>
      <c r="N1933" s="112" t="s">
        <v>1250</v>
      </c>
      <c r="O1933" s="200" t="s">
        <v>1595</v>
      </c>
      <c r="P1933" s="112" t="s">
        <v>1533</v>
      </c>
      <c r="Q1933" s="199" t="s">
        <v>311</v>
      </c>
      <c r="R1933" s="199">
        <v>2</v>
      </c>
      <c r="S1933" s="199">
        <v>3</v>
      </c>
      <c r="T1933" s="199">
        <f>BD[[#This Row],[ND]]*BD[[#This Row],[NE]]</f>
        <v>6</v>
      </c>
      <c r="U1933" s="201" t="str">
        <f t="shared" si="108"/>
        <v>MEDIO</v>
      </c>
      <c r="V1933" s="199">
        <v>26</v>
      </c>
      <c r="W1933" s="199">
        <f>BD[[#This Row],[NP]]*BD[[#This Row],[N.C]]</f>
        <v>156</v>
      </c>
      <c r="X1933" s="201" t="str">
        <f t="shared" si="109"/>
        <v>II</v>
      </c>
      <c r="Y1933" s="182" t="str">
        <f t="shared" si="110"/>
        <v>ACEPTABLE CON CONTROL ESPECIFICO</v>
      </c>
      <c r="Z1933" s="199" t="s">
        <v>311</v>
      </c>
      <c r="AA1933" s="199" t="s">
        <v>311</v>
      </c>
      <c r="AB1933" s="200" t="s">
        <v>1596</v>
      </c>
      <c r="AC1933" s="112" t="s">
        <v>1534</v>
      </c>
      <c r="AD1933" s="200" t="s">
        <v>1247</v>
      </c>
      <c r="AE1933" s="112" t="s">
        <v>1277</v>
      </c>
      <c r="AF1933" s="199"/>
    </row>
    <row r="1934" spans="1:32" ht="225" hidden="1">
      <c r="A1934" s="198" t="s">
        <v>909</v>
      </c>
      <c r="B1934" s="199" t="s">
        <v>1498</v>
      </c>
      <c r="C1934" s="199" t="s">
        <v>1217</v>
      </c>
      <c r="D1934" s="199" t="s">
        <v>1214</v>
      </c>
      <c r="E1934" s="112" t="s">
        <v>1497</v>
      </c>
      <c r="F1934" s="216" t="s">
        <v>1499</v>
      </c>
      <c r="G1934" s="199" t="s">
        <v>44</v>
      </c>
      <c r="H1934" s="199" t="s">
        <v>928</v>
      </c>
      <c r="I1934" s="200" t="s">
        <v>983</v>
      </c>
      <c r="J1934" s="112" t="s">
        <v>1223</v>
      </c>
      <c r="K1934" s="199">
        <v>8</v>
      </c>
      <c r="L1934" s="199">
        <v>6</v>
      </c>
      <c r="M1934" s="199">
        <v>1</v>
      </c>
      <c r="N1934" s="112" t="s">
        <v>1250</v>
      </c>
      <c r="O1934" s="200" t="s">
        <v>1595</v>
      </c>
      <c r="P1934" s="112" t="s">
        <v>1533</v>
      </c>
      <c r="Q1934" s="199" t="s">
        <v>311</v>
      </c>
      <c r="R1934" s="199">
        <v>2</v>
      </c>
      <c r="S1934" s="199">
        <v>3</v>
      </c>
      <c r="T1934" s="199">
        <f>BD[[#This Row],[ND]]*BD[[#This Row],[NE]]</f>
        <v>6</v>
      </c>
      <c r="U1934" s="201" t="str">
        <f t="shared" si="108"/>
        <v>MEDIO</v>
      </c>
      <c r="V1934" s="199">
        <v>25</v>
      </c>
      <c r="W1934" s="199">
        <f>BD[[#This Row],[NP]]*BD[[#This Row],[N.C]]</f>
        <v>150</v>
      </c>
      <c r="X1934" s="201" t="str">
        <f t="shared" si="109"/>
        <v>II</v>
      </c>
      <c r="Y1934" s="182" t="str">
        <f t="shared" si="110"/>
        <v>ACEPTABLE CON CONTROL ESPECIFICO</v>
      </c>
      <c r="Z1934" s="199" t="s">
        <v>311</v>
      </c>
      <c r="AA1934" s="199" t="s">
        <v>311</v>
      </c>
      <c r="AB1934" s="200" t="s">
        <v>1596</v>
      </c>
      <c r="AC1934" s="112" t="s">
        <v>1534</v>
      </c>
      <c r="AD1934" s="200" t="s">
        <v>1247</v>
      </c>
      <c r="AE1934" s="112" t="s">
        <v>1277</v>
      </c>
      <c r="AF1934" s="199"/>
    </row>
    <row r="1935" spans="1:32" ht="135" hidden="1">
      <c r="A1935" s="198" t="s">
        <v>909</v>
      </c>
      <c r="B1935" s="199" t="s">
        <v>1498</v>
      </c>
      <c r="C1935" s="199" t="s">
        <v>1217</v>
      </c>
      <c r="D1935" s="199" t="s">
        <v>1214</v>
      </c>
      <c r="E1935" s="112" t="s">
        <v>1497</v>
      </c>
      <c r="F1935" s="216" t="s">
        <v>1499</v>
      </c>
      <c r="G1935" s="199" t="s">
        <v>44</v>
      </c>
      <c r="H1935" s="199" t="s">
        <v>931</v>
      </c>
      <c r="I1935" s="200" t="s">
        <v>989</v>
      </c>
      <c r="J1935" s="112" t="s">
        <v>1224</v>
      </c>
      <c r="K1935" s="199">
        <v>8</v>
      </c>
      <c r="L1935" s="199">
        <v>6</v>
      </c>
      <c r="M1935" s="199">
        <v>1</v>
      </c>
      <c r="N1935" s="112" t="s">
        <v>1252</v>
      </c>
      <c r="O1935" s="112" t="s">
        <v>1612</v>
      </c>
      <c r="P1935" s="112" t="s">
        <v>1253</v>
      </c>
      <c r="Q1935" s="112" t="s">
        <v>1614</v>
      </c>
      <c r="R1935" s="199">
        <v>2</v>
      </c>
      <c r="S1935" s="199">
        <v>3</v>
      </c>
      <c r="T1935" s="199">
        <f>BD[[#This Row],[ND]]*BD[[#This Row],[NE]]</f>
        <v>6</v>
      </c>
      <c r="U1935" s="201" t="str">
        <f t="shared" si="108"/>
        <v>MEDIO</v>
      </c>
      <c r="V1935" s="199">
        <v>25</v>
      </c>
      <c r="W1935" s="199">
        <f>BD[[#This Row],[NP]]*BD[[#This Row],[N.C]]</f>
        <v>150</v>
      </c>
      <c r="X1935" s="201" t="str">
        <f t="shared" si="109"/>
        <v>II</v>
      </c>
      <c r="Y1935" s="182" t="str">
        <f t="shared" si="110"/>
        <v>ACEPTABLE CON CONTROL ESPECIFICO</v>
      </c>
      <c r="Z1935" s="199" t="s">
        <v>311</v>
      </c>
      <c r="AA1935" s="199" t="s">
        <v>311</v>
      </c>
      <c r="AB1935" s="112" t="s">
        <v>1613</v>
      </c>
      <c r="AC1935" s="112" t="s">
        <v>1253</v>
      </c>
      <c r="AD1935" s="112" t="s">
        <v>1615</v>
      </c>
      <c r="AE1935" s="112" t="s">
        <v>1278</v>
      </c>
      <c r="AF1935" s="199"/>
    </row>
    <row r="1936" spans="1:32" ht="315" hidden="1">
      <c r="A1936" s="198" t="s">
        <v>909</v>
      </c>
      <c r="B1936" s="199" t="s">
        <v>1498</v>
      </c>
      <c r="C1936" s="199" t="s">
        <v>1217</v>
      </c>
      <c r="D1936" s="199" t="s">
        <v>1214</v>
      </c>
      <c r="E1936" s="112" t="s">
        <v>1497</v>
      </c>
      <c r="F1936" s="216" t="s">
        <v>1499</v>
      </c>
      <c r="G1936" s="199" t="s">
        <v>44</v>
      </c>
      <c r="H1936" s="199" t="s">
        <v>934</v>
      </c>
      <c r="I1936" s="200" t="s">
        <v>1007</v>
      </c>
      <c r="J1936" s="112" t="s">
        <v>1225</v>
      </c>
      <c r="K1936" s="199">
        <v>2</v>
      </c>
      <c r="L1936" s="199">
        <v>2</v>
      </c>
      <c r="M1936" s="199">
        <v>1</v>
      </c>
      <c r="N1936" s="112" t="s">
        <v>1255</v>
      </c>
      <c r="O1936" s="112" t="s">
        <v>1627</v>
      </c>
      <c r="P1936" s="112" t="s">
        <v>1630</v>
      </c>
      <c r="Q1936" s="112" t="s">
        <v>1265</v>
      </c>
      <c r="R1936" s="199">
        <v>2</v>
      </c>
      <c r="S1936" s="199">
        <v>3</v>
      </c>
      <c r="T1936" s="199">
        <f>BD[[#This Row],[ND]]*BD[[#This Row],[NE]]</f>
        <v>6</v>
      </c>
      <c r="U1936" s="201" t="str">
        <f t="shared" si="108"/>
        <v>MEDIO</v>
      </c>
      <c r="V1936" s="199">
        <v>25</v>
      </c>
      <c r="W1936" s="199">
        <f>BD[[#This Row],[NP]]*BD[[#This Row],[N.C]]</f>
        <v>150</v>
      </c>
      <c r="X1936" s="201" t="str">
        <f t="shared" si="109"/>
        <v>II</v>
      </c>
      <c r="Y1936" s="182" t="str">
        <f t="shared" si="110"/>
        <v>ACEPTABLE CON CONTROL ESPECIFICO</v>
      </c>
      <c r="Z1936" s="199" t="s">
        <v>311</v>
      </c>
      <c r="AA1936" s="199" t="s">
        <v>311</v>
      </c>
      <c r="AB1936" s="112" t="s">
        <v>1628</v>
      </c>
      <c r="AC1936" s="112" t="s">
        <v>1629</v>
      </c>
      <c r="AD1936" s="112" t="s">
        <v>1265</v>
      </c>
      <c r="AE1936" s="112" t="s">
        <v>1280</v>
      </c>
      <c r="AF1936" s="199"/>
    </row>
    <row r="1937" spans="1:33" ht="90" hidden="1">
      <c r="A1937" s="198" t="s">
        <v>909</v>
      </c>
      <c r="B1937" s="199" t="s">
        <v>1498</v>
      </c>
      <c r="C1937" s="199" t="s">
        <v>1217</v>
      </c>
      <c r="D1937" s="199" t="s">
        <v>1214</v>
      </c>
      <c r="E1937" s="112" t="s">
        <v>1497</v>
      </c>
      <c r="F1937" s="216" t="s">
        <v>1500</v>
      </c>
      <c r="G1937" s="199" t="s">
        <v>19</v>
      </c>
      <c r="H1937" s="199" t="s">
        <v>905</v>
      </c>
      <c r="I1937" s="200" t="s">
        <v>924</v>
      </c>
      <c r="J1937" s="112" t="s">
        <v>1240</v>
      </c>
      <c r="K1937" s="199">
        <v>8</v>
      </c>
      <c r="L1937" s="199">
        <v>6</v>
      </c>
      <c r="M1937" s="199">
        <v>1</v>
      </c>
      <c r="N1937" s="112" t="s">
        <v>1241</v>
      </c>
      <c r="O1937" s="200" t="s">
        <v>1242</v>
      </c>
      <c r="P1937" s="200" t="s">
        <v>1513</v>
      </c>
      <c r="Q1937" s="200" t="s">
        <v>1514</v>
      </c>
      <c r="R1937" s="199">
        <v>2</v>
      </c>
      <c r="S1937" s="199">
        <v>2</v>
      </c>
      <c r="T1937" s="199">
        <f>BD[[#This Row],[ND]]*BD[[#This Row],[NE]]</f>
        <v>4</v>
      </c>
      <c r="U1937" s="201" t="str">
        <f t="shared" si="108"/>
        <v>BAJO</v>
      </c>
      <c r="V1937" s="199">
        <v>25</v>
      </c>
      <c r="W1937" s="199">
        <f>BD[[#This Row],[NP]]*BD[[#This Row],[N.C]]</f>
        <v>100</v>
      </c>
      <c r="X1937" s="201" t="str">
        <f t="shared" si="109"/>
        <v>III</v>
      </c>
      <c r="Y1937" s="182" t="str">
        <f t="shared" si="110"/>
        <v>MEJORABLE</v>
      </c>
      <c r="Z1937" s="199" t="s">
        <v>311</v>
      </c>
      <c r="AA1937" s="200" t="s">
        <v>311</v>
      </c>
      <c r="AB1937" s="112" t="s">
        <v>1516</v>
      </c>
      <c r="AC1937" s="112" t="s">
        <v>1515</v>
      </c>
      <c r="AD1937" s="200" t="s">
        <v>1557</v>
      </c>
      <c r="AE1937" s="112" t="s">
        <v>1274</v>
      </c>
      <c r="AF1937" s="199"/>
      <c r="AG1937" s="199"/>
    </row>
    <row r="1938" spans="1:33" ht="165" hidden="1">
      <c r="A1938" s="198" t="s">
        <v>909</v>
      </c>
      <c r="B1938" s="199" t="s">
        <v>1498</v>
      </c>
      <c r="C1938" s="199" t="s">
        <v>1217</v>
      </c>
      <c r="D1938" s="199" t="s">
        <v>1214</v>
      </c>
      <c r="E1938" s="112" t="s">
        <v>1497</v>
      </c>
      <c r="F1938" s="216" t="s">
        <v>1500</v>
      </c>
      <c r="G1938" s="199" t="s">
        <v>19</v>
      </c>
      <c r="H1938" s="199" t="s">
        <v>905</v>
      </c>
      <c r="I1938" s="200" t="s">
        <v>935</v>
      </c>
      <c r="J1938" s="112" t="s">
        <v>1230</v>
      </c>
      <c r="K1938" s="199">
        <v>8</v>
      </c>
      <c r="L1938" s="199">
        <v>6</v>
      </c>
      <c r="M1938" s="199">
        <v>1</v>
      </c>
      <c r="N1938" s="112" t="s">
        <v>1231</v>
      </c>
      <c r="O1938" s="200" t="s">
        <v>1234</v>
      </c>
      <c r="P1938" s="112" t="s">
        <v>1518</v>
      </c>
      <c r="Q1938" s="200" t="s">
        <v>1520</v>
      </c>
      <c r="R1938" s="199">
        <v>2</v>
      </c>
      <c r="S1938" s="199">
        <v>3</v>
      </c>
      <c r="T1938" s="199">
        <f>BD[[#This Row],[ND]]*BD[[#This Row],[NE]]</f>
        <v>6</v>
      </c>
      <c r="U1938" s="201" t="str">
        <f t="shared" si="108"/>
        <v>MEDIO</v>
      </c>
      <c r="V1938" s="199">
        <v>25</v>
      </c>
      <c r="W1938" s="199">
        <f>BD[[#This Row],[NP]]*BD[[#This Row],[N.C]]</f>
        <v>150</v>
      </c>
      <c r="X1938" s="201" t="str">
        <f t="shared" si="109"/>
        <v>II</v>
      </c>
      <c r="Y1938" s="182" t="str">
        <f t="shared" si="110"/>
        <v>ACEPTABLE CON CONTROL ESPECIFICO</v>
      </c>
      <c r="Z1938" s="199" t="s">
        <v>311</v>
      </c>
      <c r="AA1938" s="199" t="s">
        <v>311</v>
      </c>
      <c r="AB1938" s="112" t="s">
        <v>1517</v>
      </c>
      <c r="AC1938" s="112" t="s">
        <v>1519</v>
      </c>
      <c r="AD1938" s="200" t="s">
        <v>1558</v>
      </c>
      <c r="AE1938" s="112" t="s">
        <v>1275</v>
      </c>
      <c r="AF1938" s="199"/>
      <c r="AG1938" s="199"/>
    </row>
    <row r="1939" spans="1:33" ht="135" hidden="1">
      <c r="A1939" s="198" t="s">
        <v>909</v>
      </c>
      <c r="B1939" s="199" t="s">
        <v>1498</v>
      </c>
      <c r="C1939" s="199" t="s">
        <v>1217</v>
      </c>
      <c r="D1939" s="199" t="s">
        <v>1214</v>
      </c>
      <c r="E1939" s="112" t="s">
        <v>1497</v>
      </c>
      <c r="F1939" s="216" t="s">
        <v>1500</v>
      </c>
      <c r="G1939" s="199" t="s">
        <v>19</v>
      </c>
      <c r="H1939" s="199" t="s">
        <v>910</v>
      </c>
      <c r="I1939" s="200" t="s">
        <v>937</v>
      </c>
      <c r="J1939" s="112" t="s">
        <v>1324</v>
      </c>
      <c r="K1939" s="199">
        <v>8</v>
      </c>
      <c r="L1939" s="199">
        <v>6</v>
      </c>
      <c r="M1939" s="199">
        <v>1</v>
      </c>
      <c r="N1939" s="112" t="s">
        <v>1322</v>
      </c>
      <c r="O1939" s="112" t="s">
        <v>1563</v>
      </c>
      <c r="P1939" s="112" t="s">
        <v>1325</v>
      </c>
      <c r="Q1939" s="200" t="s">
        <v>1323</v>
      </c>
      <c r="R1939" s="199">
        <v>2</v>
      </c>
      <c r="S1939" s="199">
        <v>2</v>
      </c>
      <c r="T1939" s="199">
        <f>BD[[#This Row],[ND]]*BD[[#This Row],[NE]]</f>
        <v>4</v>
      </c>
      <c r="U1939" s="201" t="str">
        <f t="shared" si="108"/>
        <v>BAJO</v>
      </c>
      <c r="V1939" s="199">
        <v>25</v>
      </c>
      <c r="W1939" s="199">
        <f>BD[[#This Row],[NP]]*BD[[#This Row],[N.C]]</f>
        <v>100</v>
      </c>
      <c r="X1939" s="201" t="str">
        <f t="shared" si="109"/>
        <v>III</v>
      </c>
      <c r="Y1939" s="182" t="str">
        <f t="shared" si="110"/>
        <v>MEJORABLE</v>
      </c>
      <c r="Z1939" s="199" t="s">
        <v>311</v>
      </c>
      <c r="AA1939" s="199" t="s">
        <v>311</v>
      </c>
      <c r="AB1939" s="112" t="s">
        <v>1564</v>
      </c>
      <c r="AC1939" s="112" t="s">
        <v>1325</v>
      </c>
      <c r="AD1939" s="112" t="s">
        <v>1326</v>
      </c>
      <c r="AE1939" s="112" t="s">
        <v>1327</v>
      </c>
      <c r="AF1939" s="199"/>
    </row>
    <row r="1940" spans="1:33" ht="409.6" hidden="1">
      <c r="A1940" s="198" t="s">
        <v>909</v>
      </c>
      <c r="B1940" s="199" t="s">
        <v>1498</v>
      </c>
      <c r="C1940" s="199" t="s">
        <v>1217</v>
      </c>
      <c r="D1940" s="199" t="s">
        <v>1214</v>
      </c>
      <c r="E1940" s="112" t="s">
        <v>1497</v>
      </c>
      <c r="F1940" s="216" t="s">
        <v>1500</v>
      </c>
      <c r="G1940" s="199" t="s">
        <v>19</v>
      </c>
      <c r="H1940" s="199" t="s">
        <v>917</v>
      </c>
      <c r="I1940" s="200" t="s">
        <v>949</v>
      </c>
      <c r="J1940" s="112" t="s">
        <v>1226</v>
      </c>
      <c r="K1940" s="199">
        <v>8</v>
      </c>
      <c r="L1940" s="199">
        <v>6</v>
      </c>
      <c r="M1940" s="199">
        <v>1</v>
      </c>
      <c r="N1940" s="112" t="s">
        <v>1237</v>
      </c>
      <c r="O1940" s="200" t="s">
        <v>1238</v>
      </c>
      <c r="P1940" s="112" t="s">
        <v>1239</v>
      </c>
      <c r="Q1940" s="112" t="s">
        <v>1522</v>
      </c>
      <c r="R1940" s="199">
        <v>2</v>
      </c>
      <c r="S1940" s="199">
        <v>2</v>
      </c>
      <c r="T1940" s="199">
        <f>BD[[#This Row],[ND]]*BD[[#This Row],[NE]]</f>
        <v>4</v>
      </c>
      <c r="U1940" s="201" t="str">
        <f t="shared" si="108"/>
        <v>BAJO</v>
      </c>
      <c r="V1940" s="199">
        <v>60</v>
      </c>
      <c r="W1940" s="199">
        <f>BD[[#This Row],[NP]]*BD[[#This Row],[N.C]]</f>
        <v>240</v>
      </c>
      <c r="X1940" s="201" t="str">
        <f t="shared" si="109"/>
        <v>II</v>
      </c>
      <c r="Y1940" s="182" t="str">
        <f t="shared" si="110"/>
        <v>ACEPTABLE CON CONTROL ESPECIFICO</v>
      </c>
      <c r="Z1940" s="199" t="s">
        <v>311</v>
      </c>
      <c r="AA1940" s="199" t="s">
        <v>311</v>
      </c>
      <c r="AB1940" s="112" t="s">
        <v>1524</v>
      </c>
      <c r="AC1940" s="112" t="s">
        <v>1521</v>
      </c>
      <c r="AD1940" s="112" t="s">
        <v>1523</v>
      </c>
      <c r="AE1940" s="112" t="s">
        <v>1276</v>
      </c>
      <c r="AF1940" s="199"/>
    </row>
    <row r="1941" spans="1:33" ht="165" hidden="1">
      <c r="A1941" s="198" t="s">
        <v>909</v>
      </c>
      <c r="B1941" s="199" t="s">
        <v>1498</v>
      </c>
      <c r="C1941" s="199" t="s">
        <v>1217</v>
      </c>
      <c r="D1941" s="199" t="s">
        <v>1214</v>
      </c>
      <c r="E1941" s="112" t="s">
        <v>1497</v>
      </c>
      <c r="F1941" s="216" t="s">
        <v>1500</v>
      </c>
      <c r="G1941" s="199" t="s">
        <v>19</v>
      </c>
      <c r="H1941" s="199" t="s">
        <v>917</v>
      </c>
      <c r="I1941" s="200" t="s">
        <v>951</v>
      </c>
      <c r="J1941" s="112" t="s">
        <v>1333</v>
      </c>
      <c r="K1941" s="199">
        <v>8</v>
      </c>
      <c r="L1941" s="199">
        <v>6</v>
      </c>
      <c r="M1941" s="199">
        <v>1</v>
      </c>
      <c r="N1941" s="112" t="s">
        <v>1237</v>
      </c>
      <c r="O1941" s="112" t="s">
        <v>1334</v>
      </c>
      <c r="P1941" s="112" t="s">
        <v>1335</v>
      </c>
      <c r="Q1941" s="112" t="s">
        <v>1336</v>
      </c>
      <c r="R1941" s="199">
        <v>2</v>
      </c>
      <c r="S1941" s="199">
        <v>2</v>
      </c>
      <c r="T1941" s="199">
        <v>4</v>
      </c>
      <c r="U1941" s="201" t="s">
        <v>926</v>
      </c>
      <c r="V1941" s="199">
        <v>60</v>
      </c>
      <c r="W1941" s="199">
        <v>240</v>
      </c>
      <c r="X1941" s="201" t="s">
        <v>914</v>
      </c>
      <c r="Y1941" s="182" t="s">
        <v>915</v>
      </c>
      <c r="Z1941" s="199" t="s">
        <v>311</v>
      </c>
      <c r="AA1941" s="199" t="s">
        <v>311</v>
      </c>
      <c r="AB1941" s="112" t="s">
        <v>1571</v>
      </c>
      <c r="AC1941" s="112" t="s">
        <v>1572</v>
      </c>
      <c r="AD1941" s="112" t="s">
        <v>1336</v>
      </c>
      <c r="AE1941" s="112" t="s">
        <v>1337</v>
      </c>
      <c r="AF1941" s="199"/>
    </row>
    <row r="1942" spans="1:33" ht="105" hidden="1">
      <c r="A1942" s="198" t="s">
        <v>909</v>
      </c>
      <c r="B1942" s="199" t="s">
        <v>1498</v>
      </c>
      <c r="C1942" s="199" t="s">
        <v>1217</v>
      </c>
      <c r="D1942" s="199" t="s">
        <v>1214</v>
      </c>
      <c r="E1942" s="112" t="s">
        <v>1497</v>
      </c>
      <c r="F1942" s="216" t="s">
        <v>1500</v>
      </c>
      <c r="G1942" s="199" t="s">
        <v>19</v>
      </c>
      <c r="H1942" s="199" t="s">
        <v>923</v>
      </c>
      <c r="I1942" s="200" t="s">
        <v>965</v>
      </c>
      <c r="J1942" s="112" t="s">
        <v>1228</v>
      </c>
      <c r="K1942" s="199">
        <v>8</v>
      </c>
      <c r="L1942" s="199">
        <v>6</v>
      </c>
      <c r="M1942" s="199">
        <v>1</v>
      </c>
      <c r="N1942" s="112" t="s">
        <v>1245</v>
      </c>
      <c r="O1942" s="200" t="s">
        <v>1291</v>
      </c>
      <c r="P1942" s="112" t="s">
        <v>1525</v>
      </c>
      <c r="Q1942" s="200" t="s">
        <v>1529</v>
      </c>
      <c r="R1942" s="199">
        <v>2</v>
      </c>
      <c r="S1942" s="199">
        <v>3</v>
      </c>
      <c r="T1942" s="199">
        <v>6</v>
      </c>
      <c r="U1942" s="201" t="s">
        <v>920</v>
      </c>
      <c r="V1942" s="199">
        <v>25</v>
      </c>
      <c r="W1942" s="199">
        <v>150</v>
      </c>
      <c r="X1942" s="201" t="s">
        <v>914</v>
      </c>
      <c r="Y1942" s="182" t="s">
        <v>915</v>
      </c>
      <c r="Z1942" s="199" t="s">
        <v>311</v>
      </c>
      <c r="AA1942" s="199" t="s">
        <v>311</v>
      </c>
      <c r="AB1942" s="112" t="s">
        <v>1584</v>
      </c>
      <c r="AC1942" s="112" t="s">
        <v>1589</v>
      </c>
      <c r="AD1942" s="200" t="s">
        <v>1528</v>
      </c>
      <c r="AE1942" s="112" t="s">
        <v>1281</v>
      </c>
      <c r="AF1942" s="199"/>
    </row>
    <row r="1943" spans="1:33" ht="105" hidden="1">
      <c r="A1943" s="198" t="s">
        <v>909</v>
      </c>
      <c r="B1943" s="199" t="s">
        <v>1498</v>
      </c>
      <c r="C1943" s="199" t="s">
        <v>1217</v>
      </c>
      <c r="D1943" s="199" t="s">
        <v>1214</v>
      </c>
      <c r="E1943" s="112" t="s">
        <v>1497</v>
      </c>
      <c r="F1943" s="216" t="s">
        <v>1500</v>
      </c>
      <c r="G1943" s="199" t="s">
        <v>19</v>
      </c>
      <c r="H1943" s="199" t="s">
        <v>923</v>
      </c>
      <c r="I1943" s="200" t="s">
        <v>969</v>
      </c>
      <c r="J1943" s="112" t="s">
        <v>1229</v>
      </c>
      <c r="K1943" s="199">
        <v>8</v>
      </c>
      <c r="L1943" s="199">
        <v>6</v>
      </c>
      <c r="M1943" s="199">
        <v>1</v>
      </c>
      <c r="N1943" s="112" t="s">
        <v>1248</v>
      </c>
      <c r="O1943" s="200" t="s">
        <v>1591</v>
      </c>
      <c r="P1943" s="112" t="s">
        <v>1593</v>
      </c>
      <c r="Q1943" s="199" t="s">
        <v>311</v>
      </c>
      <c r="R1943" s="199">
        <v>2</v>
      </c>
      <c r="S1943" s="199">
        <v>2</v>
      </c>
      <c r="T1943" s="199">
        <f>BD[[#This Row],[ND]]*BD[[#This Row],[NE]]</f>
        <v>4</v>
      </c>
      <c r="U1943" s="201" t="str">
        <f>IF(AND(T1943&lt;=40,T1943&gt;=24),"MUY ALTO",IF(AND(T1943&lt;=20,T1943&gt;=10),"ALTO",IF(AND(T1943&lt;=8,T1943&gt;=6),"MEDIO",IF(AND(T1943&lt;=4,T1943&gt;=1),"BAJO",""))))</f>
        <v>BAJO</v>
      </c>
      <c r="V1943" s="199">
        <v>60</v>
      </c>
      <c r="W1943" s="199">
        <f>BD[[#This Row],[NP]]*BD[[#This Row],[N.C]]</f>
        <v>240</v>
      </c>
      <c r="X1943" s="201" t="str">
        <f>IFERROR(IF(AND(W1943&gt;=600,W1943&lt;=4000),"I",IF(AND(W1943&lt;500,W1943&gt;=150),"II",IF(AND(W1943&lt;=120,W1943&gt;=40),"III",IF(W1943=20,"IV","")))),"")</f>
        <v>II</v>
      </c>
      <c r="Y1943" s="182" t="str">
        <f>IF(AND(X1943="I"),"NO ACEPTABLE",IF(AND(X1943="II"),"ACEPTABLE CON CONTROL ESPECIFICO",IF(AND(X1943="III"),"MEJORABLE",IF(AND(X1943="IV"),"ACEPTABLE"))))</f>
        <v>ACEPTABLE CON CONTROL ESPECIFICO</v>
      </c>
      <c r="Z1943" s="199" t="s">
        <v>311</v>
      </c>
      <c r="AA1943" s="199" t="s">
        <v>311</v>
      </c>
      <c r="AB1943" s="112" t="s">
        <v>1590</v>
      </c>
      <c r="AC1943" s="112" t="s">
        <v>1249</v>
      </c>
      <c r="AD1943" s="200" t="s">
        <v>1247</v>
      </c>
      <c r="AE1943" s="112" t="s">
        <v>1281</v>
      </c>
      <c r="AF1943" s="199"/>
    </row>
    <row r="1944" spans="1:33" ht="225" hidden="1">
      <c r="A1944" s="198" t="s">
        <v>909</v>
      </c>
      <c r="B1944" s="199" t="s">
        <v>1498</v>
      </c>
      <c r="C1944" s="199" t="s">
        <v>1217</v>
      </c>
      <c r="D1944" s="199" t="s">
        <v>1214</v>
      </c>
      <c r="E1944" s="112" t="s">
        <v>1497</v>
      </c>
      <c r="F1944" s="216" t="s">
        <v>1500</v>
      </c>
      <c r="G1944" s="199" t="s">
        <v>19</v>
      </c>
      <c r="H1944" s="199" t="s">
        <v>928</v>
      </c>
      <c r="I1944" s="200" t="s">
        <v>973</v>
      </c>
      <c r="J1944" s="112" t="s">
        <v>1223</v>
      </c>
      <c r="K1944" s="199">
        <v>8</v>
      </c>
      <c r="L1944" s="199">
        <v>6</v>
      </c>
      <c r="M1944" s="199">
        <v>1</v>
      </c>
      <c r="N1944" s="112" t="s">
        <v>1250</v>
      </c>
      <c r="O1944" s="200" t="s">
        <v>1595</v>
      </c>
      <c r="P1944" s="112" t="s">
        <v>1533</v>
      </c>
      <c r="Q1944" s="199" t="s">
        <v>311</v>
      </c>
      <c r="R1944" s="199">
        <v>2</v>
      </c>
      <c r="S1944" s="199">
        <v>2</v>
      </c>
      <c r="T1944" s="199">
        <f>BD[[#This Row],[ND]]*BD[[#This Row],[NE]]</f>
        <v>4</v>
      </c>
      <c r="U1944" s="201" t="str">
        <f>IF(AND(T1944&lt;=40,T1944&gt;=24),"MUY ALTO",IF(AND(T1944&lt;=20,T1944&gt;=10),"ALTO",IF(AND(T1944&lt;=8,T1944&gt;=6),"MEDIO",IF(AND(T1944&lt;=4,T1944&gt;=1),"BAJO",""))))</f>
        <v>BAJO</v>
      </c>
      <c r="V1944" s="199">
        <v>25</v>
      </c>
      <c r="W1944" s="199">
        <f>BD[[#This Row],[NP]]*BD[[#This Row],[N.C]]</f>
        <v>100</v>
      </c>
      <c r="X1944" s="201" t="str">
        <f>IFERROR(IF(AND(W1944&gt;=600,W1944&lt;=4000),"I",IF(AND(W1944&lt;500,W1944&gt;=150),"II",IF(AND(W1944&lt;=120,W1944&gt;=40),"III",IF(W1944=20,"IV","")))),"")</f>
        <v>III</v>
      </c>
      <c r="Y1944" s="182" t="str">
        <f>IF(AND(X1944="I"),"NO ACEPTABLE",IF(AND(X1944="II"),"ACEPTABLE CON CONTROL ESPECIFICO",IF(AND(X1944="III"),"MEJORABLE",IF(AND(X1944="IV"),"ACEPTABLE"))))</f>
        <v>MEJORABLE</v>
      </c>
      <c r="Z1944" s="199" t="s">
        <v>311</v>
      </c>
      <c r="AA1944" s="199" t="s">
        <v>311</v>
      </c>
      <c r="AB1944" s="200" t="s">
        <v>1596</v>
      </c>
      <c r="AC1944" s="112" t="s">
        <v>1534</v>
      </c>
      <c r="AD1944" s="222" t="s">
        <v>1597</v>
      </c>
      <c r="AE1944" s="112" t="s">
        <v>1277</v>
      </c>
      <c r="AF1944" s="199"/>
    </row>
    <row r="1945" spans="1:33" ht="225" hidden="1">
      <c r="A1945" s="198" t="s">
        <v>909</v>
      </c>
      <c r="B1945" s="199" t="s">
        <v>1498</v>
      </c>
      <c r="C1945" s="199" t="s">
        <v>1217</v>
      </c>
      <c r="D1945" s="199" t="s">
        <v>1214</v>
      </c>
      <c r="E1945" s="112" t="s">
        <v>1497</v>
      </c>
      <c r="F1945" s="216" t="s">
        <v>1500</v>
      </c>
      <c r="G1945" s="199" t="s">
        <v>19</v>
      </c>
      <c r="H1945" s="199" t="s">
        <v>928</v>
      </c>
      <c r="I1945" s="200" t="s">
        <v>975</v>
      </c>
      <c r="J1945" s="112" t="s">
        <v>1223</v>
      </c>
      <c r="K1945" s="199">
        <v>8</v>
      </c>
      <c r="L1945" s="199">
        <v>6</v>
      </c>
      <c r="M1945" s="199">
        <v>1</v>
      </c>
      <c r="N1945" s="112" t="s">
        <v>1250</v>
      </c>
      <c r="O1945" s="200" t="s">
        <v>1595</v>
      </c>
      <c r="P1945" s="112" t="s">
        <v>1533</v>
      </c>
      <c r="Q1945" s="199" t="s">
        <v>311</v>
      </c>
      <c r="R1945" s="199">
        <v>2</v>
      </c>
      <c r="S1945" s="199">
        <v>3</v>
      </c>
      <c r="T1945" s="199">
        <v>6</v>
      </c>
      <c r="U1945" s="201" t="s">
        <v>920</v>
      </c>
      <c r="V1945" s="199">
        <v>25</v>
      </c>
      <c r="W1945" s="199">
        <v>150</v>
      </c>
      <c r="X1945" s="201" t="s">
        <v>914</v>
      </c>
      <c r="Y1945" s="182" t="s">
        <v>915</v>
      </c>
      <c r="Z1945" s="199" t="s">
        <v>311</v>
      </c>
      <c r="AA1945" s="199" t="s">
        <v>311</v>
      </c>
      <c r="AB1945" s="200" t="s">
        <v>1596</v>
      </c>
      <c r="AC1945" s="112" t="s">
        <v>1534</v>
      </c>
      <c r="AD1945" s="200" t="s">
        <v>1247</v>
      </c>
      <c r="AE1945" s="112" t="s">
        <v>1277</v>
      </c>
      <c r="AF1945" s="199"/>
    </row>
    <row r="1946" spans="1:33" ht="225" hidden="1">
      <c r="A1946" s="198" t="s">
        <v>909</v>
      </c>
      <c r="B1946" s="199" t="s">
        <v>1498</v>
      </c>
      <c r="C1946" s="199" t="s">
        <v>1217</v>
      </c>
      <c r="D1946" s="199" t="s">
        <v>1214</v>
      </c>
      <c r="E1946" s="112" t="s">
        <v>1497</v>
      </c>
      <c r="F1946" s="216" t="s">
        <v>1500</v>
      </c>
      <c r="G1946" s="199" t="s">
        <v>19</v>
      </c>
      <c r="H1946" s="199" t="s">
        <v>928</v>
      </c>
      <c r="I1946" s="200" t="s">
        <v>979</v>
      </c>
      <c r="J1946" s="112" t="s">
        <v>1223</v>
      </c>
      <c r="K1946" s="199">
        <v>8</v>
      </c>
      <c r="L1946" s="199">
        <v>6</v>
      </c>
      <c r="M1946" s="199">
        <v>1</v>
      </c>
      <c r="N1946" s="112" t="s">
        <v>1250</v>
      </c>
      <c r="O1946" s="200" t="s">
        <v>1595</v>
      </c>
      <c r="P1946" s="112" t="s">
        <v>1533</v>
      </c>
      <c r="Q1946" s="199" t="s">
        <v>311</v>
      </c>
      <c r="R1946" s="199">
        <v>2</v>
      </c>
      <c r="S1946" s="199">
        <v>3</v>
      </c>
      <c r="T1946" s="199">
        <v>6</v>
      </c>
      <c r="U1946" s="201" t="s">
        <v>920</v>
      </c>
      <c r="V1946" s="199">
        <v>25</v>
      </c>
      <c r="W1946" s="199">
        <v>150</v>
      </c>
      <c r="X1946" s="201" t="s">
        <v>914</v>
      </c>
      <c r="Y1946" s="182" t="s">
        <v>915</v>
      </c>
      <c r="Z1946" s="199" t="s">
        <v>311</v>
      </c>
      <c r="AA1946" s="199" t="s">
        <v>311</v>
      </c>
      <c r="AB1946" s="200" t="s">
        <v>1596</v>
      </c>
      <c r="AC1946" s="112" t="s">
        <v>1534</v>
      </c>
      <c r="AD1946" s="200" t="s">
        <v>1247</v>
      </c>
      <c r="AE1946" s="112" t="s">
        <v>1277</v>
      </c>
      <c r="AF1946" s="199"/>
    </row>
    <row r="1947" spans="1:33" ht="225" hidden="1">
      <c r="A1947" s="198" t="s">
        <v>909</v>
      </c>
      <c r="B1947" s="199" t="s">
        <v>1498</v>
      </c>
      <c r="C1947" s="199" t="s">
        <v>1217</v>
      </c>
      <c r="D1947" s="199" t="s">
        <v>1214</v>
      </c>
      <c r="E1947" s="112" t="s">
        <v>1497</v>
      </c>
      <c r="F1947" s="216" t="s">
        <v>1500</v>
      </c>
      <c r="G1947" s="199" t="s">
        <v>19</v>
      </c>
      <c r="H1947" s="199" t="s">
        <v>928</v>
      </c>
      <c r="I1947" s="200" t="s">
        <v>983</v>
      </c>
      <c r="J1947" s="112" t="s">
        <v>1223</v>
      </c>
      <c r="K1947" s="199">
        <v>8</v>
      </c>
      <c r="L1947" s="199">
        <v>6</v>
      </c>
      <c r="M1947" s="199">
        <v>1</v>
      </c>
      <c r="N1947" s="112" t="s">
        <v>1250</v>
      </c>
      <c r="O1947" s="200" t="s">
        <v>1595</v>
      </c>
      <c r="P1947" s="112" t="s">
        <v>1533</v>
      </c>
      <c r="Q1947" s="199" t="s">
        <v>311</v>
      </c>
      <c r="R1947" s="199">
        <v>2</v>
      </c>
      <c r="S1947" s="199">
        <v>3</v>
      </c>
      <c r="T1947" s="199">
        <f>BD[[#This Row],[ND]]*BD[[#This Row],[NE]]</f>
        <v>6</v>
      </c>
      <c r="U1947" s="201" t="str">
        <f t="shared" ref="U1947:U1958" si="111">IF(AND(T1947&lt;=40,T1947&gt;=24),"MUY ALTO",IF(AND(T1947&lt;=20,T1947&gt;=10),"ALTO",IF(AND(T1947&lt;=8,T1947&gt;=6),"MEDIO",IF(AND(T1947&lt;=4,T1947&gt;=1),"BAJO",""))))</f>
        <v>MEDIO</v>
      </c>
      <c r="V1947" s="199">
        <v>25</v>
      </c>
      <c r="W1947" s="199">
        <f>BD[[#This Row],[NP]]*BD[[#This Row],[N.C]]</f>
        <v>150</v>
      </c>
      <c r="X1947" s="201" t="str">
        <f t="shared" ref="X1947:X1958" si="112">IFERROR(IF(AND(W1947&gt;=600,W1947&lt;=4000),"I",IF(AND(W1947&lt;500,W1947&gt;=150),"II",IF(AND(W1947&lt;=120,W1947&gt;=40),"III",IF(W1947=20,"IV","")))),"")</f>
        <v>II</v>
      </c>
      <c r="Y1947" s="182" t="str">
        <f t="shared" ref="Y1947:Y1958" si="113">IF(AND(X1947="I"),"NO ACEPTABLE",IF(AND(X1947="II"),"ACEPTABLE CON CONTROL ESPECIFICO",IF(AND(X1947="III"),"MEJORABLE",IF(AND(X1947="IV"),"ACEPTABLE"))))</f>
        <v>ACEPTABLE CON CONTROL ESPECIFICO</v>
      </c>
      <c r="Z1947" s="199" t="s">
        <v>311</v>
      </c>
      <c r="AA1947" s="199" t="s">
        <v>311</v>
      </c>
      <c r="AB1947" s="200" t="s">
        <v>1596</v>
      </c>
      <c r="AC1947" s="112" t="s">
        <v>1534</v>
      </c>
      <c r="AD1947" s="200" t="s">
        <v>1247</v>
      </c>
      <c r="AE1947" s="112" t="s">
        <v>1277</v>
      </c>
      <c r="AF1947" s="199"/>
    </row>
    <row r="1948" spans="1:33" ht="135" hidden="1">
      <c r="A1948" s="198" t="s">
        <v>909</v>
      </c>
      <c r="B1948" s="199" t="s">
        <v>1498</v>
      </c>
      <c r="C1948" s="199" t="s">
        <v>1217</v>
      </c>
      <c r="D1948" s="199" t="s">
        <v>1214</v>
      </c>
      <c r="E1948" s="112" t="s">
        <v>1497</v>
      </c>
      <c r="F1948" s="216" t="s">
        <v>1500</v>
      </c>
      <c r="G1948" s="199" t="s">
        <v>19</v>
      </c>
      <c r="H1948" s="199" t="s">
        <v>931</v>
      </c>
      <c r="I1948" s="200" t="s">
        <v>985</v>
      </c>
      <c r="J1948" s="112" t="s">
        <v>1400</v>
      </c>
      <c r="K1948" s="199">
        <v>8</v>
      </c>
      <c r="L1948" s="199">
        <v>6</v>
      </c>
      <c r="M1948" s="199">
        <v>1</v>
      </c>
      <c r="N1948" s="112" t="s">
        <v>1401</v>
      </c>
      <c r="O1948" s="200" t="s">
        <v>1600</v>
      </c>
      <c r="P1948" s="112" t="s">
        <v>1671</v>
      </c>
      <c r="Q1948" s="112" t="s">
        <v>1403</v>
      </c>
      <c r="R1948" s="199">
        <v>2</v>
      </c>
      <c r="S1948" s="199">
        <v>3</v>
      </c>
      <c r="T1948" s="199">
        <f>BD[[#This Row],[ND]]*BD[[#This Row],[NE]]</f>
        <v>6</v>
      </c>
      <c r="U1948" s="201" t="str">
        <f t="shared" si="111"/>
        <v>MEDIO</v>
      </c>
      <c r="V1948" s="199">
        <v>25</v>
      </c>
      <c r="W1948" s="199">
        <f>BD[[#This Row],[NP]]*BD[[#This Row],[N.C]]</f>
        <v>150</v>
      </c>
      <c r="X1948" s="201" t="str">
        <f t="shared" si="112"/>
        <v>II</v>
      </c>
      <c r="Y1948" s="182" t="str">
        <f t="shared" si="113"/>
        <v>ACEPTABLE CON CONTROL ESPECIFICO</v>
      </c>
      <c r="Z1948" s="199" t="s">
        <v>311</v>
      </c>
      <c r="AA1948" s="199" t="s">
        <v>311</v>
      </c>
      <c r="AB1948" s="112" t="s">
        <v>1601</v>
      </c>
      <c r="AC1948" s="112" t="s">
        <v>1598</v>
      </c>
      <c r="AD1948" s="112" t="s">
        <v>1599</v>
      </c>
      <c r="AE1948" s="112" t="s">
        <v>1278</v>
      </c>
      <c r="AF1948" s="199"/>
    </row>
    <row r="1949" spans="1:33" ht="165" hidden="1">
      <c r="A1949" s="198" t="s">
        <v>909</v>
      </c>
      <c r="B1949" s="199" t="s">
        <v>1498</v>
      </c>
      <c r="C1949" s="199" t="s">
        <v>1217</v>
      </c>
      <c r="D1949" s="199" t="s">
        <v>1214</v>
      </c>
      <c r="E1949" s="112" t="s">
        <v>1497</v>
      </c>
      <c r="F1949" s="216" t="s">
        <v>1500</v>
      </c>
      <c r="G1949" s="199" t="s">
        <v>19</v>
      </c>
      <c r="H1949" s="199" t="s">
        <v>931</v>
      </c>
      <c r="I1949" s="200" t="s">
        <v>993</v>
      </c>
      <c r="J1949" s="112" t="s">
        <v>1227</v>
      </c>
      <c r="K1949" s="199">
        <v>2</v>
      </c>
      <c r="L1949" s="199">
        <v>2</v>
      </c>
      <c r="M1949" s="199">
        <v>1</v>
      </c>
      <c r="N1949" s="112" t="s">
        <v>1255</v>
      </c>
      <c r="O1949" s="112" t="s">
        <v>1538</v>
      </c>
      <c r="P1949" s="112" t="s">
        <v>1258</v>
      </c>
      <c r="Q1949" s="199" t="s">
        <v>1654</v>
      </c>
      <c r="R1949" s="199">
        <v>2</v>
      </c>
      <c r="S1949" s="199">
        <v>3</v>
      </c>
      <c r="T1949" s="199">
        <f>BD[[#This Row],[ND]]*BD[[#This Row],[NE]]</f>
        <v>6</v>
      </c>
      <c r="U1949" s="201" t="str">
        <f t="shared" si="111"/>
        <v>MEDIO</v>
      </c>
      <c r="V1949" s="199">
        <v>60</v>
      </c>
      <c r="W1949" s="199">
        <f>BD[[#This Row],[NP]]*BD[[#This Row],[N.C]]</f>
        <v>360</v>
      </c>
      <c r="X1949" s="201" t="str">
        <f t="shared" si="112"/>
        <v>II</v>
      </c>
      <c r="Y1949" s="182" t="str">
        <f t="shared" si="113"/>
        <v>ACEPTABLE CON CONTROL ESPECIFICO</v>
      </c>
      <c r="Z1949" s="199" t="s">
        <v>311</v>
      </c>
      <c r="AA1949" s="199" t="s">
        <v>311</v>
      </c>
      <c r="AB1949" s="112" t="s">
        <v>1539</v>
      </c>
      <c r="AC1949" s="112" t="s">
        <v>1540</v>
      </c>
      <c r="AD1949" s="199" t="s">
        <v>1655</v>
      </c>
      <c r="AE1949" s="112" t="s">
        <v>1279</v>
      </c>
      <c r="AF1949" s="199"/>
    </row>
    <row r="1950" spans="1:33" ht="120" hidden="1">
      <c r="A1950" s="198" t="s">
        <v>909</v>
      </c>
      <c r="B1950" s="199" t="s">
        <v>1498</v>
      </c>
      <c r="C1950" s="199" t="s">
        <v>1217</v>
      </c>
      <c r="D1950" s="199" t="s">
        <v>1214</v>
      </c>
      <c r="E1950" s="112" t="s">
        <v>1497</v>
      </c>
      <c r="F1950" s="216" t="s">
        <v>1500</v>
      </c>
      <c r="G1950" s="199" t="s">
        <v>19</v>
      </c>
      <c r="H1950" s="199" t="s">
        <v>931</v>
      </c>
      <c r="I1950" s="200" t="s">
        <v>995</v>
      </c>
      <c r="J1950" s="112" t="s">
        <v>1227</v>
      </c>
      <c r="K1950" s="199">
        <v>2</v>
      </c>
      <c r="L1950" s="199">
        <v>2</v>
      </c>
      <c r="M1950" s="199">
        <v>1</v>
      </c>
      <c r="N1950" s="112" t="s">
        <v>1255</v>
      </c>
      <c r="O1950" s="112" t="s">
        <v>1618</v>
      </c>
      <c r="P1950" s="112" t="s">
        <v>1259</v>
      </c>
      <c r="Q1950" s="199" t="s">
        <v>311</v>
      </c>
      <c r="R1950" s="199">
        <v>2</v>
      </c>
      <c r="S1950" s="199">
        <v>3</v>
      </c>
      <c r="T1950" s="199">
        <f>BD[[#This Row],[ND]]*BD[[#This Row],[NE]]</f>
        <v>6</v>
      </c>
      <c r="U1950" s="201" t="str">
        <f t="shared" si="111"/>
        <v>MEDIO</v>
      </c>
      <c r="V1950" s="199">
        <v>60</v>
      </c>
      <c r="W1950" s="199">
        <f>BD[[#This Row],[NP]]*BD[[#This Row],[N.C]]</f>
        <v>360</v>
      </c>
      <c r="X1950" s="201" t="str">
        <f t="shared" si="112"/>
        <v>II</v>
      </c>
      <c r="Y1950" s="182" t="str">
        <f t="shared" si="113"/>
        <v>ACEPTABLE CON CONTROL ESPECIFICO</v>
      </c>
      <c r="Z1950" s="199" t="s">
        <v>311</v>
      </c>
      <c r="AA1950" s="199" t="s">
        <v>311</v>
      </c>
      <c r="AB1950" s="112" t="s">
        <v>1619</v>
      </c>
      <c r="AC1950" s="112" t="s">
        <v>1259</v>
      </c>
      <c r="AD1950" s="200" t="s">
        <v>1247</v>
      </c>
      <c r="AE1950" s="112" t="s">
        <v>1279</v>
      </c>
      <c r="AF1950" s="199"/>
    </row>
    <row r="1951" spans="1:33" ht="315" hidden="1">
      <c r="A1951" s="198" t="s">
        <v>909</v>
      </c>
      <c r="B1951" s="199" t="s">
        <v>1498</v>
      </c>
      <c r="C1951" s="199" t="s">
        <v>1217</v>
      </c>
      <c r="D1951" s="199" t="s">
        <v>1214</v>
      </c>
      <c r="E1951" s="112" t="s">
        <v>1497</v>
      </c>
      <c r="F1951" s="216" t="s">
        <v>1500</v>
      </c>
      <c r="G1951" s="199" t="s">
        <v>19</v>
      </c>
      <c r="H1951" s="199" t="s">
        <v>934</v>
      </c>
      <c r="I1951" s="200" t="s">
        <v>1007</v>
      </c>
      <c r="J1951" s="112" t="s">
        <v>1225</v>
      </c>
      <c r="K1951" s="199">
        <v>2</v>
      </c>
      <c r="L1951" s="199">
        <v>2</v>
      </c>
      <c r="M1951" s="199">
        <v>1</v>
      </c>
      <c r="N1951" s="112" t="s">
        <v>1255</v>
      </c>
      <c r="O1951" s="112" t="s">
        <v>1627</v>
      </c>
      <c r="P1951" s="112" t="s">
        <v>1630</v>
      </c>
      <c r="Q1951" s="112" t="s">
        <v>1265</v>
      </c>
      <c r="R1951" s="199">
        <v>2</v>
      </c>
      <c r="S1951" s="199">
        <v>3</v>
      </c>
      <c r="T1951" s="199">
        <f>BD[[#This Row],[ND]]*BD[[#This Row],[NE]]</f>
        <v>6</v>
      </c>
      <c r="U1951" s="201" t="str">
        <f t="shared" si="111"/>
        <v>MEDIO</v>
      </c>
      <c r="V1951" s="199">
        <v>25</v>
      </c>
      <c r="W1951" s="199">
        <f>BD[[#This Row],[NP]]*BD[[#This Row],[N.C]]</f>
        <v>150</v>
      </c>
      <c r="X1951" s="201" t="str">
        <f t="shared" si="112"/>
        <v>II</v>
      </c>
      <c r="Y1951" s="182" t="str">
        <f t="shared" si="113"/>
        <v>ACEPTABLE CON CONTROL ESPECIFICO</v>
      </c>
      <c r="Z1951" s="199" t="s">
        <v>311</v>
      </c>
      <c r="AA1951" s="199" t="s">
        <v>311</v>
      </c>
      <c r="AB1951" s="112" t="s">
        <v>1628</v>
      </c>
      <c r="AC1951" s="112" t="s">
        <v>1629</v>
      </c>
      <c r="AD1951" s="112" t="s">
        <v>1265</v>
      </c>
      <c r="AE1951" s="112" t="s">
        <v>1280</v>
      </c>
      <c r="AF1951" s="199"/>
    </row>
    <row r="1952" spans="1:33" ht="315" hidden="1">
      <c r="A1952" s="198" t="s">
        <v>909</v>
      </c>
      <c r="B1952" s="199" t="s">
        <v>1498</v>
      </c>
      <c r="C1952" s="199" t="s">
        <v>1217</v>
      </c>
      <c r="D1952" s="199" t="s">
        <v>1214</v>
      </c>
      <c r="E1952" s="112" t="s">
        <v>1497</v>
      </c>
      <c r="F1952" s="216" t="s">
        <v>1500</v>
      </c>
      <c r="G1952" s="199" t="s">
        <v>19</v>
      </c>
      <c r="H1952" s="199" t="s">
        <v>934</v>
      </c>
      <c r="I1952" s="200" t="s">
        <v>1015</v>
      </c>
      <c r="J1952" s="112" t="s">
        <v>1369</v>
      </c>
      <c r="K1952" s="199">
        <v>8</v>
      </c>
      <c r="L1952" s="199">
        <v>6</v>
      </c>
      <c r="M1952" s="199">
        <v>1</v>
      </c>
      <c r="N1952" s="112" t="s">
        <v>1364</v>
      </c>
      <c r="O1952" s="112" t="s">
        <v>1627</v>
      </c>
      <c r="P1952" s="112" t="s">
        <v>1630</v>
      </c>
      <c r="Q1952" s="112" t="s">
        <v>1265</v>
      </c>
      <c r="R1952" s="199">
        <v>2</v>
      </c>
      <c r="S1952" s="199">
        <v>3</v>
      </c>
      <c r="T1952" s="199">
        <f>BD[[#This Row],[ND]]*BD[[#This Row],[NE]]</f>
        <v>6</v>
      </c>
      <c r="U1952" s="201" t="str">
        <f t="shared" si="111"/>
        <v>MEDIO</v>
      </c>
      <c r="V1952" s="199">
        <v>25</v>
      </c>
      <c r="W1952" s="199">
        <f>BD[[#This Row],[NP]]*BD[[#This Row],[N.C]]</f>
        <v>150</v>
      </c>
      <c r="X1952" s="201" t="str">
        <f t="shared" si="112"/>
        <v>II</v>
      </c>
      <c r="Y1952" s="182" t="str">
        <f t="shared" si="113"/>
        <v>ACEPTABLE CON CONTROL ESPECIFICO</v>
      </c>
      <c r="Z1952" s="199" t="s">
        <v>311</v>
      </c>
      <c r="AA1952" s="199" t="s">
        <v>311</v>
      </c>
      <c r="AB1952" s="112" t="s">
        <v>1628</v>
      </c>
      <c r="AC1952" s="112" t="s">
        <v>1631</v>
      </c>
      <c r="AD1952" s="112" t="s">
        <v>1265</v>
      </c>
      <c r="AE1952" s="112" t="s">
        <v>1371</v>
      </c>
      <c r="AF1952" s="199"/>
    </row>
    <row r="1953" spans="1:32" ht="345" hidden="1">
      <c r="A1953" s="198" t="s">
        <v>909</v>
      </c>
      <c r="B1953" s="199" t="s">
        <v>1498</v>
      </c>
      <c r="C1953" s="199" t="s">
        <v>1217</v>
      </c>
      <c r="D1953" s="199" t="s">
        <v>1214</v>
      </c>
      <c r="E1953" s="112" t="s">
        <v>1497</v>
      </c>
      <c r="F1953" s="216" t="s">
        <v>1500</v>
      </c>
      <c r="G1953" s="199" t="s">
        <v>19</v>
      </c>
      <c r="H1953" s="199" t="s">
        <v>934</v>
      </c>
      <c r="I1953" s="200" t="s">
        <v>1017</v>
      </c>
      <c r="J1953" s="112" t="s">
        <v>1260</v>
      </c>
      <c r="K1953" s="199">
        <v>2</v>
      </c>
      <c r="L1953" s="199">
        <v>2</v>
      </c>
      <c r="M1953" s="199">
        <v>1</v>
      </c>
      <c r="N1953" s="112" t="s">
        <v>1261</v>
      </c>
      <c r="O1953" s="112" t="s">
        <v>1627</v>
      </c>
      <c r="P1953" s="112" t="s">
        <v>1632</v>
      </c>
      <c r="Q1953" s="112" t="s">
        <v>1662</v>
      </c>
      <c r="R1953" s="199">
        <v>2</v>
      </c>
      <c r="S1953" s="199">
        <v>3</v>
      </c>
      <c r="T1953" s="199">
        <f>BD[[#This Row],[ND]]*BD[[#This Row],[NE]]</f>
        <v>6</v>
      </c>
      <c r="U1953" s="201" t="str">
        <f t="shared" si="111"/>
        <v>MEDIO</v>
      </c>
      <c r="V1953" s="199">
        <v>25</v>
      </c>
      <c r="W1953" s="199">
        <f>BD[[#This Row],[NP]]*BD[[#This Row],[N.C]]</f>
        <v>150</v>
      </c>
      <c r="X1953" s="201" t="str">
        <f t="shared" si="112"/>
        <v>II</v>
      </c>
      <c r="Y1953" s="182" t="str">
        <f t="shared" si="113"/>
        <v>ACEPTABLE CON CONTROL ESPECIFICO</v>
      </c>
      <c r="Z1953" s="199" t="s">
        <v>311</v>
      </c>
      <c r="AA1953" s="199" t="s">
        <v>311</v>
      </c>
      <c r="AB1953" s="112" t="s">
        <v>1628</v>
      </c>
      <c r="AC1953" s="112" t="s">
        <v>1633</v>
      </c>
      <c r="AD1953" s="112" t="s">
        <v>1663</v>
      </c>
      <c r="AE1953" s="112" t="s">
        <v>1280</v>
      </c>
      <c r="AF1953" s="199"/>
    </row>
    <row r="1954" spans="1:32" ht="225" hidden="1">
      <c r="A1954" s="198" t="s">
        <v>909</v>
      </c>
      <c r="B1954" s="199" t="s">
        <v>1498</v>
      </c>
      <c r="C1954" s="199" t="s">
        <v>1217</v>
      </c>
      <c r="D1954" s="199" t="s">
        <v>1214</v>
      </c>
      <c r="E1954" s="112" t="s">
        <v>1497</v>
      </c>
      <c r="F1954" s="216" t="s">
        <v>1501</v>
      </c>
      <c r="G1954" s="199" t="s">
        <v>19</v>
      </c>
      <c r="H1954" s="199" t="s">
        <v>928</v>
      </c>
      <c r="I1954" s="200" t="s">
        <v>973</v>
      </c>
      <c r="J1954" s="112" t="s">
        <v>1223</v>
      </c>
      <c r="K1954" s="199">
        <v>8</v>
      </c>
      <c r="L1954" s="199">
        <v>6</v>
      </c>
      <c r="M1954" s="199">
        <v>1</v>
      </c>
      <c r="N1954" s="112" t="s">
        <v>1250</v>
      </c>
      <c r="O1954" s="200" t="s">
        <v>1595</v>
      </c>
      <c r="P1954" s="112" t="s">
        <v>1533</v>
      </c>
      <c r="Q1954" s="199" t="s">
        <v>311</v>
      </c>
      <c r="R1954" s="199">
        <v>2</v>
      </c>
      <c r="S1954" s="199">
        <v>2</v>
      </c>
      <c r="T1954" s="199">
        <f>BD[[#This Row],[ND]]*BD[[#This Row],[NE]]</f>
        <v>4</v>
      </c>
      <c r="U1954" s="201" t="str">
        <f t="shared" si="111"/>
        <v>BAJO</v>
      </c>
      <c r="V1954" s="199">
        <v>25</v>
      </c>
      <c r="W1954" s="199">
        <f>BD[[#This Row],[NP]]*BD[[#This Row],[N.C]]</f>
        <v>100</v>
      </c>
      <c r="X1954" s="201" t="str">
        <f t="shared" si="112"/>
        <v>III</v>
      </c>
      <c r="Y1954" s="182" t="str">
        <f t="shared" si="113"/>
        <v>MEJORABLE</v>
      </c>
      <c r="Z1954" s="199" t="s">
        <v>311</v>
      </c>
      <c r="AA1954" s="199" t="s">
        <v>311</v>
      </c>
      <c r="AB1954" s="200" t="s">
        <v>1596</v>
      </c>
      <c r="AC1954" s="112" t="s">
        <v>1534</v>
      </c>
      <c r="AD1954" s="222" t="s">
        <v>1597</v>
      </c>
      <c r="AE1954" s="112" t="s">
        <v>1277</v>
      </c>
      <c r="AF1954" s="199"/>
    </row>
    <row r="1955" spans="1:32" ht="225" hidden="1">
      <c r="A1955" s="198" t="s">
        <v>909</v>
      </c>
      <c r="B1955" s="199" t="s">
        <v>1498</v>
      </c>
      <c r="C1955" s="199" t="s">
        <v>1217</v>
      </c>
      <c r="D1955" s="199" t="s">
        <v>1214</v>
      </c>
      <c r="E1955" s="112" t="s">
        <v>1497</v>
      </c>
      <c r="F1955" s="216" t="s">
        <v>1501</v>
      </c>
      <c r="G1955" s="199" t="s">
        <v>19</v>
      </c>
      <c r="H1955" s="199" t="s">
        <v>928</v>
      </c>
      <c r="I1955" s="200" t="s">
        <v>975</v>
      </c>
      <c r="J1955" s="112" t="s">
        <v>1223</v>
      </c>
      <c r="K1955" s="199">
        <v>8</v>
      </c>
      <c r="L1955" s="199">
        <v>6</v>
      </c>
      <c r="M1955" s="199">
        <v>1</v>
      </c>
      <c r="N1955" s="112" t="s">
        <v>1250</v>
      </c>
      <c r="O1955" s="200" t="s">
        <v>1595</v>
      </c>
      <c r="P1955" s="112" t="s">
        <v>1533</v>
      </c>
      <c r="Q1955" s="199" t="s">
        <v>311</v>
      </c>
      <c r="R1955" s="199">
        <v>2</v>
      </c>
      <c r="S1955" s="199">
        <v>3</v>
      </c>
      <c r="T1955" s="199">
        <f>BD[[#This Row],[ND]]*BD[[#This Row],[NE]]</f>
        <v>6</v>
      </c>
      <c r="U1955" s="201" t="str">
        <f t="shared" si="111"/>
        <v>MEDIO</v>
      </c>
      <c r="V1955" s="199">
        <v>25</v>
      </c>
      <c r="W1955" s="199">
        <f>BD[[#This Row],[NP]]*BD[[#This Row],[N.C]]</f>
        <v>150</v>
      </c>
      <c r="X1955" s="201" t="str">
        <f t="shared" si="112"/>
        <v>II</v>
      </c>
      <c r="Y1955" s="182" t="str">
        <f t="shared" si="113"/>
        <v>ACEPTABLE CON CONTROL ESPECIFICO</v>
      </c>
      <c r="Z1955" s="199" t="s">
        <v>311</v>
      </c>
      <c r="AA1955" s="199" t="s">
        <v>311</v>
      </c>
      <c r="AB1955" s="200" t="s">
        <v>1596</v>
      </c>
      <c r="AC1955" s="112" t="s">
        <v>1534</v>
      </c>
      <c r="AD1955" s="200" t="s">
        <v>1247</v>
      </c>
      <c r="AE1955" s="112" t="s">
        <v>1277</v>
      </c>
      <c r="AF1955" s="199"/>
    </row>
    <row r="1956" spans="1:32" ht="225" hidden="1">
      <c r="A1956" s="198" t="s">
        <v>909</v>
      </c>
      <c r="B1956" s="199" t="s">
        <v>1498</v>
      </c>
      <c r="C1956" s="199" t="s">
        <v>1217</v>
      </c>
      <c r="D1956" s="199" t="s">
        <v>1214</v>
      </c>
      <c r="E1956" s="112" t="s">
        <v>1497</v>
      </c>
      <c r="F1956" s="216" t="s">
        <v>1501</v>
      </c>
      <c r="G1956" s="199" t="s">
        <v>19</v>
      </c>
      <c r="H1956" s="199" t="s">
        <v>928</v>
      </c>
      <c r="I1956" s="200" t="s">
        <v>977</v>
      </c>
      <c r="J1956" s="112" t="s">
        <v>1223</v>
      </c>
      <c r="K1956" s="199">
        <v>8</v>
      </c>
      <c r="L1956" s="199">
        <v>6</v>
      </c>
      <c r="M1956" s="199">
        <v>1</v>
      </c>
      <c r="N1956" s="112" t="s">
        <v>1250</v>
      </c>
      <c r="O1956" s="200" t="s">
        <v>1595</v>
      </c>
      <c r="P1956" s="112" t="s">
        <v>1533</v>
      </c>
      <c r="Q1956" s="199" t="s">
        <v>311</v>
      </c>
      <c r="R1956" s="199">
        <v>2</v>
      </c>
      <c r="S1956" s="199">
        <v>3</v>
      </c>
      <c r="T1956" s="199">
        <f>BD[[#This Row],[ND]]*BD[[#This Row],[NE]]</f>
        <v>6</v>
      </c>
      <c r="U1956" s="201" t="str">
        <f t="shared" si="111"/>
        <v>MEDIO</v>
      </c>
      <c r="V1956" s="199">
        <v>25</v>
      </c>
      <c r="W1956" s="199">
        <f>BD[[#This Row],[NP]]*BD[[#This Row],[N.C]]</f>
        <v>150</v>
      </c>
      <c r="X1956" s="201" t="str">
        <f t="shared" si="112"/>
        <v>II</v>
      </c>
      <c r="Y1956" s="182" t="str">
        <f t="shared" si="113"/>
        <v>ACEPTABLE CON CONTROL ESPECIFICO</v>
      </c>
      <c r="Z1956" s="199" t="s">
        <v>311</v>
      </c>
      <c r="AA1956" s="199" t="s">
        <v>311</v>
      </c>
      <c r="AB1956" s="200" t="s">
        <v>1596</v>
      </c>
      <c r="AC1956" s="112" t="s">
        <v>1534</v>
      </c>
      <c r="AD1956" s="200" t="s">
        <v>1247</v>
      </c>
      <c r="AE1956" s="112" t="s">
        <v>1277</v>
      </c>
      <c r="AF1956" s="199"/>
    </row>
    <row r="1957" spans="1:32" ht="225" hidden="1">
      <c r="A1957" s="198" t="s">
        <v>909</v>
      </c>
      <c r="B1957" s="199" t="s">
        <v>1498</v>
      </c>
      <c r="C1957" s="199" t="s">
        <v>1217</v>
      </c>
      <c r="D1957" s="199" t="s">
        <v>1214</v>
      </c>
      <c r="E1957" s="112" t="s">
        <v>1497</v>
      </c>
      <c r="F1957" s="216" t="s">
        <v>1501</v>
      </c>
      <c r="G1957" s="199" t="s">
        <v>19</v>
      </c>
      <c r="H1957" s="199" t="s">
        <v>928</v>
      </c>
      <c r="I1957" s="200" t="s">
        <v>979</v>
      </c>
      <c r="J1957" s="112" t="s">
        <v>1223</v>
      </c>
      <c r="K1957" s="199">
        <v>8</v>
      </c>
      <c r="L1957" s="199">
        <v>6</v>
      </c>
      <c r="M1957" s="199">
        <v>1</v>
      </c>
      <c r="N1957" s="112" t="s">
        <v>1250</v>
      </c>
      <c r="O1957" s="200" t="s">
        <v>1595</v>
      </c>
      <c r="P1957" s="112" t="s">
        <v>1533</v>
      </c>
      <c r="Q1957" s="199" t="s">
        <v>311</v>
      </c>
      <c r="R1957" s="199">
        <v>2</v>
      </c>
      <c r="S1957" s="199">
        <v>3</v>
      </c>
      <c r="T1957" s="199">
        <f>BD[[#This Row],[ND]]*BD[[#This Row],[NE]]</f>
        <v>6</v>
      </c>
      <c r="U1957" s="201" t="str">
        <f t="shared" si="111"/>
        <v>MEDIO</v>
      </c>
      <c r="V1957" s="199">
        <v>26</v>
      </c>
      <c r="W1957" s="199">
        <f>BD[[#This Row],[NP]]*BD[[#This Row],[N.C]]</f>
        <v>156</v>
      </c>
      <c r="X1957" s="201" t="str">
        <f t="shared" si="112"/>
        <v>II</v>
      </c>
      <c r="Y1957" s="182" t="str">
        <f t="shared" si="113"/>
        <v>ACEPTABLE CON CONTROL ESPECIFICO</v>
      </c>
      <c r="Z1957" s="199" t="s">
        <v>311</v>
      </c>
      <c r="AA1957" s="199" t="s">
        <v>311</v>
      </c>
      <c r="AB1957" s="200" t="s">
        <v>1596</v>
      </c>
      <c r="AC1957" s="112" t="s">
        <v>1534</v>
      </c>
      <c r="AD1957" s="200" t="s">
        <v>1247</v>
      </c>
      <c r="AE1957" s="112" t="s">
        <v>1277</v>
      </c>
      <c r="AF1957" s="199"/>
    </row>
    <row r="1958" spans="1:32" ht="210" hidden="1">
      <c r="A1958" s="198" t="s">
        <v>909</v>
      </c>
      <c r="B1958" s="199" t="s">
        <v>1498</v>
      </c>
      <c r="C1958" s="199" t="s">
        <v>1217</v>
      </c>
      <c r="D1958" s="199" t="s">
        <v>1214</v>
      </c>
      <c r="E1958" s="112" t="s">
        <v>1497</v>
      </c>
      <c r="F1958" s="216" t="s">
        <v>1501</v>
      </c>
      <c r="G1958" s="199" t="s">
        <v>19</v>
      </c>
      <c r="H1958" s="199" t="s">
        <v>928</v>
      </c>
      <c r="I1958" s="200" t="s">
        <v>981</v>
      </c>
      <c r="J1958" s="112" t="s">
        <v>1438</v>
      </c>
      <c r="K1958" s="199">
        <v>8</v>
      </c>
      <c r="L1958" s="199">
        <v>6</v>
      </c>
      <c r="M1958" s="199">
        <v>1</v>
      </c>
      <c r="N1958" s="112" t="s">
        <v>1364</v>
      </c>
      <c r="O1958" s="199" t="s">
        <v>311</v>
      </c>
      <c r="P1958" s="112" t="s">
        <v>1651</v>
      </c>
      <c r="Q1958" s="199" t="s">
        <v>311</v>
      </c>
      <c r="R1958" s="199">
        <v>2</v>
      </c>
      <c r="S1958" s="199">
        <v>2</v>
      </c>
      <c r="T1958" s="199">
        <f>BD[[#This Row],[ND]]*BD[[#This Row],[NE]]</f>
        <v>4</v>
      </c>
      <c r="U1958" s="201" t="str">
        <f t="shared" si="111"/>
        <v>BAJO</v>
      </c>
      <c r="V1958" s="199">
        <v>25</v>
      </c>
      <c r="W1958" s="199">
        <f>BD[[#This Row],[NP]]*BD[[#This Row],[N.C]]</f>
        <v>100</v>
      </c>
      <c r="X1958" s="201" t="str">
        <f t="shared" si="112"/>
        <v>III</v>
      </c>
      <c r="Y1958" s="182" t="str">
        <f t="shared" si="113"/>
        <v>MEJORABLE</v>
      </c>
      <c r="Z1958" s="199" t="s">
        <v>311</v>
      </c>
      <c r="AA1958" s="199" t="s">
        <v>311</v>
      </c>
      <c r="AB1958" s="112" t="s">
        <v>311</v>
      </c>
      <c r="AC1958" s="112" t="s">
        <v>1652</v>
      </c>
      <c r="AD1958" s="200" t="s">
        <v>1247</v>
      </c>
      <c r="AE1958" s="112" t="s">
        <v>1277</v>
      </c>
      <c r="AF1958" s="199"/>
    </row>
    <row r="1959" spans="1:32" ht="225" hidden="1">
      <c r="A1959" s="198" t="s">
        <v>909</v>
      </c>
      <c r="B1959" s="199" t="s">
        <v>1498</v>
      </c>
      <c r="C1959" s="199" t="s">
        <v>1217</v>
      </c>
      <c r="D1959" s="199" t="s">
        <v>1214</v>
      </c>
      <c r="E1959" s="112" t="s">
        <v>1497</v>
      </c>
      <c r="F1959" s="216" t="s">
        <v>1501</v>
      </c>
      <c r="G1959" s="199" t="s">
        <v>19</v>
      </c>
      <c r="H1959" s="199" t="s">
        <v>928</v>
      </c>
      <c r="I1959" s="200" t="s">
        <v>983</v>
      </c>
      <c r="J1959" s="112" t="s">
        <v>1223</v>
      </c>
      <c r="K1959" s="199">
        <v>8</v>
      </c>
      <c r="L1959" s="199">
        <v>6</v>
      </c>
      <c r="M1959" s="199">
        <v>1</v>
      </c>
      <c r="N1959" s="112" t="s">
        <v>1250</v>
      </c>
      <c r="O1959" s="200" t="s">
        <v>1595</v>
      </c>
      <c r="P1959" s="112" t="s">
        <v>1533</v>
      </c>
      <c r="Q1959" s="199" t="s">
        <v>311</v>
      </c>
      <c r="R1959" s="199">
        <v>2</v>
      </c>
      <c r="S1959" s="199">
        <v>3</v>
      </c>
      <c r="T1959" s="199">
        <v>6</v>
      </c>
      <c r="U1959" s="201" t="s">
        <v>920</v>
      </c>
      <c r="V1959" s="199">
        <v>25</v>
      </c>
      <c r="W1959" s="199">
        <v>150</v>
      </c>
      <c r="X1959" s="201" t="s">
        <v>914</v>
      </c>
      <c r="Y1959" s="182" t="s">
        <v>915</v>
      </c>
      <c r="Z1959" s="199" t="s">
        <v>311</v>
      </c>
      <c r="AA1959" s="199" t="s">
        <v>311</v>
      </c>
      <c r="AB1959" s="200" t="s">
        <v>1596</v>
      </c>
      <c r="AC1959" s="112" t="s">
        <v>1534</v>
      </c>
      <c r="AD1959" s="200" t="s">
        <v>1247</v>
      </c>
      <c r="AE1959" s="112" t="s">
        <v>1277</v>
      </c>
      <c r="AF1959" s="199"/>
    </row>
    <row r="1960" spans="1:32" ht="165" hidden="1">
      <c r="A1960" s="198" t="s">
        <v>909</v>
      </c>
      <c r="B1960" s="199" t="s">
        <v>1498</v>
      </c>
      <c r="C1960" s="199" t="s">
        <v>1217</v>
      </c>
      <c r="D1960" s="199" t="s">
        <v>1214</v>
      </c>
      <c r="E1960" s="112" t="s">
        <v>1497</v>
      </c>
      <c r="F1960" s="216" t="s">
        <v>1501</v>
      </c>
      <c r="G1960" s="199" t="s">
        <v>19</v>
      </c>
      <c r="H1960" s="199" t="s">
        <v>931</v>
      </c>
      <c r="I1960" s="200" t="s">
        <v>993</v>
      </c>
      <c r="J1960" s="112" t="s">
        <v>1227</v>
      </c>
      <c r="K1960" s="199">
        <v>2</v>
      </c>
      <c r="L1960" s="199">
        <v>2</v>
      </c>
      <c r="M1960" s="199">
        <v>1</v>
      </c>
      <c r="N1960" s="112" t="s">
        <v>1255</v>
      </c>
      <c r="O1960" s="112" t="s">
        <v>1538</v>
      </c>
      <c r="P1960" s="112" t="s">
        <v>1258</v>
      </c>
      <c r="Q1960" s="199" t="s">
        <v>1654</v>
      </c>
      <c r="R1960" s="199">
        <v>2</v>
      </c>
      <c r="S1960" s="199">
        <v>3</v>
      </c>
      <c r="T1960" s="199">
        <v>6</v>
      </c>
      <c r="U1960" s="201" t="s">
        <v>920</v>
      </c>
      <c r="V1960" s="199">
        <v>60</v>
      </c>
      <c r="W1960" s="199">
        <v>360</v>
      </c>
      <c r="X1960" s="201" t="s">
        <v>914</v>
      </c>
      <c r="Y1960" s="182" t="s">
        <v>915</v>
      </c>
      <c r="Z1960" s="199" t="s">
        <v>311</v>
      </c>
      <c r="AA1960" s="199" t="s">
        <v>311</v>
      </c>
      <c r="AB1960" s="112" t="s">
        <v>1539</v>
      </c>
      <c r="AC1960" s="112" t="s">
        <v>1540</v>
      </c>
      <c r="AD1960" s="199" t="s">
        <v>1655</v>
      </c>
      <c r="AE1960" s="112" t="s">
        <v>1279</v>
      </c>
      <c r="AF1960" s="199"/>
    </row>
    <row r="1961" spans="1:32" ht="120" hidden="1">
      <c r="A1961" s="198" t="s">
        <v>909</v>
      </c>
      <c r="B1961" s="199" t="s">
        <v>1498</v>
      </c>
      <c r="C1961" s="199" t="s">
        <v>1217</v>
      </c>
      <c r="D1961" s="199" t="s">
        <v>1214</v>
      </c>
      <c r="E1961" s="112" t="s">
        <v>1497</v>
      </c>
      <c r="F1961" s="216" t="s">
        <v>1501</v>
      </c>
      <c r="G1961" s="199" t="s">
        <v>19</v>
      </c>
      <c r="H1961" s="199" t="s">
        <v>931</v>
      </c>
      <c r="I1961" s="200" t="s">
        <v>995</v>
      </c>
      <c r="J1961" s="112" t="s">
        <v>1227</v>
      </c>
      <c r="K1961" s="199">
        <v>2</v>
      </c>
      <c r="L1961" s="199">
        <v>2</v>
      </c>
      <c r="M1961" s="199">
        <v>1</v>
      </c>
      <c r="N1961" s="112" t="s">
        <v>1255</v>
      </c>
      <c r="O1961" s="112" t="s">
        <v>1618</v>
      </c>
      <c r="P1961" s="112" t="s">
        <v>1259</v>
      </c>
      <c r="Q1961" s="199" t="s">
        <v>311</v>
      </c>
      <c r="R1961" s="199">
        <v>2</v>
      </c>
      <c r="S1961" s="199">
        <v>3</v>
      </c>
      <c r="T1961" s="199">
        <v>6</v>
      </c>
      <c r="U1961" s="201" t="s">
        <v>920</v>
      </c>
      <c r="V1961" s="199">
        <v>60</v>
      </c>
      <c r="W1961" s="199">
        <v>360</v>
      </c>
      <c r="X1961" s="201" t="s">
        <v>914</v>
      </c>
      <c r="Y1961" s="182" t="s">
        <v>915</v>
      </c>
      <c r="Z1961" s="199" t="s">
        <v>311</v>
      </c>
      <c r="AA1961" s="199" t="s">
        <v>311</v>
      </c>
      <c r="AB1961" s="112" t="s">
        <v>1619</v>
      </c>
      <c r="AC1961" s="112" t="s">
        <v>1259</v>
      </c>
      <c r="AD1961" s="200" t="s">
        <v>1247</v>
      </c>
      <c r="AE1961" s="112" t="s">
        <v>1279</v>
      </c>
      <c r="AF1961" s="199"/>
    </row>
    <row r="1962" spans="1:32" ht="315" hidden="1">
      <c r="A1962" s="198" t="s">
        <v>909</v>
      </c>
      <c r="B1962" s="199" t="s">
        <v>1498</v>
      </c>
      <c r="C1962" s="199" t="s">
        <v>1217</v>
      </c>
      <c r="D1962" s="199" t="s">
        <v>1214</v>
      </c>
      <c r="E1962" s="112" t="s">
        <v>1497</v>
      </c>
      <c r="F1962" s="216" t="s">
        <v>1501</v>
      </c>
      <c r="G1962" s="199" t="s">
        <v>19</v>
      </c>
      <c r="H1962" s="199" t="s">
        <v>934</v>
      </c>
      <c r="I1962" s="200" t="s">
        <v>1007</v>
      </c>
      <c r="J1962" s="112" t="s">
        <v>1225</v>
      </c>
      <c r="K1962" s="199">
        <v>2</v>
      </c>
      <c r="L1962" s="199">
        <v>2</v>
      </c>
      <c r="M1962" s="199">
        <v>1</v>
      </c>
      <c r="N1962" s="112" t="s">
        <v>1255</v>
      </c>
      <c r="O1962" s="112" t="s">
        <v>1627</v>
      </c>
      <c r="P1962" s="112" t="s">
        <v>1630</v>
      </c>
      <c r="Q1962" s="112" t="s">
        <v>1265</v>
      </c>
      <c r="R1962" s="199">
        <v>2</v>
      </c>
      <c r="S1962" s="199">
        <v>3</v>
      </c>
      <c r="T1962" s="199">
        <f>BD[[#This Row],[ND]]*BD[[#This Row],[NE]]</f>
        <v>6</v>
      </c>
      <c r="U1962" s="201" t="str">
        <f t="shared" ref="U1962:U1969" si="114">IF(AND(T1962&lt;=40,T1962&gt;=24),"MUY ALTO",IF(AND(T1962&lt;=20,T1962&gt;=10),"ALTO",IF(AND(T1962&lt;=8,T1962&gt;=6),"MEDIO",IF(AND(T1962&lt;=4,T1962&gt;=1),"BAJO",""))))</f>
        <v>MEDIO</v>
      </c>
      <c r="V1962" s="199">
        <v>25</v>
      </c>
      <c r="W1962" s="199">
        <f>BD[[#This Row],[NP]]*BD[[#This Row],[N.C]]</f>
        <v>150</v>
      </c>
      <c r="X1962" s="201" t="str">
        <f t="shared" ref="X1962:X1969" si="115">IFERROR(IF(AND(W1962&gt;=600,W1962&lt;=4000),"I",IF(AND(W1962&lt;500,W1962&gt;=150),"II",IF(AND(W1962&lt;=120,W1962&gt;=40),"III",IF(W1962=20,"IV","")))),"")</f>
        <v>II</v>
      </c>
      <c r="Y1962" s="182" t="str">
        <f t="shared" ref="Y1962:Y1969" si="116">IF(AND(X1962="I"),"NO ACEPTABLE",IF(AND(X1962="II"),"ACEPTABLE CON CONTROL ESPECIFICO",IF(AND(X1962="III"),"MEJORABLE",IF(AND(X1962="IV"),"ACEPTABLE"))))</f>
        <v>ACEPTABLE CON CONTROL ESPECIFICO</v>
      </c>
      <c r="Z1962" s="199" t="s">
        <v>311</v>
      </c>
      <c r="AA1962" s="199" t="s">
        <v>311</v>
      </c>
      <c r="AB1962" s="112" t="s">
        <v>1628</v>
      </c>
      <c r="AC1962" s="112" t="s">
        <v>1629</v>
      </c>
      <c r="AD1962" s="112" t="s">
        <v>1265</v>
      </c>
      <c r="AE1962" s="112" t="s">
        <v>1280</v>
      </c>
      <c r="AF1962" s="199"/>
    </row>
    <row r="1963" spans="1:32" ht="315" hidden="1">
      <c r="A1963" s="198" t="s">
        <v>909</v>
      </c>
      <c r="B1963" s="199" t="s">
        <v>1498</v>
      </c>
      <c r="C1963" s="199" t="s">
        <v>1217</v>
      </c>
      <c r="D1963" s="199" t="s">
        <v>1214</v>
      </c>
      <c r="E1963" s="112" t="s">
        <v>1497</v>
      </c>
      <c r="F1963" s="216" t="s">
        <v>1501</v>
      </c>
      <c r="G1963" s="199" t="s">
        <v>19</v>
      </c>
      <c r="H1963" s="199" t="s">
        <v>934</v>
      </c>
      <c r="I1963" s="200" t="s">
        <v>1015</v>
      </c>
      <c r="J1963" s="112" t="s">
        <v>1369</v>
      </c>
      <c r="K1963" s="199">
        <v>8</v>
      </c>
      <c r="L1963" s="199">
        <v>6</v>
      </c>
      <c r="M1963" s="199">
        <v>1</v>
      </c>
      <c r="N1963" s="112" t="s">
        <v>1364</v>
      </c>
      <c r="O1963" s="112" t="s">
        <v>1627</v>
      </c>
      <c r="P1963" s="112" t="s">
        <v>1630</v>
      </c>
      <c r="Q1963" s="112" t="s">
        <v>1265</v>
      </c>
      <c r="R1963" s="199">
        <v>2</v>
      </c>
      <c r="S1963" s="199">
        <v>3</v>
      </c>
      <c r="T1963" s="199">
        <f>BD[[#This Row],[ND]]*BD[[#This Row],[NE]]</f>
        <v>6</v>
      </c>
      <c r="U1963" s="201" t="str">
        <f t="shared" si="114"/>
        <v>MEDIO</v>
      </c>
      <c r="V1963" s="199">
        <v>25</v>
      </c>
      <c r="W1963" s="199">
        <f>BD[[#This Row],[NP]]*BD[[#This Row],[N.C]]</f>
        <v>150</v>
      </c>
      <c r="X1963" s="201" t="str">
        <f t="shared" si="115"/>
        <v>II</v>
      </c>
      <c r="Y1963" s="182" t="str">
        <f t="shared" si="116"/>
        <v>ACEPTABLE CON CONTROL ESPECIFICO</v>
      </c>
      <c r="Z1963" s="199" t="s">
        <v>311</v>
      </c>
      <c r="AA1963" s="199" t="s">
        <v>311</v>
      </c>
      <c r="AB1963" s="112" t="s">
        <v>1628</v>
      </c>
      <c r="AC1963" s="112" t="s">
        <v>1631</v>
      </c>
      <c r="AD1963" s="112" t="s">
        <v>1265</v>
      </c>
      <c r="AE1963" s="112" t="s">
        <v>1371</v>
      </c>
      <c r="AF1963" s="199"/>
    </row>
    <row r="1964" spans="1:32" ht="345" hidden="1">
      <c r="A1964" s="198" t="s">
        <v>909</v>
      </c>
      <c r="B1964" s="199" t="s">
        <v>1498</v>
      </c>
      <c r="C1964" s="199" t="s">
        <v>1217</v>
      </c>
      <c r="D1964" s="199" t="s">
        <v>1214</v>
      </c>
      <c r="E1964" s="112" t="s">
        <v>1497</v>
      </c>
      <c r="F1964" s="216" t="s">
        <v>1501</v>
      </c>
      <c r="G1964" s="199" t="s">
        <v>19</v>
      </c>
      <c r="H1964" s="199" t="s">
        <v>934</v>
      </c>
      <c r="I1964" s="200" t="s">
        <v>1017</v>
      </c>
      <c r="J1964" s="112" t="s">
        <v>1260</v>
      </c>
      <c r="K1964" s="199">
        <v>2</v>
      </c>
      <c r="L1964" s="199">
        <v>2</v>
      </c>
      <c r="M1964" s="199">
        <v>1</v>
      </c>
      <c r="N1964" s="112" t="s">
        <v>1261</v>
      </c>
      <c r="O1964" s="112" t="s">
        <v>1627</v>
      </c>
      <c r="P1964" s="112" t="s">
        <v>1632</v>
      </c>
      <c r="Q1964" s="112" t="s">
        <v>1662</v>
      </c>
      <c r="R1964" s="199">
        <v>2</v>
      </c>
      <c r="S1964" s="199">
        <v>3</v>
      </c>
      <c r="T1964" s="199">
        <f>BD[[#This Row],[ND]]*BD[[#This Row],[NE]]</f>
        <v>6</v>
      </c>
      <c r="U1964" s="201" t="str">
        <f t="shared" si="114"/>
        <v>MEDIO</v>
      </c>
      <c r="V1964" s="199">
        <v>25</v>
      </c>
      <c r="W1964" s="199">
        <f>BD[[#This Row],[NP]]*BD[[#This Row],[N.C]]</f>
        <v>150</v>
      </c>
      <c r="X1964" s="201" t="str">
        <f t="shared" si="115"/>
        <v>II</v>
      </c>
      <c r="Y1964" s="182" t="str">
        <f t="shared" si="116"/>
        <v>ACEPTABLE CON CONTROL ESPECIFICO</v>
      </c>
      <c r="Z1964" s="199" t="s">
        <v>311</v>
      </c>
      <c r="AA1964" s="199" t="s">
        <v>311</v>
      </c>
      <c r="AB1964" s="112" t="s">
        <v>1628</v>
      </c>
      <c r="AC1964" s="112" t="s">
        <v>1633</v>
      </c>
      <c r="AD1964" s="112" t="s">
        <v>1663</v>
      </c>
      <c r="AE1964" s="112" t="s">
        <v>1280</v>
      </c>
      <c r="AF1964" s="199"/>
    </row>
    <row r="1965" spans="1:32" ht="225" hidden="1">
      <c r="A1965" s="198" t="s">
        <v>909</v>
      </c>
      <c r="B1965" s="199" t="s">
        <v>1498</v>
      </c>
      <c r="C1965" s="199" t="s">
        <v>1217</v>
      </c>
      <c r="D1965" s="199" t="s">
        <v>1214</v>
      </c>
      <c r="E1965" s="112" t="s">
        <v>1497</v>
      </c>
      <c r="F1965" s="216" t="s">
        <v>1501</v>
      </c>
      <c r="G1965" s="199" t="s">
        <v>19</v>
      </c>
      <c r="H1965" s="199" t="s">
        <v>928</v>
      </c>
      <c r="I1965" s="200" t="s">
        <v>973</v>
      </c>
      <c r="J1965" s="112" t="s">
        <v>1223</v>
      </c>
      <c r="K1965" s="199">
        <v>8</v>
      </c>
      <c r="L1965" s="199">
        <v>6</v>
      </c>
      <c r="M1965" s="199">
        <v>1</v>
      </c>
      <c r="N1965" s="112" t="s">
        <v>1250</v>
      </c>
      <c r="O1965" s="200" t="s">
        <v>1595</v>
      </c>
      <c r="P1965" s="112" t="s">
        <v>1533</v>
      </c>
      <c r="Q1965" s="199" t="s">
        <v>311</v>
      </c>
      <c r="R1965" s="199">
        <v>2</v>
      </c>
      <c r="S1965" s="199">
        <v>2</v>
      </c>
      <c r="T1965" s="199">
        <f>BD[[#This Row],[ND]]*BD[[#This Row],[NE]]</f>
        <v>4</v>
      </c>
      <c r="U1965" s="201" t="str">
        <f t="shared" si="114"/>
        <v>BAJO</v>
      </c>
      <c r="V1965" s="199">
        <v>25</v>
      </c>
      <c r="W1965" s="199">
        <f>BD[[#This Row],[NP]]*BD[[#This Row],[N.C]]</f>
        <v>100</v>
      </c>
      <c r="X1965" s="201" t="str">
        <f t="shared" si="115"/>
        <v>III</v>
      </c>
      <c r="Y1965" s="182" t="str">
        <f t="shared" si="116"/>
        <v>MEJORABLE</v>
      </c>
      <c r="Z1965" s="199" t="s">
        <v>311</v>
      </c>
      <c r="AA1965" s="199" t="s">
        <v>311</v>
      </c>
      <c r="AB1965" s="200" t="s">
        <v>1596</v>
      </c>
      <c r="AC1965" s="112" t="s">
        <v>1534</v>
      </c>
      <c r="AD1965" s="222" t="s">
        <v>1597</v>
      </c>
      <c r="AE1965" s="112" t="s">
        <v>1277</v>
      </c>
      <c r="AF1965" s="199"/>
    </row>
    <row r="1966" spans="1:32" ht="225" hidden="1">
      <c r="A1966" s="198" t="s">
        <v>909</v>
      </c>
      <c r="B1966" s="199" t="s">
        <v>1498</v>
      </c>
      <c r="C1966" s="199" t="s">
        <v>1217</v>
      </c>
      <c r="D1966" s="199" t="s">
        <v>1214</v>
      </c>
      <c r="E1966" s="112" t="s">
        <v>1497</v>
      </c>
      <c r="F1966" s="216" t="s">
        <v>1501</v>
      </c>
      <c r="G1966" s="199" t="s">
        <v>19</v>
      </c>
      <c r="H1966" s="199" t="s">
        <v>928</v>
      </c>
      <c r="I1966" s="200" t="s">
        <v>975</v>
      </c>
      <c r="J1966" s="112" t="s">
        <v>1223</v>
      </c>
      <c r="K1966" s="199">
        <v>8</v>
      </c>
      <c r="L1966" s="199">
        <v>6</v>
      </c>
      <c r="M1966" s="199">
        <v>1</v>
      </c>
      <c r="N1966" s="112" t="s">
        <v>1250</v>
      </c>
      <c r="O1966" s="200" t="s">
        <v>1595</v>
      </c>
      <c r="P1966" s="112" t="s">
        <v>1533</v>
      </c>
      <c r="Q1966" s="199" t="s">
        <v>311</v>
      </c>
      <c r="R1966" s="199">
        <v>2</v>
      </c>
      <c r="S1966" s="199">
        <v>3</v>
      </c>
      <c r="T1966" s="199">
        <f>BD[[#This Row],[ND]]*BD[[#This Row],[NE]]</f>
        <v>6</v>
      </c>
      <c r="U1966" s="201" t="str">
        <f t="shared" si="114"/>
        <v>MEDIO</v>
      </c>
      <c r="V1966" s="199">
        <v>25</v>
      </c>
      <c r="W1966" s="199">
        <f>BD[[#This Row],[NP]]*BD[[#This Row],[N.C]]</f>
        <v>150</v>
      </c>
      <c r="X1966" s="201" t="str">
        <f t="shared" si="115"/>
        <v>II</v>
      </c>
      <c r="Y1966" s="182" t="str">
        <f t="shared" si="116"/>
        <v>ACEPTABLE CON CONTROL ESPECIFICO</v>
      </c>
      <c r="Z1966" s="199" t="s">
        <v>311</v>
      </c>
      <c r="AA1966" s="199" t="s">
        <v>311</v>
      </c>
      <c r="AB1966" s="200" t="s">
        <v>1596</v>
      </c>
      <c r="AC1966" s="112" t="s">
        <v>1534</v>
      </c>
      <c r="AD1966" s="200" t="s">
        <v>1247</v>
      </c>
      <c r="AE1966" s="112" t="s">
        <v>1277</v>
      </c>
      <c r="AF1966" s="199"/>
    </row>
    <row r="1967" spans="1:32" ht="225" hidden="1">
      <c r="A1967" s="198" t="s">
        <v>909</v>
      </c>
      <c r="B1967" s="199" t="s">
        <v>1498</v>
      </c>
      <c r="C1967" s="199" t="s">
        <v>1217</v>
      </c>
      <c r="D1967" s="199" t="s">
        <v>1214</v>
      </c>
      <c r="E1967" s="112" t="s">
        <v>1497</v>
      </c>
      <c r="F1967" s="216" t="s">
        <v>1501</v>
      </c>
      <c r="G1967" s="199" t="s">
        <v>19</v>
      </c>
      <c r="H1967" s="199" t="s">
        <v>928</v>
      </c>
      <c r="I1967" s="200" t="s">
        <v>977</v>
      </c>
      <c r="J1967" s="112" t="s">
        <v>1223</v>
      </c>
      <c r="K1967" s="199">
        <v>8</v>
      </c>
      <c r="L1967" s="199">
        <v>6</v>
      </c>
      <c r="M1967" s="199">
        <v>1</v>
      </c>
      <c r="N1967" s="112" t="s">
        <v>1250</v>
      </c>
      <c r="O1967" s="200" t="s">
        <v>1595</v>
      </c>
      <c r="P1967" s="112" t="s">
        <v>1533</v>
      </c>
      <c r="Q1967" s="199" t="s">
        <v>311</v>
      </c>
      <c r="R1967" s="199">
        <v>2</v>
      </c>
      <c r="S1967" s="199">
        <v>3</v>
      </c>
      <c r="T1967" s="199">
        <f>BD[[#This Row],[ND]]*BD[[#This Row],[NE]]</f>
        <v>6</v>
      </c>
      <c r="U1967" s="201" t="str">
        <f t="shared" si="114"/>
        <v>MEDIO</v>
      </c>
      <c r="V1967" s="199">
        <v>25</v>
      </c>
      <c r="W1967" s="199">
        <f>BD[[#This Row],[NP]]*BD[[#This Row],[N.C]]</f>
        <v>150</v>
      </c>
      <c r="X1967" s="201" t="str">
        <f t="shared" si="115"/>
        <v>II</v>
      </c>
      <c r="Y1967" s="182" t="str">
        <f t="shared" si="116"/>
        <v>ACEPTABLE CON CONTROL ESPECIFICO</v>
      </c>
      <c r="Z1967" s="199" t="s">
        <v>311</v>
      </c>
      <c r="AA1967" s="199" t="s">
        <v>311</v>
      </c>
      <c r="AB1967" s="200" t="s">
        <v>1596</v>
      </c>
      <c r="AC1967" s="112" t="s">
        <v>1534</v>
      </c>
      <c r="AD1967" s="200" t="s">
        <v>1247</v>
      </c>
      <c r="AE1967" s="112" t="s">
        <v>1277</v>
      </c>
      <c r="AF1967" s="199"/>
    </row>
    <row r="1968" spans="1:32" ht="225" hidden="1">
      <c r="A1968" s="198" t="s">
        <v>909</v>
      </c>
      <c r="B1968" s="199" t="s">
        <v>1498</v>
      </c>
      <c r="C1968" s="199" t="s">
        <v>1217</v>
      </c>
      <c r="D1968" s="199" t="s">
        <v>1214</v>
      </c>
      <c r="E1968" s="112" t="s">
        <v>1497</v>
      </c>
      <c r="F1968" s="216" t="s">
        <v>1501</v>
      </c>
      <c r="G1968" s="199" t="s">
        <v>19</v>
      </c>
      <c r="H1968" s="199" t="s">
        <v>928</v>
      </c>
      <c r="I1968" s="200" t="s">
        <v>979</v>
      </c>
      <c r="J1968" s="112" t="s">
        <v>1223</v>
      </c>
      <c r="K1968" s="199">
        <v>8</v>
      </c>
      <c r="L1968" s="199">
        <v>6</v>
      </c>
      <c r="M1968" s="199">
        <v>1</v>
      </c>
      <c r="N1968" s="112" t="s">
        <v>1250</v>
      </c>
      <c r="O1968" s="200" t="s">
        <v>1595</v>
      </c>
      <c r="P1968" s="112" t="s">
        <v>1533</v>
      </c>
      <c r="Q1968" s="199" t="s">
        <v>311</v>
      </c>
      <c r="R1968" s="199">
        <v>2</v>
      </c>
      <c r="S1968" s="199">
        <v>3</v>
      </c>
      <c r="T1968" s="199">
        <f>BD[[#This Row],[ND]]*BD[[#This Row],[NE]]</f>
        <v>6</v>
      </c>
      <c r="U1968" s="201" t="str">
        <f t="shared" si="114"/>
        <v>MEDIO</v>
      </c>
      <c r="V1968" s="199">
        <v>26</v>
      </c>
      <c r="W1968" s="199">
        <f>BD[[#This Row],[NP]]*BD[[#This Row],[N.C]]</f>
        <v>156</v>
      </c>
      <c r="X1968" s="201" t="str">
        <f t="shared" si="115"/>
        <v>II</v>
      </c>
      <c r="Y1968" s="182" t="str">
        <f t="shared" si="116"/>
        <v>ACEPTABLE CON CONTROL ESPECIFICO</v>
      </c>
      <c r="Z1968" s="199" t="s">
        <v>311</v>
      </c>
      <c r="AA1968" s="199" t="s">
        <v>311</v>
      </c>
      <c r="AB1968" s="200" t="s">
        <v>1596</v>
      </c>
      <c r="AC1968" s="112" t="s">
        <v>1534</v>
      </c>
      <c r="AD1968" s="200" t="s">
        <v>1247</v>
      </c>
      <c r="AE1968" s="112" t="s">
        <v>1277</v>
      </c>
      <c r="AF1968" s="199"/>
    </row>
    <row r="1969" spans="1:32" ht="210" hidden="1">
      <c r="A1969" s="198" t="s">
        <v>909</v>
      </c>
      <c r="B1969" s="199" t="s">
        <v>1498</v>
      </c>
      <c r="C1969" s="199" t="s">
        <v>1217</v>
      </c>
      <c r="D1969" s="199" t="s">
        <v>1214</v>
      </c>
      <c r="E1969" s="112" t="s">
        <v>1497</v>
      </c>
      <c r="F1969" s="216" t="s">
        <v>1501</v>
      </c>
      <c r="G1969" s="199" t="s">
        <v>19</v>
      </c>
      <c r="H1969" s="199" t="s">
        <v>928</v>
      </c>
      <c r="I1969" s="200" t="s">
        <v>981</v>
      </c>
      <c r="J1969" s="112" t="s">
        <v>1438</v>
      </c>
      <c r="K1969" s="199">
        <v>8</v>
      </c>
      <c r="L1969" s="199">
        <v>6</v>
      </c>
      <c r="M1969" s="199">
        <v>1</v>
      </c>
      <c r="N1969" s="112" t="s">
        <v>1364</v>
      </c>
      <c r="O1969" s="199" t="s">
        <v>311</v>
      </c>
      <c r="P1969" s="112" t="s">
        <v>1651</v>
      </c>
      <c r="Q1969" s="199" t="s">
        <v>311</v>
      </c>
      <c r="R1969" s="199">
        <v>2</v>
      </c>
      <c r="S1969" s="199">
        <v>2</v>
      </c>
      <c r="T1969" s="199">
        <f>BD[[#This Row],[ND]]*BD[[#This Row],[NE]]</f>
        <v>4</v>
      </c>
      <c r="U1969" s="201" t="str">
        <f t="shared" si="114"/>
        <v>BAJO</v>
      </c>
      <c r="V1969" s="199">
        <v>25</v>
      </c>
      <c r="W1969" s="199">
        <f>BD[[#This Row],[NP]]*BD[[#This Row],[N.C]]</f>
        <v>100</v>
      </c>
      <c r="X1969" s="201" t="str">
        <f t="shared" si="115"/>
        <v>III</v>
      </c>
      <c r="Y1969" s="182" t="str">
        <f t="shared" si="116"/>
        <v>MEJORABLE</v>
      </c>
      <c r="Z1969" s="199" t="s">
        <v>311</v>
      </c>
      <c r="AA1969" s="199" t="s">
        <v>311</v>
      </c>
      <c r="AB1969" s="112" t="s">
        <v>311</v>
      </c>
      <c r="AC1969" s="112" t="s">
        <v>1652</v>
      </c>
      <c r="AD1969" s="200" t="s">
        <v>1247</v>
      </c>
      <c r="AE1969" s="112" t="s">
        <v>1277</v>
      </c>
      <c r="AF1969" s="199"/>
    </row>
    <row r="1970" spans="1:32" ht="225" hidden="1">
      <c r="A1970" s="198" t="s">
        <v>909</v>
      </c>
      <c r="B1970" s="199" t="s">
        <v>1498</v>
      </c>
      <c r="C1970" s="199" t="s">
        <v>1217</v>
      </c>
      <c r="D1970" s="199" t="s">
        <v>1214</v>
      </c>
      <c r="E1970" s="112" t="s">
        <v>1497</v>
      </c>
      <c r="F1970" s="216" t="s">
        <v>1501</v>
      </c>
      <c r="G1970" s="199" t="s">
        <v>19</v>
      </c>
      <c r="H1970" s="199" t="s">
        <v>928</v>
      </c>
      <c r="I1970" s="200" t="s">
        <v>983</v>
      </c>
      <c r="J1970" s="112" t="s">
        <v>1223</v>
      </c>
      <c r="K1970" s="199">
        <v>8</v>
      </c>
      <c r="L1970" s="199">
        <v>6</v>
      </c>
      <c r="M1970" s="199">
        <v>1</v>
      </c>
      <c r="N1970" s="112" t="s">
        <v>1250</v>
      </c>
      <c r="O1970" s="200" t="s">
        <v>1595</v>
      </c>
      <c r="P1970" s="112" t="s">
        <v>1533</v>
      </c>
      <c r="Q1970" s="199" t="s">
        <v>311</v>
      </c>
      <c r="R1970" s="199">
        <v>2</v>
      </c>
      <c r="S1970" s="199">
        <v>3</v>
      </c>
      <c r="T1970" s="199">
        <v>6</v>
      </c>
      <c r="U1970" s="201" t="s">
        <v>920</v>
      </c>
      <c r="V1970" s="199">
        <v>25</v>
      </c>
      <c r="W1970" s="199">
        <v>150</v>
      </c>
      <c r="X1970" s="201" t="s">
        <v>914</v>
      </c>
      <c r="Y1970" s="182" t="s">
        <v>915</v>
      </c>
      <c r="Z1970" s="199" t="s">
        <v>311</v>
      </c>
      <c r="AA1970" s="199" t="s">
        <v>311</v>
      </c>
      <c r="AB1970" s="200" t="s">
        <v>1596</v>
      </c>
      <c r="AC1970" s="112" t="s">
        <v>1534</v>
      </c>
      <c r="AD1970" s="200" t="s">
        <v>1247</v>
      </c>
      <c r="AE1970" s="112" t="s">
        <v>1277</v>
      </c>
      <c r="AF1970" s="199"/>
    </row>
    <row r="1971" spans="1:32" ht="90" hidden="1">
      <c r="A1971" s="198" t="s">
        <v>909</v>
      </c>
      <c r="B1971" s="199" t="s">
        <v>1498</v>
      </c>
      <c r="C1971" s="199" t="s">
        <v>1217</v>
      </c>
      <c r="D1971" s="199" t="s">
        <v>1214</v>
      </c>
      <c r="E1971" s="112" t="s">
        <v>1497</v>
      </c>
      <c r="F1971" s="216" t="s">
        <v>1502</v>
      </c>
      <c r="G1971" s="199" t="s">
        <v>19</v>
      </c>
      <c r="H1971" s="199" t="s">
        <v>905</v>
      </c>
      <c r="I1971" s="200" t="s">
        <v>924</v>
      </c>
      <c r="J1971" s="112" t="s">
        <v>1240</v>
      </c>
      <c r="K1971" s="199">
        <v>8</v>
      </c>
      <c r="L1971" s="199">
        <v>6</v>
      </c>
      <c r="M1971" s="199">
        <v>1</v>
      </c>
      <c r="N1971" s="112" t="s">
        <v>1241</v>
      </c>
      <c r="O1971" s="200" t="s">
        <v>1242</v>
      </c>
      <c r="P1971" s="200" t="s">
        <v>1513</v>
      </c>
      <c r="Q1971" s="200" t="s">
        <v>1514</v>
      </c>
      <c r="R1971" s="199">
        <v>2</v>
      </c>
      <c r="S1971" s="199">
        <v>2</v>
      </c>
      <c r="T1971" s="199">
        <f>BD[[#This Row],[ND]]*BD[[#This Row],[NE]]</f>
        <v>4</v>
      </c>
      <c r="U1971" s="201" t="str">
        <f t="shared" ref="U1971:U1976" si="117">IF(AND(T1971&lt;=40,T1971&gt;=24),"MUY ALTO",IF(AND(T1971&lt;=20,T1971&gt;=10),"ALTO",IF(AND(T1971&lt;=8,T1971&gt;=6),"MEDIO",IF(AND(T1971&lt;=4,T1971&gt;=1),"BAJO",""))))</f>
        <v>BAJO</v>
      </c>
      <c r="V1971" s="199">
        <v>25</v>
      </c>
      <c r="W1971" s="199">
        <f>BD[[#This Row],[NP]]*BD[[#This Row],[N.C]]</f>
        <v>100</v>
      </c>
      <c r="X1971" s="201" t="str">
        <f t="shared" ref="X1971:X1976" si="118">IFERROR(IF(AND(W1971&gt;=600,W1971&lt;=4000),"I",IF(AND(W1971&lt;500,W1971&gt;=150),"II",IF(AND(W1971&lt;=120,W1971&gt;=40),"III",IF(W1971=20,"IV","")))),"")</f>
        <v>III</v>
      </c>
      <c r="Y1971" s="182" t="str">
        <f t="shared" ref="Y1971:Y1976" si="119">IF(AND(X1971="I"),"NO ACEPTABLE",IF(AND(X1971="II"),"ACEPTABLE CON CONTROL ESPECIFICO",IF(AND(X1971="III"),"MEJORABLE",IF(AND(X1971="IV"),"ACEPTABLE"))))</f>
        <v>MEJORABLE</v>
      </c>
      <c r="Z1971" s="199" t="s">
        <v>311</v>
      </c>
      <c r="AA1971" s="200" t="s">
        <v>311</v>
      </c>
      <c r="AB1971" s="112" t="s">
        <v>1516</v>
      </c>
      <c r="AC1971" s="112" t="s">
        <v>1515</v>
      </c>
      <c r="AD1971" s="200" t="s">
        <v>1557</v>
      </c>
      <c r="AE1971" s="112" t="s">
        <v>1274</v>
      </c>
      <c r="AF1971" s="199"/>
    </row>
    <row r="1972" spans="1:32" ht="165" hidden="1">
      <c r="A1972" s="198" t="s">
        <v>909</v>
      </c>
      <c r="B1972" s="199" t="s">
        <v>1498</v>
      </c>
      <c r="C1972" s="199" t="s">
        <v>1217</v>
      </c>
      <c r="D1972" s="199" t="s">
        <v>1214</v>
      </c>
      <c r="E1972" s="112" t="s">
        <v>1497</v>
      </c>
      <c r="F1972" s="216" t="s">
        <v>1502</v>
      </c>
      <c r="G1972" s="199" t="s">
        <v>19</v>
      </c>
      <c r="H1972" s="199" t="s">
        <v>905</v>
      </c>
      <c r="I1972" s="200" t="s">
        <v>935</v>
      </c>
      <c r="J1972" s="112" t="s">
        <v>1230</v>
      </c>
      <c r="K1972" s="199">
        <v>8</v>
      </c>
      <c r="L1972" s="199">
        <v>6</v>
      </c>
      <c r="M1972" s="199">
        <v>1</v>
      </c>
      <c r="N1972" s="112" t="s">
        <v>1231</v>
      </c>
      <c r="O1972" s="200" t="s">
        <v>1234</v>
      </c>
      <c r="P1972" s="112" t="s">
        <v>1518</v>
      </c>
      <c r="Q1972" s="200" t="s">
        <v>1520</v>
      </c>
      <c r="R1972" s="199">
        <v>2</v>
      </c>
      <c r="S1972" s="199">
        <v>3</v>
      </c>
      <c r="T1972" s="199">
        <f>BD[[#This Row],[ND]]*BD[[#This Row],[NE]]</f>
        <v>6</v>
      </c>
      <c r="U1972" s="201" t="str">
        <f t="shared" si="117"/>
        <v>MEDIO</v>
      </c>
      <c r="V1972" s="199">
        <v>25</v>
      </c>
      <c r="W1972" s="199">
        <f>BD[[#This Row],[NP]]*BD[[#This Row],[N.C]]</f>
        <v>150</v>
      </c>
      <c r="X1972" s="201" t="str">
        <f t="shared" si="118"/>
        <v>II</v>
      </c>
      <c r="Y1972" s="182" t="str">
        <f t="shared" si="119"/>
        <v>ACEPTABLE CON CONTROL ESPECIFICO</v>
      </c>
      <c r="Z1972" s="199" t="s">
        <v>311</v>
      </c>
      <c r="AA1972" s="199" t="s">
        <v>311</v>
      </c>
      <c r="AB1972" s="112" t="s">
        <v>1517</v>
      </c>
      <c r="AC1972" s="112" t="s">
        <v>1519</v>
      </c>
      <c r="AD1972" s="200" t="s">
        <v>1558</v>
      </c>
      <c r="AE1972" s="112" t="s">
        <v>1275</v>
      </c>
      <c r="AF1972" s="199"/>
    </row>
    <row r="1973" spans="1:32" ht="135" hidden="1">
      <c r="A1973" s="198" t="s">
        <v>909</v>
      </c>
      <c r="B1973" s="199" t="s">
        <v>1498</v>
      </c>
      <c r="C1973" s="199" t="s">
        <v>1217</v>
      </c>
      <c r="D1973" s="199" t="s">
        <v>1214</v>
      </c>
      <c r="E1973" s="112" t="s">
        <v>1497</v>
      </c>
      <c r="F1973" s="216" t="s">
        <v>1502</v>
      </c>
      <c r="G1973" s="199" t="s">
        <v>19</v>
      </c>
      <c r="H1973" s="199" t="s">
        <v>910</v>
      </c>
      <c r="I1973" s="200" t="s">
        <v>937</v>
      </c>
      <c r="J1973" s="112" t="s">
        <v>1324</v>
      </c>
      <c r="K1973" s="199">
        <v>8</v>
      </c>
      <c r="L1973" s="199">
        <v>6</v>
      </c>
      <c r="M1973" s="199">
        <v>1</v>
      </c>
      <c r="N1973" s="112" t="s">
        <v>1322</v>
      </c>
      <c r="O1973" s="112" t="s">
        <v>1563</v>
      </c>
      <c r="P1973" s="112" t="s">
        <v>1325</v>
      </c>
      <c r="Q1973" s="200" t="s">
        <v>1323</v>
      </c>
      <c r="R1973" s="199">
        <v>2</v>
      </c>
      <c r="S1973" s="199">
        <v>2</v>
      </c>
      <c r="T1973" s="199">
        <f>BD[[#This Row],[ND]]*BD[[#This Row],[NE]]</f>
        <v>4</v>
      </c>
      <c r="U1973" s="201" t="str">
        <f t="shared" si="117"/>
        <v>BAJO</v>
      </c>
      <c r="V1973" s="199">
        <v>25</v>
      </c>
      <c r="W1973" s="199">
        <f>BD[[#This Row],[NP]]*BD[[#This Row],[N.C]]</f>
        <v>100</v>
      </c>
      <c r="X1973" s="201" t="str">
        <f t="shared" si="118"/>
        <v>III</v>
      </c>
      <c r="Y1973" s="182" t="str">
        <f t="shared" si="119"/>
        <v>MEJORABLE</v>
      </c>
      <c r="Z1973" s="199" t="s">
        <v>311</v>
      </c>
      <c r="AA1973" s="199" t="s">
        <v>311</v>
      </c>
      <c r="AB1973" s="112" t="s">
        <v>1564</v>
      </c>
      <c r="AC1973" s="112" t="s">
        <v>1325</v>
      </c>
      <c r="AD1973" s="112" t="s">
        <v>1326</v>
      </c>
      <c r="AE1973" s="112" t="s">
        <v>1327</v>
      </c>
      <c r="AF1973" s="199"/>
    </row>
    <row r="1974" spans="1:32" ht="135" hidden="1">
      <c r="A1974" s="198" t="s">
        <v>909</v>
      </c>
      <c r="B1974" s="199" t="s">
        <v>1498</v>
      </c>
      <c r="C1974" s="199" t="s">
        <v>1217</v>
      </c>
      <c r="D1974" s="199" t="s">
        <v>1214</v>
      </c>
      <c r="E1974" s="112" t="s">
        <v>1497</v>
      </c>
      <c r="F1974" s="216" t="s">
        <v>1502</v>
      </c>
      <c r="G1974" s="199" t="s">
        <v>19</v>
      </c>
      <c r="H1974" s="199" t="s">
        <v>910</v>
      </c>
      <c r="I1974" s="200" t="s">
        <v>943</v>
      </c>
      <c r="J1974" s="112" t="s">
        <v>1329</v>
      </c>
      <c r="K1974" s="199">
        <v>8</v>
      </c>
      <c r="L1974" s="199">
        <v>6</v>
      </c>
      <c r="M1974" s="199">
        <v>1</v>
      </c>
      <c r="N1974" s="112" t="s">
        <v>1330</v>
      </c>
      <c r="O1974" s="112" t="s">
        <v>1569</v>
      </c>
      <c r="P1974" s="112" t="s">
        <v>1331</v>
      </c>
      <c r="Q1974" s="112" t="s">
        <v>1332</v>
      </c>
      <c r="R1974" s="199">
        <v>2</v>
      </c>
      <c r="S1974" s="199">
        <v>3</v>
      </c>
      <c r="T1974" s="199">
        <f>BD[[#This Row],[ND]]*BD[[#This Row],[NE]]</f>
        <v>6</v>
      </c>
      <c r="U1974" s="201" t="str">
        <f t="shared" si="117"/>
        <v>MEDIO</v>
      </c>
      <c r="V1974" s="199">
        <v>60</v>
      </c>
      <c r="W1974" s="199">
        <f>BD[[#This Row],[NP]]*BD[[#This Row],[N.C]]</f>
        <v>360</v>
      </c>
      <c r="X1974" s="201" t="str">
        <f t="shared" si="118"/>
        <v>II</v>
      </c>
      <c r="Y1974" s="182" t="str">
        <f t="shared" si="119"/>
        <v>ACEPTABLE CON CONTROL ESPECIFICO</v>
      </c>
      <c r="Z1974" s="199" t="s">
        <v>311</v>
      </c>
      <c r="AA1974" s="199" t="s">
        <v>311</v>
      </c>
      <c r="AB1974" s="112" t="s">
        <v>1570</v>
      </c>
      <c r="AC1974" s="112" t="s">
        <v>1567</v>
      </c>
      <c r="AD1974" s="112" t="s">
        <v>1568</v>
      </c>
      <c r="AE1974" s="112" t="s">
        <v>1327</v>
      </c>
      <c r="AF1974" s="199"/>
    </row>
    <row r="1975" spans="1:32" ht="150" hidden="1">
      <c r="A1975" s="198" t="s">
        <v>909</v>
      </c>
      <c r="B1975" s="199" t="s">
        <v>1498</v>
      </c>
      <c r="C1975" s="199" t="s">
        <v>1217</v>
      </c>
      <c r="D1975" s="199" t="s">
        <v>1214</v>
      </c>
      <c r="E1975" s="112" t="s">
        <v>1497</v>
      </c>
      <c r="F1975" s="216" t="s">
        <v>1502</v>
      </c>
      <c r="G1975" s="199" t="s">
        <v>19</v>
      </c>
      <c r="H1975" s="199" t="s">
        <v>910</v>
      </c>
      <c r="I1975" s="200" t="s">
        <v>947</v>
      </c>
      <c r="J1975" s="112" t="s">
        <v>1373</v>
      </c>
      <c r="K1975" s="199">
        <v>8</v>
      </c>
      <c r="L1975" s="199">
        <v>6</v>
      </c>
      <c r="M1975" s="199">
        <v>1</v>
      </c>
      <c r="N1975" s="112" t="s">
        <v>1330</v>
      </c>
      <c r="O1975" s="112" t="s">
        <v>1569</v>
      </c>
      <c r="P1975" s="112" t="s">
        <v>1331</v>
      </c>
      <c r="Q1975" s="112" t="s">
        <v>1332</v>
      </c>
      <c r="R1975" s="199">
        <v>2</v>
      </c>
      <c r="S1975" s="199">
        <v>3</v>
      </c>
      <c r="T1975" s="199">
        <f>BD[[#This Row],[ND]]*BD[[#This Row],[NE]]</f>
        <v>6</v>
      </c>
      <c r="U1975" s="201" t="str">
        <f t="shared" si="117"/>
        <v>MEDIO</v>
      </c>
      <c r="V1975" s="199">
        <v>60</v>
      </c>
      <c r="W1975" s="199">
        <f>BD[[#This Row],[NP]]*BD[[#This Row],[N.C]]</f>
        <v>360</v>
      </c>
      <c r="X1975" s="201" t="str">
        <f t="shared" si="118"/>
        <v>II</v>
      </c>
      <c r="Y1975" s="182" t="str">
        <f t="shared" si="119"/>
        <v>ACEPTABLE CON CONTROL ESPECIFICO</v>
      </c>
      <c r="Z1975" s="199" t="s">
        <v>311</v>
      </c>
      <c r="AA1975" s="199" t="s">
        <v>311</v>
      </c>
      <c r="AB1975" s="112" t="s">
        <v>1570</v>
      </c>
      <c r="AC1975" s="112" t="s">
        <v>1567</v>
      </c>
      <c r="AD1975" s="112" t="s">
        <v>1568</v>
      </c>
      <c r="AE1975" s="112" t="s">
        <v>1375</v>
      </c>
      <c r="AF1975" s="199"/>
    </row>
    <row r="1976" spans="1:32" ht="409.6" hidden="1">
      <c r="A1976" s="198" t="s">
        <v>909</v>
      </c>
      <c r="B1976" s="199" t="s">
        <v>1498</v>
      </c>
      <c r="C1976" s="199" t="s">
        <v>1217</v>
      </c>
      <c r="D1976" s="199" t="s">
        <v>1214</v>
      </c>
      <c r="E1976" s="112" t="s">
        <v>1497</v>
      </c>
      <c r="F1976" s="216" t="s">
        <v>1502</v>
      </c>
      <c r="G1976" s="199" t="s">
        <v>19</v>
      </c>
      <c r="H1976" s="199" t="s">
        <v>917</v>
      </c>
      <c r="I1976" s="200" t="s">
        <v>949</v>
      </c>
      <c r="J1976" s="112" t="s">
        <v>1226</v>
      </c>
      <c r="K1976" s="199">
        <v>8</v>
      </c>
      <c r="L1976" s="199">
        <v>6</v>
      </c>
      <c r="M1976" s="199">
        <v>1</v>
      </c>
      <c r="N1976" s="112" t="s">
        <v>1237</v>
      </c>
      <c r="O1976" s="200" t="s">
        <v>1238</v>
      </c>
      <c r="P1976" s="112" t="s">
        <v>1239</v>
      </c>
      <c r="Q1976" s="112" t="s">
        <v>1522</v>
      </c>
      <c r="R1976" s="199">
        <v>2</v>
      </c>
      <c r="S1976" s="199">
        <v>2</v>
      </c>
      <c r="T1976" s="199">
        <f>BD[[#This Row],[ND]]*BD[[#This Row],[NE]]</f>
        <v>4</v>
      </c>
      <c r="U1976" s="201" t="str">
        <f t="shared" si="117"/>
        <v>BAJO</v>
      </c>
      <c r="V1976" s="199">
        <v>60</v>
      </c>
      <c r="W1976" s="199">
        <f>BD[[#This Row],[NP]]*BD[[#This Row],[N.C]]</f>
        <v>240</v>
      </c>
      <c r="X1976" s="201" t="str">
        <f t="shared" si="118"/>
        <v>II</v>
      </c>
      <c r="Y1976" s="182" t="str">
        <f t="shared" si="119"/>
        <v>ACEPTABLE CON CONTROL ESPECIFICO</v>
      </c>
      <c r="Z1976" s="199" t="s">
        <v>311</v>
      </c>
      <c r="AA1976" s="199" t="s">
        <v>311</v>
      </c>
      <c r="AB1976" s="112" t="s">
        <v>1524</v>
      </c>
      <c r="AC1976" s="112" t="s">
        <v>1521</v>
      </c>
      <c r="AD1976" s="112" t="s">
        <v>1523</v>
      </c>
      <c r="AE1976" s="112" t="s">
        <v>1276</v>
      </c>
      <c r="AF1976" s="199"/>
    </row>
    <row r="1977" spans="1:32" ht="165" hidden="1">
      <c r="A1977" s="198" t="s">
        <v>909</v>
      </c>
      <c r="B1977" s="199" t="s">
        <v>1498</v>
      </c>
      <c r="C1977" s="199" t="s">
        <v>1217</v>
      </c>
      <c r="D1977" s="199" t="s">
        <v>1214</v>
      </c>
      <c r="E1977" s="112" t="s">
        <v>1497</v>
      </c>
      <c r="F1977" s="216" t="s">
        <v>1502</v>
      </c>
      <c r="G1977" s="199" t="s">
        <v>19</v>
      </c>
      <c r="H1977" s="199" t="s">
        <v>917</v>
      </c>
      <c r="I1977" s="200" t="s">
        <v>951</v>
      </c>
      <c r="J1977" s="112" t="s">
        <v>1333</v>
      </c>
      <c r="K1977" s="199">
        <v>8</v>
      </c>
      <c r="L1977" s="199">
        <v>6</v>
      </c>
      <c r="M1977" s="199">
        <v>1</v>
      </c>
      <c r="N1977" s="112" t="s">
        <v>1237</v>
      </c>
      <c r="O1977" s="112" t="s">
        <v>1334</v>
      </c>
      <c r="P1977" s="112" t="s">
        <v>1335</v>
      </c>
      <c r="Q1977" s="112" t="s">
        <v>1336</v>
      </c>
      <c r="R1977" s="199">
        <v>2</v>
      </c>
      <c r="S1977" s="199">
        <v>2</v>
      </c>
      <c r="T1977" s="199">
        <v>4</v>
      </c>
      <c r="U1977" s="201" t="s">
        <v>926</v>
      </c>
      <c r="V1977" s="199">
        <v>60</v>
      </c>
      <c r="W1977" s="199">
        <v>240</v>
      </c>
      <c r="X1977" s="201" t="s">
        <v>914</v>
      </c>
      <c r="Y1977" s="182" t="s">
        <v>915</v>
      </c>
      <c r="Z1977" s="199" t="s">
        <v>311</v>
      </c>
      <c r="AA1977" s="199" t="s">
        <v>311</v>
      </c>
      <c r="AB1977" s="112" t="s">
        <v>1571</v>
      </c>
      <c r="AC1977" s="112" t="s">
        <v>1572</v>
      </c>
      <c r="AD1977" s="112" t="s">
        <v>1336</v>
      </c>
      <c r="AE1977" s="112" t="s">
        <v>1337</v>
      </c>
      <c r="AF1977" s="199"/>
    </row>
    <row r="1978" spans="1:32" ht="105" hidden="1">
      <c r="A1978" s="198" t="s">
        <v>909</v>
      </c>
      <c r="B1978" s="199" t="s">
        <v>1498</v>
      </c>
      <c r="C1978" s="199" t="s">
        <v>1217</v>
      </c>
      <c r="D1978" s="199" t="s">
        <v>1214</v>
      </c>
      <c r="E1978" s="112" t="s">
        <v>1497</v>
      </c>
      <c r="F1978" s="216" t="s">
        <v>1502</v>
      </c>
      <c r="G1978" s="199" t="s">
        <v>19</v>
      </c>
      <c r="H1978" s="199" t="s">
        <v>917</v>
      </c>
      <c r="I1978" s="200" t="s">
        <v>959</v>
      </c>
      <c r="J1978" s="112" t="s">
        <v>1347</v>
      </c>
      <c r="K1978" s="199">
        <v>8</v>
      </c>
      <c r="L1978" s="199">
        <v>6</v>
      </c>
      <c r="M1978" s="199">
        <v>1</v>
      </c>
      <c r="N1978" s="112" t="s">
        <v>1322</v>
      </c>
      <c r="O1978" s="112" t="s">
        <v>1348</v>
      </c>
      <c r="P1978" s="112" t="s">
        <v>1349</v>
      </c>
      <c r="Q1978" s="112" t="s">
        <v>1578</v>
      </c>
      <c r="R1978" s="199">
        <v>2</v>
      </c>
      <c r="S1978" s="199">
        <v>3</v>
      </c>
      <c r="T1978" s="199">
        <v>6</v>
      </c>
      <c r="U1978" s="201" t="s">
        <v>920</v>
      </c>
      <c r="V1978" s="199">
        <v>60</v>
      </c>
      <c r="W1978" s="199">
        <v>360</v>
      </c>
      <c r="X1978" s="201" t="s">
        <v>914</v>
      </c>
      <c r="Y1978" s="182" t="s">
        <v>915</v>
      </c>
      <c r="Z1978" s="199" t="s">
        <v>311</v>
      </c>
      <c r="AA1978" s="199" t="s">
        <v>311</v>
      </c>
      <c r="AB1978" s="112" t="s">
        <v>1576</v>
      </c>
      <c r="AC1978" s="112" t="s">
        <v>1577</v>
      </c>
      <c r="AD1978" s="112" t="s">
        <v>1579</v>
      </c>
      <c r="AE1978" s="112" t="s">
        <v>1343</v>
      </c>
      <c r="AF1978" s="199"/>
    </row>
    <row r="1979" spans="1:32" ht="105" hidden="1">
      <c r="A1979" s="198" t="s">
        <v>909</v>
      </c>
      <c r="B1979" s="199" t="s">
        <v>1498</v>
      </c>
      <c r="C1979" s="199" t="s">
        <v>1217</v>
      </c>
      <c r="D1979" s="199" t="s">
        <v>1214</v>
      </c>
      <c r="E1979" s="112" t="s">
        <v>1497</v>
      </c>
      <c r="F1979" s="216" t="s">
        <v>1502</v>
      </c>
      <c r="G1979" s="199" t="s">
        <v>19</v>
      </c>
      <c r="H1979" s="199" t="s">
        <v>917</v>
      </c>
      <c r="I1979" s="200" t="s">
        <v>961</v>
      </c>
      <c r="J1979" s="112" t="s">
        <v>1350</v>
      </c>
      <c r="K1979" s="199">
        <v>8</v>
      </c>
      <c r="L1979" s="199">
        <v>6</v>
      </c>
      <c r="M1979" s="199">
        <v>1</v>
      </c>
      <c r="N1979" s="112" t="s">
        <v>1322</v>
      </c>
      <c r="O1979" s="112" t="s">
        <v>1348</v>
      </c>
      <c r="P1979" s="112" t="s">
        <v>1582</v>
      </c>
      <c r="Q1979" s="112" t="s">
        <v>1352</v>
      </c>
      <c r="R1979" s="199">
        <v>6</v>
      </c>
      <c r="S1979" s="199">
        <v>1</v>
      </c>
      <c r="T1979" s="199">
        <v>6</v>
      </c>
      <c r="U1979" s="201" t="s">
        <v>920</v>
      </c>
      <c r="V1979" s="199">
        <v>60</v>
      </c>
      <c r="W1979" s="199">
        <v>360</v>
      </c>
      <c r="X1979" s="201" t="s">
        <v>914</v>
      </c>
      <c r="Y1979" s="182" t="s">
        <v>915</v>
      </c>
      <c r="Z1979" s="199" t="s">
        <v>311</v>
      </c>
      <c r="AA1979" s="199" t="s">
        <v>311</v>
      </c>
      <c r="AB1979" s="112" t="s">
        <v>1580</v>
      </c>
      <c r="AC1979" s="112" t="s">
        <v>1583</v>
      </c>
      <c r="AD1979" s="112" t="s">
        <v>1581</v>
      </c>
      <c r="AE1979" s="112" t="s">
        <v>1343</v>
      </c>
      <c r="AF1979" s="199"/>
    </row>
    <row r="1980" spans="1:32" ht="105" hidden="1">
      <c r="A1980" s="198" t="s">
        <v>909</v>
      </c>
      <c r="B1980" s="199" t="s">
        <v>1498</v>
      </c>
      <c r="C1980" s="199" t="s">
        <v>1217</v>
      </c>
      <c r="D1980" s="199" t="s">
        <v>1214</v>
      </c>
      <c r="E1980" s="112" t="s">
        <v>1497</v>
      </c>
      <c r="F1980" s="216" t="s">
        <v>1502</v>
      </c>
      <c r="G1980" s="199" t="s">
        <v>19</v>
      </c>
      <c r="H1980" s="199" t="s">
        <v>923</v>
      </c>
      <c r="I1980" s="200" t="s">
        <v>965</v>
      </c>
      <c r="J1980" s="112" t="s">
        <v>1228</v>
      </c>
      <c r="K1980" s="199">
        <v>8</v>
      </c>
      <c r="L1980" s="199">
        <v>6</v>
      </c>
      <c r="M1980" s="199">
        <v>1</v>
      </c>
      <c r="N1980" s="112" t="s">
        <v>1245</v>
      </c>
      <c r="O1980" s="200" t="s">
        <v>1291</v>
      </c>
      <c r="P1980" s="112" t="s">
        <v>1525</v>
      </c>
      <c r="Q1980" s="200" t="s">
        <v>1529</v>
      </c>
      <c r="R1980" s="199">
        <v>2</v>
      </c>
      <c r="S1980" s="199">
        <v>3</v>
      </c>
      <c r="T1980" s="199">
        <v>6</v>
      </c>
      <c r="U1980" s="201" t="s">
        <v>920</v>
      </c>
      <c r="V1980" s="199">
        <v>25</v>
      </c>
      <c r="W1980" s="199">
        <v>150</v>
      </c>
      <c r="X1980" s="201" t="s">
        <v>914</v>
      </c>
      <c r="Y1980" s="182" t="s">
        <v>915</v>
      </c>
      <c r="Z1980" s="199" t="s">
        <v>311</v>
      </c>
      <c r="AA1980" s="199" t="s">
        <v>311</v>
      </c>
      <c r="AB1980" s="112" t="s">
        <v>1584</v>
      </c>
      <c r="AC1980" s="112" t="s">
        <v>1589</v>
      </c>
      <c r="AD1980" s="200" t="s">
        <v>1528</v>
      </c>
      <c r="AE1980" s="112" t="s">
        <v>1281</v>
      </c>
      <c r="AF1980" s="199"/>
    </row>
    <row r="1981" spans="1:32" ht="105" hidden="1">
      <c r="A1981" s="198" t="s">
        <v>909</v>
      </c>
      <c r="B1981" s="199" t="s">
        <v>1498</v>
      </c>
      <c r="C1981" s="199" t="s">
        <v>1217</v>
      </c>
      <c r="D1981" s="199" t="s">
        <v>1214</v>
      </c>
      <c r="E1981" s="112" t="s">
        <v>1497</v>
      </c>
      <c r="F1981" s="216" t="s">
        <v>1502</v>
      </c>
      <c r="G1981" s="199" t="s">
        <v>19</v>
      </c>
      <c r="H1981" s="199" t="s">
        <v>923</v>
      </c>
      <c r="I1981" s="200" t="s">
        <v>971</v>
      </c>
      <c r="J1981" s="112" t="s">
        <v>1433</v>
      </c>
      <c r="K1981" s="199">
        <v>8</v>
      </c>
      <c r="L1981" s="199">
        <v>6</v>
      </c>
      <c r="M1981" s="199">
        <v>1</v>
      </c>
      <c r="N1981" s="112" t="s">
        <v>1434</v>
      </c>
      <c r="O1981" s="112" t="s">
        <v>1435</v>
      </c>
      <c r="P1981" s="112" t="s">
        <v>1666</v>
      </c>
      <c r="Q1981" s="112" t="s">
        <v>1437</v>
      </c>
      <c r="R1981" s="199">
        <v>2</v>
      </c>
      <c r="S1981" s="199">
        <v>3</v>
      </c>
      <c r="T1981" s="199">
        <v>6</v>
      </c>
      <c r="U1981" s="201" t="s">
        <v>920</v>
      </c>
      <c r="V1981" s="199">
        <v>60</v>
      </c>
      <c r="W1981" s="199">
        <v>360</v>
      </c>
      <c r="X1981" s="201" t="s">
        <v>914</v>
      </c>
      <c r="Y1981" s="182" t="s">
        <v>915</v>
      </c>
      <c r="Z1981" s="199" t="s">
        <v>311</v>
      </c>
      <c r="AA1981" s="199" t="s">
        <v>311</v>
      </c>
      <c r="AB1981" s="112" t="s">
        <v>1648</v>
      </c>
      <c r="AC1981" s="112" t="s">
        <v>1649</v>
      </c>
      <c r="AD1981" s="112" t="s">
        <v>1650</v>
      </c>
      <c r="AE1981" s="112" t="s">
        <v>1281</v>
      </c>
      <c r="AF1981" s="199"/>
    </row>
    <row r="1982" spans="1:32" ht="225" hidden="1">
      <c r="A1982" s="198" t="s">
        <v>909</v>
      </c>
      <c r="B1982" s="199" t="s">
        <v>1498</v>
      </c>
      <c r="C1982" s="199" t="s">
        <v>1217</v>
      </c>
      <c r="D1982" s="199" t="s">
        <v>1214</v>
      </c>
      <c r="E1982" s="112" t="s">
        <v>1497</v>
      </c>
      <c r="F1982" s="216" t="s">
        <v>1502</v>
      </c>
      <c r="G1982" s="199" t="s">
        <v>19</v>
      </c>
      <c r="H1982" s="199" t="s">
        <v>928</v>
      </c>
      <c r="I1982" s="200" t="s">
        <v>973</v>
      </c>
      <c r="J1982" s="112" t="s">
        <v>1223</v>
      </c>
      <c r="K1982" s="199">
        <v>8</v>
      </c>
      <c r="L1982" s="199">
        <v>6</v>
      </c>
      <c r="M1982" s="199">
        <v>1</v>
      </c>
      <c r="N1982" s="112" t="s">
        <v>1250</v>
      </c>
      <c r="O1982" s="200" t="s">
        <v>1595</v>
      </c>
      <c r="P1982" s="112" t="s">
        <v>1533</v>
      </c>
      <c r="Q1982" s="199" t="s">
        <v>311</v>
      </c>
      <c r="R1982" s="199">
        <v>2</v>
      </c>
      <c r="S1982" s="199">
        <v>2</v>
      </c>
      <c r="T1982" s="199">
        <f>BD[[#This Row],[ND]]*BD[[#This Row],[NE]]</f>
        <v>4</v>
      </c>
      <c r="U1982" s="201" t="str">
        <f>IF(AND(T1982&lt;=40,T1982&gt;=24),"MUY ALTO",IF(AND(T1982&lt;=20,T1982&gt;=10),"ALTO",IF(AND(T1982&lt;=8,T1982&gt;=6),"MEDIO",IF(AND(T1982&lt;=4,T1982&gt;=1),"BAJO",""))))</f>
        <v>BAJO</v>
      </c>
      <c r="V1982" s="199">
        <v>25</v>
      </c>
      <c r="W1982" s="199">
        <f>BD[[#This Row],[NP]]*BD[[#This Row],[N.C]]</f>
        <v>100</v>
      </c>
      <c r="X1982" s="201" t="str">
        <f>IFERROR(IF(AND(W1982&gt;=600,W1982&lt;=4000),"I",IF(AND(W1982&lt;500,W1982&gt;=150),"II",IF(AND(W1982&lt;=120,W1982&gt;=40),"III",IF(W1982=20,"IV","")))),"")</f>
        <v>III</v>
      </c>
      <c r="Y1982" s="182" t="str">
        <f>IF(AND(X1982="I"),"NO ACEPTABLE",IF(AND(X1982="II"),"ACEPTABLE CON CONTROL ESPECIFICO",IF(AND(X1982="III"),"MEJORABLE",IF(AND(X1982="IV"),"ACEPTABLE"))))</f>
        <v>MEJORABLE</v>
      </c>
      <c r="Z1982" s="199" t="s">
        <v>311</v>
      </c>
      <c r="AA1982" s="199" t="s">
        <v>311</v>
      </c>
      <c r="AB1982" s="200" t="s">
        <v>1596</v>
      </c>
      <c r="AC1982" s="112" t="s">
        <v>1534</v>
      </c>
      <c r="AD1982" s="222" t="s">
        <v>1597</v>
      </c>
      <c r="AE1982" s="112" t="s">
        <v>1277</v>
      </c>
      <c r="AF1982" s="199"/>
    </row>
    <row r="1983" spans="1:32" ht="225" hidden="1">
      <c r="A1983" s="198" t="s">
        <v>909</v>
      </c>
      <c r="B1983" s="199" t="s">
        <v>1498</v>
      </c>
      <c r="C1983" s="199" t="s">
        <v>1217</v>
      </c>
      <c r="D1983" s="199" t="s">
        <v>1214</v>
      </c>
      <c r="E1983" s="112" t="s">
        <v>1497</v>
      </c>
      <c r="F1983" s="216" t="s">
        <v>1502</v>
      </c>
      <c r="G1983" s="199" t="s">
        <v>19</v>
      </c>
      <c r="H1983" s="199" t="s">
        <v>928</v>
      </c>
      <c r="I1983" s="200" t="s">
        <v>975</v>
      </c>
      <c r="J1983" s="112" t="s">
        <v>1223</v>
      </c>
      <c r="K1983" s="199">
        <v>8</v>
      </c>
      <c r="L1983" s="199">
        <v>6</v>
      </c>
      <c r="M1983" s="199">
        <v>1</v>
      </c>
      <c r="N1983" s="112" t="s">
        <v>1250</v>
      </c>
      <c r="O1983" s="200" t="s">
        <v>1595</v>
      </c>
      <c r="P1983" s="112" t="s">
        <v>1533</v>
      </c>
      <c r="Q1983" s="199" t="s">
        <v>311</v>
      </c>
      <c r="R1983" s="199">
        <v>2</v>
      </c>
      <c r="S1983" s="199">
        <v>3</v>
      </c>
      <c r="T1983" s="199">
        <f>BD[[#This Row],[ND]]*BD[[#This Row],[NE]]</f>
        <v>6</v>
      </c>
      <c r="U1983" s="201" t="str">
        <f>IF(AND(T1983&lt;=40,T1983&gt;=24),"MUY ALTO",IF(AND(T1983&lt;=20,T1983&gt;=10),"ALTO",IF(AND(T1983&lt;=8,T1983&gt;=6),"MEDIO",IF(AND(T1983&lt;=4,T1983&gt;=1),"BAJO",""))))</f>
        <v>MEDIO</v>
      </c>
      <c r="V1983" s="199">
        <v>25</v>
      </c>
      <c r="W1983" s="199">
        <f>BD[[#This Row],[NP]]*BD[[#This Row],[N.C]]</f>
        <v>150</v>
      </c>
      <c r="X1983" s="201" t="str">
        <f>IFERROR(IF(AND(W1983&gt;=600,W1983&lt;=4000),"I",IF(AND(W1983&lt;500,W1983&gt;=150),"II",IF(AND(W1983&lt;=120,W1983&gt;=40),"III",IF(W1983=20,"IV","")))),"")</f>
        <v>II</v>
      </c>
      <c r="Y1983" s="182" t="str">
        <f>IF(AND(X1983="I"),"NO ACEPTABLE",IF(AND(X1983="II"),"ACEPTABLE CON CONTROL ESPECIFICO",IF(AND(X1983="III"),"MEJORABLE",IF(AND(X1983="IV"),"ACEPTABLE"))))</f>
        <v>ACEPTABLE CON CONTROL ESPECIFICO</v>
      </c>
      <c r="Z1983" s="199" t="s">
        <v>311</v>
      </c>
      <c r="AA1983" s="199" t="s">
        <v>311</v>
      </c>
      <c r="AB1983" s="200" t="s">
        <v>1596</v>
      </c>
      <c r="AC1983" s="112" t="s">
        <v>1534</v>
      </c>
      <c r="AD1983" s="200" t="s">
        <v>1247</v>
      </c>
      <c r="AE1983" s="112" t="s">
        <v>1277</v>
      </c>
      <c r="AF1983" s="199"/>
    </row>
    <row r="1984" spans="1:32" ht="225" hidden="1">
      <c r="A1984" s="198" t="s">
        <v>909</v>
      </c>
      <c r="B1984" s="199" t="s">
        <v>1498</v>
      </c>
      <c r="C1984" s="199" t="s">
        <v>1217</v>
      </c>
      <c r="D1984" s="199" t="s">
        <v>1214</v>
      </c>
      <c r="E1984" s="112" t="s">
        <v>1497</v>
      </c>
      <c r="F1984" s="216" t="s">
        <v>1502</v>
      </c>
      <c r="G1984" s="199" t="s">
        <v>19</v>
      </c>
      <c r="H1984" s="199" t="s">
        <v>928</v>
      </c>
      <c r="I1984" s="200" t="s">
        <v>977</v>
      </c>
      <c r="J1984" s="112" t="s">
        <v>1223</v>
      </c>
      <c r="K1984" s="199">
        <v>8</v>
      </c>
      <c r="L1984" s="199">
        <v>6</v>
      </c>
      <c r="M1984" s="199">
        <v>1</v>
      </c>
      <c r="N1984" s="112" t="s">
        <v>1250</v>
      </c>
      <c r="O1984" s="200" t="s">
        <v>1595</v>
      </c>
      <c r="P1984" s="112" t="s">
        <v>1533</v>
      </c>
      <c r="Q1984" s="199" t="s">
        <v>311</v>
      </c>
      <c r="R1984" s="199">
        <v>2</v>
      </c>
      <c r="S1984" s="199">
        <v>3</v>
      </c>
      <c r="T1984" s="199">
        <f>BD[[#This Row],[ND]]*BD[[#This Row],[NE]]</f>
        <v>6</v>
      </c>
      <c r="U1984" s="201" t="str">
        <f>IF(AND(T1984&lt;=40,T1984&gt;=24),"MUY ALTO",IF(AND(T1984&lt;=20,T1984&gt;=10),"ALTO",IF(AND(T1984&lt;=8,T1984&gt;=6),"MEDIO",IF(AND(T1984&lt;=4,T1984&gt;=1),"BAJO",""))))</f>
        <v>MEDIO</v>
      </c>
      <c r="V1984" s="199">
        <v>25</v>
      </c>
      <c r="W1984" s="199">
        <f>BD[[#This Row],[NP]]*BD[[#This Row],[N.C]]</f>
        <v>150</v>
      </c>
      <c r="X1984" s="201" t="str">
        <f>IFERROR(IF(AND(W1984&gt;=600,W1984&lt;=4000),"I",IF(AND(W1984&lt;500,W1984&gt;=150),"II",IF(AND(W1984&lt;=120,W1984&gt;=40),"III",IF(W1984=20,"IV","")))),"")</f>
        <v>II</v>
      </c>
      <c r="Y1984" s="182" t="str">
        <f>IF(AND(X1984="I"),"NO ACEPTABLE",IF(AND(X1984="II"),"ACEPTABLE CON CONTROL ESPECIFICO",IF(AND(X1984="III"),"MEJORABLE",IF(AND(X1984="IV"),"ACEPTABLE"))))</f>
        <v>ACEPTABLE CON CONTROL ESPECIFICO</v>
      </c>
      <c r="Z1984" s="199" t="s">
        <v>311</v>
      </c>
      <c r="AA1984" s="199" t="s">
        <v>311</v>
      </c>
      <c r="AB1984" s="200" t="s">
        <v>1596</v>
      </c>
      <c r="AC1984" s="112" t="s">
        <v>1534</v>
      </c>
      <c r="AD1984" s="200" t="s">
        <v>1247</v>
      </c>
      <c r="AE1984" s="112" t="s">
        <v>1277</v>
      </c>
      <c r="AF1984" s="199"/>
    </row>
    <row r="1985" spans="1:32" ht="225" hidden="1">
      <c r="A1985" s="198" t="s">
        <v>909</v>
      </c>
      <c r="B1985" s="199" t="s">
        <v>1498</v>
      </c>
      <c r="C1985" s="199" t="s">
        <v>1217</v>
      </c>
      <c r="D1985" s="199" t="s">
        <v>1214</v>
      </c>
      <c r="E1985" s="112" t="s">
        <v>1497</v>
      </c>
      <c r="F1985" s="216" t="s">
        <v>1502</v>
      </c>
      <c r="G1985" s="199" t="s">
        <v>19</v>
      </c>
      <c r="H1985" s="199" t="s">
        <v>928</v>
      </c>
      <c r="I1985" s="200" t="s">
        <v>979</v>
      </c>
      <c r="J1985" s="112" t="s">
        <v>1223</v>
      </c>
      <c r="K1985" s="199">
        <v>8</v>
      </c>
      <c r="L1985" s="199">
        <v>6</v>
      </c>
      <c r="M1985" s="199">
        <v>1</v>
      </c>
      <c r="N1985" s="112" t="s">
        <v>1250</v>
      </c>
      <c r="O1985" s="200" t="s">
        <v>1595</v>
      </c>
      <c r="P1985" s="112" t="s">
        <v>1533</v>
      </c>
      <c r="Q1985" s="199" t="s">
        <v>311</v>
      </c>
      <c r="R1985" s="199">
        <v>2</v>
      </c>
      <c r="S1985" s="199">
        <v>3</v>
      </c>
      <c r="T1985" s="199">
        <f>BD[[#This Row],[ND]]*BD[[#This Row],[NE]]</f>
        <v>6</v>
      </c>
      <c r="U1985" s="201" t="str">
        <f>IF(AND(T1985&lt;=40,T1985&gt;=24),"MUY ALTO",IF(AND(T1985&lt;=20,T1985&gt;=10),"ALTO",IF(AND(T1985&lt;=8,T1985&gt;=6),"MEDIO",IF(AND(T1985&lt;=4,T1985&gt;=1),"BAJO",""))))</f>
        <v>MEDIO</v>
      </c>
      <c r="V1985" s="199">
        <v>26</v>
      </c>
      <c r="W1985" s="199">
        <f>BD[[#This Row],[NP]]*BD[[#This Row],[N.C]]</f>
        <v>156</v>
      </c>
      <c r="X1985" s="201" t="str">
        <f>IFERROR(IF(AND(W1985&gt;=600,W1985&lt;=4000),"I",IF(AND(W1985&lt;500,W1985&gt;=150),"II",IF(AND(W1985&lt;=120,W1985&gt;=40),"III",IF(W1985=20,"IV","")))),"")</f>
        <v>II</v>
      </c>
      <c r="Y1985" s="182" t="str">
        <f>IF(AND(X1985="I"),"NO ACEPTABLE",IF(AND(X1985="II"),"ACEPTABLE CON CONTROL ESPECIFICO",IF(AND(X1985="III"),"MEJORABLE",IF(AND(X1985="IV"),"ACEPTABLE"))))</f>
        <v>ACEPTABLE CON CONTROL ESPECIFICO</v>
      </c>
      <c r="Z1985" s="199" t="s">
        <v>311</v>
      </c>
      <c r="AA1985" s="199" t="s">
        <v>311</v>
      </c>
      <c r="AB1985" s="200" t="s">
        <v>1596</v>
      </c>
      <c r="AC1985" s="112" t="s">
        <v>1534</v>
      </c>
      <c r="AD1985" s="200" t="s">
        <v>1247</v>
      </c>
      <c r="AE1985" s="112" t="s">
        <v>1277</v>
      </c>
      <c r="AF1985" s="199"/>
    </row>
    <row r="1986" spans="1:32" ht="225" hidden="1">
      <c r="A1986" s="198" t="s">
        <v>909</v>
      </c>
      <c r="B1986" s="199" t="s">
        <v>1498</v>
      </c>
      <c r="C1986" s="199" t="s">
        <v>1217</v>
      </c>
      <c r="D1986" s="199" t="s">
        <v>1214</v>
      </c>
      <c r="E1986" s="112" t="s">
        <v>1497</v>
      </c>
      <c r="F1986" s="216" t="s">
        <v>1502</v>
      </c>
      <c r="G1986" s="199" t="s">
        <v>19</v>
      </c>
      <c r="H1986" s="199" t="s">
        <v>928</v>
      </c>
      <c r="I1986" s="200" t="s">
        <v>983</v>
      </c>
      <c r="J1986" s="112" t="s">
        <v>1223</v>
      </c>
      <c r="K1986" s="199">
        <v>8</v>
      </c>
      <c r="L1986" s="199">
        <v>6</v>
      </c>
      <c r="M1986" s="199">
        <v>1</v>
      </c>
      <c r="N1986" s="112" t="s">
        <v>1250</v>
      </c>
      <c r="O1986" s="200" t="s">
        <v>1595</v>
      </c>
      <c r="P1986" s="112" t="s">
        <v>1533</v>
      </c>
      <c r="Q1986" s="199" t="s">
        <v>311</v>
      </c>
      <c r="R1986" s="199">
        <v>2</v>
      </c>
      <c r="S1986" s="199">
        <v>3</v>
      </c>
      <c r="T1986" s="199">
        <v>6</v>
      </c>
      <c r="U1986" s="201" t="s">
        <v>920</v>
      </c>
      <c r="V1986" s="199">
        <v>25</v>
      </c>
      <c r="W1986" s="199">
        <v>150</v>
      </c>
      <c r="X1986" s="201" t="s">
        <v>914</v>
      </c>
      <c r="Y1986" s="182" t="s">
        <v>915</v>
      </c>
      <c r="Z1986" s="199" t="s">
        <v>311</v>
      </c>
      <c r="AA1986" s="199" t="s">
        <v>311</v>
      </c>
      <c r="AB1986" s="200" t="s">
        <v>1596</v>
      </c>
      <c r="AC1986" s="112" t="s">
        <v>1534</v>
      </c>
      <c r="AD1986" s="200" t="s">
        <v>1247</v>
      </c>
      <c r="AE1986" s="112" t="s">
        <v>1277</v>
      </c>
      <c r="AF1986" s="199"/>
    </row>
    <row r="1987" spans="1:32" ht="135" hidden="1">
      <c r="A1987" s="198" t="s">
        <v>909</v>
      </c>
      <c r="B1987" s="199" t="s">
        <v>1498</v>
      </c>
      <c r="C1987" s="199" t="s">
        <v>1217</v>
      </c>
      <c r="D1987" s="199" t="s">
        <v>1214</v>
      </c>
      <c r="E1987" s="112" t="s">
        <v>1497</v>
      </c>
      <c r="F1987" s="216" t="s">
        <v>1502</v>
      </c>
      <c r="G1987" s="199" t="s">
        <v>19</v>
      </c>
      <c r="H1987" s="199" t="s">
        <v>931</v>
      </c>
      <c r="I1987" s="200" t="s">
        <v>985</v>
      </c>
      <c r="J1987" s="112" t="s">
        <v>1400</v>
      </c>
      <c r="K1987" s="199">
        <v>8</v>
      </c>
      <c r="L1987" s="199">
        <v>6</v>
      </c>
      <c r="M1987" s="199">
        <v>1</v>
      </c>
      <c r="N1987" s="112" t="s">
        <v>1401</v>
      </c>
      <c r="O1987" s="200" t="s">
        <v>1600</v>
      </c>
      <c r="P1987" s="112" t="s">
        <v>1671</v>
      </c>
      <c r="Q1987" s="112" t="s">
        <v>1403</v>
      </c>
      <c r="R1987" s="199">
        <v>2</v>
      </c>
      <c r="S1987" s="199">
        <v>3</v>
      </c>
      <c r="T1987" s="199">
        <f>BD[[#This Row],[ND]]*BD[[#This Row],[NE]]</f>
        <v>6</v>
      </c>
      <c r="U1987" s="201" t="str">
        <f>IF(AND(T1987&lt;=40,T1987&gt;=24),"MUY ALTO",IF(AND(T1987&lt;=20,T1987&gt;=10),"ALTO",IF(AND(T1987&lt;=8,T1987&gt;=6),"MEDIO",IF(AND(T1987&lt;=4,T1987&gt;=1),"BAJO",""))))</f>
        <v>MEDIO</v>
      </c>
      <c r="V1987" s="199">
        <v>25</v>
      </c>
      <c r="W1987" s="199">
        <f>BD[[#This Row],[NP]]*BD[[#This Row],[N.C]]</f>
        <v>150</v>
      </c>
      <c r="X1987" s="201" t="str">
        <f>IFERROR(IF(AND(W1987&gt;=600,W1987&lt;=4000),"I",IF(AND(W1987&lt;500,W1987&gt;=150),"II",IF(AND(W1987&lt;=120,W1987&gt;=40),"III",IF(W1987=20,"IV","")))),"")</f>
        <v>II</v>
      </c>
      <c r="Y1987" s="182" t="str">
        <f>IF(AND(X1987="I"),"NO ACEPTABLE",IF(AND(X1987="II"),"ACEPTABLE CON CONTROL ESPECIFICO",IF(AND(X1987="III"),"MEJORABLE",IF(AND(X1987="IV"),"ACEPTABLE"))))</f>
        <v>ACEPTABLE CON CONTROL ESPECIFICO</v>
      </c>
      <c r="Z1987" s="199" t="s">
        <v>311</v>
      </c>
      <c r="AA1987" s="199" t="s">
        <v>311</v>
      </c>
      <c r="AB1987" s="112" t="s">
        <v>1601</v>
      </c>
      <c r="AC1987" s="112" t="s">
        <v>1598</v>
      </c>
      <c r="AD1987" s="112" t="s">
        <v>1599</v>
      </c>
      <c r="AE1987" s="112" t="s">
        <v>1278</v>
      </c>
      <c r="AF1987" s="199"/>
    </row>
    <row r="1988" spans="1:32" ht="135" hidden="1">
      <c r="A1988" s="198" t="s">
        <v>909</v>
      </c>
      <c r="B1988" s="199" t="s">
        <v>1498</v>
      </c>
      <c r="C1988" s="199" t="s">
        <v>1217</v>
      </c>
      <c r="D1988" s="199" t="s">
        <v>1214</v>
      </c>
      <c r="E1988" s="112" t="s">
        <v>1497</v>
      </c>
      <c r="F1988" s="216" t="s">
        <v>1502</v>
      </c>
      <c r="G1988" s="199" t="s">
        <v>19</v>
      </c>
      <c r="H1988" s="199" t="s">
        <v>931</v>
      </c>
      <c r="I1988" s="200" t="s">
        <v>989</v>
      </c>
      <c r="J1988" s="112" t="s">
        <v>1227</v>
      </c>
      <c r="K1988" s="199">
        <v>2</v>
      </c>
      <c r="L1988" s="199">
        <v>2</v>
      </c>
      <c r="M1988" s="199">
        <v>1</v>
      </c>
      <c r="N1988" s="112" t="s">
        <v>1255</v>
      </c>
      <c r="O1988" s="112" t="s">
        <v>1612</v>
      </c>
      <c r="P1988" s="112" t="s">
        <v>1253</v>
      </c>
      <c r="Q1988" s="112" t="s">
        <v>1614</v>
      </c>
      <c r="R1988" s="199">
        <v>2</v>
      </c>
      <c r="S1988" s="199">
        <v>3</v>
      </c>
      <c r="T1988" s="199">
        <f>BD[[#This Row],[ND]]*BD[[#This Row],[NE]]</f>
        <v>6</v>
      </c>
      <c r="U1988" s="201" t="str">
        <f>IF(AND(T1988&lt;=40,T1988&gt;=24),"MUY ALTO",IF(AND(T1988&lt;=20,T1988&gt;=10),"ALTO",IF(AND(T1988&lt;=8,T1988&gt;=6),"MEDIO",IF(AND(T1988&lt;=4,T1988&gt;=1),"BAJO",""))))</f>
        <v>MEDIO</v>
      </c>
      <c r="V1988" s="199">
        <v>60</v>
      </c>
      <c r="W1988" s="199">
        <f>BD[[#This Row],[NP]]*BD[[#This Row],[N.C]]</f>
        <v>360</v>
      </c>
      <c r="X1988" s="201" t="str">
        <f>IFERROR(IF(AND(W1988&gt;=600,W1988&lt;=4000),"I",IF(AND(W1988&lt;500,W1988&gt;=150),"II",IF(AND(W1988&lt;=120,W1988&gt;=40),"III",IF(W1988=20,"IV","")))),"")</f>
        <v>II</v>
      </c>
      <c r="Y1988" s="182" t="str">
        <f>IF(AND(X1988="I"),"NO ACEPTABLE",IF(AND(X1988="II"),"ACEPTABLE CON CONTROL ESPECIFICO",IF(AND(X1988="III"),"MEJORABLE",IF(AND(X1988="IV"),"ACEPTABLE"))))</f>
        <v>ACEPTABLE CON CONTROL ESPECIFICO</v>
      </c>
      <c r="Z1988" s="199" t="s">
        <v>311</v>
      </c>
      <c r="AA1988" s="199" t="s">
        <v>311</v>
      </c>
      <c r="AB1988" s="112" t="s">
        <v>1613</v>
      </c>
      <c r="AC1988" s="112" t="s">
        <v>1253</v>
      </c>
      <c r="AD1988" s="112" t="s">
        <v>1615</v>
      </c>
      <c r="AE1988" s="112" t="s">
        <v>1279</v>
      </c>
      <c r="AF1988" s="199"/>
    </row>
    <row r="1989" spans="1:32" ht="165" hidden="1">
      <c r="A1989" s="198" t="s">
        <v>909</v>
      </c>
      <c r="B1989" s="199" t="s">
        <v>1498</v>
      </c>
      <c r="C1989" s="199" t="s">
        <v>1217</v>
      </c>
      <c r="D1989" s="199" t="s">
        <v>1214</v>
      </c>
      <c r="E1989" s="112" t="s">
        <v>1497</v>
      </c>
      <c r="F1989" s="216" t="s">
        <v>1502</v>
      </c>
      <c r="G1989" s="199" t="s">
        <v>19</v>
      </c>
      <c r="H1989" s="199" t="s">
        <v>931</v>
      </c>
      <c r="I1989" s="200" t="s">
        <v>993</v>
      </c>
      <c r="J1989" s="112" t="s">
        <v>1227</v>
      </c>
      <c r="K1989" s="199">
        <v>2</v>
      </c>
      <c r="L1989" s="199">
        <v>2</v>
      </c>
      <c r="M1989" s="199">
        <v>1</v>
      </c>
      <c r="N1989" s="112" t="s">
        <v>1255</v>
      </c>
      <c r="O1989" s="112" t="s">
        <v>1538</v>
      </c>
      <c r="P1989" s="112" t="s">
        <v>1258</v>
      </c>
      <c r="Q1989" s="199" t="s">
        <v>1654</v>
      </c>
      <c r="R1989" s="199">
        <v>2</v>
      </c>
      <c r="S1989" s="199">
        <v>3</v>
      </c>
      <c r="T1989" s="199">
        <v>6</v>
      </c>
      <c r="U1989" s="201" t="s">
        <v>920</v>
      </c>
      <c r="V1989" s="199">
        <v>60</v>
      </c>
      <c r="W1989" s="199">
        <v>360</v>
      </c>
      <c r="X1989" s="201" t="s">
        <v>914</v>
      </c>
      <c r="Y1989" s="182" t="s">
        <v>915</v>
      </c>
      <c r="Z1989" s="199" t="s">
        <v>311</v>
      </c>
      <c r="AA1989" s="199" t="s">
        <v>311</v>
      </c>
      <c r="AB1989" s="112" t="s">
        <v>1539</v>
      </c>
      <c r="AC1989" s="112" t="s">
        <v>1540</v>
      </c>
      <c r="AD1989" s="199" t="s">
        <v>1655</v>
      </c>
      <c r="AE1989" s="112" t="s">
        <v>1279</v>
      </c>
      <c r="AF1989" s="199"/>
    </row>
    <row r="1990" spans="1:32" ht="120" hidden="1">
      <c r="A1990" s="198" t="s">
        <v>909</v>
      </c>
      <c r="B1990" s="199" t="s">
        <v>1498</v>
      </c>
      <c r="C1990" s="199" t="s">
        <v>1217</v>
      </c>
      <c r="D1990" s="199" t="s">
        <v>1214</v>
      </c>
      <c r="E1990" s="112" t="s">
        <v>1497</v>
      </c>
      <c r="F1990" s="216" t="s">
        <v>1502</v>
      </c>
      <c r="G1990" s="199" t="s">
        <v>19</v>
      </c>
      <c r="H1990" s="199" t="s">
        <v>931</v>
      </c>
      <c r="I1990" s="200" t="s">
        <v>995</v>
      </c>
      <c r="J1990" s="112" t="s">
        <v>1227</v>
      </c>
      <c r="K1990" s="199">
        <v>2</v>
      </c>
      <c r="L1990" s="199">
        <v>2</v>
      </c>
      <c r="M1990" s="199">
        <v>1</v>
      </c>
      <c r="N1990" s="112" t="s">
        <v>1255</v>
      </c>
      <c r="O1990" s="112" t="s">
        <v>1618</v>
      </c>
      <c r="P1990" s="112" t="s">
        <v>1259</v>
      </c>
      <c r="Q1990" s="199" t="s">
        <v>311</v>
      </c>
      <c r="R1990" s="199">
        <v>2</v>
      </c>
      <c r="S1990" s="199">
        <v>3</v>
      </c>
      <c r="T1990" s="199">
        <f>BD[[#This Row],[ND]]*BD[[#This Row],[NE]]</f>
        <v>6</v>
      </c>
      <c r="U1990" s="201" t="str">
        <f t="shared" ref="U1990:U2003" si="120">IF(AND(T1990&lt;=40,T1990&gt;=24),"MUY ALTO",IF(AND(T1990&lt;=20,T1990&gt;=10),"ALTO",IF(AND(T1990&lt;=8,T1990&gt;=6),"MEDIO",IF(AND(T1990&lt;=4,T1990&gt;=1),"BAJO",""))))</f>
        <v>MEDIO</v>
      </c>
      <c r="V1990" s="199">
        <v>60</v>
      </c>
      <c r="W1990" s="199">
        <f>BD[[#This Row],[NP]]*BD[[#This Row],[N.C]]</f>
        <v>360</v>
      </c>
      <c r="X1990" s="201" t="str">
        <f t="shared" ref="X1990:X2003" si="121">IFERROR(IF(AND(W1990&gt;=600,W1990&lt;=4000),"I",IF(AND(W1990&lt;500,W1990&gt;=150),"II",IF(AND(W1990&lt;=120,W1990&gt;=40),"III",IF(W1990=20,"IV","")))),"")</f>
        <v>II</v>
      </c>
      <c r="Y1990" s="182" t="str">
        <f t="shared" ref="Y1990:Y2003" si="122">IF(AND(X1990="I"),"NO ACEPTABLE",IF(AND(X1990="II"),"ACEPTABLE CON CONTROL ESPECIFICO",IF(AND(X1990="III"),"MEJORABLE",IF(AND(X1990="IV"),"ACEPTABLE"))))</f>
        <v>ACEPTABLE CON CONTROL ESPECIFICO</v>
      </c>
      <c r="Z1990" s="199" t="s">
        <v>311</v>
      </c>
      <c r="AA1990" s="199" t="s">
        <v>311</v>
      </c>
      <c r="AB1990" s="112" t="s">
        <v>1619</v>
      </c>
      <c r="AC1990" s="112" t="s">
        <v>1259</v>
      </c>
      <c r="AD1990" s="200" t="s">
        <v>1247</v>
      </c>
      <c r="AE1990" s="112" t="s">
        <v>1279</v>
      </c>
      <c r="AF1990" s="199"/>
    </row>
    <row r="1991" spans="1:32" ht="120" hidden="1">
      <c r="A1991" s="198" t="s">
        <v>909</v>
      </c>
      <c r="B1991" s="199" t="s">
        <v>1498</v>
      </c>
      <c r="C1991" s="199" t="s">
        <v>1217</v>
      </c>
      <c r="D1991" s="199" t="s">
        <v>1214</v>
      </c>
      <c r="E1991" s="112" t="s">
        <v>1497</v>
      </c>
      <c r="F1991" s="216" t="s">
        <v>1502</v>
      </c>
      <c r="G1991" s="199" t="s">
        <v>19</v>
      </c>
      <c r="H1991" s="199" t="s">
        <v>931</v>
      </c>
      <c r="I1991" s="200" t="s">
        <v>1005</v>
      </c>
      <c r="J1991" s="112" t="s">
        <v>1227</v>
      </c>
      <c r="K1991" s="199">
        <v>2</v>
      </c>
      <c r="L1991" s="199">
        <v>2</v>
      </c>
      <c r="M1991" s="199">
        <v>1</v>
      </c>
      <c r="N1991" s="112" t="s">
        <v>1255</v>
      </c>
      <c r="O1991" s="112" t="s">
        <v>1360</v>
      </c>
      <c r="P1991" s="112" t="s">
        <v>1609</v>
      </c>
      <c r="Q1991" s="112" t="s">
        <v>1610</v>
      </c>
      <c r="R1991" s="199">
        <v>2</v>
      </c>
      <c r="S1991" s="199">
        <v>3</v>
      </c>
      <c r="T1991" s="199">
        <f>BD[[#This Row],[ND]]*BD[[#This Row],[NE]]</f>
        <v>6</v>
      </c>
      <c r="U1991" s="201" t="str">
        <f t="shared" si="120"/>
        <v>MEDIO</v>
      </c>
      <c r="V1991" s="199">
        <v>60</v>
      </c>
      <c r="W1991" s="199">
        <f>BD[[#This Row],[NP]]*BD[[#This Row],[N.C]]</f>
        <v>360</v>
      </c>
      <c r="X1991" s="201" t="str">
        <f t="shared" si="121"/>
        <v>II</v>
      </c>
      <c r="Y1991" s="182" t="str">
        <f t="shared" si="122"/>
        <v>ACEPTABLE CON CONTROL ESPECIFICO</v>
      </c>
      <c r="Z1991" s="199" t="s">
        <v>311</v>
      </c>
      <c r="AA1991" s="199" t="s">
        <v>311</v>
      </c>
      <c r="AB1991" s="112" t="s">
        <v>1360</v>
      </c>
      <c r="AC1991" s="112" t="s">
        <v>1609</v>
      </c>
      <c r="AD1991" s="112" t="s">
        <v>1611</v>
      </c>
      <c r="AE1991" s="112" t="s">
        <v>1279</v>
      </c>
      <c r="AF1991" s="199"/>
    </row>
    <row r="1992" spans="1:32" ht="315" hidden="1">
      <c r="A1992" s="198" t="s">
        <v>909</v>
      </c>
      <c r="B1992" s="199" t="s">
        <v>1498</v>
      </c>
      <c r="C1992" s="199" t="s">
        <v>1217</v>
      </c>
      <c r="D1992" s="199" t="s">
        <v>1214</v>
      </c>
      <c r="E1992" s="112" t="s">
        <v>1497</v>
      </c>
      <c r="F1992" s="216" t="s">
        <v>1502</v>
      </c>
      <c r="G1992" s="199" t="s">
        <v>19</v>
      </c>
      <c r="H1992" s="199" t="s">
        <v>934</v>
      </c>
      <c r="I1992" s="200" t="s">
        <v>1007</v>
      </c>
      <c r="J1992" s="112" t="s">
        <v>1225</v>
      </c>
      <c r="K1992" s="199">
        <v>2</v>
      </c>
      <c r="L1992" s="199">
        <v>2</v>
      </c>
      <c r="M1992" s="199">
        <v>1</v>
      </c>
      <c r="N1992" s="112" t="s">
        <v>1255</v>
      </c>
      <c r="O1992" s="112" t="s">
        <v>1627</v>
      </c>
      <c r="P1992" s="112" t="s">
        <v>1630</v>
      </c>
      <c r="Q1992" s="112" t="s">
        <v>1265</v>
      </c>
      <c r="R1992" s="199">
        <v>2</v>
      </c>
      <c r="S1992" s="199">
        <v>3</v>
      </c>
      <c r="T1992" s="199">
        <f>BD[[#This Row],[ND]]*BD[[#This Row],[NE]]</f>
        <v>6</v>
      </c>
      <c r="U1992" s="201" t="str">
        <f t="shared" si="120"/>
        <v>MEDIO</v>
      </c>
      <c r="V1992" s="199">
        <v>25</v>
      </c>
      <c r="W1992" s="199">
        <f>BD[[#This Row],[NP]]*BD[[#This Row],[N.C]]</f>
        <v>150</v>
      </c>
      <c r="X1992" s="201" t="str">
        <f t="shared" si="121"/>
        <v>II</v>
      </c>
      <c r="Y1992" s="182" t="str">
        <f t="shared" si="122"/>
        <v>ACEPTABLE CON CONTROL ESPECIFICO</v>
      </c>
      <c r="Z1992" s="199" t="s">
        <v>311</v>
      </c>
      <c r="AA1992" s="199" t="s">
        <v>311</v>
      </c>
      <c r="AB1992" s="112" t="s">
        <v>1628</v>
      </c>
      <c r="AC1992" s="112" t="s">
        <v>1629</v>
      </c>
      <c r="AD1992" s="112" t="s">
        <v>1265</v>
      </c>
      <c r="AE1992" s="112" t="s">
        <v>1280</v>
      </c>
      <c r="AF1992" s="199"/>
    </row>
    <row r="1993" spans="1:32" ht="315" hidden="1">
      <c r="A1993" s="198" t="s">
        <v>909</v>
      </c>
      <c r="B1993" s="199" t="s">
        <v>1498</v>
      </c>
      <c r="C1993" s="199" t="s">
        <v>1217</v>
      </c>
      <c r="D1993" s="199" t="s">
        <v>1214</v>
      </c>
      <c r="E1993" s="112" t="s">
        <v>1497</v>
      </c>
      <c r="F1993" s="216" t="s">
        <v>1502</v>
      </c>
      <c r="G1993" s="199" t="s">
        <v>19</v>
      </c>
      <c r="H1993" s="199" t="s">
        <v>934</v>
      </c>
      <c r="I1993" s="200" t="s">
        <v>1015</v>
      </c>
      <c r="J1993" s="112" t="s">
        <v>1369</v>
      </c>
      <c r="K1993" s="199">
        <v>8</v>
      </c>
      <c r="L1993" s="199">
        <v>6</v>
      </c>
      <c r="M1993" s="199">
        <v>1</v>
      </c>
      <c r="N1993" s="112" t="s">
        <v>1364</v>
      </c>
      <c r="O1993" s="112" t="s">
        <v>1627</v>
      </c>
      <c r="P1993" s="112" t="s">
        <v>1630</v>
      </c>
      <c r="Q1993" s="112" t="s">
        <v>1265</v>
      </c>
      <c r="R1993" s="199">
        <v>2</v>
      </c>
      <c r="S1993" s="199">
        <v>3</v>
      </c>
      <c r="T1993" s="199">
        <f>BD[[#This Row],[ND]]*BD[[#This Row],[NE]]</f>
        <v>6</v>
      </c>
      <c r="U1993" s="201" t="str">
        <f t="shared" si="120"/>
        <v>MEDIO</v>
      </c>
      <c r="V1993" s="199">
        <v>25</v>
      </c>
      <c r="W1993" s="199">
        <f>BD[[#This Row],[NP]]*BD[[#This Row],[N.C]]</f>
        <v>150</v>
      </c>
      <c r="X1993" s="201" t="str">
        <f t="shared" si="121"/>
        <v>II</v>
      </c>
      <c r="Y1993" s="182" t="str">
        <f t="shared" si="122"/>
        <v>ACEPTABLE CON CONTROL ESPECIFICO</v>
      </c>
      <c r="Z1993" s="199" t="s">
        <v>311</v>
      </c>
      <c r="AA1993" s="199" t="s">
        <v>311</v>
      </c>
      <c r="AB1993" s="112" t="s">
        <v>1628</v>
      </c>
      <c r="AC1993" s="112" t="s">
        <v>1631</v>
      </c>
      <c r="AD1993" s="112" t="s">
        <v>1265</v>
      </c>
      <c r="AE1993" s="112" t="s">
        <v>1371</v>
      </c>
      <c r="AF1993" s="199"/>
    </row>
    <row r="1994" spans="1:32" ht="345" hidden="1">
      <c r="A1994" s="198" t="s">
        <v>909</v>
      </c>
      <c r="B1994" s="199" t="s">
        <v>1498</v>
      </c>
      <c r="C1994" s="199" t="s">
        <v>1217</v>
      </c>
      <c r="D1994" s="199" t="s">
        <v>1214</v>
      </c>
      <c r="E1994" s="112" t="s">
        <v>1497</v>
      </c>
      <c r="F1994" s="216" t="s">
        <v>1502</v>
      </c>
      <c r="G1994" s="199" t="s">
        <v>19</v>
      </c>
      <c r="H1994" s="199" t="s">
        <v>934</v>
      </c>
      <c r="I1994" s="200" t="s">
        <v>1017</v>
      </c>
      <c r="J1994" s="112" t="s">
        <v>1260</v>
      </c>
      <c r="K1994" s="199">
        <v>2</v>
      </c>
      <c r="L1994" s="199">
        <v>2</v>
      </c>
      <c r="M1994" s="199">
        <v>1</v>
      </c>
      <c r="N1994" s="112" t="s">
        <v>1261</v>
      </c>
      <c r="O1994" s="112" t="s">
        <v>1627</v>
      </c>
      <c r="P1994" s="112" t="s">
        <v>1632</v>
      </c>
      <c r="Q1994" s="112" t="s">
        <v>1662</v>
      </c>
      <c r="R1994" s="199">
        <v>2</v>
      </c>
      <c r="S1994" s="199">
        <v>3</v>
      </c>
      <c r="T1994" s="199">
        <f>BD[[#This Row],[ND]]*BD[[#This Row],[NE]]</f>
        <v>6</v>
      </c>
      <c r="U1994" s="201" t="str">
        <f t="shared" si="120"/>
        <v>MEDIO</v>
      </c>
      <c r="V1994" s="199">
        <v>25</v>
      </c>
      <c r="W1994" s="199">
        <f>BD[[#This Row],[NP]]*BD[[#This Row],[N.C]]</f>
        <v>150</v>
      </c>
      <c r="X1994" s="201" t="str">
        <f t="shared" si="121"/>
        <v>II</v>
      </c>
      <c r="Y1994" s="182" t="str">
        <f t="shared" si="122"/>
        <v>ACEPTABLE CON CONTROL ESPECIFICO</v>
      </c>
      <c r="Z1994" s="199" t="s">
        <v>311</v>
      </c>
      <c r="AA1994" s="199" t="s">
        <v>311</v>
      </c>
      <c r="AB1994" s="112" t="s">
        <v>1628</v>
      </c>
      <c r="AC1994" s="112" t="s">
        <v>1633</v>
      </c>
      <c r="AD1994" s="112" t="s">
        <v>1663</v>
      </c>
      <c r="AE1994" s="112" t="s">
        <v>1280</v>
      </c>
      <c r="AF1994" s="199"/>
    </row>
    <row r="1995" spans="1:32" ht="255" hidden="1">
      <c r="A1995" s="198" t="s">
        <v>909</v>
      </c>
      <c r="B1995" s="199" t="s">
        <v>1498</v>
      </c>
      <c r="C1995" s="199" t="s">
        <v>1217</v>
      </c>
      <c r="D1995" s="199" t="s">
        <v>1214</v>
      </c>
      <c r="E1995" s="112" t="s">
        <v>1497</v>
      </c>
      <c r="F1995" s="216" t="s">
        <v>1503</v>
      </c>
      <c r="G1995" s="199" t="s">
        <v>44</v>
      </c>
      <c r="H1995" s="199" t="s">
        <v>905</v>
      </c>
      <c r="I1995" s="200" t="s">
        <v>906</v>
      </c>
      <c r="J1995" s="112" t="s">
        <v>1317</v>
      </c>
      <c r="K1995" s="199">
        <v>8</v>
      </c>
      <c r="L1995" s="199">
        <v>6</v>
      </c>
      <c r="M1995" s="199">
        <v>1</v>
      </c>
      <c r="N1995" s="112" t="s">
        <v>1318</v>
      </c>
      <c r="O1995" s="112" t="s">
        <v>1319</v>
      </c>
      <c r="P1995" s="112" t="s">
        <v>1542</v>
      </c>
      <c r="Q1995" s="200" t="s">
        <v>1321</v>
      </c>
      <c r="R1995" s="199">
        <v>6</v>
      </c>
      <c r="S1995" s="199">
        <v>1</v>
      </c>
      <c r="T1995" s="199">
        <f>BD[[#This Row],[ND]]*BD[[#This Row],[NE]]</f>
        <v>6</v>
      </c>
      <c r="U1995" s="201" t="str">
        <f t="shared" si="120"/>
        <v>MEDIO</v>
      </c>
      <c r="V1995" s="199">
        <v>60</v>
      </c>
      <c r="W1995" s="199">
        <f>BD[[#This Row],[NP]]*BD[[#This Row],[N.C]]</f>
        <v>360</v>
      </c>
      <c r="X1995" s="201" t="str">
        <f t="shared" si="121"/>
        <v>II</v>
      </c>
      <c r="Y1995" s="182" t="str">
        <f t="shared" si="122"/>
        <v>ACEPTABLE CON CONTROL ESPECIFICO</v>
      </c>
      <c r="Z1995" s="199" t="s">
        <v>311</v>
      </c>
      <c r="AA1995" s="199" t="s">
        <v>311</v>
      </c>
      <c r="AB1995" s="112" t="s">
        <v>1541</v>
      </c>
      <c r="AC1995" s="112" t="s">
        <v>1543</v>
      </c>
      <c r="AD1995" s="200" t="s">
        <v>1544</v>
      </c>
      <c r="AE1995" s="112" t="s">
        <v>1274</v>
      </c>
      <c r="AF1995" s="199"/>
    </row>
    <row r="1996" spans="1:32" ht="90" hidden="1">
      <c r="A1996" s="198" t="s">
        <v>909</v>
      </c>
      <c r="B1996" s="199" t="s">
        <v>1498</v>
      </c>
      <c r="C1996" s="199" t="s">
        <v>1217</v>
      </c>
      <c r="D1996" s="199" t="s">
        <v>1214</v>
      </c>
      <c r="E1996" s="112" t="s">
        <v>1497</v>
      </c>
      <c r="F1996" s="216" t="s">
        <v>1503</v>
      </c>
      <c r="G1996" s="199" t="s">
        <v>44</v>
      </c>
      <c r="H1996" s="199" t="s">
        <v>905</v>
      </c>
      <c r="I1996" s="200" t="s">
        <v>911</v>
      </c>
      <c r="J1996" s="112" t="s">
        <v>1286</v>
      </c>
      <c r="K1996" s="199">
        <v>8</v>
      </c>
      <c r="L1996" s="199">
        <v>6</v>
      </c>
      <c r="M1996" s="199">
        <v>1</v>
      </c>
      <c r="N1996" s="112" t="s">
        <v>1287</v>
      </c>
      <c r="O1996" s="112" t="s">
        <v>1545</v>
      </c>
      <c r="P1996" s="112" t="s">
        <v>1549</v>
      </c>
      <c r="Q1996" s="112" t="s">
        <v>1546</v>
      </c>
      <c r="R1996" s="199">
        <v>2</v>
      </c>
      <c r="S1996" s="199">
        <v>3</v>
      </c>
      <c r="T1996" s="199">
        <f>BD[[#This Row],[ND]]*BD[[#This Row],[NE]]</f>
        <v>6</v>
      </c>
      <c r="U1996" s="201" t="str">
        <f t="shared" si="120"/>
        <v>MEDIO</v>
      </c>
      <c r="V1996" s="199">
        <v>25</v>
      </c>
      <c r="W1996" s="199">
        <f>BD[[#This Row],[NP]]*BD[[#This Row],[N.C]]</f>
        <v>150</v>
      </c>
      <c r="X1996" s="201" t="str">
        <f t="shared" si="121"/>
        <v>II</v>
      </c>
      <c r="Y1996" s="182" t="str">
        <f t="shared" si="122"/>
        <v>ACEPTABLE CON CONTROL ESPECIFICO</v>
      </c>
      <c r="Z1996" s="199" t="s">
        <v>311</v>
      </c>
      <c r="AA1996" s="199" t="s">
        <v>311</v>
      </c>
      <c r="AB1996" s="112" t="s">
        <v>1547</v>
      </c>
      <c r="AC1996" s="112" t="s">
        <v>1548</v>
      </c>
      <c r="AD1996" s="112" t="s">
        <v>1550</v>
      </c>
      <c r="AE1996" s="112" t="s">
        <v>1288</v>
      </c>
      <c r="AF1996" s="199"/>
    </row>
    <row r="1997" spans="1:32" ht="105" hidden="1">
      <c r="A1997" s="198" t="s">
        <v>909</v>
      </c>
      <c r="B1997" s="199" t="s">
        <v>1498</v>
      </c>
      <c r="C1997" s="199" t="s">
        <v>1217</v>
      </c>
      <c r="D1997" s="199" t="s">
        <v>1214</v>
      </c>
      <c r="E1997" s="112" t="s">
        <v>1497</v>
      </c>
      <c r="F1997" s="216" t="s">
        <v>1503</v>
      </c>
      <c r="G1997" s="199" t="s">
        <v>44</v>
      </c>
      <c r="H1997" s="199" t="s">
        <v>905</v>
      </c>
      <c r="I1997" s="200" t="s">
        <v>918</v>
      </c>
      <c r="J1997" s="112" t="s">
        <v>1397</v>
      </c>
      <c r="K1997" s="199">
        <v>8</v>
      </c>
      <c r="L1997" s="199">
        <v>6</v>
      </c>
      <c r="M1997" s="199">
        <v>1</v>
      </c>
      <c r="N1997" s="112" t="s">
        <v>1398</v>
      </c>
      <c r="O1997" s="221" t="s">
        <v>1551</v>
      </c>
      <c r="P1997" s="112" t="s">
        <v>1553</v>
      </c>
      <c r="Q1997" s="200" t="s">
        <v>1556</v>
      </c>
      <c r="R1997" s="199">
        <v>2</v>
      </c>
      <c r="S1997" s="199">
        <v>2</v>
      </c>
      <c r="T1997" s="199">
        <f>BD[[#This Row],[ND]]*BD[[#This Row],[NE]]</f>
        <v>4</v>
      </c>
      <c r="U1997" s="201" t="str">
        <f t="shared" si="120"/>
        <v>BAJO</v>
      </c>
      <c r="V1997" s="199">
        <v>25</v>
      </c>
      <c r="W1997" s="199">
        <f>BD[[#This Row],[NP]]*BD[[#This Row],[N.C]]</f>
        <v>100</v>
      </c>
      <c r="X1997" s="201" t="str">
        <f t="shared" si="121"/>
        <v>III</v>
      </c>
      <c r="Y1997" s="182" t="str">
        <f t="shared" si="122"/>
        <v>MEJORABLE</v>
      </c>
      <c r="Z1997" s="199" t="s">
        <v>311</v>
      </c>
      <c r="AA1997" s="199" t="s">
        <v>311</v>
      </c>
      <c r="AB1997" s="221" t="s">
        <v>1552</v>
      </c>
      <c r="AC1997" s="112" t="s">
        <v>1554</v>
      </c>
      <c r="AD1997" s="200" t="s">
        <v>1555</v>
      </c>
      <c r="AE1997" s="112" t="s">
        <v>1274</v>
      </c>
      <c r="AF1997" s="199"/>
    </row>
    <row r="1998" spans="1:32" ht="90" hidden="1">
      <c r="A1998" s="198" t="s">
        <v>909</v>
      </c>
      <c r="B1998" s="199" t="s">
        <v>1498</v>
      </c>
      <c r="C1998" s="199" t="s">
        <v>1217</v>
      </c>
      <c r="D1998" s="199" t="s">
        <v>1214</v>
      </c>
      <c r="E1998" s="112" t="s">
        <v>1497</v>
      </c>
      <c r="F1998" s="216" t="s">
        <v>1503</v>
      </c>
      <c r="G1998" s="199" t="s">
        <v>44</v>
      </c>
      <c r="H1998" s="199" t="s">
        <v>905</v>
      </c>
      <c r="I1998" s="200" t="s">
        <v>924</v>
      </c>
      <c r="J1998" s="112" t="s">
        <v>1240</v>
      </c>
      <c r="K1998" s="199">
        <v>8</v>
      </c>
      <c r="L1998" s="199">
        <v>6</v>
      </c>
      <c r="M1998" s="199">
        <v>1</v>
      </c>
      <c r="N1998" s="112" t="s">
        <v>1241</v>
      </c>
      <c r="O1998" s="200" t="s">
        <v>1242</v>
      </c>
      <c r="P1998" s="200" t="s">
        <v>1513</v>
      </c>
      <c r="Q1998" s="200" t="s">
        <v>1514</v>
      </c>
      <c r="R1998" s="199">
        <v>2</v>
      </c>
      <c r="S1998" s="199">
        <v>2</v>
      </c>
      <c r="T1998" s="199">
        <f>BD[[#This Row],[ND]]*BD[[#This Row],[NE]]</f>
        <v>4</v>
      </c>
      <c r="U1998" s="201" t="str">
        <f t="shared" si="120"/>
        <v>BAJO</v>
      </c>
      <c r="V1998" s="199">
        <v>25</v>
      </c>
      <c r="W1998" s="199">
        <f>BD[[#This Row],[NP]]*BD[[#This Row],[N.C]]</f>
        <v>100</v>
      </c>
      <c r="X1998" s="201" t="str">
        <f t="shared" si="121"/>
        <v>III</v>
      </c>
      <c r="Y1998" s="182" t="str">
        <f t="shared" si="122"/>
        <v>MEJORABLE</v>
      </c>
      <c r="Z1998" s="199" t="s">
        <v>311</v>
      </c>
      <c r="AA1998" s="200" t="s">
        <v>311</v>
      </c>
      <c r="AB1998" s="112" t="s">
        <v>1516</v>
      </c>
      <c r="AC1998" s="112" t="s">
        <v>1515</v>
      </c>
      <c r="AD1998" s="200" t="s">
        <v>1557</v>
      </c>
      <c r="AE1998" s="112" t="s">
        <v>1274</v>
      </c>
      <c r="AF1998" s="199"/>
    </row>
    <row r="1999" spans="1:32" ht="165" hidden="1">
      <c r="A1999" s="198" t="s">
        <v>909</v>
      </c>
      <c r="B1999" s="199" t="s">
        <v>1498</v>
      </c>
      <c r="C1999" s="199" t="s">
        <v>1217</v>
      </c>
      <c r="D1999" s="199" t="s">
        <v>1214</v>
      </c>
      <c r="E1999" s="112" t="s">
        <v>1497</v>
      </c>
      <c r="F1999" s="216" t="s">
        <v>1503</v>
      </c>
      <c r="G1999" s="199" t="s">
        <v>44</v>
      </c>
      <c r="H1999" s="199" t="s">
        <v>905</v>
      </c>
      <c r="I1999" s="200" t="s">
        <v>935</v>
      </c>
      <c r="J1999" s="112" t="s">
        <v>1230</v>
      </c>
      <c r="K1999" s="199">
        <v>8</v>
      </c>
      <c r="L1999" s="199">
        <v>6</v>
      </c>
      <c r="M1999" s="199">
        <v>1</v>
      </c>
      <c r="N1999" s="112" t="s">
        <v>1231</v>
      </c>
      <c r="O1999" s="200" t="s">
        <v>1234</v>
      </c>
      <c r="P1999" s="112" t="s">
        <v>1518</v>
      </c>
      <c r="Q1999" s="200" t="s">
        <v>1520</v>
      </c>
      <c r="R1999" s="199">
        <v>2</v>
      </c>
      <c r="S1999" s="199">
        <v>3</v>
      </c>
      <c r="T1999" s="199">
        <f>BD[[#This Row],[ND]]*BD[[#This Row],[NE]]</f>
        <v>6</v>
      </c>
      <c r="U1999" s="201" t="str">
        <f t="shared" si="120"/>
        <v>MEDIO</v>
      </c>
      <c r="V1999" s="199">
        <v>25</v>
      </c>
      <c r="W1999" s="199">
        <f>BD[[#This Row],[NP]]*BD[[#This Row],[N.C]]</f>
        <v>150</v>
      </c>
      <c r="X1999" s="201" t="str">
        <f t="shared" si="121"/>
        <v>II</v>
      </c>
      <c r="Y1999" s="182" t="str">
        <f t="shared" si="122"/>
        <v>ACEPTABLE CON CONTROL ESPECIFICO</v>
      </c>
      <c r="Z1999" s="199" t="s">
        <v>311</v>
      </c>
      <c r="AA1999" s="199" t="s">
        <v>311</v>
      </c>
      <c r="AB1999" s="112" t="s">
        <v>1517</v>
      </c>
      <c r="AC1999" s="112" t="s">
        <v>1519</v>
      </c>
      <c r="AD1999" s="200" t="s">
        <v>1558</v>
      </c>
      <c r="AE1999" s="112" t="s">
        <v>1275</v>
      </c>
      <c r="AF1999" s="199"/>
    </row>
    <row r="2000" spans="1:32" ht="135" hidden="1">
      <c r="A2000" s="198" t="s">
        <v>909</v>
      </c>
      <c r="B2000" s="199" t="s">
        <v>1498</v>
      </c>
      <c r="C2000" s="199" t="s">
        <v>1217</v>
      </c>
      <c r="D2000" s="199" t="s">
        <v>1214</v>
      </c>
      <c r="E2000" s="112" t="s">
        <v>1497</v>
      </c>
      <c r="F2000" s="216" t="s">
        <v>1503</v>
      </c>
      <c r="G2000" s="199" t="s">
        <v>44</v>
      </c>
      <c r="H2000" s="199" t="s">
        <v>910</v>
      </c>
      <c r="I2000" s="200" t="s">
        <v>937</v>
      </c>
      <c r="J2000" s="112" t="s">
        <v>1324</v>
      </c>
      <c r="K2000" s="199">
        <v>8</v>
      </c>
      <c r="L2000" s="199">
        <v>6</v>
      </c>
      <c r="M2000" s="199">
        <v>1</v>
      </c>
      <c r="N2000" s="112" t="s">
        <v>1322</v>
      </c>
      <c r="O2000" s="112" t="s">
        <v>1563</v>
      </c>
      <c r="P2000" s="112" t="s">
        <v>1325</v>
      </c>
      <c r="Q2000" s="200" t="s">
        <v>1323</v>
      </c>
      <c r="R2000" s="199">
        <v>2</v>
      </c>
      <c r="S2000" s="199">
        <v>2</v>
      </c>
      <c r="T2000" s="199">
        <f>BD[[#This Row],[ND]]*BD[[#This Row],[NE]]</f>
        <v>4</v>
      </c>
      <c r="U2000" s="201" t="str">
        <f t="shared" si="120"/>
        <v>BAJO</v>
      </c>
      <c r="V2000" s="199">
        <v>25</v>
      </c>
      <c r="W2000" s="199">
        <f>BD[[#This Row],[NP]]*BD[[#This Row],[N.C]]</f>
        <v>100</v>
      </c>
      <c r="X2000" s="201" t="str">
        <f t="shared" si="121"/>
        <v>III</v>
      </c>
      <c r="Y2000" s="182" t="str">
        <f t="shared" si="122"/>
        <v>MEJORABLE</v>
      </c>
      <c r="Z2000" s="199" t="s">
        <v>311</v>
      </c>
      <c r="AA2000" s="199" t="s">
        <v>311</v>
      </c>
      <c r="AB2000" s="112" t="s">
        <v>1564</v>
      </c>
      <c r="AC2000" s="112" t="s">
        <v>1325</v>
      </c>
      <c r="AD2000" s="112" t="s">
        <v>1326</v>
      </c>
      <c r="AE2000" s="112" t="s">
        <v>1327</v>
      </c>
      <c r="AF2000" s="199"/>
    </row>
    <row r="2001" spans="1:32" ht="135" hidden="1">
      <c r="A2001" s="198" t="s">
        <v>909</v>
      </c>
      <c r="B2001" s="199" t="s">
        <v>1498</v>
      </c>
      <c r="C2001" s="199" t="s">
        <v>1217</v>
      </c>
      <c r="D2001" s="199" t="s">
        <v>1214</v>
      </c>
      <c r="E2001" s="112" t="s">
        <v>1497</v>
      </c>
      <c r="F2001" s="216" t="s">
        <v>1503</v>
      </c>
      <c r="G2001" s="199" t="s">
        <v>44</v>
      </c>
      <c r="H2001" s="199" t="s">
        <v>910</v>
      </c>
      <c r="I2001" s="200" t="s">
        <v>943</v>
      </c>
      <c r="J2001" s="112" t="s">
        <v>1329</v>
      </c>
      <c r="K2001" s="199">
        <v>8</v>
      </c>
      <c r="L2001" s="199">
        <v>6</v>
      </c>
      <c r="M2001" s="199">
        <v>1</v>
      </c>
      <c r="N2001" s="112" t="s">
        <v>1330</v>
      </c>
      <c r="O2001" s="112" t="s">
        <v>1569</v>
      </c>
      <c r="P2001" s="112" t="s">
        <v>1331</v>
      </c>
      <c r="Q2001" s="112" t="s">
        <v>1332</v>
      </c>
      <c r="R2001" s="199">
        <v>2</v>
      </c>
      <c r="S2001" s="199">
        <v>3</v>
      </c>
      <c r="T2001" s="199">
        <f>BD[[#This Row],[ND]]*BD[[#This Row],[NE]]</f>
        <v>6</v>
      </c>
      <c r="U2001" s="201" t="str">
        <f t="shared" si="120"/>
        <v>MEDIO</v>
      </c>
      <c r="V2001" s="199">
        <v>60</v>
      </c>
      <c r="W2001" s="199">
        <f>BD[[#This Row],[NP]]*BD[[#This Row],[N.C]]</f>
        <v>360</v>
      </c>
      <c r="X2001" s="201" t="str">
        <f t="shared" si="121"/>
        <v>II</v>
      </c>
      <c r="Y2001" s="182" t="str">
        <f t="shared" si="122"/>
        <v>ACEPTABLE CON CONTROL ESPECIFICO</v>
      </c>
      <c r="Z2001" s="199" t="s">
        <v>311</v>
      </c>
      <c r="AA2001" s="199" t="s">
        <v>311</v>
      </c>
      <c r="AB2001" s="112" t="s">
        <v>1570</v>
      </c>
      <c r="AC2001" s="112" t="s">
        <v>1567</v>
      </c>
      <c r="AD2001" s="112" t="s">
        <v>1568</v>
      </c>
      <c r="AE2001" s="112" t="s">
        <v>1327</v>
      </c>
      <c r="AF2001" s="199"/>
    </row>
    <row r="2002" spans="1:32" ht="150" hidden="1">
      <c r="A2002" s="198" t="s">
        <v>909</v>
      </c>
      <c r="B2002" s="199" t="s">
        <v>1498</v>
      </c>
      <c r="C2002" s="199" t="s">
        <v>1217</v>
      </c>
      <c r="D2002" s="199" t="s">
        <v>1214</v>
      </c>
      <c r="E2002" s="112" t="s">
        <v>1497</v>
      </c>
      <c r="F2002" s="216" t="s">
        <v>1503</v>
      </c>
      <c r="G2002" s="199" t="s">
        <v>44</v>
      </c>
      <c r="H2002" s="199" t="s">
        <v>910</v>
      </c>
      <c r="I2002" s="200" t="s">
        <v>947</v>
      </c>
      <c r="J2002" s="112" t="s">
        <v>1373</v>
      </c>
      <c r="K2002" s="199">
        <v>8</v>
      </c>
      <c r="L2002" s="199">
        <v>6</v>
      </c>
      <c r="M2002" s="199">
        <v>1</v>
      </c>
      <c r="N2002" s="112" t="s">
        <v>1330</v>
      </c>
      <c r="O2002" s="112" t="s">
        <v>1569</v>
      </c>
      <c r="P2002" s="112" t="s">
        <v>1331</v>
      </c>
      <c r="Q2002" s="112" t="s">
        <v>1332</v>
      </c>
      <c r="R2002" s="199">
        <v>2</v>
      </c>
      <c r="S2002" s="199">
        <v>3</v>
      </c>
      <c r="T2002" s="199">
        <f>BD[[#This Row],[ND]]*BD[[#This Row],[NE]]</f>
        <v>6</v>
      </c>
      <c r="U2002" s="201" t="str">
        <f t="shared" si="120"/>
        <v>MEDIO</v>
      </c>
      <c r="V2002" s="199">
        <v>60</v>
      </c>
      <c r="W2002" s="199">
        <f>BD[[#This Row],[NP]]*BD[[#This Row],[N.C]]</f>
        <v>360</v>
      </c>
      <c r="X2002" s="201" t="str">
        <f t="shared" si="121"/>
        <v>II</v>
      </c>
      <c r="Y2002" s="182" t="str">
        <f t="shared" si="122"/>
        <v>ACEPTABLE CON CONTROL ESPECIFICO</v>
      </c>
      <c r="Z2002" s="199" t="s">
        <v>311</v>
      </c>
      <c r="AA2002" s="199" t="s">
        <v>311</v>
      </c>
      <c r="AB2002" s="112" t="s">
        <v>1570</v>
      </c>
      <c r="AC2002" s="112" t="s">
        <v>1567</v>
      </c>
      <c r="AD2002" s="112" t="s">
        <v>1568</v>
      </c>
      <c r="AE2002" s="112" t="s">
        <v>1375</v>
      </c>
      <c r="AF2002" s="199"/>
    </row>
    <row r="2003" spans="1:32" ht="409.6" hidden="1">
      <c r="A2003" s="198" t="s">
        <v>909</v>
      </c>
      <c r="B2003" s="199" t="s">
        <v>1498</v>
      </c>
      <c r="C2003" s="199" t="s">
        <v>1217</v>
      </c>
      <c r="D2003" s="199" t="s">
        <v>1214</v>
      </c>
      <c r="E2003" s="112" t="s">
        <v>1497</v>
      </c>
      <c r="F2003" s="216" t="s">
        <v>1503</v>
      </c>
      <c r="G2003" s="199" t="s">
        <v>44</v>
      </c>
      <c r="H2003" s="199" t="s">
        <v>917</v>
      </c>
      <c r="I2003" s="200" t="s">
        <v>949</v>
      </c>
      <c r="J2003" s="112" t="s">
        <v>1226</v>
      </c>
      <c r="K2003" s="199">
        <v>8</v>
      </c>
      <c r="L2003" s="199">
        <v>6</v>
      </c>
      <c r="M2003" s="199">
        <v>1</v>
      </c>
      <c r="N2003" s="112" t="s">
        <v>1237</v>
      </c>
      <c r="O2003" s="200" t="s">
        <v>1238</v>
      </c>
      <c r="P2003" s="112" t="s">
        <v>1239</v>
      </c>
      <c r="Q2003" s="112" t="s">
        <v>1522</v>
      </c>
      <c r="R2003" s="199">
        <v>2</v>
      </c>
      <c r="S2003" s="199">
        <v>2</v>
      </c>
      <c r="T2003" s="199">
        <f>BD[[#This Row],[ND]]*BD[[#This Row],[NE]]</f>
        <v>4</v>
      </c>
      <c r="U2003" s="201" t="str">
        <f t="shared" si="120"/>
        <v>BAJO</v>
      </c>
      <c r="V2003" s="199">
        <v>60</v>
      </c>
      <c r="W2003" s="199">
        <f>BD[[#This Row],[NP]]*BD[[#This Row],[N.C]]</f>
        <v>240</v>
      </c>
      <c r="X2003" s="201" t="str">
        <f t="shared" si="121"/>
        <v>II</v>
      </c>
      <c r="Y2003" s="182" t="str">
        <f t="shared" si="122"/>
        <v>ACEPTABLE CON CONTROL ESPECIFICO</v>
      </c>
      <c r="Z2003" s="199" t="s">
        <v>311</v>
      </c>
      <c r="AA2003" s="199" t="s">
        <v>311</v>
      </c>
      <c r="AB2003" s="112" t="s">
        <v>1524</v>
      </c>
      <c r="AC2003" s="112" t="s">
        <v>1521</v>
      </c>
      <c r="AD2003" s="112" t="s">
        <v>1523</v>
      </c>
      <c r="AE2003" s="112" t="s">
        <v>1276</v>
      </c>
      <c r="AF2003" s="199"/>
    </row>
    <row r="2004" spans="1:32" ht="165" hidden="1">
      <c r="A2004" s="198" t="s">
        <v>909</v>
      </c>
      <c r="B2004" s="199" t="s">
        <v>1498</v>
      </c>
      <c r="C2004" s="199" t="s">
        <v>1217</v>
      </c>
      <c r="D2004" s="199" t="s">
        <v>1214</v>
      </c>
      <c r="E2004" s="112" t="s">
        <v>1497</v>
      </c>
      <c r="F2004" s="216" t="s">
        <v>1503</v>
      </c>
      <c r="G2004" s="199" t="s">
        <v>44</v>
      </c>
      <c r="H2004" s="199" t="s">
        <v>917</v>
      </c>
      <c r="I2004" s="200" t="s">
        <v>951</v>
      </c>
      <c r="J2004" s="112" t="s">
        <v>1333</v>
      </c>
      <c r="K2004" s="199">
        <v>8</v>
      </c>
      <c r="L2004" s="199">
        <v>6</v>
      </c>
      <c r="M2004" s="199">
        <v>1</v>
      </c>
      <c r="N2004" s="112" t="s">
        <v>1237</v>
      </c>
      <c r="O2004" s="112" t="s">
        <v>1334</v>
      </c>
      <c r="P2004" s="112" t="s">
        <v>1335</v>
      </c>
      <c r="Q2004" s="112" t="s">
        <v>1336</v>
      </c>
      <c r="R2004" s="199">
        <v>2</v>
      </c>
      <c r="S2004" s="199">
        <v>2</v>
      </c>
      <c r="T2004" s="199">
        <v>4</v>
      </c>
      <c r="U2004" s="201" t="s">
        <v>926</v>
      </c>
      <c r="V2004" s="199">
        <v>60</v>
      </c>
      <c r="W2004" s="199">
        <v>240</v>
      </c>
      <c r="X2004" s="201" t="s">
        <v>914</v>
      </c>
      <c r="Y2004" s="182" t="s">
        <v>915</v>
      </c>
      <c r="Z2004" s="199" t="s">
        <v>311</v>
      </c>
      <c r="AA2004" s="199" t="s">
        <v>311</v>
      </c>
      <c r="AB2004" s="112" t="s">
        <v>1571</v>
      </c>
      <c r="AC2004" s="112" t="s">
        <v>1572</v>
      </c>
      <c r="AD2004" s="112" t="s">
        <v>1336</v>
      </c>
      <c r="AE2004" s="112" t="s">
        <v>1337</v>
      </c>
      <c r="AF2004" s="199"/>
    </row>
    <row r="2005" spans="1:32" ht="105" hidden="1">
      <c r="A2005" s="198" t="s">
        <v>909</v>
      </c>
      <c r="B2005" s="199" t="s">
        <v>1498</v>
      </c>
      <c r="C2005" s="199" t="s">
        <v>1217</v>
      </c>
      <c r="D2005" s="199" t="s">
        <v>1214</v>
      </c>
      <c r="E2005" s="112" t="s">
        <v>1497</v>
      </c>
      <c r="F2005" s="216" t="s">
        <v>1503</v>
      </c>
      <c r="G2005" s="199" t="s">
        <v>44</v>
      </c>
      <c r="H2005" s="199" t="s">
        <v>917</v>
      </c>
      <c r="I2005" s="200" t="s">
        <v>959</v>
      </c>
      <c r="J2005" s="112" t="s">
        <v>1347</v>
      </c>
      <c r="K2005" s="199">
        <v>8</v>
      </c>
      <c r="L2005" s="199">
        <v>6</v>
      </c>
      <c r="M2005" s="199">
        <v>1</v>
      </c>
      <c r="N2005" s="112" t="s">
        <v>1322</v>
      </c>
      <c r="O2005" s="112" t="s">
        <v>1348</v>
      </c>
      <c r="P2005" s="112" t="s">
        <v>1349</v>
      </c>
      <c r="Q2005" s="112" t="s">
        <v>1578</v>
      </c>
      <c r="R2005" s="199">
        <v>2</v>
      </c>
      <c r="S2005" s="199">
        <v>3</v>
      </c>
      <c r="T2005" s="199">
        <v>6</v>
      </c>
      <c r="U2005" s="201" t="s">
        <v>920</v>
      </c>
      <c r="V2005" s="199">
        <v>60</v>
      </c>
      <c r="W2005" s="199">
        <v>360</v>
      </c>
      <c r="X2005" s="201" t="s">
        <v>914</v>
      </c>
      <c r="Y2005" s="182" t="s">
        <v>915</v>
      </c>
      <c r="Z2005" s="199" t="s">
        <v>311</v>
      </c>
      <c r="AA2005" s="199" t="s">
        <v>311</v>
      </c>
      <c r="AB2005" s="112" t="s">
        <v>1576</v>
      </c>
      <c r="AC2005" s="112" t="s">
        <v>1577</v>
      </c>
      <c r="AD2005" s="112" t="s">
        <v>1579</v>
      </c>
      <c r="AE2005" s="112" t="s">
        <v>1343</v>
      </c>
      <c r="AF2005" s="199"/>
    </row>
    <row r="2006" spans="1:32" ht="105" hidden="1">
      <c r="A2006" s="198" t="s">
        <v>909</v>
      </c>
      <c r="B2006" s="199" t="s">
        <v>1498</v>
      </c>
      <c r="C2006" s="199" t="s">
        <v>1217</v>
      </c>
      <c r="D2006" s="199" t="s">
        <v>1214</v>
      </c>
      <c r="E2006" s="112" t="s">
        <v>1497</v>
      </c>
      <c r="F2006" s="216" t="s">
        <v>1503</v>
      </c>
      <c r="G2006" s="199" t="s">
        <v>44</v>
      </c>
      <c r="H2006" s="199" t="s">
        <v>917</v>
      </c>
      <c r="I2006" s="200" t="s">
        <v>961</v>
      </c>
      <c r="J2006" s="112" t="s">
        <v>1350</v>
      </c>
      <c r="K2006" s="199">
        <v>8</v>
      </c>
      <c r="L2006" s="199">
        <v>6</v>
      </c>
      <c r="M2006" s="199">
        <v>1</v>
      </c>
      <c r="N2006" s="112" t="s">
        <v>1322</v>
      </c>
      <c r="O2006" s="112" t="s">
        <v>1348</v>
      </c>
      <c r="P2006" s="112" t="s">
        <v>1582</v>
      </c>
      <c r="Q2006" s="112" t="s">
        <v>1352</v>
      </c>
      <c r="R2006" s="199">
        <v>6</v>
      </c>
      <c r="S2006" s="199">
        <v>1</v>
      </c>
      <c r="T2006" s="199">
        <v>6</v>
      </c>
      <c r="U2006" s="201" t="s">
        <v>920</v>
      </c>
      <c r="V2006" s="199">
        <v>60</v>
      </c>
      <c r="W2006" s="199">
        <v>360</v>
      </c>
      <c r="X2006" s="201" t="s">
        <v>914</v>
      </c>
      <c r="Y2006" s="182" t="s">
        <v>915</v>
      </c>
      <c r="Z2006" s="199" t="s">
        <v>311</v>
      </c>
      <c r="AA2006" s="199" t="s">
        <v>311</v>
      </c>
      <c r="AB2006" s="112" t="s">
        <v>1580</v>
      </c>
      <c r="AC2006" s="112" t="s">
        <v>1583</v>
      </c>
      <c r="AD2006" s="112" t="s">
        <v>1581</v>
      </c>
      <c r="AE2006" s="112" t="s">
        <v>1343</v>
      </c>
      <c r="AF2006" s="199"/>
    </row>
    <row r="2007" spans="1:32" ht="105" hidden="1">
      <c r="A2007" s="198" t="s">
        <v>909</v>
      </c>
      <c r="B2007" s="199" t="s">
        <v>1498</v>
      </c>
      <c r="C2007" s="199" t="s">
        <v>1217</v>
      </c>
      <c r="D2007" s="199" t="s">
        <v>1214</v>
      </c>
      <c r="E2007" s="112" t="s">
        <v>1497</v>
      </c>
      <c r="F2007" s="216" t="s">
        <v>1503</v>
      </c>
      <c r="G2007" s="199" t="s">
        <v>44</v>
      </c>
      <c r="H2007" s="199" t="s">
        <v>923</v>
      </c>
      <c r="I2007" s="200" t="s">
        <v>965</v>
      </c>
      <c r="J2007" s="112" t="s">
        <v>1228</v>
      </c>
      <c r="K2007" s="199">
        <v>8</v>
      </c>
      <c r="L2007" s="199">
        <v>6</v>
      </c>
      <c r="M2007" s="199">
        <v>1</v>
      </c>
      <c r="N2007" s="112" t="s">
        <v>1245</v>
      </c>
      <c r="O2007" s="200" t="s">
        <v>1291</v>
      </c>
      <c r="P2007" s="112" t="s">
        <v>1525</v>
      </c>
      <c r="Q2007" s="200" t="s">
        <v>1529</v>
      </c>
      <c r="R2007" s="199">
        <v>2</v>
      </c>
      <c r="S2007" s="199">
        <v>3</v>
      </c>
      <c r="T2007" s="199">
        <v>6</v>
      </c>
      <c r="U2007" s="201" t="s">
        <v>920</v>
      </c>
      <c r="V2007" s="199">
        <v>25</v>
      </c>
      <c r="W2007" s="199">
        <v>150</v>
      </c>
      <c r="X2007" s="201" t="s">
        <v>914</v>
      </c>
      <c r="Y2007" s="182" t="s">
        <v>915</v>
      </c>
      <c r="Z2007" s="199" t="s">
        <v>311</v>
      </c>
      <c r="AA2007" s="199" t="s">
        <v>311</v>
      </c>
      <c r="AB2007" s="112" t="s">
        <v>1584</v>
      </c>
      <c r="AC2007" s="112" t="s">
        <v>1589</v>
      </c>
      <c r="AD2007" s="200" t="s">
        <v>1528</v>
      </c>
      <c r="AE2007" s="112" t="s">
        <v>1281</v>
      </c>
      <c r="AF2007" s="199"/>
    </row>
    <row r="2008" spans="1:32" ht="105" hidden="1">
      <c r="A2008" s="198" t="s">
        <v>909</v>
      </c>
      <c r="B2008" s="199" t="s">
        <v>1498</v>
      </c>
      <c r="C2008" s="199" t="s">
        <v>1217</v>
      </c>
      <c r="D2008" s="199" t="s">
        <v>1214</v>
      </c>
      <c r="E2008" s="112" t="s">
        <v>1497</v>
      </c>
      <c r="F2008" s="216" t="s">
        <v>1503</v>
      </c>
      <c r="G2008" s="199" t="s">
        <v>44</v>
      </c>
      <c r="H2008" s="199" t="s">
        <v>923</v>
      </c>
      <c r="I2008" s="200" t="s">
        <v>971</v>
      </c>
      <c r="J2008" s="112" t="s">
        <v>1433</v>
      </c>
      <c r="K2008" s="199">
        <v>8</v>
      </c>
      <c r="L2008" s="199">
        <v>6</v>
      </c>
      <c r="M2008" s="199">
        <v>1</v>
      </c>
      <c r="N2008" s="112" t="s">
        <v>1434</v>
      </c>
      <c r="O2008" s="112" t="s">
        <v>1435</v>
      </c>
      <c r="P2008" s="112" t="s">
        <v>1666</v>
      </c>
      <c r="Q2008" s="112" t="s">
        <v>1437</v>
      </c>
      <c r="R2008" s="199">
        <v>2</v>
      </c>
      <c r="S2008" s="199">
        <v>3</v>
      </c>
      <c r="T2008" s="199">
        <v>6</v>
      </c>
      <c r="U2008" s="201" t="s">
        <v>920</v>
      </c>
      <c r="V2008" s="199">
        <v>60</v>
      </c>
      <c r="W2008" s="199">
        <v>360</v>
      </c>
      <c r="X2008" s="201" t="s">
        <v>914</v>
      </c>
      <c r="Y2008" s="182" t="s">
        <v>915</v>
      </c>
      <c r="Z2008" s="199" t="s">
        <v>311</v>
      </c>
      <c r="AA2008" s="199" t="s">
        <v>311</v>
      </c>
      <c r="AB2008" s="112" t="s">
        <v>1648</v>
      </c>
      <c r="AC2008" s="112" t="s">
        <v>1649</v>
      </c>
      <c r="AD2008" s="112" t="s">
        <v>1650</v>
      </c>
      <c r="AE2008" s="112" t="s">
        <v>1281</v>
      </c>
      <c r="AF2008" s="199"/>
    </row>
    <row r="2009" spans="1:32" ht="225" hidden="1">
      <c r="A2009" s="198" t="s">
        <v>909</v>
      </c>
      <c r="B2009" s="199" t="s">
        <v>1498</v>
      </c>
      <c r="C2009" s="199" t="s">
        <v>1217</v>
      </c>
      <c r="D2009" s="199" t="s">
        <v>1214</v>
      </c>
      <c r="E2009" s="112" t="s">
        <v>1497</v>
      </c>
      <c r="F2009" s="216" t="s">
        <v>1503</v>
      </c>
      <c r="G2009" s="199" t="s">
        <v>44</v>
      </c>
      <c r="H2009" s="199" t="s">
        <v>928</v>
      </c>
      <c r="I2009" s="200" t="s">
        <v>973</v>
      </c>
      <c r="J2009" s="112" t="s">
        <v>1223</v>
      </c>
      <c r="K2009" s="199">
        <v>8</v>
      </c>
      <c r="L2009" s="199">
        <v>6</v>
      </c>
      <c r="M2009" s="199">
        <v>1</v>
      </c>
      <c r="N2009" s="112" t="s">
        <v>1250</v>
      </c>
      <c r="O2009" s="200" t="s">
        <v>1595</v>
      </c>
      <c r="P2009" s="112" t="s">
        <v>1533</v>
      </c>
      <c r="Q2009" s="199" t="s">
        <v>311</v>
      </c>
      <c r="R2009" s="199">
        <v>2</v>
      </c>
      <c r="S2009" s="199">
        <v>2</v>
      </c>
      <c r="T2009" s="199">
        <f>BD[[#This Row],[ND]]*BD[[#This Row],[NE]]</f>
        <v>4</v>
      </c>
      <c r="U2009" s="201" t="str">
        <f>IF(AND(T2009&lt;=40,T2009&gt;=24),"MUY ALTO",IF(AND(T2009&lt;=20,T2009&gt;=10),"ALTO",IF(AND(T2009&lt;=8,T2009&gt;=6),"MEDIO",IF(AND(T2009&lt;=4,T2009&gt;=1),"BAJO",""))))</f>
        <v>BAJO</v>
      </c>
      <c r="V2009" s="199">
        <v>25</v>
      </c>
      <c r="W2009" s="199">
        <f>BD[[#This Row],[NP]]*BD[[#This Row],[N.C]]</f>
        <v>100</v>
      </c>
      <c r="X2009" s="201" t="str">
        <f>IFERROR(IF(AND(W2009&gt;=600,W2009&lt;=4000),"I",IF(AND(W2009&lt;500,W2009&gt;=150),"II",IF(AND(W2009&lt;=120,W2009&gt;=40),"III",IF(W2009=20,"IV","")))),"")</f>
        <v>III</v>
      </c>
      <c r="Y2009" s="182" t="str">
        <f>IF(AND(X2009="I"),"NO ACEPTABLE",IF(AND(X2009="II"),"ACEPTABLE CON CONTROL ESPECIFICO",IF(AND(X2009="III"),"MEJORABLE",IF(AND(X2009="IV"),"ACEPTABLE"))))</f>
        <v>MEJORABLE</v>
      </c>
      <c r="Z2009" s="199" t="s">
        <v>311</v>
      </c>
      <c r="AA2009" s="199" t="s">
        <v>311</v>
      </c>
      <c r="AB2009" s="200" t="s">
        <v>1596</v>
      </c>
      <c r="AC2009" s="112" t="s">
        <v>1534</v>
      </c>
      <c r="AD2009" s="222" t="s">
        <v>1597</v>
      </c>
      <c r="AE2009" s="112" t="s">
        <v>1277</v>
      </c>
      <c r="AF2009" s="199"/>
    </row>
    <row r="2010" spans="1:32" ht="225" hidden="1">
      <c r="A2010" s="198" t="s">
        <v>909</v>
      </c>
      <c r="B2010" s="199" t="s">
        <v>1498</v>
      </c>
      <c r="C2010" s="199" t="s">
        <v>1217</v>
      </c>
      <c r="D2010" s="199" t="s">
        <v>1214</v>
      </c>
      <c r="E2010" s="112" t="s">
        <v>1497</v>
      </c>
      <c r="F2010" s="216" t="s">
        <v>1503</v>
      </c>
      <c r="G2010" s="199" t="s">
        <v>44</v>
      </c>
      <c r="H2010" s="199" t="s">
        <v>928</v>
      </c>
      <c r="I2010" s="200" t="s">
        <v>975</v>
      </c>
      <c r="J2010" s="112" t="s">
        <v>1223</v>
      </c>
      <c r="K2010" s="199">
        <v>8</v>
      </c>
      <c r="L2010" s="199">
        <v>6</v>
      </c>
      <c r="M2010" s="199">
        <v>1</v>
      </c>
      <c r="N2010" s="112" t="s">
        <v>1250</v>
      </c>
      <c r="O2010" s="200" t="s">
        <v>1595</v>
      </c>
      <c r="P2010" s="112" t="s">
        <v>1533</v>
      </c>
      <c r="Q2010" s="199" t="s">
        <v>311</v>
      </c>
      <c r="R2010" s="199">
        <v>2</v>
      </c>
      <c r="S2010" s="199">
        <v>3</v>
      </c>
      <c r="T2010" s="199">
        <f>BD[[#This Row],[ND]]*BD[[#This Row],[NE]]</f>
        <v>6</v>
      </c>
      <c r="U2010" s="201" t="str">
        <f>IF(AND(T2010&lt;=40,T2010&gt;=24),"MUY ALTO",IF(AND(T2010&lt;=20,T2010&gt;=10),"ALTO",IF(AND(T2010&lt;=8,T2010&gt;=6),"MEDIO",IF(AND(T2010&lt;=4,T2010&gt;=1),"BAJO",""))))</f>
        <v>MEDIO</v>
      </c>
      <c r="V2010" s="199">
        <v>25</v>
      </c>
      <c r="W2010" s="199">
        <f>BD[[#This Row],[NP]]*BD[[#This Row],[N.C]]</f>
        <v>150</v>
      </c>
      <c r="X2010" s="201" t="str">
        <f>IFERROR(IF(AND(W2010&gt;=600,W2010&lt;=4000),"I",IF(AND(W2010&lt;500,W2010&gt;=150),"II",IF(AND(W2010&lt;=120,W2010&gt;=40),"III",IF(W2010=20,"IV","")))),"")</f>
        <v>II</v>
      </c>
      <c r="Y2010" s="182" t="str">
        <f>IF(AND(X2010="I"),"NO ACEPTABLE",IF(AND(X2010="II"),"ACEPTABLE CON CONTROL ESPECIFICO",IF(AND(X2010="III"),"MEJORABLE",IF(AND(X2010="IV"),"ACEPTABLE"))))</f>
        <v>ACEPTABLE CON CONTROL ESPECIFICO</v>
      </c>
      <c r="Z2010" s="199" t="s">
        <v>311</v>
      </c>
      <c r="AA2010" s="199" t="s">
        <v>311</v>
      </c>
      <c r="AB2010" s="200" t="s">
        <v>1596</v>
      </c>
      <c r="AC2010" s="112" t="s">
        <v>1534</v>
      </c>
      <c r="AD2010" s="200" t="s">
        <v>1247</v>
      </c>
      <c r="AE2010" s="112" t="s">
        <v>1277</v>
      </c>
      <c r="AF2010" s="199"/>
    </row>
    <row r="2011" spans="1:32" ht="225" hidden="1">
      <c r="A2011" s="198" t="s">
        <v>909</v>
      </c>
      <c r="B2011" s="199" t="s">
        <v>1498</v>
      </c>
      <c r="C2011" s="199" t="s">
        <v>1217</v>
      </c>
      <c r="D2011" s="199" t="s">
        <v>1214</v>
      </c>
      <c r="E2011" s="112" t="s">
        <v>1497</v>
      </c>
      <c r="F2011" s="216" t="s">
        <v>1503</v>
      </c>
      <c r="G2011" s="199" t="s">
        <v>44</v>
      </c>
      <c r="H2011" s="199" t="s">
        <v>928</v>
      </c>
      <c r="I2011" s="200" t="s">
        <v>977</v>
      </c>
      <c r="J2011" s="112" t="s">
        <v>1223</v>
      </c>
      <c r="K2011" s="199">
        <v>8</v>
      </c>
      <c r="L2011" s="199">
        <v>6</v>
      </c>
      <c r="M2011" s="199">
        <v>1</v>
      </c>
      <c r="N2011" s="112" t="s">
        <v>1250</v>
      </c>
      <c r="O2011" s="200" t="s">
        <v>1595</v>
      </c>
      <c r="P2011" s="112" t="s">
        <v>1533</v>
      </c>
      <c r="Q2011" s="199" t="s">
        <v>311</v>
      </c>
      <c r="R2011" s="199">
        <v>2</v>
      </c>
      <c r="S2011" s="199">
        <v>3</v>
      </c>
      <c r="T2011" s="199">
        <f>BD[[#This Row],[ND]]*BD[[#This Row],[NE]]</f>
        <v>6</v>
      </c>
      <c r="U2011" s="201" t="str">
        <f>IF(AND(T2011&lt;=40,T2011&gt;=24),"MUY ALTO",IF(AND(T2011&lt;=20,T2011&gt;=10),"ALTO",IF(AND(T2011&lt;=8,T2011&gt;=6),"MEDIO",IF(AND(T2011&lt;=4,T2011&gt;=1),"BAJO",""))))</f>
        <v>MEDIO</v>
      </c>
      <c r="V2011" s="199">
        <v>25</v>
      </c>
      <c r="W2011" s="199">
        <f>BD[[#This Row],[NP]]*BD[[#This Row],[N.C]]</f>
        <v>150</v>
      </c>
      <c r="X2011" s="201" t="str">
        <f>IFERROR(IF(AND(W2011&gt;=600,W2011&lt;=4000),"I",IF(AND(W2011&lt;500,W2011&gt;=150),"II",IF(AND(W2011&lt;=120,W2011&gt;=40),"III",IF(W2011=20,"IV","")))),"")</f>
        <v>II</v>
      </c>
      <c r="Y2011" s="182" t="str">
        <f>IF(AND(X2011="I"),"NO ACEPTABLE",IF(AND(X2011="II"),"ACEPTABLE CON CONTROL ESPECIFICO",IF(AND(X2011="III"),"MEJORABLE",IF(AND(X2011="IV"),"ACEPTABLE"))))</f>
        <v>ACEPTABLE CON CONTROL ESPECIFICO</v>
      </c>
      <c r="Z2011" s="199" t="s">
        <v>311</v>
      </c>
      <c r="AA2011" s="199" t="s">
        <v>311</v>
      </c>
      <c r="AB2011" s="200" t="s">
        <v>1596</v>
      </c>
      <c r="AC2011" s="112" t="s">
        <v>1534</v>
      </c>
      <c r="AD2011" s="200" t="s">
        <v>1247</v>
      </c>
      <c r="AE2011" s="112" t="s">
        <v>1277</v>
      </c>
      <c r="AF2011" s="199"/>
    </row>
    <row r="2012" spans="1:32" ht="225" hidden="1">
      <c r="A2012" s="198" t="s">
        <v>909</v>
      </c>
      <c r="B2012" s="199" t="s">
        <v>1498</v>
      </c>
      <c r="C2012" s="199" t="s">
        <v>1217</v>
      </c>
      <c r="D2012" s="199" t="s">
        <v>1214</v>
      </c>
      <c r="E2012" s="112" t="s">
        <v>1497</v>
      </c>
      <c r="F2012" s="216" t="s">
        <v>1503</v>
      </c>
      <c r="G2012" s="199" t="s">
        <v>44</v>
      </c>
      <c r="H2012" s="199" t="s">
        <v>928</v>
      </c>
      <c r="I2012" s="200" t="s">
        <v>979</v>
      </c>
      <c r="J2012" s="112" t="s">
        <v>1223</v>
      </c>
      <c r="K2012" s="199">
        <v>8</v>
      </c>
      <c r="L2012" s="199">
        <v>6</v>
      </c>
      <c r="M2012" s="199">
        <v>1</v>
      </c>
      <c r="N2012" s="112" t="s">
        <v>1250</v>
      </c>
      <c r="O2012" s="200" t="s">
        <v>1595</v>
      </c>
      <c r="P2012" s="112" t="s">
        <v>1533</v>
      </c>
      <c r="Q2012" s="199" t="s">
        <v>311</v>
      </c>
      <c r="R2012" s="199">
        <v>2</v>
      </c>
      <c r="S2012" s="199">
        <v>3</v>
      </c>
      <c r="T2012" s="199">
        <f>BD[[#This Row],[ND]]*BD[[#This Row],[NE]]</f>
        <v>6</v>
      </c>
      <c r="U2012" s="201" t="str">
        <f>IF(AND(T2012&lt;=40,T2012&gt;=24),"MUY ALTO",IF(AND(T2012&lt;=20,T2012&gt;=10),"ALTO",IF(AND(T2012&lt;=8,T2012&gt;=6),"MEDIO",IF(AND(T2012&lt;=4,T2012&gt;=1),"BAJO",""))))</f>
        <v>MEDIO</v>
      </c>
      <c r="V2012" s="199">
        <v>26</v>
      </c>
      <c r="W2012" s="199">
        <f>BD[[#This Row],[NP]]*BD[[#This Row],[N.C]]</f>
        <v>156</v>
      </c>
      <c r="X2012" s="201" t="str">
        <f>IFERROR(IF(AND(W2012&gt;=600,W2012&lt;=4000),"I",IF(AND(W2012&lt;500,W2012&gt;=150),"II",IF(AND(W2012&lt;=120,W2012&gt;=40),"III",IF(W2012=20,"IV","")))),"")</f>
        <v>II</v>
      </c>
      <c r="Y2012" s="182" t="str">
        <f>IF(AND(X2012="I"),"NO ACEPTABLE",IF(AND(X2012="II"),"ACEPTABLE CON CONTROL ESPECIFICO",IF(AND(X2012="III"),"MEJORABLE",IF(AND(X2012="IV"),"ACEPTABLE"))))</f>
        <v>ACEPTABLE CON CONTROL ESPECIFICO</v>
      </c>
      <c r="Z2012" s="199" t="s">
        <v>311</v>
      </c>
      <c r="AA2012" s="199" t="s">
        <v>311</v>
      </c>
      <c r="AB2012" s="200" t="s">
        <v>1596</v>
      </c>
      <c r="AC2012" s="112" t="s">
        <v>1534</v>
      </c>
      <c r="AD2012" s="200" t="s">
        <v>1247</v>
      </c>
      <c r="AE2012" s="112" t="s">
        <v>1277</v>
      </c>
      <c r="AF2012" s="199"/>
    </row>
    <row r="2013" spans="1:32" ht="225" hidden="1">
      <c r="A2013" s="198" t="s">
        <v>909</v>
      </c>
      <c r="B2013" s="199" t="s">
        <v>1498</v>
      </c>
      <c r="C2013" s="199" t="s">
        <v>1217</v>
      </c>
      <c r="D2013" s="199" t="s">
        <v>1214</v>
      </c>
      <c r="E2013" s="112" t="s">
        <v>1497</v>
      </c>
      <c r="F2013" s="216" t="s">
        <v>1503</v>
      </c>
      <c r="G2013" s="199" t="s">
        <v>44</v>
      </c>
      <c r="H2013" s="199" t="s">
        <v>928</v>
      </c>
      <c r="I2013" s="200" t="s">
        <v>983</v>
      </c>
      <c r="J2013" s="112" t="s">
        <v>1223</v>
      </c>
      <c r="K2013" s="199">
        <v>8</v>
      </c>
      <c r="L2013" s="199">
        <v>6</v>
      </c>
      <c r="M2013" s="199">
        <v>1</v>
      </c>
      <c r="N2013" s="112" t="s">
        <v>1250</v>
      </c>
      <c r="O2013" s="200" t="s">
        <v>1595</v>
      </c>
      <c r="P2013" s="112" t="s">
        <v>1533</v>
      </c>
      <c r="Q2013" s="199" t="s">
        <v>311</v>
      </c>
      <c r="R2013" s="199">
        <v>2</v>
      </c>
      <c r="S2013" s="199">
        <v>3</v>
      </c>
      <c r="T2013" s="199">
        <v>6</v>
      </c>
      <c r="U2013" s="201" t="s">
        <v>920</v>
      </c>
      <c r="V2013" s="199">
        <v>25</v>
      </c>
      <c r="W2013" s="199">
        <v>150</v>
      </c>
      <c r="X2013" s="201" t="s">
        <v>914</v>
      </c>
      <c r="Y2013" s="182" t="s">
        <v>915</v>
      </c>
      <c r="Z2013" s="199" t="s">
        <v>311</v>
      </c>
      <c r="AA2013" s="199" t="s">
        <v>311</v>
      </c>
      <c r="AB2013" s="200" t="s">
        <v>1596</v>
      </c>
      <c r="AC2013" s="112" t="s">
        <v>1534</v>
      </c>
      <c r="AD2013" s="200" t="s">
        <v>1247</v>
      </c>
      <c r="AE2013" s="112" t="s">
        <v>1277</v>
      </c>
      <c r="AF2013" s="199"/>
    </row>
    <row r="2014" spans="1:32" ht="135" hidden="1">
      <c r="A2014" s="198" t="s">
        <v>909</v>
      </c>
      <c r="B2014" s="199" t="s">
        <v>1498</v>
      </c>
      <c r="C2014" s="199" t="s">
        <v>1217</v>
      </c>
      <c r="D2014" s="199" t="s">
        <v>1214</v>
      </c>
      <c r="E2014" s="112" t="s">
        <v>1497</v>
      </c>
      <c r="F2014" s="216" t="s">
        <v>1503</v>
      </c>
      <c r="G2014" s="199" t="s">
        <v>44</v>
      </c>
      <c r="H2014" s="199" t="s">
        <v>931</v>
      </c>
      <c r="I2014" s="200" t="s">
        <v>985</v>
      </c>
      <c r="J2014" s="112" t="s">
        <v>1400</v>
      </c>
      <c r="K2014" s="199">
        <v>8</v>
      </c>
      <c r="L2014" s="199">
        <v>6</v>
      </c>
      <c r="M2014" s="199">
        <v>1</v>
      </c>
      <c r="N2014" s="112" t="s">
        <v>1401</v>
      </c>
      <c r="O2014" s="200" t="s">
        <v>1600</v>
      </c>
      <c r="P2014" s="112" t="s">
        <v>1671</v>
      </c>
      <c r="Q2014" s="112" t="s">
        <v>1403</v>
      </c>
      <c r="R2014" s="199">
        <v>2</v>
      </c>
      <c r="S2014" s="199">
        <v>3</v>
      </c>
      <c r="T2014" s="199">
        <f>BD[[#This Row],[ND]]*BD[[#This Row],[NE]]</f>
        <v>6</v>
      </c>
      <c r="U2014" s="201" t="str">
        <f>IF(AND(T2014&lt;=40,T2014&gt;=24),"MUY ALTO",IF(AND(T2014&lt;=20,T2014&gt;=10),"ALTO",IF(AND(T2014&lt;=8,T2014&gt;=6),"MEDIO",IF(AND(T2014&lt;=4,T2014&gt;=1),"BAJO",""))))</f>
        <v>MEDIO</v>
      </c>
      <c r="V2014" s="199">
        <v>25</v>
      </c>
      <c r="W2014" s="199">
        <f>BD[[#This Row],[NP]]*BD[[#This Row],[N.C]]</f>
        <v>150</v>
      </c>
      <c r="X2014" s="201" t="str">
        <f>IFERROR(IF(AND(W2014&gt;=600,W2014&lt;=4000),"I",IF(AND(W2014&lt;500,W2014&gt;=150),"II",IF(AND(W2014&lt;=120,W2014&gt;=40),"III",IF(W2014=20,"IV","")))),"")</f>
        <v>II</v>
      </c>
      <c r="Y2014" s="182" t="str">
        <f>IF(AND(X2014="I"),"NO ACEPTABLE",IF(AND(X2014="II"),"ACEPTABLE CON CONTROL ESPECIFICO",IF(AND(X2014="III"),"MEJORABLE",IF(AND(X2014="IV"),"ACEPTABLE"))))</f>
        <v>ACEPTABLE CON CONTROL ESPECIFICO</v>
      </c>
      <c r="Z2014" s="199" t="s">
        <v>311</v>
      </c>
      <c r="AA2014" s="199" t="s">
        <v>311</v>
      </c>
      <c r="AB2014" s="112" t="s">
        <v>1601</v>
      </c>
      <c r="AC2014" s="112" t="s">
        <v>1598</v>
      </c>
      <c r="AD2014" s="112" t="s">
        <v>1599</v>
      </c>
      <c r="AE2014" s="112" t="s">
        <v>1278</v>
      </c>
      <c r="AF2014" s="199"/>
    </row>
    <row r="2015" spans="1:32" ht="135" hidden="1">
      <c r="A2015" s="198" t="s">
        <v>909</v>
      </c>
      <c r="B2015" s="199" t="s">
        <v>1498</v>
      </c>
      <c r="C2015" s="199" t="s">
        <v>1217</v>
      </c>
      <c r="D2015" s="199" t="s">
        <v>1214</v>
      </c>
      <c r="E2015" s="112" t="s">
        <v>1497</v>
      </c>
      <c r="F2015" s="216" t="s">
        <v>1503</v>
      </c>
      <c r="G2015" s="199" t="s">
        <v>44</v>
      </c>
      <c r="H2015" s="199" t="s">
        <v>931</v>
      </c>
      <c r="I2015" s="200" t="s">
        <v>989</v>
      </c>
      <c r="J2015" s="112" t="s">
        <v>1227</v>
      </c>
      <c r="K2015" s="199">
        <v>2</v>
      </c>
      <c r="L2015" s="199">
        <v>2</v>
      </c>
      <c r="M2015" s="199">
        <v>1</v>
      </c>
      <c r="N2015" s="112" t="s">
        <v>1255</v>
      </c>
      <c r="O2015" s="112" t="s">
        <v>1612</v>
      </c>
      <c r="P2015" s="112" t="s">
        <v>1253</v>
      </c>
      <c r="Q2015" s="112" t="s">
        <v>1614</v>
      </c>
      <c r="R2015" s="199">
        <v>2</v>
      </c>
      <c r="S2015" s="199">
        <v>3</v>
      </c>
      <c r="T2015" s="199">
        <f>BD[[#This Row],[ND]]*BD[[#This Row],[NE]]</f>
        <v>6</v>
      </c>
      <c r="U2015" s="201" t="str">
        <f>IF(AND(T2015&lt;=40,T2015&gt;=24),"MUY ALTO",IF(AND(T2015&lt;=20,T2015&gt;=10),"ALTO",IF(AND(T2015&lt;=8,T2015&gt;=6),"MEDIO",IF(AND(T2015&lt;=4,T2015&gt;=1),"BAJO",""))))</f>
        <v>MEDIO</v>
      </c>
      <c r="V2015" s="199">
        <v>60</v>
      </c>
      <c r="W2015" s="199">
        <f>BD[[#This Row],[NP]]*BD[[#This Row],[N.C]]</f>
        <v>360</v>
      </c>
      <c r="X2015" s="201" t="str">
        <f>IFERROR(IF(AND(W2015&gt;=600,W2015&lt;=4000),"I",IF(AND(W2015&lt;500,W2015&gt;=150),"II",IF(AND(W2015&lt;=120,W2015&gt;=40),"III",IF(W2015=20,"IV","")))),"")</f>
        <v>II</v>
      </c>
      <c r="Y2015" s="182" t="str">
        <f>IF(AND(X2015="I"),"NO ACEPTABLE",IF(AND(X2015="II"),"ACEPTABLE CON CONTROL ESPECIFICO",IF(AND(X2015="III"),"MEJORABLE",IF(AND(X2015="IV"),"ACEPTABLE"))))</f>
        <v>ACEPTABLE CON CONTROL ESPECIFICO</v>
      </c>
      <c r="Z2015" s="199" t="s">
        <v>311</v>
      </c>
      <c r="AA2015" s="199" t="s">
        <v>311</v>
      </c>
      <c r="AB2015" s="112" t="s">
        <v>1613</v>
      </c>
      <c r="AC2015" s="112" t="s">
        <v>1253</v>
      </c>
      <c r="AD2015" s="112" t="s">
        <v>1615</v>
      </c>
      <c r="AE2015" s="112" t="s">
        <v>1279</v>
      </c>
      <c r="AF2015" s="199"/>
    </row>
    <row r="2016" spans="1:32" ht="165" hidden="1">
      <c r="A2016" s="198" t="s">
        <v>909</v>
      </c>
      <c r="B2016" s="199" t="s">
        <v>1498</v>
      </c>
      <c r="C2016" s="199" t="s">
        <v>1217</v>
      </c>
      <c r="D2016" s="199" t="s">
        <v>1214</v>
      </c>
      <c r="E2016" s="112" t="s">
        <v>1497</v>
      </c>
      <c r="F2016" s="216" t="s">
        <v>1503</v>
      </c>
      <c r="G2016" s="199" t="s">
        <v>44</v>
      </c>
      <c r="H2016" s="199" t="s">
        <v>931</v>
      </c>
      <c r="I2016" s="200" t="s">
        <v>993</v>
      </c>
      <c r="J2016" s="112" t="s">
        <v>1227</v>
      </c>
      <c r="K2016" s="199">
        <v>2</v>
      </c>
      <c r="L2016" s="199">
        <v>2</v>
      </c>
      <c r="M2016" s="199">
        <v>1</v>
      </c>
      <c r="N2016" s="112" t="s">
        <v>1255</v>
      </c>
      <c r="O2016" s="112" t="s">
        <v>1538</v>
      </c>
      <c r="P2016" s="112" t="s">
        <v>1258</v>
      </c>
      <c r="Q2016" s="199" t="s">
        <v>1654</v>
      </c>
      <c r="R2016" s="199">
        <v>2</v>
      </c>
      <c r="S2016" s="199">
        <v>3</v>
      </c>
      <c r="T2016" s="199">
        <v>6</v>
      </c>
      <c r="U2016" s="201" t="s">
        <v>920</v>
      </c>
      <c r="V2016" s="199">
        <v>60</v>
      </c>
      <c r="W2016" s="199">
        <v>360</v>
      </c>
      <c r="X2016" s="201" t="s">
        <v>914</v>
      </c>
      <c r="Y2016" s="182" t="s">
        <v>915</v>
      </c>
      <c r="Z2016" s="199" t="s">
        <v>311</v>
      </c>
      <c r="AA2016" s="199" t="s">
        <v>311</v>
      </c>
      <c r="AB2016" s="112" t="s">
        <v>1539</v>
      </c>
      <c r="AC2016" s="112" t="s">
        <v>1540</v>
      </c>
      <c r="AD2016" s="199" t="s">
        <v>1655</v>
      </c>
      <c r="AE2016" s="112" t="s">
        <v>1279</v>
      </c>
      <c r="AF2016" s="199"/>
    </row>
    <row r="2017" spans="1:32" ht="120" hidden="1">
      <c r="A2017" s="198" t="s">
        <v>909</v>
      </c>
      <c r="B2017" s="199" t="s">
        <v>1498</v>
      </c>
      <c r="C2017" s="199" t="s">
        <v>1217</v>
      </c>
      <c r="D2017" s="199" t="s">
        <v>1214</v>
      </c>
      <c r="E2017" s="112" t="s">
        <v>1497</v>
      </c>
      <c r="F2017" s="216" t="s">
        <v>1503</v>
      </c>
      <c r="G2017" s="199" t="s">
        <v>44</v>
      </c>
      <c r="H2017" s="199" t="s">
        <v>931</v>
      </c>
      <c r="I2017" s="200" t="s">
        <v>995</v>
      </c>
      <c r="J2017" s="112" t="s">
        <v>1227</v>
      </c>
      <c r="K2017" s="199">
        <v>2</v>
      </c>
      <c r="L2017" s="199">
        <v>2</v>
      </c>
      <c r="M2017" s="199">
        <v>1</v>
      </c>
      <c r="N2017" s="112" t="s">
        <v>1255</v>
      </c>
      <c r="O2017" s="112" t="s">
        <v>1618</v>
      </c>
      <c r="P2017" s="112" t="s">
        <v>1259</v>
      </c>
      <c r="Q2017" s="199" t="s">
        <v>311</v>
      </c>
      <c r="R2017" s="199">
        <v>2</v>
      </c>
      <c r="S2017" s="199">
        <v>3</v>
      </c>
      <c r="T2017" s="199">
        <f>BD[[#This Row],[ND]]*BD[[#This Row],[NE]]</f>
        <v>6</v>
      </c>
      <c r="U2017" s="201" t="str">
        <f t="shared" ref="U2017:U2048" si="123">IF(AND(T2017&lt;=40,T2017&gt;=24),"MUY ALTO",IF(AND(T2017&lt;=20,T2017&gt;=10),"ALTO",IF(AND(T2017&lt;=8,T2017&gt;=6),"MEDIO",IF(AND(T2017&lt;=4,T2017&gt;=1),"BAJO",""))))</f>
        <v>MEDIO</v>
      </c>
      <c r="V2017" s="199">
        <v>60</v>
      </c>
      <c r="W2017" s="199">
        <f>BD[[#This Row],[NP]]*BD[[#This Row],[N.C]]</f>
        <v>360</v>
      </c>
      <c r="X2017" s="201" t="str">
        <f t="shared" ref="X2017:X2048" si="124">IFERROR(IF(AND(W2017&gt;=600,W2017&lt;=4000),"I",IF(AND(W2017&lt;500,W2017&gt;=150),"II",IF(AND(W2017&lt;=120,W2017&gt;=40),"III",IF(W2017=20,"IV","")))),"")</f>
        <v>II</v>
      </c>
      <c r="Y2017" s="182" t="str">
        <f t="shared" ref="Y2017:Y2048" si="125">IF(AND(X2017="I"),"NO ACEPTABLE",IF(AND(X2017="II"),"ACEPTABLE CON CONTROL ESPECIFICO",IF(AND(X2017="III"),"MEJORABLE",IF(AND(X2017="IV"),"ACEPTABLE"))))</f>
        <v>ACEPTABLE CON CONTROL ESPECIFICO</v>
      </c>
      <c r="Z2017" s="199" t="s">
        <v>311</v>
      </c>
      <c r="AA2017" s="199" t="s">
        <v>311</v>
      </c>
      <c r="AB2017" s="112" t="s">
        <v>1619</v>
      </c>
      <c r="AC2017" s="112" t="s">
        <v>1259</v>
      </c>
      <c r="AD2017" s="200" t="s">
        <v>1247</v>
      </c>
      <c r="AE2017" s="112" t="s">
        <v>1279</v>
      </c>
      <c r="AF2017" s="199"/>
    </row>
    <row r="2018" spans="1:32" ht="120" hidden="1">
      <c r="A2018" s="198" t="s">
        <v>909</v>
      </c>
      <c r="B2018" s="199" t="s">
        <v>1498</v>
      </c>
      <c r="C2018" s="199" t="s">
        <v>1217</v>
      </c>
      <c r="D2018" s="199" t="s">
        <v>1214</v>
      </c>
      <c r="E2018" s="112" t="s">
        <v>1497</v>
      </c>
      <c r="F2018" s="216" t="s">
        <v>1503</v>
      </c>
      <c r="G2018" s="199" t="s">
        <v>44</v>
      </c>
      <c r="H2018" s="199" t="s">
        <v>931</v>
      </c>
      <c r="I2018" s="200" t="s">
        <v>1005</v>
      </c>
      <c r="J2018" s="112" t="s">
        <v>1227</v>
      </c>
      <c r="K2018" s="199">
        <v>2</v>
      </c>
      <c r="L2018" s="199">
        <v>2</v>
      </c>
      <c r="M2018" s="199">
        <v>1</v>
      </c>
      <c r="N2018" s="112" t="s">
        <v>1255</v>
      </c>
      <c r="O2018" s="112" t="s">
        <v>1360</v>
      </c>
      <c r="P2018" s="112" t="s">
        <v>1609</v>
      </c>
      <c r="Q2018" s="112" t="s">
        <v>1610</v>
      </c>
      <c r="R2018" s="199">
        <v>2</v>
      </c>
      <c r="S2018" s="199">
        <v>3</v>
      </c>
      <c r="T2018" s="199">
        <f>BD[[#This Row],[ND]]*BD[[#This Row],[NE]]</f>
        <v>6</v>
      </c>
      <c r="U2018" s="201" t="str">
        <f t="shared" si="123"/>
        <v>MEDIO</v>
      </c>
      <c r="V2018" s="199">
        <v>60</v>
      </c>
      <c r="W2018" s="199">
        <f>BD[[#This Row],[NP]]*BD[[#This Row],[N.C]]</f>
        <v>360</v>
      </c>
      <c r="X2018" s="201" t="str">
        <f t="shared" si="124"/>
        <v>II</v>
      </c>
      <c r="Y2018" s="182" t="str">
        <f t="shared" si="125"/>
        <v>ACEPTABLE CON CONTROL ESPECIFICO</v>
      </c>
      <c r="Z2018" s="199" t="s">
        <v>311</v>
      </c>
      <c r="AA2018" s="199" t="s">
        <v>311</v>
      </c>
      <c r="AB2018" s="112" t="s">
        <v>1360</v>
      </c>
      <c r="AC2018" s="112" t="s">
        <v>1609</v>
      </c>
      <c r="AD2018" s="112" t="s">
        <v>1611</v>
      </c>
      <c r="AE2018" s="112" t="s">
        <v>1279</v>
      </c>
      <c r="AF2018" s="199"/>
    </row>
    <row r="2019" spans="1:32" ht="315" hidden="1">
      <c r="A2019" s="198" t="s">
        <v>909</v>
      </c>
      <c r="B2019" s="199" t="s">
        <v>1498</v>
      </c>
      <c r="C2019" s="199" t="s">
        <v>1217</v>
      </c>
      <c r="D2019" s="199" t="s">
        <v>1214</v>
      </c>
      <c r="E2019" s="112" t="s">
        <v>1497</v>
      </c>
      <c r="F2019" s="216" t="s">
        <v>1503</v>
      </c>
      <c r="G2019" s="199" t="s">
        <v>44</v>
      </c>
      <c r="H2019" s="199" t="s">
        <v>934</v>
      </c>
      <c r="I2019" s="200" t="s">
        <v>1007</v>
      </c>
      <c r="J2019" s="112" t="s">
        <v>1225</v>
      </c>
      <c r="K2019" s="199">
        <v>2</v>
      </c>
      <c r="L2019" s="199">
        <v>2</v>
      </c>
      <c r="M2019" s="199">
        <v>1</v>
      </c>
      <c r="N2019" s="112" t="s">
        <v>1255</v>
      </c>
      <c r="O2019" s="112" t="s">
        <v>1627</v>
      </c>
      <c r="P2019" s="112" t="s">
        <v>1630</v>
      </c>
      <c r="Q2019" s="112" t="s">
        <v>1265</v>
      </c>
      <c r="R2019" s="199">
        <v>2</v>
      </c>
      <c r="S2019" s="199">
        <v>3</v>
      </c>
      <c r="T2019" s="199">
        <f>BD[[#This Row],[ND]]*BD[[#This Row],[NE]]</f>
        <v>6</v>
      </c>
      <c r="U2019" s="201" t="str">
        <f t="shared" si="123"/>
        <v>MEDIO</v>
      </c>
      <c r="V2019" s="199">
        <v>25</v>
      </c>
      <c r="W2019" s="199">
        <f>BD[[#This Row],[NP]]*BD[[#This Row],[N.C]]</f>
        <v>150</v>
      </c>
      <c r="X2019" s="201" t="str">
        <f t="shared" si="124"/>
        <v>II</v>
      </c>
      <c r="Y2019" s="182" t="str">
        <f t="shared" si="125"/>
        <v>ACEPTABLE CON CONTROL ESPECIFICO</v>
      </c>
      <c r="Z2019" s="199" t="s">
        <v>311</v>
      </c>
      <c r="AA2019" s="199" t="s">
        <v>311</v>
      </c>
      <c r="AB2019" s="112" t="s">
        <v>1628</v>
      </c>
      <c r="AC2019" s="112" t="s">
        <v>1629</v>
      </c>
      <c r="AD2019" s="112" t="s">
        <v>1265</v>
      </c>
      <c r="AE2019" s="112" t="s">
        <v>1280</v>
      </c>
      <c r="AF2019" s="199"/>
    </row>
    <row r="2020" spans="1:32" ht="315" hidden="1">
      <c r="A2020" s="198" t="s">
        <v>909</v>
      </c>
      <c r="B2020" s="199" t="s">
        <v>1498</v>
      </c>
      <c r="C2020" s="199" t="s">
        <v>1217</v>
      </c>
      <c r="D2020" s="199" t="s">
        <v>1214</v>
      </c>
      <c r="E2020" s="112" t="s">
        <v>1497</v>
      </c>
      <c r="F2020" s="216" t="s">
        <v>1503</v>
      </c>
      <c r="G2020" s="199" t="s">
        <v>44</v>
      </c>
      <c r="H2020" s="199" t="s">
        <v>934</v>
      </c>
      <c r="I2020" s="200" t="s">
        <v>1015</v>
      </c>
      <c r="J2020" s="112" t="s">
        <v>1369</v>
      </c>
      <c r="K2020" s="199">
        <v>8</v>
      </c>
      <c r="L2020" s="199">
        <v>6</v>
      </c>
      <c r="M2020" s="199">
        <v>1</v>
      </c>
      <c r="N2020" s="112" t="s">
        <v>1364</v>
      </c>
      <c r="O2020" s="112" t="s">
        <v>1627</v>
      </c>
      <c r="P2020" s="112" t="s">
        <v>1630</v>
      </c>
      <c r="Q2020" s="112" t="s">
        <v>1265</v>
      </c>
      <c r="R2020" s="199">
        <v>2</v>
      </c>
      <c r="S2020" s="199">
        <v>3</v>
      </c>
      <c r="T2020" s="199">
        <f>BD[[#This Row],[ND]]*BD[[#This Row],[NE]]</f>
        <v>6</v>
      </c>
      <c r="U2020" s="201" t="str">
        <f t="shared" si="123"/>
        <v>MEDIO</v>
      </c>
      <c r="V2020" s="199">
        <v>25</v>
      </c>
      <c r="W2020" s="199">
        <f>BD[[#This Row],[NP]]*BD[[#This Row],[N.C]]</f>
        <v>150</v>
      </c>
      <c r="X2020" s="201" t="str">
        <f t="shared" si="124"/>
        <v>II</v>
      </c>
      <c r="Y2020" s="182" t="str">
        <f t="shared" si="125"/>
        <v>ACEPTABLE CON CONTROL ESPECIFICO</v>
      </c>
      <c r="Z2020" s="199" t="s">
        <v>311</v>
      </c>
      <c r="AA2020" s="199" t="s">
        <v>311</v>
      </c>
      <c r="AB2020" s="112" t="s">
        <v>1628</v>
      </c>
      <c r="AC2020" s="112" t="s">
        <v>1631</v>
      </c>
      <c r="AD2020" s="112" t="s">
        <v>1265</v>
      </c>
      <c r="AE2020" s="112" t="s">
        <v>1371</v>
      </c>
      <c r="AF2020" s="199"/>
    </row>
    <row r="2021" spans="1:32" ht="345" hidden="1">
      <c r="A2021" s="198" t="s">
        <v>909</v>
      </c>
      <c r="B2021" s="199" t="s">
        <v>1498</v>
      </c>
      <c r="C2021" s="199" t="s">
        <v>1217</v>
      </c>
      <c r="D2021" s="199" t="s">
        <v>1214</v>
      </c>
      <c r="E2021" s="112" t="s">
        <v>1497</v>
      </c>
      <c r="F2021" s="216" t="s">
        <v>1503</v>
      </c>
      <c r="G2021" s="199" t="s">
        <v>44</v>
      </c>
      <c r="H2021" s="199" t="s">
        <v>934</v>
      </c>
      <c r="I2021" s="200" t="s">
        <v>1017</v>
      </c>
      <c r="J2021" s="112" t="s">
        <v>1260</v>
      </c>
      <c r="K2021" s="199">
        <v>2</v>
      </c>
      <c r="L2021" s="199">
        <v>2</v>
      </c>
      <c r="M2021" s="199">
        <v>1</v>
      </c>
      <c r="N2021" s="112" t="s">
        <v>1261</v>
      </c>
      <c r="O2021" s="112" t="s">
        <v>1627</v>
      </c>
      <c r="P2021" s="112" t="s">
        <v>1632</v>
      </c>
      <c r="Q2021" s="112" t="s">
        <v>1662</v>
      </c>
      <c r="R2021" s="199">
        <v>2</v>
      </c>
      <c r="S2021" s="199">
        <v>3</v>
      </c>
      <c r="T2021" s="199">
        <f>BD[[#This Row],[ND]]*BD[[#This Row],[NE]]</f>
        <v>6</v>
      </c>
      <c r="U2021" s="201" t="str">
        <f t="shared" si="123"/>
        <v>MEDIO</v>
      </c>
      <c r="V2021" s="199">
        <v>25</v>
      </c>
      <c r="W2021" s="199">
        <f>BD[[#This Row],[NP]]*BD[[#This Row],[N.C]]</f>
        <v>150</v>
      </c>
      <c r="X2021" s="201" t="str">
        <f t="shared" si="124"/>
        <v>II</v>
      </c>
      <c r="Y2021" s="182" t="str">
        <f t="shared" si="125"/>
        <v>ACEPTABLE CON CONTROL ESPECIFICO</v>
      </c>
      <c r="Z2021" s="199" t="s">
        <v>311</v>
      </c>
      <c r="AA2021" s="199" t="s">
        <v>311</v>
      </c>
      <c r="AB2021" s="112" t="s">
        <v>1628</v>
      </c>
      <c r="AC2021" s="112" t="s">
        <v>1633</v>
      </c>
      <c r="AD2021" s="112" t="s">
        <v>1663</v>
      </c>
      <c r="AE2021" s="112" t="s">
        <v>1280</v>
      </c>
      <c r="AF2021" s="199"/>
    </row>
    <row r="2022" spans="1:32" ht="165" hidden="1">
      <c r="A2022" s="198" t="s">
        <v>909</v>
      </c>
      <c r="B2022" s="199" t="s">
        <v>1673</v>
      </c>
      <c r="C2022" s="199" t="s">
        <v>1216</v>
      </c>
      <c r="D2022" s="199" t="s">
        <v>1214</v>
      </c>
      <c r="E2022" s="112" t="s">
        <v>1676</v>
      </c>
      <c r="F2022" s="200" t="s">
        <v>1677</v>
      </c>
      <c r="G2022" s="199" t="s">
        <v>44</v>
      </c>
      <c r="H2022" s="199" t="s">
        <v>905</v>
      </c>
      <c r="I2022" s="200" t="s">
        <v>935</v>
      </c>
      <c r="J2022" s="112" t="s">
        <v>1230</v>
      </c>
      <c r="K2022" s="199">
        <v>8</v>
      </c>
      <c r="L2022" s="199">
        <v>6</v>
      </c>
      <c r="M2022" s="199">
        <v>1</v>
      </c>
      <c r="N2022" s="112" t="s">
        <v>1231</v>
      </c>
      <c r="O2022" s="200" t="s">
        <v>1234</v>
      </c>
      <c r="P2022" s="112" t="s">
        <v>1518</v>
      </c>
      <c r="Q2022" s="200" t="s">
        <v>1520</v>
      </c>
      <c r="R2022" s="199">
        <v>2</v>
      </c>
      <c r="S2022" s="199">
        <v>3</v>
      </c>
      <c r="T2022" s="199">
        <f>BD[[#This Row],[ND]]*BD[[#This Row],[NE]]</f>
        <v>6</v>
      </c>
      <c r="U2022" s="201" t="str">
        <f t="shared" si="123"/>
        <v>MEDIO</v>
      </c>
      <c r="V2022" s="199">
        <v>25</v>
      </c>
      <c r="W2022" s="199">
        <f>BD[[#This Row],[NP]]*BD[[#This Row],[N.C]]</f>
        <v>150</v>
      </c>
      <c r="X2022" s="201" t="str">
        <f t="shared" si="124"/>
        <v>II</v>
      </c>
      <c r="Y2022" s="182" t="str">
        <f t="shared" si="125"/>
        <v>ACEPTABLE CON CONTROL ESPECIFICO</v>
      </c>
      <c r="Z2022" s="199" t="s">
        <v>311</v>
      </c>
      <c r="AA2022" s="199" t="s">
        <v>311</v>
      </c>
      <c r="AB2022" s="112" t="s">
        <v>1517</v>
      </c>
      <c r="AC2022" s="112" t="s">
        <v>1519</v>
      </c>
      <c r="AD2022" s="112" t="s">
        <v>1244</v>
      </c>
      <c r="AE2022" s="112" t="s">
        <v>1275</v>
      </c>
      <c r="AF2022" s="199"/>
    </row>
    <row r="2023" spans="1:32" ht="78" hidden="1" customHeight="1">
      <c r="A2023" s="198" t="s">
        <v>909</v>
      </c>
      <c r="B2023" s="199" t="s">
        <v>1673</v>
      </c>
      <c r="C2023" s="199" t="s">
        <v>1216</v>
      </c>
      <c r="D2023" s="199" t="s">
        <v>1214</v>
      </c>
      <c r="E2023" s="112" t="s">
        <v>1676</v>
      </c>
      <c r="F2023" s="200" t="s">
        <v>1677</v>
      </c>
      <c r="G2023" s="199" t="s">
        <v>44</v>
      </c>
      <c r="H2023" s="199" t="s">
        <v>917</v>
      </c>
      <c r="I2023" s="200" t="s">
        <v>949</v>
      </c>
      <c r="J2023" s="112" t="s">
        <v>1226</v>
      </c>
      <c r="K2023" s="199">
        <v>8</v>
      </c>
      <c r="L2023" s="199">
        <v>6</v>
      </c>
      <c r="M2023" s="199">
        <v>1</v>
      </c>
      <c r="N2023" s="112" t="s">
        <v>1237</v>
      </c>
      <c r="O2023" s="200" t="s">
        <v>1238</v>
      </c>
      <c r="P2023" s="112" t="s">
        <v>1239</v>
      </c>
      <c r="Q2023" s="112" t="s">
        <v>1522</v>
      </c>
      <c r="R2023" s="199">
        <v>2</v>
      </c>
      <c r="S2023" s="199">
        <v>2</v>
      </c>
      <c r="T2023" s="199">
        <f>BD[[#This Row],[ND]]*BD[[#This Row],[NE]]</f>
        <v>4</v>
      </c>
      <c r="U2023" s="201" t="str">
        <f t="shared" si="123"/>
        <v>BAJO</v>
      </c>
      <c r="V2023" s="199">
        <v>60</v>
      </c>
      <c r="W2023" s="199">
        <f>BD[[#This Row],[NP]]*BD[[#This Row],[N.C]]</f>
        <v>240</v>
      </c>
      <c r="X2023" s="201" t="str">
        <f t="shared" si="124"/>
        <v>II</v>
      </c>
      <c r="Y2023" s="182" t="str">
        <f t="shared" si="125"/>
        <v>ACEPTABLE CON CONTROL ESPECIFICO</v>
      </c>
      <c r="Z2023" s="199" t="s">
        <v>311</v>
      </c>
      <c r="AA2023" s="199" t="s">
        <v>311</v>
      </c>
      <c r="AB2023" s="112" t="s">
        <v>1524</v>
      </c>
      <c r="AC2023" s="112" t="s">
        <v>1521</v>
      </c>
      <c r="AD2023" s="112" t="s">
        <v>1523</v>
      </c>
      <c r="AE2023" s="112" t="s">
        <v>1276</v>
      </c>
      <c r="AF2023" s="199"/>
    </row>
    <row r="2024" spans="1:32" ht="78" hidden="1" customHeight="1">
      <c r="A2024" s="198" t="s">
        <v>909</v>
      </c>
      <c r="B2024" s="199" t="s">
        <v>1673</v>
      </c>
      <c r="C2024" s="199" t="s">
        <v>1216</v>
      </c>
      <c r="D2024" s="199" t="s">
        <v>1214</v>
      </c>
      <c r="E2024" s="112" t="s">
        <v>1676</v>
      </c>
      <c r="F2024" s="200" t="s">
        <v>1677</v>
      </c>
      <c r="G2024" s="199" t="s">
        <v>44</v>
      </c>
      <c r="H2024" s="199" t="s">
        <v>917</v>
      </c>
      <c r="I2024" s="200" t="s">
        <v>959</v>
      </c>
      <c r="J2024" s="112" t="s">
        <v>1347</v>
      </c>
      <c r="K2024" s="199">
        <v>8</v>
      </c>
      <c r="L2024" s="199">
        <v>6</v>
      </c>
      <c r="M2024" s="199">
        <v>1</v>
      </c>
      <c r="N2024" s="112" t="s">
        <v>1322</v>
      </c>
      <c r="O2024" s="112" t="s">
        <v>1348</v>
      </c>
      <c r="P2024" s="112" t="s">
        <v>1349</v>
      </c>
      <c r="Q2024" s="112" t="s">
        <v>1578</v>
      </c>
      <c r="R2024" s="199">
        <v>2</v>
      </c>
      <c r="S2024" s="199">
        <v>3</v>
      </c>
      <c r="T2024" s="199">
        <f>BD[[#This Row],[ND]]*BD[[#This Row],[NE]]</f>
        <v>6</v>
      </c>
      <c r="U2024" s="201" t="str">
        <f t="shared" si="123"/>
        <v>MEDIO</v>
      </c>
      <c r="V2024" s="199">
        <v>60</v>
      </c>
      <c r="W2024" s="199">
        <f>BD[[#This Row],[NP]]*BD[[#This Row],[N.C]]</f>
        <v>360</v>
      </c>
      <c r="X2024" s="201" t="str">
        <f t="shared" si="124"/>
        <v>II</v>
      </c>
      <c r="Y2024" s="182" t="str">
        <f t="shared" si="125"/>
        <v>ACEPTABLE CON CONTROL ESPECIFICO</v>
      </c>
      <c r="Z2024" s="199" t="s">
        <v>311</v>
      </c>
      <c r="AA2024" s="199" t="s">
        <v>311</v>
      </c>
      <c r="AB2024" s="112" t="s">
        <v>1576</v>
      </c>
      <c r="AC2024" s="112" t="s">
        <v>1577</v>
      </c>
      <c r="AD2024" s="112" t="s">
        <v>1579</v>
      </c>
      <c r="AE2024" s="112" t="s">
        <v>1343</v>
      </c>
      <c r="AF2024" s="199"/>
    </row>
    <row r="2025" spans="1:32" ht="78" hidden="1" customHeight="1">
      <c r="A2025" s="198" t="s">
        <v>909</v>
      </c>
      <c r="B2025" s="199" t="s">
        <v>1673</v>
      </c>
      <c r="C2025" s="199" t="s">
        <v>1216</v>
      </c>
      <c r="D2025" s="199" t="s">
        <v>1214</v>
      </c>
      <c r="E2025" s="112" t="s">
        <v>1676</v>
      </c>
      <c r="F2025" s="200" t="s">
        <v>1677</v>
      </c>
      <c r="G2025" s="199" t="s">
        <v>44</v>
      </c>
      <c r="H2025" s="199" t="s">
        <v>917</v>
      </c>
      <c r="I2025" s="200" t="s">
        <v>961</v>
      </c>
      <c r="J2025" s="112" t="s">
        <v>1350</v>
      </c>
      <c r="K2025" s="199">
        <v>8</v>
      </c>
      <c r="L2025" s="199">
        <v>6</v>
      </c>
      <c r="M2025" s="199">
        <v>1</v>
      </c>
      <c r="N2025" s="112" t="s">
        <v>1322</v>
      </c>
      <c r="O2025" s="112" t="s">
        <v>1348</v>
      </c>
      <c r="P2025" s="112" t="s">
        <v>1582</v>
      </c>
      <c r="Q2025" s="112" t="s">
        <v>1352</v>
      </c>
      <c r="R2025" s="199">
        <v>6</v>
      </c>
      <c r="S2025" s="199">
        <v>1</v>
      </c>
      <c r="T2025" s="199">
        <f>BD[[#This Row],[ND]]*BD[[#This Row],[NE]]</f>
        <v>6</v>
      </c>
      <c r="U2025" s="201" t="str">
        <f t="shared" si="123"/>
        <v>MEDIO</v>
      </c>
      <c r="V2025" s="199">
        <v>60</v>
      </c>
      <c r="W2025" s="199">
        <f>BD[[#This Row],[NP]]*BD[[#This Row],[N.C]]</f>
        <v>360</v>
      </c>
      <c r="X2025" s="201" t="str">
        <f t="shared" si="124"/>
        <v>II</v>
      </c>
      <c r="Y2025" s="182" t="str">
        <f t="shared" si="125"/>
        <v>ACEPTABLE CON CONTROL ESPECIFICO</v>
      </c>
      <c r="Z2025" s="199" t="s">
        <v>311</v>
      </c>
      <c r="AA2025" s="199" t="s">
        <v>311</v>
      </c>
      <c r="AB2025" s="112" t="s">
        <v>1580</v>
      </c>
      <c r="AC2025" s="112" t="s">
        <v>1583</v>
      </c>
      <c r="AD2025" s="112" t="s">
        <v>1581</v>
      </c>
      <c r="AE2025" s="112" t="s">
        <v>1343</v>
      </c>
      <c r="AF2025" s="199"/>
    </row>
    <row r="2026" spans="1:32" ht="105" hidden="1">
      <c r="A2026" s="198" t="s">
        <v>909</v>
      </c>
      <c r="B2026" s="199" t="s">
        <v>1673</v>
      </c>
      <c r="C2026" s="199" t="s">
        <v>1216</v>
      </c>
      <c r="D2026" s="199" t="s">
        <v>1214</v>
      </c>
      <c r="E2026" s="112" t="s">
        <v>1676</v>
      </c>
      <c r="F2026" s="200" t="s">
        <v>1677</v>
      </c>
      <c r="G2026" s="199" t="s">
        <v>44</v>
      </c>
      <c r="H2026" s="199" t="s">
        <v>923</v>
      </c>
      <c r="I2026" s="200" t="s">
        <v>965</v>
      </c>
      <c r="J2026" s="112" t="s">
        <v>1228</v>
      </c>
      <c r="K2026" s="199">
        <v>8</v>
      </c>
      <c r="L2026" s="199">
        <v>6</v>
      </c>
      <c r="M2026" s="199">
        <v>1</v>
      </c>
      <c r="N2026" s="112" t="s">
        <v>1245</v>
      </c>
      <c r="O2026" s="200" t="s">
        <v>1291</v>
      </c>
      <c r="P2026" s="112" t="s">
        <v>1525</v>
      </c>
      <c r="Q2026" s="200" t="s">
        <v>1529</v>
      </c>
      <c r="R2026" s="199">
        <v>2</v>
      </c>
      <c r="S2026" s="199">
        <v>3</v>
      </c>
      <c r="T2026" s="199">
        <f>BD[[#This Row],[ND]]*BD[[#This Row],[NE]]</f>
        <v>6</v>
      </c>
      <c r="U2026" s="201" t="str">
        <f t="shared" si="123"/>
        <v>MEDIO</v>
      </c>
      <c r="V2026" s="199">
        <v>25</v>
      </c>
      <c r="W2026" s="199">
        <f>BD[[#This Row],[NP]]*BD[[#This Row],[N.C]]</f>
        <v>150</v>
      </c>
      <c r="X2026" s="201" t="str">
        <f t="shared" si="124"/>
        <v>II</v>
      </c>
      <c r="Y2026" s="182" t="str">
        <f t="shared" si="125"/>
        <v>ACEPTABLE CON CONTROL ESPECIFICO</v>
      </c>
      <c r="Z2026" s="199" t="s">
        <v>311</v>
      </c>
      <c r="AA2026" s="199" t="s">
        <v>311</v>
      </c>
      <c r="AB2026" s="112" t="s">
        <v>1527</v>
      </c>
      <c r="AC2026" s="112" t="s">
        <v>1526</v>
      </c>
      <c r="AD2026" s="200" t="s">
        <v>1528</v>
      </c>
      <c r="AE2026" s="112" t="s">
        <v>1281</v>
      </c>
      <c r="AF2026" s="199"/>
    </row>
    <row r="2027" spans="1:32" ht="105" hidden="1">
      <c r="A2027" s="198" t="s">
        <v>909</v>
      </c>
      <c r="B2027" s="199" t="s">
        <v>1673</v>
      </c>
      <c r="C2027" s="199" t="s">
        <v>1216</v>
      </c>
      <c r="D2027" s="199" t="s">
        <v>1214</v>
      </c>
      <c r="E2027" s="112" t="s">
        <v>1676</v>
      </c>
      <c r="F2027" s="200" t="s">
        <v>1677</v>
      </c>
      <c r="G2027" s="199" t="s">
        <v>44</v>
      </c>
      <c r="H2027" s="199" t="s">
        <v>923</v>
      </c>
      <c r="I2027" s="200" t="s">
        <v>969</v>
      </c>
      <c r="J2027" s="112" t="s">
        <v>1229</v>
      </c>
      <c r="K2027" s="199">
        <v>8</v>
      </c>
      <c r="L2027" s="199">
        <v>6</v>
      </c>
      <c r="M2027" s="199">
        <v>1</v>
      </c>
      <c r="N2027" s="112" t="s">
        <v>1248</v>
      </c>
      <c r="O2027" s="200" t="s">
        <v>1532</v>
      </c>
      <c r="P2027" s="112" t="s">
        <v>1530</v>
      </c>
      <c r="Q2027" s="199" t="s">
        <v>311</v>
      </c>
      <c r="R2027" s="199">
        <v>2</v>
      </c>
      <c r="S2027" s="199">
        <v>2</v>
      </c>
      <c r="T2027" s="199">
        <f>BD[[#This Row],[ND]]*BD[[#This Row],[NE]]</f>
        <v>4</v>
      </c>
      <c r="U2027" s="201" t="str">
        <f t="shared" si="123"/>
        <v>BAJO</v>
      </c>
      <c r="V2027" s="199">
        <v>60</v>
      </c>
      <c r="W2027" s="199">
        <f>BD[[#This Row],[NP]]*BD[[#This Row],[N.C]]</f>
        <v>240</v>
      </c>
      <c r="X2027" s="201" t="str">
        <f t="shared" si="124"/>
        <v>II</v>
      </c>
      <c r="Y2027" s="182" t="str">
        <f t="shared" si="125"/>
        <v>ACEPTABLE CON CONTROL ESPECIFICO</v>
      </c>
      <c r="Z2027" s="199" t="s">
        <v>311</v>
      </c>
      <c r="AA2027" s="199" t="s">
        <v>311</v>
      </c>
      <c r="AB2027" s="112" t="s">
        <v>1590</v>
      </c>
      <c r="AC2027" s="112" t="s">
        <v>1531</v>
      </c>
      <c r="AD2027" s="200" t="s">
        <v>1247</v>
      </c>
      <c r="AE2027" s="112" t="s">
        <v>1281</v>
      </c>
      <c r="AF2027" s="199"/>
    </row>
    <row r="2028" spans="1:32" ht="225" hidden="1">
      <c r="A2028" s="198" t="s">
        <v>909</v>
      </c>
      <c r="B2028" s="199" t="s">
        <v>1673</v>
      </c>
      <c r="C2028" s="199" t="s">
        <v>1216</v>
      </c>
      <c r="D2028" s="199" t="s">
        <v>1214</v>
      </c>
      <c r="E2028" s="112" t="s">
        <v>1676</v>
      </c>
      <c r="F2028" s="200" t="s">
        <v>1677</v>
      </c>
      <c r="G2028" s="199" t="s">
        <v>44</v>
      </c>
      <c r="H2028" s="199" t="s">
        <v>928</v>
      </c>
      <c r="I2028" s="200" t="s">
        <v>979</v>
      </c>
      <c r="J2028" s="112" t="s">
        <v>1223</v>
      </c>
      <c r="K2028" s="199">
        <v>8</v>
      </c>
      <c r="L2028" s="199">
        <v>6</v>
      </c>
      <c r="M2028" s="199">
        <v>1</v>
      </c>
      <c r="N2028" s="112" t="s">
        <v>1250</v>
      </c>
      <c r="O2028" s="200" t="s">
        <v>1595</v>
      </c>
      <c r="P2028" s="112" t="s">
        <v>1533</v>
      </c>
      <c r="Q2028" s="199" t="s">
        <v>311</v>
      </c>
      <c r="R2028" s="199">
        <v>2</v>
      </c>
      <c r="S2028" s="199">
        <v>3</v>
      </c>
      <c r="T2028" s="199">
        <f>BD[[#This Row],[ND]]*BD[[#This Row],[NE]]</f>
        <v>6</v>
      </c>
      <c r="U2028" s="201" t="str">
        <f t="shared" si="123"/>
        <v>MEDIO</v>
      </c>
      <c r="V2028" s="199">
        <v>25</v>
      </c>
      <c r="W2028" s="199">
        <f>BD[[#This Row],[NP]]*BD[[#This Row],[N.C]]</f>
        <v>150</v>
      </c>
      <c r="X2028" s="201" t="str">
        <f t="shared" si="124"/>
        <v>II</v>
      </c>
      <c r="Y2028" s="182" t="str">
        <f t="shared" si="125"/>
        <v>ACEPTABLE CON CONTROL ESPECIFICO</v>
      </c>
      <c r="Z2028" s="199" t="s">
        <v>311</v>
      </c>
      <c r="AA2028" s="199" t="s">
        <v>311</v>
      </c>
      <c r="AB2028" s="200" t="s">
        <v>1596</v>
      </c>
      <c r="AC2028" s="112" t="s">
        <v>1534</v>
      </c>
      <c r="AD2028" s="200" t="s">
        <v>1247</v>
      </c>
      <c r="AE2028" s="112" t="s">
        <v>1277</v>
      </c>
      <c r="AF2028" s="199"/>
    </row>
    <row r="2029" spans="1:32" ht="225" hidden="1">
      <c r="A2029" s="198" t="s">
        <v>909</v>
      </c>
      <c r="B2029" s="199" t="s">
        <v>1673</v>
      </c>
      <c r="C2029" s="199" t="s">
        <v>1216</v>
      </c>
      <c r="D2029" s="199" t="s">
        <v>1214</v>
      </c>
      <c r="E2029" s="112" t="s">
        <v>1676</v>
      </c>
      <c r="F2029" s="200" t="s">
        <v>1677</v>
      </c>
      <c r="G2029" s="199" t="s">
        <v>44</v>
      </c>
      <c r="H2029" s="199" t="s">
        <v>928</v>
      </c>
      <c r="I2029" s="200" t="s">
        <v>983</v>
      </c>
      <c r="J2029" s="112" t="s">
        <v>1223</v>
      </c>
      <c r="K2029" s="199">
        <v>8</v>
      </c>
      <c r="L2029" s="199">
        <v>6</v>
      </c>
      <c r="M2029" s="199">
        <v>1</v>
      </c>
      <c r="N2029" s="112" t="s">
        <v>1250</v>
      </c>
      <c r="O2029" s="200" t="s">
        <v>1595</v>
      </c>
      <c r="P2029" s="112" t="s">
        <v>1533</v>
      </c>
      <c r="Q2029" s="199" t="s">
        <v>311</v>
      </c>
      <c r="R2029" s="199">
        <v>2</v>
      </c>
      <c r="S2029" s="199">
        <v>3</v>
      </c>
      <c r="T2029" s="199">
        <f>BD[[#This Row],[ND]]*BD[[#This Row],[NE]]</f>
        <v>6</v>
      </c>
      <c r="U2029" s="201" t="str">
        <f t="shared" si="123"/>
        <v>MEDIO</v>
      </c>
      <c r="V2029" s="199">
        <v>25</v>
      </c>
      <c r="W2029" s="199">
        <f>BD[[#This Row],[NP]]*BD[[#This Row],[N.C]]</f>
        <v>150</v>
      </c>
      <c r="X2029" s="201" t="str">
        <f t="shared" si="124"/>
        <v>II</v>
      </c>
      <c r="Y2029" s="182" t="str">
        <f t="shared" si="125"/>
        <v>ACEPTABLE CON CONTROL ESPECIFICO</v>
      </c>
      <c r="Z2029" s="199" t="s">
        <v>311</v>
      </c>
      <c r="AA2029" s="199" t="s">
        <v>311</v>
      </c>
      <c r="AB2029" s="200" t="s">
        <v>1596</v>
      </c>
      <c r="AC2029" s="112" t="s">
        <v>1534</v>
      </c>
      <c r="AD2029" s="200" t="s">
        <v>1247</v>
      </c>
      <c r="AE2029" s="112" t="s">
        <v>1277</v>
      </c>
      <c r="AF2029" s="199"/>
    </row>
    <row r="2030" spans="1:32" ht="135" hidden="1">
      <c r="A2030" s="198" t="s">
        <v>909</v>
      </c>
      <c r="B2030" s="199" t="s">
        <v>1673</v>
      </c>
      <c r="C2030" s="199" t="s">
        <v>1216</v>
      </c>
      <c r="D2030" s="199" t="s">
        <v>1214</v>
      </c>
      <c r="E2030" s="112" t="s">
        <v>1676</v>
      </c>
      <c r="F2030" s="200" t="s">
        <v>1677</v>
      </c>
      <c r="G2030" s="199" t="s">
        <v>44</v>
      </c>
      <c r="H2030" s="199" t="s">
        <v>931</v>
      </c>
      <c r="I2030" s="200" t="s">
        <v>989</v>
      </c>
      <c r="J2030" s="112" t="s">
        <v>1224</v>
      </c>
      <c r="K2030" s="199">
        <v>8</v>
      </c>
      <c r="L2030" s="199">
        <v>6</v>
      </c>
      <c r="M2030" s="199">
        <v>1</v>
      </c>
      <c r="N2030" s="112" t="s">
        <v>1252</v>
      </c>
      <c r="O2030" s="112" t="s">
        <v>1612</v>
      </c>
      <c r="P2030" s="112" t="s">
        <v>1253</v>
      </c>
      <c r="Q2030" s="112" t="s">
        <v>1614</v>
      </c>
      <c r="R2030" s="199">
        <v>2</v>
      </c>
      <c r="S2030" s="199">
        <v>3</v>
      </c>
      <c r="T2030" s="199">
        <f>BD[[#This Row],[ND]]*BD[[#This Row],[NE]]</f>
        <v>6</v>
      </c>
      <c r="U2030" s="201" t="str">
        <f t="shared" si="123"/>
        <v>MEDIO</v>
      </c>
      <c r="V2030" s="199">
        <v>25</v>
      </c>
      <c r="W2030" s="199">
        <f>BD[[#This Row],[NP]]*BD[[#This Row],[N.C]]</f>
        <v>150</v>
      </c>
      <c r="X2030" s="201" t="str">
        <f t="shared" si="124"/>
        <v>II</v>
      </c>
      <c r="Y2030" s="182" t="str">
        <f t="shared" si="125"/>
        <v>ACEPTABLE CON CONTROL ESPECIFICO</v>
      </c>
      <c r="Z2030" s="199" t="s">
        <v>311</v>
      </c>
      <c r="AA2030" s="199" t="s">
        <v>311</v>
      </c>
      <c r="AB2030" s="112" t="s">
        <v>1613</v>
      </c>
      <c r="AC2030" s="112" t="s">
        <v>1253</v>
      </c>
      <c r="AD2030" s="112" t="s">
        <v>1615</v>
      </c>
      <c r="AE2030" s="112" t="s">
        <v>1278</v>
      </c>
      <c r="AF2030" s="199"/>
    </row>
    <row r="2031" spans="1:32" ht="315" hidden="1">
      <c r="A2031" s="198" t="s">
        <v>909</v>
      </c>
      <c r="B2031" s="199" t="s">
        <v>1673</v>
      </c>
      <c r="C2031" s="199" t="s">
        <v>1216</v>
      </c>
      <c r="D2031" s="199" t="s">
        <v>1214</v>
      </c>
      <c r="E2031" s="112" t="s">
        <v>1676</v>
      </c>
      <c r="F2031" s="200" t="s">
        <v>1677</v>
      </c>
      <c r="G2031" s="199" t="s">
        <v>44</v>
      </c>
      <c r="H2031" s="199" t="s">
        <v>934</v>
      </c>
      <c r="I2031" s="200" t="s">
        <v>1007</v>
      </c>
      <c r="J2031" s="112" t="s">
        <v>1225</v>
      </c>
      <c r="K2031" s="199">
        <v>2</v>
      </c>
      <c r="L2031" s="199">
        <v>2</v>
      </c>
      <c r="M2031" s="199">
        <v>1</v>
      </c>
      <c r="N2031" s="112" t="s">
        <v>1255</v>
      </c>
      <c r="O2031" s="112" t="s">
        <v>1627</v>
      </c>
      <c r="P2031" s="112" t="s">
        <v>1630</v>
      </c>
      <c r="Q2031" s="112" t="s">
        <v>1265</v>
      </c>
      <c r="R2031" s="199">
        <v>2</v>
      </c>
      <c r="S2031" s="199">
        <v>3</v>
      </c>
      <c r="T2031" s="199">
        <f>BD[[#This Row],[ND]]*BD[[#This Row],[NE]]</f>
        <v>6</v>
      </c>
      <c r="U2031" s="201" t="str">
        <f t="shared" si="123"/>
        <v>MEDIO</v>
      </c>
      <c r="V2031" s="199">
        <v>25</v>
      </c>
      <c r="W2031" s="199">
        <f>BD[[#This Row],[NP]]*BD[[#This Row],[N.C]]</f>
        <v>150</v>
      </c>
      <c r="X2031" s="201" t="str">
        <f t="shared" si="124"/>
        <v>II</v>
      </c>
      <c r="Y2031" s="182" t="str">
        <f t="shared" si="125"/>
        <v>ACEPTABLE CON CONTROL ESPECIFICO</v>
      </c>
      <c r="Z2031" s="199" t="s">
        <v>311</v>
      </c>
      <c r="AA2031" s="199" t="s">
        <v>311</v>
      </c>
      <c r="AB2031" s="112" t="s">
        <v>1628</v>
      </c>
      <c r="AC2031" s="112" t="s">
        <v>1629</v>
      </c>
      <c r="AD2031" s="112" t="s">
        <v>1265</v>
      </c>
      <c r="AE2031" s="112" t="s">
        <v>1280</v>
      </c>
      <c r="AF2031" s="199"/>
    </row>
    <row r="2032" spans="1:32" ht="165" hidden="1">
      <c r="A2032" s="198" t="s">
        <v>909</v>
      </c>
      <c r="B2032" s="199" t="s">
        <v>1673</v>
      </c>
      <c r="C2032" s="199" t="s">
        <v>1216</v>
      </c>
      <c r="D2032" s="199" t="s">
        <v>1214</v>
      </c>
      <c r="E2032" s="112" t="s">
        <v>1676</v>
      </c>
      <c r="F2032" s="200" t="s">
        <v>1678</v>
      </c>
      <c r="G2032" s="199" t="s">
        <v>44</v>
      </c>
      <c r="H2032" s="199" t="s">
        <v>905</v>
      </c>
      <c r="I2032" s="200" t="s">
        <v>935</v>
      </c>
      <c r="J2032" s="112" t="s">
        <v>1230</v>
      </c>
      <c r="K2032" s="199">
        <v>8</v>
      </c>
      <c r="L2032" s="199">
        <v>6</v>
      </c>
      <c r="M2032" s="199">
        <v>1</v>
      </c>
      <c r="N2032" s="112" t="s">
        <v>1231</v>
      </c>
      <c r="O2032" s="200" t="s">
        <v>1234</v>
      </c>
      <c r="P2032" s="112" t="s">
        <v>1518</v>
      </c>
      <c r="Q2032" s="200" t="s">
        <v>1520</v>
      </c>
      <c r="R2032" s="199">
        <v>2</v>
      </c>
      <c r="S2032" s="199">
        <v>3</v>
      </c>
      <c r="T2032" s="199">
        <f>BD[[#This Row],[ND]]*BD[[#This Row],[NE]]</f>
        <v>6</v>
      </c>
      <c r="U2032" s="201" t="str">
        <f t="shared" si="123"/>
        <v>MEDIO</v>
      </c>
      <c r="V2032" s="199">
        <v>25</v>
      </c>
      <c r="W2032" s="199">
        <f>BD[[#This Row],[NP]]*BD[[#This Row],[N.C]]</f>
        <v>150</v>
      </c>
      <c r="X2032" s="201" t="str">
        <f t="shared" si="124"/>
        <v>II</v>
      </c>
      <c r="Y2032" s="182" t="str">
        <f t="shared" si="125"/>
        <v>ACEPTABLE CON CONTROL ESPECIFICO</v>
      </c>
      <c r="Z2032" s="199" t="s">
        <v>311</v>
      </c>
      <c r="AA2032" s="199" t="s">
        <v>311</v>
      </c>
      <c r="AB2032" s="112" t="s">
        <v>1517</v>
      </c>
      <c r="AC2032" s="112" t="s">
        <v>1519</v>
      </c>
      <c r="AD2032" s="112" t="s">
        <v>1244</v>
      </c>
      <c r="AE2032" s="112" t="s">
        <v>1275</v>
      </c>
      <c r="AF2032" s="199"/>
    </row>
    <row r="2033" spans="1:32" ht="409.6" hidden="1">
      <c r="A2033" s="198" t="s">
        <v>909</v>
      </c>
      <c r="B2033" s="199" t="s">
        <v>1673</v>
      </c>
      <c r="C2033" s="199" t="s">
        <v>1216</v>
      </c>
      <c r="D2033" s="199" t="s">
        <v>1214</v>
      </c>
      <c r="E2033" s="112" t="s">
        <v>1676</v>
      </c>
      <c r="F2033" s="200" t="s">
        <v>1678</v>
      </c>
      <c r="G2033" s="199" t="s">
        <v>44</v>
      </c>
      <c r="H2033" s="199" t="s">
        <v>917</v>
      </c>
      <c r="I2033" s="200" t="s">
        <v>949</v>
      </c>
      <c r="J2033" s="112" t="s">
        <v>1226</v>
      </c>
      <c r="K2033" s="199">
        <v>8</v>
      </c>
      <c r="L2033" s="199">
        <v>6</v>
      </c>
      <c r="M2033" s="199">
        <v>1</v>
      </c>
      <c r="N2033" s="112" t="s">
        <v>1237</v>
      </c>
      <c r="O2033" s="200" t="s">
        <v>1238</v>
      </c>
      <c r="P2033" s="112" t="s">
        <v>1239</v>
      </c>
      <c r="Q2033" s="112" t="s">
        <v>1522</v>
      </c>
      <c r="R2033" s="199">
        <v>2</v>
      </c>
      <c r="S2033" s="199">
        <v>2</v>
      </c>
      <c r="T2033" s="199">
        <f>BD[[#This Row],[ND]]*BD[[#This Row],[NE]]</f>
        <v>4</v>
      </c>
      <c r="U2033" s="201" t="str">
        <f t="shared" si="123"/>
        <v>BAJO</v>
      </c>
      <c r="V2033" s="199">
        <v>60</v>
      </c>
      <c r="W2033" s="199">
        <f>BD[[#This Row],[NP]]*BD[[#This Row],[N.C]]</f>
        <v>240</v>
      </c>
      <c r="X2033" s="201" t="str">
        <f t="shared" si="124"/>
        <v>II</v>
      </c>
      <c r="Y2033" s="182" t="str">
        <f t="shared" si="125"/>
        <v>ACEPTABLE CON CONTROL ESPECIFICO</v>
      </c>
      <c r="Z2033" s="199" t="s">
        <v>311</v>
      </c>
      <c r="AA2033" s="199" t="s">
        <v>311</v>
      </c>
      <c r="AB2033" s="112" t="s">
        <v>1524</v>
      </c>
      <c r="AC2033" s="112" t="s">
        <v>1521</v>
      </c>
      <c r="AD2033" s="112" t="s">
        <v>1523</v>
      </c>
      <c r="AE2033" s="112" t="s">
        <v>1276</v>
      </c>
      <c r="AF2033" s="199"/>
    </row>
    <row r="2034" spans="1:32" ht="105" hidden="1">
      <c r="A2034" s="198" t="s">
        <v>909</v>
      </c>
      <c r="B2034" s="199" t="s">
        <v>1673</v>
      </c>
      <c r="C2034" s="199" t="s">
        <v>1216</v>
      </c>
      <c r="D2034" s="199" t="s">
        <v>1214</v>
      </c>
      <c r="E2034" s="112" t="s">
        <v>1676</v>
      </c>
      <c r="F2034" s="200" t="s">
        <v>1678</v>
      </c>
      <c r="G2034" s="199" t="s">
        <v>44</v>
      </c>
      <c r="H2034" s="199" t="s">
        <v>917</v>
      </c>
      <c r="I2034" s="200" t="s">
        <v>959</v>
      </c>
      <c r="J2034" s="112" t="s">
        <v>1347</v>
      </c>
      <c r="K2034" s="199">
        <v>8</v>
      </c>
      <c r="L2034" s="199">
        <v>6</v>
      </c>
      <c r="M2034" s="199">
        <v>1</v>
      </c>
      <c r="N2034" s="112" t="s">
        <v>1322</v>
      </c>
      <c r="O2034" s="112" t="s">
        <v>1348</v>
      </c>
      <c r="P2034" s="112" t="s">
        <v>1349</v>
      </c>
      <c r="Q2034" s="112" t="s">
        <v>1578</v>
      </c>
      <c r="R2034" s="199">
        <v>2</v>
      </c>
      <c r="S2034" s="199">
        <v>3</v>
      </c>
      <c r="T2034" s="199">
        <f>BD[[#This Row],[ND]]*BD[[#This Row],[NE]]</f>
        <v>6</v>
      </c>
      <c r="U2034" s="201" t="str">
        <f t="shared" si="123"/>
        <v>MEDIO</v>
      </c>
      <c r="V2034" s="199">
        <v>60</v>
      </c>
      <c r="W2034" s="199">
        <f>BD[[#This Row],[NP]]*BD[[#This Row],[N.C]]</f>
        <v>360</v>
      </c>
      <c r="X2034" s="201" t="str">
        <f t="shared" si="124"/>
        <v>II</v>
      </c>
      <c r="Y2034" s="182" t="str">
        <f t="shared" si="125"/>
        <v>ACEPTABLE CON CONTROL ESPECIFICO</v>
      </c>
      <c r="Z2034" s="199" t="s">
        <v>311</v>
      </c>
      <c r="AA2034" s="199" t="s">
        <v>311</v>
      </c>
      <c r="AB2034" s="112" t="s">
        <v>1576</v>
      </c>
      <c r="AC2034" s="112" t="s">
        <v>1577</v>
      </c>
      <c r="AD2034" s="112" t="s">
        <v>1579</v>
      </c>
      <c r="AE2034" s="112" t="s">
        <v>1343</v>
      </c>
      <c r="AF2034" s="199"/>
    </row>
    <row r="2035" spans="1:32" ht="105" hidden="1">
      <c r="A2035" s="198" t="s">
        <v>909</v>
      </c>
      <c r="B2035" s="199" t="s">
        <v>1673</v>
      </c>
      <c r="C2035" s="199" t="s">
        <v>1216</v>
      </c>
      <c r="D2035" s="199" t="s">
        <v>1214</v>
      </c>
      <c r="E2035" s="112" t="s">
        <v>1676</v>
      </c>
      <c r="F2035" s="200" t="s">
        <v>1678</v>
      </c>
      <c r="G2035" s="199" t="s">
        <v>44</v>
      </c>
      <c r="H2035" s="199" t="s">
        <v>917</v>
      </c>
      <c r="I2035" s="200" t="s">
        <v>961</v>
      </c>
      <c r="J2035" s="112" t="s">
        <v>1350</v>
      </c>
      <c r="K2035" s="199">
        <v>8</v>
      </c>
      <c r="L2035" s="199">
        <v>6</v>
      </c>
      <c r="M2035" s="199">
        <v>1</v>
      </c>
      <c r="N2035" s="112" t="s">
        <v>1322</v>
      </c>
      <c r="O2035" s="112" t="s">
        <v>1348</v>
      </c>
      <c r="P2035" s="112" t="s">
        <v>1582</v>
      </c>
      <c r="Q2035" s="112" t="s">
        <v>1352</v>
      </c>
      <c r="R2035" s="199">
        <v>6</v>
      </c>
      <c r="S2035" s="199">
        <v>1</v>
      </c>
      <c r="T2035" s="199">
        <f>BD[[#This Row],[ND]]*BD[[#This Row],[NE]]</f>
        <v>6</v>
      </c>
      <c r="U2035" s="201" t="str">
        <f t="shared" si="123"/>
        <v>MEDIO</v>
      </c>
      <c r="V2035" s="199">
        <v>60</v>
      </c>
      <c r="W2035" s="199">
        <f>BD[[#This Row],[NP]]*BD[[#This Row],[N.C]]</f>
        <v>360</v>
      </c>
      <c r="X2035" s="201" t="str">
        <f t="shared" si="124"/>
        <v>II</v>
      </c>
      <c r="Y2035" s="182" t="str">
        <f t="shared" si="125"/>
        <v>ACEPTABLE CON CONTROL ESPECIFICO</v>
      </c>
      <c r="Z2035" s="199" t="s">
        <v>311</v>
      </c>
      <c r="AA2035" s="199" t="s">
        <v>311</v>
      </c>
      <c r="AB2035" s="112" t="s">
        <v>1580</v>
      </c>
      <c r="AC2035" s="112" t="s">
        <v>1583</v>
      </c>
      <c r="AD2035" s="112" t="s">
        <v>1581</v>
      </c>
      <c r="AE2035" s="112" t="s">
        <v>1343</v>
      </c>
      <c r="AF2035" s="199"/>
    </row>
    <row r="2036" spans="1:32" ht="105" hidden="1">
      <c r="A2036" s="198" t="s">
        <v>909</v>
      </c>
      <c r="B2036" s="199" t="s">
        <v>1673</v>
      </c>
      <c r="C2036" s="199" t="s">
        <v>1216</v>
      </c>
      <c r="D2036" s="199" t="s">
        <v>1214</v>
      </c>
      <c r="E2036" s="112" t="s">
        <v>1676</v>
      </c>
      <c r="F2036" s="200" t="s">
        <v>1678</v>
      </c>
      <c r="G2036" s="199" t="s">
        <v>44</v>
      </c>
      <c r="H2036" s="199" t="s">
        <v>923</v>
      </c>
      <c r="I2036" s="200" t="s">
        <v>965</v>
      </c>
      <c r="J2036" s="112" t="s">
        <v>1228</v>
      </c>
      <c r="K2036" s="199">
        <v>8</v>
      </c>
      <c r="L2036" s="199">
        <v>6</v>
      </c>
      <c r="M2036" s="199">
        <v>1</v>
      </c>
      <c r="N2036" s="112" t="s">
        <v>1245</v>
      </c>
      <c r="O2036" s="200" t="s">
        <v>1291</v>
      </c>
      <c r="P2036" s="112" t="s">
        <v>1525</v>
      </c>
      <c r="Q2036" s="200" t="s">
        <v>1529</v>
      </c>
      <c r="R2036" s="199">
        <v>2</v>
      </c>
      <c r="S2036" s="199">
        <v>3</v>
      </c>
      <c r="T2036" s="199">
        <f>BD[[#This Row],[ND]]*BD[[#This Row],[NE]]</f>
        <v>6</v>
      </c>
      <c r="U2036" s="201" t="str">
        <f t="shared" si="123"/>
        <v>MEDIO</v>
      </c>
      <c r="V2036" s="199">
        <v>25</v>
      </c>
      <c r="W2036" s="199">
        <f>BD[[#This Row],[NP]]*BD[[#This Row],[N.C]]</f>
        <v>150</v>
      </c>
      <c r="X2036" s="201" t="str">
        <f t="shared" si="124"/>
        <v>II</v>
      </c>
      <c r="Y2036" s="182" t="str">
        <f t="shared" si="125"/>
        <v>ACEPTABLE CON CONTROL ESPECIFICO</v>
      </c>
      <c r="Z2036" s="199" t="s">
        <v>311</v>
      </c>
      <c r="AA2036" s="199" t="s">
        <v>311</v>
      </c>
      <c r="AB2036" s="112" t="s">
        <v>1527</v>
      </c>
      <c r="AC2036" s="112" t="s">
        <v>1526</v>
      </c>
      <c r="AD2036" s="200" t="s">
        <v>1528</v>
      </c>
      <c r="AE2036" s="112" t="s">
        <v>1281</v>
      </c>
      <c r="AF2036" s="199"/>
    </row>
    <row r="2037" spans="1:32" ht="105" hidden="1">
      <c r="A2037" s="198" t="s">
        <v>909</v>
      </c>
      <c r="B2037" s="199" t="s">
        <v>1673</v>
      </c>
      <c r="C2037" s="199" t="s">
        <v>1216</v>
      </c>
      <c r="D2037" s="199" t="s">
        <v>1214</v>
      </c>
      <c r="E2037" s="112" t="s">
        <v>1676</v>
      </c>
      <c r="F2037" s="200" t="s">
        <v>1678</v>
      </c>
      <c r="G2037" s="199" t="s">
        <v>44</v>
      </c>
      <c r="H2037" s="199" t="s">
        <v>923</v>
      </c>
      <c r="I2037" s="200" t="s">
        <v>969</v>
      </c>
      <c r="J2037" s="112" t="s">
        <v>1229</v>
      </c>
      <c r="K2037" s="199">
        <v>8</v>
      </c>
      <c r="L2037" s="199">
        <v>6</v>
      </c>
      <c r="M2037" s="199">
        <v>1</v>
      </c>
      <c r="N2037" s="112" t="s">
        <v>1248</v>
      </c>
      <c r="O2037" s="200" t="s">
        <v>1532</v>
      </c>
      <c r="P2037" s="112" t="s">
        <v>1530</v>
      </c>
      <c r="Q2037" s="199" t="s">
        <v>311</v>
      </c>
      <c r="R2037" s="199">
        <v>2</v>
      </c>
      <c r="S2037" s="199">
        <v>2</v>
      </c>
      <c r="T2037" s="199">
        <f>BD[[#This Row],[ND]]*BD[[#This Row],[NE]]</f>
        <v>4</v>
      </c>
      <c r="U2037" s="201" t="str">
        <f t="shared" si="123"/>
        <v>BAJO</v>
      </c>
      <c r="V2037" s="199">
        <v>60</v>
      </c>
      <c r="W2037" s="199">
        <f>BD[[#This Row],[NP]]*BD[[#This Row],[N.C]]</f>
        <v>240</v>
      </c>
      <c r="X2037" s="201" t="str">
        <f t="shared" si="124"/>
        <v>II</v>
      </c>
      <c r="Y2037" s="182" t="str">
        <f t="shared" si="125"/>
        <v>ACEPTABLE CON CONTROL ESPECIFICO</v>
      </c>
      <c r="Z2037" s="199" t="s">
        <v>311</v>
      </c>
      <c r="AA2037" s="199" t="s">
        <v>311</v>
      </c>
      <c r="AB2037" s="112" t="s">
        <v>1590</v>
      </c>
      <c r="AC2037" s="112" t="s">
        <v>1531</v>
      </c>
      <c r="AD2037" s="200" t="s">
        <v>1247</v>
      </c>
      <c r="AE2037" s="112" t="s">
        <v>1281</v>
      </c>
      <c r="AF2037" s="199"/>
    </row>
    <row r="2038" spans="1:32" ht="84" hidden="1" customHeight="1">
      <c r="A2038" s="198" t="s">
        <v>909</v>
      </c>
      <c r="B2038" s="199" t="s">
        <v>1673</v>
      </c>
      <c r="C2038" s="199" t="s">
        <v>1216</v>
      </c>
      <c r="D2038" s="199" t="s">
        <v>1214</v>
      </c>
      <c r="E2038" s="112" t="s">
        <v>1676</v>
      </c>
      <c r="F2038" s="200" t="s">
        <v>1678</v>
      </c>
      <c r="G2038" s="199" t="s">
        <v>44</v>
      </c>
      <c r="H2038" s="199" t="s">
        <v>928</v>
      </c>
      <c r="I2038" s="200" t="s">
        <v>979</v>
      </c>
      <c r="J2038" s="112" t="s">
        <v>1223</v>
      </c>
      <c r="K2038" s="199">
        <v>8</v>
      </c>
      <c r="L2038" s="199">
        <v>6</v>
      </c>
      <c r="M2038" s="199">
        <v>1</v>
      </c>
      <c r="N2038" s="112" t="s">
        <v>1250</v>
      </c>
      <c r="O2038" s="200" t="s">
        <v>1595</v>
      </c>
      <c r="P2038" s="112" t="s">
        <v>1533</v>
      </c>
      <c r="Q2038" s="199" t="s">
        <v>311</v>
      </c>
      <c r="R2038" s="199">
        <v>2</v>
      </c>
      <c r="S2038" s="199">
        <v>3</v>
      </c>
      <c r="T2038" s="199">
        <f>BD[[#This Row],[ND]]*BD[[#This Row],[NE]]</f>
        <v>6</v>
      </c>
      <c r="U2038" s="201" t="str">
        <f t="shared" si="123"/>
        <v>MEDIO</v>
      </c>
      <c r="V2038" s="199">
        <v>25</v>
      </c>
      <c r="W2038" s="199">
        <f>BD[[#This Row],[NP]]*BD[[#This Row],[N.C]]</f>
        <v>150</v>
      </c>
      <c r="X2038" s="201" t="str">
        <f t="shared" si="124"/>
        <v>II</v>
      </c>
      <c r="Y2038" s="182" t="str">
        <f t="shared" si="125"/>
        <v>ACEPTABLE CON CONTROL ESPECIFICO</v>
      </c>
      <c r="Z2038" s="199" t="s">
        <v>311</v>
      </c>
      <c r="AA2038" s="199" t="s">
        <v>311</v>
      </c>
      <c r="AB2038" s="200" t="s">
        <v>1596</v>
      </c>
      <c r="AC2038" s="112" t="s">
        <v>1534</v>
      </c>
      <c r="AD2038" s="200" t="s">
        <v>1247</v>
      </c>
      <c r="AE2038" s="112" t="s">
        <v>1277</v>
      </c>
      <c r="AF2038" s="199"/>
    </row>
    <row r="2039" spans="1:32" ht="102.75" hidden="1" customHeight="1">
      <c r="A2039" s="198" t="s">
        <v>909</v>
      </c>
      <c r="B2039" s="199" t="s">
        <v>1673</v>
      </c>
      <c r="C2039" s="199" t="s">
        <v>1216</v>
      </c>
      <c r="D2039" s="199" t="s">
        <v>1214</v>
      </c>
      <c r="E2039" s="112" t="s">
        <v>1676</v>
      </c>
      <c r="F2039" s="200" t="s">
        <v>1678</v>
      </c>
      <c r="G2039" s="199" t="s">
        <v>44</v>
      </c>
      <c r="H2039" s="199" t="s">
        <v>928</v>
      </c>
      <c r="I2039" s="200" t="s">
        <v>983</v>
      </c>
      <c r="J2039" s="112" t="s">
        <v>1223</v>
      </c>
      <c r="K2039" s="199">
        <v>8</v>
      </c>
      <c r="L2039" s="199">
        <v>6</v>
      </c>
      <c r="M2039" s="199">
        <v>1</v>
      </c>
      <c r="N2039" s="112" t="s">
        <v>1250</v>
      </c>
      <c r="O2039" s="200" t="s">
        <v>1595</v>
      </c>
      <c r="P2039" s="112" t="s">
        <v>1533</v>
      </c>
      <c r="Q2039" s="199" t="s">
        <v>311</v>
      </c>
      <c r="R2039" s="199">
        <v>2</v>
      </c>
      <c r="S2039" s="199">
        <v>3</v>
      </c>
      <c r="T2039" s="199">
        <f>BD[[#This Row],[ND]]*BD[[#This Row],[NE]]</f>
        <v>6</v>
      </c>
      <c r="U2039" s="201" t="str">
        <f t="shared" si="123"/>
        <v>MEDIO</v>
      </c>
      <c r="V2039" s="199">
        <v>25</v>
      </c>
      <c r="W2039" s="199">
        <f>BD[[#This Row],[NP]]*BD[[#This Row],[N.C]]</f>
        <v>150</v>
      </c>
      <c r="X2039" s="201" t="str">
        <f t="shared" si="124"/>
        <v>II</v>
      </c>
      <c r="Y2039" s="182" t="str">
        <f t="shared" si="125"/>
        <v>ACEPTABLE CON CONTROL ESPECIFICO</v>
      </c>
      <c r="Z2039" s="199" t="s">
        <v>311</v>
      </c>
      <c r="AA2039" s="199" t="s">
        <v>311</v>
      </c>
      <c r="AB2039" s="200" t="s">
        <v>1596</v>
      </c>
      <c r="AC2039" s="112" t="s">
        <v>1534</v>
      </c>
      <c r="AD2039" s="200" t="s">
        <v>1247</v>
      </c>
      <c r="AE2039" s="112" t="s">
        <v>1277</v>
      </c>
      <c r="AF2039" s="199"/>
    </row>
    <row r="2040" spans="1:32" ht="135" hidden="1">
      <c r="A2040" s="198" t="s">
        <v>909</v>
      </c>
      <c r="B2040" s="199" t="s">
        <v>1673</v>
      </c>
      <c r="C2040" s="199" t="s">
        <v>1216</v>
      </c>
      <c r="D2040" s="199" t="s">
        <v>1214</v>
      </c>
      <c r="E2040" s="112" t="s">
        <v>1676</v>
      </c>
      <c r="F2040" s="200" t="s">
        <v>1678</v>
      </c>
      <c r="G2040" s="199" t="s">
        <v>44</v>
      </c>
      <c r="H2040" s="199" t="s">
        <v>931</v>
      </c>
      <c r="I2040" s="200" t="s">
        <v>989</v>
      </c>
      <c r="J2040" s="112" t="s">
        <v>1224</v>
      </c>
      <c r="K2040" s="199">
        <v>8</v>
      </c>
      <c r="L2040" s="199">
        <v>6</v>
      </c>
      <c r="M2040" s="199">
        <v>1</v>
      </c>
      <c r="N2040" s="112" t="s">
        <v>1252</v>
      </c>
      <c r="O2040" s="112" t="s">
        <v>1612</v>
      </c>
      <c r="P2040" s="112" t="s">
        <v>1253</v>
      </c>
      <c r="Q2040" s="112" t="s">
        <v>1614</v>
      </c>
      <c r="R2040" s="199">
        <v>2</v>
      </c>
      <c r="S2040" s="199">
        <v>3</v>
      </c>
      <c r="T2040" s="199">
        <f>BD[[#This Row],[ND]]*BD[[#This Row],[NE]]</f>
        <v>6</v>
      </c>
      <c r="U2040" s="201" t="str">
        <f t="shared" si="123"/>
        <v>MEDIO</v>
      </c>
      <c r="V2040" s="199">
        <v>25</v>
      </c>
      <c r="W2040" s="199">
        <f>BD[[#This Row],[NP]]*BD[[#This Row],[N.C]]</f>
        <v>150</v>
      </c>
      <c r="X2040" s="201" t="str">
        <f t="shared" si="124"/>
        <v>II</v>
      </c>
      <c r="Y2040" s="182" t="str">
        <f t="shared" si="125"/>
        <v>ACEPTABLE CON CONTROL ESPECIFICO</v>
      </c>
      <c r="Z2040" s="199" t="s">
        <v>311</v>
      </c>
      <c r="AA2040" s="199" t="s">
        <v>311</v>
      </c>
      <c r="AB2040" s="112" t="s">
        <v>1613</v>
      </c>
      <c r="AC2040" s="112" t="s">
        <v>1253</v>
      </c>
      <c r="AD2040" s="112" t="s">
        <v>1615</v>
      </c>
      <c r="AE2040" s="112" t="s">
        <v>1278</v>
      </c>
      <c r="AF2040" s="199"/>
    </row>
    <row r="2041" spans="1:32" ht="315" hidden="1">
      <c r="A2041" s="198" t="s">
        <v>909</v>
      </c>
      <c r="B2041" s="199" t="s">
        <v>1673</v>
      </c>
      <c r="C2041" s="199" t="s">
        <v>1216</v>
      </c>
      <c r="D2041" s="199" t="s">
        <v>1214</v>
      </c>
      <c r="E2041" s="112" t="s">
        <v>1676</v>
      </c>
      <c r="F2041" s="200" t="s">
        <v>1678</v>
      </c>
      <c r="G2041" s="199" t="s">
        <v>44</v>
      </c>
      <c r="H2041" s="199" t="s">
        <v>934</v>
      </c>
      <c r="I2041" s="200" t="s">
        <v>1007</v>
      </c>
      <c r="J2041" s="112" t="s">
        <v>1225</v>
      </c>
      <c r="K2041" s="199">
        <v>2</v>
      </c>
      <c r="L2041" s="199">
        <v>2</v>
      </c>
      <c r="M2041" s="199">
        <v>1</v>
      </c>
      <c r="N2041" s="112" t="s">
        <v>1255</v>
      </c>
      <c r="O2041" s="112" t="s">
        <v>1627</v>
      </c>
      <c r="P2041" s="112" t="s">
        <v>1630</v>
      </c>
      <c r="Q2041" s="112" t="s">
        <v>1265</v>
      </c>
      <c r="R2041" s="199">
        <v>2</v>
      </c>
      <c r="S2041" s="199">
        <v>3</v>
      </c>
      <c r="T2041" s="199">
        <f>BD[[#This Row],[ND]]*BD[[#This Row],[NE]]</f>
        <v>6</v>
      </c>
      <c r="U2041" s="201" t="str">
        <f t="shared" si="123"/>
        <v>MEDIO</v>
      </c>
      <c r="V2041" s="199">
        <v>25</v>
      </c>
      <c r="W2041" s="199">
        <f>BD[[#This Row],[NP]]*BD[[#This Row],[N.C]]</f>
        <v>150</v>
      </c>
      <c r="X2041" s="201" t="str">
        <f t="shared" si="124"/>
        <v>II</v>
      </c>
      <c r="Y2041" s="182" t="str">
        <f t="shared" si="125"/>
        <v>ACEPTABLE CON CONTROL ESPECIFICO</v>
      </c>
      <c r="Z2041" s="199" t="s">
        <v>311</v>
      </c>
      <c r="AA2041" s="199" t="s">
        <v>311</v>
      </c>
      <c r="AB2041" s="112" t="s">
        <v>1628</v>
      </c>
      <c r="AC2041" s="112" t="s">
        <v>1629</v>
      </c>
      <c r="AD2041" s="112" t="s">
        <v>1265</v>
      </c>
      <c r="AE2041" s="112" t="s">
        <v>1280</v>
      </c>
      <c r="AF2041" s="199"/>
    </row>
    <row r="2042" spans="1:32" ht="165" hidden="1">
      <c r="A2042" s="198" t="s">
        <v>909</v>
      </c>
      <c r="B2042" s="199" t="s">
        <v>1673</v>
      </c>
      <c r="C2042" s="199" t="s">
        <v>1216</v>
      </c>
      <c r="D2042" s="199" t="s">
        <v>1214</v>
      </c>
      <c r="E2042" s="112" t="s">
        <v>1676</v>
      </c>
      <c r="F2042" s="200" t="s">
        <v>1679</v>
      </c>
      <c r="G2042" s="199" t="s">
        <v>19</v>
      </c>
      <c r="H2042" s="199" t="s">
        <v>905</v>
      </c>
      <c r="I2042" s="200" t="s">
        <v>935</v>
      </c>
      <c r="J2042" s="112" t="s">
        <v>1230</v>
      </c>
      <c r="K2042" s="199">
        <v>8</v>
      </c>
      <c r="L2042" s="199">
        <v>6</v>
      </c>
      <c r="M2042" s="199">
        <v>1</v>
      </c>
      <c r="N2042" s="112" t="s">
        <v>1231</v>
      </c>
      <c r="O2042" s="200" t="s">
        <v>1234</v>
      </c>
      <c r="P2042" s="112" t="s">
        <v>1518</v>
      </c>
      <c r="Q2042" s="200" t="s">
        <v>1520</v>
      </c>
      <c r="R2042" s="199">
        <v>2</v>
      </c>
      <c r="S2042" s="199">
        <v>3</v>
      </c>
      <c r="T2042" s="199">
        <f>BD[[#This Row],[ND]]*BD[[#This Row],[NE]]</f>
        <v>6</v>
      </c>
      <c r="U2042" s="201" t="str">
        <f t="shared" si="123"/>
        <v>MEDIO</v>
      </c>
      <c r="V2042" s="199">
        <v>25</v>
      </c>
      <c r="W2042" s="199">
        <f>BD[[#This Row],[NP]]*BD[[#This Row],[N.C]]</f>
        <v>150</v>
      </c>
      <c r="X2042" s="201" t="str">
        <f t="shared" si="124"/>
        <v>II</v>
      </c>
      <c r="Y2042" s="182" t="str">
        <f t="shared" si="125"/>
        <v>ACEPTABLE CON CONTROL ESPECIFICO</v>
      </c>
      <c r="Z2042" s="199" t="s">
        <v>311</v>
      </c>
      <c r="AA2042" s="199" t="s">
        <v>311</v>
      </c>
      <c r="AB2042" s="112" t="s">
        <v>1517</v>
      </c>
      <c r="AC2042" s="112" t="s">
        <v>1519</v>
      </c>
      <c r="AD2042" s="112" t="s">
        <v>1244</v>
      </c>
      <c r="AE2042" s="112" t="s">
        <v>1275</v>
      </c>
      <c r="AF2042" s="199"/>
    </row>
    <row r="2043" spans="1:32" ht="389.25" hidden="1" customHeight="1">
      <c r="A2043" s="198" t="s">
        <v>909</v>
      </c>
      <c r="B2043" s="199" t="s">
        <v>1673</v>
      </c>
      <c r="C2043" s="199" t="s">
        <v>1216</v>
      </c>
      <c r="D2043" s="199" t="s">
        <v>1214</v>
      </c>
      <c r="E2043" s="112" t="s">
        <v>1676</v>
      </c>
      <c r="F2043" s="200" t="s">
        <v>1679</v>
      </c>
      <c r="G2043" s="199" t="s">
        <v>19</v>
      </c>
      <c r="H2043" s="199" t="s">
        <v>917</v>
      </c>
      <c r="I2043" s="200" t="s">
        <v>949</v>
      </c>
      <c r="J2043" s="112" t="s">
        <v>1226</v>
      </c>
      <c r="K2043" s="199">
        <v>8</v>
      </c>
      <c r="L2043" s="199">
        <v>6</v>
      </c>
      <c r="M2043" s="199">
        <v>1</v>
      </c>
      <c r="N2043" s="112" t="s">
        <v>1237</v>
      </c>
      <c r="O2043" s="200" t="s">
        <v>1238</v>
      </c>
      <c r="P2043" s="112" t="s">
        <v>1239</v>
      </c>
      <c r="Q2043" s="112" t="s">
        <v>1522</v>
      </c>
      <c r="R2043" s="199">
        <v>2</v>
      </c>
      <c r="S2043" s="199">
        <v>2</v>
      </c>
      <c r="T2043" s="199">
        <f>BD[[#This Row],[ND]]*BD[[#This Row],[NE]]</f>
        <v>4</v>
      </c>
      <c r="U2043" s="201" t="str">
        <f t="shared" si="123"/>
        <v>BAJO</v>
      </c>
      <c r="V2043" s="199">
        <v>60</v>
      </c>
      <c r="W2043" s="199">
        <f>BD[[#This Row],[NP]]*BD[[#This Row],[N.C]]</f>
        <v>240</v>
      </c>
      <c r="X2043" s="201" t="str">
        <f t="shared" si="124"/>
        <v>II</v>
      </c>
      <c r="Y2043" s="182" t="str">
        <f t="shared" si="125"/>
        <v>ACEPTABLE CON CONTROL ESPECIFICO</v>
      </c>
      <c r="Z2043" s="199" t="s">
        <v>311</v>
      </c>
      <c r="AA2043" s="199" t="s">
        <v>311</v>
      </c>
      <c r="AB2043" s="112" t="s">
        <v>1524</v>
      </c>
      <c r="AC2043" s="112" t="s">
        <v>1521</v>
      </c>
      <c r="AD2043" s="112" t="s">
        <v>1523</v>
      </c>
      <c r="AE2043" s="112" t="s">
        <v>1276</v>
      </c>
      <c r="AF2043" s="199"/>
    </row>
    <row r="2044" spans="1:32" ht="81" hidden="1" customHeight="1">
      <c r="A2044" s="198" t="s">
        <v>909</v>
      </c>
      <c r="B2044" s="199" t="s">
        <v>1673</v>
      </c>
      <c r="C2044" s="199" t="s">
        <v>1216</v>
      </c>
      <c r="D2044" s="199" t="s">
        <v>1214</v>
      </c>
      <c r="E2044" s="112" t="s">
        <v>1676</v>
      </c>
      <c r="F2044" s="200" t="s">
        <v>1679</v>
      </c>
      <c r="G2044" s="199" t="s">
        <v>19</v>
      </c>
      <c r="H2044" s="199" t="s">
        <v>917</v>
      </c>
      <c r="I2044" s="200" t="s">
        <v>959</v>
      </c>
      <c r="J2044" s="112" t="s">
        <v>1347</v>
      </c>
      <c r="K2044" s="199">
        <v>8</v>
      </c>
      <c r="L2044" s="199">
        <v>6</v>
      </c>
      <c r="M2044" s="199">
        <v>1</v>
      </c>
      <c r="N2044" s="112" t="s">
        <v>1322</v>
      </c>
      <c r="O2044" s="112" t="s">
        <v>1348</v>
      </c>
      <c r="P2044" s="112" t="s">
        <v>1349</v>
      </c>
      <c r="Q2044" s="112" t="s">
        <v>1578</v>
      </c>
      <c r="R2044" s="199">
        <v>2</v>
      </c>
      <c r="S2044" s="199">
        <v>3</v>
      </c>
      <c r="T2044" s="199">
        <f>BD[[#This Row],[ND]]*BD[[#This Row],[NE]]</f>
        <v>6</v>
      </c>
      <c r="U2044" s="201" t="str">
        <f t="shared" si="123"/>
        <v>MEDIO</v>
      </c>
      <c r="V2044" s="199">
        <v>60</v>
      </c>
      <c r="W2044" s="199">
        <f>BD[[#This Row],[NP]]*BD[[#This Row],[N.C]]</f>
        <v>360</v>
      </c>
      <c r="X2044" s="201" t="str">
        <f t="shared" si="124"/>
        <v>II</v>
      </c>
      <c r="Y2044" s="182" t="str">
        <f t="shared" si="125"/>
        <v>ACEPTABLE CON CONTROL ESPECIFICO</v>
      </c>
      <c r="Z2044" s="199" t="s">
        <v>311</v>
      </c>
      <c r="AA2044" s="199" t="s">
        <v>311</v>
      </c>
      <c r="AB2044" s="112" t="s">
        <v>1576</v>
      </c>
      <c r="AC2044" s="112" t="s">
        <v>1577</v>
      </c>
      <c r="AD2044" s="112" t="s">
        <v>1579</v>
      </c>
      <c r="AE2044" s="112" t="s">
        <v>1343</v>
      </c>
      <c r="AF2044" s="199"/>
    </row>
    <row r="2045" spans="1:32" ht="64.5" hidden="1" customHeight="1">
      <c r="A2045" s="198" t="s">
        <v>909</v>
      </c>
      <c r="B2045" s="199" t="s">
        <v>1673</v>
      </c>
      <c r="C2045" s="199" t="s">
        <v>1216</v>
      </c>
      <c r="D2045" s="199" t="s">
        <v>1214</v>
      </c>
      <c r="E2045" s="112" t="s">
        <v>1676</v>
      </c>
      <c r="F2045" s="200" t="s">
        <v>1679</v>
      </c>
      <c r="G2045" s="199" t="s">
        <v>19</v>
      </c>
      <c r="H2045" s="199" t="s">
        <v>917</v>
      </c>
      <c r="I2045" s="200" t="s">
        <v>961</v>
      </c>
      <c r="J2045" s="112" t="s">
        <v>1350</v>
      </c>
      <c r="K2045" s="199">
        <v>8</v>
      </c>
      <c r="L2045" s="199">
        <v>6</v>
      </c>
      <c r="M2045" s="199">
        <v>1</v>
      </c>
      <c r="N2045" s="112" t="s">
        <v>1322</v>
      </c>
      <c r="O2045" s="112" t="s">
        <v>1348</v>
      </c>
      <c r="P2045" s="112" t="s">
        <v>1582</v>
      </c>
      <c r="Q2045" s="112" t="s">
        <v>1352</v>
      </c>
      <c r="R2045" s="199">
        <v>6</v>
      </c>
      <c r="S2045" s="199">
        <v>1</v>
      </c>
      <c r="T2045" s="199">
        <f>BD[[#This Row],[ND]]*BD[[#This Row],[NE]]</f>
        <v>6</v>
      </c>
      <c r="U2045" s="201" t="str">
        <f t="shared" si="123"/>
        <v>MEDIO</v>
      </c>
      <c r="V2045" s="199">
        <v>60</v>
      </c>
      <c r="W2045" s="199">
        <f>BD[[#This Row],[NP]]*BD[[#This Row],[N.C]]</f>
        <v>360</v>
      </c>
      <c r="X2045" s="201" t="str">
        <f t="shared" si="124"/>
        <v>II</v>
      </c>
      <c r="Y2045" s="182" t="str">
        <f t="shared" si="125"/>
        <v>ACEPTABLE CON CONTROL ESPECIFICO</v>
      </c>
      <c r="Z2045" s="199" t="s">
        <v>311</v>
      </c>
      <c r="AA2045" s="199" t="s">
        <v>311</v>
      </c>
      <c r="AB2045" s="112" t="s">
        <v>1580</v>
      </c>
      <c r="AC2045" s="112" t="s">
        <v>1583</v>
      </c>
      <c r="AD2045" s="112" t="s">
        <v>1581</v>
      </c>
      <c r="AE2045" s="112" t="s">
        <v>1343</v>
      </c>
      <c r="AF2045" s="199"/>
    </row>
    <row r="2046" spans="1:32" ht="105" hidden="1">
      <c r="A2046" s="198" t="s">
        <v>909</v>
      </c>
      <c r="B2046" s="199" t="s">
        <v>1673</v>
      </c>
      <c r="C2046" s="199" t="s">
        <v>1216</v>
      </c>
      <c r="D2046" s="199" t="s">
        <v>1214</v>
      </c>
      <c r="E2046" s="112" t="s">
        <v>1676</v>
      </c>
      <c r="F2046" s="200" t="s">
        <v>1679</v>
      </c>
      <c r="G2046" s="199" t="s">
        <v>19</v>
      </c>
      <c r="H2046" s="199" t="s">
        <v>923</v>
      </c>
      <c r="I2046" s="200" t="s">
        <v>965</v>
      </c>
      <c r="J2046" s="112" t="s">
        <v>1228</v>
      </c>
      <c r="K2046" s="199">
        <v>8</v>
      </c>
      <c r="L2046" s="199">
        <v>6</v>
      </c>
      <c r="M2046" s="199">
        <v>1</v>
      </c>
      <c r="N2046" s="112" t="s">
        <v>1245</v>
      </c>
      <c r="O2046" s="200" t="s">
        <v>1291</v>
      </c>
      <c r="P2046" s="112" t="s">
        <v>1525</v>
      </c>
      <c r="Q2046" s="200" t="s">
        <v>1529</v>
      </c>
      <c r="R2046" s="199">
        <v>2</v>
      </c>
      <c r="S2046" s="199">
        <v>3</v>
      </c>
      <c r="T2046" s="199">
        <f>BD[[#This Row],[ND]]*BD[[#This Row],[NE]]</f>
        <v>6</v>
      </c>
      <c r="U2046" s="201" t="str">
        <f t="shared" si="123"/>
        <v>MEDIO</v>
      </c>
      <c r="V2046" s="199">
        <v>25</v>
      </c>
      <c r="W2046" s="199">
        <f>BD[[#This Row],[NP]]*BD[[#This Row],[N.C]]</f>
        <v>150</v>
      </c>
      <c r="X2046" s="201" t="str">
        <f t="shared" si="124"/>
        <v>II</v>
      </c>
      <c r="Y2046" s="182" t="str">
        <f t="shared" si="125"/>
        <v>ACEPTABLE CON CONTROL ESPECIFICO</v>
      </c>
      <c r="Z2046" s="199" t="s">
        <v>311</v>
      </c>
      <c r="AA2046" s="199" t="s">
        <v>311</v>
      </c>
      <c r="AB2046" s="112" t="s">
        <v>1527</v>
      </c>
      <c r="AC2046" s="112" t="s">
        <v>1526</v>
      </c>
      <c r="AD2046" s="200" t="s">
        <v>1528</v>
      </c>
      <c r="AE2046" s="112" t="s">
        <v>1281</v>
      </c>
      <c r="AF2046" s="199"/>
    </row>
    <row r="2047" spans="1:32" ht="105" hidden="1">
      <c r="A2047" s="198" t="s">
        <v>909</v>
      </c>
      <c r="B2047" s="199" t="s">
        <v>1673</v>
      </c>
      <c r="C2047" s="199" t="s">
        <v>1216</v>
      </c>
      <c r="D2047" s="199" t="s">
        <v>1214</v>
      </c>
      <c r="E2047" s="112" t="s">
        <v>1676</v>
      </c>
      <c r="F2047" s="200" t="s">
        <v>1679</v>
      </c>
      <c r="G2047" s="199" t="s">
        <v>19</v>
      </c>
      <c r="H2047" s="199" t="s">
        <v>923</v>
      </c>
      <c r="I2047" s="200" t="s">
        <v>969</v>
      </c>
      <c r="J2047" s="112" t="s">
        <v>1229</v>
      </c>
      <c r="K2047" s="199">
        <v>8</v>
      </c>
      <c r="L2047" s="199">
        <v>6</v>
      </c>
      <c r="M2047" s="199">
        <v>1</v>
      </c>
      <c r="N2047" s="112" t="s">
        <v>1248</v>
      </c>
      <c r="O2047" s="200" t="s">
        <v>1532</v>
      </c>
      <c r="P2047" s="112" t="s">
        <v>1530</v>
      </c>
      <c r="Q2047" s="199" t="s">
        <v>311</v>
      </c>
      <c r="R2047" s="199">
        <v>2</v>
      </c>
      <c r="S2047" s="199">
        <v>2</v>
      </c>
      <c r="T2047" s="199">
        <f>BD[[#This Row],[ND]]*BD[[#This Row],[NE]]</f>
        <v>4</v>
      </c>
      <c r="U2047" s="201" t="str">
        <f t="shared" si="123"/>
        <v>BAJO</v>
      </c>
      <c r="V2047" s="199">
        <v>60</v>
      </c>
      <c r="W2047" s="199">
        <f>BD[[#This Row],[NP]]*BD[[#This Row],[N.C]]</f>
        <v>240</v>
      </c>
      <c r="X2047" s="201" t="str">
        <f t="shared" si="124"/>
        <v>II</v>
      </c>
      <c r="Y2047" s="182" t="str">
        <f t="shared" si="125"/>
        <v>ACEPTABLE CON CONTROL ESPECIFICO</v>
      </c>
      <c r="Z2047" s="199" t="s">
        <v>311</v>
      </c>
      <c r="AA2047" s="199" t="s">
        <v>311</v>
      </c>
      <c r="AB2047" s="112" t="s">
        <v>1590</v>
      </c>
      <c r="AC2047" s="112" t="s">
        <v>1531</v>
      </c>
      <c r="AD2047" s="200" t="s">
        <v>1247</v>
      </c>
      <c r="AE2047" s="112" t="s">
        <v>1281</v>
      </c>
      <c r="AF2047" s="199"/>
    </row>
    <row r="2048" spans="1:32" ht="225" hidden="1">
      <c r="A2048" s="198" t="s">
        <v>909</v>
      </c>
      <c r="B2048" s="199" t="s">
        <v>1673</v>
      </c>
      <c r="C2048" s="199" t="s">
        <v>1216</v>
      </c>
      <c r="D2048" s="199" t="s">
        <v>1214</v>
      </c>
      <c r="E2048" s="112" t="s">
        <v>1676</v>
      </c>
      <c r="F2048" s="200" t="s">
        <v>1679</v>
      </c>
      <c r="G2048" s="199" t="s">
        <v>19</v>
      </c>
      <c r="H2048" s="199" t="s">
        <v>928</v>
      </c>
      <c r="I2048" s="200" t="s">
        <v>979</v>
      </c>
      <c r="J2048" s="112" t="s">
        <v>1223</v>
      </c>
      <c r="K2048" s="199">
        <v>8</v>
      </c>
      <c r="L2048" s="199">
        <v>6</v>
      </c>
      <c r="M2048" s="199">
        <v>1</v>
      </c>
      <c r="N2048" s="112" t="s">
        <v>1250</v>
      </c>
      <c r="O2048" s="200" t="s">
        <v>1595</v>
      </c>
      <c r="P2048" s="112" t="s">
        <v>1533</v>
      </c>
      <c r="Q2048" s="199" t="s">
        <v>311</v>
      </c>
      <c r="R2048" s="199">
        <v>2</v>
      </c>
      <c r="S2048" s="199">
        <v>3</v>
      </c>
      <c r="T2048" s="199">
        <f>BD[[#This Row],[ND]]*BD[[#This Row],[NE]]</f>
        <v>6</v>
      </c>
      <c r="U2048" s="201" t="str">
        <f t="shared" si="123"/>
        <v>MEDIO</v>
      </c>
      <c r="V2048" s="199">
        <v>25</v>
      </c>
      <c r="W2048" s="199">
        <f>BD[[#This Row],[NP]]*BD[[#This Row],[N.C]]</f>
        <v>150</v>
      </c>
      <c r="X2048" s="201" t="str">
        <f t="shared" si="124"/>
        <v>II</v>
      </c>
      <c r="Y2048" s="182" t="str">
        <f t="shared" si="125"/>
        <v>ACEPTABLE CON CONTROL ESPECIFICO</v>
      </c>
      <c r="Z2048" s="199" t="s">
        <v>311</v>
      </c>
      <c r="AA2048" s="199" t="s">
        <v>311</v>
      </c>
      <c r="AB2048" s="200" t="s">
        <v>1596</v>
      </c>
      <c r="AC2048" s="112" t="s">
        <v>1534</v>
      </c>
      <c r="AD2048" s="200" t="s">
        <v>1247</v>
      </c>
      <c r="AE2048" s="112" t="s">
        <v>1277</v>
      </c>
      <c r="AF2048" s="199"/>
    </row>
    <row r="2049" spans="1:32" ht="225" hidden="1">
      <c r="A2049" s="198" t="s">
        <v>909</v>
      </c>
      <c r="B2049" s="199" t="s">
        <v>1673</v>
      </c>
      <c r="C2049" s="199" t="s">
        <v>1216</v>
      </c>
      <c r="D2049" s="199" t="s">
        <v>1214</v>
      </c>
      <c r="E2049" s="112" t="s">
        <v>1676</v>
      </c>
      <c r="F2049" s="200" t="s">
        <v>1679</v>
      </c>
      <c r="G2049" s="199" t="s">
        <v>19</v>
      </c>
      <c r="H2049" s="199" t="s">
        <v>928</v>
      </c>
      <c r="I2049" s="200" t="s">
        <v>983</v>
      </c>
      <c r="J2049" s="112" t="s">
        <v>1223</v>
      </c>
      <c r="K2049" s="199">
        <v>8</v>
      </c>
      <c r="L2049" s="199">
        <v>6</v>
      </c>
      <c r="M2049" s="199">
        <v>1</v>
      </c>
      <c r="N2049" s="112" t="s">
        <v>1250</v>
      </c>
      <c r="O2049" s="200" t="s">
        <v>1595</v>
      </c>
      <c r="P2049" s="112" t="s">
        <v>1533</v>
      </c>
      <c r="Q2049" s="199" t="s">
        <v>311</v>
      </c>
      <c r="R2049" s="199">
        <v>2</v>
      </c>
      <c r="S2049" s="199">
        <v>3</v>
      </c>
      <c r="T2049" s="199">
        <f>BD[[#This Row],[ND]]*BD[[#This Row],[NE]]</f>
        <v>6</v>
      </c>
      <c r="U2049" s="201" t="str">
        <f t="shared" ref="U2049:U2080" si="126">IF(AND(T2049&lt;=40,T2049&gt;=24),"MUY ALTO",IF(AND(T2049&lt;=20,T2049&gt;=10),"ALTO",IF(AND(T2049&lt;=8,T2049&gt;=6),"MEDIO",IF(AND(T2049&lt;=4,T2049&gt;=1),"BAJO",""))))</f>
        <v>MEDIO</v>
      </c>
      <c r="V2049" s="199">
        <v>25</v>
      </c>
      <c r="W2049" s="199">
        <f>BD[[#This Row],[NP]]*BD[[#This Row],[N.C]]</f>
        <v>150</v>
      </c>
      <c r="X2049" s="201" t="str">
        <f t="shared" ref="X2049:X2080" si="127">IFERROR(IF(AND(W2049&gt;=600,W2049&lt;=4000),"I",IF(AND(W2049&lt;500,W2049&gt;=150),"II",IF(AND(W2049&lt;=120,W2049&gt;=40),"III",IF(W2049=20,"IV","")))),"")</f>
        <v>II</v>
      </c>
      <c r="Y2049" s="182" t="str">
        <f t="shared" ref="Y2049:Y2080" si="128">IF(AND(X2049="I"),"NO ACEPTABLE",IF(AND(X2049="II"),"ACEPTABLE CON CONTROL ESPECIFICO",IF(AND(X2049="III"),"MEJORABLE",IF(AND(X2049="IV"),"ACEPTABLE"))))</f>
        <v>ACEPTABLE CON CONTROL ESPECIFICO</v>
      </c>
      <c r="Z2049" s="199" t="s">
        <v>311</v>
      </c>
      <c r="AA2049" s="199" t="s">
        <v>311</v>
      </c>
      <c r="AB2049" s="200" t="s">
        <v>1596</v>
      </c>
      <c r="AC2049" s="112" t="s">
        <v>1534</v>
      </c>
      <c r="AD2049" s="200" t="s">
        <v>1247</v>
      </c>
      <c r="AE2049" s="112" t="s">
        <v>1277</v>
      </c>
      <c r="AF2049" s="199"/>
    </row>
    <row r="2050" spans="1:32" ht="135" hidden="1">
      <c r="A2050" s="198" t="s">
        <v>909</v>
      </c>
      <c r="B2050" s="199" t="s">
        <v>1673</v>
      </c>
      <c r="C2050" s="199" t="s">
        <v>1216</v>
      </c>
      <c r="D2050" s="199" t="s">
        <v>1214</v>
      </c>
      <c r="E2050" s="112" t="s">
        <v>1676</v>
      </c>
      <c r="F2050" s="200" t="s">
        <v>1679</v>
      </c>
      <c r="G2050" s="199" t="s">
        <v>19</v>
      </c>
      <c r="H2050" s="199" t="s">
        <v>931</v>
      </c>
      <c r="I2050" s="200" t="s">
        <v>989</v>
      </c>
      <c r="J2050" s="112" t="s">
        <v>1224</v>
      </c>
      <c r="K2050" s="199">
        <v>8</v>
      </c>
      <c r="L2050" s="199">
        <v>6</v>
      </c>
      <c r="M2050" s="199">
        <v>1</v>
      </c>
      <c r="N2050" s="112" t="s">
        <v>1252</v>
      </c>
      <c r="O2050" s="112" t="s">
        <v>1612</v>
      </c>
      <c r="P2050" s="112" t="s">
        <v>1253</v>
      </c>
      <c r="Q2050" s="112" t="s">
        <v>1614</v>
      </c>
      <c r="R2050" s="199">
        <v>2</v>
      </c>
      <c r="S2050" s="199">
        <v>3</v>
      </c>
      <c r="T2050" s="199">
        <f>BD[[#This Row],[ND]]*BD[[#This Row],[NE]]</f>
        <v>6</v>
      </c>
      <c r="U2050" s="201" t="str">
        <f t="shared" si="126"/>
        <v>MEDIO</v>
      </c>
      <c r="V2050" s="199">
        <v>25</v>
      </c>
      <c r="W2050" s="199">
        <f>BD[[#This Row],[NP]]*BD[[#This Row],[N.C]]</f>
        <v>150</v>
      </c>
      <c r="X2050" s="201" t="str">
        <f t="shared" si="127"/>
        <v>II</v>
      </c>
      <c r="Y2050" s="182" t="str">
        <f t="shared" si="128"/>
        <v>ACEPTABLE CON CONTROL ESPECIFICO</v>
      </c>
      <c r="Z2050" s="199" t="s">
        <v>311</v>
      </c>
      <c r="AA2050" s="199" t="s">
        <v>311</v>
      </c>
      <c r="AB2050" s="112" t="s">
        <v>1613</v>
      </c>
      <c r="AC2050" s="112" t="s">
        <v>1253</v>
      </c>
      <c r="AD2050" s="112" t="s">
        <v>1615</v>
      </c>
      <c r="AE2050" s="112" t="s">
        <v>1278</v>
      </c>
      <c r="AF2050" s="199"/>
    </row>
    <row r="2051" spans="1:32" ht="315" hidden="1">
      <c r="A2051" s="198" t="s">
        <v>909</v>
      </c>
      <c r="B2051" s="199" t="s">
        <v>1673</v>
      </c>
      <c r="C2051" s="199" t="s">
        <v>1216</v>
      </c>
      <c r="D2051" s="199" t="s">
        <v>1214</v>
      </c>
      <c r="E2051" s="112" t="s">
        <v>1676</v>
      </c>
      <c r="F2051" s="200" t="s">
        <v>1679</v>
      </c>
      <c r="G2051" s="199" t="s">
        <v>19</v>
      </c>
      <c r="H2051" s="199" t="s">
        <v>934</v>
      </c>
      <c r="I2051" s="200" t="s">
        <v>1007</v>
      </c>
      <c r="J2051" s="112" t="s">
        <v>1225</v>
      </c>
      <c r="K2051" s="199">
        <v>2</v>
      </c>
      <c r="L2051" s="199">
        <v>2</v>
      </c>
      <c r="M2051" s="199">
        <v>1</v>
      </c>
      <c r="N2051" s="112" t="s">
        <v>1255</v>
      </c>
      <c r="O2051" s="112" t="s">
        <v>1627</v>
      </c>
      <c r="P2051" s="112" t="s">
        <v>1630</v>
      </c>
      <c r="Q2051" s="112" t="s">
        <v>1265</v>
      </c>
      <c r="R2051" s="199">
        <v>2</v>
      </c>
      <c r="S2051" s="199">
        <v>3</v>
      </c>
      <c r="T2051" s="199">
        <f>BD[[#This Row],[ND]]*BD[[#This Row],[NE]]</f>
        <v>6</v>
      </c>
      <c r="U2051" s="201" t="str">
        <f t="shared" si="126"/>
        <v>MEDIO</v>
      </c>
      <c r="V2051" s="199">
        <v>25</v>
      </c>
      <c r="W2051" s="199">
        <f>BD[[#This Row],[NP]]*BD[[#This Row],[N.C]]</f>
        <v>150</v>
      </c>
      <c r="X2051" s="201" t="str">
        <f t="shared" si="127"/>
        <v>II</v>
      </c>
      <c r="Y2051" s="182" t="str">
        <f t="shared" si="128"/>
        <v>ACEPTABLE CON CONTROL ESPECIFICO</v>
      </c>
      <c r="Z2051" s="199" t="s">
        <v>311</v>
      </c>
      <c r="AA2051" s="199" t="s">
        <v>311</v>
      </c>
      <c r="AB2051" s="112" t="s">
        <v>1628</v>
      </c>
      <c r="AC2051" s="112" t="s">
        <v>1629</v>
      </c>
      <c r="AD2051" s="112" t="s">
        <v>1265</v>
      </c>
      <c r="AE2051" s="112" t="s">
        <v>1280</v>
      </c>
      <c r="AF2051" s="199"/>
    </row>
    <row r="2052" spans="1:32" ht="15.6" hidden="1">
      <c r="A2052" s="198"/>
      <c r="B2052" s="199"/>
      <c r="C2052" s="199"/>
      <c r="D2052" s="199"/>
      <c r="E2052" s="112"/>
      <c r="F2052" s="200"/>
      <c r="G2052" s="199"/>
      <c r="H2052" s="199"/>
      <c r="I2052" s="200"/>
      <c r="J2052" s="112"/>
      <c r="K2052" s="199"/>
      <c r="L2052" s="199"/>
      <c r="M2052" s="199"/>
      <c r="N2052" s="112"/>
      <c r="O2052" s="112"/>
      <c r="P2052" s="112"/>
      <c r="Q2052" s="112"/>
      <c r="R2052" s="199"/>
      <c r="S2052" s="199"/>
      <c r="T2052" s="199">
        <f>BD[[#This Row],[ND]]*BD[[#This Row],[NE]]</f>
        <v>0</v>
      </c>
      <c r="U2052" s="201" t="str">
        <f t="shared" si="126"/>
        <v/>
      </c>
      <c r="V2052" s="199"/>
      <c r="W2052" s="199">
        <f>BD[[#This Row],[NP]]*BD[[#This Row],[N.C]]</f>
        <v>0</v>
      </c>
      <c r="X2052" s="201" t="str">
        <f t="shared" si="127"/>
        <v/>
      </c>
      <c r="Y2052" s="182" t="b">
        <f t="shared" si="128"/>
        <v>0</v>
      </c>
      <c r="Z2052" s="199"/>
      <c r="AA2052" s="199"/>
      <c r="AB2052" s="112"/>
      <c r="AC2052" s="112"/>
      <c r="AD2052" s="112"/>
      <c r="AE2052" s="112"/>
      <c r="AF2052" s="199"/>
    </row>
    <row r="2053" spans="1:32" ht="165" hidden="1">
      <c r="A2053" s="198" t="s">
        <v>909</v>
      </c>
      <c r="B2053" s="199" t="s">
        <v>1673</v>
      </c>
      <c r="C2053" s="199" t="s">
        <v>1216</v>
      </c>
      <c r="D2053" s="199" t="s">
        <v>1214</v>
      </c>
      <c r="E2053" s="112" t="s">
        <v>1676</v>
      </c>
      <c r="F2053" s="200" t="s">
        <v>1680</v>
      </c>
      <c r="G2053" s="199" t="s">
        <v>44</v>
      </c>
      <c r="H2053" s="199" t="s">
        <v>905</v>
      </c>
      <c r="I2053" s="200" t="s">
        <v>935</v>
      </c>
      <c r="J2053" s="112" t="s">
        <v>1230</v>
      </c>
      <c r="K2053" s="199">
        <v>8</v>
      </c>
      <c r="L2053" s="199">
        <v>6</v>
      </c>
      <c r="M2053" s="199">
        <v>1</v>
      </c>
      <c r="N2053" s="112" t="s">
        <v>1231</v>
      </c>
      <c r="O2053" s="200" t="s">
        <v>1234</v>
      </c>
      <c r="P2053" s="112" t="s">
        <v>1518</v>
      </c>
      <c r="Q2053" s="200" t="s">
        <v>1520</v>
      </c>
      <c r="R2053" s="199">
        <v>2</v>
      </c>
      <c r="S2053" s="199">
        <v>3</v>
      </c>
      <c r="T2053" s="199">
        <f>BD[[#This Row],[ND]]*BD[[#This Row],[NE]]</f>
        <v>6</v>
      </c>
      <c r="U2053" s="201" t="str">
        <f t="shared" si="126"/>
        <v>MEDIO</v>
      </c>
      <c r="V2053" s="199">
        <v>25</v>
      </c>
      <c r="W2053" s="199">
        <f>BD[[#This Row],[NP]]*BD[[#This Row],[N.C]]</f>
        <v>150</v>
      </c>
      <c r="X2053" s="201" t="str">
        <f t="shared" si="127"/>
        <v>II</v>
      </c>
      <c r="Y2053" s="182" t="str">
        <f t="shared" si="128"/>
        <v>ACEPTABLE CON CONTROL ESPECIFICO</v>
      </c>
      <c r="Z2053" s="199" t="s">
        <v>311</v>
      </c>
      <c r="AA2053" s="199" t="s">
        <v>311</v>
      </c>
      <c r="AB2053" s="112" t="s">
        <v>1517</v>
      </c>
      <c r="AC2053" s="112" t="s">
        <v>1519</v>
      </c>
      <c r="AD2053" s="112" t="s">
        <v>1244</v>
      </c>
      <c r="AE2053" s="112" t="s">
        <v>1275</v>
      </c>
      <c r="AF2053" s="199"/>
    </row>
    <row r="2054" spans="1:32" ht="409.6" hidden="1">
      <c r="A2054" s="198" t="s">
        <v>909</v>
      </c>
      <c r="B2054" s="199" t="s">
        <v>1673</v>
      </c>
      <c r="C2054" s="199" t="s">
        <v>1216</v>
      </c>
      <c r="D2054" s="199" t="s">
        <v>1214</v>
      </c>
      <c r="E2054" s="112" t="s">
        <v>1676</v>
      </c>
      <c r="F2054" s="200" t="s">
        <v>1680</v>
      </c>
      <c r="G2054" s="199" t="s">
        <v>44</v>
      </c>
      <c r="H2054" s="199" t="s">
        <v>917</v>
      </c>
      <c r="I2054" s="200" t="s">
        <v>949</v>
      </c>
      <c r="J2054" s="112" t="s">
        <v>1226</v>
      </c>
      <c r="K2054" s="199">
        <v>8</v>
      </c>
      <c r="L2054" s="199">
        <v>6</v>
      </c>
      <c r="M2054" s="199">
        <v>1</v>
      </c>
      <c r="N2054" s="112" t="s">
        <v>1237</v>
      </c>
      <c r="O2054" s="200" t="s">
        <v>1238</v>
      </c>
      <c r="P2054" s="112" t="s">
        <v>1239</v>
      </c>
      <c r="Q2054" s="112" t="s">
        <v>1522</v>
      </c>
      <c r="R2054" s="199">
        <v>2</v>
      </c>
      <c r="S2054" s="199">
        <v>2</v>
      </c>
      <c r="T2054" s="199">
        <f>BD[[#This Row],[ND]]*BD[[#This Row],[NE]]</f>
        <v>4</v>
      </c>
      <c r="U2054" s="201" t="str">
        <f t="shared" si="126"/>
        <v>BAJO</v>
      </c>
      <c r="V2054" s="199">
        <v>60</v>
      </c>
      <c r="W2054" s="199">
        <f>BD[[#This Row],[NP]]*BD[[#This Row],[N.C]]</f>
        <v>240</v>
      </c>
      <c r="X2054" s="201" t="str">
        <f t="shared" si="127"/>
        <v>II</v>
      </c>
      <c r="Y2054" s="182" t="str">
        <f t="shared" si="128"/>
        <v>ACEPTABLE CON CONTROL ESPECIFICO</v>
      </c>
      <c r="Z2054" s="199" t="s">
        <v>311</v>
      </c>
      <c r="AA2054" s="199" t="s">
        <v>311</v>
      </c>
      <c r="AB2054" s="112" t="s">
        <v>1524</v>
      </c>
      <c r="AC2054" s="112" t="s">
        <v>1521</v>
      </c>
      <c r="AD2054" s="112" t="s">
        <v>1523</v>
      </c>
      <c r="AE2054" s="112" t="s">
        <v>1276</v>
      </c>
      <c r="AF2054" s="199"/>
    </row>
    <row r="2055" spans="1:32" ht="105" hidden="1">
      <c r="A2055" s="198" t="s">
        <v>909</v>
      </c>
      <c r="B2055" s="199" t="s">
        <v>1673</v>
      </c>
      <c r="C2055" s="199" t="s">
        <v>1216</v>
      </c>
      <c r="D2055" s="199" t="s">
        <v>1214</v>
      </c>
      <c r="E2055" s="112" t="s">
        <v>1676</v>
      </c>
      <c r="F2055" s="200" t="s">
        <v>1680</v>
      </c>
      <c r="G2055" s="199" t="s">
        <v>44</v>
      </c>
      <c r="H2055" s="199" t="s">
        <v>917</v>
      </c>
      <c r="I2055" s="200" t="s">
        <v>959</v>
      </c>
      <c r="J2055" s="112" t="s">
        <v>1347</v>
      </c>
      <c r="K2055" s="199">
        <v>8</v>
      </c>
      <c r="L2055" s="199">
        <v>6</v>
      </c>
      <c r="M2055" s="199">
        <v>1</v>
      </c>
      <c r="N2055" s="112" t="s">
        <v>1322</v>
      </c>
      <c r="O2055" s="112" t="s">
        <v>1348</v>
      </c>
      <c r="P2055" s="112" t="s">
        <v>1349</v>
      </c>
      <c r="Q2055" s="112" t="s">
        <v>1578</v>
      </c>
      <c r="R2055" s="199">
        <v>2</v>
      </c>
      <c r="S2055" s="199">
        <v>3</v>
      </c>
      <c r="T2055" s="199">
        <f>BD[[#This Row],[ND]]*BD[[#This Row],[NE]]</f>
        <v>6</v>
      </c>
      <c r="U2055" s="201" t="str">
        <f t="shared" si="126"/>
        <v>MEDIO</v>
      </c>
      <c r="V2055" s="199">
        <v>60</v>
      </c>
      <c r="W2055" s="199">
        <f>BD[[#This Row],[NP]]*BD[[#This Row],[N.C]]</f>
        <v>360</v>
      </c>
      <c r="X2055" s="201" t="str">
        <f t="shared" si="127"/>
        <v>II</v>
      </c>
      <c r="Y2055" s="182" t="str">
        <f t="shared" si="128"/>
        <v>ACEPTABLE CON CONTROL ESPECIFICO</v>
      </c>
      <c r="Z2055" s="199" t="s">
        <v>311</v>
      </c>
      <c r="AA2055" s="199" t="s">
        <v>311</v>
      </c>
      <c r="AB2055" s="112" t="s">
        <v>1576</v>
      </c>
      <c r="AC2055" s="112" t="s">
        <v>1577</v>
      </c>
      <c r="AD2055" s="112" t="s">
        <v>1579</v>
      </c>
      <c r="AE2055" s="112" t="s">
        <v>1343</v>
      </c>
      <c r="AF2055" s="199"/>
    </row>
    <row r="2056" spans="1:32" ht="105" hidden="1">
      <c r="A2056" s="198" t="s">
        <v>909</v>
      </c>
      <c r="B2056" s="199" t="s">
        <v>1673</v>
      </c>
      <c r="C2056" s="199" t="s">
        <v>1216</v>
      </c>
      <c r="D2056" s="199" t="s">
        <v>1214</v>
      </c>
      <c r="E2056" s="112" t="s">
        <v>1676</v>
      </c>
      <c r="F2056" s="200" t="s">
        <v>1680</v>
      </c>
      <c r="G2056" s="199" t="s">
        <v>44</v>
      </c>
      <c r="H2056" s="199" t="s">
        <v>917</v>
      </c>
      <c r="I2056" s="200" t="s">
        <v>961</v>
      </c>
      <c r="J2056" s="112" t="s">
        <v>1350</v>
      </c>
      <c r="K2056" s="199">
        <v>8</v>
      </c>
      <c r="L2056" s="199">
        <v>6</v>
      </c>
      <c r="M2056" s="199">
        <v>1</v>
      </c>
      <c r="N2056" s="112" t="s">
        <v>1322</v>
      </c>
      <c r="O2056" s="112" t="s">
        <v>1348</v>
      </c>
      <c r="P2056" s="112" t="s">
        <v>1582</v>
      </c>
      <c r="Q2056" s="112" t="s">
        <v>1352</v>
      </c>
      <c r="R2056" s="199">
        <v>6</v>
      </c>
      <c r="S2056" s="199">
        <v>1</v>
      </c>
      <c r="T2056" s="199">
        <f>BD[[#This Row],[ND]]*BD[[#This Row],[NE]]</f>
        <v>6</v>
      </c>
      <c r="U2056" s="201" t="str">
        <f t="shared" si="126"/>
        <v>MEDIO</v>
      </c>
      <c r="V2056" s="199">
        <v>60</v>
      </c>
      <c r="W2056" s="199">
        <f>BD[[#This Row],[NP]]*BD[[#This Row],[N.C]]</f>
        <v>360</v>
      </c>
      <c r="X2056" s="201" t="str">
        <f t="shared" si="127"/>
        <v>II</v>
      </c>
      <c r="Y2056" s="182" t="str">
        <f t="shared" si="128"/>
        <v>ACEPTABLE CON CONTROL ESPECIFICO</v>
      </c>
      <c r="Z2056" s="199" t="s">
        <v>311</v>
      </c>
      <c r="AA2056" s="199" t="s">
        <v>311</v>
      </c>
      <c r="AB2056" s="112" t="s">
        <v>1580</v>
      </c>
      <c r="AC2056" s="112" t="s">
        <v>1583</v>
      </c>
      <c r="AD2056" s="112" t="s">
        <v>1581</v>
      </c>
      <c r="AE2056" s="112" t="s">
        <v>1343</v>
      </c>
      <c r="AF2056" s="199"/>
    </row>
    <row r="2057" spans="1:32" ht="105" hidden="1">
      <c r="A2057" s="198" t="s">
        <v>909</v>
      </c>
      <c r="B2057" s="199" t="s">
        <v>1673</v>
      </c>
      <c r="C2057" s="199" t="s">
        <v>1216</v>
      </c>
      <c r="D2057" s="199" t="s">
        <v>1214</v>
      </c>
      <c r="E2057" s="112" t="s">
        <v>1676</v>
      </c>
      <c r="F2057" s="200" t="s">
        <v>1680</v>
      </c>
      <c r="G2057" s="199" t="s">
        <v>44</v>
      </c>
      <c r="H2057" s="199" t="s">
        <v>923</v>
      </c>
      <c r="I2057" s="200" t="s">
        <v>965</v>
      </c>
      <c r="J2057" s="112" t="s">
        <v>1228</v>
      </c>
      <c r="K2057" s="199">
        <v>8</v>
      </c>
      <c r="L2057" s="199">
        <v>6</v>
      </c>
      <c r="M2057" s="199">
        <v>1</v>
      </c>
      <c r="N2057" s="112" t="s">
        <v>1245</v>
      </c>
      <c r="O2057" s="200" t="s">
        <v>1291</v>
      </c>
      <c r="P2057" s="112" t="s">
        <v>1525</v>
      </c>
      <c r="Q2057" s="200" t="s">
        <v>1529</v>
      </c>
      <c r="R2057" s="199">
        <v>2</v>
      </c>
      <c r="S2057" s="199">
        <v>3</v>
      </c>
      <c r="T2057" s="199">
        <f>BD[[#This Row],[ND]]*BD[[#This Row],[NE]]</f>
        <v>6</v>
      </c>
      <c r="U2057" s="201" t="str">
        <f t="shared" si="126"/>
        <v>MEDIO</v>
      </c>
      <c r="V2057" s="199">
        <v>25</v>
      </c>
      <c r="W2057" s="199">
        <f>BD[[#This Row],[NP]]*BD[[#This Row],[N.C]]</f>
        <v>150</v>
      </c>
      <c r="X2057" s="201" t="str">
        <f t="shared" si="127"/>
        <v>II</v>
      </c>
      <c r="Y2057" s="182" t="str">
        <f t="shared" si="128"/>
        <v>ACEPTABLE CON CONTROL ESPECIFICO</v>
      </c>
      <c r="Z2057" s="199" t="s">
        <v>311</v>
      </c>
      <c r="AA2057" s="199" t="s">
        <v>311</v>
      </c>
      <c r="AB2057" s="112" t="s">
        <v>1527</v>
      </c>
      <c r="AC2057" s="112" t="s">
        <v>1526</v>
      </c>
      <c r="AD2057" s="200" t="s">
        <v>1528</v>
      </c>
      <c r="AE2057" s="112" t="s">
        <v>1281</v>
      </c>
      <c r="AF2057" s="199"/>
    </row>
    <row r="2058" spans="1:32" ht="105" hidden="1">
      <c r="A2058" s="198" t="s">
        <v>909</v>
      </c>
      <c r="B2058" s="199" t="s">
        <v>1673</v>
      </c>
      <c r="C2058" s="199" t="s">
        <v>1216</v>
      </c>
      <c r="D2058" s="199" t="s">
        <v>1214</v>
      </c>
      <c r="E2058" s="112" t="s">
        <v>1676</v>
      </c>
      <c r="F2058" s="200" t="s">
        <v>1680</v>
      </c>
      <c r="G2058" s="199" t="s">
        <v>44</v>
      </c>
      <c r="H2058" s="199" t="s">
        <v>923</v>
      </c>
      <c r="I2058" s="200" t="s">
        <v>969</v>
      </c>
      <c r="J2058" s="112" t="s">
        <v>1229</v>
      </c>
      <c r="K2058" s="199">
        <v>8</v>
      </c>
      <c r="L2058" s="199">
        <v>6</v>
      </c>
      <c r="M2058" s="199">
        <v>1</v>
      </c>
      <c r="N2058" s="112" t="s">
        <v>1248</v>
      </c>
      <c r="O2058" s="200" t="s">
        <v>1532</v>
      </c>
      <c r="P2058" s="112" t="s">
        <v>1530</v>
      </c>
      <c r="Q2058" s="199" t="s">
        <v>311</v>
      </c>
      <c r="R2058" s="199">
        <v>2</v>
      </c>
      <c r="S2058" s="199">
        <v>2</v>
      </c>
      <c r="T2058" s="199">
        <f>BD[[#This Row],[ND]]*BD[[#This Row],[NE]]</f>
        <v>4</v>
      </c>
      <c r="U2058" s="201" t="str">
        <f t="shared" si="126"/>
        <v>BAJO</v>
      </c>
      <c r="V2058" s="199">
        <v>60</v>
      </c>
      <c r="W2058" s="199">
        <f>BD[[#This Row],[NP]]*BD[[#This Row],[N.C]]</f>
        <v>240</v>
      </c>
      <c r="X2058" s="201" t="str">
        <f t="shared" si="127"/>
        <v>II</v>
      </c>
      <c r="Y2058" s="182" t="str">
        <f t="shared" si="128"/>
        <v>ACEPTABLE CON CONTROL ESPECIFICO</v>
      </c>
      <c r="Z2058" s="199" t="s">
        <v>311</v>
      </c>
      <c r="AA2058" s="199" t="s">
        <v>311</v>
      </c>
      <c r="AB2058" s="112" t="s">
        <v>1590</v>
      </c>
      <c r="AC2058" s="112" t="s">
        <v>1531</v>
      </c>
      <c r="AD2058" s="200" t="s">
        <v>1247</v>
      </c>
      <c r="AE2058" s="112" t="s">
        <v>1281</v>
      </c>
      <c r="AF2058" s="199"/>
    </row>
    <row r="2059" spans="1:32" ht="225" hidden="1">
      <c r="A2059" s="198" t="s">
        <v>909</v>
      </c>
      <c r="B2059" s="199" t="s">
        <v>1673</v>
      </c>
      <c r="C2059" s="199" t="s">
        <v>1216</v>
      </c>
      <c r="D2059" s="199" t="s">
        <v>1214</v>
      </c>
      <c r="E2059" s="112" t="s">
        <v>1676</v>
      </c>
      <c r="F2059" s="200" t="s">
        <v>1680</v>
      </c>
      <c r="G2059" s="199" t="s">
        <v>44</v>
      </c>
      <c r="H2059" s="199" t="s">
        <v>928</v>
      </c>
      <c r="I2059" s="200" t="s">
        <v>979</v>
      </c>
      <c r="J2059" s="112" t="s">
        <v>1223</v>
      </c>
      <c r="K2059" s="199">
        <v>8</v>
      </c>
      <c r="L2059" s="199">
        <v>6</v>
      </c>
      <c r="M2059" s="199">
        <v>1</v>
      </c>
      <c r="N2059" s="112" t="s">
        <v>1250</v>
      </c>
      <c r="O2059" s="200" t="s">
        <v>1595</v>
      </c>
      <c r="P2059" s="112" t="s">
        <v>1533</v>
      </c>
      <c r="Q2059" s="199" t="s">
        <v>311</v>
      </c>
      <c r="R2059" s="199">
        <v>2</v>
      </c>
      <c r="S2059" s="199">
        <v>3</v>
      </c>
      <c r="T2059" s="199">
        <f>BD[[#This Row],[ND]]*BD[[#This Row],[NE]]</f>
        <v>6</v>
      </c>
      <c r="U2059" s="201" t="str">
        <f t="shared" si="126"/>
        <v>MEDIO</v>
      </c>
      <c r="V2059" s="199">
        <v>25</v>
      </c>
      <c r="W2059" s="199">
        <f>BD[[#This Row],[NP]]*BD[[#This Row],[N.C]]</f>
        <v>150</v>
      </c>
      <c r="X2059" s="201" t="str">
        <f t="shared" si="127"/>
        <v>II</v>
      </c>
      <c r="Y2059" s="182" t="str">
        <f t="shared" si="128"/>
        <v>ACEPTABLE CON CONTROL ESPECIFICO</v>
      </c>
      <c r="Z2059" s="199" t="s">
        <v>311</v>
      </c>
      <c r="AA2059" s="199" t="s">
        <v>311</v>
      </c>
      <c r="AB2059" s="200" t="s">
        <v>1596</v>
      </c>
      <c r="AC2059" s="112" t="s">
        <v>1534</v>
      </c>
      <c r="AD2059" s="200" t="s">
        <v>1247</v>
      </c>
      <c r="AE2059" s="112" t="s">
        <v>1277</v>
      </c>
      <c r="AF2059" s="199"/>
    </row>
    <row r="2060" spans="1:32" ht="225" hidden="1">
      <c r="A2060" s="198" t="s">
        <v>909</v>
      </c>
      <c r="B2060" s="199" t="s">
        <v>1673</v>
      </c>
      <c r="C2060" s="199" t="s">
        <v>1216</v>
      </c>
      <c r="D2060" s="199" t="s">
        <v>1214</v>
      </c>
      <c r="E2060" s="112" t="s">
        <v>1676</v>
      </c>
      <c r="F2060" s="200" t="s">
        <v>1680</v>
      </c>
      <c r="G2060" s="199" t="s">
        <v>44</v>
      </c>
      <c r="H2060" s="199" t="s">
        <v>928</v>
      </c>
      <c r="I2060" s="200" t="s">
        <v>983</v>
      </c>
      <c r="J2060" s="112" t="s">
        <v>1223</v>
      </c>
      <c r="K2060" s="199">
        <v>8</v>
      </c>
      <c r="L2060" s="199">
        <v>6</v>
      </c>
      <c r="M2060" s="199">
        <v>1</v>
      </c>
      <c r="N2060" s="112" t="s">
        <v>1250</v>
      </c>
      <c r="O2060" s="200" t="s">
        <v>1595</v>
      </c>
      <c r="P2060" s="112" t="s">
        <v>1533</v>
      </c>
      <c r="Q2060" s="199" t="s">
        <v>311</v>
      </c>
      <c r="R2060" s="199">
        <v>2</v>
      </c>
      <c r="S2060" s="199">
        <v>3</v>
      </c>
      <c r="T2060" s="199">
        <f>BD[[#This Row],[ND]]*BD[[#This Row],[NE]]</f>
        <v>6</v>
      </c>
      <c r="U2060" s="201" t="str">
        <f t="shared" si="126"/>
        <v>MEDIO</v>
      </c>
      <c r="V2060" s="199">
        <v>25</v>
      </c>
      <c r="W2060" s="199">
        <f>BD[[#This Row],[NP]]*BD[[#This Row],[N.C]]</f>
        <v>150</v>
      </c>
      <c r="X2060" s="201" t="str">
        <f t="shared" si="127"/>
        <v>II</v>
      </c>
      <c r="Y2060" s="182" t="str">
        <f t="shared" si="128"/>
        <v>ACEPTABLE CON CONTROL ESPECIFICO</v>
      </c>
      <c r="Z2060" s="199" t="s">
        <v>311</v>
      </c>
      <c r="AA2060" s="199" t="s">
        <v>311</v>
      </c>
      <c r="AB2060" s="200" t="s">
        <v>1596</v>
      </c>
      <c r="AC2060" s="112" t="s">
        <v>1534</v>
      </c>
      <c r="AD2060" s="200" t="s">
        <v>1247</v>
      </c>
      <c r="AE2060" s="112" t="s">
        <v>1277</v>
      </c>
      <c r="AF2060" s="199"/>
    </row>
    <row r="2061" spans="1:32" ht="135" hidden="1">
      <c r="A2061" s="198" t="s">
        <v>909</v>
      </c>
      <c r="B2061" s="199" t="s">
        <v>1673</v>
      </c>
      <c r="C2061" s="199" t="s">
        <v>1216</v>
      </c>
      <c r="D2061" s="199" t="s">
        <v>1214</v>
      </c>
      <c r="E2061" s="112" t="s">
        <v>1676</v>
      </c>
      <c r="F2061" s="200" t="s">
        <v>1680</v>
      </c>
      <c r="G2061" s="199" t="s">
        <v>44</v>
      </c>
      <c r="H2061" s="199" t="s">
        <v>931</v>
      </c>
      <c r="I2061" s="200" t="s">
        <v>989</v>
      </c>
      <c r="J2061" s="112" t="s">
        <v>1224</v>
      </c>
      <c r="K2061" s="199">
        <v>8</v>
      </c>
      <c r="L2061" s="199">
        <v>6</v>
      </c>
      <c r="M2061" s="199">
        <v>1</v>
      </c>
      <c r="N2061" s="112" t="s">
        <v>1252</v>
      </c>
      <c r="O2061" s="112" t="s">
        <v>1612</v>
      </c>
      <c r="P2061" s="112" t="s">
        <v>1253</v>
      </c>
      <c r="Q2061" s="112" t="s">
        <v>1614</v>
      </c>
      <c r="R2061" s="199">
        <v>2</v>
      </c>
      <c r="S2061" s="199">
        <v>3</v>
      </c>
      <c r="T2061" s="199">
        <f>BD[[#This Row],[ND]]*BD[[#This Row],[NE]]</f>
        <v>6</v>
      </c>
      <c r="U2061" s="201" t="str">
        <f t="shared" si="126"/>
        <v>MEDIO</v>
      </c>
      <c r="V2061" s="199">
        <v>25</v>
      </c>
      <c r="W2061" s="199">
        <f>BD[[#This Row],[NP]]*BD[[#This Row],[N.C]]</f>
        <v>150</v>
      </c>
      <c r="X2061" s="201" t="str">
        <f t="shared" si="127"/>
        <v>II</v>
      </c>
      <c r="Y2061" s="182" t="str">
        <f t="shared" si="128"/>
        <v>ACEPTABLE CON CONTROL ESPECIFICO</v>
      </c>
      <c r="Z2061" s="199" t="s">
        <v>311</v>
      </c>
      <c r="AA2061" s="199" t="s">
        <v>311</v>
      </c>
      <c r="AB2061" s="112" t="s">
        <v>1613</v>
      </c>
      <c r="AC2061" s="112" t="s">
        <v>1253</v>
      </c>
      <c r="AD2061" s="112" t="s">
        <v>1615</v>
      </c>
      <c r="AE2061" s="112" t="s">
        <v>1278</v>
      </c>
      <c r="AF2061" s="199"/>
    </row>
    <row r="2062" spans="1:32" ht="315" hidden="1">
      <c r="A2062" s="198" t="s">
        <v>909</v>
      </c>
      <c r="B2062" s="199" t="s">
        <v>1673</v>
      </c>
      <c r="C2062" s="199" t="s">
        <v>1216</v>
      </c>
      <c r="D2062" s="199" t="s">
        <v>1214</v>
      </c>
      <c r="E2062" s="112" t="s">
        <v>1676</v>
      </c>
      <c r="F2062" s="200" t="s">
        <v>1680</v>
      </c>
      <c r="G2062" s="199" t="s">
        <v>44</v>
      </c>
      <c r="H2062" s="199" t="s">
        <v>934</v>
      </c>
      <c r="I2062" s="200" t="s">
        <v>1007</v>
      </c>
      <c r="J2062" s="112" t="s">
        <v>1225</v>
      </c>
      <c r="K2062" s="199">
        <v>2</v>
      </c>
      <c r="L2062" s="199">
        <v>2</v>
      </c>
      <c r="M2062" s="199">
        <v>1</v>
      </c>
      <c r="N2062" s="112" t="s">
        <v>1255</v>
      </c>
      <c r="O2062" s="112" t="s">
        <v>1627</v>
      </c>
      <c r="P2062" s="112" t="s">
        <v>1630</v>
      </c>
      <c r="Q2062" s="112" t="s">
        <v>1265</v>
      </c>
      <c r="R2062" s="199">
        <v>2</v>
      </c>
      <c r="S2062" s="199">
        <v>3</v>
      </c>
      <c r="T2062" s="199">
        <f>BD[[#This Row],[ND]]*BD[[#This Row],[NE]]</f>
        <v>6</v>
      </c>
      <c r="U2062" s="201" t="str">
        <f t="shared" si="126"/>
        <v>MEDIO</v>
      </c>
      <c r="V2062" s="199">
        <v>25</v>
      </c>
      <c r="W2062" s="199">
        <f>BD[[#This Row],[NP]]*BD[[#This Row],[N.C]]</f>
        <v>150</v>
      </c>
      <c r="X2062" s="201" t="str">
        <f t="shared" si="127"/>
        <v>II</v>
      </c>
      <c r="Y2062" s="182" t="str">
        <f t="shared" si="128"/>
        <v>ACEPTABLE CON CONTROL ESPECIFICO</v>
      </c>
      <c r="Z2062" s="199" t="s">
        <v>311</v>
      </c>
      <c r="AA2062" s="199" t="s">
        <v>311</v>
      </c>
      <c r="AB2062" s="112" t="s">
        <v>1628</v>
      </c>
      <c r="AC2062" s="112" t="s">
        <v>1629</v>
      </c>
      <c r="AD2062" s="112" t="s">
        <v>1265</v>
      </c>
      <c r="AE2062" s="112" t="s">
        <v>1280</v>
      </c>
      <c r="AF2062" s="199"/>
    </row>
    <row r="2063" spans="1:32" ht="165" hidden="1">
      <c r="A2063" s="198" t="s">
        <v>909</v>
      </c>
      <c r="B2063" s="199" t="s">
        <v>1673</v>
      </c>
      <c r="C2063" s="199" t="s">
        <v>1216</v>
      </c>
      <c r="D2063" s="199" t="s">
        <v>1214</v>
      </c>
      <c r="E2063" s="112" t="s">
        <v>1676</v>
      </c>
      <c r="F2063" s="200" t="s">
        <v>1681</v>
      </c>
      <c r="G2063" s="199" t="s">
        <v>19</v>
      </c>
      <c r="H2063" s="199" t="s">
        <v>905</v>
      </c>
      <c r="I2063" s="200" t="s">
        <v>935</v>
      </c>
      <c r="J2063" s="112" t="s">
        <v>1230</v>
      </c>
      <c r="K2063" s="199">
        <v>8</v>
      </c>
      <c r="L2063" s="199">
        <v>6</v>
      </c>
      <c r="M2063" s="199">
        <v>1</v>
      </c>
      <c r="N2063" s="112" t="s">
        <v>1231</v>
      </c>
      <c r="O2063" s="200" t="s">
        <v>1234</v>
      </c>
      <c r="P2063" s="112" t="s">
        <v>1518</v>
      </c>
      <c r="Q2063" s="200" t="s">
        <v>1520</v>
      </c>
      <c r="R2063" s="199">
        <v>2</v>
      </c>
      <c r="S2063" s="199">
        <v>3</v>
      </c>
      <c r="T2063" s="199">
        <f>BD[[#This Row],[ND]]*BD[[#This Row],[NE]]</f>
        <v>6</v>
      </c>
      <c r="U2063" s="201" t="str">
        <f t="shared" si="126"/>
        <v>MEDIO</v>
      </c>
      <c r="V2063" s="199">
        <v>25</v>
      </c>
      <c r="W2063" s="199">
        <f>BD[[#This Row],[NP]]*BD[[#This Row],[N.C]]</f>
        <v>150</v>
      </c>
      <c r="X2063" s="201" t="str">
        <f t="shared" si="127"/>
        <v>II</v>
      </c>
      <c r="Y2063" s="182" t="str">
        <f t="shared" si="128"/>
        <v>ACEPTABLE CON CONTROL ESPECIFICO</v>
      </c>
      <c r="Z2063" s="199" t="s">
        <v>311</v>
      </c>
      <c r="AA2063" s="199" t="s">
        <v>311</v>
      </c>
      <c r="AB2063" s="112" t="s">
        <v>1517</v>
      </c>
      <c r="AC2063" s="112" t="s">
        <v>1519</v>
      </c>
      <c r="AD2063" s="112" t="s">
        <v>1244</v>
      </c>
      <c r="AE2063" s="112" t="s">
        <v>1275</v>
      </c>
      <c r="AF2063" s="199"/>
    </row>
    <row r="2064" spans="1:32" ht="409.6" hidden="1">
      <c r="A2064" s="198" t="s">
        <v>909</v>
      </c>
      <c r="B2064" s="199" t="s">
        <v>1673</v>
      </c>
      <c r="C2064" s="199" t="s">
        <v>1216</v>
      </c>
      <c r="D2064" s="199" t="s">
        <v>1214</v>
      </c>
      <c r="E2064" s="112" t="s">
        <v>1676</v>
      </c>
      <c r="F2064" s="200" t="s">
        <v>1681</v>
      </c>
      <c r="G2064" s="199" t="s">
        <v>19</v>
      </c>
      <c r="H2064" s="199" t="s">
        <v>917</v>
      </c>
      <c r="I2064" s="200" t="s">
        <v>949</v>
      </c>
      <c r="J2064" s="112" t="s">
        <v>1226</v>
      </c>
      <c r="K2064" s="199">
        <v>8</v>
      </c>
      <c r="L2064" s="199">
        <v>6</v>
      </c>
      <c r="M2064" s="199">
        <v>1</v>
      </c>
      <c r="N2064" s="112" t="s">
        <v>1237</v>
      </c>
      <c r="O2064" s="200" t="s">
        <v>1238</v>
      </c>
      <c r="P2064" s="112" t="s">
        <v>1239</v>
      </c>
      <c r="Q2064" s="112" t="s">
        <v>1522</v>
      </c>
      <c r="R2064" s="199">
        <v>2</v>
      </c>
      <c r="S2064" s="199">
        <v>2</v>
      </c>
      <c r="T2064" s="199">
        <f>BD[[#This Row],[ND]]*BD[[#This Row],[NE]]</f>
        <v>4</v>
      </c>
      <c r="U2064" s="201" t="str">
        <f t="shared" si="126"/>
        <v>BAJO</v>
      </c>
      <c r="V2064" s="199">
        <v>60</v>
      </c>
      <c r="W2064" s="199">
        <f>BD[[#This Row],[NP]]*BD[[#This Row],[N.C]]</f>
        <v>240</v>
      </c>
      <c r="X2064" s="201" t="str">
        <f t="shared" si="127"/>
        <v>II</v>
      </c>
      <c r="Y2064" s="182" t="str">
        <f t="shared" si="128"/>
        <v>ACEPTABLE CON CONTROL ESPECIFICO</v>
      </c>
      <c r="Z2064" s="199" t="s">
        <v>311</v>
      </c>
      <c r="AA2064" s="199" t="s">
        <v>311</v>
      </c>
      <c r="AB2064" s="112" t="s">
        <v>1524</v>
      </c>
      <c r="AC2064" s="112" t="s">
        <v>1521</v>
      </c>
      <c r="AD2064" s="112" t="s">
        <v>1523</v>
      </c>
      <c r="AE2064" s="112" t="s">
        <v>1276</v>
      </c>
      <c r="AF2064" s="199"/>
    </row>
    <row r="2065" spans="1:32" ht="105" hidden="1">
      <c r="A2065" s="198" t="s">
        <v>909</v>
      </c>
      <c r="B2065" s="199" t="s">
        <v>1673</v>
      </c>
      <c r="C2065" s="199" t="s">
        <v>1216</v>
      </c>
      <c r="D2065" s="199" t="s">
        <v>1214</v>
      </c>
      <c r="E2065" s="112" t="s">
        <v>1676</v>
      </c>
      <c r="F2065" s="200" t="s">
        <v>1681</v>
      </c>
      <c r="G2065" s="199" t="s">
        <v>19</v>
      </c>
      <c r="H2065" s="199" t="s">
        <v>917</v>
      </c>
      <c r="I2065" s="200" t="s">
        <v>959</v>
      </c>
      <c r="J2065" s="112" t="s">
        <v>1347</v>
      </c>
      <c r="K2065" s="199">
        <v>8</v>
      </c>
      <c r="L2065" s="199">
        <v>6</v>
      </c>
      <c r="M2065" s="199">
        <v>1</v>
      </c>
      <c r="N2065" s="112" t="s">
        <v>1322</v>
      </c>
      <c r="O2065" s="112" t="s">
        <v>1348</v>
      </c>
      <c r="P2065" s="112" t="s">
        <v>1349</v>
      </c>
      <c r="Q2065" s="112" t="s">
        <v>1578</v>
      </c>
      <c r="R2065" s="199">
        <v>2</v>
      </c>
      <c r="S2065" s="199">
        <v>3</v>
      </c>
      <c r="T2065" s="199">
        <f>BD[[#This Row],[ND]]*BD[[#This Row],[NE]]</f>
        <v>6</v>
      </c>
      <c r="U2065" s="201" t="str">
        <f t="shared" si="126"/>
        <v>MEDIO</v>
      </c>
      <c r="V2065" s="199">
        <v>60</v>
      </c>
      <c r="W2065" s="199">
        <f>BD[[#This Row],[NP]]*BD[[#This Row],[N.C]]</f>
        <v>360</v>
      </c>
      <c r="X2065" s="201" t="str">
        <f t="shared" si="127"/>
        <v>II</v>
      </c>
      <c r="Y2065" s="182" t="str">
        <f t="shared" si="128"/>
        <v>ACEPTABLE CON CONTROL ESPECIFICO</v>
      </c>
      <c r="Z2065" s="199" t="s">
        <v>311</v>
      </c>
      <c r="AA2065" s="199" t="s">
        <v>311</v>
      </c>
      <c r="AB2065" s="112" t="s">
        <v>1576</v>
      </c>
      <c r="AC2065" s="112" t="s">
        <v>1577</v>
      </c>
      <c r="AD2065" s="112" t="s">
        <v>1579</v>
      </c>
      <c r="AE2065" s="112" t="s">
        <v>1343</v>
      </c>
      <c r="AF2065" s="199"/>
    </row>
    <row r="2066" spans="1:32" ht="105" hidden="1">
      <c r="A2066" s="198" t="s">
        <v>909</v>
      </c>
      <c r="B2066" s="199" t="s">
        <v>1673</v>
      </c>
      <c r="C2066" s="199" t="s">
        <v>1216</v>
      </c>
      <c r="D2066" s="199" t="s">
        <v>1214</v>
      </c>
      <c r="E2066" s="112" t="s">
        <v>1676</v>
      </c>
      <c r="F2066" s="200" t="s">
        <v>1681</v>
      </c>
      <c r="G2066" s="199" t="s">
        <v>19</v>
      </c>
      <c r="H2066" s="199" t="s">
        <v>917</v>
      </c>
      <c r="I2066" s="200" t="s">
        <v>961</v>
      </c>
      <c r="J2066" s="112" t="s">
        <v>1350</v>
      </c>
      <c r="K2066" s="199">
        <v>8</v>
      </c>
      <c r="L2066" s="199">
        <v>6</v>
      </c>
      <c r="M2066" s="199">
        <v>1</v>
      </c>
      <c r="N2066" s="112" t="s">
        <v>1322</v>
      </c>
      <c r="O2066" s="112" t="s">
        <v>1348</v>
      </c>
      <c r="P2066" s="112" t="s">
        <v>1582</v>
      </c>
      <c r="Q2066" s="112" t="s">
        <v>1352</v>
      </c>
      <c r="R2066" s="199">
        <v>6</v>
      </c>
      <c r="S2066" s="199">
        <v>1</v>
      </c>
      <c r="T2066" s="199">
        <f>BD[[#This Row],[ND]]*BD[[#This Row],[NE]]</f>
        <v>6</v>
      </c>
      <c r="U2066" s="201" t="str">
        <f t="shared" si="126"/>
        <v>MEDIO</v>
      </c>
      <c r="V2066" s="199">
        <v>60</v>
      </c>
      <c r="W2066" s="199">
        <f>BD[[#This Row],[NP]]*BD[[#This Row],[N.C]]</f>
        <v>360</v>
      </c>
      <c r="X2066" s="201" t="str">
        <f t="shared" si="127"/>
        <v>II</v>
      </c>
      <c r="Y2066" s="182" t="str">
        <f t="shared" si="128"/>
        <v>ACEPTABLE CON CONTROL ESPECIFICO</v>
      </c>
      <c r="Z2066" s="199" t="s">
        <v>311</v>
      </c>
      <c r="AA2066" s="199" t="s">
        <v>311</v>
      </c>
      <c r="AB2066" s="112" t="s">
        <v>1580</v>
      </c>
      <c r="AC2066" s="112" t="s">
        <v>1583</v>
      </c>
      <c r="AD2066" s="112" t="s">
        <v>1581</v>
      </c>
      <c r="AE2066" s="112" t="s">
        <v>1343</v>
      </c>
      <c r="AF2066" s="199"/>
    </row>
    <row r="2067" spans="1:32" ht="105" hidden="1">
      <c r="A2067" s="198" t="s">
        <v>909</v>
      </c>
      <c r="B2067" s="199" t="s">
        <v>1673</v>
      </c>
      <c r="C2067" s="199" t="s">
        <v>1216</v>
      </c>
      <c r="D2067" s="199" t="s">
        <v>1214</v>
      </c>
      <c r="E2067" s="112" t="s">
        <v>1676</v>
      </c>
      <c r="F2067" s="200" t="s">
        <v>1681</v>
      </c>
      <c r="G2067" s="199" t="s">
        <v>19</v>
      </c>
      <c r="H2067" s="199" t="s">
        <v>923</v>
      </c>
      <c r="I2067" s="200" t="s">
        <v>965</v>
      </c>
      <c r="J2067" s="112" t="s">
        <v>1228</v>
      </c>
      <c r="K2067" s="199">
        <v>8</v>
      </c>
      <c r="L2067" s="199">
        <v>6</v>
      </c>
      <c r="M2067" s="199">
        <v>1</v>
      </c>
      <c r="N2067" s="112" t="s">
        <v>1245</v>
      </c>
      <c r="O2067" s="200" t="s">
        <v>1291</v>
      </c>
      <c r="P2067" s="112" t="s">
        <v>1525</v>
      </c>
      <c r="Q2067" s="200" t="s">
        <v>1529</v>
      </c>
      <c r="R2067" s="199">
        <v>2</v>
      </c>
      <c r="S2067" s="199">
        <v>3</v>
      </c>
      <c r="T2067" s="199">
        <f>BD[[#This Row],[ND]]*BD[[#This Row],[NE]]</f>
        <v>6</v>
      </c>
      <c r="U2067" s="201" t="str">
        <f t="shared" si="126"/>
        <v>MEDIO</v>
      </c>
      <c r="V2067" s="199">
        <v>25</v>
      </c>
      <c r="W2067" s="199">
        <f>BD[[#This Row],[NP]]*BD[[#This Row],[N.C]]</f>
        <v>150</v>
      </c>
      <c r="X2067" s="201" t="str">
        <f t="shared" si="127"/>
        <v>II</v>
      </c>
      <c r="Y2067" s="182" t="str">
        <f t="shared" si="128"/>
        <v>ACEPTABLE CON CONTROL ESPECIFICO</v>
      </c>
      <c r="Z2067" s="199" t="s">
        <v>311</v>
      </c>
      <c r="AA2067" s="199" t="s">
        <v>311</v>
      </c>
      <c r="AB2067" s="112" t="s">
        <v>1527</v>
      </c>
      <c r="AC2067" s="112" t="s">
        <v>1526</v>
      </c>
      <c r="AD2067" s="200" t="s">
        <v>1528</v>
      </c>
      <c r="AE2067" s="112" t="s">
        <v>1281</v>
      </c>
      <c r="AF2067" s="199"/>
    </row>
    <row r="2068" spans="1:32" ht="105" hidden="1">
      <c r="A2068" s="198" t="s">
        <v>909</v>
      </c>
      <c r="B2068" s="199" t="s">
        <v>1673</v>
      </c>
      <c r="C2068" s="199" t="s">
        <v>1216</v>
      </c>
      <c r="D2068" s="199" t="s">
        <v>1214</v>
      </c>
      <c r="E2068" s="112" t="s">
        <v>1676</v>
      </c>
      <c r="F2068" s="200" t="s">
        <v>1681</v>
      </c>
      <c r="G2068" s="199" t="s">
        <v>19</v>
      </c>
      <c r="H2068" s="199" t="s">
        <v>923</v>
      </c>
      <c r="I2068" s="200" t="s">
        <v>969</v>
      </c>
      <c r="J2068" s="112" t="s">
        <v>1229</v>
      </c>
      <c r="K2068" s="199">
        <v>8</v>
      </c>
      <c r="L2068" s="199">
        <v>6</v>
      </c>
      <c r="M2068" s="199">
        <v>1</v>
      </c>
      <c r="N2068" s="112" t="s">
        <v>1248</v>
      </c>
      <c r="O2068" s="200" t="s">
        <v>1532</v>
      </c>
      <c r="P2068" s="112" t="s">
        <v>1530</v>
      </c>
      <c r="Q2068" s="199" t="s">
        <v>311</v>
      </c>
      <c r="R2068" s="199">
        <v>2</v>
      </c>
      <c r="S2068" s="199">
        <v>2</v>
      </c>
      <c r="T2068" s="199">
        <f>BD[[#This Row],[ND]]*BD[[#This Row],[NE]]</f>
        <v>4</v>
      </c>
      <c r="U2068" s="201" t="str">
        <f t="shared" si="126"/>
        <v>BAJO</v>
      </c>
      <c r="V2068" s="199">
        <v>60</v>
      </c>
      <c r="W2068" s="199">
        <f>BD[[#This Row],[NP]]*BD[[#This Row],[N.C]]</f>
        <v>240</v>
      </c>
      <c r="X2068" s="201" t="str">
        <f t="shared" si="127"/>
        <v>II</v>
      </c>
      <c r="Y2068" s="182" t="str">
        <f t="shared" si="128"/>
        <v>ACEPTABLE CON CONTROL ESPECIFICO</v>
      </c>
      <c r="Z2068" s="199" t="s">
        <v>311</v>
      </c>
      <c r="AA2068" s="199" t="s">
        <v>311</v>
      </c>
      <c r="AB2068" s="112" t="s">
        <v>1590</v>
      </c>
      <c r="AC2068" s="112" t="s">
        <v>1531</v>
      </c>
      <c r="AD2068" s="200" t="s">
        <v>1247</v>
      </c>
      <c r="AE2068" s="112" t="s">
        <v>1281</v>
      </c>
      <c r="AF2068" s="199"/>
    </row>
    <row r="2069" spans="1:32" ht="225" hidden="1">
      <c r="A2069" s="198" t="s">
        <v>909</v>
      </c>
      <c r="B2069" s="199" t="s">
        <v>1673</v>
      </c>
      <c r="C2069" s="199" t="s">
        <v>1216</v>
      </c>
      <c r="D2069" s="199" t="s">
        <v>1214</v>
      </c>
      <c r="E2069" s="112" t="s">
        <v>1676</v>
      </c>
      <c r="F2069" s="200" t="s">
        <v>1681</v>
      </c>
      <c r="G2069" s="199" t="s">
        <v>19</v>
      </c>
      <c r="H2069" s="199" t="s">
        <v>928</v>
      </c>
      <c r="I2069" s="200" t="s">
        <v>979</v>
      </c>
      <c r="J2069" s="112" t="s">
        <v>1223</v>
      </c>
      <c r="K2069" s="199">
        <v>8</v>
      </c>
      <c r="L2069" s="199">
        <v>6</v>
      </c>
      <c r="M2069" s="199">
        <v>1</v>
      </c>
      <c r="N2069" s="112" t="s">
        <v>1250</v>
      </c>
      <c r="O2069" s="200" t="s">
        <v>1595</v>
      </c>
      <c r="P2069" s="112" t="s">
        <v>1533</v>
      </c>
      <c r="Q2069" s="199" t="s">
        <v>311</v>
      </c>
      <c r="R2069" s="199">
        <v>2</v>
      </c>
      <c r="S2069" s="199">
        <v>3</v>
      </c>
      <c r="T2069" s="199">
        <f>BD[[#This Row],[ND]]*BD[[#This Row],[NE]]</f>
        <v>6</v>
      </c>
      <c r="U2069" s="201" t="str">
        <f t="shared" si="126"/>
        <v>MEDIO</v>
      </c>
      <c r="V2069" s="199">
        <v>25</v>
      </c>
      <c r="W2069" s="199">
        <f>BD[[#This Row],[NP]]*BD[[#This Row],[N.C]]</f>
        <v>150</v>
      </c>
      <c r="X2069" s="201" t="str">
        <f t="shared" si="127"/>
        <v>II</v>
      </c>
      <c r="Y2069" s="182" t="str">
        <f t="shared" si="128"/>
        <v>ACEPTABLE CON CONTROL ESPECIFICO</v>
      </c>
      <c r="Z2069" s="199" t="s">
        <v>311</v>
      </c>
      <c r="AA2069" s="199" t="s">
        <v>311</v>
      </c>
      <c r="AB2069" s="200" t="s">
        <v>1596</v>
      </c>
      <c r="AC2069" s="112" t="s">
        <v>1534</v>
      </c>
      <c r="AD2069" s="200" t="s">
        <v>1247</v>
      </c>
      <c r="AE2069" s="112" t="s">
        <v>1277</v>
      </c>
      <c r="AF2069" s="199"/>
    </row>
    <row r="2070" spans="1:32" ht="225" hidden="1">
      <c r="A2070" s="198" t="s">
        <v>909</v>
      </c>
      <c r="B2070" s="199" t="s">
        <v>1673</v>
      </c>
      <c r="C2070" s="199" t="s">
        <v>1216</v>
      </c>
      <c r="D2070" s="199" t="s">
        <v>1214</v>
      </c>
      <c r="E2070" s="112" t="s">
        <v>1676</v>
      </c>
      <c r="F2070" s="200" t="s">
        <v>1681</v>
      </c>
      <c r="G2070" s="199" t="s">
        <v>19</v>
      </c>
      <c r="H2070" s="199" t="s">
        <v>928</v>
      </c>
      <c r="I2070" s="200" t="s">
        <v>983</v>
      </c>
      <c r="J2070" s="112" t="s">
        <v>1223</v>
      </c>
      <c r="K2070" s="199">
        <v>8</v>
      </c>
      <c r="L2070" s="199">
        <v>6</v>
      </c>
      <c r="M2070" s="199">
        <v>1</v>
      </c>
      <c r="N2070" s="112" t="s">
        <v>1250</v>
      </c>
      <c r="O2070" s="200" t="s">
        <v>1595</v>
      </c>
      <c r="P2070" s="112" t="s">
        <v>1533</v>
      </c>
      <c r="Q2070" s="199" t="s">
        <v>311</v>
      </c>
      <c r="R2070" s="199">
        <v>2</v>
      </c>
      <c r="S2070" s="199">
        <v>3</v>
      </c>
      <c r="T2070" s="199">
        <f>BD[[#This Row],[ND]]*BD[[#This Row],[NE]]</f>
        <v>6</v>
      </c>
      <c r="U2070" s="201" t="str">
        <f t="shared" si="126"/>
        <v>MEDIO</v>
      </c>
      <c r="V2070" s="199">
        <v>25</v>
      </c>
      <c r="W2070" s="199">
        <f>BD[[#This Row],[NP]]*BD[[#This Row],[N.C]]</f>
        <v>150</v>
      </c>
      <c r="X2070" s="201" t="str">
        <f t="shared" si="127"/>
        <v>II</v>
      </c>
      <c r="Y2070" s="182" t="str">
        <f t="shared" si="128"/>
        <v>ACEPTABLE CON CONTROL ESPECIFICO</v>
      </c>
      <c r="Z2070" s="199" t="s">
        <v>311</v>
      </c>
      <c r="AA2070" s="199" t="s">
        <v>311</v>
      </c>
      <c r="AB2070" s="200" t="s">
        <v>1596</v>
      </c>
      <c r="AC2070" s="112" t="s">
        <v>1534</v>
      </c>
      <c r="AD2070" s="200" t="s">
        <v>1247</v>
      </c>
      <c r="AE2070" s="112" t="s">
        <v>1277</v>
      </c>
      <c r="AF2070" s="199"/>
    </row>
    <row r="2071" spans="1:32" ht="135" hidden="1">
      <c r="A2071" s="198" t="s">
        <v>909</v>
      </c>
      <c r="B2071" s="199" t="s">
        <v>1673</v>
      </c>
      <c r="C2071" s="199" t="s">
        <v>1216</v>
      </c>
      <c r="D2071" s="199" t="s">
        <v>1214</v>
      </c>
      <c r="E2071" s="112" t="s">
        <v>1676</v>
      </c>
      <c r="F2071" s="200" t="s">
        <v>1681</v>
      </c>
      <c r="G2071" s="199" t="s">
        <v>19</v>
      </c>
      <c r="H2071" s="199" t="s">
        <v>931</v>
      </c>
      <c r="I2071" s="200" t="s">
        <v>989</v>
      </c>
      <c r="J2071" s="112" t="s">
        <v>1224</v>
      </c>
      <c r="K2071" s="199">
        <v>8</v>
      </c>
      <c r="L2071" s="199">
        <v>6</v>
      </c>
      <c r="M2071" s="199">
        <v>1</v>
      </c>
      <c r="N2071" s="112" t="s">
        <v>1252</v>
      </c>
      <c r="O2071" s="112" t="s">
        <v>1612</v>
      </c>
      <c r="P2071" s="112" t="s">
        <v>1253</v>
      </c>
      <c r="Q2071" s="112" t="s">
        <v>1614</v>
      </c>
      <c r="R2071" s="199">
        <v>2</v>
      </c>
      <c r="S2071" s="199">
        <v>3</v>
      </c>
      <c r="T2071" s="199">
        <f>BD[[#This Row],[ND]]*BD[[#This Row],[NE]]</f>
        <v>6</v>
      </c>
      <c r="U2071" s="201" t="str">
        <f t="shared" si="126"/>
        <v>MEDIO</v>
      </c>
      <c r="V2071" s="199">
        <v>25</v>
      </c>
      <c r="W2071" s="199">
        <f>BD[[#This Row],[NP]]*BD[[#This Row],[N.C]]</f>
        <v>150</v>
      </c>
      <c r="X2071" s="201" t="str">
        <f t="shared" si="127"/>
        <v>II</v>
      </c>
      <c r="Y2071" s="182" t="str">
        <f t="shared" si="128"/>
        <v>ACEPTABLE CON CONTROL ESPECIFICO</v>
      </c>
      <c r="Z2071" s="199" t="s">
        <v>311</v>
      </c>
      <c r="AA2071" s="199" t="s">
        <v>311</v>
      </c>
      <c r="AB2071" s="112" t="s">
        <v>1613</v>
      </c>
      <c r="AC2071" s="112" t="s">
        <v>1253</v>
      </c>
      <c r="AD2071" s="112" t="s">
        <v>1615</v>
      </c>
      <c r="AE2071" s="112" t="s">
        <v>1278</v>
      </c>
      <c r="AF2071" s="199"/>
    </row>
    <row r="2072" spans="1:32" ht="315" hidden="1">
      <c r="A2072" s="198" t="s">
        <v>909</v>
      </c>
      <c r="B2072" s="199" t="s">
        <v>1673</v>
      </c>
      <c r="C2072" s="199" t="s">
        <v>1216</v>
      </c>
      <c r="D2072" s="199" t="s">
        <v>1214</v>
      </c>
      <c r="E2072" s="112" t="s">
        <v>1676</v>
      </c>
      <c r="F2072" s="200" t="s">
        <v>1681</v>
      </c>
      <c r="G2072" s="199" t="s">
        <v>19</v>
      </c>
      <c r="H2072" s="199" t="s">
        <v>934</v>
      </c>
      <c r="I2072" s="200" t="s">
        <v>1007</v>
      </c>
      <c r="J2072" s="112" t="s">
        <v>1225</v>
      </c>
      <c r="K2072" s="199">
        <v>2</v>
      </c>
      <c r="L2072" s="199">
        <v>2</v>
      </c>
      <c r="M2072" s="199">
        <v>1</v>
      </c>
      <c r="N2072" s="112" t="s">
        <v>1255</v>
      </c>
      <c r="O2072" s="112" t="s">
        <v>1627</v>
      </c>
      <c r="P2072" s="112" t="s">
        <v>1630</v>
      </c>
      <c r="Q2072" s="112" t="s">
        <v>1265</v>
      </c>
      <c r="R2072" s="199">
        <v>2</v>
      </c>
      <c r="S2072" s="199">
        <v>3</v>
      </c>
      <c r="T2072" s="199">
        <f>BD[[#This Row],[ND]]*BD[[#This Row],[NE]]</f>
        <v>6</v>
      </c>
      <c r="U2072" s="201" t="str">
        <f t="shared" si="126"/>
        <v>MEDIO</v>
      </c>
      <c r="V2072" s="199">
        <v>25</v>
      </c>
      <c r="W2072" s="199">
        <f>BD[[#This Row],[NP]]*BD[[#This Row],[N.C]]</f>
        <v>150</v>
      </c>
      <c r="X2072" s="201" t="str">
        <f t="shared" si="127"/>
        <v>II</v>
      </c>
      <c r="Y2072" s="182" t="str">
        <f t="shared" si="128"/>
        <v>ACEPTABLE CON CONTROL ESPECIFICO</v>
      </c>
      <c r="Z2072" s="199" t="s">
        <v>311</v>
      </c>
      <c r="AA2072" s="199" t="s">
        <v>311</v>
      </c>
      <c r="AB2072" s="112" t="s">
        <v>1628</v>
      </c>
      <c r="AC2072" s="112" t="s">
        <v>1629</v>
      </c>
      <c r="AD2072" s="112" t="s">
        <v>1265</v>
      </c>
      <c r="AE2072" s="112" t="s">
        <v>1280</v>
      </c>
      <c r="AF2072" s="199"/>
    </row>
    <row r="2073" spans="1:32" ht="165" hidden="1">
      <c r="A2073" s="198" t="s">
        <v>909</v>
      </c>
      <c r="B2073" s="199" t="s">
        <v>1673</v>
      </c>
      <c r="C2073" s="199" t="s">
        <v>1216</v>
      </c>
      <c r="D2073" s="199" t="s">
        <v>1214</v>
      </c>
      <c r="E2073" s="112" t="s">
        <v>1676</v>
      </c>
      <c r="F2073" s="200" t="s">
        <v>1682</v>
      </c>
      <c r="G2073" s="199" t="s">
        <v>19</v>
      </c>
      <c r="H2073" s="199" t="s">
        <v>905</v>
      </c>
      <c r="I2073" s="200" t="s">
        <v>935</v>
      </c>
      <c r="J2073" s="112" t="s">
        <v>1230</v>
      </c>
      <c r="K2073" s="199">
        <v>8</v>
      </c>
      <c r="L2073" s="199">
        <v>6</v>
      </c>
      <c r="M2073" s="199">
        <v>1</v>
      </c>
      <c r="N2073" s="112" t="s">
        <v>1231</v>
      </c>
      <c r="O2073" s="200" t="s">
        <v>1234</v>
      </c>
      <c r="P2073" s="112" t="s">
        <v>1518</v>
      </c>
      <c r="Q2073" s="200" t="s">
        <v>1520</v>
      </c>
      <c r="R2073" s="199">
        <v>2</v>
      </c>
      <c r="S2073" s="199">
        <v>3</v>
      </c>
      <c r="T2073" s="199">
        <f>BD[[#This Row],[ND]]*BD[[#This Row],[NE]]</f>
        <v>6</v>
      </c>
      <c r="U2073" s="201" t="str">
        <f t="shared" si="126"/>
        <v>MEDIO</v>
      </c>
      <c r="V2073" s="199">
        <v>25</v>
      </c>
      <c r="W2073" s="199">
        <f>BD[[#This Row],[NP]]*BD[[#This Row],[N.C]]</f>
        <v>150</v>
      </c>
      <c r="X2073" s="201" t="str">
        <f t="shared" si="127"/>
        <v>II</v>
      </c>
      <c r="Y2073" s="182" t="str">
        <f t="shared" si="128"/>
        <v>ACEPTABLE CON CONTROL ESPECIFICO</v>
      </c>
      <c r="Z2073" s="199" t="s">
        <v>311</v>
      </c>
      <c r="AA2073" s="199" t="s">
        <v>311</v>
      </c>
      <c r="AB2073" s="112" t="s">
        <v>1517</v>
      </c>
      <c r="AC2073" s="112" t="s">
        <v>1519</v>
      </c>
      <c r="AD2073" s="112" t="s">
        <v>1244</v>
      </c>
      <c r="AE2073" s="112" t="s">
        <v>1275</v>
      </c>
      <c r="AF2073" s="199"/>
    </row>
    <row r="2074" spans="1:32" ht="409.6" hidden="1">
      <c r="A2074" s="198" t="s">
        <v>909</v>
      </c>
      <c r="B2074" s="199" t="s">
        <v>1673</v>
      </c>
      <c r="C2074" s="199" t="s">
        <v>1216</v>
      </c>
      <c r="D2074" s="199" t="s">
        <v>1214</v>
      </c>
      <c r="E2074" s="112" t="s">
        <v>1676</v>
      </c>
      <c r="F2074" s="200" t="s">
        <v>1682</v>
      </c>
      <c r="G2074" s="199" t="s">
        <v>19</v>
      </c>
      <c r="H2074" s="199" t="s">
        <v>917</v>
      </c>
      <c r="I2074" s="200" t="s">
        <v>949</v>
      </c>
      <c r="J2074" s="112" t="s">
        <v>1226</v>
      </c>
      <c r="K2074" s="199">
        <v>8</v>
      </c>
      <c r="L2074" s="199">
        <v>6</v>
      </c>
      <c r="M2074" s="199">
        <v>1</v>
      </c>
      <c r="N2074" s="112" t="s">
        <v>1237</v>
      </c>
      <c r="O2074" s="200" t="s">
        <v>1238</v>
      </c>
      <c r="P2074" s="112" t="s">
        <v>1239</v>
      </c>
      <c r="Q2074" s="112" t="s">
        <v>1522</v>
      </c>
      <c r="R2074" s="199">
        <v>2</v>
      </c>
      <c r="S2074" s="199">
        <v>2</v>
      </c>
      <c r="T2074" s="199">
        <f>BD[[#This Row],[ND]]*BD[[#This Row],[NE]]</f>
        <v>4</v>
      </c>
      <c r="U2074" s="201" t="str">
        <f t="shared" si="126"/>
        <v>BAJO</v>
      </c>
      <c r="V2074" s="199">
        <v>60</v>
      </c>
      <c r="W2074" s="199">
        <f>BD[[#This Row],[NP]]*BD[[#This Row],[N.C]]</f>
        <v>240</v>
      </c>
      <c r="X2074" s="201" t="str">
        <f t="shared" si="127"/>
        <v>II</v>
      </c>
      <c r="Y2074" s="182" t="str">
        <f t="shared" si="128"/>
        <v>ACEPTABLE CON CONTROL ESPECIFICO</v>
      </c>
      <c r="Z2074" s="199" t="s">
        <v>311</v>
      </c>
      <c r="AA2074" s="199" t="s">
        <v>311</v>
      </c>
      <c r="AB2074" s="112" t="s">
        <v>1524</v>
      </c>
      <c r="AC2074" s="112" t="s">
        <v>1521</v>
      </c>
      <c r="AD2074" s="112" t="s">
        <v>1523</v>
      </c>
      <c r="AE2074" s="112" t="s">
        <v>1276</v>
      </c>
      <c r="AF2074" s="199"/>
    </row>
    <row r="2075" spans="1:32" ht="105" hidden="1">
      <c r="A2075" s="198" t="s">
        <v>909</v>
      </c>
      <c r="B2075" s="199" t="s">
        <v>1673</v>
      </c>
      <c r="C2075" s="199" t="s">
        <v>1216</v>
      </c>
      <c r="D2075" s="199" t="s">
        <v>1214</v>
      </c>
      <c r="E2075" s="112" t="s">
        <v>1676</v>
      </c>
      <c r="F2075" s="200" t="s">
        <v>1682</v>
      </c>
      <c r="G2075" s="199" t="s">
        <v>19</v>
      </c>
      <c r="H2075" s="199" t="s">
        <v>917</v>
      </c>
      <c r="I2075" s="200" t="s">
        <v>959</v>
      </c>
      <c r="J2075" s="112" t="s">
        <v>1347</v>
      </c>
      <c r="K2075" s="199">
        <v>8</v>
      </c>
      <c r="L2075" s="199">
        <v>6</v>
      </c>
      <c r="M2075" s="199">
        <v>1</v>
      </c>
      <c r="N2075" s="112" t="s">
        <v>1322</v>
      </c>
      <c r="O2075" s="112" t="s">
        <v>1348</v>
      </c>
      <c r="P2075" s="112" t="s">
        <v>1349</v>
      </c>
      <c r="Q2075" s="112" t="s">
        <v>1578</v>
      </c>
      <c r="R2075" s="199">
        <v>2</v>
      </c>
      <c r="S2075" s="199">
        <v>3</v>
      </c>
      <c r="T2075" s="199">
        <f>BD[[#This Row],[ND]]*BD[[#This Row],[NE]]</f>
        <v>6</v>
      </c>
      <c r="U2075" s="201" t="str">
        <f t="shared" si="126"/>
        <v>MEDIO</v>
      </c>
      <c r="V2075" s="199">
        <v>60</v>
      </c>
      <c r="W2075" s="199">
        <f>BD[[#This Row],[NP]]*BD[[#This Row],[N.C]]</f>
        <v>360</v>
      </c>
      <c r="X2075" s="201" t="str">
        <f t="shared" si="127"/>
        <v>II</v>
      </c>
      <c r="Y2075" s="182" t="str">
        <f t="shared" si="128"/>
        <v>ACEPTABLE CON CONTROL ESPECIFICO</v>
      </c>
      <c r="Z2075" s="199" t="s">
        <v>311</v>
      </c>
      <c r="AA2075" s="199" t="s">
        <v>311</v>
      </c>
      <c r="AB2075" s="112" t="s">
        <v>1576</v>
      </c>
      <c r="AC2075" s="112" t="s">
        <v>1577</v>
      </c>
      <c r="AD2075" s="112" t="s">
        <v>1579</v>
      </c>
      <c r="AE2075" s="112" t="s">
        <v>1343</v>
      </c>
      <c r="AF2075" s="199"/>
    </row>
    <row r="2076" spans="1:32" ht="105" hidden="1">
      <c r="A2076" s="198" t="s">
        <v>909</v>
      </c>
      <c r="B2076" s="199" t="s">
        <v>1673</v>
      </c>
      <c r="C2076" s="199" t="s">
        <v>1216</v>
      </c>
      <c r="D2076" s="199" t="s">
        <v>1214</v>
      </c>
      <c r="E2076" s="112" t="s">
        <v>1676</v>
      </c>
      <c r="F2076" s="200" t="s">
        <v>1682</v>
      </c>
      <c r="G2076" s="199" t="s">
        <v>19</v>
      </c>
      <c r="H2076" s="199" t="s">
        <v>917</v>
      </c>
      <c r="I2076" s="200" t="s">
        <v>961</v>
      </c>
      <c r="J2076" s="112" t="s">
        <v>1350</v>
      </c>
      <c r="K2076" s="199">
        <v>8</v>
      </c>
      <c r="L2076" s="199">
        <v>6</v>
      </c>
      <c r="M2076" s="199">
        <v>1</v>
      </c>
      <c r="N2076" s="112" t="s">
        <v>1322</v>
      </c>
      <c r="O2076" s="112" t="s">
        <v>1348</v>
      </c>
      <c r="P2076" s="112" t="s">
        <v>1582</v>
      </c>
      <c r="Q2076" s="112" t="s">
        <v>1352</v>
      </c>
      <c r="R2076" s="199">
        <v>6</v>
      </c>
      <c r="S2076" s="199">
        <v>1</v>
      </c>
      <c r="T2076" s="199">
        <f>BD[[#This Row],[ND]]*BD[[#This Row],[NE]]</f>
        <v>6</v>
      </c>
      <c r="U2076" s="201" t="str">
        <f t="shared" si="126"/>
        <v>MEDIO</v>
      </c>
      <c r="V2076" s="199">
        <v>60</v>
      </c>
      <c r="W2076" s="199">
        <f>BD[[#This Row],[NP]]*BD[[#This Row],[N.C]]</f>
        <v>360</v>
      </c>
      <c r="X2076" s="201" t="str">
        <f t="shared" si="127"/>
        <v>II</v>
      </c>
      <c r="Y2076" s="182" t="str">
        <f t="shared" si="128"/>
        <v>ACEPTABLE CON CONTROL ESPECIFICO</v>
      </c>
      <c r="Z2076" s="199" t="s">
        <v>311</v>
      </c>
      <c r="AA2076" s="199" t="s">
        <v>311</v>
      </c>
      <c r="AB2076" s="112" t="s">
        <v>1580</v>
      </c>
      <c r="AC2076" s="112" t="s">
        <v>1583</v>
      </c>
      <c r="AD2076" s="112" t="s">
        <v>1581</v>
      </c>
      <c r="AE2076" s="112" t="s">
        <v>1343</v>
      </c>
      <c r="AF2076" s="199"/>
    </row>
    <row r="2077" spans="1:32" ht="105" hidden="1">
      <c r="A2077" s="198" t="s">
        <v>909</v>
      </c>
      <c r="B2077" s="199" t="s">
        <v>1673</v>
      </c>
      <c r="C2077" s="199" t="s">
        <v>1216</v>
      </c>
      <c r="D2077" s="199" t="s">
        <v>1214</v>
      </c>
      <c r="E2077" s="112" t="s">
        <v>1676</v>
      </c>
      <c r="F2077" s="200" t="s">
        <v>1682</v>
      </c>
      <c r="G2077" s="199" t="s">
        <v>19</v>
      </c>
      <c r="H2077" s="199" t="s">
        <v>923</v>
      </c>
      <c r="I2077" s="200" t="s">
        <v>965</v>
      </c>
      <c r="J2077" s="112" t="s">
        <v>1228</v>
      </c>
      <c r="K2077" s="199">
        <v>8</v>
      </c>
      <c r="L2077" s="199">
        <v>6</v>
      </c>
      <c r="M2077" s="199">
        <v>1</v>
      </c>
      <c r="N2077" s="112" t="s">
        <v>1245</v>
      </c>
      <c r="O2077" s="200" t="s">
        <v>1291</v>
      </c>
      <c r="P2077" s="112" t="s">
        <v>1525</v>
      </c>
      <c r="Q2077" s="200" t="s">
        <v>1529</v>
      </c>
      <c r="R2077" s="199">
        <v>2</v>
      </c>
      <c r="S2077" s="199">
        <v>3</v>
      </c>
      <c r="T2077" s="199">
        <f>BD[[#This Row],[ND]]*BD[[#This Row],[NE]]</f>
        <v>6</v>
      </c>
      <c r="U2077" s="201" t="str">
        <f t="shared" si="126"/>
        <v>MEDIO</v>
      </c>
      <c r="V2077" s="199">
        <v>25</v>
      </c>
      <c r="W2077" s="199">
        <f>BD[[#This Row],[NP]]*BD[[#This Row],[N.C]]</f>
        <v>150</v>
      </c>
      <c r="X2077" s="201" t="str">
        <f t="shared" si="127"/>
        <v>II</v>
      </c>
      <c r="Y2077" s="182" t="str">
        <f t="shared" si="128"/>
        <v>ACEPTABLE CON CONTROL ESPECIFICO</v>
      </c>
      <c r="Z2077" s="199" t="s">
        <v>311</v>
      </c>
      <c r="AA2077" s="199" t="s">
        <v>311</v>
      </c>
      <c r="AB2077" s="112" t="s">
        <v>1527</v>
      </c>
      <c r="AC2077" s="112" t="s">
        <v>1526</v>
      </c>
      <c r="AD2077" s="200" t="s">
        <v>1528</v>
      </c>
      <c r="AE2077" s="112" t="s">
        <v>1281</v>
      </c>
      <c r="AF2077" s="199"/>
    </row>
    <row r="2078" spans="1:32" ht="105" hidden="1">
      <c r="A2078" s="198" t="s">
        <v>909</v>
      </c>
      <c r="B2078" s="199" t="s">
        <v>1673</v>
      </c>
      <c r="C2078" s="199" t="s">
        <v>1216</v>
      </c>
      <c r="D2078" s="199" t="s">
        <v>1214</v>
      </c>
      <c r="E2078" s="112" t="s">
        <v>1676</v>
      </c>
      <c r="F2078" s="200" t="s">
        <v>1682</v>
      </c>
      <c r="G2078" s="199" t="s">
        <v>19</v>
      </c>
      <c r="H2078" s="199" t="s">
        <v>923</v>
      </c>
      <c r="I2078" s="200" t="s">
        <v>969</v>
      </c>
      <c r="J2078" s="112" t="s">
        <v>1229</v>
      </c>
      <c r="K2078" s="199">
        <v>8</v>
      </c>
      <c r="L2078" s="199">
        <v>6</v>
      </c>
      <c r="M2078" s="199">
        <v>1</v>
      </c>
      <c r="N2078" s="112" t="s">
        <v>1248</v>
      </c>
      <c r="O2078" s="200" t="s">
        <v>1532</v>
      </c>
      <c r="P2078" s="112" t="s">
        <v>1530</v>
      </c>
      <c r="Q2078" s="199" t="s">
        <v>311</v>
      </c>
      <c r="R2078" s="199">
        <v>2</v>
      </c>
      <c r="S2078" s="199">
        <v>2</v>
      </c>
      <c r="T2078" s="199">
        <f>BD[[#This Row],[ND]]*BD[[#This Row],[NE]]</f>
        <v>4</v>
      </c>
      <c r="U2078" s="201" t="str">
        <f t="shared" si="126"/>
        <v>BAJO</v>
      </c>
      <c r="V2078" s="199">
        <v>60</v>
      </c>
      <c r="W2078" s="199">
        <f>BD[[#This Row],[NP]]*BD[[#This Row],[N.C]]</f>
        <v>240</v>
      </c>
      <c r="X2078" s="201" t="str">
        <f t="shared" si="127"/>
        <v>II</v>
      </c>
      <c r="Y2078" s="182" t="str">
        <f t="shared" si="128"/>
        <v>ACEPTABLE CON CONTROL ESPECIFICO</v>
      </c>
      <c r="Z2078" s="199" t="s">
        <v>311</v>
      </c>
      <c r="AA2078" s="199" t="s">
        <v>311</v>
      </c>
      <c r="AB2078" s="112" t="s">
        <v>1590</v>
      </c>
      <c r="AC2078" s="112" t="s">
        <v>1531</v>
      </c>
      <c r="AD2078" s="200" t="s">
        <v>1247</v>
      </c>
      <c r="AE2078" s="112" t="s">
        <v>1281</v>
      </c>
      <c r="AF2078" s="199"/>
    </row>
    <row r="2079" spans="1:32" ht="225" hidden="1">
      <c r="A2079" s="198" t="s">
        <v>909</v>
      </c>
      <c r="B2079" s="199" t="s">
        <v>1673</v>
      </c>
      <c r="C2079" s="199" t="s">
        <v>1216</v>
      </c>
      <c r="D2079" s="199" t="s">
        <v>1214</v>
      </c>
      <c r="E2079" s="112" t="s">
        <v>1676</v>
      </c>
      <c r="F2079" s="200" t="s">
        <v>1682</v>
      </c>
      <c r="G2079" s="199" t="s">
        <v>19</v>
      </c>
      <c r="H2079" s="199" t="s">
        <v>928</v>
      </c>
      <c r="I2079" s="200" t="s">
        <v>979</v>
      </c>
      <c r="J2079" s="112" t="s">
        <v>1223</v>
      </c>
      <c r="K2079" s="199">
        <v>8</v>
      </c>
      <c r="L2079" s="199">
        <v>6</v>
      </c>
      <c r="M2079" s="199">
        <v>1</v>
      </c>
      <c r="N2079" s="112" t="s">
        <v>1250</v>
      </c>
      <c r="O2079" s="200" t="s">
        <v>1595</v>
      </c>
      <c r="P2079" s="112" t="s">
        <v>1533</v>
      </c>
      <c r="Q2079" s="199" t="s">
        <v>311</v>
      </c>
      <c r="R2079" s="199">
        <v>2</v>
      </c>
      <c r="S2079" s="199">
        <v>3</v>
      </c>
      <c r="T2079" s="199">
        <f>BD[[#This Row],[ND]]*BD[[#This Row],[NE]]</f>
        <v>6</v>
      </c>
      <c r="U2079" s="201" t="str">
        <f t="shared" si="126"/>
        <v>MEDIO</v>
      </c>
      <c r="V2079" s="199">
        <v>25</v>
      </c>
      <c r="W2079" s="199">
        <f>BD[[#This Row],[NP]]*BD[[#This Row],[N.C]]</f>
        <v>150</v>
      </c>
      <c r="X2079" s="201" t="str">
        <f t="shared" si="127"/>
        <v>II</v>
      </c>
      <c r="Y2079" s="182" t="str">
        <f t="shared" si="128"/>
        <v>ACEPTABLE CON CONTROL ESPECIFICO</v>
      </c>
      <c r="Z2079" s="199" t="s">
        <v>311</v>
      </c>
      <c r="AA2079" s="199" t="s">
        <v>311</v>
      </c>
      <c r="AB2079" s="200" t="s">
        <v>1596</v>
      </c>
      <c r="AC2079" s="112" t="s">
        <v>1534</v>
      </c>
      <c r="AD2079" s="200" t="s">
        <v>1247</v>
      </c>
      <c r="AE2079" s="112" t="s">
        <v>1277</v>
      </c>
      <c r="AF2079" s="199"/>
    </row>
    <row r="2080" spans="1:32" ht="225" hidden="1">
      <c r="A2080" s="198" t="s">
        <v>909</v>
      </c>
      <c r="B2080" s="199" t="s">
        <v>1673</v>
      </c>
      <c r="C2080" s="199" t="s">
        <v>1216</v>
      </c>
      <c r="D2080" s="199" t="s">
        <v>1214</v>
      </c>
      <c r="E2080" s="112" t="s">
        <v>1676</v>
      </c>
      <c r="F2080" s="200" t="s">
        <v>1682</v>
      </c>
      <c r="G2080" s="199" t="s">
        <v>19</v>
      </c>
      <c r="H2080" s="199" t="s">
        <v>928</v>
      </c>
      <c r="I2080" s="200" t="s">
        <v>983</v>
      </c>
      <c r="J2080" s="112" t="s">
        <v>1223</v>
      </c>
      <c r="K2080" s="199">
        <v>8</v>
      </c>
      <c r="L2080" s="199">
        <v>6</v>
      </c>
      <c r="M2080" s="199">
        <v>1</v>
      </c>
      <c r="N2080" s="112" t="s">
        <v>1250</v>
      </c>
      <c r="O2080" s="200" t="s">
        <v>1595</v>
      </c>
      <c r="P2080" s="112" t="s">
        <v>1533</v>
      </c>
      <c r="Q2080" s="199" t="s">
        <v>311</v>
      </c>
      <c r="R2080" s="199">
        <v>2</v>
      </c>
      <c r="S2080" s="199">
        <v>3</v>
      </c>
      <c r="T2080" s="199">
        <f>BD[[#This Row],[ND]]*BD[[#This Row],[NE]]</f>
        <v>6</v>
      </c>
      <c r="U2080" s="201" t="str">
        <f t="shared" si="126"/>
        <v>MEDIO</v>
      </c>
      <c r="V2080" s="199">
        <v>25</v>
      </c>
      <c r="W2080" s="199">
        <f>BD[[#This Row],[NP]]*BD[[#This Row],[N.C]]</f>
        <v>150</v>
      </c>
      <c r="X2080" s="201" t="str">
        <f t="shared" si="127"/>
        <v>II</v>
      </c>
      <c r="Y2080" s="182" t="str">
        <f t="shared" si="128"/>
        <v>ACEPTABLE CON CONTROL ESPECIFICO</v>
      </c>
      <c r="Z2080" s="199" t="s">
        <v>311</v>
      </c>
      <c r="AA2080" s="199" t="s">
        <v>311</v>
      </c>
      <c r="AB2080" s="200" t="s">
        <v>1596</v>
      </c>
      <c r="AC2080" s="112" t="s">
        <v>1534</v>
      </c>
      <c r="AD2080" s="200" t="s">
        <v>1247</v>
      </c>
      <c r="AE2080" s="112" t="s">
        <v>1277</v>
      </c>
      <c r="AF2080" s="199"/>
    </row>
    <row r="2081" spans="1:32" ht="29.25" hidden="1" customHeight="1">
      <c r="A2081" s="198" t="s">
        <v>909</v>
      </c>
      <c r="B2081" s="199" t="s">
        <v>1673</v>
      </c>
      <c r="C2081" s="199" t="s">
        <v>1216</v>
      </c>
      <c r="D2081" s="199" t="s">
        <v>1214</v>
      </c>
      <c r="E2081" s="112" t="s">
        <v>1676</v>
      </c>
      <c r="F2081" s="200" t="s">
        <v>1682</v>
      </c>
      <c r="G2081" s="199" t="s">
        <v>19</v>
      </c>
      <c r="H2081" s="199" t="s">
        <v>931</v>
      </c>
      <c r="I2081" s="200" t="s">
        <v>989</v>
      </c>
      <c r="J2081" s="112" t="s">
        <v>1224</v>
      </c>
      <c r="K2081" s="199">
        <v>8</v>
      </c>
      <c r="L2081" s="199">
        <v>6</v>
      </c>
      <c r="M2081" s="199">
        <v>1</v>
      </c>
      <c r="N2081" s="112" t="s">
        <v>1252</v>
      </c>
      <c r="O2081" s="112" t="s">
        <v>1612</v>
      </c>
      <c r="P2081" s="112" t="s">
        <v>1253</v>
      </c>
      <c r="Q2081" s="112" t="s">
        <v>1614</v>
      </c>
      <c r="R2081" s="199">
        <v>2</v>
      </c>
      <c r="S2081" s="199">
        <v>3</v>
      </c>
      <c r="T2081" s="199">
        <f>BD[[#This Row],[ND]]*BD[[#This Row],[NE]]</f>
        <v>6</v>
      </c>
      <c r="U2081" s="201" t="str">
        <f t="shared" ref="U2081:U2112" si="129">IF(AND(T2081&lt;=40,T2081&gt;=24),"MUY ALTO",IF(AND(T2081&lt;=20,T2081&gt;=10),"ALTO",IF(AND(T2081&lt;=8,T2081&gt;=6),"MEDIO",IF(AND(T2081&lt;=4,T2081&gt;=1),"BAJO",""))))</f>
        <v>MEDIO</v>
      </c>
      <c r="V2081" s="199">
        <v>25</v>
      </c>
      <c r="W2081" s="199">
        <f>BD[[#This Row],[NP]]*BD[[#This Row],[N.C]]</f>
        <v>150</v>
      </c>
      <c r="X2081" s="201" t="str">
        <f t="shared" ref="X2081:X2112" si="130">IFERROR(IF(AND(W2081&gt;=600,W2081&lt;=4000),"I",IF(AND(W2081&lt;500,W2081&gt;=150),"II",IF(AND(W2081&lt;=120,W2081&gt;=40),"III",IF(W2081=20,"IV","")))),"")</f>
        <v>II</v>
      </c>
      <c r="Y2081" s="182" t="str">
        <f t="shared" ref="Y2081:Y2112" si="131">IF(AND(X2081="I"),"NO ACEPTABLE",IF(AND(X2081="II"),"ACEPTABLE CON CONTROL ESPECIFICO",IF(AND(X2081="III"),"MEJORABLE",IF(AND(X2081="IV"),"ACEPTABLE"))))</f>
        <v>ACEPTABLE CON CONTROL ESPECIFICO</v>
      </c>
      <c r="Z2081" s="199" t="s">
        <v>311</v>
      </c>
      <c r="AA2081" s="199" t="s">
        <v>311</v>
      </c>
      <c r="AB2081" s="112" t="s">
        <v>1613</v>
      </c>
      <c r="AC2081" s="112" t="s">
        <v>1253</v>
      </c>
      <c r="AD2081" s="112" t="s">
        <v>1615</v>
      </c>
      <c r="AE2081" s="112" t="s">
        <v>1278</v>
      </c>
      <c r="AF2081" s="199"/>
    </row>
    <row r="2082" spans="1:32" ht="315" hidden="1">
      <c r="A2082" s="198" t="s">
        <v>909</v>
      </c>
      <c r="B2082" s="199" t="s">
        <v>1673</v>
      </c>
      <c r="C2082" s="199" t="s">
        <v>1216</v>
      </c>
      <c r="D2082" s="199" t="s">
        <v>1214</v>
      </c>
      <c r="E2082" s="112" t="s">
        <v>1676</v>
      </c>
      <c r="F2082" s="200" t="s">
        <v>1682</v>
      </c>
      <c r="G2082" s="199" t="s">
        <v>19</v>
      </c>
      <c r="H2082" s="199" t="s">
        <v>934</v>
      </c>
      <c r="I2082" s="200" t="s">
        <v>1007</v>
      </c>
      <c r="J2082" s="112" t="s">
        <v>1225</v>
      </c>
      <c r="K2082" s="199">
        <v>2</v>
      </c>
      <c r="L2082" s="199">
        <v>2</v>
      </c>
      <c r="M2082" s="199">
        <v>1</v>
      </c>
      <c r="N2082" s="112" t="s">
        <v>1255</v>
      </c>
      <c r="O2082" s="112" t="s">
        <v>1627</v>
      </c>
      <c r="P2082" s="112" t="s">
        <v>1630</v>
      </c>
      <c r="Q2082" s="112" t="s">
        <v>1265</v>
      </c>
      <c r="R2082" s="199">
        <v>2</v>
      </c>
      <c r="S2082" s="199">
        <v>3</v>
      </c>
      <c r="T2082" s="199">
        <f>BD[[#This Row],[ND]]*BD[[#This Row],[NE]]</f>
        <v>6</v>
      </c>
      <c r="U2082" s="201" t="str">
        <f t="shared" si="129"/>
        <v>MEDIO</v>
      </c>
      <c r="V2082" s="199">
        <v>25</v>
      </c>
      <c r="W2082" s="199">
        <f>BD[[#This Row],[NP]]*BD[[#This Row],[N.C]]</f>
        <v>150</v>
      </c>
      <c r="X2082" s="201" t="str">
        <f t="shared" si="130"/>
        <v>II</v>
      </c>
      <c r="Y2082" s="182" t="str">
        <f t="shared" si="131"/>
        <v>ACEPTABLE CON CONTROL ESPECIFICO</v>
      </c>
      <c r="Z2082" s="199" t="s">
        <v>311</v>
      </c>
      <c r="AA2082" s="199" t="s">
        <v>311</v>
      </c>
      <c r="AB2082" s="112" t="s">
        <v>1628</v>
      </c>
      <c r="AC2082" s="112" t="s">
        <v>1629</v>
      </c>
      <c r="AD2082" s="112" t="s">
        <v>1265</v>
      </c>
      <c r="AE2082" s="112" t="s">
        <v>1280</v>
      </c>
      <c r="AF2082" s="199"/>
    </row>
    <row r="2083" spans="1:32" ht="78.75" hidden="1" customHeight="1">
      <c r="A2083" s="198" t="s">
        <v>909</v>
      </c>
      <c r="B2083" s="199" t="s">
        <v>1673</v>
      </c>
      <c r="C2083" s="199" t="s">
        <v>1216</v>
      </c>
      <c r="D2083" s="199" t="s">
        <v>1214</v>
      </c>
      <c r="E2083" s="112" t="s">
        <v>1676</v>
      </c>
      <c r="F2083" s="216" t="s">
        <v>1683</v>
      </c>
      <c r="G2083" s="199" t="s">
        <v>19</v>
      </c>
      <c r="H2083" s="199" t="s">
        <v>905</v>
      </c>
      <c r="I2083" s="200" t="s">
        <v>935</v>
      </c>
      <c r="J2083" s="112" t="s">
        <v>1230</v>
      </c>
      <c r="K2083" s="199">
        <v>8</v>
      </c>
      <c r="L2083" s="199">
        <v>6</v>
      </c>
      <c r="M2083" s="199">
        <v>1</v>
      </c>
      <c r="N2083" s="112" t="s">
        <v>1231</v>
      </c>
      <c r="O2083" s="200" t="s">
        <v>1234</v>
      </c>
      <c r="P2083" s="112" t="s">
        <v>1518</v>
      </c>
      <c r="Q2083" s="200" t="s">
        <v>1520</v>
      </c>
      <c r="R2083" s="199">
        <v>2</v>
      </c>
      <c r="S2083" s="199">
        <v>3</v>
      </c>
      <c r="T2083" s="199">
        <f>BD[[#This Row],[ND]]*BD[[#This Row],[NE]]</f>
        <v>6</v>
      </c>
      <c r="U2083" s="201" t="str">
        <f t="shared" si="129"/>
        <v>MEDIO</v>
      </c>
      <c r="V2083" s="199">
        <v>25</v>
      </c>
      <c r="W2083" s="199">
        <f>BD[[#This Row],[NP]]*BD[[#This Row],[N.C]]</f>
        <v>150</v>
      </c>
      <c r="X2083" s="201" t="str">
        <f t="shared" si="130"/>
        <v>II</v>
      </c>
      <c r="Y2083" s="182" t="str">
        <f t="shared" si="131"/>
        <v>ACEPTABLE CON CONTROL ESPECIFICO</v>
      </c>
      <c r="Z2083" s="199" t="s">
        <v>311</v>
      </c>
      <c r="AA2083" s="199" t="s">
        <v>311</v>
      </c>
      <c r="AB2083" s="112" t="s">
        <v>1517</v>
      </c>
      <c r="AC2083" s="112" t="s">
        <v>1519</v>
      </c>
      <c r="AD2083" s="112" t="s">
        <v>1244</v>
      </c>
      <c r="AE2083" s="112" t="s">
        <v>1275</v>
      </c>
      <c r="AF2083" s="199"/>
    </row>
    <row r="2084" spans="1:32" ht="409.6" hidden="1">
      <c r="A2084" s="198" t="s">
        <v>909</v>
      </c>
      <c r="B2084" s="199" t="s">
        <v>1673</v>
      </c>
      <c r="C2084" s="199" t="s">
        <v>1216</v>
      </c>
      <c r="D2084" s="199" t="s">
        <v>1214</v>
      </c>
      <c r="E2084" s="112" t="s">
        <v>1676</v>
      </c>
      <c r="F2084" s="216" t="s">
        <v>1683</v>
      </c>
      <c r="G2084" s="199" t="s">
        <v>19</v>
      </c>
      <c r="H2084" s="199" t="s">
        <v>917</v>
      </c>
      <c r="I2084" s="200" t="s">
        <v>949</v>
      </c>
      <c r="J2084" s="112" t="s">
        <v>1226</v>
      </c>
      <c r="K2084" s="199">
        <v>8</v>
      </c>
      <c r="L2084" s="199">
        <v>6</v>
      </c>
      <c r="M2084" s="199">
        <v>1</v>
      </c>
      <c r="N2084" s="112" t="s">
        <v>1237</v>
      </c>
      <c r="O2084" s="200" t="s">
        <v>1238</v>
      </c>
      <c r="P2084" s="112" t="s">
        <v>1239</v>
      </c>
      <c r="Q2084" s="112" t="s">
        <v>1522</v>
      </c>
      <c r="R2084" s="199">
        <v>2</v>
      </c>
      <c r="S2084" s="199">
        <v>2</v>
      </c>
      <c r="T2084" s="199">
        <f>BD[[#This Row],[ND]]*BD[[#This Row],[NE]]</f>
        <v>4</v>
      </c>
      <c r="U2084" s="201" t="str">
        <f t="shared" si="129"/>
        <v>BAJO</v>
      </c>
      <c r="V2084" s="199">
        <v>60</v>
      </c>
      <c r="W2084" s="199">
        <f>BD[[#This Row],[NP]]*BD[[#This Row],[N.C]]</f>
        <v>240</v>
      </c>
      <c r="X2084" s="201" t="str">
        <f t="shared" si="130"/>
        <v>II</v>
      </c>
      <c r="Y2084" s="182" t="str">
        <f t="shared" si="131"/>
        <v>ACEPTABLE CON CONTROL ESPECIFICO</v>
      </c>
      <c r="Z2084" s="199" t="s">
        <v>311</v>
      </c>
      <c r="AA2084" s="199" t="s">
        <v>311</v>
      </c>
      <c r="AB2084" s="112" t="s">
        <v>1524</v>
      </c>
      <c r="AC2084" s="112" t="s">
        <v>1521</v>
      </c>
      <c r="AD2084" s="112" t="s">
        <v>1523</v>
      </c>
      <c r="AE2084" s="112" t="s">
        <v>1276</v>
      </c>
      <c r="AF2084" s="199"/>
    </row>
    <row r="2085" spans="1:32" ht="105" hidden="1">
      <c r="A2085" s="198" t="s">
        <v>909</v>
      </c>
      <c r="B2085" s="199" t="s">
        <v>1673</v>
      </c>
      <c r="C2085" s="199" t="s">
        <v>1216</v>
      </c>
      <c r="D2085" s="199" t="s">
        <v>1214</v>
      </c>
      <c r="E2085" s="112" t="s">
        <v>1676</v>
      </c>
      <c r="F2085" s="216" t="s">
        <v>1683</v>
      </c>
      <c r="G2085" s="199" t="s">
        <v>19</v>
      </c>
      <c r="H2085" s="199" t="s">
        <v>917</v>
      </c>
      <c r="I2085" s="200" t="s">
        <v>959</v>
      </c>
      <c r="J2085" s="112" t="s">
        <v>1347</v>
      </c>
      <c r="K2085" s="199">
        <v>8</v>
      </c>
      <c r="L2085" s="199">
        <v>6</v>
      </c>
      <c r="M2085" s="199">
        <v>1</v>
      </c>
      <c r="N2085" s="112" t="s">
        <v>1322</v>
      </c>
      <c r="O2085" s="112" t="s">
        <v>1348</v>
      </c>
      <c r="P2085" s="112" t="s">
        <v>1349</v>
      </c>
      <c r="Q2085" s="112" t="s">
        <v>1578</v>
      </c>
      <c r="R2085" s="199">
        <v>2</v>
      </c>
      <c r="S2085" s="199">
        <v>3</v>
      </c>
      <c r="T2085" s="199">
        <f>BD[[#This Row],[ND]]*BD[[#This Row],[NE]]</f>
        <v>6</v>
      </c>
      <c r="U2085" s="201" t="str">
        <f t="shared" si="129"/>
        <v>MEDIO</v>
      </c>
      <c r="V2085" s="199">
        <v>60</v>
      </c>
      <c r="W2085" s="199">
        <f>BD[[#This Row],[NP]]*BD[[#This Row],[N.C]]</f>
        <v>360</v>
      </c>
      <c r="X2085" s="201" t="str">
        <f t="shared" si="130"/>
        <v>II</v>
      </c>
      <c r="Y2085" s="182" t="str">
        <f t="shared" si="131"/>
        <v>ACEPTABLE CON CONTROL ESPECIFICO</v>
      </c>
      <c r="Z2085" s="199" t="s">
        <v>311</v>
      </c>
      <c r="AA2085" s="199" t="s">
        <v>311</v>
      </c>
      <c r="AB2085" s="112" t="s">
        <v>1576</v>
      </c>
      <c r="AC2085" s="112" t="s">
        <v>1577</v>
      </c>
      <c r="AD2085" s="112" t="s">
        <v>1579</v>
      </c>
      <c r="AE2085" s="112" t="s">
        <v>1343</v>
      </c>
      <c r="AF2085" s="199"/>
    </row>
    <row r="2086" spans="1:32" ht="105" hidden="1">
      <c r="A2086" s="198" t="s">
        <v>909</v>
      </c>
      <c r="B2086" s="199" t="s">
        <v>1673</v>
      </c>
      <c r="C2086" s="199" t="s">
        <v>1216</v>
      </c>
      <c r="D2086" s="199" t="s">
        <v>1214</v>
      </c>
      <c r="E2086" s="112" t="s">
        <v>1676</v>
      </c>
      <c r="F2086" s="216" t="s">
        <v>1683</v>
      </c>
      <c r="G2086" s="199" t="s">
        <v>19</v>
      </c>
      <c r="H2086" s="199" t="s">
        <v>917</v>
      </c>
      <c r="I2086" s="200" t="s">
        <v>961</v>
      </c>
      <c r="J2086" s="112" t="s">
        <v>1350</v>
      </c>
      <c r="K2086" s="199">
        <v>8</v>
      </c>
      <c r="L2086" s="199">
        <v>6</v>
      </c>
      <c r="M2086" s="199">
        <v>1</v>
      </c>
      <c r="N2086" s="112" t="s">
        <v>1322</v>
      </c>
      <c r="O2086" s="112" t="s">
        <v>1348</v>
      </c>
      <c r="P2086" s="112" t="s">
        <v>1582</v>
      </c>
      <c r="Q2086" s="112" t="s">
        <v>1352</v>
      </c>
      <c r="R2086" s="199">
        <v>6</v>
      </c>
      <c r="S2086" s="199">
        <v>1</v>
      </c>
      <c r="T2086" s="199">
        <f>BD[[#This Row],[ND]]*BD[[#This Row],[NE]]</f>
        <v>6</v>
      </c>
      <c r="U2086" s="201" t="str">
        <f t="shared" si="129"/>
        <v>MEDIO</v>
      </c>
      <c r="V2086" s="199">
        <v>60</v>
      </c>
      <c r="W2086" s="199">
        <f>BD[[#This Row],[NP]]*BD[[#This Row],[N.C]]</f>
        <v>360</v>
      </c>
      <c r="X2086" s="201" t="str">
        <f t="shared" si="130"/>
        <v>II</v>
      </c>
      <c r="Y2086" s="182" t="str">
        <f t="shared" si="131"/>
        <v>ACEPTABLE CON CONTROL ESPECIFICO</v>
      </c>
      <c r="Z2086" s="199" t="s">
        <v>311</v>
      </c>
      <c r="AA2086" s="199" t="s">
        <v>311</v>
      </c>
      <c r="AB2086" s="112" t="s">
        <v>1580</v>
      </c>
      <c r="AC2086" s="112" t="s">
        <v>1583</v>
      </c>
      <c r="AD2086" s="112" t="s">
        <v>1581</v>
      </c>
      <c r="AE2086" s="112" t="s">
        <v>1343</v>
      </c>
      <c r="AF2086" s="199"/>
    </row>
    <row r="2087" spans="1:32" ht="105" hidden="1">
      <c r="A2087" s="198" t="s">
        <v>909</v>
      </c>
      <c r="B2087" s="199" t="s">
        <v>1673</v>
      </c>
      <c r="C2087" s="199" t="s">
        <v>1216</v>
      </c>
      <c r="D2087" s="199" t="s">
        <v>1214</v>
      </c>
      <c r="E2087" s="112" t="s">
        <v>1676</v>
      </c>
      <c r="F2087" s="216" t="s">
        <v>1683</v>
      </c>
      <c r="G2087" s="199" t="s">
        <v>19</v>
      </c>
      <c r="H2087" s="199" t="s">
        <v>923</v>
      </c>
      <c r="I2087" s="200" t="s">
        <v>965</v>
      </c>
      <c r="J2087" s="112" t="s">
        <v>1228</v>
      </c>
      <c r="K2087" s="199">
        <v>8</v>
      </c>
      <c r="L2087" s="199">
        <v>6</v>
      </c>
      <c r="M2087" s="199">
        <v>1</v>
      </c>
      <c r="N2087" s="112" t="s">
        <v>1245</v>
      </c>
      <c r="O2087" s="200" t="s">
        <v>1291</v>
      </c>
      <c r="P2087" s="112" t="s">
        <v>1525</v>
      </c>
      <c r="Q2087" s="200" t="s">
        <v>1529</v>
      </c>
      <c r="R2087" s="199">
        <v>2</v>
      </c>
      <c r="S2087" s="199">
        <v>3</v>
      </c>
      <c r="T2087" s="199">
        <f>BD[[#This Row],[ND]]*BD[[#This Row],[NE]]</f>
        <v>6</v>
      </c>
      <c r="U2087" s="201" t="str">
        <f t="shared" si="129"/>
        <v>MEDIO</v>
      </c>
      <c r="V2087" s="199">
        <v>25</v>
      </c>
      <c r="W2087" s="199">
        <f>BD[[#This Row],[NP]]*BD[[#This Row],[N.C]]</f>
        <v>150</v>
      </c>
      <c r="X2087" s="201" t="str">
        <f t="shared" si="130"/>
        <v>II</v>
      </c>
      <c r="Y2087" s="182" t="str">
        <f t="shared" si="131"/>
        <v>ACEPTABLE CON CONTROL ESPECIFICO</v>
      </c>
      <c r="Z2087" s="199" t="s">
        <v>311</v>
      </c>
      <c r="AA2087" s="199" t="s">
        <v>311</v>
      </c>
      <c r="AB2087" s="112" t="s">
        <v>1527</v>
      </c>
      <c r="AC2087" s="112" t="s">
        <v>1526</v>
      </c>
      <c r="AD2087" s="200" t="s">
        <v>1528</v>
      </c>
      <c r="AE2087" s="112" t="s">
        <v>1281</v>
      </c>
      <c r="AF2087" s="199"/>
    </row>
    <row r="2088" spans="1:32" ht="105" hidden="1">
      <c r="A2088" s="198" t="s">
        <v>909</v>
      </c>
      <c r="B2088" s="199" t="s">
        <v>1673</v>
      </c>
      <c r="C2088" s="199" t="s">
        <v>1216</v>
      </c>
      <c r="D2088" s="199" t="s">
        <v>1214</v>
      </c>
      <c r="E2088" s="112" t="s">
        <v>1676</v>
      </c>
      <c r="F2088" s="216" t="s">
        <v>1683</v>
      </c>
      <c r="G2088" s="199" t="s">
        <v>19</v>
      </c>
      <c r="H2088" s="199" t="s">
        <v>923</v>
      </c>
      <c r="I2088" s="200" t="s">
        <v>969</v>
      </c>
      <c r="J2088" s="112" t="s">
        <v>1229</v>
      </c>
      <c r="K2088" s="199">
        <v>8</v>
      </c>
      <c r="L2088" s="199">
        <v>6</v>
      </c>
      <c r="M2088" s="199">
        <v>1</v>
      </c>
      <c r="N2088" s="112" t="s">
        <v>1248</v>
      </c>
      <c r="O2088" s="200" t="s">
        <v>1532</v>
      </c>
      <c r="P2088" s="112" t="s">
        <v>1530</v>
      </c>
      <c r="Q2088" s="199" t="s">
        <v>311</v>
      </c>
      <c r="R2088" s="199">
        <v>2</v>
      </c>
      <c r="S2088" s="199">
        <v>2</v>
      </c>
      <c r="T2088" s="199">
        <f>BD[[#This Row],[ND]]*BD[[#This Row],[NE]]</f>
        <v>4</v>
      </c>
      <c r="U2088" s="201" t="str">
        <f t="shared" si="129"/>
        <v>BAJO</v>
      </c>
      <c r="V2088" s="199">
        <v>60</v>
      </c>
      <c r="W2088" s="199">
        <f>BD[[#This Row],[NP]]*BD[[#This Row],[N.C]]</f>
        <v>240</v>
      </c>
      <c r="X2088" s="201" t="str">
        <f t="shared" si="130"/>
        <v>II</v>
      </c>
      <c r="Y2088" s="182" t="str">
        <f t="shared" si="131"/>
        <v>ACEPTABLE CON CONTROL ESPECIFICO</v>
      </c>
      <c r="Z2088" s="199" t="s">
        <v>311</v>
      </c>
      <c r="AA2088" s="199" t="s">
        <v>311</v>
      </c>
      <c r="AB2088" s="112" t="s">
        <v>1590</v>
      </c>
      <c r="AC2088" s="112" t="s">
        <v>1531</v>
      </c>
      <c r="AD2088" s="200" t="s">
        <v>1247</v>
      </c>
      <c r="AE2088" s="112" t="s">
        <v>1281</v>
      </c>
      <c r="AF2088" s="199"/>
    </row>
    <row r="2089" spans="1:32" ht="225" hidden="1">
      <c r="A2089" s="198" t="s">
        <v>909</v>
      </c>
      <c r="B2089" s="199" t="s">
        <v>1673</v>
      </c>
      <c r="C2089" s="199" t="s">
        <v>1216</v>
      </c>
      <c r="D2089" s="199" t="s">
        <v>1214</v>
      </c>
      <c r="E2089" s="112" t="s">
        <v>1676</v>
      </c>
      <c r="F2089" s="216" t="s">
        <v>1683</v>
      </c>
      <c r="G2089" s="199" t="s">
        <v>19</v>
      </c>
      <c r="H2089" s="199" t="s">
        <v>928</v>
      </c>
      <c r="I2089" s="200" t="s">
        <v>979</v>
      </c>
      <c r="J2089" s="112" t="s">
        <v>1223</v>
      </c>
      <c r="K2089" s="199">
        <v>8</v>
      </c>
      <c r="L2089" s="199">
        <v>6</v>
      </c>
      <c r="M2089" s="199">
        <v>1</v>
      </c>
      <c r="N2089" s="112" t="s">
        <v>1250</v>
      </c>
      <c r="O2089" s="200" t="s">
        <v>1595</v>
      </c>
      <c r="P2089" s="112" t="s">
        <v>1533</v>
      </c>
      <c r="Q2089" s="199" t="s">
        <v>311</v>
      </c>
      <c r="R2089" s="199">
        <v>2</v>
      </c>
      <c r="S2089" s="199">
        <v>3</v>
      </c>
      <c r="T2089" s="199">
        <f>BD[[#This Row],[ND]]*BD[[#This Row],[NE]]</f>
        <v>6</v>
      </c>
      <c r="U2089" s="201" t="str">
        <f t="shared" si="129"/>
        <v>MEDIO</v>
      </c>
      <c r="V2089" s="199">
        <v>25</v>
      </c>
      <c r="W2089" s="199">
        <f>BD[[#This Row],[NP]]*BD[[#This Row],[N.C]]</f>
        <v>150</v>
      </c>
      <c r="X2089" s="201" t="str">
        <f t="shared" si="130"/>
        <v>II</v>
      </c>
      <c r="Y2089" s="182" t="str">
        <f t="shared" si="131"/>
        <v>ACEPTABLE CON CONTROL ESPECIFICO</v>
      </c>
      <c r="Z2089" s="199" t="s">
        <v>311</v>
      </c>
      <c r="AA2089" s="199" t="s">
        <v>311</v>
      </c>
      <c r="AB2089" s="200" t="s">
        <v>1596</v>
      </c>
      <c r="AC2089" s="112" t="s">
        <v>1534</v>
      </c>
      <c r="AD2089" s="200" t="s">
        <v>1247</v>
      </c>
      <c r="AE2089" s="112" t="s">
        <v>1277</v>
      </c>
      <c r="AF2089" s="199"/>
    </row>
    <row r="2090" spans="1:32" ht="225" hidden="1">
      <c r="A2090" s="198" t="s">
        <v>909</v>
      </c>
      <c r="B2090" s="199" t="s">
        <v>1673</v>
      </c>
      <c r="C2090" s="199" t="s">
        <v>1216</v>
      </c>
      <c r="D2090" s="199" t="s">
        <v>1214</v>
      </c>
      <c r="E2090" s="112" t="s">
        <v>1676</v>
      </c>
      <c r="F2090" s="216" t="s">
        <v>1683</v>
      </c>
      <c r="G2090" s="199" t="s">
        <v>19</v>
      </c>
      <c r="H2090" s="199" t="s">
        <v>928</v>
      </c>
      <c r="I2090" s="200" t="s">
        <v>983</v>
      </c>
      <c r="J2090" s="112" t="s">
        <v>1223</v>
      </c>
      <c r="K2090" s="199">
        <v>8</v>
      </c>
      <c r="L2090" s="199">
        <v>6</v>
      </c>
      <c r="M2090" s="199">
        <v>1</v>
      </c>
      <c r="N2090" s="112" t="s">
        <v>1250</v>
      </c>
      <c r="O2090" s="200" t="s">
        <v>1595</v>
      </c>
      <c r="P2090" s="112" t="s">
        <v>1533</v>
      </c>
      <c r="Q2090" s="199" t="s">
        <v>311</v>
      </c>
      <c r="R2090" s="199">
        <v>2</v>
      </c>
      <c r="S2090" s="199">
        <v>3</v>
      </c>
      <c r="T2090" s="199">
        <f>BD[[#This Row],[ND]]*BD[[#This Row],[NE]]</f>
        <v>6</v>
      </c>
      <c r="U2090" s="201" t="str">
        <f t="shared" si="129"/>
        <v>MEDIO</v>
      </c>
      <c r="V2090" s="199">
        <v>25</v>
      </c>
      <c r="W2090" s="199">
        <f>BD[[#This Row],[NP]]*BD[[#This Row],[N.C]]</f>
        <v>150</v>
      </c>
      <c r="X2090" s="201" t="str">
        <f t="shared" si="130"/>
        <v>II</v>
      </c>
      <c r="Y2090" s="182" t="str">
        <f t="shared" si="131"/>
        <v>ACEPTABLE CON CONTROL ESPECIFICO</v>
      </c>
      <c r="Z2090" s="199" t="s">
        <v>311</v>
      </c>
      <c r="AA2090" s="199" t="s">
        <v>311</v>
      </c>
      <c r="AB2090" s="200" t="s">
        <v>1596</v>
      </c>
      <c r="AC2090" s="112" t="s">
        <v>1534</v>
      </c>
      <c r="AD2090" s="200" t="s">
        <v>1247</v>
      </c>
      <c r="AE2090" s="112" t="s">
        <v>1277</v>
      </c>
      <c r="AF2090" s="199"/>
    </row>
    <row r="2091" spans="1:32" ht="135" hidden="1">
      <c r="A2091" s="198" t="s">
        <v>909</v>
      </c>
      <c r="B2091" s="199" t="s">
        <v>1673</v>
      </c>
      <c r="C2091" s="199" t="s">
        <v>1216</v>
      </c>
      <c r="D2091" s="199" t="s">
        <v>1214</v>
      </c>
      <c r="E2091" s="112" t="s">
        <v>1676</v>
      </c>
      <c r="F2091" s="216" t="s">
        <v>1683</v>
      </c>
      <c r="G2091" s="199" t="s">
        <v>19</v>
      </c>
      <c r="H2091" s="199" t="s">
        <v>931</v>
      </c>
      <c r="I2091" s="200" t="s">
        <v>989</v>
      </c>
      <c r="J2091" s="112" t="s">
        <v>1224</v>
      </c>
      <c r="K2091" s="199">
        <v>8</v>
      </c>
      <c r="L2091" s="199">
        <v>6</v>
      </c>
      <c r="M2091" s="199">
        <v>1</v>
      </c>
      <c r="N2091" s="112" t="s">
        <v>1252</v>
      </c>
      <c r="O2091" s="112" t="s">
        <v>1612</v>
      </c>
      <c r="P2091" s="112" t="s">
        <v>1253</v>
      </c>
      <c r="Q2091" s="112" t="s">
        <v>1614</v>
      </c>
      <c r="R2091" s="199">
        <v>2</v>
      </c>
      <c r="S2091" s="199">
        <v>3</v>
      </c>
      <c r="T2091" s="199">
        <f>BD[[#This Row],[ND]]*BD[[#This Row],[NE]]</f>
        <v>6</v>
      </c>
      <c r="U2091" s="201" t="str">
        <f t="shared" si="129"/>
        <v>MEDIO</v>
      </c>
      <c r="V2091" s="199">
        <v>25</v>
      </c>
      <c r="W2091" s="199">
        <f>BD[[#This Row],[NP]]*BD[[#This Row],[N.C]]</f>
        <v>150</v>
      </c>
      <c r="X2091" s="201" t="str">
        <f t="shared" si="130"/>
        <v>II</v>
      </c>
      <c r="Y2091" s="182" t="str">
        <f t="shared" si="131"/>
        <v>ACEPTABLE CON CONTROL ESPECIFICO</v>
      </c>
      <c r="Z2091" s="199" t="s">
        <v>311</v>
      </c>
      <c r="AA2091" s="199" t="s">
        <v>311</v>
      </c>
      <c r="AB2091" s="112" t="s">
        <v>1613</v>
      </c>
      <c r="AC2091" s="112" t="s">
        <v>1253</v>
      </c>
      <c r="AD2091" s="112" t="s">
        <v>1615</v>
      </c>
      <c r="AE2091" s="112" t="s">
        <v>1278</v>
      </c>
      <c r="AF2091" s="199"/>
    </row>
    <row r="2092" spans="1:32" ht="315" hidden="1">
      <c r="A2092" s="198" t="s">
        <v>909</v>
      </c>
      <c r="B2092" s="199" t="s">
        <v>1673</v>
      </c>
      <c r="C2092" s="199" t="s">
        <v>1216</v>
      </c>
      <c r="D2092" s="199" t="s">
        <v>1214</v>
      </c>
      <c r="E2092" s="112" t="s">
        <v>1676</v>
      </c>
      <c r="F2092" s="216" t="s">
        <v>1683</v>
      </c>
      <c r="G2092" s="199" t="s">
        <v>19</v>
      </c>
      <c r="H2092" s="199" t="s">
        <v>934</v>
      </c>
      <c r="I2092" s="200" t="s">
        <v>1007</v>
      </c>
      <c r="J2092" s="112" t="s">
        <v>1225</v>
      </c>
      <c r="K2092" s="199">
        <v>2</v>
      </c>
      <c r="L2092" s="199">
        <v>2</v>
      </c>
      <c r="M2092" s="199">
        <v>1</v>
      </c>
      <c r="N2092" s="112" t="s">
        <v>1255</v>
      </c>
      <c r="O2092" s="112" t="s">
        <v>1627</v>
      </c>
      <c r="P2092" s="112" t="s">
        <v>1630</v>
      </c>
      <c r="Q2092" s="112" t="s">
        <v>1265</v>
      </c>
      <c r="R2092" s="199">
        <v>2</v>
      </c>
      <c r="S2092" s="199">
        <v>3</v>
      </c>
      <c r="T2092" s="199">
        <f>BD[[#This Row],[ND]]*BD[[#This Row],[NE]]</f>
        <v>6</v>
      </c>
      <c r="U2092" s="201" t="str">
        <f t="shared" si="129"/>
        <v>MEDIO</v>
      </c>
      <c r="V2092" s="199">
        <v>25</v>
      </c>
      <c r="W2092" s="199">
        <f>BD[[#This Row],[NP]]*BD[[#This Row],[N.C]]</f>
        <v>150</v>
      </c>
      <c r="X2092" s="201" t="str">
        <f t="shared" si="130"/>
        <v>II</v>
      </c>
      <c r="Y2092" s="182" t="str">
        <f t="shared" si="131"/>
        <v>ACEPTABLE CON CONTROL ESPECIFICO</v>
      </c>
      <c r="Z2092" s="199" t="s">
        <v>311</v>
      </c>
      <c r="AA2092" s="199" t="s">
        <v>311</v>
      </c>
      <c r="AB2092" s="112" t="s">
        <v>1628</v>
      </c>
      <c r="AC2092" s="112" t="s">
        <v>1629</v>
      </c>
      <c r="AD2092" s="112" t="s">
        <v>1265</v>
      </c>
      <c r="AE2092" s="112" t="s">
        <v>1280</v>
      </c>
      <c r="AF2092" s="199"/>
    </row>
    <row r="2093" spans="1:32" ht="75.75" hidden="1" customHeight="1">
      <c r="A2093" s="198" t="s">
        <v>909</v>
      </c>
      <c r="B2093" s="199" t="s">
        <v>1674</v>
      </c>
      <c r="C2093" s="199" t="s">
        <v>1216</v>
      </c>
      <c r="D2093" s="199" t="s">
        <v>1214</v>
      </c>
      <c r="E2093" s="112" t="s">
        <v>1282</v>
      </c>
      <c r="F2093" s="116" t="s">
        <v>1684</v>
      </c>
      <c r="G2093" s="199" t="s">
        <v>19</v>
      </c>
      <c r="H2093" s="199" t="s">
        <v>923</v>
      </c>
      <c r="I2093" s="200" t="s">
        <v>965</v>
      </c>
      <c r="J2093" s="112" t="s">
        <v>1228</v>
      </c>
      <c r="K2093" s="199">
        <v>8</v>
      </c>
      <c r="L2093" s="199">
        <v>6</v>
      </c>
      <c r="M2093" s="199">
        <v>2</v>
      </c>
      <c r="N2093" s="112" t="s">
        <v>1245</v>
      </c>
      <c r="O2093" s="200" t="s">
        <v>1291</v>
      </c>
      <c r="P2093" s="112" t="s">
        <v>1525</v>
      </c>
      <c r="Q2093" s="200" t="s">
        <v>1529</v>
      </c>
      <c r="R2093" s="199">
        <v>2</v>
      </c>
      <c r="S2093" s="199">
        <v>3</v>
      </c>
      <c r="T2093" s="199">
        <f>BD[[#This Row],[ND]]*BD[[#This Row],[NE]]</f>
        <v>6</v>
      </c>
      <c r="U2093" s="201" t="str">
        <f t="shared" si="129"/>
        <v>MEDIO</v>
      </c>
      <c r="V2093" s="199">
        <v>25</v>
      </c>
      <c r="W2093" s="199">
        <f>BD[[#This Row],[NP]]*BD[[#This Row],[N.C]]</f>
        <v>150</v>
      </c>
      <c r="X2093" s="201" t="str">
        <f t="shared" si="130"/>
        <v>II</v>
      </c>
      <c r="Y2093" s="182" t="str">
        <f t="shared" si="131"/>
        <v>ACEPTABLE CON CONTROL ESPECIFICO</v>
      </c>
      <c r="Z2093" s="199" t="s">
        <v>311</v>
      </c>
      <c r="AA2093" s="199" t="s">
        <v>311</v>
      </c>
      <c r="AB2093" s="112" t="s">
        <v>1527</v>
      </c>
      <c r="AC2093" s="112" t="s">
        <v>1526</v>
      </c>
      <c r="AD2093" s="200" t="s">
        <v>1528</v>
      </c>
      <c r="AE2093" s="112" t="s">
        <v>1281</v>
      </c>
      <c r="AF2093" s="199"/>
    </row>
    <row r="2094" spans="1:32" ht="75.75" hidden="1" customHeight="1">
      <c r="A2094" s="198" t="s">
        <v>909</v>
      </c>
      <c r="B2094" s="199" t="s">
        <v>1674</v>
      </c>
      <c r="C2094" s="199" t="s">
        <v>1216</v>
      </c>
      <c r="D2094" s="199" t="s">
        <v>1214</v>
      </c>
      <c r="E2094" s="112" t="s">
        <v>1282</v>
      </c>
      <c r="F2094" s="116" t="s">
        <v>1684</v>
      </c>
      <c r="G2094" s="199" t="s">
        <v>19</v>
      </c>
      <c r="H2094" s="199" t="s">
        <v>923</v>
      </c>
      <c r="I2094" s="200" t="s">
        <v>969</v>
      </c>
      <c r="J2094" s="112" t="s">
        <v>1229</v>
      </c>
      <c r="K2094" s="199">
        <v>8</v>
      </c>
      <c r="L2094" s="199">
        <v>6</v>
      </c>
      <c r="M2094" s="199">
        <v>2</v>
      </c>
      <c r="N2094" s="112" t="s">
        <v>1248</v>
      </c>
      <c r="O2094" s="200" t="s">
        <v>1532</v>
      </c>
      <c r="P2094" s="112" t="s">
        <v>1530</v>
      </c>
      <c r="Q2094" s="199" t="s">
        <v>311</v>
      </c>
      <c r="R2094" s="199">
        <v>2</v>
      </c>
      <c r="S2094" s="199">
        <v>2</v>
      </c>
      <c r="T2094" s="199">
        <f>BD[[#This Row],[ND]]*BD[[#This Row],[NE]]</f>
        <v>4</v>
      </c>
      <c r="U2094" s="201" t="str">
        <f t="shared" si="129"/>
        <v>BAJO</v>
      </c>
      <c r="V2094" s="199">
        <v>60</v>
      </c>
      <c r="W2094" s="199">
        <f>BD[[#This Row],[NP]]*BD[[#This Row],[N.C]]</f>
        <v>240</v>
      </c>
      <c r="X2094" s="201" t="str">
        <f t="shared" si="130"/>
        <v>II</v>
      </c>
      <c r="Y2094" s="182" t="str">
        <f t="shared" si="131"/>
        <v>ACEPTABLE CON CONTROL ESPECIFICO</v>
      </c>
      <c r="Z2094" s="199" t="s">
        <v>311</v>
      </c>
      <c r="AA2094" s="199" t="s">
        <v>311</v>
      </c>
      <c r="AB2094" s="112" t="s">
        <v>1590</v>
      </c>
      <c r="AC2094" s="112" t="s">
        <v>1531</v>
      </c>
      <c r="AD2094" s="200" t="s">
        <v>1247</v>
      </c>
      <c r="AE2094" s="112" t="s">
        <v>1281</v>
      </c>
      <c r="AF2094" s="199"/>
    </row>
    <row r="2095" spans="1:32" ht="75.75" hidden="1" customHeight="1">
      <c r="A2095" s="198" t="s">
        <v>909</v>
      </c>
      <c r="B2095" s="199" t="s">
        <v>1674</v>
      </c>
      <c r="C2095" s="199" t="s">
        <v>1216</v>
      </c>
      <c r="D2095" s="199" t="s">
        <v>1214</v>
      </c>
      <c r="E2095" s="112" t="s">
        <v>1282</v>
      </c>
      <c r="F2095" s="116" t="s">
        <v>1684</v>
      </c>
      <c r="G2095" s="199" t="s">
        <v>19</v>
      </c>
      <c r="H2095" s="199" t="s">
        <v>928</v>
      </c>
      <c r="I2095" s="200" t="s">
        <v>979</v>
      </c>
      <c r="J2095" s="112" t="s">
        <v>1223</v>
      </c>
      <c r="K2095" s="199">
        <v>8</v>
      </c>
      <c r="L2095" s="199">
        <v>6</v>
      </c>
      <c r="M2095" s="199">
        <v>2</v>
      </c>
      <c r="N2095" s="112" t="s">
        <v>1250</v>
      </c>
      <c r="O2095" s="200" t="s">
        <v>1595</v>
      </c>
      <c r="P2095" s="112" t="s">
        <v>1533</v>
      </c>
      <c r="Q2095" s="199" t="s">
        <v>311</v>
      </c>
      <c r="R2095" s="199">
        <v>2</v>
      </c>
      <c r="S2095" s="199">
        <v>3</v>
      </c>
      <c r="T2095" s="199">
        <f>BD[[#This Row],[ND]]*BD[[#This Row],[NE]]</f>
        <v>6</v>
      </c>
      <c r="U2095" s="201" t="str">
        <f t="shared" si="129"/>
        <v>MEDIO</v>
      </c>
      <c r="V2095" s="199">
        <v>25</v>
      </c>
      <c r="W2095" s="199">
        <f>BD[[#This Row],[NP]]*BD[[#This Row],[N.C]]</f>
        <v>150</v>
      </c>
      <c r="X2095" s="201" t="str">
        <f t="shared" si="130"/>
        <v>II</v>
      </c>
      <c r="Y2095" s="182" t="str">
        <f t="shared" si="131"/>
        <v>ACEPTABLE CON CONTROL ESPECIFICO</v>
      </c>
      <c r="Z2095" s="199" t="s">
        <v>311</v>
      </c>
      <c r="AA2095" s="199" t="s">
        <v>311</v>
      </c>
      <c r="AB2095" s="200" t="s">
        <v>1596</v>
      </c>
      <c r="AC2095" s="112" t="s">
        <v>1534</v>
      </c>
      <c r="AD2095" s="200" t="s">
        <v>1247</v>
      </c>
      <c r="AE2095" s="112" t="s">
        <v>1277</v>
      </c>
      <c r="AF2095" s="199"/>
    </row>
    <row r="2096" spans="1:32" ht="75.75" hidden="1" customHeight="1">
      <c r="A2096" s="198" t="s">
        <v>909</v>
      </c>
      <c r="B2096" s="199" t="s">
        <v>1674</v>
      </c>
      <c r="C2096" s="199" t="s">
        <v>1216</v>
      </c>
      <c r="D2096" s="199" t="s">
        <v>1214</v>
      </c>
      <c r="E2096" s="112" t="s">
        <v>1282</v>
      </c>
      <c r="F2096" s="116" t="s">
        <v>1684</v>
      </c>
      <c r="G2096" s="199" t="s">
        <v>19</v>
      </c>
      <c r="H2096" s="199" t="s">
        <v>928</v>
      </c>
      <c r="I2096" s="200" t="s">
        <v>983</v>
      </c>
      <c r="J2096" s="112" t="s">
        <v>1223</v>
      </c>
      <c r="K2096" s="199">
        <v>8</v>
      </c>
      <c r="L2096" s="199">
        <v>6</v>
      </c>
      <c r="M2096" s="199">
        <v>2</v>
      </c>
      <c r="N2096" s="112" t="s">
        <v>1250</v>
      </c>
      <c r="O2096" s="200" t="s">
        <v>1595</v>
      </c>
      <c r="P2096" s="112" t="s">
        <v>1533</v>
      </c>
      <c r="Q2096" s="199" t="s">
        <v>311</v>
      </c>
      <c r="R2096" s="199">
        <v>2</v>
      </c>
      <c r="S2096" s="199">
        <v>3</v>
      </c>
      <c r="T2096" s="199">
        <f>BD[[#This Row],[ND]]*BD[[#This Row],[NE]]</f>
        <v>6</v>
      </c>
      <c r="U2096" s="201" t="str">
        <f t="shared" si="129"/>
        <v>MEDIO</v>
      </c>
      <c r="V2096" s="199">
        <v>25</v>
      </c>
      <c r="W2096" s="199">
        <f>BD[[#This Row],[NP]]*BD[[#This Row],[N.C]]</f>
        <v>150</v>
      </c>
      <c r="X2096" s="201" t="str">
        <f t="shared" si="130"/>
        <v>II</v>
      </c>
      <c r="Y2096" s="182" t="str">
        <f t="shared" si="131"/>
        <v>ACEPTABLE CON CONTROL ESPECIFICO</v>
      </c>
      <c r="Z2096" s="199" t="s">
        <v>311</v>
      </c>
      <c r="AA2096" s="199" t="s">
        <v>311</v>
      </c>
      <c r="AB2096" s="200" t="s">
        <v>1596</v>
      </c>
      <c r="AC2096" s="112" t="s">
        <v>1534</v>
      </c>
      <c r="AD2096" s="200" t="s">
        <v>1247</v>
      </c>
      <c r="AE2096" s="112" t="s">
        <v>1277</v>
      </c>
      <c r="AF2096" s="199"/>
    </row>
    <row r="2097" spans="1:32" ht="75.75" hidden="1" customHeight="1">
      <c r="A2097" s="198" t="s">
        <v>909</v>
      </c>
      <c r="B2097" s="199" t="s">
        <v>1674</v>
      </c>
      <c r="C2097" s="199" t="s">
        <v>1216</v>
      </c>
      <c r="D2097" s="199" t="s">
        <v>1214</v>
      </c>
      <c r="E2097" s="112" t="s">
        <v>1282</v>
      </c>
      <c r="F2097" s="116" t="s">
        <v>1684</v>
      </c>
      <c r="G2097" s="199" t="s">
        <v>19</v>
      </c>
      <c r="H2097" s="199" t="s">
        <v>934</v>
      </c>
      <c r="I2097" s="200" t="s">
        <v>1007</v>
      </c>
      <c r="J2097" s="112" t="s">
        <v>1225</v>
      </c>
      <c r="K2097" s="199">
        <v>2</v>
      </c>
      <c r="L2097" s="199">
        <v>2</v>
      </c>
      <c r="M2097" s="199">
        <v>2</v>
      </c>
      <c r="N2097" s="112" t="s">
        <v>1255</v>
      </c>
      <c r="O2097" s="112" t="s">
        <v>1627</v>
      </c>
      <c r="P2097" s="112" t="s">
        <v>1630</v>
      </c>
      <c r="Q2097" s="112" t="s">
        <v>1265</v>
      </c>
      <c r="R2097" s="199">
        <v>2</v>
      </c>
      <c r="S2097" s="199">
        <v>3</v>
      </c>
      <c r="T2097" s="199">
        <f>BD[[#This Row],[ND]]*BD[[#This Row],[NE]]</f>
        <v>6</v>
      </c>
      <c r="U2097" s="201" t="str">
        <f t="shared" si="129"/>
        <v>MEDIO</v>
      </c>
      <c r="V2097" s="199">
        <v>25</v>
      </c>
      <c r="W2097" s="199">
        <f>BD[[#This Row],[NP]]*BD[[#This Row],[N.C]]</f>
        <v>150</v>
      </c>
      <c r="X2097" s="201" t="str">
        <f t="shared" si="130"/>
        <v>II</v>
      </c>
      <c r="Y2097" s="182" t="str">
        <f t="shared" si="131"/>
        <v>ACEPTABLE CON CONTROL ESPECIFICO</v>
      </c>
      <c r="Z2097" s="199" t="s">
        <v>311</v>
      </c>
      <c r="AA2097" s="199" t="s">
        <v>311</v>
      </c>
      <c r="AB2097" s="112" t="s">
        <v>1628</v>
      </c>
      <c r="AC2097" s="112" t="s">
        <v>1629</v>
      </c>
      <c r="AD2097" s="112" t="s">
        <v>1265</v>
      </c>
      <c r="AE2097" s="112" t="s">
        <v>1280</v>
      </c>
      <c r="AF2097" s="199"/>
    </row>
    <row r="2098" spans="1:32" ht="75.75" hidden="1" customHeight="1">
      <c r="A2098" s="198" t="s">
        <v>909</v>
      </c>
      <c r="B2098" s="199" t="s">
        <v>1674</v>
      </c>
      <c r="C2098" s="199" t="s">
        <v>1216</v>
      </c>
      <c r="D2098" s="199" t="s">
        <v>1214</v>
      </c>
      <c r="E2098" s="112" t="s">
        <v>1282</v>
      </c>
      <c r="F2098" s="116" t="s">
        <v>1685</v>
      </c>
      <c r="G2098" s="199" t="s">
        <v>19</v>
      </c>
      <c r="H2098" s="199" t="s">
        <v>923</v>
      </c>
      <c r="I2098" s="200" t="s">
        <v>965</v>
      </c>
      <c r="J2098" s="112" t="s">
        <v>1228</v>
      </c>
      <c r="K2098" s="199">
        <v>8</v>
      </c>
      <c r="L2098" s="199">
        <v>6</v>
      </c>
      <c r="M2098" s="199">
        <v>2</v>
      </c>
      <c r="N2098" s="112" t="s">
        <v>1245</v>
      </c>
      <c r="O2098" s="200" t="s">
        <v>1291</v>
      </c>
      <c r="P2098" s="112" t="s">
        <v>1525</v>
      </c>
      <c r="Q2098" s="200" t="s">
        <v>1529</v>
      </c>
      <c r="R2098" s="199">
        <v>2</v>
      </c>
      <c r="S2098" s="199">
        <v>3</v>
      </c>
      <c r="T2098" s="199">
        <f>BD[[#This Row],[ND]]*BD[[#This Row],[NE]]</f>
        <v>6</v>
      </c>
      <c r="U2098" s="201" t="str">
        <f t="shared" si="129"/>
        <v>MEDIO</v>
      </c>
      <c r="V2098" s="199">
        <v>25</v>
      </c>
      <c r="W2098" s="199">
        <f>BD[[#This Row],[NP]]*BD[[#This Row],[N.C]]</f>
        <v>150</v>
      </c>
      <c r="X2098" s="201" t="str">
        <f t="shared" si="130"/>
        <v>II</v>
      </c>
      <c r="Y2098" s="182" t="str">
        <f t="shared" si="131"/>
        <v>ACEPTABLE CON CONTROL ESPECIFICO</v>
      </c>
      <c r="Z2098" s="199" t="s">
        <v>311</v>
      </c>
      <c r="AA2098" s="199" t="s">
        <v>311</v>
      </c>
      <c r="AB2098" s="112" t="s">
        <v>1527</v>
      </c>
      <c r="AC2098" s="112" t="s">
        <v>1526</v>
      </c>
      <c r="AD2098" s="200" t="s">
        <v>1528</v>
      </c>
      <c r="AE2098" s="112" t="s">
        <v>1281</v>
      </c>
      <c r="AF2098" s="199"/>
    </row>
    <row r="2099" spans="1:32" ht="75.75" hidden="1" customHeight="1">
      <c r="A2099" s="198" t="s">
        <v>909</v>
      </c>
      <c r="B2099" s="199" t="s">
        <v>1674</v>
      </c>
      <c r="C2099" s="199" t="s">
        <v>1216</v>
      </c>
      <c r="D2099" s="199" t="s">
        <v>1214</v>
      </c>
      <c r="E2099" s="112" t="s">
        <v>1282</v>
      </c>
      <c r="F2099" s="116" t="s">
        <v>1685</v>
      </c>
      <c r="G2099" s="199" t="s">
        <v>19</v>
      </c>
      <c r="H2099" s="199" t="s">
        <v>923</v>
      </c>
      <c r="I2099" s="200" t="s">
        <v>969</v>
      </c>
      <c r="J2099" s="112" t="s">
        <v>1229</v>
      </c>
      <c r="K2099" s="199">
        <v>8</v>
      </c>
      <c r="L2099" s="199">
        <v>6</v>
      </c>
      <c r="M2099" s="199">
        <v>2</v>
      </c>
      <c r="N2099" s="112" t="s">
        <v>1248</v>
      </c>
      <c r="O2099" s="200" t="s">
        <v>1532</v>
      </c>
      <c r="P2099" s="112" t="s">
        <v>1530</v>
      </c>
      <c r="Q2099" s="199" t="s">
        <v>311</v>
      </c>
      <c r="R2099" s="199">
        <v>2</v>
      </c>
      <c r="S2099" s="199">
        <v>2</v>
      </c>
      <c r="T2099" s="199">
        <f>BD[[#This Row],[ND]]*BD[[#This Row],[NE]]</f>
        <v>4</v>
      </c>
      <c r="U2099" s="201" t="str">
        <f t="shared" si="129"/>
        <v>BAJO</v>
      </c>
      <c r="V2099" s="199">
        <v>60</v>
      </c>
      <c r="W2099" s="199">
        <f>BD[[#This Row],[NP]]*BD[[#This Row],[N.C]]</f>
        <v>240</v>
      </c>
      <c r="X2099" s="201" t="str">
        <f t="shared" si="130"/>
        <v>II</v>
      </c>
      <c r="Y2099" s="182" t="str">
        <f t="shared" si="131"/>
        <v>ACEPTABLE CON CONTROL ESPECIFICO</v>
      </c>
      <c r="Z2099" s="199" t="s">
        <v>311</v>
      </c>
      <c r="AA2099" s="199" t="s">
        <v>311</v>
      </c>
      <c r="AB2099" s="112" t="s">
        <v>1590</v>
      </c>
      <c r="AC2099" s="112" t="s">
        <v>1531</v>
      </c>
      <c r="AD2099" s="200" t="s">
        <v>1247</v>
      </c>
      <c r="AE2099" s="112" t="s">
        <v>1281</v>
      </c>
      <c r="AF2099" s="199"/>
    </row>
    <row r="2100" spans="1:32" ht="75.75" hidden="1" customHeight="1">
      <c r="A2100" s="198" t="s">
        <v>909</v>
      </c>
      <c r="B2100" s="199" t="s">
        <v>1674</v>
      </c>
      <c r="C2100" s="199" t="s">
        <v>1216</v>
      </c>
      <c r="D2100" s="199" t="s">
        <v>1214</v>
      </c>
      <c r="E2100" s="112" t="s">
        <v>1282</v>
      </c>
      <c r="F2100" s="116" t="s">
        <v>1685</v>
      </c>
      <c r="G2100" s="199" t="s">
        <v>19</v>
      </c>
      <c r="H2100" s="199" t="s">
        <v>928</v>
      </c>
      <c r="I2100" s="200" t="s">
        <v>979</v>
      </c>
      <c r="J2100" s="112" t="s">
        <v>1223</v>
      </c>
      <c r="K2100" s="199">
        <v>8</v>
      </c>
      <c r="L2100" s="199">
        <v>6</v>
      </c>
      <c r="M2100" s="199">
        <v>2</v>
      </c>
      <c r="N2100" s="112" t="s">
        <v>1250</v>
      </c>
      <c r="O2100" s="200" t="s">
        <v>1595</v>
      </c>
      <c r="P2100" s="112" t="s">
        <v>1533</v>
      </c>
      <c r="Q2100" s="199" t="s">
        <v>311</v>
      </c>
      <c r="R2100" s="199">
        <v>2</v>
      </c>
      <c r="S2100" s="199">
        <v>3</v>
      </c>
      <c r="T2100" s="199">
        <f>BD[[#This Row],[ND]]*BD[[#This Row],[NE]]</f>
        <v>6</v>
      </c>
      <c r="U2100" s="201" t="str">
        <f t="shared" si="129"/>
        <v>MEDIO</v>
      </c>
      <c r="V2100" s="199">
        <v>25</v>
      </c>
      <c r="W2100" s="199">
        <f>BD[[#This Row],[NP]]*BD[[#This Row],[N.C]]</f>
        <v>150</v>
      </c>
      <c r="X2100" s="201" t="str">
        <f t="shared" si="130"/>
        <v>II</v>
      </c>
      <c r="Y2100" s="182" t="str">
        <f t="shared" si="131"/>
        <v>ACEPTABLE CON CONTROL ESPECIFICO</v>
      </c>
      <c r="Z2100" s="199" t="s">
        <v>311</v>
      </c>
      <c r="AA2100" s="199" t="s">
        <v>311</v>
      </c>
      <c r="AB2100" s="200" t="s">
        <v>1596</v>
      </c>
      <c r="AC2100" s="112" t="s">
        <v>1534</v>
      </c>
      <c r="AD2100" s="200" t="s">
        <v>1247</v>
      </c>
      <c r="AE2100" s="112" t="s">
        <v>1277</v>
      </c>
      <c r="AF2100" s="199"/>
    </row>
    <row r="2101" spans="1:32" ht="75.75" hidden="1" customHeight="1">
      <c r="A2101" s="198" t="s">
        <v>909</v>
      </c>
      <c r="B2101" s="199" t="s">
        <v>1674</v>
      </c>
      <c r="C2101" s="199" t="s">
        <v>1216</v>
      </c>
      <c r="D2101" s="199" t="s">
        <v>1214</v>
      </c>
      <c r="E2101" s="112" t="s">
        <v>1282</v>
      </c>
      <c r="F2101" s="116" t="s">
        <v>1685</v>
      </c>
      <c r="G2101" s="199" t="s">
        <v>19</v>
      </c>
      <c r="H2101" s="199" t="s">
        <v>928</v>
      </c>
      <c r="I2101" s="200" t="s">
        <v>983</v>
      </c>
      <c r="J2101" s="112" t="s">
        <v>1223</v>
      </c>
      <c r="K2101" s="199">
        <v>8</v>
      </c>
      <c r="L2101" s="199">
        <v>6</v>
      </c>
      <c r="M2101" s="199">
        <v>2</v>
      </c>
      <c r="N2101" s="112" t="s">
        <v>1250</v>
      </c>
      <c r="O2101" s="200" t="s">
        <v>1595</v>
      </c>
      <c r="P2101" s="112" t="s">
        <v>1533</v>
      </c>
      <c r="Q2101" s="199" t="s">
        <v>311</v>
      </c>
      <c r="R2101" s="199">
        <v>2</v>
      </c>
      <c r="S2101" s="199">
        <v>3</v>
      </c>
      <c r="T2101" s="199">
        <f>BD[[#This Row],[ND]]*BD[[#This Row],[NE]]</f>
        <v>6</v>
      </c>
      <c r="U2101" s="201" t="str">
        <f t="shared" si="129"/>
        <v>MEDIO</v>
      </c>
      <c r="V2101" s="199">
        <v>25</v>
      </c>
      <c r="W2101" s="199">
        <f>BD[[#This Row],[NP]]*BD[[#This Row],[N.C]]</f>
        <v>150</v>
      </c>
      <c r="X2101" s="201" t="str">
        <f t="shared" si="130"/>
        <v>II</v>
      </c>
      <c r="Y2101" s="182" t="str">
        <f t="shared" si="131"/>
        <v>ACEPTABLE CON CONTROL ESPECIFICO</v>
      </c>
      <c r="Z2101" s="199" t="s">
        <v>311</v>
      </c>
      <c r="AA2101" s="199" t="s">
        <v>311</v>
      </c>
      <c r="AB2101" s="200" t="s">
        <v>1596</v>
      </c>
      <c r="AC2101" s="112" t="s">
        <v>1534</v>
      </c>
      <c r="AD2101" s="200" t="s">
        <v>1247</v>
      </c>
      <c r="AE2101" s="112" t="s">
        <v>1277</v>
      </c>
      <c r="AF2101" s="199"/>
    </row>
    <row r="2102" spans="1:32" ht="75.75" hidden="1" customHeight="1">
      <c r="A2102" s="198" t="s">
        <v>909</v>
      </c>
      <c r="B2102" s="199" t="s">
        <v>1674</v>
      </c>
      <c r="C2102" s="199" t="s">
        <v>1216</v>
      </c>
      <c r="D2102" s="199" t="s">
        <v>1214</v>
      </c>
      <c r="E2102" s="112" t="s">
        <v>1282</v>
      </c>
      <c r="F2102" s="116" t="s">
        <v>1685</v>
      </c>
      <c r="G2102" s="199" t="s">
        <v>19</v>
      </c>
      <c r="H2102" s="199" t="s">
        <v>934</v>
      </c>
      <c r="I2102" s="200" t="s">
        <v>1007</v>
      </c>
      <c r="J2102" s="112" t="s">
        <v>1225</v>
      </c>
      <c r="K2102" s="199">
        <v>2</v>
      </c>
      <c r="L2102" s="199">
        <v>2</v>
      </c>
      <c r="M2102" s="199">
        <v>2</v>
      </c>
      <c r="N2102" s="112" t="s">
        <v>1255</v>
      </c>
      <c r="O2102" s="112" t="s">
        <v>1627</v>
      </c>
      <c r="P2102" s="112" t="s">
        <v>1630</v>
      </c>
      <c r="Q2102" s="112" t="s">
        <v>1265</v>
      </c>
      <c r="R2102" s="199">
        <v>2</v>
      </c>
      <c r="S2102" s="199">
        <v>3</v>
      </c>
      <c r="T2102" s="199">
        <f>BD[[#This Row],[ND]]*BD[[#This Row],[NE]]</f>
        <v>6</v>
      </c>
      <c r="U2102" s="201" t="str">
        <f t="shared" si="129"/>
        <v>MEDIO</v>
      </c>
      <c r="V2102" s="199">
        <v>25</v>
      </c>
      <c r="W2102" s="199">
        <f>BD[[#This Row],[NP]]*BD[[#This Row],[N.C]]</f>
        <v>150</v>
      </c>
      <c r="X2102" s="201" t="str">
        <f t="shared" si="130"/>
        <v>II</v>
      </c>
      <c r="Y2102" s="182" t="str">
        <f t="shared" si="131"/>
        <v>ACEPTABLE CON CONTROL ESPECIFICO</v>
      </c>
      <c r="Z2102" s="199" t="s">
        <v>311</v>
      </c>
      <c r="AA2102" s="199" t="s">
        <v>311</v>
      </c>
      <c r="AB2102" s="112" t="s">
        <v>1628</v>
      </c>
      <c r="AC2102" s="112" t="s">
        <v>1629</v>
      </c>
      <c r="AD2102" s="112" t="s">
        <v>1265</v>
      </c>
      <c r="AE2102" s="112" t="s">
        <v>1280</v>
      </c>
      <c r="AF2102" s="199"/>
    </row>
    <row r="2103" spans="1:32" ht="75.75" hidden="1" customHeight="1">
      <c r="A2103" s="198" t="s">
        <v>909</v>
      </c>
      <c r="B2103" s="199" t="s">
        <v>1674</v>
      </c>
      <c r="C2103" s="199" t="s">
        <v>1216</v>
      </c>
      <c r="D2103" s="199" t="s">
        <v>1214</v>
      </c>
      <c r="E2103" s="112" t="s">
        <v>1282</v>
      </c>
      <c r="F2103" s="116" t="s">
        <v>1686</v>
      </c>
      <c r="G2103" s="199" t="s">
        <v>19</v>
      </c>
      <c r="H2103" s="199" t="s">
        <v>923</v>
      </c>
      <c r="I2103" s="200" t="s">
        <v>965</v>
      </c>
      <c r="J2103" s="112" t="s">
        <v>1228</v>
      </c>
      <c r="K2103" s="199">
        <v>8</v>
      </c>
      <c r="L2103" s="199">
        <v>6</v>
      </c>
      <c r="M2103" s="199">
        <v>2</v>
      </c>
      <c r="N2103" s="112" t="s">
        <v>1245</v>
      </c>
      <c r="O2103" s="200" t="s">
        <v>1291</v>
      </c>
      <c r="P2103" s="112" t="s">
        <v>1525</v>
      </c>
      <c r="Q2103" s="200" t="s">
        <v>1529</v>
      </c>
      <c r="R2103" s="199">
        <v>2</v>
      </c>
      <c r="S2103" s="199">
        <v>3</v>
      </c>
      <c r="T2103" s="199">
        <f>BD[[#This Row],[ND]]*BD[[#This Row],[NE]]</f>
        <v>6</v>
      </c>
      <c r="U2103" s="201" t="str">
        <f t="shared" si="129"/>
        <v>MEDIO</v>
      </c>
      <c r="V2103" s="199">
        <v>25</v>
      </c>
      <c r="W2103" s="199">
        <f>BD[[#This Row],[NP]]*BD[[#This Row],[N.C]]</f>
        <v>150</v>
      </c>
      <c r="X2103" s="201" t="str">
        <f t="shared" si="130"/>
        <v>II</v>
      </c>
      <c r="Y2103" s="182" t="str">
        <f t="shared" si="131"/>
        <v>ACEPTABLE CON CONTROL ESPECIFICO</v>
      </c>
      <c r="Z2103" s="199" t="s">
        <v>311</v>
      </c>
      <c r="AA2103" s="199" t="s">
        <v>311</v>
      </c>
      <c r="AB2103" s="112" t="s">
        <v>1527</v>
      </c>
      <c r="AC2103" s="112" t="s">
        <v>1526</v>
      </c>
      <c r="AD2103" s="200" t="s">
        <v>1528</v>
      </c>
      <c r="AE2103" s="112" t="s">
        <v>1281</v>
      </c>
      <c r="AF2103" s="199"/>
    </row>
    <row r="2104" spans="1:32" ht="75.75" hidden="1" customHeight="1">
      <c r="A2104" s="198" t="s">
        <v>909</v>
      </c>
      <c r="B2104" s="199" t="s">
        <v>1674</v>
      </c>
      <c r="C2104" s="199" t="s">
        <v>1216</v>
      </c>
      <c r="D2104" s="199" t="s">
        <v>1214</v>
      </c>
      <c r="E2104" s="112" t="s">
        <v>1282</v>
      </c>
      <c r="F2104" s="116" t="s">
        <v>1686</v>
      </c>
      <c r="G2104" s="199" t="s">
        <v>19</v>
      </c>
      <c r="H2104" s="199" t="s">
        <v>923</v>
      </c>
      <c r="I2104" s="200" t="s">
        <v>969</v>
      </c>
      <c r="J2104" s="112" t="s">
        <v>1229</v>
      </c>
      <c r="K2104" s="199">
        <v>8</v>
      </c>
      <c r="L2104" s="199">
        <v>6</v>
      </c>
      <c r="M2104" s="199">
        <v>2</v>
      </c>
      <c r="N2104" s="112" t="s">
        <v>1248</v>
      </c>
      <c r="O2104" s="200" t="s">
        <v>1532</v>
      </c>
      <c r="P2104" s="112" t="s">
        <v>1530</v>
      </c>
      <c r="Q2104" s="199" t="s">
        <v>311</v>
      </c>
      <c r="R2104" s="199">
        <v>2</v>
      </c>
      <c r="S2104" s="199">
        <v>2</v>
      </c>
      <c r="T2104" s="199">
        <f>BD[[#This Row],[ND]]*BD[[#This Row],[NE]]</f>
        <v>4</v>
      </c>
      <c r="U2104" s="201" t="str">
        <f t="shared" si="129"/>
        <v>BAJO</v>
      </c>
      <c r="V2104" s="199">
        <v>60</v>
      </c>
      <c r="W2104" s="199">
        <f>BD[[#This Row],[NP]]*BD[[#This Row],[N.C]]</f>
        <v>240</v>
      </c>
      <c r="X2104" s="201" t="str">
        <f t="shared" si="130"/>
        <v>II</v>
      </c>
      <c r="Y2104" s="182" t="str">
        <f t="shared" si="131"/>
        <v>ACEPTABLE CON CONTROL ESPECIFICO</v>
      </c>
      <c r="Z2104" s="199" t="s">
        <v>311</v>
      </c>
      <c r="AA2104" s="199" t="s">
        <v>311</v>
      </c>
      <c r="AB2104" s="112" t="s">
        <v>1590</v>
      </c>
      <c r="AC2104" s="112" t="s">
        <v>1531</v>
      </c>
      <c r="AD2104" s="200" t="s">
        <v>1247</v>
      </c>
      <c r="AE2104" s="112" t="s">
        <v>1281</v>
      </c>
      <c r="AF2104" s="199"/>
    </row>
    <row r="2105" spans="1:32" ht="75.75" hidden="1" customHeight="1">
      <c r="A2105" s="198" t="s">
        <v>909</v>
      </c>
      <c r="B2105" s="199" t="s">
        <v>1674</v>
      </c>
      <c r="C2105" s="199" t="s">
        <v>1216</v>
      </c>
      <c r="D2105" s="199" t="s">
        <v>1214</v>
      </c>
      <c r="E2105" s="112" t="s">
        <v>1282</v>
      </c>
      <c r="F2105" s="116" t="s">
        <v>1686</v>
      </c>
      <c r="G2105" s="199" t="s">
        <v>19</v>
      </c>
      <c r="H2105" s="199" t="s">
        <v>928</v>
      </c>
      <c r="I2105" s="200" t="s">
        <v>979</v>
      </c>
      <c r="J2105" s="112" t="s">
        <v>1223</v>
      </c>
      <c r="K2105" s="199">
        <v>8</v>
      </c>
      <c r="L2105" s="199">
        <v>6</v>
      </c>
      <c r="M2105" s="199">
        <v>2</v>
      </c>
      <c r="N2105" s="112" t="s">
        <v>1250</v>
      </c>
      <c r="O2105" s="200" t="s">
        <v>1595</v>
      </c>
      <c r="P2105" s="112" t="s">
        <v>1533</v>
      </c>
      <c r="Q2105" s="199" t="s">
        <v>311</v>
      </c>
      <c r="R2105" s="199">
        <v>2</v>
      </c>
      <c r="S2105" s="199">
        <v>3</v>
      </c>
      <c r="T2105" s="199">
        <f>BD[[#This Row],[ND]]*BD[[#This Row],[NE]]</f>
        <v>6</v>
      </c>
      <c r="U2105" s="201" t="str">
        <f t="shared" si="129"/>
        <v>MEDIO</v>
      </c>
      <c r="V2105" s="199">
        <v>25</v>
      </c>
      <c r="W2105" s="199">
        <f>BD[[#This Row],[NP]]*BD[[#This Row],[N.C]]</f>
        <v>150</v>
      </c>
      <c r="X2105" s="201" t="str">
        <f t="shared" si="130"/>
        <v>II</v>
      </c>
      <c r="Y2105" s="182" t="str">
        <f t="shared" si="131"/>
        <v>ACEPTABLE CON CONTROL ESPECIFICO</v>
      </c>
      <c r="Z2105" s="199" t="s">
        <v>311</v>
      </c>
      <c r="AA2105" s="199" t="s">
        <v>311</v>
      </c>
      <c r="AB2105" s="200" t="s">
        <v>1596</v>
      </c>
      <c r="AC2105" s="112" t="s">
        <v>1534</v>
      </c>
      <c r="AD2105" s="200" t="s">
        <v>1247</v>
      </c>
      <c r="AE2105" s="112" t="s">
        <v>1277</v>
      </c>
      <c r="AF2105" s="199"/>
    </row>
    <row r="2106" spans="1:32" ht="75.75" hidden="1" customHeight="1">
      <c r="A2106" s="198" t="s">
        <v>909</v>
      </c>
      <c r="B2106" s="199" t="s">
        <v>1674</v>
      </c>
      <c r="C2106" s="199" t="s">
        <v>1216</v>
      </c>
      <c r="D2106" s="199" t="s">
        <v>1214</v>
      </c>
      <c r="E2106" s="112" t="s">
        <v>1282</v>
      </c>
      <c r="F2106" s="116" t="s">
        <v>1686</v>
      </c>
      <c r="G2106" s="199" t="s">
        <v>19</v>
      </c>
      <c r="H2106" s="199" t="s">
        <v>928</v>
      </c>
      <c r="I2106" s="200" t="s">
        <v>983</v>
      </c>
      <c r="J2106" s="112" t="s">
        <v>1223</v>
      </c>
      <c r="K2106" s="199">
        <v>8</v>
      </c>
      <c r="L2106" s="199">
        <v>6</v>
      </c>
      <c r="M2106" s="199">
        <v>2</v>
      </c>
      <c r="N2106" s="112" t="s">
        <v>1250</v>
      </c>
      <c r="O2106" s="200" t="s">
        <v>1595</v>
      </c>
      <c r="P2106" s="112" t="s">
        <v>1533</v>
      </c>
      <c r="Q2106" s="199" t="s">
        <v>311</v>
      </c>
      <c r="R2106" s="199">
        <v>2</v>
      </c>
      <c r="S2106" s="199">
        <v>3</v>
      </c>
      <c r="T2106" s="199">
        <f>BD[[#This Row],[ND]]*BD[[#This Row],[NE]]</f>
        <v>6</v>
      </c>
      <c r="U2106" s="201" t="str">
        <f t="shared" si="129"/>
        <v>MEDIO</v>
      </c>
      <c r="V2106" s="199">
        <v>25</v>
      </c>
      <c r="W2106" s="199">
        <f>BD[[#This Row],[NP]]*BD[[#This Row],[N.C]]</f>
        <v>150</v>
      </c>
      <c r="X2106" s="201" t="str">
        <f t="shared" si="130"/>
        <v>II</v>
      </c>
      <c r="Y2106" s="182" t="str">
        <f t="shared" si="131"/>
        <v>ACEPTABLE CON CONTROL ESPECIFICO</v>
      </c>
      <c r="Z2106" s="199" t="s">
        <v>311</v>
      </c>
      <c r="AA2106" s="199" t="s">
        <v>311</v>
      </c>
      <c r="AB2106" s="200" t="s">
        <v>1596</v>
      </c>
      <c r="AC2106" s="112" t="s">
        <v>1534</v>
      </c>
      <c r="AD2106" s="200" t="s">
        <v>1247</v>
      </c>
      <c r="AE2106" s="112" t="s">
        <v>1277</v>
      </c>
      <c r="AF2106" s="199"/>
    </row>
    <row r="2107" spans="1:32" ht="97.5" hidden="1" customHeight="1">
      <c r="A2107" s="198" t="s">
        <v>909</v>
      </c>
      <c r="B2107" s="199" t="s">
        <v>1674</v>
      </c>
      <c r="C2107" s="199" t="s">
        <v>1216</v>
      </c>
      <c r="D2107" s="199" t="s">
        <v>1214</v>
      </c>
      <c r="E2107" s="112" t="s">
        <v>1282</v>
      </c>
      <c r="F2107" s="116" t="s">
        <v>1686</v>
      </c>
      <c r="G2107" s="199" t="s">
        <v>19</v>
      </c>
      <c r="H2107" s="199" t="s">
        <v>934</v>
      </c>
      <c r="I2107" s="200" t="s">
        <v>1007</v>
      </c>
      <c r="J2107" s="112" t="s">
        <v>1225</v>
      </c>
      <c r="K2107" s="199">
        <v>2</v>
      </c>
      <c r="L2107" s="199">
        <v>2</v>
      </c>
      <c r="M2107" s="199">
        <v>2</v>
      </c>
      <c r="N2107" s="112" t="s">
        <v>1255</v>
      </c>
      <c r="O2107" s="112" t="s">
        <v>1627</v>
      </c>
      <c r="P2107" s="112" t="s">
        <v>1630</v>
      </c>
      <c r="Q2107" s="112" t="s">
        <v>1265</v>
      </c>
      <c r="R2107" s="199">
        <v>2</v>
      </c>
      <c r="S2107" s="199">
        <v>3</v>
      </c>
      <c r="T2107" s="199">
        <f>BD[[#This Row],[ND]]*BD[[#This Row],[NE]]</f>
        <v>6</v>
      </c>
      <c r="U2107" s="201" t="str">
        <f t="shared" si="129"/>
        <v>MEDIO</v>
      </c>
      <c r="V2107" s="199">
        <v>25</v>
      </c>
      <c r="W2107" s="199">
        <f>BD[[#This Row],[NP]]*BD[[#This Row],[N.C]]</f>
        <v>150</v>
      </c>
      <c r="X2107" s="201" t="str">
        <f t="shared" si="130"/>
        <v>II</v>
      </c>
      <c r="Y2107" s="182" t="str">
        <f t="shared" si="131"/>
        <v>ACEPTABLE CON CONTROL ESPECIFICO</v>
      </c>
      <c r="Z2107" s="199" t="s">
        <v>311</v>
      </c>
      <c r="AA2107" s="199" t="s">
        <v>311</v>
      </c>
      <c r="AB2107" s="112" t="s">
        <v>1628</v>
      </c>
      <c r="AC2107" s="112" t="s">
        <v>1629</v>
      </c>
      <c r="AD2107" s="112" t="s">
        <v>1265</v>
      </c>
      <c r="AE2107" s="112" t="s">
        <v>1280</v>
      </c>
      <c r="AF2107" s="199"/>
    </row>
    <row r="2108" spans="1:32" ht="90" hidden="1">
      <c r="A2108" s="198" t="s">
        <v>909</v>
      </c>
      <c r="B2108" s="199" t="s">
        <v>1674</v>
      </c>
      <c r="C2108" s="199" t="s">
        <v>1216</v>
      </c>
      <c r="D2108" s="199" t="s">
        <v>1214</v>
      </c>
      <c r="E2108" s="112" t="s">
        <v>1282</v>
      </c>
      <c r="F2108" s="116" t="s">
        <v>1284</v>
      </c>
      <c r="G2108" s="199" t="s">
        <v>19</v>
      </c>
      <c r="H2108" s="199" t="s">
        <v>905</v>
      </c>
      <c r="I2108" s="200" t="s">
        <v>924</v>
      </c>
      <c r="J2108" s="112" t="s">
        <v>1240</v>
      </c>
      <c r="K2108" s="199">
        <v>8</v>
      </c>
      <c r="L2108" s="199">
        <v>6</v>
      </c>
      <c r="M2108" s="199">
        <v>2</v>
      </c>
      <c r="N2108" s="112" t="s">
        <v>1241</v>
      </c>
      <c r="O2108" s="200" t="s">
        <v>1242</v>
      </c>
      <c r="P2108" s="200" t="s">
        <v>1513</v>
      </c>
      <c r="Q2108" s="200" t="s">
        <v>1514</v>
      </c>
      <c r="R2108" s="199">
        <v>2</v>
      </c>
      <c r="S2108" s="199">
        <v>2</v>
      </c>
      <c r="T2108" s="199">
        <f>BD[[#This Row],[ND]]*BD[[#This Row],[NE]]</f>
        <v>4</v>
      </c>
      <c r="U2108" s="201" t="str">
        <f t="shared" si="129"/>
        <v>BAJO</v>
      </c>
      <c r="V2108" s="199">
        <v>25</v>
      </c>
      <c r="W2108" s="199">
        <f>BD[[#This Row],[NP]]*BD[[#This Row],[N.C]]</f>
        <v>100</v>
      </c>
      <c r="X2108" s="201" t="str">
        <f t="shared" si="130"/>
        <v>III</v>
      </c>
      <c r="Y2108" s="182" t="str">
        <f t="shared" si="131"/>
        <v>MEJORABLE</v>
      </c>
      <c r="Z2108" s="199" t="s">
        <v>311</v>
      </c>
      <c r="AA2108" s="200" t="s">
        <v>311</v>
      </c>
      <c r="AB2108" s="112" t="s">
        <v>1516</v>
      </c>
      <c r="AC2108" s="112" t="s">
        <v>1515</v>
      </c>
      <c r="AD2108" s="200" t="s">
        <v>311</v>
      </c>
      <c r="AE2108" s="112" t="s">
        <v>1274</v>
      </c>
      <c r="AF2108" s="199"/>
    </row>
    <row r="2109" spans="1:32" ht="409.6" hidden="1">
      <c r="A2109" s="198" t="s">
        <v>909</v>
      </c>
      <c r="B2109" s="199" t="s">
        <v>1674</v>
      </c>
      <c r="C2109" s="199" t="s">
        <v>1216</v>
      </c>
      <c r="D2109" s="199" t="s">
        <v>1214</v>
      </c>
      <c r="E2109" s="112" t="s">
        <v>1282</v>
      </c>
      <c r="F2109" s="116" t="s">
        <v>1284</v>
      </c>
      <c r="G2109" s="199" t="s">
        <v>19</v>
      </c>
      <c r="H2109" s="199" t="s">
        <v>917</v>
      </c>
      <c r="I2109" s="200" t="s">
        <v>949</v>
      </c>
      <c r="J2109" s="112" t="s">
        <v>1226</v>
      </c>
      <c r="K2109" s="199">
        <v>8</v>
      </c>
      <c r="L2109" s="199">
        <v>6</v>
      </c>
      <c r="M2109" s="199">
        <v>2</v>
      </c>
      <c r="N2109" s="112" t="s">
        <v>1237</v>
      </c>
      <c r="O2109" s="200" t="s">
        <v>1238</v>
      </c>
      <c r="P2109" s="112" t="s">
        <v>1239</v>
      </c>
      <c r="Q2109" s="112" t="s">
        <v>1522</v>
      </c>
      <c r="R2109" s="199">
        <v>2</v>
      </c>
      <c r="S2109" s="199">
        <v>2</v>
      </c>
      <c r="T2109" s="199">
        <f>BD[[#This Row],[ND]]*BD[[#This Row],[NE]]</f>
        <v>4</v>
      </c>
      <c r="U2109" s="201" t="str">
        <f t="shared" si="129"/>
        <v>BAJO</v>
      </c>
      <c r="V2109" s="199">
        <v>60</v>
      </c>
      <c r="W2109" s="199">
        <f>BD[[#This Row],[NP]]*BD[[#This Row],[N.C]]</f>
        <v>240</v>
      </c>
      <c r="X2109" s="201" t="str">
        <f t="shared" si="130"/>
        <v>II</v>
      </c>
      <c r="Y2109" s="182" t="str">
        <f t="shared" si="131"/>
        <v>ACEPTABLE CON CONTROL ESPECIFICO</v>
      </c>
      <c r="Z2109" s="199" t="s">
        <v>311</v>
      </c>
      <c r="AA2109" s="199" t="s">
        <v>311</v>
      </c>
      <c r="AB2109" s="112" t="s">
        <v>1524</v>
      </c>
      <c r="AC2109" s="112" t="s">
        <v>1521</v>
      </c>
      <c r="AD2109" s="112" t="s">
        <v>1523</v>
      </c>
      <c r="AE2109" s="112" t="s">
        <v>1276</v>
      </c>
      <c r="AF2109" s="199"/>
    </row>
    <row r="2110" spans="1:32" ht="225" hidden="1">
      <c r="A2110" s="198" t="s">
        <v>909</v>
      </c>
      <c r="B2110" s="199" t="s">
        <v>1674</v>
      </c>
      <c r="C2110" s="199" t="s">
        <v>1216</v>
      </c>
      <c r="D2110" s="199" t="s">
        <v>1214</v>
      </c>
      <c r="E2110" s="112" t="s">
        <v>1282</v>
      </c>
      <c r="F2110" s="116" t="s">
        <v>1284</v>
      </c>
      <c r="G2110" s="199" t="s">
        <v>19</v>
      </c>
      <c r="H2110" s="199" t="s">
        <v>928</v>
      </c>
      <c r="I2110" s="200" t="s">
        <v>979</v>
      </c>
      <c r="J2110" s="112" t="s">
        <v>1223</v>
      </c>
      <c r="K2110" s="199">
        <v>8</v>
      </c>
      <c r="L2110" s="199">
        <v>6</v>
      </c>
      <c r="M2110" s="199">
        <v>2</v>
      </c>
      <c r="N2110" s="112" t="s">
        <v>1250</v>
      </c>
      <c r="O2110" s="200" t="s">
        <v>1595</v>
      </c>
      <c r="P2110" s="112" t="s">
        <v>1533</v>
      </c>
      <c r="Q2110" s="199" t="s">
        <v>311</v>
      </c>
      <c r="R2110" s="199">
        <v>2</v>
      </c>
      <c r="S2110" s="199">
        <v>3</v>
      </c>
      <c r="T2110" s="199">
        <f>BD[[#This Row],[ND]]*BD[[#This Row],[NE]]</f>
        <v>6</v>
      </c>
      <c r="U2110" s="201" t="str">
        <f t="shared" si="129"/>
        <v>MEDIO</v>
      </c>
      <c r="V2110" s="199">
        <v>25</v>
      </c>
      <c r="W2110" s="199">
        <f>BD[[#This Row],[NP]]*BD[[#This Row],[N.C]]</f>
        <v>150</v>
      </c>
      <c r="X2110" s="201" t="str">
        <f t="shared" si="130"/>
        <v>II</v>
      </c>
      <c r="Y2110" s="182" t="str">
        <f t="shared" si="131"/>
        <v>ACEPTABLE CON CONTROL ESPECIFICO</v>
      </c>
      <c r="Z2110" s="199" t="s">
        <v>311</v>
      </c>
      <c r="AA2110" s="199" t="s">
        <v>311</v>
      </c>
      <c r="AB2110" s="200" t="s">
        <v>1596</v>
      </c>
      <c r="AC2110" s="112" t="s">
        <v>1534</v>
      </c>
      <c r="AD2110" s="200" t="s">
        <v>1247</v>
      </c>
      <c r="AE2110" s="112" t="s">
        <v>1277</v>
      </c>
      <c r="AF2110" s="199"/>
    </row>
    <row r="2111" spans="1:32" ht="165" hidden="1">
      <c r="A2111" s="198" t="s">
        <v>909</v>
      </c>
      <c r="B2111" s="199" t="s">
        <v>1674</v>
      </c>
      <c r="C2111" s="199" t="s">
        <v>1216</v>
      </c>
      <c r="D2111" s="199" t="s">
        <v>1214</v>
      </c>
      <c r="E2111" s="112" t="s">
        <v>1282</v>
      </c>
      <c r="F2111" s="116" t="s">
        <v>1284</v>
      </c>
      <c r="G2111" s="199" t="s">
        <v>19</v>
      </c>
      <c r="H2111" s="199" t="s">
        <v>931</v>
      </c>
      <c r="I2111" s="200" t="s">
        <v>993</v>
      </c>
      <c r="J2111" s="112" t="s">
        <v>1227</v>
      </c>
      <c r="K2111" s="199">
        <v>2</v>
      </c>
      <c r="L2111" s="199">
        <v>2</v>
      </c>
      <c r="M2111" s="199">
        <v>2</v>
      </c>
      <c r="N2111" s="112" t="s">
        <v>1255</v>
      </c>
      <c r="O2111" s="112" t="s">
        <v>1538</v>
      </c>
      <c r="P2111" s="112" t="s">
        <v>1258</v>
      </c>
      <c r="Q2111" s="199" t="s">
        <v>1654</v>
      </c>
      <c r="R2111" s="199">
        <v>2</v>
      </c>
      <c r="S2111" s="199">
        <v>3</v>
      </c>
      <c r="T2111" s="199">
        <f>BD[[#This Row],[ND]]*BD[[#This Row],[NE]]</f>
        <v>6</v>
      </c>
      <c r="U2111" s="201" t="str">
        <f t="shared" si="129"/>
        <v>MEDIO</v>
      </c>
      <c r="V2111" s="199">
        <v>60</v>
      </c>
      <c r="W2111" s="199">
        <f>BD[[#This Row],[NP]]*BD[[#This Row],[N.C]]</f>
        <v>360</v>
      </c>
      <c r="X2111" s="201" t="str">
        <f t="shared" si="130"/>
        <v>II</v>
      </c>
      <c r="Y2111" s="182" t="str">
        <f t="shared" si="131"/>
        <v>ACEPTABLE CON CONTROL ESPECIFICO</v>
      </c>
      <c r="Z2111" s="199" t="s">
        <v>311</v>
      </c>
      <c r="AA2111" s="199" t="s">
        <v>311</v>
      </c>
      <c r="AB2111" s="112" t="s">
        <v>1539</v>
      </c>
      <c r="AC2111" s="112" t="s">
        <v>1540</v>
      </c>
      <c r="AD2111" s="199" t="s">
        <v>1655</v>
      </c>
      <c r="AE2111" s="112" t="s">
        <v>1279</v>
      </c>
      <c r="AF2111" s="199"/>
    </row>
    <row r="2112" spans="1:32" ht="315" hidden="1">
      <c r="A2112" s="198" t="s">
        <v>909</v>
      </c>
      <c r="B2112" s="199" t="s">
        <v>1674</v>
      </c>
      <c r="C2112" s="199" t="s">
        <v>1216</v>
      </c>
      <c r="D2112" s="199" t="s">
        <v>1214</v>
      </c>
      <c r="E2112" s="112" t="s">
        <v>1282</v>
      </c>
      <c r="F2112" s="116" t="s">
        <v>1284</v>
      </c>
      <c r="G2112" s="199" t="s">
        <v>19</v>
      </c>
      <c r="H2112" s="199" t="s">
        <v>934</v>
      </c>
      <c r="I2112" s="200" t="s">
        <v>1007</v>
      </c>
      <c r="J2112" s="112" t="s">
        <v>1225</v>
      </c>
      <c r="K2112" s="199">
        <v>2</v>
      </c>
      <c r="L2112" s="199">
        <v>2</v>
      </c>
      <c r="M2112" s="199">
        <v>2</v>
      </c>
      <c r="N2112" s="112" t="s">
        <v>1255</v>
      </c>
      <c r="O2112" s="112" t="s">
        <v>1627</v>
      </c>
      <c r="P2112" s="112" t="s">
        <v>1630</v>
      </c>
      <c r="Q2112" s="112" t="s">
        <v>1265</v>
      </c>
      <c r="R2112" s="199">
        <v>2</v>
      </c>
      <c r="S2112" s="199">
        <v>3</v>
      </c>
      <c r="T2112" s="199">
        <f>BD[[#This Row],[ND]]*BD[[#This Row],[NE]]</f>
        <v>6</v>
      </c>
      <c r="U2112" s="201" t="str">
        <f t="shared" si="129"/>
        <v>MEDIO</v>
      </c>
      <c r="V2112" s="199">
        <v>25</v>
      </c>
      <c r="W2112" s="199">
        <f>BD[[#This Row],[NP]]*BD[[#This Row],[N.C]]</f>
        <v>150</v>
      </c>
      <c r="X2112" s="201" t="str">
        <f t="shared" si="130"/>
        <v>II</v>
      </c>
      <c r="Y2112" s="182" t="str">
        <f t="shared" si="131"/>
        <v>ACEPTABLE CON CONTROL ESPECIFICO</v>
      </c>
      <c r="Z2112" s="199" t="s">
        <v>311</v>
      </c>
      <c r="AA2112" s="199" t="s">
        <v>311</v>
      </c>
      <c r="AB2112" s="112" t="s">
        <v>1628</v>
      </c>
      <c r="AC2112" s="112" t="s">
        <v>1629</v>
      </c>
      <c r="AD2112" s="112" t="s">
        <v>1265</v>
      </c>
      <c r="AE2112" s="112" t="s">
        <v>1280</v>
      </c>
      <c r="AF2112" s="199"/>
    </row>
    <row r="2113" spans="1:32" ht="90" hidden="1">
      <c r="A2113" s="198" t="s">
        <v>909</v>
      </c>
      <c r="B2113" s="199" t="s">
        <v>1674</v>
      </c>
      <c r="C2113" s="199" t="s">
        <v>1216</v>
      </c>
      <c r="D2113" s="199" t="s">
        <v>1214</v>
      </c>
      <c r="E2113" s="200" t="s">
        <v>1282</v>
      </c>
      <c r="F2113" s="200" t="s">
        <v>1687</v>
      </c>
      <c r="G2113" s="199" t="s">
        <v>19</v>
      </c>
      <c r="H2113" s="199" t="s">
        <v>905</v>
      </c>
      <c r="I2113" s="200" t="s">
        <v>924</v>
      </c>
      <c r="J2113" s="112" t="s">
        <v>1240</v>
      </c>
      <c r="K2113" s="199">
        <v>8</v>
      </c>
      <c r="L2113" s="199">
        <v>6</v>
      </c>
      <c r="M2113" s="199">
        <v>2</v>
      </c>
      <c r="N2113" s="112" t="s">
        <v>1241</v>
      </c>
      <c r="O2113" s="200" t="s">
        <v>1242</v>
      </c>
      <c r="P2113" s="200" t="s">
        <v>1513</v>
      </c>
      <c r="Q2113" s="200" t="s">
        <v>1514</v>
      </c>
      <c r="R2113" s="199">
        <v>2</v>
      </c>
      <c r="S2113" s="199">
        <v>2</v>
      </c>
      <c r="T2113" s="199">
        <f>BD[[#This Row],[ND]]*BD[[#This Row],[NE]]</f>
        <v>4</v>
      </c>
      <c r="U2113" s="201" t="str">
        <f t="shared" ref="U2113:U2117" si="132">IF(AND(T2113&lt;=40,T2113&gt;=24),"MUY ALTO",IF(AND(T2113&lt;=20,T2113&gt;=10),"ALTO",IF(AND(T2113&lt;=8,T2113&gt;=6),"MEDIO",IF(AND(T2113&lt;=4,T2113&gt;=1),"BAJO",""))))</f>
        <v>BAJO</v>
      </c>
      <c r="V2113" s="199">
        <v>25</v>
      </c>
      <c r="W2113" s="199">
        <f>BD[[#This Row],[NP]]*BD[[#This Row],[N.C]]</f>
        <v>100</v>
      </c>
      <c r="X2113" s="201" t="str">
        <f t="shared" ref="X2113:X2117" si="133">IFERROR(IF(AND(W2113&gt;=600,W2113&lt;=4000),"I",IF(AND(W2113&lt;500,W2113&gt;=150),"II",IF(AND(W2113&lt;=120,W2113&gt;=40),"III",IF(W2113=20,"IV","")))),"")</f>
        <v>III</v>
      </c>
      <c r="Y2113" s="182" t="str">
        <f t="shared" ref="Y2113:Y2117" si="134">IF(AND(X2113="I"),"NO ACEPTABLE",IF(AND(X2113="II"),"ACEPTABLE CON CONTROL ESPECIFICO",IF(AND(X2113="III"),"MEJORABLE",IF(AND(X2113="IV"),"ACEPTABLE"))))</f>
        <v>MEJORABLE</v>
      </c>
      <c r="Z2113" s="199" t="s">
        <v>311</v>
      </c>
      <c r="AA2113" s="200" t="s">
        <v>311</v>
      </c>
      <c r="AB2113" s="112" t="s">
        <v>1516</v>
      </c>
      <c r="AC2113" s="112" t="s">
        <v>1515</v>
      </c>
      <c r="AD2113" s="200" t="s">
        <v>311</v>
      </c>
      <c r="AE2113" s="112" t="s">
        <v>1274</v>
      </c>
      <c r="AF2113" s="199"/>
    </row>
    <row r="2114" spans="1:32" ht="409.6" hidden="1">
      <c r="A2114" s="198" t="s">
        <v>909</v>
      </c>
      <c r="B2114" s="199" t="s">
        <v>1674</v>
      </c>
      <c r="C2114" s="199" t="s">
        <v>1216</v>
      </c>
      <c r="D2114" s="199" t="s">
        <v>1214</v>
      </c>
      <c r="E2114" s="200" t="s">
        <v>1282</v>
      </c>
      <c r="F2114" s="200" t="s">
        <v>1687</v>
      </c>
      <c r="G2114" s="199" t="s">
        <v>19</v>
      </c>
      <c r="H2114" s="199" t="s">
        <v>917</v>
      </c>
      <c r="I2114" s="200" t="s">
        <v>949</v>
      </c>
      <c r="J2114" s="112" t="s">
        <v>1226</v>
      </c>
      <c r="K2114" s="199">
        <v>8</v>
      </c>
      <c r="L2114" s="199">
        <v>6</v>
      </c>
      <c r="M2114" s="199">
        <v>2</v>
      </c>
      <c r="N2114" s="112" t="s">
        <v>1237</v>
      </c>
      <c r="O2114" s="200" t="s">
        <v>1238</v>
      </c>
      <c r="P2114" s="112" t="s">
        <v>1239</v>
      </c>
      <c r="Q2114" s="112" t="s">
        <v>1522</v>
      </c>
      <c r="R2114" s="199">
        <v>2</v>
      </c>
      <c r="S2114" s="199">
        <v>2</v>
      </c>
      <c r="T2114" s="199">
        <f>BD[[#This Row],[ND]]*BD[[#This Row],[NE]]</f>
        <v>4</v>
      </c>
      <c r="U2114" s="201" t="str">
        <f t="shared" si="132"/>
        <v>BAJO</v>
      </c>
      <c r="V2114" s="199">
        <v>60</v>
      </c>
      <c r="W2114" s="199">
        <f>BD[[#This Row],[NP]]*BD[[#This Row],[N.C]]</f>
        <v>240</v>
      </c>
      <c r="X2114" s="201" t="str">
        <f t="shared" si="133"/>
        <v>II</v>
      </c>
      <c r="Y2114" s="182" t="str">
        <f t="shared" si="134"/>
        <v>ACEPTABLE CON CONTROL ESPECIFICO</v>
      </c>
      <c r="Z2114" s="199" t="s">
        <v>311</v>
      </c>
      <c r="AA2114" s="199" t="s">
        <v>311</v>
      </c>
      <c r="AB2114" s="112" t="s">
        <v>1524</v>
      </c>
      <c r="AC2114" s="112" t="s">
        <v>1521</v>
      </c>
      <c r="AD2114" s="112" t="s">
        <v>1523</v>
      </c>
      <c r="AE2114" s="112" t="s">
        <v>1276</v>
      </c>
      <c r="AF2114" s="199"/>
    </row>
    <row r="2115" spans="1:32" ht="225" hidden="1">
      <c r="A2115" s="198" t="s">
        <v>909</v>
      </c>
      <c r="B2115" s="199" t="s">
        <v>1674</v>
      </c>
      <c r="C2115" s="199" t="s">
        <v>1216</v>
      </c>
      <c r="D2115" s="199" t="s">
        <v>1214</v>
      </c>
      <c r="E2115" s="200" t="s">
        <v>1282</v>
      </c>
      <c r="F2115" s="200" t="s">
        <v>1687</v>
      </c>
      <c r="G2115" s="199" t="s">
        <v>19</v>
      </c>
      <c r="H2115" s="199" t="s">
        <v>928</v>
      </c>
      <c r="I2115" s="200" t="s">
        <v>979</v>
      </c>
      <c r="J2115" s="112" t="s">
        <v>1223</v>
      </c>
      <c r="K2115" s="199">
        <v>8</v>
      </c>
      <c r="L2115" s="199">
        <v>6</v>
      </c>
      <c r="M2115" s="199">
        <v>2</v>
      </c>
      <c r="N2115" s="112" t="s">
        <v>1250</v>
      </c>
      <c r="O2115" s="200" t="s">
        <v>1595</v>
      </c>
      <c r="P2115" s="112" t="s">
        <v>1533</v>
      </c>
      <c r="Q2115" s="199" t="s">
        <v>311</v>
      </c>
      <c r="R2115" s="199">
        <v>2</v>
      </c>
      <c r="S2115" s="199">
        <v>3</v>
      </c>
      <c r="T2115" s="199">
        <f>BD[[#This Row],[ND]]*BD[[#This Row],[NE]]</f>
        <v>6</v>
      </c>
      <c r="U2115" s="201" t="str">
        <f t="shared" si="132"/>
        <v>MEDIO</v>
      </c>
      <c r="V2115" s="199">
        <v>25</v>
      </c>
      <c r="W2115" s="199">
        <f>BD[[#This Row],[NP]]*BD[[#This Row],[N.C]]</f>
        <v>150</v>
      </c>
      <c r="X2115" s="201" t="str">
        <f t="shared" si="133"/>
        <v>II</v>
      </c>
      <c r="Y2115" s="182" t="str">
        <f t="shared" si="134"/>
        <v>ACEPTABLE CON CONTROL ESPECIFICO</v>
      </c>
      <c r="Z2115" s="199" t="s">
        <v>311</v>
      </c>
      <c r="AA2115" s="199" t="s">
        <v>311</v>
      </c>
      <c r="AB2115" s="200" t="s">
        <v>1596</v>
      </c>
      <c r="AC2115" s="112" t="s">
        <v>1534</v>
      </c>
      <c r="AD2115" s="200" t="s">
        <v>1247</v>
      </c>
      <c r="AE2115" s="112" t="s">
        <v>1277</v>
      </c>
      <c r="AF2115" s="199"/>
    </row>
    <row r="2116" spans="1:32" ht="165" hidden="1">
      <c r="A2116" s="198" t="s">
        <v>909</v>
      </c>
      <c r="B2116" s="199" t="s">
        <v>1674</v>
      </c>
      <c r="C2116" s="199" t="s">
        <v>1216</v>
      </c>
      <c r="D2116" s="199" t="s">
        <v>1214</v>
      </c>
      <c r="E2116" s="200" t="s">
        <v>1282</v>
      </c>
      <c r="F2116" s="200" t="s">
        <v>1687</v>
      </c>
      <c r="G2116" s="199" t="s">
        <v>19</v>
      </c>
      <c r="H2116" s="199" t="s">
        <v>931</v>
      </c>
      <c r="I2116" s="200" t="s">
        <v>993</v>
      </c>
      <c r="J2116" s="112" t="s">
        <v>1227</v>
      </c>
      <c r="K2116" s="199">
        <v>2</v>
      </c>
      <c r="L2116" s="199">
        <v>2</v>
      </c>
      <c r="M2116" s="199">
        <v>2</v>
      </c>
      <c r="N2116" s="112" t="s">
        <v>1255</v>
      </c>
      <c r="O2116" s="112" t="s">
        <v>1538</v>
      </c>
      <c r="P2116" s="112" t="s">
        <v>1258</v>
      </c>
      <c r="Q2116" s="199" t="s">
        <v>1654</v>
      </c>
      <c r="R2116" s="199">
        <v>2</v>
      </c>
      <c r="S2116" s="199">
        <v>3</v>
      </c>
      <c r="T2116" s="199">
        <f>BD[[#This Row],[ND]]*BD[[#This Row],[NE]]</f>
        <v>6</v>
      </c>
      <c r="U2116" s="201" t="str">
        <f t="shared" si="132"/>
        <v>MEDIO</v>
      </c>
      <c r="V2116" s="199">
        <v>60</v>
      </c>
      <c r="W2116" s="199">
        <f>BD[[#This Row],[NP]]*BD[[#This Row],[N.C]]</f>
        <v>360</v>
      </c>
      <c r="X2116" s="201" t="str">
        <f t="shared" si="133"/>
        <v>II</v>
      </c>
      <c r="Y2116" s="182" t="str">
        <f t="shared" si="134"/>
        <v>ACEPTABLE CON CONTROL ESPECIFICO</v>
      </c>
      <c r="Z2116" s="199" t="s">
        <v>311</v>
      </c>
      <c r="AA2116" s="199" t="s">
        <v>311</v>
      </c>
      <c r="AB2116" s="112" t="s">
        <v>1539</v>
      </c>
      <c r="AC2116" s="112" t="s">
        <v>1540</v>
      </c>
      <c r="AD2116" s="199" t="s">
        <v>1655</v>
      </c>
      <c r="AE2116" s="112" t="s">
        <v>1279</v>
      </c>
      <c r="AF2116" s="199"/>
    </row>
    <row r="2117" spans="1:32" ht="315" hidden="1">
      <c r="A2117" s="198" t="s">
        <v>909</v>
      </c>
      <c r="B2117" s="199" t="s">
        <v>1674</v>
      </c>
      <c r="C2117" s="199" t="s">
        <v>1216</v>
      </c>
      <c r="D2117" s="199" t="s">
        <v>1214</v>
      </c>
      <c r="E2117" s="200" t="s">
        <v>1282</v>
      </c>
      <c r="F2117" s="200" t="s">
        <v>1687</v>
      </c>
      <c r="G2117" s="199" t="s">
        <v>19</v>
      </c>
      <c r="H2117" s="199" t="s">
        <v>934</v>
      </c>
      <c r="I2117" s="200" t="s">
        <v>1007</v>
      </c>
      <c r="J2117" s="112" t="s">
        <v>1225</v>
      </c>
      <c r="K2117" s="199">
        <v>2</v>
      </c>
      <c r="L2117" s="199">
        <v>2</v>
      </c>
      <c r="M2117" s="199">
        <v>2</v>
      </c>
      <c r="N2117" s="112" t="s">
        <v>1255</v>
      </c>
      <c r="O2117" s="112" t="s">
        <v>1627</v>
      </c>
      <c r="P2117" s="112" t="s">
        <v>1630</v>
      </c>
      <c r="Q2117" s="112" t="s">
        <v>1265</v>
      </c>
      <c r="R2117" s="199">
        <v>2</v>
      </c>
      <c r="S2117" s="199">
        <v>3</v>
      </c>
      <c r="T2117" s="199">
        <f>BD[[#This Row],[ND]]*BD[[#This Row],[NE]]</f>
        <v>6</v>
      </c>
      <c r="U2117" s="201" t="str">
        <f t="shared" si="132"/>
        <v>MEDIO</v>
      </c>
      <c r="V2117" s="199">
        <v>25</v>
      </c>
      <c r="W2117" s="199">
        <f>BD[[#This Row],[NP]]*BD[[#This Row],[N.C]]</f>
        <v>150</v>
      </c>
      <c r="X2117" s="201" t="str">
        <f t="shared" si="133"/>
        <v>II</v>
      </c>
      <c r="Y2117" s="182" t="str">
        <f t="shared" si="134"/>
        <v>ACEPTABLE CON CONTROL ESPECIFICO</v>
      </c>
      <c r="Z2117" s="199" t="s">
        <v>311</v>
      </c>
      <c r="AA2117" s="199" t="s">
        <v>311</v>
      </c>
      <c r="AB2117" s="112" t="s">
        <v>1628</v>
      </c>
      <c r="AC2117" s="112" t="s">
        <v>1629</v>
      </c>
      <c r="AD2117" s="112" t="s">
        <v>1265</v>
      </c>
      <c r="AE2117" s="112" t="s">
        <v>1280</v>
      </c>
      <c r="AF2117" s="199"/>
    </row>
    <row r="2118" spans="1:32" ht="90" hidden="1">
      <c r="A2118" s="198" t="s">
        <v>909</v>
      </c>
      <c r="B2118" s="199" t="s">
        <v>1674</v>
      </c>
      <c r="C2118" s="199" t="s">
        <v>1216</v>
      </c>
      <c r="D2118" s="199" t="s">
        <v>1214</v>
      </c>
      <c r="E2118" s="200" t="s">
        <v>1282</v>
      </c>
      <c r="F2118" s="200" t="s">
        <v>1688</v>
      </c>
      <c r="G2118" s="199" t="s">
        <v>19</v>
      </c>
      <c r="H2118" s="199" t="s">
        <v>905</v>
      </c>
      <c r="I2118" s="200" t="s">
        <v>924</v>
      </c>
      <c r="J2118" s="112" t="s">
        <v>1240</v>
      </c>
      <c r="K2118" s="199">
        <v>8</v>
      </c>
      <c r="L2118" s="199">
        <v>6</v>
      </c>
      <c r="M2118" s="199">
        <v>2</v>
      </c>
      <c r="N2118" s="112" t="s">
        <v>1241</v>
      </c>
      <c r="O2118" s="200" t="s">
        <v>1242</v>
      </c>
      <c r="P2118" s="200" t="s">
        <v>1513</v>
      </c>
      <c r="Q2118" s="200" t="s">
        <v>1514</v>
      </c>
      <c r="R2118" s="199">
        <v>2</v>
      </c>
      <c r="S2118" s="199">
        <v>2</v>
      </c>
      <c r="T2118" s="199">
        <f>BD[[#This Row],[ND]]*BD[[#This Row],[NE]]</f>
        <v>4</v>
      </c>
      <c r="U2118" s="201" t="str">
        <f t="shared" ref="U2118:U2122" si="135">IF(AND(T2118&lt;=40,T2118&gt;=24),"MUY ALTO",IF(AND(T2118&lt;=20,T2118&gt;=10),"ALTO",IF(AND(T2118&lt;=8,T2118&gt;=6),"MEDIO",IF(AND(T2118&lt;=4,T2118&gt;=1),"BAJO",""))))</f>
        <v>BAJO</v>
      </c>
      <c r="V2118" s="199">
        <v>25</v>
      </c>
      <c r="W2118" s="199">
        <f>BD[[#This Row],[NP]]*BD[[#This Row],[N.C]]</f>
        <v>100</v>
      </c>
      <c r="X2118" s="201" t="str">
        <f t="shared" ref="X2118:X2122" si="136">IFERROR(IF(AND(W2118&gt;=600,W2118&lt;=4000),"I",IF(AND(W2118&lt;500,W2118&gt;=150),"II",IF(AND(W2118&lt;=120,W2118&gt;=40),"III",IF(W2118=20,"IV","")))),"")</f>
        <v>III</v>
      </c>
      <c r="Y2118" s="182" t="str">
        <f t="shared" ref="Y2118:Y2122" si="137">IF(AND(X2118="I"),"NO ACEPTABLE",IF(AND(X2118="II"),"ACEPTABLE CON CONTROL ESPECIFICO",IF(AND(X2118="III"),"MEJORABLE",IF(AND(X2118="IV"),"ACEPTABLE"))))</f>
        <v>MEJORABLE</v>
      </c>
      <c r="Z2118" s="199" t="s">
        <v>311</v>
      </c>
      <c r="AA2118" s="200" t="s">
        <v>311</v>
      </c>
      <c r="AB2118" s="112" t="s">
        <v>1516</v>
      </c>
      <c r="AC2118" s="112" t="s">
        <v>1515</v>
      </c>
      <c r="AD2118" s="200" t="s">
        <v>311</v>
      </c>
      <c r="AE2118" s="112" t="s">
        <v>1274</v>
      </c>
      <c r="AF2118" s="199"/>
    </row>
    <row r="2119" spans="1:32" ht="409.6" hidden="1">
      <c r="A2119" s="198" t="s">
        <v>909</v>
      </c>
      <c r="B2119" s="199" t="s">
        <v>1674</v>
      </c>
      <c r="C2119" s="199" t="s">
        <v>1216</v>
      </c>
      <c r="D2119" s="199" t="s">
        <v>1214</v>
      </c>
      <c r="E2119" s="200" t="s">
        <v>1282</v>
      </c>
      <c r="F2119" s="200" t="s">
        <v>1688</v>
      </c>
      <c r="G2119" s="199" t="s">
        <v>19</v>
      </c>
      <c r="H2119" s="199" t="s">
        <v>917</v>
      </c>
      <c r="I2119" s="200" t="s">
        <v>949</v>
      </c>
      <c r="J2119" s="112" t="s">
        <v>1226</v>
      </c>
      <c r="K2119" s="199">
        <v>8</v>
      </c>
      <c r="L2119" s="199">
        <v>6</v>
      </c>
      <c r="M2119" s="199">
        <v>2</v>
      </c>
      <c r="N2119" s="112" t="s">
        <v>1237</v>
      </c>
      <c r="O2119" s="200" t="s">
        <v>1238</v>
      </c>
      <c r="P2119" s="112" t="s">
        <v>1239</v>
      </c>
      <c r="Q2119" s="112" t="s">
        <v>1522</v>
      </c>
      <c r="R2119" s="199">
        <v>2</v>
      </c>
      <c r="S2119" s="199">
        <v>2</v>
      </c>
      <c r="T2119" s="199">
        <f>BD[[#This Row],[ND]]*BD[[#This Row],[NE]]</f>
        <v>4</v>
      </c>
      <c r="U2119" s="201" t="str">
        <f t="shared" si="135"/>
        <v>BAJO</v>
      </c>
      <c r="V2119" s="199">
        <v>60</v>
      </c>
      <c r="W2119" s="199">
        <f>BD[[#This Row],[NP]]*BD[[#This Row],[N.C]]</f>
        <v>240</v>
      </c>
      <c r="X2119" s="201" t="str">
        <f t="shared" si="136"/>
        <v>II</v>
      </c>
      <c r="Y2119" s="182" t="str">
        <f t="shared" si="137"/>
        <v>ACEPTABLE CON CONTROL ESPECIFICO</v>
      </c>
      <c r="Z2119" s="199" t="s">
        <v>311</v>
      </c>
      <c r="AA2119" s="199" t="s">
        <v>311</v>
      </c>
      <c r="AB2119" s="112" t="s">
        <v>1524</v>
      </c>
      <c r="AC2119" s="112" t="s">
        <v>1521</v>
      </c>
      <c r="AD2119" s="112" t="s">
        <v>1523</v>
      </c>
      <c r="AE2119" s="112" t="s">
        <v>1276</v>
      </c>
      <c r="AF2119" s="199"/>
    </row>
    <row r="2120" spans="1:32" ht="225" hidden="1">
      <c r="A2120" s="198" t="s">
        <v>909</v>
      </c>
      <c r="B2120" s="199" t="s">
        <v>1674</v>
      </c>
      <c r="C2120" s="199" t="s">
        <v>1216</v>
      </c>
      <c r="D2120" s="199" t="s">
        <v>1214</v>
      </c>
      <c r="E2120" s="200" t="s">
        <v>1282</v>
      </c>
      <c r="F2120" s="200" t="s">
        <v>1688</v>
      </c>
      <c r="G2120" s="199" t="s">
        <v>19</v>
      </c>
      <c r="H2120" s="199" t="s">
        <v>928</v>
      </c>
      <c r="I2120" s="200" t="s">
        <v>979</v>
      </c>
      <c r="J2120" s="112" t="s">
        <v>1223</v>
      </c>
      <c r="K2120" s="199">
        <v>8</v>
      </c>
      <c r="L2120" s="199">
        <v>6</v>
      </c>
      <c r="M2120" s="199">
        <v>2</v>
      </c>
      <c r="N2120" s="112" t="s">
        <v>1250</v>
      </c>
      <c r="O2120" s="200" t="s">
        <v>1595</v>
      </c>
      <c r="P2120" s="112" t="s">
        <v>1533</v>
      </c>
      <c r="Q2120" s="199" t="s">
        <v>311</v>
      </c>
      <c r="R2120" s="199">
        <v>2</v>
      </c>
      <c r="S2120" s="199">
        <v>3</v>
      </c>
      <c r="T2120" s="199">
        <f>BD[[#This Row],[ND]]*BD[[#This Row],[NE]]</f>
        <v>6</v>
      </c>
      <c r="U2120" s="201" t="str">
        <f t="shared" si="135"/>
        <v>MEDIO</v>
      </c>
      <c r="V2120" s="199">
        <v>25</v>
      </c>
      <c r="W2120" s="199">
        <f>BD[[#This Row],[NP]]*BD[[#This Row],[N.C]]</f>
        <v>150</v>
      </c>
      <c r="X2120" s="201" t="str">
        <f t="shared" si="136"/>
        <v>II</v>
      </c>
      <c r="Y2120" s="182" t="str">
        <f t="shared" si="137"/>
        <v>ACEPTABLE CON CONTROL ESPECIFICO</v>
      </c>
      <c r="Z2120" s="199" t="s">
        <v>311</v>
      </c>
      <c r="AA2120" s="199" t="s">
        <v>311</v>
      </c>
      <c r="AB2120" s="200" t="s">
        <v>1596</v>
      </c>
      <c r="AC2120" s="112" t="s">
        <v>1534</v>
      </c>
      <c r="AD2120" s="200" t="s">
        <v>1247</v>
      </c>
      <c r="AE2120" s="112" t="s">
        <v>1277</v>
      </c>
      <c r="AF2120" s="199"/>
    </row>
    <row r="2121" spans="1:32" ht="165" hidden="1">
      <c r="A2121" s="198" t="s">
        <v>909</v>
      </c>
      <c r="B2121" s="199" t="s">
        <v>1674</v>
      </c>
      <c r="C2121" s="199" t="s">
        <v>1216</v>
      </c>
      <c r="D2121" s="199" t="s">
        <v>1214</v>
      </c>
      <c r="E2121" s="200" t="s">
        <v>1282</v>
      </c>
      <c r="F2121" s="200" t="s">
        <v>1688</v>
      </c>
      <c r="G2121" s="199" t="s">
        <v>19</v>
      </c>
      <c r="H2121" s="199" t="s">
        <v>931</v>
      </c>
      <c r="I2121" s="200" t="s">
        <v>993</v>
      </c>
      <c r="J2121" s="112" t="s">
        <v>1227</v>
      </c>
      <c r="K2121" s="199">
        <v>2</v>
      </c>
      <c r="L2121" s="199">
        <v>2</v>
      </c>
      <c r="M2121" s="199">
        <v>2</v>
      </c>
      <c r="N2121" s="112" t="s">
        <v>1255</v>
      </c>
      <c r="O2121" s="112" t="s">
        <v>1538</v>
      </c>
      <c r="P2121" s="112" t="s">
        <v>1258</v>
      </c>
      <c r="Q2121" s="199" t="s">
        <v>1654</v>
      </c>
      <c r="R2121" s="199">
        <v>2</v>
      </c>
      <c r="S2121" s="199">
        <v>3</v>
      </c>
      <c r="T2121" s="199">
        <f>BD[[#This Row],[ND]]*BD[[#This Row],[NE]]</f>
        <v>6</v>
      </c>
      <c r="U2121" s="201" t="str">
        <f t="shared" si="135"/>
        <v>MEDIO</v>
      </c>
      <c r="V2121" s="199">
        <v>60</v>
      </c>
      <c r="W2121" s="199">
        <f>BD[[#This Row],[NP]]*BD[[#This Row],[N.C]]</f>
        <v>360</v>
      </c>
      <c r="X2121" s="201" t="str">
        <f t="shared" si="136"/>
        <v>II</v>
      </c>
      <c r="Y2121" s="182" t="str">
        <f t="shared" si="137"/>
        <v>ACEPTABLE CON CONTROL ESPECIFICO</v>
      </c>
      <c r="Z2121" s="199" t="s">
        <v>311</v>
      </c>
      <c r="AA2121" s="199" t="s">
        <v>311</v>
      </c>
      <c r="AB2121" s="112" t="s">
        <v>1539</v>
      </c>
      <c r="AC2121" s="112" t="s">
        <v>1540</v>
      </c>
      <c r="AD2121" s="199" t="s">
        <v>1655</v>
      </c>
      <c r="AE2121" s="112" t="s">
        <v>1279</v>
      </c>
      <c r="AF2121" s="199"/>
    </row>
    <row r="2122" spans="1:32" ht="315" hidden="1">
      <c r="A2122" s="198" t="s">
        <v>909</v>
      </c>
      <c r="B2122" s="199" t="s">
        <v>1674</v>
      </c>
      <c r="C2122" s="199" t="s">
        <v>1216</v>
      </c>
      <c r="D2122" s="199" t="s">
        <v>1214</v>
      </c>
      <c r="E2122" s="200" t="s">
        <v>1282</v>
      </c>
      <c r="F2122" s="200" t="s">
        <v>1688</v>
      </c>
      <c r="G2122" s="199" t="s">
        <v>19</v>
      </c>
      <c r="H2122" s="199" t="s">
        <v>934</v>
      </c>
      <c r="I2122" s="200" t="s">
        <v>1007</v>
      </c>
      <c r="J2122" s="112" t="s">
        <v>1225</v>
      </c>
      <c r="K2122" s="199">
        <v>2</v>
      </c>
      <c r="L2122" s="199">
        <v>2</v>
      </c>
      <c r="M2122" s="199">
        <v>2</v>
      </c>
      <c r="N2122" s="112" t="s">
        <v>1255</v>
      </c>
      <c r="O2122" s="112" t="s">
        <v>1627</v>
      </c>
      <c r="P2122" s="112" t="s">
        <v>1630</v>
      </c>
      <c r="Q2122" s="112" t="s">
        <v>1265</v>
      </c>
      <c r="R2122" s="199">
        <v>2</v>
      </c>
      <c r="S2122" s="199">
        <v>3</v>
      </c>
      <c r="T2122" s="199">
        <f>BD[[#This Row],[ND]]*BD[[#This Row],[NE]]</f>
        <v>6</v>
      </c>
      <c r="U2122" s="201" t="str">
        <f t="shared" si="135"/>
        <v>MEDIO</v>
      </c>
      <c r="V2122" s="199">
        <v>25</v>
      </c>
      <c r="W2122" s="199">
        <f>BD[[#This Row],[NP]]*BD[[#This Row],[N.C]]</f>
        <v>150</v>
      </c>
      <c r="X2122" s="201" t="str">
        <f t="shared" si="136"/>
        <v>II</v>
      </c>
      <c r="Y2122" s="182" t="str">
        <f t="shared" si="137"/>
        <v>ACEPTABLE CON CONTROL ESPECIFICO</v>
      </c>
      <c r="Z2122" s="199" t="s">
        <v>311</v>
      </c>
      <c r="AA2122" s="199" t="s">
        <v>311</v>
      </c>
      <c r="AB2122" s="112" t="s">
        <v>1628</v>
      </c>
      <c r="AC2122" s="112" t="s">
        <v>1629</v>
      </c>
      <c r="AD2122" s="112" t="s">
        <v>1265</v>
      </c>
      <c r="AE2122" s="112" t="s">
        <v>1280</v>
      </c>
      <c r="AF2122" s="199"/>
    </row>
    <row r="2123" spans="1:32" ht="90" hidden="1">
      <c r="A2123" s="198" t="s">
        <v>909</v>
      </c>
      <c r="B2123" s="199" t="s">
        <v>1674</v>
      </c>
      <c r="C2123" s="199" t="s">
        <v>1216</v>
      </c>
      <c r="D2123" s="199" t="s">
        <v>1214</v>
      </c>
      <c r="E2123" s="200" t="s">
        <v>1282</v>
      </c>
      <c r="F2123" s="200" t="s">
        <v>1689</v>
      </c>
      <c r="G2123" s="199" t="s">
        <v>19</v>
      </c>
      <c r="H2123" s="199" t="s">
        <v>905</v>
      </c>
      <c r="I2123" s="200" t="s">
        <v>924</v>
      </c>
      <c r="J2123" s="112" t="s">
        <v>1240</v>
      </c>
      <c r="K2123" s="199">
        <v>8</v>
      </c>
      <c r="L2123" s="199">
        <v>6</v>
      </c>
      <c r="M2123" s="199">
        <v>2</v>
      </c>
      <c r="N2123" s="112" t="s">
        <v>1241</v>
      </c>
      <c r="O2123" s="200" t="s">
        <v>1242</v>
      </c>
      <c r="P2123" s="200" t="s">
        <v>1513</v>
      </c>
      <c r="Q2123" s="200" t="s">
        <v>1514</v>
      </c>
      <c r="R2123" s="199">
        <v>2</v>
      </c>
      <c r="S2123" s="199">
        <v>2</v>
      </c>
      <c r="T2123" s="199">
        <f>BD[[#This Row],[ND]]*BD[[#This Row],[NE]]</f>
        <v>4</v>
      </c>
      <c r="U2123" s="201" t="str">
        <f t="shared" ref="U2123:U2127" si="138">IF(AND(T2123&lt;=40,T2123&gt;=24),"MUY ALTO",IF(AND(T2123&lt;=20,T2123&gt;=10),"ALTO",IF(AND(T2123&lt;=8,T2123&gt;=6),"MEDIO",IF(AND(T2123&lt;=4,T2123&gt;=1),"BAJO",""))))</f>
        <v>BAJO</v>
      </c>
      <c r="V2123" s="199">
        <v>25</v>
      </c>
      <c r="W2123" s="199">
        <f>BD[[#This Row],[NP]]*BD[[#This Row],[N.C]]</f>
        <v>100</v>
      </c>
      <c r="X2123" s="201" t="str">
        <f t="shared" ref="X2123:X2127" si="139">IFERROR(IF(AND(W2123&gt;=600,W2123&lt;=4000),"I",IF(AND(W2123&lt;500,W2123&gt;=150),"II",IF(AND(W2123&lt;=120,W2123&gt;=40),"III",IF(W2123=20,"IV","")))),"")</f>
        <v>III</v>
      </c>
      <c r="Y2123" s="182" t="str">
        <f t="shared" ref="Y2123:Y2127" si="140">IF(AND(X2123="I"),"NO ACEPTABLE",IF(AND(X2123="II"),"ACEPTABLE CON CONTROL ESPECIFICO",IF(AND(X2123="III"),"MEJORABLE",IF(AND(X2123="IV"),"ACEPTABLE"))))</f>
        <v>MEJORABLE</v>
      </c>
      <c r="Z2123" s="199" t="s">
        <v>311</v>
      </c>
      <c r="AA2123" s="200" t="s">
        <v>311</v>
      </c>
      <c r="AB2123" s="112" t="s">
        <v>1516</v>
      </c>
      <c r="AC2123" s="112" t="s">
        <v>1515</v>
      </c>
      <c r="AD2123" s="200" t="s">
        <v>311</v>
      </c>
      <c r="AE2123" s="112" t="s">
        <v>1274</v>
      </c>
      <c r="AF2123" s="199"/>
    </row>
    <row r="2124" spans="1:32" ht="409.6" hidden="1">
      <c r="A2124" s="198" t="s">
        <v>909</v>
      </c>
      <c r="B2124" s="199" t="s">
        <v>1674</v>
      </c>
      <c r="C2124" s="199" t="s">
        <v>1216</v>
      </c>
      <c r="D2124" s="199" t="s">
        <v>1214</v>
      </c>
      <c r="E2124" s="200" t="s">
        <v>1282</v>
      </c>
      <c r="F2124" s="200" t="s">
        <v>1689</v>
      </c>
      <c r="G2124" s="199" t="s">
        <v>19</v>
      </c>
      <c r="H2124" s="199" t="s">
        <v>917</v>
      </c>
      <c r="I2124" s="200" t="s">
        <v>949</v>
      </c>
      <c r="J2124" s="112" t="s">
        <v>1226</v>
      </c>
      <c r="K2124" s="199">
        <v>8</v>
      </c>
      <c r="L2124" s="199">
        <v>6</v>
      </c>
      <c r="M2124" s="199">
        <v>2</v>
      </c>
      <c r="N2124" s="112" t="s">
        <v>1237</v>
      </c>
      <c r="O2124" s="200" t="s">
        <v>1238</v>
      </c>
      <c r="P2124" s="112" t="s">
        <v>1239</v>
      </c>
      <c r="Q2124" s="112" t="s">
        <v>1522</v>
      </c>
      <c r="R2124" s="199">
        <v>2</v>
      </c>
      <c r="S2124" s="199">
        <v>2</v>
      </c>
      <c r="T2124" s="199">
        <f>BD[[#This Row],[ND]]*BD[[#This Row],[NE]]</f>
        <v>4</v>
      </c>
      <c r="U2124" s="201" t="str">
        <f t="shared" si="138"/>
        <v>BAJO</v>
      </c>
      <c r="V2124" s="199">
        <v>60</v>
      </c>
      <c r="W2124" s="199">
        <f>BD[[#This Row],[NP]]*BD[[#This Row],[N.C]]</f>
        <v>240</v>
      </c>
      <c r="X2124" s="201" t="str">
        <f t="shared" si="139"/>
        <v>II</v>
      </c>
      <c r="Y2124" s="182" t="str">
        <f t="shared" si="140"/>
        <v>ACEPTABLE CON CONTROL ESPECIFICO</v>
      </c>
      <c r="Z2124" s="199" t="s">
        <v>311</v>
      </c>
      <c r="AA2124" s="199" t="s">
        <v>311</v>
      </c>
      <c r="AB2124" s="112" t="s">
        <v>1524</v>
      </c>
      <c r="AC2124" s="112" t="s">
        <v>1521</v>
      </c>
      <c r="AD2124" s="112" t="s">
        <v>1523</v>
      </c>
      <c r="AE2124" s="112" t="s">
        <v>1276</v>
      </c>
      <c r="AF2124" s="199"/>
    </row>
    <row r="2125" spans="1:32" ht="225" hidden="1">
      <c r="A2125" s="198" t="s">
        <v>909</v>
      </c>
      <c r="B2125" s="199" t="s">
        <v>1674</v>
      </c>
      <c r="C2125" s="199" t="s">
        <v>1216</v>
      </c>
      <c r="D2125" s="199" t="s">
        <v>1214</v>
      </c>
      <c r="E2125" s="200" t="s">
        <v>1282</v>
      </c>
      <c r="F2125" s="200" t="s">
        <v>1689</v>
      </c>
      <c r="G2125" s="199" t="s">
        <v>19</v>
      </c>
      <c r="H2125" s="199" t="s">
        <v>928</v>
      </c>
      <c r="I2125" s="200" t="s">
        <v>979</v>
      </c>
      <c r="J2125" s="112" t="s">
        <v>1223</v>
      </c>
      <c r="K2125" s="199">
        <v>8</v>
      </c>
      <c r="L2125" s="199">
        <v>6</v>
      </c>
      <c r="M2125" s="199">
        <v>2</v>
      </c>
      <c r="N2125" s="112" t="s">
        <v>1250</v>
      </c>
      <c r="O2125" s="200" t="s">
        <v>1595</v>
      </c>
      <c r="P2125" s="112" t="s">
        <v>1533</v>
      </c>
      <c r="Q2125" s="199" t="s">
        <v>311</v>
      </c>
      <c r="R2125" s="199">
        <v>2</v>
      </c>
      <c r="S2125" s="199">
        <v>3</v>
      </c>
      <c r="T2125" s="199">
        <f>BD[[#This Row],[ND]]*BD[[#This Row],[NE]]</f>
        <v>6</v>
      </c>
      <c r="U2125" s="201" t="str">
        <f t="shared" si="138"/>
        <v>MEDIO</v>
      </c>
      <c r="V2125" s="199">
        <v>25</v>
      </c>
      <c r="W2125" s="199">
        <f>BD[[#This Row],[NP]]*BD[[#This Row],[N.C]]</f>
        <v>150</v>
      </c>
      <c r="X2125" s="201" t="str">
        <f t="shared" si="139"/>
        <v>II</v>
      </c>
      <c r="Y2125" s="182" t="str">
        <f t="shared" si="140"/>
        <v>ACEPTABLE CON CONTROL ESPECIFICO</v>
      </c>
      <c r="Z2125" s="199" t="s">
        <v>311</v>
      </c>
      <c r="AA2125" s="199" t="s">
        <v>311</v>
      </c>
      <c r="AB2125" s="200" t="s">
        <v>1596</v>
      </c>
      <c r="AC2125" s="112" t="s">
        <v>1534</v>
      </c>
      <c r="AD2125" s="200" t="s">
        <v>1247</v>
      </c>
      <c r="AE2125" s="112" t="s">
        <v>1277</v>
      </c>
      <c r="AF2125" s="199"/>
    </row>
    <row r="2126" spans="1:32" ht="165" hidden="1">
      <c r="A2126" s="198" t="s">
        <v>909</v>
      </c>
      <c r="B2126" s="199" t="s">
        <v>1674</v>
      </c>
      <c r="C2126" s="199" t="s">
        <v>1216</v>
      </c>
      <c r="D2126" s="199" t="s">
        <v>1214</v>
      </c>
      <c r="E2126" s="200" t="s">
        <v>1282</v>
      </c>
      <c r="F2126" s="200" t="s">
        <v>1689</v>
      </c>
      <c r="G2126" s="199" t="s">
        <v>19</v>
      </c>
      <c r="H2126" s="199" t="s">
        <v>931</v>
      </c>
      <c r="I2126" s="200" t="s">
        <v>993</v>
      </c>
      <c r="J2126" s="112" t="s">
        <v>1227</v>
      </c>
      <c r="K2126" s="199">
        <v>2</v>
      </c>
      <c r="L2126" s="199">
        <v>2</v>
      </c>
      <c r="M2126" s="199">
        <v>2</v>
      </c>
      <c r="N2126" s="112" t="s">
        <v>1255</v>
      </c>
      <c r="O2126" s="112" t="s">
        <v>1538</v>
      </c>
      <c r="P2126" s="112" t="s">
        <v>1258</v>
      </c>
      <c r="Q2126" s="199" t="s">
        <v>1654</v>
      </c>
      <c r="R2126" s="199">
        <v>2</v>
      </c>
      <c r="S2126" s="199">
        <v>3</v>
      </c>
      <c r="T2126" s="199">
        <f>BD[[#This Row],[ND]]*BD[[#This Row],[NE]]</f>
        <v>6</v>
      </c>
      <c r="U2126" s="201" t="str">
        <f t="shared" si="138"/>
        <v>MEDIO</v>
      </c>
      <c r="V2126" s="199">
        <v>60</v>
      </c>
      <c r="W2126" s="199">
        <f>BD[[#This Row],[NP]]*BD[[#This Row],[N.C]]</f>
        <v>360</v>
      </c>
      <c r="X2126" s="201" t="str">
        <f t="shared" si="139"/>
        <v>II</v>
      </c>
      <c r="Y2126" s="182" t="str">
        <f t="shared" si="140"/>
        <v>ACEPTABLE CON CONTROL ESPECIFICO</v>
      </c>
      <c r="Z2126" s="199" t="s">
        <v>311</v>
      </c>
      <c r="AA2126" s="199" t="s">
        <v>311</v>
      </c>
      <c r="AB2126" s="112" t="s">
        <v>1539</v>
      </c>
      <c r="AC2126" s="112" t="s">
        <v>1540</v>
      </c>
      <c r="AD2126" s="199" t="s">
        <v>1655</v>
      </c>
      <c r="AE2126" s="112" t="s">
        <v>1279</v>
      </c>
      <c r="AF2126" s="199"/>
    </row>
    <row r="2127" spans="1:32" ht="315" hidden="1">
      <c r="A2127" s="198" t="s">
        <v>909</v>
      </c>
      <c r="B2127" s="199" t="s">
        <v>1674</v>
      </c>
      <c r="C2127" s="199" t="s">
        <v>1216</v>
      </c>
      <c r="D2127" s="199" t="s">
        <v>1214</v>
      </c>
      <c r="E2127" s="200" t="s">
        <v>1282</v>
      </c>
      <c r="F2127" s="200" t="s">
        <v>1689</v>
      </c>
      <c r="G2127" s="199" t="s">
        <v>19</v>
      </c>
      <c r="H2127" s="199" t="s">
        <v>934</v>
      </c>
      <c r="I2127" s="200" t="s">
        <v>1007</v>
      </c>
      <c r="J2127" s="112" t="s">
        <v>1225</v>
      </c>
      <c r="K2127" s="199">
        <v>2</v>
      </c>
      <c r="L2127" s="199">
        <v>2</v>
      </c>
      <c r="M2127" s="199">
        <v>2</v>
      </c>
      <c r="N2127" s="112" t="s">
        <v>1255</v>
      </c>
      <c r="O2127" s="112" t="s">
        <v>1627</v>
      </c>
      <c r="P2127" s="112" t="s">
        <v>1630</v>
      </c>
      <c r="Q2127" s="112" t="s">
        <v>1265</v>
      </c>
      <c r="R2127" s="199">
        <v>2</v>
      </c>
      <c r="S2127" s="199">
        <v>3</v>
      </c>
      <c r="T2127" s="199">
        <f>BD[[#This Row],[ND]]*BD[[#This Row],[NE]]</f>
        <v>6</v>
      </c>
      <c r="U2127" s="201" t="str">
        <f t="shared" si="138"/>
        <v>MEDIO</v>
      </c>
      <c r="V2127" s="199">
        <v>25</v>
      </c>
      <c r="W2127" s="199">
        <f>BD[[#This Row],[NP]]*BD[[#This Row],[N.C]]</f>
        <v>150</v>
      </c>
      <c r="X2127" s="201" t="str">
        <f t="shared" si="139"/>
        <v>II</v>
      </c>
      <c r="Y2127" s="182" t="str">
        <f t="shared" si="140"/>
        <v>ACEPTABLE CON CONTROL ESPECIFICO</v>
      </c>
      <c r="Z2127" s="199" t="s">
        <v>311</v>
      </c>
      <c r="AA2127" s="199" t="s">
        <v>311</v>
      </c>
      <c r="AB2127" s="112" t="s">
        <v>1628</v>
      </c>
      <c r="AC2127" s="112" t="s">
        <v>1629</v>
      </c>
      <c r="AD2127" s="112" t="s">
        <v>1265</v>
      </c>
      <c r="AE2127" s="112" t="s">
        <v>1280</v>
      </c>
      <c r="AF2127" s="199"/>
    </row>
    <row r="2128" spans="1:32" ht="90" hidden="1">
      <c r="A2128" s="198" t="s">
        <v>909</v>
      </c>
      <c r="B2128" s="199" t="s">
        <v>1674</v>
      </c>
      <c r="C2128" s="199" t="s">
        <v>1216</v>
      </c>
      <c r="D2128" s="199" t="s">
        <v>1214</v>
      </c>
      <c r="E2128" s="200" t="s">
        <v>1282</v>
      </c>
      <c r="F2128" s="200" t="s">
        <v>1690</v>
      </c>
      <c r="G2128" s="199" t="s">
        <v>19</v>
      </c>
      <c r="H2128" s="199" t="s">
        <v>905</v>
      </c>
      <c r="I2128" s="200" t="s">
        <v>924</v>
      </c>
      <c r="J2128" s="112" t="s">
        <v>1240</v>
      </c>
      <c r="K2128" s="199">
        <v>8</v>
      </c>
      <c r="L2128" s="199">
        <v>6</v>
      </c>
      <c r="M2128" s="199">
        <v>2</v>
      </c>
      <c r="N2128" s="112" t="s">
        <v>1241</v>
      </c>
      <c r="O2128" s="200" t="s">
        <v>1242</v>
      </c>
      <c r="P2128" s="200" t="s">
        <v>1513</v>
      </c>
      <c r="Q2128" s="200" t="s">
        <v>1514</v>
      </c>
      <c r="R2128" s="199">
        <v>2</v>
      </c>
      <c r="S2128" s="199">
        <v>2</v>
      </c>
      <c r="T2128" s="199">
        <f>BD[[#This Row],[ND]]*BD[[#This Row],[NE]]</f>
        <v>4</v>
      </c>
      <c r="U2128" s="201" t="str">
        <f t="shared" ref="U2128:U2132" si="141">IF(AND(T2128&lt;=40,T2128&gt;=24),"MUY ALTO",IF(AND(T2128&lt;=20,T2128&gt;=10),"ALTO",IF(AND(T2128&lt;=8,T2128&gt;=6),"MEDIO",IF(AND(T2128&lt;=4,T2128&gt;=1),"BAJO",""))))</f>
        <v>BAJO</v>
      </c>
      <c r="V2128" s="199">
        <v>25</v>
      </c>
      <c r="W2128" s="199">
        <f>BD[[#This Row],[NP]]*BD[[#This Row],[N.C]]</f>
        <v>100</v>
      </c>
      <c r="X2128" s="201" t="str">
        <f t="shared" ref="X2128:X2132" si="142">IFERROR(IF(AND(W2128&gt;=600,W2128&lt;=4000),"I",IF(AND(W2128&lt;500,W2128&gt;=150),"II",IF(AND(W2128&lt;=120,W2128&gt;=40),"III",IF(W2128=20,"IV","")))),"")</f>
        <v>III</v>
      </c>
      <c r="Y2128" s="182" t="str">
        <f t="shared" ref="Y2128:Y2132" si="143">IF(AND(X2128="I"),"NO ACEPTABLE",IF(AND(X2128="II"),"ACEPTABLE CON CONTROL ESPECIFICO",IF(AND(X2128="III"),"MEJORABLE",IF(AND(X2128="IV"),"ACEPTABLE"))))</f>
        <v>MEJORABLE</v>
      </c>
      <c r="Z2128" s="199" t="s">
        <v>311</v>
      </c>
      <c r="AA2128" s="200" t="s">
        <v>311</v>
      </c>
      <c r="AB2128" s="112" t="s">
        <v>1516</v>
      </c>
      <c r="AC2128" s="112" t="s">
        <v>1515</v>
      </c>
      <c r="AD2128" s="200" t="s">
        <v>311</v>
      </c>
      <c r="AE2128" s="112" t="s">
        <v>1274</v>
      </c>
      <c r="AF2128" s="199"/>
    </row>
    <row r="2129" spans="1:32" ht="409.6" hidden="1">
      <c r="A2129" s="198" t="s">
        <v>909</v>
      </c>
      <c r="B2129" s="199" t="s">
        <v>1674</v>
      </c>
      <c r="C2129" s="199" t="s">
        <v>1216</v>
      </c>
      <c r="D2129" s="199" t="s">
        <v>1214</v>
      </c>
      <c r="E2129" s="200" t="s">
        <v>1282</v>
      </c>
      <c r="F2129" s="200" t="s">
        <v>1690</v>
      </c>
      <c r="G2129" s="199" t="s">
        <v>19</v>
      </c>
      <c r="H2129" s="199" t="s">
        <v>917</v>
      </c>
      <c r="I2129" s="200" t="s">
        <v>949</v>
      </c>
      <c r="J2129" s="112" t="s">
        <v>1226</v>
      </c>
      <c r="K2129" s="199">
        <v>8</v>
      </c>
      <c r="L2129" s="199">
        <v>6</v>
      </c>
      <c r="M2129" s="199">
        <v>2</v>
      </c>
      <c r="N2129" s="112" t="s">
        <v>1237</v>
      </c>
      <c r="O2129" s="200" t="s">
        <v>1238</v>
      </c>
      <c r="P2129" s="112" t="s">
        <v>1239</v>
      </c>
      <c r="Q2129" s="112" t="s">
        <v>1522</v>
      </c>
      <c r="R2129" s="199">
        <v>2</v>
      </c>
      <c r="S2129" s="199">
        <v>2</v>
      </c>
      <c r="T2129" s="199">
        <f>BD[[#This Row],[ND]]*BD[[#This Row],[NE]]</f>
        <v>4</v>
      </c>
      <c r="U2129" s="201" t="str">
        <f t="shared" si="141"/>
        <v>BAJO</v>
      </c>
      <c r="V2129" s="199">
        <v>60</v>
      </c>
      <c r="W2129" s="199">
        <f>BD[[#This Row],[NP]]*BD[[#This Row],[N.C]]</f>
        <v>240</v>
      </c>
      <c r="X2129" s="201" t="str">
        <f t="shared" si="142"/>
        <v>II</v>
      </c>
      <c r="Y2129" s="182" t="str">
        <f t="shared" si="143"/>
        <v>ACEPTABLE CON CONTROL ESPECIFICO</v>
      </c>
      <c r="Z2129" s="199" t="s">
        <v>311</v>
      </c>
      <c r="AA2129" s="199" t="s">
        <v>311</v>
      </c>
      <c r="AB2129" s="112" t="s">
        <v>1524</v>
      </c>
      <c r="AC2129" s="112" t="s">
        <v>1521</v>
      </c>
      <c r="AD2129" s="112" t="s">
        <v>1523</v>
      </c>
      <c r="AE2129" s="112" t="s">
        <v>1276</v>
      </c>
      <c r="AF2129" s="199"/>
    </row>
    <row r="2130" spans="1:32" ht="225" hidden="1">
      <c r="A2130" s="198" t="s">
        <v>909</v>
      </c>
      <c r="B2130" s="199" t="s">
        <v>1674</v>
      </c>
      <c r="C2130" s="199" t="s">
        <v>1216</v>
      </c>
      <c r="D2130" s="199" t="s">
        <v>1214</v>
      </c>
      <c r="E2130" s="200" t="s">
        <v>1282</v>
      </c>
      <c r="F2130" s="200" t="s">
        <v>1690</v>
      </c>
      <c r="G2130" s="199" t="s">
        <v>19</v>
      </c>
      <c r="H2130" s="199" t="s">
        <v>928</v>
      </c>
      <c r="I2130" s="200" t="s">
        <v>979</v>
      </c>
      <c r="J2130" s="112" t="s">
        <v>1223</v>
      </c>
      <c r="K2130" s="199">
        <v>8</v>
      </c>
      <c r="L2130" s="199">
        <v>6</v>
      </c>
      <c r="M2130" s="199">
        <v>2</v>
      </c>
      <c r="N2130" s="112" t="s">
        <v>1250</v>
      </c>
      <c r="O2130" s="200" t="s">
        <v>1595</v>
      </c>
      <c r="P2130" s="112" t="s">
        <v>1533</v>
      </c>
      <c r="Q2130" s="199" t="s">
        <v>311</v>
      </c>
      <c r="R2130" s="199">
        <v>2</v>
      </c>
      <c r="S2130" s="199">
        <v>3</v>
      </c>
      <c r="T2130" s="199">
        <f>BD[[#This Row],[ND]]*BD[[#This Row],[NE]]</f>
        <v>6</v>
      </c>
      <c r="U2130" s="201" t="str">
        <f t="shared" si="141"/>
        <v>MEDIO</v>
      </c>
      <c r="V2130" s="199">
        <v>25</v>
      </c>
      <c r="W2130" s="199">
        <f>BD[[#This Row],[NP]]*BD[[#This Row],[N.C]]</f>
        <v>150</v>
      </c>
      <c r="X2130" s="201" t="str">
        <f t="shared" si="142"/>
        <v>II</v>
      </c>
      <c r="Y2130" s="182" t="str">
        <f t="shared" si="143"/>
        <v>ACEPTABLE CON CONTROL ESPECIFICO</v>
      </c>
      <c r="Z2130" s="199" t="s">
        <v>311</v>
      </c>
      <c r="AA2130" s="199" t="s">
        <v>311</v>
      </c>
      <c r="AB2130" s="200" t="s">
        <v>1596</v>
      </c>
      <c r="AC2130" s="112" t="s">
        <v>1534</v>
      </c>
      <c r="AD2130" s="200" t="s">
        <v>1247</v>
      </c>
      <c r="AE2130" s="112" t="s">
        <v>1277</v>
      </c>
      <c r="AF2130" s="199"/>
    </row>
    <row r="2131" spans="1:32" ht="165" hidden="1">
      <c r="A2131" s="198" t="s">
        <v>909</v>
      </c>
      <c r="B2131" s="199" t="s">
        <v>1674</v>
      </c>
      <c r="C2131" s="199" t="s">
        <v>1216</v>
      </c>
      <c r="D2131" s="199" t="s">
        <v>1214</v>
      </c>
      <c r="E2131" s="200" t="s">
        <v>1282</v>
      </c>
      <c r="F2131" s="200" t="s">
        <v>1690</v>
      </c>
      <c r="G2131" s="199" t="s">
        <v>19</v>
      </c>
      <c r="H2131" s="199" t="s">
        <v>931</v>
      </c>
      <c r="I2131" s="200" t="s">
        <v>993</v>
      </c>
      <c r="J2131" s="112" t="s">
        <v>1227</v>
      </c>
      <c r="K2131" s="199">
        <v>2</v>
      </c>
      <c r="L2131" s="199">
        <v>2</v>
      </c>
      <c r="M2131" s="199">
        <v>2</v>
      </c>
      <c r="N2131" s="112" t="s">
        <v>1255</v>
      </c>
      <c r="O2131" s="112" t="s">
        <v>1538</v>
      </c>
      <c r="P2131" s="112" t="s">
        <v>1258</v>
      </c>
      <c r="Q2131" s="199" t="s">
        <v>1654</v>
      </c>
      <c r="R2131" s="199">
        <v>2</v>
      </c>
      <c r="S2131" s="199">
        <v>3</v>
      </c>
      <c r="T2131" s="199">
        <f>BD[[#This Row],[ND]]*BD[[#This Row],[NE]]</f>
        <v>6</v>
      </c>
      <c r="U2131" s="201" t="str">
        <f t="shared" si="141"/>
        <v>MEDIO</v>
      </c>
      <c r="V2131" s="199">
        <v>60</v>
      </c>
      <c r="W2131" s="199">
        <f>BD[[#This Row],[NP]]*BD[[#This Row],[N.C]]</f>
        <v>360</v>
      </c>
      <c r="X2131" s="201" t="str">
        <f t="shared" si="142"/>
        <v>II</v>
      </c>
      <c r="Y2131" s="182" t="str">
        <f t="shared" si="143"/>
        <v>ACEPTABLE CON CONTROL ESPECIFICO</v>
      </c>
      <c r="Z2131" s="199" t="s">
        <v>311</v>
      </c>
      <c r="AA2131" s="199" t="s">
        <v>311</v>
      </c>
      <c r="AB2131" s="112" t="s">
        <v>1539</v>
      </c>
      <c r="AC2131" s="112" t="s">
        <v>1540</v>
      </c>
      <c r="AD2131" s="199" t="s">
        <v>1655</v>
      </c>
      <c r="AE2131" s="112" t="s">
        <v>1279</v>
      </c>
      <c r="AF2131" s="199"/>
    </row>
    <row r="2132" spans="1:32" ht="315" hidden="1">
      <c r="A2132" s="198" t="s">
        <v>909</v>
      </c>
      <c r="B2132" s="199" t="s">
        <v>1674</v>
      </c>
      <c r="C2132" s="199" t="s">
        <v>1216</v>
      </c>
      <c r="D2132" s="199" t="s">
        <v>1214</v>
      </c>
      <c r="E2132" s="200" t="s">
        <v>1282</v>
      </c>
      <c r="F2132" s="200" t="s">
        <v>1690</v>
      </c>
      <c r="G2132" s="199" t="s">
        <v>19</v>
      </c>
      <c r="H2132" s="199" t="s">
        <v>934</v>
      </c>
      <c r="I2132" s="200" t="s">
        <v>1007</v>
      </c>
      <c r="J2132" s="112" t="s">
        <v>1225</v>
      </c>
      <c r="K2132" s="199">
        <v>2</v>
      </c>
      <c r="L2132" s="199">
        <v>2</v>
      </c>
      <c r="M2132" s="199">
        <v>2</v>
      </c>
      <c r="N2132" s="112" t="s">
        <v>1255</v>
      </c>
      <c r="O2132" s="112" t="s">
        <v>1627</v>
      </c>
      <c r="P2132" s="112" t="s">
        <v>1630</v>
      </c>
      <c r="Q2132" s="112" t="s">
        <v>1265</v>
      </c>
      <c r="R2132" s="199">
        <v>2</v>
      </c>
      <c r="S2132" s="199">
        <v>3</v>
      </c>
      <c r="T2132" s="199">
        <f>BD[[#This Row],[ND]]*BD[[#This Row],[NE]]</f>
        <v>6</v>
      </c>
      <c r="U2132" s="201" t="str">
        <f t="shared" si="141"/>
        <v>MEDIO</v>
      </c>
      <c r="V2132" s="199">
        <v>25</v>
      </c>
      <c r="W2132" s="199">
        <f>BD[[#This Row],[NP]]*BD[[#This Row],[N.C]]</f>
        <v>150</v>
      </c>
      <c r="X2132" s="201" t="str">
        <f t="shared" si="142"/>
        <v>II</v>
      </c>
      <c r="Y2132" s="182" t="str">
        <f t="shared" si="143"/>
        <v>ACEPTABLE CON CONTROL ESPECIFICO</v>
      </c>
      <c r="Z2132" s="199" t="s">
        <v>311</v>
      </c>
      <c r="AA2132" s="199" t="s">
        <v>311</v>
      </c>
      <c r="AB2132" s="112" t="s">
        <v>1628</v>
      </c>
      <c r="AC2132" s="112" t="s">
        <v>1629</v>
      </c>
      <c r="AD2132" s="112" t="s">
        <v>1265</v>
      </c>
      <c r="AE2132" s="112" t="s">
        <v>1280</v>
      </c>
      <c r="AF2132" s="199"/>
    </row>
    <row r="2133" spans="1:32" ht="90" hidden="1">
      <c r="A2133" s="198" t="s">
        <v>909</v>
      </c>
      <c r="B2133" s="199" t="s">
        <v>1674</v>
      </c>
      <c r="C2133" s="199" t="s">
        <v>1216</v>
      </c>
      <c r="D2133" s="199" t="s">
        <v>1214</v>
      </c>
      <c r="E2133" s="200" t="s">
        <v>1282</v>
      </c>
      <c r="F2133" s="200" t="s">
        <v>1691</v>
      </c>
      <c r="G2133" s="199" t="s">
        <v>19</v>
      </c>
      <c r="H2133" s="199" t="s">
        <v>905</v>
      </c>
      <c r="I2133" s="200" t="s">
        <v>924</v>
      </c>
      <c r="J2133" s="112" t="s">
        <v>1240</v>
      </c>
      <c r="K2133" s="199">
        <v>8</v>
      </c>
      <c r="L2133" s="199">
        <v>6</v>
      </c>
      <c r="M2133" s="199">
        <v>2</v>
      </c>
      <c r="N2133" s="112" t="s">
        <v>1241</v>
      </c>
      <c r="O2133" s="200" t="s">
        <v>1242</v>
      </c>
      <c r="P2133" s="200" t="s">
        <v>1513</v>
      </c>
      <c r="Q2133" s="200" t="s">
        <v>1514</v>
      </c>
      <c r="R2133" s="199">
        <v>2</v>
      </c>
      <c r="S2133" s="199">
        <v>2</v>
      </c>
      <c r="T2133" s="199">
        <f>BD[[#This Row],[ND]]*BD[[#This Row],[NE]]</f>
        <v>4</v>
      </c>
      <c r="U2133" s="201" t="str">
        <f t="shared" ref="U2133:U2137" si="144">IF(AND(T2133&lt;=40,T2133&gt;=24),"MUY ALTO",IF(AND(T2133&lt;=20,T2133&gt;=10),"ALTO",IF(AND(T2133&lt;=8,T2133&gt;=6),"MEDIO",IF(AND(T2133&lt;=4,T2133&gt;=1),"BAJO",""))))</f>
        <v>BAJO</v>
      </c>
      <c r="V2133" s="199">
        <v>25</v>
      </c>
      <c r="W2133" s="199">
        <f>BD[[#This Row],[NP]]*BD[[#This Row],[N.C]]</f>
        <v>100</v>
      </c>
      <c r="X2133" s="201" t="str">
        <f t="shared" ref="X2133:X2137" si="145">IFERROR(IF(AND(W2133&gt;=600,W2133&lt;=4000),"I",IF(AND(W2133&lt;500,W2133&gt;=150),"II",IF(AND(W2133&lt;=120,W2133&gt;=40),"III",IF(W2133=20,"IV","")))),"")</f>
        <v>III</v>
      </c>
      <c r="Y2133" s="182" t="str">
        <f t="shared" ref="Y2133:Y2137" si="146">IF(AND(X2133="I"),"NO ACEPTABLE",IF(AND(X2133="II"),"ACEPTABLE CON CONTROL ESPECIFICO",IF(AND(X2133="III"),"MEJORABLE",IF(AND(X2133="IV"),"ACEPTABLE"))))</f>
        <v>MEJORABLE</v>
      </c>
      <c r="Z2133" s="199" t="s">
        <v>311</v>
      </c>
      <c r="AA2133" s="200" t="s">
        <v>311</v>
      </c>
      <c r="AB2133" s="112" t="s">
        <v>1516</v>
      </c>
      <c r="AC2133" s="112" t="s">
        <v>1515</v>
      </c>
      <c r="AD2133" s="200" t="s">
        <v>311</v>
      </c>
      <c r="AE2133" s="112" t="s">
        <v>1274</v>
      </c>
      <c r="AF2133" s="199"/>
    </row>
    <row r="2134" spans="1:32" ht="409.6" hidden="1">
      <c r="A2134" s="198" t="s">
        <v>909</v>
      </c>
      <c r="B2134" s="199" t="s">
        <v>1674</v>
      </c>
      <c r="C2134" s="199" t="s">
        <v>1216</v>
      </c>
      <c r="D2134" s="199" t="s">
        <v>1214</v>
      </c>
      <c r="E2134" s="200" t="s">
        <v>1282</v>
      </c>
      <c r="F2134" s="200" t="s">
        <v>1691</v>
      </c>
      <c r="G2134" s="199" t="s">
        <v>19</v>
      </c>
      <c r="H2134" s="199" t="s">
        <v>917</v>
      </c>
      <c r="I2134" s="200" t="s">
        <v>949</v>
      </c>
      <c r="J2134" s="112" t="s">
        <v>1226</v>
      </c>
      <c r="K2134" s="199">
        <v>8</v>
      </c>
      <c r="L2134" s="199">
        <v>6</v>
      </c>
      <c r="M2134" s="199">
        <v>2</v>
      </c>
      <c r="N2134" s="112" t="s">
        <v>1237</v>
      </c>
      <c r="O2134" s="200" t="s">
        <v>1238</v>
      </c>
      <c r="P2134" s="112" t="s">
        <v>1239</v>
      </c>
      <c r="Q2134" s="112" t="s">
        <v>1522</v>
      </c>
      <c r="R2134" s="199">
        <v>2</v>
      </c>
      <c r="S2134" s="199">
        <v>2</v>
      </c>
      <c r="T2134" s="199">
        <f>BD[[#This Row],[ND]]*BD[[#This Row],[NE]]</f>
        <v>4</v>
      </c>
      <c r="U2134" s="201" t="str">
        <f t="shared" si="144"/>
        <v>BAJO</v>
      </c>
      <c r="V2134" s="199">
        <v>60</v>
      </c>
      <c r="W2134" s="199">
        <f>BD[[#This Row],[NP]]*BD[[#This Row],[N.C]]</f>
        <v>240</v>
      </c>
      <c r="X2134" s="201" t="str">
        <f t="shared" si="145"/>
        <v>II</v>
      </c>
      <c r="Y2134" s="182" t="str">
        <f t="shared" si="146"/>
        <v>ACEPTABLE CON CONTROL ESPECIFICO</v>
      </c>
      <c r="Z2134" s="199" t="s">
        <v>311</v>
      </c>
      <c r="AA2134" s="199" t="s">
        <v>311</v>
      </c>
      <c r="AB2134" s="112" t="s">
        <v>1524</v>
      </c>
      <c r="AC2134" s="112" t="s">
        <v>1521</v>
      </c>
      <c r="AD2134" s="112" t="s">
        <v>1523</v>
      </c>
      <c r="AE2134" s="112" t="s">
        <v>1276</v>
      </c>
      <c r="AF2134" s="199"/>
    </row>
    <row r="2135" spans="1:32" ht="225" hidden="1">
      <c r="A2135" s="198" t="s">
        <v>909</v>
      </c>
      <c r="B2135" s="199" t="s">
        <v>1674</v>
      </c>
      <c r="C2135" s="199" t="s">
        <v>1216</v>
      </c>
      <c r="D2135" s="199" t="s">
        <v>1214</v>
      </c>
      <c r="E2135" s="200" t="s">
        <v>1282</v>
      </c>
      <c r="F2135" s="200" t="s">
        <v>1691</v>
      </c>
      <c r="G2135" s="199" t="s">
        <v>19</v>
      </c>
      <c r="H2135" s="199" t="s">
        <v>928</v>
      </c>
      <c r="I2135" s="200" t="s">
        <v>979</v>
      </c>
      <c r="J2135" s="112" t="s">
        <v>1223</v>
      </c>
      <c r="K2135" s="199">
        <v>8</v>
      </c>
      <c r="L2135" s="199">
        <v>6</v>
      </c>
      <c r="M2135" s="199">
        <v>2</v>
      </c>
      <c r="N2135" s="112" t="s">
        <v>1250</v>
      </c>
      <c r="O2135" s="200" t="s">
        <v>1595</v>
      </c>
      <c r="P2135" s="112" t="s">
        <v>1533</v>
      </c>
      <c r="Q2135" s="199" t="s">
        <v>311</v>
      </c>
      <c r="R2135" s="199">
        <v>2</v>
      </c>
      <c r="S2135" s="199">
        <v>3</v>
      </c>
      <c r="T2135" s="199">
        <f>BD[[#This Row],[ND]]*BD[[#This Row],[NE]]</f>
        <v>6</v>
      </c>
      <c r="U2135" s="201" t="str">
        <f t="shared" si="144"/>
        <v>MEDIO</v>
      </c>
      <c r="V2135" s="199">
        <v>25</v>
      </c>
      <c r="W2135" s="199">
        <f>BD[[#This Row],[NP]]*BD[[#This Row],[N.C]]</f>
        <v>150</v>
      </c>
      <c r="X2135" s="201" t="str">
        <f t="shared" si="145"/>
        <v>II</v>
      </c>
      <c r="Y2135" s="182" t="str">
        <f t="shared" si="146"/>
        <v>ACEPTABLE CON CONTROL ESPECIFICO</v>
      </c>
      <c r="Z2135" s="199" t="s">
        <v>311</v>
      </c>
      <c r="AA2135" s="199" t="s">
        <v>311</v>
      </c>
      <c r="AB2135" s="200" t="s">
        <v>1596</v>
      </c>
      <c r="AC2135" s="112" t="s">
        <v>1534</v>
      </c>
      <c r="AD2135" s="200" t="s">
        <v>1247</v>
      </c>
      <c r="AE2135" s="112" t="s">
        <v>1277</v>
      </c>
      <c r="AF2135" s="199"/>
    </row>
    <row r="2136" spans="1:32" ht="165" hidden="1">
      <c r="A2136" s="198" t="s">
        <v>909</v>
      </c>
      <c r="B2136" s="199" t="s">
        <v>1674</v>
      </c>
      <c r="C2136" s="199" t="s">
        <v>1216</v>
      </c>
      <c r="D2136" s="199" t="s">
        <v>1214</v>
      </c>
      <c r="E2136" s="200" t="s">
        <v>1282</v>
      </c>
      <c r="F2136" s="200" t="s">
        <v>1691</v>
      </c>
      <c r="G2136" s="199" t="s">
        <v>19</v>
      </c>
      <c r="H2136" s="199" t="s">
        <v>931</v>
      </c>
      <c r="I2136" s="200" t="s">
        <v>993</v>
      </c>
      <c r="J2136" s="112" t="s">
        <v>1227</v>
      </c>
      <c r="K2136" s="199">
        <v>2</v>
      </c>
      <c r="L2136" s="199">
        <v>2</v>
      </c>
      <c r="M2136" s="199">
        <v>2</v>
      </c>
      <c r="N2136" s="112" t="s">
        <v>1255</v>
      </c>
      <c r="O2136" s="112" t="s">
        <v>1538</v>
      </c>
      <c r="P2136" s="112" t="s">
        <v>1258</v>
      </c>
      <c r="Q2136" s="199" t="s">
        <v>1654</v>
      </c>
      <c r="R2136" s="199">
        <v>2</v>
      </c>
      <c r="S2136" s="199">
        <v>3</v>
      </c>
      <c r="T2136" s="199">
        <f>BD[[#This Row],[ND]]*BD[[#This Row],[NE]]</f>
        <v>6</v>
      </c>
      <c r="U2136" s="201" t="str">
        <f t="shared" si="144"/>
        <v>MEDIO</v>
      </c>
      <c r="V2136" s="199">
        <v>60</v>
      </c>
      <c r="W2136" s="199">
        <f>BD[[#This Row],[NP]]*BD[[#This Row],[N.C]]</f>
        <v>360</v>
      </c>
      <c r="X2136" s="201" t="str">
        <f t="shared" si="145"/>
        <v>II</v>
      </c>
      <c r="Y2136" s="182" t="str">
        <f t="shared" si="146"/>
        <v>ACEPTABLE CON CONTROL ESPECIFICO</v>
      </c>
      <c r="Z2136" s="199" t="s">
        <v>311</v>
      </c>
      <c r="AA2136" s="199" t="s">
        <v>311</v>
      </c>
      <c r="AB2136" s="112" t="s">
        <v>1539</v>
      </c>
      <c r="AC2136" s="112" t="s">
        <v>1540</v>
      </c>
      <c r="AD2136" s="199" t="s">
        <v>1655</v>
      </c>
      <c r="AE2136" s="112" t="s">
        <v>1279</v>
      </c>
      <c r="AF2136" s="199"/>
    </row>
    <row r="2137" spans="1:32" ht="315" hidden="1">
      <c r="A2137" s="198" t="s">
        <v>909</v>
      </c>
      <c r="B2137" s="199" t="s">
        <v>1674</v>
      </c>
      <c r="C2137" s="199" t="s">
        <v>1216</v>
      </c>
      <c r="D2137" s="199" t="s">
        <v>1214</v>
      </c>
      <c r="E2137" s="200" t="s">
        <v>1282</v>
      </c>
      <c r="F2137" s="200" t="s">
        <v>1691</v>
      </c>
      <c r="G2137" s="199" t="s">
        <v>19</v>
      </c>
      <c r="H2137" s="199" t="s">
        <v>934</v>
      </c>
      <c r="I2137" s="200" t="s">
        <v>1007</v>
      </c>
      <c r="J2137" s="112" t="s">
        <v>1225</v>
      </c>
      <c r="K2137" s="199">
        <v>2</v>
      </c>
      <c r="L2137" s="199">
        <v>2</v>
      </c>
      <c r="M2137" s="199">
        <v>2</v>
      </c>
      <c r="N2137" s="112" t="s">
        <v>1255</v>
      </c>
      <c r="O2137" s="112" t="s">
        <v>1627</v>
      </c>
      <c r="P2137" s="112" t="s">
        <v>1630</v>
      </c>
      <c r="Q2137" s="112" t="s">
        <v>1265</v>
      </c>
      <c r="R2137" s="199">
        <v>2</v>
      </c>
      <c r="S2137" s="199">
        <v>3</v>
      </c>
      <c r="T2137" s="199">
        <f>BD[[#This Row],[ND]]*BD[[#This Row],[NE]]</f>
        <v>6</v>
      </c>
      <c r="U2137" s="201" t="str">
        <f t="shared" si="144"/>
        <v>MEDIO</v>
      </c>
      <c r="V2137" s="199">
        <v>25</v>
      </c>
      <c r="W2137" s="199">
        <f>BD[[#This Row],[NP]]*BD[[#This Row],[N.C]]</f>
        <v>150</v>
      </c>
      <c r="X2137" s="201" t="str">
        <f t="shared" si="145"/>
        <v>II</v>
      </c>
      <c r="Y2137" s="182" t="str">
        <f t="shared" si="146"/>
        <v>ACEPTABLE CON CONTROL ESPECIFICO</v>
      </c>
      <c r="Z2137" s="199" t="s">
        <v>311</v>
      </c>
      <c r="AA2137" s="199" t="s">
        <v>311</v>
      </c>
      <c r="AB2137" s="112" t="s">
        <v>1628</v>
      </c>
      <c r="AC2137" s="112" t="s">
        <v>1629</v>
      </c>
      <c r="AD2137" s="112" t="s">
        <v>1265</v>
      </c>
      <c r="AE2137" s="112" t="s">
        <v>1280</v>
      </c>
      <c r="AF2137" s="199"/>
    </row>
    <row r="2138" spans="1:32" ht="90" hidden="1">
      <c r="A2138" s="198" t="s">
        <v>909</v>
      </c>
      <c r="B2138" s="199" t="s">
        <v>1674</v>
      </c>
      <c r="C2138" s="199" t="s">
        <v>1216</v>
      </c>
      <c r="D2138" s="199" t="s">
        <v>1214</v>
      </c>
      <c r="E2138" s="112" t="s">
        <v>1282</v>
      </c>
      <c r="F2138" s="200" t="s">
        <v>1692</v>
      </c>
      <c r="G2138" s="199" t="s">
        <v>19</v>
      </c>
      <c r="H2138" s="199" t="s">
        <v>905</v>
      </c>
      <c r="I2138" s="200" t="s">
        <v>924</v>
      </c>
      <c r="J2138" s="112" t="s">
        <v>1240</v>
      </c>
      <c r="K2138" s="199">
        <v>8</v>
      </c>
      <c r="L2138" s="199">
        <v>6</v>
      </c>
      <c r="M2138" s="199">
        <v>2</v>
      </c>
      <c r="N2138" s="112" t="s">
        <v>1241</v>
      </c>
      <c r="O2138" s="200" t="s">
        <v>1242</v>
      </c>
      <c r="P2138" s="200" t="s">
        <v>1513</v>
      </c>
      <c r="Q2138" s="200" t="s">
        <v>1514</v>
      </c>
      <c r="R2138" s="199">
        <v>2</v>
      </c>
      <c r="S2138" s="199">
        <v>2</v>
      </c>
      <c r="T2138" s="199">
        <f>BD[[#This Row],[ND]]*BD[[#This Row],[NE]]</f>
        <v>4</v>
      </c>
      <c r="U2138" s="201" t="str">
        <f t="shared" ref="U2138:U2142" si="147">IF(AND(T2138&lt;=40,T2138&gt;=24),"MUY ALTO",IF(AND(T2138&lt;=20,T2138&gt;=10),"ALTO",IF(AND(T2138&lt;=8,T2138&gt;=6),"MEDIO",IF(AND(T2138&lt;=4,T2138&gt;=1),"BAJO",""))))</f>
        <v>BAJO</v>
      </c>
      <c r="V2138" s="199">
        <v>25</v>
      </c>
      <c r="W2138" s="199">
        <f>BD[[#This Row],[NP]]*BD[[#This Row],[N.C]]</f>
        <v>100</v>
      </c>
      <c r="X2138" s="201" t="str">
        <f t="shared" ref="X2138:X2142" si="148">IFERROR(IF(AND(W2138&gt;=600,W2138&lt;=4000),"I",IF(AND(W2138&lt;500,W2138&gt;=150),"II",IF(AND(W2138&lt;=120,W2138&gt;=40),"III",IF(W2138=20,"IV","")))),"")</f>
        <v>III</v>
      </c>
      <c r="Y2138" s="182" t="str">
        <f t="shared" ref="Y2138:Y2142" si="149">IF(AND(X2138="I"),"NO ACEPTABLE",IF(AND(X2138="II"),"ACEPTABLE CON CONTROL ESPECIFICO",IF(AND(X2138="III"),"MEJORABLE",IF(AND(X2138="IV"),"ACEPTABLE"))))</f>
        <v>MEJORABLE</v>
      </c>
      <c r="Z2138" s="199" t="s">
        <v>311</v>
      </c>
      <c r="AA2138" s="200" t="s">
        <v>311</v>
      </c>
      <c r="AB2138" s="112" t="s">
        <v>1516</v>
      </c>
      <c r="AC2138" s="112" t="s">
        <v>1515</v>
      </c>
      <c r="AD2138" s="200" t="s">
        <v>311</v>
      </c>
      <c r="AE2138" s="112" t="s">
        <v>1274</v>
      </c>
      <c r="AF2138" s="199"/>
    </row>
    <row r="2139" spans="1:32" ht="409.6" hidden="1">
      <c r="A2139" s="198" t="s">
        <v>909</v>
      </c>
      <c r="B2139" s="199" t="s">
        <v>1674</v>
      </c>
      <c r="C2139" s="199" t="s">
        <v>1216</v>
      </c>
      <c r="D2139" s="199" t="s">
        <v>1214</v>
      </c>
      <c r="E2139" s="112" t="s">
        <v>1282</v>
      </c>
      <c r="F2139" s="200" t="s">
        <v>1692</v>
      </c>
      <c r="G2139" s="199" t="s">
        <v>19</v>
      </c>
      <c r="H2139" s="199" t="s">
        <v>917</v>
      </c>
      <c r="I2139" s="200" t="s">
        <v>949</v>
      </c>
      <c r="J2139" s="112" t="s">
        <v>1226</v>
      </c>
      <c r="K2139" s="199">
        <v>8</v>
      </c>
      <c r="L2139" s="199">
        <v>6</v>
      </c>
      <c r="M2139" s="199">
        <v>2</v>
      </c>
      <c r="N2139" s="112" t="s">
        <v>1237</v>
      </c>
      <c r="O2139" s="200" t="s">
        <v>1238</v>
      </c>
      <c r="P2139" s="112" t="s">
        <v>1239</v>
      </c>
      <c r="Q2139" s="112" t="s">
        <v>1522</v>
      </c>
      <c r="R2139" s="199">
        <v>2</v>
      </c>
      <c r="S2139" s="199">
        <v>2</v>
      </c>
      <c r="T2139" s="199">
        <f>BD[[#This Row],[ND]]*BD[[#This Row],[NE]]</f>
        <v>4</v>
      </c>
      <c r="U2139" s="201" t="str">
        <f t="shared" si="147"/>
        <v>BAJO</v>
      </c>
      <c r="V2139" s="199">
        <v>60</v>
      </c>
      <c r="W2139" s="199">
        <f>BD[[#This Row],[NP]]*BD[[#This Row],[N.C]]</f>
        <v>240</v>
      </c>
      <c r="X2139" s="201" t="str">
        <f t="shared" si="148"/>
        <v>II</v>
      </c>
      <c r="Y2139" s="182" t="str">
        <f t="shared" si="149"/>
        <v>ACEPTABLE CON CONTROL ESPECIFICO</v>
      </c>
      <c r="Z2139" s="199" t="s">
        <v>311</v>
      </c>
      <c r="AA2139" s="199" t="s">
        <v>311</v>
      </c>
      <c r="AB2139" s="112" t="s">
        <v>1524</v>
      </c>
      <c r="AC2139" s="112" t="s">
        <v>1521</v>
      </c>
      <c r="AD2139" s="112" t="s">
        <v>1523</v>
      </c>
      <c r="AE2139" s="112" t="s">
        <v>1276</v>
      </c>
      <c r="AF2139" s="199"/>
    </row>
    <row r="2140" spans="1:32" ht="225" hidden="1">
      <c r="A2140" s="198" t="s">
        <v>909</v>
      </c>
      <c r="B2140" s="199" t="s">
        <v>1674</v>
      </c>
      <c r="C2140" s="199" t="s">
        <v>1216</v>
      </c>
      <c r="D2140" s="199" t="s">
        <v>1214</v>
      </c>
      <c r="E2140" s="112" t="s">
        <v>1282</v>
      </c>
      <c r="F2140" s="200" t="s">
        <v>1692</v>
      </c>
      <c r="G2140" s="199" t="s">
        <v>19</v>
      </c>
      <c r="H2140" s="199" t="s">
        <v>928</v>
      </c>
      <c r="I2140" s="200" t="s">
        <v>979</v>
      </c>
      <c r="J2140" s="112" t="s">
        <v>1223</v>
      </c>
      <c r="K2140" s="199">
        <v>8</v>
      </c>
      <c r="L2140" s="199">
        <v>6</v>
      </c>
      <c r="M2140" s="199">
        <v>2</v>
      </c>
      <c r="N2140" s="112" t="s">
        <v>1250</v>
      </c>
      <c r="O2140" s="200" t="s">
        <v>1595</v>
      </c>
      <c r="P2140" s="112" t="s">
        <v>1533</v>
      </c>
      <c r="Q2140" s="199" t="s">
        <v>311</v>
      </c>
      <c r="R2140" s="199">
        <v>2</v>
      </c>
      <c r="S2140" s="199">
        <v>3</v>
      </c>
      <c r="T2140" s="199">
        <f>BD[[#This Row],[ND]]*BD[[#This Row],[NE]]</f>
        <v>6</v>
      </c>
      <c r="U2140" s="201" t="str">
        <f t="shared" si="147"/>
        <v>MEDIO</v>
      </c>
      <c r="V2140" s="199">
        <v>25</v>
      </c>
      <c r="W2140" s="199">
        <f>BD[[#This Row],[NP]]*BD[[#This Row],[N.C]]</f>
        <v>150</v>
      </c>
      <c r="X2140" s="201" t="str">
        <f t="shared" si="148"/>
        <v>II</v>
      </c>
      <c r="Y2140" s="182" t="str">
        <f t="shared" si="149"/>
        <v>ACEPTABLE CON CONTROL ESPECIFICO</v>
      </c>
      <c r="Z2140" s="199" t="s">
        <v>311</v>
      </c>
      <c r="AA2140" s="199" t="s">
        <v>311</v>
      </c>
      <c r="AB2140" s="200" t="s">
        <v>1596</v>
      </c>
      <c r="AC2140" s="112" t="s">
        <v>1534</v>
      </c>
      <c r="AD2140" s="200" t="s">
        <v>1247</v>
      </c>
      <c r="AE2140" s="112" t="s">
        <v>1277</v>
      </c>
      <c r="AF2140" s="199"/>
    </row>
    <row r="2141" spans="1:32" ht="165" hidden="1">
      <c r="A2141" s="198" t="s">
        <v>909</v>
      </c>
      <c r="B2141" s="199" t="s">
        <v>1674</v>
      </c>
      <c r="C2141" s="199" t="s">
        <v>1216</v>
      </c>
      <c r="D2141" s="199" t="s">
        <v>1214</v>
      </c>
      <c r="E2141" s="112" t="s">
        <v>1282</v>
      </c>
      <c r="F2141" s="200" t="s">
        <v>1692</v>
      </c>
      <c r="G2141" s="199" t="s">
        <v>19</v>
      </c>
      <c r="H2141" s="199" t="s">
        <v>931</v>
      </c>
      <c r="I2141" s="200" t="s">
        <v>993</v>
      </c>
      <c r="J2141" s="112" t="s">
        <v>1227</v>
      </c>
      <c r="K2141" s="199">
        <v>2</v>
      </c>
      <c r="L2141" s="199">
        <v>2</v>
      </c>
      <c r="M2141" s="199">
        <v>2</v>
      </c>
      <c r="N2141" s="112" t="s">
        <v>1255</v>
      </c>
      <c r="O2141" s="112" t="s">
        <v>1538</v>
      </c>
      <c r="P2141" s="112" t="s">
        <v>1258</v>
      </c>
      <c r="Q2141" s="199" t="s">
        <v>1654</v>
      </c>
      <c r="R2141" s="199">
        <v>2</v>
      </c>
      <c r="S2141" s="199">
        <v>3</v>
      </c>
      <c r="T2141" s="199">
        <f>BD[[#This Row],[ND]]*BD[[#This Row],[NE]]</f>
        <v>6</v>
      </c>
      <c r="U2141" s="201" t="str">
        <f t="shared" si="147"/>
        <v>MEDIO</v>
      </c>
      <c r="V2141" s="199">
        <v>60</v>
      </c>
      <c r="W2141" s="199">
        <f>BD[[#This Row],[NP]]*BD[[#This Row],[N.C]]</f>
        <v>360</v>
      </c>
      <c r="X2141" s="201" t="str">
        <f t="shared" si="148"/>
        <v>II</v>
      </c>
      <c r="Y2141" s="182" t="str">
        <f t="shared" si="149"/>
        <v>ACEPTABLE CON CONTROL ESPECIFICO</v>
      </c>
      <c r="Z2141" s="199" t="s">
        <v>311</v>
      </c>
      <c r="AA2141" s="199" t="s">
        <v>311</v>
      </c>
      <c r="AB2141" s="112" t="s">
        <v>1539</v>
      </c>
      <c r="AC2141" s="112" t="s">
        <v>1540</v>
      </c>
      <c r="AD2141" s="199" t="s">
        <v>1655</v>
      </c>
      <c r="AE2141" s="112" t="s">
        <v>1279</v>
      </c>
      <c r="AF2141" s="199"/>
    </row>
    <row r="2142" spans="1:32" ht="315" hidden="1">
      <c r="A2142" s="198" t="s">
        <v>909</v>
      </c>
      <c r="B2142" s="199" t="s">
        <v>1674</v>
      </c>
      <c r="C2142" s="199" t="s">
        <v>1216</v>
      </c>
      <c r="D2142" s="199" t="s">
        <v>1214</v>
      </c>
      <c r="E2142" s="112" t="s">
        <v>1282</v>
      </c>
      <c r="F2142" s="200" t="s">
        <v>1692</v>
      </c>
      <c r="G2142" s="199" t="s">
        <v>19</v>
      </c>
      <c r="H2142" s="199" t="s">
        <v>934</v>
      </c>
      <c r="I2142" s="200" t="s">
        <v>1007</v>
      </c>
      <c r="J2142" s="112" t="s">
        <v>1225</v>
      </c>
      <c r="K2142" s="199">
        <v>2</v>
      </c>
      <c r="L2142" s="199">
        <v>2</v>
      </c>
      <c r="M2142" s="199">
        <v>2</v>
      </c>
      <c r="N2142" s="112" t="s">
        <v>1255</v>
      </c>
      <c r="O2142" s="112" t="s">
        <v>1627</v>
      </c>
      <c r="P2142" s="112" t="s">
        <v>1630</v>
      </c>
      <c r="Q2142" s="112" t="s">
        <v>1265</v>
      </c>
      <c r="R2142" s="199">
        <v>2</v>
      </c>
      <c r="S2142" s="199">
        <v>3</v>
      </c>
      <c r="T2142" s="199">
        <f>BD[[#This Row],[ND]]*BD[[#This Row],[NE]]</f>
        <v>6</v>
      </c>
      <c r="U2142" s="201" t="str">
        <f t="shared" si="147"/>
        <v>MEDIO</v>
      </c>
      <c r="V2142" s="199">
        <v>25</v>
      </c>
      <c r="W2142" s="199">
        <f>BD[[#This Row],[NP]]*BD[[#This Row],[N.C]]</f>
        <v>150</v>
      </c>
      <c r="X2142" s="201" t="str">
        <f t="shared" si="148"/>
        <v>II</v>
      </c>
      <c r="Y2142" s="182" t="str">
        <f t="shared" si="149"/>
        <v>ACEPTABLE CON CONTROL ESPECIFICO</v>
      </c>
      <c r="Z2142" s="199" t="s">
        <v>311</v>
      </c>
      <c r="AA2142" s="199" t="s">
        <v>311</v>
      </c>
      <c r="AB2142" s="112" t="s">
        <v>1628</v>
      </c>
      <c r="AC2142" s="112" t="s">
        <v>1629</v>
      </c>
      <c r="AD2142" s="112" t="s">
        <v>1265</v>
      </c>
      <c r="AE2142" s="112" t="s">
        <v>1280</v>
      </c>
      <c r="AF2142" s="199"/>
    </row>
    <row r="2143" spans="1:32" ht="90" hidden="1">
      <c r="A2143" s="198" t="s">
        <v>909</v>
      </c>
      <c r="B2143" s="199" t="s">
        <v>1674</v>
      </c>
      <c r="C2143" s="199" t="s">
        <v>1216</v>
      </c>
      <c r="D2143" s="199" t="s">
        <v>1214</v>
      </c>
      <c r="E2143" s="112" t="s">
        <v>1282</v>
      </c>
      <c r="F2143" s="200" t="s">
        <v>1693</v>
      </c>
      <c r="G2143" s="199" t="s">
        <v>19</v>
      </c>
      <c r="H2143" s="199" t="s">
        <v>905</v>
      </c>
      <c r="I2143" s="200" t="s">
        <v>924</v>
      </c>
      <c r="J2143" s="112" t="s">
        <v>1240</v>
      </c>
      <c r="K2143" s="199">
        <v>8</v>
      </c>
      <c r="L2143" s="199">
        <v>6</v>
      </c>
      <c r="M2143" s="199">
        <v>2</v>
      </c>
      <c r="N2143" s="112" t="s">
        <v>1241</v>
      </c>
      <c r="O2143" s="200" t="s">
        <v>1242</v>
      </c>
      <c r="P2143" s="200" t="s">
        <v>1513</v>
      </c>
      <c r="Q2143" s="200" t="s">
        <v>1514</v>
      </c>
      <c r="R2143" s="199">
        <v>2</v>
      </c>
      <c r="S2143" s="199">
        <v>2</v>
      </c>
      <c r="T2143" s="199">
        <f>BD[[#This Row],[ND]]*BD[[#This Row],[NE]]</f>
        <v>4</v>
      </c>
      <c r="U2143" s="201" t="str">
        <f t="shared" ref="U2143:U2147" si="150">IF(AND(T2143&lt;=40,T2143&gt;=24),"MUY ALTO",IF(AND(T2143&lt;=20,T2143&gt;=10),"ALTO",IF(AND(T2143&lt;=8,T2143&gt;=6),"MEDIO",IF(AND(T2143&lt;=4,T2143&gt;=1),"BAJO",""))))</f>
        <v>BAJO</v>
      </c>
      <c r="V2143" s="199">
        <v>25</v>
      </c>
      <c r="W2143" s="199">
        <f>BD[[#This Row],[NP]]*BD[[#This Row],[N.C]]</f>
        <v>100</v>
      </c>
      <c r="X2143" s="201" t="str">
        <f t="shared" ref="X2143:X2147" si="151">IFERROR(IF(AND(W2143&gt;=600,W2143&lt;=4000),"I",IF(AND(W2143&lt;500,W2143&gt;=150),"II",IF(AND(W2143&lt;=120,W2143&gt;=40),"III",IF(W2143=20,"IV","")))),"")</f>
        <v>III</v>
      </c>
      <c r="Y2143" s="182" t="str">
        <f t="shared" ref="Y2143:Y2147" si="152">IF(AND(X2143="I"),"NO ACEPTABLE",IF(AND(X2143="II"),"ACEPTABLE CON CONTROL ESPECIFICO",IF(AND(X2143="III"),"MEJORABLE",IF(AND(X2143="IV"),"ACEPTABLE"))))</f>
        <v>MEJORABLE</v>
      </c>
      <c r="Z2143" s="199" t="s">
        <v>311</v>
      </c>
      <c r="AA2143" s="200" t="s">
        <v>311</v>
      </c>
      <c r="AB2143" s="112" t="s">
        <v>1516</v>
      </c>
      <c r="AC2143" s="112" t="s">
        <v>1515</v>
      </c>
      <c r="AD2143" s="200" t="s">
        <v>311</v>
      </c>
      <c r="AE2143" s="112" t="s">
        <v>1274</v>
      </c>
      <c r="AF2143" s="199"/>
    </row>
    <row r="2144" spans="1:32" ht="409.6" hidden="1">
      <c r="A2144" s="198" t="s">
        <v>909</v>
      </c>
      <c r="B2144" s="199" t="s">
        <v>1674</v>
      </c>
      <c r="C2144" s="199" t="s">
        <v>1216</v>
      </c>
      <c r="D2144" s="199" t="s">
        <v>1214</v>
      </c>
      <c r="E2144" s="112" t="s">
        <v>1282</v>
      </c>
      <c r="F2144" s="200" t="s">
        <v>1693</v>
      </c>
      <c r="G2144" s="199" t="s">
        <v>19</v>
      </c>
      <c r="H2144" s="199" t="s">
        <v>917</v>
      </c>
      <c r="I2144" s="200" t="s">
        <v>949</v>
      </c>
      <c r="J2144" s="112" t="s">
        <v>1226</v>
      </c>
      <c r="K2144" s="199">
        <v>8</v>
      </c>
      <c r="L2144" s="199">
        <v>6</v>
      </c>
      <c r="M2144" s="199">
        <v>2</v>
      </c>
      <c r="N2144" s="112" t="s">
        <v>1237</v>
      </c>
      <c r="O2144" s="200" t="s">
        <v>1238</v>
      </c>
      <c r="P2144" s="112" t="s">
        <v>1239</v>
      </c>
      <c r="Q2144" s="112" t="s">
        <v>1522</v>
      </c>
      <c r="R2144" s="199">
        <v>2</v>
      </c>
      <c r="S2144" s="199">
        <v>2</v>
      </c>
      <c r="T2144" s="199">
        <f>BD[[#This Row],[ND]]*BD[[#This Row],[NE]]</f>
        <v>4</v>
      </c>
      <c r="U2144" s="201" t="str">
        <f t="shared" si="150"/>
        <v>BAJO</v>
      </c>
      <c r="V2144" s="199">
        <v>60</v>
      </c>
      <c r="W2144" s="199">
        <f>BD[[#This Row],[NP]]*BD[[#This Row],[N.C]]</f>
        <v>240</v>
      </c>
      <c r="X2144" s="201" t="str">
        <f t="shared" si="151"/>
        <v>II</v>
      </c>
      <c r="Y2144" s="182" t="str">
        <f t="shared" si="152"/>
        <v>ACEPTABLE CON CONTROL ESPECIFICO</v>
      </c>
      <c r="Z2144" s="199" t="s">
        <v>311</v>
      </c>
      <c r="AA2144" s="199" t="s">
        <v>311</v>
      </c>
      <c r="AB2144" s="112" t="s">
        <v>1524</v>
      </c>
      <c r="AC2144" s="112" t="s">
        <v>1521</v>
      </c>
      <c r="AD2144" s="112" t="s">
        <v>1523</v>
      </c>
      <c r="AE2144" s="112" t="s">
        <v>1276</v>
      </c>
      <c r="AF2144" s="199"/>
    </row>
    <row r="2145" spans="1:32" ht="225" hidden="1">
      <c r="A2145" s="198" t="s">
        <v>909</v>
      </c>
      <c r="B2145" s="199" t="s">
        <v>1674</v>
      </c>
      <c r="C2145" s="199" t="s">
        <v>1216</v>
      </c>
      <c r="D2145" s="199" t="s">
        <v>1214</v>
      </c>
      <c r="E2145" s="112" t="s">
        <v>1282</v>
      </c>
      <c r="F2145" s="200" t="s">
        <v>1693</v>
      </c>
      <c r="G2145" s="199" t="s">
        <v>19</v>
      </c>
      <c r="H2145" s="199" t="s">
        <v>928</v>
      </c>
      <c r="I2145" s="200" t="s">
        <v>979</v>
      </c>
      <c r="J2145" s="112" t="s">
        <v>1223</v>
      </c>
      <c r="K2145" s="199">
        <v>8</v>
      </c>
      <c r="L2145" s="199">
        <v>6</v>
      </c>
      <c r="M2145" s="199">
        <v>2</v>
      </c>
      <c r="N2145" s="112" t="s">
        <v>1250</v>
      </c>
      <c r="O2145" s="200" t="s">
        <v>1595</v>
      </c>
      <c r="P2145" s="112" t="s">
        <v>1533</v>
      </c>
      <c r="Q2145" s="199" t="s">
        <v>311</v>
      </c>
      <c r="R2145" s="199">
        <v>2</v>
      </c>
      <c r="S2145" s="199">
        <v>3</v>
      </c>
      <c r="T2145" s="199">
        <f>BD[[#This Row],[ND]]*BD[[#This Row],[NE]]</f>
        <v>6</v>
      </c>
      <c r="U2145" s="201" t="str">
        <f t="shared" si="150"/>
        <v>MEDIO</v>
      </c>
      <c r="V2145" s="199">
        <v>25</v>
      </c>
      <c r="W2145" s="199">
        <f>BD[[#This Row],[NP]]*BD[[#This Row],[N.C]]</f>
        <v>150</v>
      </c>
      <c r="X2145" s="201" t="str">
        <f t="shared" si="151"/>
        <v>II</v>
      </c>
      <c r="Y2145" s="182" t="str">
        <f t="shared" si="152"/>
        <v>ACEPTABLE CON CONTROL ESPECIFICO</v>
      </c>
      <c r="Z2145" s="199" t="s">
        <v>311</v>
      </c>
      <c r="AA2145" s="199" t="s">
        <v>311</v>
      </c>
      <c r="AB2145" s="200" t="s">
        <v>1596</v>
      </c>
      <c r="AC2145" s="112" t="s">
        <v>1534</v>
      </c>
      <c r="AD2145" s="200" t="s">
        <v>1247</v>
      </c>
      <c r="AE2145" s="112" t="s">
        <v>1277</v>
      </c>
      <c r="AF2145" s="199"/>
    </row>
    <row r="2146" spans="1:32" ht="165" hidden="1">
      <c r="A2146" s="198" t="s">
        <v>909</v>
      </c>
      <c r="B2146" s="199" t="s">
        <v>1674</v>
      </c>
      <c r="C2146" s="199" t="s">
        <v>1216</v>
      </c>
      <c r="D2146" s="199" t="s">
        <v>1214</v>
      </c>
      <c r="E2146" s="112" t="s">
        <v>1282</v>
      </c>
      <c r="F2146" s="200" t="s">
        <v>1693</v>
      </c>
      <c r="G2146" s="199" t="s">
        <v>19</v>
      </c>
      <c r="H2146" s="199" t="s">
        <v>931</v>
      </c>
      <c r="I2146" s="200" t="s">
        <v>993</v>
      </c>
      <c r="J2146" s="112" t="s">
        <v>1227</v>
      </c>
      <c r="K2146" s="199">
        <v>2</v>
      </c>
      <c r="L2146" s="199">
        <v>2</v>
      </c>
      <c r="M2146" s="199">
        <v>2</v>
      </c>
      <c r="N2146" s="112" t="s">
        <v>1255</v>
      </c>
      <c r="O2146" s="112" t="s">
        <v>1538</v>
      </c>
      <c r="P2146" s="112" t="s">
        <v>1258</v>
      </c>
      <c r="Q2146" s="199" t="s">
        <v>1654</v>
      </c>
      <c r="R2146" s="199">
        <v>2</v>
      </c>
      <c r="S2146" s="199">
        <v>3</v>
      </c>
      <c r="T2146" s="199">
        <f>BD[[#This Row],[ND]]*BD[[#This Row],[NE]]</f>
        <v>6</v>
      </c>
      <c r="U2146" s="201" t="str">
        <f t="shared" si="150"/>
        <v>MEDIO</v>
      </c>
      <c r="V2146" s="199">
        <v>60</v>
      </c>
      <c r="W2146" s="199">
        <f>BD[[#This Row],[NP]]*BD[[#This Row],[N.C]]</f>
        <v>360</v>
      </c>
      <c r="X2146" s="201" t="str">
        <f t="shared" si="151"/>
        <v>II</v>
      </c>
      <c r="Y2146" s="182" t="str">
        <f t="shared" si="152"/>
        <v>ACEPTABLE CON CONTROL ESPECIFICO</v>
      </c>
      <c r="Z2146" s="199" t="s">
        <v>311</v>
      </c>
      <c r="AA2146" s="199" t="s">
        <v>311</v>
      </c>
      <c r="AB2146" s="112" t="s">
        <v>1539</v>
      </c>
      <c r="AC2146" s="112" t="s">
        <v>1540</v>
      </c>
      <c r="AD2146" s="199" t="s">
        <v>1655</v>
      </c>
      <c r="AE2146" s="112" t="s">
        <v>1279</v>
      </c>
      <c r="AF2146" s="199"/>
    </row>
    <row r="2147" spans="1:32" ht="315" hidden="1">
      <c r="A2147" s="198" t="s">
        <v>909</v>
      </c>
      <c r="B2147" s="199" t="s">
        <v>1674</v>
      </c>
      <c r="C2147" s="199" t="s">
        <v>1216</v>
      </c>
      <c r="D2147" s="199" t="s">
        <v>1214</v>
      </c>
      <c r="E2147" s="112" t="s">
        <v>1282</v>
      </c>
      <c r="F2147" s="200" t="s">
        <v>1693</v>
      </c>
      <c r="G2147" s="199" t="s">
        <v>19</v>
      </c>
      <c r="H2147" s="199" t="s">
        <v>934</v>
      </c>
      <c r="I2147" s="200" t="s">
        <v>1007</v>
      </c>
      <c r="J2147" s="112" t="s">
        <v>1225</v>
      </c>
      <c r="K2147" s="199">
        <v>2</v>
      </c>
      <c r="L2147" s="199">
        <v>2</v>
      </c>
      <c r="M2147" s="199">
        <v>2</v>
      </c>
      <c r="N2147" s="112" t="s">
        <v>1255</v>
      </c>
      <c r="O2147" s="112" t="s">
        <v>1627</v>
      </c>
      <c r="P2147" s="112" t="s">
        <v>1630</v>
      </c>
      <c r="Q2147" s="112" t="s">
        <v>1265</v>
      </c>
      <c r="R2147" s="199">
        <v>2</v>
      </c>
      <c r="S2147" s="199">
        <v>3</v>
      </c>
      <c r="T2147" s="199">
        <f>BD[[#This Row],[ND]]*BD[[#This Row],[NE]]</f>
        <v>6</v>
      </c>
      <c r="U2147" s="201" t="str">
        <f t="shared" si="150"/>
        <v>MEDIO</v>
      </c>
      <c r="V2147" s="199">
        <v>25</v>
      </c>
      <c r="W2147" s="199">
        <f>BD[[#This Row],[NP]]*BD[[#This Row],[N.C]]</f>
        <v>150</v>
      </c>
      <c r="X2147" s="201" t="str">
        <f t="shared" si="151"/>
        <v>II</v>
      </c>
      <c r="Y2147" s="182" t="str">
        <f t="shared" si="152"/>
        <v>ACEPTABLE CON CONTROL ESPECIFICO</v>
      </c>
      <c r="Z2147" s="199" t="s">
        <v>311</v>
      </c>
      <c r="AA2147" s="199" t="s">
        <v>311</v>
      </c>
      <c r="AB2147" s="112" t="s">
        <v>1628</v>
      </c>
      <c r="AC2147" s="112" t="s">
        <v>1629</v>
      </c>
      <c r="AD2147" s="112" t="s">
        <v>1265</v>
      </c>
      <c r="AE2147" s="112" t="s">
        <v>1280</v>
      </c>
      <c r="AF2147" s="199"/>
    </row>
    <row r="2148" spans="1:32" ht="90" hidden="1">
      <c r="A2148" s="198" t="s">
        <v>909</v>
      </c>
      <c r="B2148" s="199" t="s">
        <v>1674</v>
      </c>
      <c r="C2148" s="199" t="s">
        <v>1216</v>
      </c>
      <c r="D2148" s="199" t="s">
        <v>1214</v>
      </c>
      <c r="E2148" s="112" t="s">
        <v>1282</v>
      </c>
      <c r="F2148" s="200" t="s">
        <v>1683</v>
      </c>
      <c r="G2148" s="199" t="s">
        <v>19</v>
      </c>
      <c r="H2148" s="199" t="s">
        <v>905</v>
      </c>
      <c r="I2148" s="200" t="s">
        <v>924</v>
      </c>
      <c r="J2148" s="112" t="s">
        <v>1240</v>
      </c>
      <c r="K2148" s="199">
        <v>8</v>
      </c>
      <c r="L2148" s="199">
        <v>6</v>
      </c>
      <c r="M2148" s="199">
        <v>2</v>
      </c>
      <c r="N2148" s="112" t="s">
        <v>1241</v>
      </c>
      <c r="O2148" s="200" t="s">
        <v>1242</v>
      </c>
      <c r="P2148" s="200" t="s">
        <v>1513</v>
      </c>
      <c r="Q2148" s="200" t="s">
        <v>1514</v>
      </c>
      <c r="R2148" s="199">
        <v>2</v>
      </c>
      <c r="S2148" s="199">
        <v>2</v>
      </c>
      <c r="T2148" s="199">
        <f>BD[[#This Row],[ND]]*BD[[#This Row],[NE]]</f>
        <v>4</v>
      </c>
      <c r="U2148" s="201" t="str">
        <f t="shared" ref="U2148:U2152" si="153">IF(AND(T2148&lt;=40,T2148&gt;=24),"MUY ALTO",IF(AND(T2148&lt;=20,T2148&gt;=10),"ALTO",IF(AND(T2148&lt;=8,T2148&gt;=6),"MEDIO",IF(AND(T2148&lt;=4,T2148&gt;=1),"BAJO",""))))</f>
        <v>BAJO</v>
      </c>
      <c r="V2148" s="199">
        <v>25</v>
      </c>
      <c r="W2148" s="199">
        <f>BD[[#This Row],[NP]]*BD[[#This Row],[N.C]]</f>
        <v>100</v>
      </c>
      <c r="X2148" s="201" t="str">
        <f t="shared" ref="X2148:X2152" si="154">IFERROR(IF(AND(W2148&gt;=600,W2148&lt;=4000),"I",IF(AND(W2148&lt;500,W2148&gt;=150),"II",IF(AND(W2148&lt;=120,W2148&gt;=40),"III",IF(W2148=20,"IV","")))),"")</f>
        <v>III</v>
      </c>
      <c r="Y2148" s="182" t="str">
        <f t="shared" ref="Y2148:Y2152" si="155">IF(AND(X2148="I"),"NO ACEPTABLE",IF(AND(X2148="II"),"ACEPTABLE CON CONTROL ESPECIFICO",IF(AND(X2148="III"),"MEJORABLE",IF(AND(X2148="IV"),"ACEPTABLE"))))</f>
        <v>MEJORABLE</v>
      </c>
      <c r="Z2148" s="199" t="s">
        <v>311</v>
      </c>
      <c r="AA2148" s="200" t="s">
        <v>311</v>
      </c>
      <c r="AB2148" s="112" t="s">
        <v>1516</v>
      </c>
      <c r="AC2148" s="112" t="s">
        <v>1515</v>
      </c>
      <c r="AD2148" s="200" t="s">
        <v>311</v>
      </c>
      <c r="AE2148" s="112" t="s">
        <v>1274</v>
      </c>
      <c r="AF2148" s="199"/>
    </row>
    <row r="2149" spans="1:32" ht="409.6" hidden="1">
      <c r="A2149" s="198" t="s">
        <v>909</v>
      </c>
      <c r="B2149" s="199" t="s">
        <v>1674</v>
      </c>
      <c r="C2149" s="199" t="s">
        <v>1216</v>
      </c>
      <c r="D2149" s="199" t="s">
        <v>1214</v>
      </c>
      <c r="E2149" s="112" t="s">
        <v>1282</v>
      </c>
      <c r="F2149" s="200" t="s">
        <v>1683</v>
      </c>
      <c r="G2149" s="199" t="s">
        <v>19</v>
      </c>
      <c r="H2149" s="199" t="s">
        <v>917</v>
      </c>
      <c r="I2149" s="200" t="s">
        <v>949</v>
      </c>
      <c r="J2149" s="112" t="s">
        <v>1226</v>
      </c>
      <c r="K2149" s="199">
        <v>8</v>
      </c>
      <c r="L2149" s="199">
        <v>6</v>
      </c>
      <c r="M2149" s="199">
        <v>2</v>
      </c>
      <c r="N2149" s="112" t="s">
        <v>1237</v>
      </c>
      <c r="O2149" s="200" t="s">
        <v>1238</v>
      </c>
      <c r="P2149" s="112" t="s">
        <v>1239</v>
      </c>
      <c r="Q2149" s="112" t="s">
        <v>1522</v>
      </c>
      <c r="R2149" s="199">
        <v>2</v>
      </c>
      <c r="S2149" s="199">
        <v>2</v>
      </c>
      <c r="T2149" s="199">
        <f>BD[[#This Row],[ND]]*BD[[#This Row],[NE]]</f>
        <v>4</v>
      </c>
      <c r="U2149" s="201" t="str">
        <f t="shared" si="153"/>
        <v>BAJO</v>
      </c>
      <c r="V2149" s="199">
        <v>60</v>
      </c>
      <c r="W2149" s="199">
        <f>BD[[#This Row],[NP]]*BD[[#This Row],[N.C]]</f>
        <v>240</v>
      </c>
      <c r="X2149" s="201" t="str">
        <f t="shared" si="154"/>
        <v>II</v>
      </c>
      <c r="Y2149" s="182" t="str">
        <f t="shared" si="155"/>
        <v>ACEPTABLE CON CONTROL ESPECIFICO</v>
      </c>
      <c r="Z2149" s="199" t="s">
        <v>311</v>
      </c>
      <c r="AA2149" s="199" t="s">
        <v>311</v>
      </c>
      <c r="AB2149" s="112" t="s">
        <v>1524</v>
      </c>
      <c r="AC2149" s="112" t="s">
        <v>1521</v>
      </c>
      <c r="AD2149" s="112" t="s">
        <v>1523</v>
      </c>
      <c r="AE2149" s="112" t="s">
        <v>1276</v>
      </c>
      <c r="AF2149" s="199"/>
    </row>
    <row r="2150" spans="1:32" ht="225" hidden="1">
      <c r="A2150" s="198" t="s">
        <v>909</v>
      </c>
      <c r="B2150" s="199" t="s">
        <v>1674</v>
      </c>
      <c r="C2150" s="199" t="s">
        <v>1216</v>
      </c>
      <c r="D2150" s="199" t="s">
        <v>1214</v>
      </c>
      <c r="E2150" s="112" t="s">
        <v>1282</v>
      </c>
      <c r="F2150" s="200" t="s">
        <v>1683</v>
      </c>
      <c r="G2150" s="199" t="s">
        <v>19</v>
      </c>
      <c r="H2150" s="199" t="s">
        <v>928</v>
      </c>
      <c r="I2150" s="200" t="s">
        <v>979</v>
      </c>
      <c r="J2150" s="112" t="s">
        <v>1223</v>
      </c>
      <c r="K2150" s="199">
        <v>8</v>
      </c>
      <c r="L2150" s="199">
        <v>6</v>
      </c>
      <c r="M2150" s="199">
        <v>2</v>
      </c>
      <c r="N2150" s="112" t="s">
        <v>1250</v>
      </c>
      <c r="O2150" s="200" t="s">
        <v>1595</v>
      </c>
      <c r="P2150" s="112" t="s">
        <v>1533</v>
      </c>
      <c r="Q2150" s="199" t="s">
        <v>311</v>
      </c>
      <c r="R2150" s="199">
        <v>2</v>
      </c>
      <c r="S2150" s="199">
        <v>3</v>
      </c>
      <c r="T2150" s="199">
        <f>BD[[#This Row],[ND]]*BD[[#This Row],[NE]]</f>
        <v>6</v>
      </c>
      <c r="U2150" s="201" t="str">
        <f t="shared" si="153"/>
        <v>MEDIO</v>
      </c>
      <c r="V2150" s="199">
        <v>25</v>
      </c>
      <c r="W2150" s="199">
        <f>BD[[#This Row],[NP]]*BD[[#This Row],[N.C]]</f>
        <v>150</v>
      </c>
      <c r="X2150" s="201" t="str">
        <f t="shared" si="154"/>
        <v>II</v>
      </c>
      <c r="Y2150" s="182" t="str">
        <f t="shared" si="155"/>
        <v>ACEPTABLE CON CONTROL ESPECIFICO</v>
      </c>
      <c r="Z2150" s="199" t="s">
        <v>311</v>
      </c>
      <c r="AA2150" s="199" t="s">
        <v>311</v>
      </c>
      <c r="AB2150" s="200" t="s">
        <v>1596</v>
      </c>
      <c r="AC2150" s="112" t="s">
        <v>1534</v>
      </c>
      <c r="AD2150" s="200" t="s">
        <v>1247</v>
      </c>
      <c r="AE2150" s="112" t="s">
        <v>1277</v>
      </c>
      <c r="AF2150" s="199"/>
    </row>
    <row r="2151" spans="1:32" ht="165" hidden="1">
      <c r="A2151" s="198" t="s">
        <v>909</v>
      </c>
      <c r="B2151" s="199" t="s">
        <v>1674</v>
      </c>
      <c r="C2151" s="199" t="s">
        <v>1216</v>
      </c>
      <c r="D2151" s="199" t="s">
        <v>1214</v>
      </c>
      <c r="E2151" s="112" t="s">
        <v>1282</v>
      </c>
      <c r="F2151" s="200" t="s">
        <v>1683</v>
      </c>
      <c r="G2151" s="199" t="s">
        <v>19</v>
      </c>
      <c r="H2151" s="199" t="s">
        <v>931</v>
      </c>
      <c r="I2151" s="200" t="s">
        <v>993</v>
      </c>
      <c r="J2151" s="112" t="s">
        <v>1227</v>
      </c>
      <c r="K2151" s="199">
        <v>2</v>
      </c>
      <c r="L2151" s="199">
        <v>2</v>
      </c>
      <c r="M2151" s="199">
        <v>2</v>
      </c>
      <c r="N2151" s="112" t="s">
        <v>1255</v>
      </c>
      <c r="O2151" s="112" t="s">
        <v>1538</v>
      </c>
      <c r="P2151" s="112" t="s">
        <v>1258</v>
      </c>
      <c r="Q2151" s="199" t="s">
        <v>1654</v>
      </c>
      <c r="R2151" s="199">
        <v>2</v>
      </c>
      <c r="S2151" s="199">
        <v>3</v>
      </c>
      <c r="T2151" s="199">
        <f>BD[[#This Row],[ND]]*BD[[#This Row],[NE]]</f>
        <v>6</v>
      </c>
      <c r="U2151" s="201" t="str">
        <f t="shared" si="153"/>
        <v>MEDIO</v>
      </c>
      <c r="V2151" s="199">
        <v>60</v>
      </c>
      <c r="W2151" s="199">
        <f>BD[[#This Row],[NP]]*BD[[#This Row],[N.C]]</f>
        <v>360</v>
      </c>
      <c r="X2151" s="201" t="str">
        <f t="shared" si="154"/>
        <v>II</v>
      </c>
      <c r="Y2151" s="182" t="str">
        <f t="shared" si="155"/>
        <v>ACEPTABLE CON CONTROL ESPECIFICO</v>
      </c>
      <c r="Z2151" s="199" t="s">
        <v>311</v>
      </c>
      <c r="AA2151" s="199" t="s">
        <v>311</v>
      </c>
      <c r="AB2151" s="112" t="s">
        <v>1539</v>
      </c>
      <c r="AC2151" s="112" t="s">
        <v>1540</v>
      </c>
      <c r="AD2151" s="199" t="s">
        <v>1655</v>
      </c>
      <c r="AE2151" s="112" t="s">
        <v>1279</v>
      </c>
      <c r="AF2151" s="199"/>
    </row>
    <row r="2152" spans="1:32" ht="315" hidden="1">
      <c r="A2152" s="198" t="s">
        <v>909</v>
      </c>
      <c r="B2152" s="199" t="s">
        <v>1674</v>
      </c>
      <c r="C2152" s="199" t="s">
        <v>1216</v>
      </c>
      <c r="D2152" s="199" t="s">
        <v>1214</v>
      </c>
      <c r="E2152" s="112" t="s">
        <v>1282</v>
      </c>
      <c r="F2152" s="200" t="s">
        <v>1683</v>
      </c>
      <c r="G2152" s="199" t="s">
        <v>19</v>
      </c>
      <c r="H2152" s="199" t="s">
        <v>934</v>
      </c>
      <c r="I2152" s="200" t="s">
        <v>1007</v>
      </c>
      <c r="J2152" s="112" t="s">
        <v>1225</v>
      </c>
      <c r="K2152" s="199">
        <v>2</v>
      </c>
      <c r="L2152" s="199">
        <v>2</v>
      </c>
      <c r="M2152" s="199">
        <v>2</v>
      </c>
      <c r="N2152" s="112" t="s">
        <v>1255</v>
      </c>
      <c r="O2152" s="112" t="s">
        <v>1627</v>
      </c>
      <c r="P2152" s="112" t="s">
        <v>1630</v>
      </c>
      <c r="Q2152" s="112" t="s">
        <v>1265</v>
      </c>
      <c r="R2152" s="199">
        <v>2</v>
      </c>
      <c r="S2152" s="199">
        <v>3</v>
      </c>
      <c r="T2152" s="199">
        <f>BD[[#This Row],[ND]]*BD[[#This Row],[NE]]</f>
        <v>6</v>
      </c>
      <c r="U2152" s="201" t="str">
        <f t="shared" si="153"/>
        <v>MEDIO</v>
      </c>
      <c r="V2152" s="199">
        <v>25</v>
      </c>
      <c r="W2152" s="199">
        <f>BD[[#This Row],[NP]]*BD[[#This Row],[N.C]]</f>
        <v>150</v>
      </c>
      <c r="X2152" s="201" t="str">
        <f t="shared" si="154"/>
        <v>II</v>
      </c>
      <c r="Y2152" s="182" t="str">
        <f t="shared" si="155"/>
        <v>ACEPTABLE CON CONTROL ESPECIFICO</v>
      </c>
      <c r="Z2152" s="199" t="s">
        <v>311</v>
      </c>
      <c r="AA2152" s="199" t="s">
        <v>311</v>
      </c>
      <c r="AB2152" s="112" t="s">
        <v>1628</v>
      </c>
      <c r="AC2152" s="112" t="s">
        <v>1629</v>
      </c>
      <c r="AD2152" s="112" t="s">
        <v>1265</v>
      </c>
      <c r="AE2152" s="112" t="s">
        <v>1280</v>
      </c>
      <c r="AF2152" s="199"/>
    </row>
    <row r="2153" spans="1:32" ht="90" hidden="1">
      <c r="A2153" s="198" t="s">
        <v>909</v>
      </c>
      <c r="B2153" s="199" t="s">
        <v>1674</v>
      </c>
      <c r="C2153" s="199" t="s">
        <v>1216</v>
      </c>
      <c r="D2153" s="199" t="s">
        <v>1214</v>
      </c>
      <c r="E2153" s="112" t="s">
        <v>1282</v>
      </c>
      <c r="F2153" s="200" t="s">
        <v>1694</v>
      </c>
      <c r="G2153" s="199" t="s">
        <v>19</v>
      </c>
      <c r="H2153" s="199" t="s">
        <v>905</v>
      </c>
      <c r="I2153" s="200" t="s">
        <v>924</v>
      </c>
      <c r="J2153" s="112" t="s">
        <v>1240</v>
      </c>
      <c r="K2153" s="199">
        <v>8</v>
      </c>
      <c r="L2153" s="199">
        <v>6</v>
      </c>
      <c r="M2153" s="199">
        <v>2</v>
      </c>
      <c r="N2153" s="112" t="s">
        <v>1241</v>
      </c>
      <c r="O2153" s="200" t="s">
        <v>1242</v>
      </c>
      <c r="P2153" s="200" t="s">
        <v>1513</v>
      </c>
      <c r="Q2153" s="200" t="s">
        <v>1514</v>
      </c>
      <c r="R2153" s="199">
        <v>2</v>
      </c>
      <c r="S2153" s="199">
        <v>2</v>
      </c>
      <c r="T2153" s="199">
        <f>BD[[#This Row],[ND]]*BD[[#This Row],[NE]]</f>
        <v>4</v>
      </c>
      <c r="U2153" s="201" t="str">
        <f t="shared" ref="U2153:U2157" si="156">IF(AND(T2153&lt;=40,T2153&gt;=24),"MUY ALTO",IF(AND(T2153&lt;=20,T2153&gt;=10),"ALTO",IF(AND(T2153&lt;=8,T2153&gt;=6),"MEDIO",IF(AND(T2153&lt;=4,T2153&gt;=1),"BAJO",""))))</f>
        <v>BAJO</v>
      </c>
      <c r="V2153" s="199">
        <v>25</v>
      </c>
      <c r="W2153" s="199">
        <f>BD[[#This Row],[NP]]*BD[[#This Row],[N.C]]</f>
        <v>100</v>
      </c>
      <c r="X2153" s="201" t="str">
        <f t="shared" ref="X2153:X2157" si="157">IFERROR(IF(AND(W2153&gt;=600,W2153&lt;=4000),"I",IF(AND(W2153&lt;500,W2153&gt;=150),"II",IF(AND(W2153&lt;=120,W2153&gt;=40),"III",IF(W2153=20,"IV","")))),"")</f>
        <v>III</v>
      </c>
      <c r="Y2153" s="182" t="str">
        <f t="shared" ref="Y2153:Y2157" si="158">IF(AND(X2153="I"),"NO ACEPTABLE",IF(AND(X2153="II"),"ACEPTABLE CON CONTROL ESPECIFICO",IF(AND(X2153="III"),"MEJORABLE",IF(AND(X2153="IV"),"ACEPTABLE"))))</f>
        <v>MEJORABLE</v>
      </c>
      <c r="Z2153" s="199" t="s">
        <v>311</v>
      </c>
      <c r="AA2153" s="200" t="s">
        <v>311</v>
      </c>
      <c r="AB2153" s="112" t="s">
        <v>1516</v>
      </c>
      <c r="AC2153" s="112" t="s">
        <v>1515</v>
      </c>
      <c r="AD2153" s="200" t="s">
        <v>311</v>
      </c>
      <c r="AE2153" s="112" t="s">
        <v>1274</v>
      </c>
      <c r="AF2153" s="199"/>
    </row>
    <row r="2154" spans="1:32" ht="409.6" hidden="1">
      <c r="A2154" s="198" t="s">
        <v>909</v>
      </c>
      <c r="B2154" s="199" t="s">
        <v>1674</v>
      </c>
      <c r="C2154" s="199" t="s">
        <v>1216</v>
      </c>
      <c r="D2154" s="199" t="s">
        <v>1214</v>
      </c>
      <c r="E2154" s="112" t="s">
        <v>1282</v>
      </c>
      <c r="F2154" s="200" t="s">
        <v>1694</v>
      </c>
      <c r="G2154" s="199" t="s">
        <v>19</v>
      </c>
      <c r="H2154" s="199" t="s">
        <v>917</v>
      </c>
      <c r="I2154" s="200" t="s">
        <v>949</v>
      </c>
      <c r="J2154" s="112" t="s">
        <v>1226</v>
      </c>
      <c r="K2154" s="199">
        <v>8</v>
      </c>
      <c r="L2154" s="199">
        <v>6</v>
      </c>
      <c r="M2154" s="199">
        <v>2</v>
      </c>
      <c r="N2154" s="112" t="s">
        <v>1237</v>
      </c>
      <c r="O2154" s="200" t="s">
        <v>1238</v>
      </c>
      <c r="P2154" s="112" t="s">
        <v>1239</v>
      </c>
      <c r="Q2154" s="112" t="s">
        <v>1522</v>
      </c>
      <c r="R2154" s="199">
        <v>2</v>
      </c>
      <c r="S2154" s="199">
        <v>2</v>
      </c>
      <c r="T2154" s="199">
        <f>BD[[#This Row],[ND]]*BD[[#This Row],[NE]]</f>
        <v>4</v>
      </c>
      <c r="U2154" s="201" t="str">
        <f t="shared" si="156"/>
        <v>BAJO</v>
      </c>
      <c r="V2154" s="199">
        <v>60</v>
      </c>
      <c r="W2154" s="199">
        <f>BD[[#This Row],[NP]]*BD[[#This Row],[N.C]]</f>
        <v>240</v>
      </c>
      <c r="X2154" s="201" t="str">
        <f t="shared" si="157"/>
        <v>II</v>
      </c>
      <c r="Y2154" s="182" t="str">
        <f t="shared" si="158"/>
        <v>ACEPTABLE CON CONTROL ESPECIFICO</v>
      </c>
      <c r="Z2154" s="199" t="s">
        <v>311</v>
      </c>
      <c r="AA2154" s="199" t="s">
        <v>311</v>
      </c>
      <c r="AB2154" s="112" t="s">
        <v>1524</v>
      </c>
      <c r="AC2154" s="112" t="s">
        <v>1521</v>
      </c>
      <c r="AD2154" s="112" t="s">
        <v>1523</v>
      </c>
      <c r="AE2154" s="112" t="s">
        <v>1276</v>
      </c>
      <c r="AF2154" s="199"/>
    </row>
    <row r="2155" spans="1:32" ht="225" hidden="1">
      <c r="A2155" s="198" t="s">
        <v>909</v>
      </c>
      <c r="B2155" s="199" t="s">
        <v>1674</v>
      </c>
      <c r="C2155" s="199" t="s">
        <v>1216</v>
      </c>
      <c r="D2155" s="199" t="s">
        <v>1214</v>
      </c>
      <c r="E2155" s="112" t="s">
        <v>1282</v>
      </c>
      <c r="F2155" s="200" t="s">
        <v>1694</v>
      </c>
      <c r="G2155" s="199" t="s">
        <v>19</v>
      </c>
      <c r="H2155" s="199" t="s">
        <v>928</v>
      </c>
      <c r="I2155" s="200" t="s">
        <v>979</v>
      </c>
      <c r="J2155" s="112" t="s">
        <v>1223</v>
      </c>
      <c r="K2155" s="199">
        <v>8</v>
      </c>
      <c r="L2155" s="199">
        <v>6</v>
      </c>
      <c r="M2155" s="199">
        <v>2</v>
      </c>
      <c r="N2155" s="112" t="s">
        <v>1250</v>
      </c>
      <c r="O2155" s="200" t="s">
        <v>1595</v>
      </c>
      <c r="P2155" s="112" t="s">
        <v>1533</v>
      </c>
      <c r="Q2155" s="199" t="s">
        <v>311</v>
      </c>
      <c r="R2155" s="199">
        <v>2</v>
      </c>
      <c r="S2155" s="199">
        <v>3</v>
      </c>
      <c r="T2155" s="199">
        <f>BD[[#This Row],[ND]]*BD[[#This Row],[NE]]</f>
        <v>6</v>
      </c>
      <c r="U2155" s="201" t="str">
        <f t="shared" si="156"/>
        <v>MEDIO</v>
      </c>
      <c r="V2155" s="199">
        <v>25</v>
      </c>
      <c r="W2155" s="199">
        <f>BD[[#This Row],[NP]]*BD[[#This Row],[N.C]]</f>
        <v>150</v>
      </c>
      <c r="X2155" s="201" t="str">
        <f t="shared" si="157"/>
        <v>II</v>
      </c>
      <c r="Y2155" s="182" t="str">
        <f t="shared" si="158"/>
        <v>ACEPTABLE CON CONTROL ESPECIFICO</v>
      </c>
      <c r="Z2155" s="199" t="s">
        <v>311</v>
      </c>
      <c r="AA2155" s="199" t="s">
        <v>311</v>
      </c>
      <c r="AB2155" s="200" t="s">
        <v>1596</v>
      </c>
      <c r="AC2155" s="112" t="s">
        <v>1534</v>
      </c>
      <c r="AD2155" s="200" t="s">
        <v>1247</v>
      </c>
      <c r="AE2155" s="112" t="s">
        <v>1277</v>
      </c>
      <c r="AF2155" s="199"/>
    </row>
    <row r="2156" spans="1:32" ht="165" hidden="1">
      <c r="A2156" s="198" t="s">
        <v>909</v>
      </c>
      <c r="B2156" s="199" t="s">
        <v>1674</v>
      </c>
      <c r="C2156" s="199" t="s">
        <v>1216</v>
      </c>
      <c r="D2156" s="199" t="s">
        <v>1214</v>
      </c>
      <c r="E2156" s="112" t="s">
        <v>1282</v>
      </c>
      <c r="F2156" s="200" t="s">
        <v>1694</v>
      </c>
      <c r="G2156" s="199" t="s">
        <v>19</v>
      </c>
      <c r="H2156" s="199" t="s">
        <v>931</v>
      </c>
      <c r="I2156" s="200" t="s">
        <v>993</v>
      </c>
      <c r="J2156" s="112" t="s">
        <v>1227</v>
      </c>
      <c r="K2156" s="199">
        <v>2</v>
      </c>
      <c r="L2156" s="199">
        <v>2</v>
      </c>
      <c r="M2156" s="199">
        <v>2</v>
      </c>
      <c r="N2156" s="112" t="s">
        <v>1255</v>
      </c>
      <c r="O2156" s="112" t="s">
        <v>1538</v>
      </c>
      <c r="P2156" s="112" t="s">
        <v>1258</v>
      </c>
      <c r="Q2156" s="199" t="s">
        <v>1654</v>
      </c>
      <c r="R2156" s="199">
        <v>2</v>
      </c>
      <c r="S2156" s="199">
        <v>3</v>
      </c>
      <c r="T2156" s="199">
        <f>BD[[#This Row],[ND]]*BD[[#This Row],[NE]]</f>
        <v>6</v>
      </c>
      <c r="U2156" s="201" t="str">
        <f t="shared" si="156"/>
        <v>MEDIO</v>
      </c>
      <c r="V2156" s="199">
        <v>60</v>
      </c>
      <c r="W2156" s="199">
        <f>BD[[#This Row],[NP]]*BD[[#This Row],[N.C]]</f>
        <v>360</v>
      </c>
      <c r="X2156" s="201" t="str">
        <f t="shared" si="157"/>
        <v>II</v>
      </c>
      <c r="Y2156" s="182" t="str">
        <f t="shared" si="158"/>
        <v>ACEPTABLE CON CONTROL ESPECIFICO</v>
      </c>
      <c r="Z2156" s="199" t="s">
        <v>311</v>
      </c>
      <c r="AA2156" s="199" t="s">
        <v>311</v>
      </c>
      <c r="AB2156" s="112" t="s">
        <v>1539</v>
      </c>
      <c r="AC2156" s="112" t="s">
        <v>1540</v>
      </c>
      <c r="AD2156" s="199" t="s">
        <v>1655</v>
      </c>
      <c r="AE2156" s="112" t="s">
        <v>1279</v>
      </c>
      <c r="AF2156" s="199"/>
    </row>
    <row r="2157" spans="1:32" ht="315" hidden="1">
      <c r="A2157" s="198" t="s">
        <v>909</v>
      </c>
      <c r="B2157" s="199" t="s">
        <v>1674</v>
      </c>
      <c r="C2157" s="199" t="s">
        <v>1216</v>
      </c>
      <c r="D2157" s="199" t="s">
        <v>1214</v>
      </c>
      <c r="E2157" s="112" t="s">
        <v>1282</v>
      </c>
      <c r="F2157" s="200" t="s">
        <v>1694</v>
      </c>
      <c r="G2157" s="199" t="s">
        <v>19</v>
      </c>
      <c r="H2157" s="199" t="s">
        <v>934</v>
      </c>
      <c r="I2157" s="200" t="s">
        <v>1007</v>
      </c>
      <c r="J2157" s="112" t="s">
        <v>1225</v>
      </c>
      <c r="K2157" s="199">
        <v>2</v>
      </c>
      <c r="L2157" s="199">
        <v>2</v>
      </c>
      <c r="M2157" s="199">
        <v>2</v>
      </c>
      <c r="N2157" s="112" t="s">
        <v>1255</v>
      </c>
      <c r="O2157" s="112" t="s">
        <v>1627</v>
      </c>
      <c r="P2157" s="112" t="s">
        <v>1630</v>
      </c>
      <c r="Q2157" s="112" t="s">
        <v>1265</v>
      </c>
      <c r="R2157" s="199">
        <v>2</v>
      </c>
      <c r="S2157" s="199">
        <v>3</v>
      </c>
      <c r="T2157" s="199">
        <f>BD[[#This Row],[ND]]*BD[[#This Row],[NE]]</f>
        <v>6</v>
      </c>
      <c r="U2157" s="201" t="str">
        <f t="shared" si="156"/>
        <v>MEDIO</v>
      </c>
      <c r="V2157" s="199">
        <v>25</v>
      </c>
      <c r="W2157" s="199">
        <f>BD[[#This Row],[NP]]*BD[[#This Row],[N.C]]</f>
        <v>150</v>
      </c>
      <c r="X2157" s="201" t="str">
        <f t="shared" si="157"/>
        <v>II</v>
      </c>
      <c r="Y2157" s="182" t="str">
        <f t="shared" si="158"/>
        <v>ACEPTABLE CON CONTROL ESPECIFICO</v>
      </c>
      <c r="Z2157" s="199" t="s">
        <v>311</v>
      </c>
      <c r="AA2157" s="199" t="s">
        <v>311</v>
      </c>
      <c r="AB2157" s="112" t="s">
        <v>1628</v>
      </c>
      <c r="AC2157" s="112" t="s">
        <v>1629</v>
      </c>
      <c r="AD2157" s="112" t="s">
        <v>1265</v>
      </c>
      <c r="AE2157" s="112" t="s">
        <v>1280</v>
      </c>
      <c r="AF2157" s="199"/>
    </row>
    <row r="2158" spans="1:32" ht="15.6" hidden="1">
      <c r="A2158" s="198"/>
      <c r="B2158" s="199"/>
      <c r="C2158" s="199"/>
      <c r="D2158" s="199"/>
      <c r="E2158" s="200"/>
      <c r="F2158" s="200"/>
      <c r="G2158" s="199"/>
      <c r="H2158" s="199"/>
      <c r="I2158" s="200"/>
      <c r="J2158" s="204"/>
      <c r="K2158" s="199"/>
      <c r="L2158" s="199"/>
      <c r="M2158" s="199"/>
      <c r="N2158" s="112"/>
      <c r="O2158" s="199"/>
      <c r="P2158" s="199"/>
      <c r="Q2158" s="199"/>
      <c r="R2158" s="199"/>
      <c r="S2158" s="199"/>
      <c r="T2158" s="199">
        <f>BD[[#This Row],[ND]]*BD[[#This Row],[NE]]</f>
        <v>0</v>
      </c>
      <c r="U2158" s="201" t="str">
        <f t="shared" ref="U2158:U2175" si="159">IF(AND(T2158&lt;=40,T2158&gt;=24),"MUY ALTO",IF(AND(T2158&lt;=20,T2158&gt;=10),"ALTO",IF(AND(T2158&lt;=8,T2158&gt;=6),"MEDIO",IF(AND(T2158&lt;=4,T2158&gt;=1),"BAJO",""))))</f>
        <v/>
      </c>
      <c r="V2158" s="199"/>
      <c r="W2158" s="199">
        <f>BD[[#This Row],[NP]]*BD[[#This Row],[N.C]]</f>
        <v>0</v>
      </c>
      <c r="X2158" s="201" t="str">
        <f t="shared" ref="X2158:X2175" si="160">IFERROR(IF(AND(W2158&gt;=600,W2158&lt;=4000),"I",IF(AND(W2158&lt;500,W2158&gt;=150),"II",IF(AND(W2158&lt;=120,W2158&gt;=40),"III",IF(W2158=20,"IV","")))),"")</f>
        <v/>
      </c>
      <c r="Y2158" s="182" t="b">
        <f t="shared" ref="Y2158:Y2175" si="161">IF(AND(X2158="I"),"NO ACEPTABLE",IF(AND(X2158="II"),"ACEPTABLE CON CONTROL ESPECIFICO",IF(AND(X2158="III"),"MEJORABLE",IF(AND(X2158="IV"),"ACEPTABLE"))))</f>
        <v>0</v>
      </c>
      <c r="Z2158" s="199"/>
      <c r="AA2158" s="199"/>
      <c r="AB2158" s="112"/>
      <c r="AC2158" s="112"/>
      <c r="AD2158" s="112"/>
      <c r="AE2158" s="204"/>
      <c r="AF2158" s="199"/>
    </row>
    <row r="2159" spans="1:32" ht="15.6" hidden="1">
      <c r="A2159" s="198"/>
      <c r="B2159" s="199"/>
      <c r="C2159" s="199"/>
      <c r="D2159" s="199"/>
      <c r="E2159" s="200"/>
      <c r="F2159" s="200"/>
      <c r="G2159" s="199"/>
      <c r="H2159" s="199"/>
      <c r="I2159" s="200"/>
      <c r="J2159" s="204"/>
      <c r="K2159" s="199"/>
      <c r="L2159" s="199"/>
      <c r="M2159" s="199"/>
      <c r="N2159" s="112"/>
      <c r="O2159" s="199"/>
      <c r="P2159" s="199"/>
      <c r="Q2159" s="199"/>
      <c r="R2159" s="199"/>
      <c r="S2159" s="199"/>
      <c r="T2159" s="199">
        <f>BD[[#This Row],[ND]]*BD[[#This Row],[NE]]</f>
        <v>0</v>
      </c>
      <c r="U2159" s="201" t="str">
        <f t="shared" si="159"/>
        <v/>
      </c>
      <c r="V2159" s="199"/>
      <c r="W2159" s="199">
        <f>BD[[#This Row],[NP]]*BD[[#This Row],[N.C]]</f>
        <v>0</v>
      </c>
      <c r="X2159" s="201" t="str">
        <f t="shared" si="160"/>
        <v/>
      </c>
      <c r="Y2159" s="182" t="b">
        <f t="shared" si="161"/>
        <v>0</v>
      </c>
      <c r="Z2159" s="199"/>
      <c r="AA2159" s="199"/>
      <c r="AB2159" s="112"/>
      <c r="AC2159" s="112"/>
      <c r="AD2159" s="112"/>
      <c r="AE2159" s="204"/>
      <c r="AF2159" s="199"/>
    </row>
    <row r="2160" spans="1:32" ht="15.6" hidden="1">
      <c r="A2160" s="198"/>
      <c r="B2160" s="199"/>
      <c r="C2160" s="199"/>
      <c r="D2160" s="199"/>
      <c r="E2160" s="200"/>
      <c r="F2160" s="200"/>
      <c r="G2160" s="199"/>
      <c r="H2160" s="199"/>
      <c r="I2160" s="200"/>
      <c r="J2160" s="204"/>
      <c r="K2160" s="199"/>
      <c r="L2160" s="199"/>
      <c r="M2160" s="199"/>
      <c r="N2160" s="112"/>
      <c r="O2160" s="199"/>
      <c r="P2160" s="199"/>
      <c r="Q2160" s="199"/>
      <c r="R2160" s="199"/>
      <c r="S2160" s="199"/>
      <c r="T2160" s="199">
        <f>BD[[#This Row],[ND]]*BD[[#This Row],[NE]]</f>
        <v>0</v>
      </c>
      <c r="U2160" s="201" t="str">
        <f t="shared" si="159"/>
        <v/>
      </c>
      <c r="V2160" s="199"/>
      <c r="W2160" s="199">
        <f>BD[[#This Row],[NP]]*BD[[#This Row],[N.C]]</f>
        <v>0</v>
      </c>
      <c r="X2160" s="201" t="str">
        <f t="shared" si="160"/>
        <v/>
      </c>
      <c r="Y2160" s="182" t="b">
        <f t="shared" si="161"/>
        <v>0</v>
      </c>
      <c r="Z2160" s="199"/>
      <c r="AA2160" s="199"/>
      <c r="AB2160" s="112"/>
      <c r="AC2160" s="112"/>
      <c r="AD2160" s="112"/>
      <c r="AE2160" s="204"/>
      <c r="AF2160" s="199"/>
    </row>
    <row r="2161" spans="1:32" ht="15.6" hidden="1">
      <c r="A2161" s="198"/>
      <c r="B2161" s="199"/>
      <c r="C2161" s="199"/>
      <c r="D2161" s="199"/>
      <c r="E2161" s="200"/>
      <c r="F2161" s="200"/>
      <c r="G2161" s="199"/>
      <c r="H2161" s="199"/>
      <c r="I2161" s="200"/>
      <c r="J2161" s="204"/>
      <c r="K2161" s="199"/>
      <c r="L2161" s="199"/>
      <c r="M2161" s="199"/>
      <c r="N2161" s="112"/>
      <c r="O2161" s="199"/>
      <c r="P2161" s="199"/>
      <c r="Q2161" s="199"/>
      <c r="R2161" s="199"/>
      <c r="S2161" s="199"/>
      <c r="T2161" s="199">
        <f>BD[[#This Row],[ND]]*BD[[#This Row],[NE]]</f>
        <v>0</v>
      </c>
      <c r="U2161" s="201" t="str">
        <f t="shared" si="159"/>
        <v/>
      </c>
      <c r="V2161" s="199"/>
      <c r="W2161" s="199">
        <f>BD[[#This Row],[NP]]*BD[[#This Row],[N.C]]</f>
        <v>0</v>
      </c>
      <c r="X2161" s="201" t="str">
        <f t="shared" si="160"/>
        <v/>
      </c>
      <c r="Y2161" s="182" t="b">
        <f t="shared" si="161"/>
        <v>0</v>
      </c>
      <c r="Z2161" s="199"/>
      <c r="AA2161" s="199"/>
      <c r="AB2161" s="112"/>
      <c r="AC2161" s="112"/>
      <c r="AD2161" s="112"/>
      <c r="AE2161" s="204"/>
      <c r="AF2161" s="199"/>
    </row>
    <row r="2162" spans="1:32" ht="15.6" hidden="1">
      <c r="A2162" s="198"/>
      <c r="B2162" s="199"/>
      <c r="C2162" s="199"/>
      <c r="D2162" s="199"/>
      <c r="E2162" s="200"/>
      <c r="F2162" s="200"/>
      <c r="G2162" s="199"/>
      <c r="H2162" s="199"/>
      <c r="I2162" s="200"/>
      <c r="J2162" s="204"/>
      <c r="K2162" s="199"/>
      <c r="L2162" s="199"/>
      <c r="M2162" s="199"/>
      <c r="N2162" s="112"/>
      <c r="O2162" s="199"/>
      <c r="P2162" s="199"/>
      <c r="Q2162" s="199"/>
      <c r="R2162" s="199"/>
      <c r="S2162" s="199"/>
      <c r="T2162" s="199">
        <f>BD[[#This Row],[ND]]*BD[[#This Row],[NE]]</f>
        <v>0</v>
      </c>
      <c r="U2162" s="201" t="str">
        <f t="shared" si="159"/>
        <v/>
      </c>
      <c r="V2162" s="199"/>
      <c r="W2162" s="199">
        <f>BD[[#This Row],[NP]]*BD[[#This Row],[N.C]]</f>
        <v>0</v>
      </c>
      <c r="X2162" s="201" t="str">
        <f t="shared" si="160"/>
        <v/>
      </c>
      <c r="Y2162" s="182" t="b">
        <f t="shared" si="161"/>
        <v>0</v>
      </c>
      <c r="Z2162" s="199"/>
      <c r="AA2162" s="199"/>
      <c r="AB2162" s="112"/>
      <c r="AC2162" s="112"/>
      <c r="AD2162" s="112"/>
      <c r="AE2162" s="204"/>
      <c r="AF2162" s="199"/>
    </row>
    <row r="2163" spans="1:32" ht="15.6" hidden="1">
      <c r="A2163" s="198"/>
      <c r="B2163" s="199"/>
      <c r="C2163" s="199"/>
      <c r="D2163" s="199"/>
      <c r="E2163" s="200"/>
      <c r="F2163" s="200"/>
      <c r="G2163" s="199"/>
      <c r="H2163" s="199"/>
      <c r="I2163" s="200"/>
      <c r="J2163" s="204"/>
      <c r="K2163" s="199"/>
      <c r="L2163" s="199"/>
      <c r="M2163" s="199"/>
      <c r="N2163" s="112"/>
      <c r="O2163" s="199"/>
      <c r="P2163" s="199"/>
      <c r="Q2163" s="199"/>
      <c r="R2163" s="199"/>
      <c r="S2163" s="199"/>
      <c r="T2163" s="199">
        <f>BD[[#This Row],[ND]]*BD[[#This Row],[NE]]</f>
        <v>0</v>
      </c>
      <c r="U2163" s="201" t="str">
        <f t="shared" si="159"/>
        <v/>
      </c>
      <c r="V2163" s="199"/>
      <c r="W2163" s="199">
        <f>BD[[#This Row],[NP]]*BD[[#This Row],[N.C]]</f>
        <v>0</v>
      </c>
      <c r="X2163" s="201" t="str">
        <f t="shared" si="160"/>
        <v/>
      </c>
      <c r="Y2163" s="182" t="b">
        <f t="shared" si="161"/>
        <v>0</v>
      </c>
      <c r="Z2163" s="199"/>
      <c r="AA2163" s="199"/>
      <c r="AB2163" s="112"/>
      <c r="AC2163" s="112"/>
      <c r="AD2163" s="112"/>
      <c r="AE2163" s="204"/>
      <c r="AF2163" s="199"/>
    </row>
    <row r="2164" spans="1:32" ht="15.6" hidden="1">
      <c r="A2164" s="198"/>
      <c r="B2164" s="199"/>
      <c r="C2164" s="199"/>
      <c r="D2164" s="199"/>
      <c r="E2164" s="200"/>
      <c r="F2164" s="200"/>
      <c r="G2164" s="199"/>
      <c r="H2164" s="199"/>
      <c r="I2164" s="200"/>
      <c r="J2164" s="204"/>
      <c r="K2164" s="199"/>
      <c r="L2164" s="199"/>
      <c r="M2164" s="199"/>
      <c r="N2164" s="112"/>
      <c r="O2164" s="199"/>
      <c r="P2164" s="199"/>
      <c r="Q2164" s="199"/>
      <c r="R2164" s="199"/>
      <c r="S2164" s="199"/>
      <c r="T2164" s="199">
        <f>BD[[#This Row],[ND]]*BD[[#This Row],[NE]]</f>
        <v>0</v>
      </c>
      <c r="U2164" s="201" t="str">
        <f t="shared" si="159"/>
        <v/>
      </c>
      <c r="V2164" s="199"/>
      <c r="W2164" s="199">
        <f>BD[[#This Row],[NP]]*BD[[#This Row],[N.C]]</f>
        <v>0</v>
      </c>
      <c r="X2164" s="201" t="str">
        <f t="shared" si="160"/>
        <v/>
      </c>
      <c r="Y2164" s="182" t="b">
        <f t="shared" si="161"/>
        <v>0</v>
      </c>
      <c r="Z2164" s="199"/>
      <c r="AA2164" s="199"/>
      <c r="AB2164" s="112"/>
      <c r="AC2164" s="112"/>
      <c r="AD2164" s="112"/>
      <c r="AE2164" s="204"/>
      <c r="AF2164" s="199"/>
    </row>
    <row r="2165" spans="1:32" ht="15.6" hidden="1">
      <c r="A2165" s="198"/>
      <c r="B2165" s="199"/>
      <c r="C2165" s="199"/>
      <c r="D2165" s="199"/>
      <c r="E2165" s="200"/>
      <c r="F2165" s="200"/>
      <c r="G2165" s="199"/>
      <c r="H2165" s="199"/>
      <c r="I2165" s="200"/>
      <c r="J2165" s="204"/>
      <c r="K2165" s="199"/>
      <c r="L2165" s="199"/>
      <c r="M2165" s="199"/>
      <c r="N2165" s="112"/>
      <c r="O2165" s="199"/>
      <c r="P2165" s="199"/>
      <c r="Q2165" s="199"/>
      <c r="R2165" s="199"/>
      <c r="S2165" s="199"/>
      <c r="T2165" s="199">
        <f>BD[[#This Row],[ND]]*BD[[#This Row],[NE]]</f>
        <v>0</v>
      </c>
      <c r="U2165" s="201" t="str">
        <f t="shared" si="159"/>
        <v/>
      </c>
      <c r="V2165" s="199"/>
      <c r="W2165" s="199">
        <f>BD[[#This Row],[NP]]*BD[[#This Row],[N.C]]</f>
        <v>0</v>
      </c>
      <c r="X2165" s="201" t="str">
        <f t="shared" si="160"/>
        <v/>
      </c>
      <c r="Y2165" s="182" t="b">
        <f t="shared" si="161"/>
        <v>0</v>
      </c>
      <c r="Z2165" s="199"/>
      <c r="AA2165" s="199"/>
      <c r="AB2165" s="112"/>
      <c r="AC2165" s="112"/>
      <c r="AD2165" s="112"/>
      <c r="AE2165" s="204"/>
      <c r="AF2165" s="199"/>
    </row>
    <row r="2166" spans="1:32" ht="15.6" hidden="1">
      <c r="A2166" s="198"/>
      <c r="B2166" s="199"/>
      <c r="C2166" s="199"/>
      <c r="D2166" s="199"/>
      <c r="E2166" s="200"/>
      <c r="F2166" s="200"/>
      <c r="G2166" s="199"/>
      <c r="H2166" s="199"/>
      <c r="I2166" s="200"/>
      <c r="J2166" s="204"/>
      <c r="K2166" s="199"/>
      <c r="L2166" s="199"/>
      <c r="M2166" s="199"/>
      <c r="N2166" s="112"/>
      <c r="O2166" s="199"/>
      <c r="P2166" s="199"/>
      <c r="Q2166" s="199"/>
      <c r="R2166" s="199"/>
      <c r="S2166" s="199"/>
      <c r="T2166" s="199">
        <f>BD[[#This Row],[ND]]*BD[[#This Row],[NE]]</f>
        <v>0</v>
      </c>
      <c r="U2166" s="201" t="str">
        <f t="shared" si="159"/>
        <v/>
      </c>
      <c r="V2166" s="199"/>
      <c r="W2166" s="199">
        <f>BD[[#This Row],[NP]]*BD[[#This Row],[N.C]]</f>
        <v>0</v>
      </c>
      <c r="X2166" s="201" t="str">
        <f t="shared" si="160"/>
        <v/>
      </c>
      <c r="Y2166" s="182" t="b">
        <f t="shared" si="161"/>
        <v>0</v>
      </c>
      <c r="Z2166" s="199"/>
      <c r="AA2166" s="199"/>
      <c r="AB2166" s="112"/>
      <c r="AC2166" s="112"/>
      <c r="AD2166" s="112"/>
      <c r="AE2166" s="204"/>
      <c r="AF2166" s="199"/>
    </row>
    <row r="2167" spans="1:32" ht="15.6" hidden="1">
      <c r="A2167" s="198"/>
      <c r="B2167" s="199"/>
      <c r="C2167" s="199"/>
      <c r="D2167" s="199"/>
      <c r="E2167" s="200"/>
      <c r="F2167" s="200"/>
      <c r="G2167" s="199"/>
      <c r="H2167" s="199"/>
      <c r="I2167" s="200"/>
      <c r="J2167" s="204"/>
      <c r="K2167" s="199"/>
      <c r="L2167" s="199"/>
      <c r="M2167" s="199"/>
      <c r="N2167" s="112"/>
      <c r="O2167" s="199"/>
      <c r="P2167" s="199"/>
      <c r="Q2167" s="199"/>
      <c r="R2167" s="199"/>
      <c r="S2167" s="199"/>
      <c r="T2167" s="199">
        <f>BD[[#This Row],[ND]]*BD[[#This Row],[NE]]</f>
        <v>0</v>
      </c>
      <c r="U2167" s="201" t="str">
        <f t="shared" si="159"/>
        <v/>
      </c>
      <c r="V2167" s="199"/>
      <c r="W2167" s="199">
        <f>BD[[#This Row],[NP]]*BD[[#This Row],[N.C]]</f>
        <v>0</v>
      </c>
      <c r="X2167" s="201" t="str">
        <f t="shared" si="160"/>
        <v/>
      </c>
      <c r="Y2167" s="182" t="b">
        <f t="shared" si="161"/>
        <v>0</v>
      </c>
      <c r="Z2167" s="199"/>
      <c r="AA2167" s="199"/>
      <c r="AB2167" s="112"/>
      <c r="AC2167" s="112"/>
      <c r="AD2167" s="112"/>
      <c r="AE2167" s="204"/>
      <c r="AF2167" s="199"/>
    </row>
    <row r="2168" spans="1:32" ht="15.6" hidden="1">
      <c r="A2168" s="198"/>
      <c r="B2168" s="199"/>
      <c r="C2168" s="199"/>
      <c r="D2168" s="199"/>
      <c r="E2168" s="200"/>
      <c r="F2168" s="200"/>
      <c r="G2168" s="199"/>
      <c r="H2168" s="199"/>
      <c r="I2168" s="200"/>
      <c r="J2168" s="204"/>
      <c r="K2168" s="199"/>
      <c r="L2168" s="199"/>
      <c r="M2168" s="199"/>
      <c r="N2168" s="112"/>
      <c r="O2168" s="199"/>
      <c r="P2168" s="199"/>
      <c r="Q2168" s="199"/>
      <c r="R2168" s="199"/>
      <c r="S2168" s="199"/>
      <c r="T2168" s="199">
        <f>BD[[#This Row],[ND]]*BD[[#This Row],[NE]]</f>
        <v>0</v>
      </c>
      <c r="U2168" s="201" t="str">
        <f t="shared" si="159"/>
        <v/>
      </c>
      <c r="V2168" s="199"/>
      <c r="W2168" s="199">
        <f>BD[[#This Row],[NP]]*BD[[#This Row],[N.C]]</f>
        <v>0</v>
      </c>
      <c r="X2168" s="201" t="str">
        <f t="shared" si="160"/>
        <v/>
      </c>
      <c r="Y2168" s="182" t="b">
        <f t="shared" si="161"/>
        <v>0</v>
      </c>
      <c r="Z2168" s="199"/>
      <c r="AA2168" s="199"/>
      <c r="AB2168" s="112"/>
      <c r="AC2168" s="112"/>
      <c r="AD2168" s="112"/>
      <c r="AE2168" s="204"/>
      <c r="AF2168" s="199"/>
    </row>
    <row r="2169" spans="1:32" ht="15.6" hidden="1">
      <c r="A2169" s="198"/>
      <c r="B2169" s="199"/>
      <c r="C2169" s="199"/>
      <c r="D2169" s="199"/>
      <c r="E2169" s="200"/>
      <c r="F2169" s="200"/>
      <c r="G2169" s="199"/>
      <c r="H2169" s="199"/>
      <c r="I2169" s="200"/>
      <c r="J2169" s="204"/>
      <c r="K2169" s="199"/>
      <c r="L2169" s="199"/>
      <c r="M2169" s="199"/>
      <c r="N2169" s="112"/>
      <c r="O2169" s="199"/>
      <c r="P2169" s="199"/>
      <c r="Q2169" s="199"/>
      <c r="R2169" s="199"/>
      <c r="S2169" s="199"/>
      <c r="T2169" s="199">
        <f>BD[[#This Row],[ND]]*BD[[#This Row],[NE]]</f>
        <v>0</v>
      </c>
      <c r="U2169" s="201" t="str">
        <f t="shared" si="159"/>
        <v/>
      </c>
      <c r="V2169" s="199"/>
      <c r="W2169" s="199">
        <f>BD[[#This Row],[NP]]*BD[[#This Row],[N.C]]</f>
        <v>0</v>
      </c>
      <c r="X2169" s="201" t="str">
        <f t="shared" si="160"/>
        <v/>
      </c>
      <c r="Y2169" s="182" t="b">
        <f t="shared" si="161"/>
        <v>0</v>
      </c>
      <c r="Z2169" s="199"/>
      <c r="AA2169" s="199"/>
      <c r="AB2169" s="112"/>
      <c r="AC2169" s="112"/>
      <c r="AD2169" s="112"/>
      <c r="AE2169" s="204"/>
      <c r="AF2169" s="199"/>
    </row>
    <row r="2170" spans="1:32" ht="15.6" hidden="1">
      <c r="A2170" s="198"/>
      <c r="B2170" s="199"/>
      <c r="C2170" s="199"/>
      <c r="D2170" s="199"/>
      <c r="E2170" s="200"/>
      <c r="F2170" s="200"/>
      <c r="G2170" s="199"/>
      <c r="H2170" s="199"/>
      <c r="I2170" s="200"/>
      <c r="J2170" s="204"/>
      <c r="K2170" s="199"/>
      <c r="L2170" s="199"/>
      <c r="M2170" s="199"/>
      <c r="N2170" s="112"/>
      <c r="O2170" s="199"/>
      <c r="P2170" s="199"/>
      <c r="Q2170" s="199"/>
      <c r="R2170" s="199"/>
      <c r="S2170" s="199"/>
      <c r="T2170" s="199">
        <f>BD[[#This Row],[ND]]*BD[[#This Row],[NE]]</f>
        <v>0</v>
      </c>
      <c r="U2170" s="201" t="str">
        <f t="shared" si="159"/>
        <v/>
      </c>
      <c r="V2170" s="199"/>
      <c r="W2170" s="199">
        <f>BD[[#This Row],[NP]]*BD[[#This Row],[N.C]]</f>
        <v>0</v>
      </c>
      <c r="X2170" s="201" t="str">
        <f t="shared" si="160"/>
        <v/>
      </c>
      <c r="Y2170" s="182" t="b">
        <f t="shared" si="161"/>
        <v>0</v>
      </c>
      <c r="Z2170" s="199"/>
      <c r="AA2170" s="199"/>
      <c r="AB2170" s="112"/>
      <c r="AC2170" s="112"/>
      <c r="AD2170" s="112"/>
      <c r="AE2170" s="204"/>
      <c r="AF2170" s="199"/>
    </row>
    <row r="2171" spans="1:32" ht="15.6" hidden="1">
      <c r="A2171" s="198"/>
      <c r="B2171" s="199"/>
      <c r="C2171" s="199"/>
      <c r="D2171" s="199"/>
      <c r="E2171" s="200"/>
      <c r="F2171" s="200"/>
      <c r="G2171" s="199"/>
      <c r="H2171" s="199"/>
      <c r="I2171" s="200"/>
      <c r="J2171" s="204"/>
      <c r="K2171" s="199"/>
      <c r="L2171" s="199"/>
      <c r="M2171" s="199"/>
      <c r="N2171" s="112"/>
      <c r="O2171" s="199"/>
      <c r="P2171" s="199"/>
      <c r="Q2171" s="199"/>
      <c r="R2171" s="199"/>
      <c r="S2171" s="199"/>
      <c r="T2171" s="199">
        <f>BD[[#This Row],[ND]]*BD[[#This Row],[NE]]</f>
        <v>0</v>
      </c>
      <c r="U2171" s="201" t="str">
        <f t="shared" si="159"/>
        <v/>
      </c>
      <c r="V2171" s="199"/>
      <c r="W2171" s="199">
        <f>BD[[#This Row],[NP]]*BD[[#This Row],[N.C]]</f>
        <v>0</v>
      </c>
      <c r="X2171" s="201" t="str">
        <f t="shared" si="160"/>
        <v/>
      </c>
      <c r="Y2171" s="182" t="b">
        <f t="shared" si="161"/>
        <v>0</v>
      </c>
      <c r="Z2171" s="199"/>
      <c r="AA2171" s="199"/>
      <c r="AB2171" s="112"/>
      <c r="AC2171" s="112"/>
      <c r="AD2171" s="112"/>
      <c r="AE2171" s="204"/>
      <c r="AF2171" s="199"/>
    </row>
    <row r="2172" spans="1:32" ht="15.6" hidden="1">
      <c r="A2172" s="198"/>
      <c r="B2172" s="199"/>
      <c r="C2172" s="199"/>
      <c r="D2172" s="199"/>
      <c r="E2172" s="200"/>
      <c r="F2172" s="200"/>
      <c r="G2172" s="199"/>
      <c r="H2172" s="199"/>
      <c r="I2172" s="200"/>
      <c r="J2172" s="204"/>
      <c r="K2172" s="199"/>
      <c r="L2172" s="199"/>
      <c r="M2172" s="199"/>
      <c r="N2172" s="112"/>
      <c r="O2172" s="199"/>
      <c r="P2172" s="199"/>
      <c r="Q2172" s="199"/>
      <c r="R2172" s="199"/>
      <c r="S2172" s="199"/>
      <c r="T2172" s="199">
        <f>BD[[#This Row],[ND]]*BD[[#This Row],[NE]]</f>
        <v>0</v>
      </c>
      <c r="U2172" s="201" t="str">
        <f t="shared" si="159"/>
        <v/>
      </c>
      <c r="V2172" s="199"/>
      <c r="W2172" s="199">
        <f>BD[[#This Row],[NP]]*BD[[#This Row],[N.C]]</f>
        <v>0</v>
      </c>
      <c r="X2172" s="201" t="str">
        <f t="shared" si="160"/>
        <v/>
      </c>
      <c r="Y2172" s="182" t="b">
        <f t="shared" si="161"/>
        <v>0</v>
      </c>
      <c r="Z2172" s="199"/>
      <c r="AA2172" s="199"/>
      <c r="AB2172" s="112"/>
      <c r="AC2172" s="112"/>
      <c r="AD2172" s="112"/>
      <c r="AE2172" s="204"/>
      <c r="AF2172" s="199"/>
    </row>
    <row r="2173" spans="1:32" ht="15.6" hidden="1">
      <c r="A2173" s="198"/>
      <c r="B2173" s="199"/>
      <c r="C2173" s="199"/>
      <c r="D2173" s="199"/>
      <c r="E2173" s="200"/>
      <c r="F2173" s="200"/>
      <c r="G2173" s="199"/>
      <c r="H2173" s="199"/>
      <c r="I2173" s="200"/>
      <c r="J2173" s="204"/>
      <c r="K2173" s="199"/>
      <c r="L2173" s="199"/>
      <c r="M2173" s="199"/>
      <c r="N2173" s="112"/>
      <c r="O2173" s="199"/>
      <c r="P2173" s="199"/>
      <c r="Q2173" s="199"/>
      <c r="R2173" s="199"/>
      <c r="S2173" s="199"/>
      <c r="T2173" s="199">
        <f>BD[[#This Row],[ND]]*BD[[#This Row],[NE]]</f>
        <v>0</v>
      </c>
      <c r="U2173" s="201" t="str">
        <f t="shared" si="159"/>
        <v/>
      </c>
      <c r="V2173" s="199"/>
      <c r="W2173" s="199">
        <f>BD[[#This Row],[NP]]*BD[[#This Row],[N.C]]</f>
        <v>0</v>
      </c>
      <c r="X2173" s="201" t="str">
        <f t="shared" si="160"/>
        <v/>
      </c>
      <c r="Y2173" s="182" t="b">
        <f t="shared" si="161"/>
        <v>0</v>
      </c>
      <c r="Z2173" s="199"/>
      <c r="AA2173" s="199"/>
      <c r="AB2173" s="112"/>
      <c r="AC2173" s="112"/>
      <c r="AD2173" s="112"/>
      <c r="AE2173" s="204"/>
      <c r="AF2173" s="199"/>
    </row>
    <row r="2174" spans="1:32" ht="15.6" hidden="1">
      <c r="A2174" s="198"/>
      <c r="B2174" s="199"/>
      <c r="C2174" s="199"/>
      <c r="D2174" s="199"/>
      <c r="E2174" s="200"/>
      <c r="F2174" s="200"/>
      <c r="G2174" s="199"/>
      <c r="H2174" s="199"/>
      <c r="I2174" s="200"/>
      <c r="J2174" s="204"/>
      <c r="K2174" s="199"/>
      <c r="L2174" s="199"/>
      <c r="M2174" s="199"/>
      <c r="N2174" s="112"/>
      <c r="O2174" s="199"/>
      <c r="P2174" s="199"/>
      <c r="Q2174" s="199"/>
      <c r="R2174" s="199"/>
      <c r="S2174" s="199"/>
      <c r="T2174" s="199">
        <f>BD[[#This Row],[ND]]*BD[[#This Row],[NE]]</f>
        <v>0</v>
      </c>
      <c r="U2174" s="201" t="str">
        <f t="shared" si="159"/>
        <v/>
      </c>
      <c r="V2174" s="199"/>
      <c r="W2174" s="199">
        <f>BD[[#This Row],[NP]]*BD[[#This Row],[N.C]]</f>
        <v>0</v>
      </c>
      <c r="X2174" s="201" t="str">
        <f t="shared" si="160"/>
        <v/>
      </c>
      <c r="Y2174" s="182" t="b">
        <f t="shared" si="161"/>
        <v>0</v>
      </c>
      <c r="Z2174" s="199"/>
      <c r="AA2174" s="199"/>
      <c r="AB2174" s="112"/>
      <c r="AC2174" s="112"/>
      <c r="AD2174" s="112"/>
      <c r="AE2174" s="204"/>
      <c r="AF2174" s="199"/>
    </row>
    <row r="2175" spans="1:32" ht="15.6" hidden="1">
      <c r="A2175" s="198"/>
      <c r="B2175" s="199"/>
      <c r="C2175" s="199"/>
      <c r="D2175" s="199"/>
      <c r="E2175" s="200"/>
      <c r="F2175" s="200"/>
      <c r="G2175" s="199"/>
      <c r="H2175" s="199"/>
      <c r="I2175" s="200"/>
      <c r="J2175" s="204"/>
      <c r="K2175" s="199"/>
      <c r="L2175" s="199"/>
      <c r="M2175" s="199"/>
      <c r="N2175" s="112"/>
      <c r="O2175" s="199"/>
      <c r="P2175" s="199"/>
      <c r="Q2175" s="199"/>
      <c r="R2175" s="199"/>
      <c r="S2175" s="199"/>
      <c r="T2175" s="199">
        <f>BD[[#This Row],[ND]]*BD[[#This Row],[NE]]</f>
        <v>0</v>
      </c>
      <c r="U2175" s="201" t="str">
        <f t="shared" si="159"/>
        <v/>
      </c>
      <c r="V2175" s="199"/>
      <c r="W2175" s="199">
        <f>BD[[#This Row],[NP]]*BD[[#This Row],[N.C]]</f>
        <v>0</v>
      </c>
      <c r="X2175" s="201" t="str">
        <f t="shared" si="160"/>
        <v/>
      </c>
      <c r="Y2175" s="182" t="b">
        <f t="shared" si="161"/>
        <v>0</v>
      </c>
      <c r="Z2175" s="199"/>
      <c r="AA2175" s="199"/>
      <c r="AB2175" s="112"/>
      <c r="AC2175" s="112"/>
      <c r="AD2175" s="112"/>
      <c r="AE2175" s="204"/>
      <c r="AF2175" s="199"/>
    </row>
    <row r="2176" spans="1:32" ht="15.6" hidden="1">
      <c r="A2176" s="198"/>
      <c r="B2176" s="199"/>
      <c r="C2176" s="199"/>
      <c r="D2176" s="199"/>
      <c r="E2176" s="200"/>
      <c r="F2176" s="200"/>
      <c r="G2176" s="199"/>
      <c r="H2176" s="199"/>
      <c r="I2176" s="200"/>
      <c r="J2176" s="204"/>
      <c r="K2176" s="199"/>
      <c r="L2176" s="199"/>
      <c r="M2176" s="199"/>
      <c r="N2176" s="112"/>
      <c r="O2176" s="199"/>
      <c r="P2176" s="199"/>
      <c r="Q2176" s="199"/>
      <c r="R2176" s="199"/>
      <c r="S2176" s="199"/>
      <c r="T2176" s="199">
        <f>BD[[#This Row],[ND]]*BD[[#This Row],[NE]]</f>
        <v>0</v>
      </c>
      <c r="U2176" s="201" t="str">
        <f t="shared" ref="U2176:U2239" si="162">IF(AND(T2176&lt;=40,T2176&gt;=24),"MUY ALTO",IF(AND(T2176&lt;=20,T2176&gt;=10),"ALTO",IF(AND(T2176&lt;=8,T2176&gt;=6),"MEDIO",IF(AND(T2176&lt;=4,T2176&gt;=1),"BAJO",""))))</f>
        <v/>
      </c>
      <c r="V2176" s="199"/>
      <c r="W2176" s="199">
        <f>BD[[#This Row],[NP]]*BD[[#This Row],[N.C]]</f>
        <v>0</v>
      </c>
      <c r="X2176" s="201" t="str">
        <f t="shared" ref="X2176:X2239" si="163">IFERROR(IF(AND(W2176&gt;=600,W2176&lt;=4000),"I",IF(AND(W2176&lt;500,W2176&gt;=150),"II",IF(AND(W2176&lt;=120,W2176&gt;=40),"III",IF(W2176=20,"IV","")))),"")</f>
        <v/>
      </c>
      <c r="Y2176" s="182" t="b">
        <f t="shared" ref="Y2176:Y2239" si="164">IF(AND(X2176="I"),"NO ACEPTABLE",IF(AND(X2176="II"),"ACEPTABLE CON CONTROL ESPECIFICO",IF(AND(X2176="III"),"MEJORABLE",IF(AND(X2176="IV"),"ACEPTABLE"))))</f>
        <v>0</v>
      </c>
      <c r="Z2176" s="199"/>
      <c r="AA2176" s="199"/>
      <c r="AB2176" s="112"/>
      <c r="AC2176" s="112"/>
      <c r="AD2176" s="112"/>
      <c r="AE2176" s="204"/>
      <c r="AF2176" s="199"/>
    </row>
    <row r="2177" spans="1:32" ht="15.6" hidden="1">
      <c r="A2177" s="198"/>
      <c r="B2177" s="199"/>
      <c r="C2177" s="199"/>
      <c r="D2177" s="199"/>
      <c r="E2177" s="200"/>
      <c r="F2177" s="200"/>
      <c r="G2177" s="199"/>
      <c r="H2177" s="199"/>
      <c r="I2177" s="200"/>
      <c r="J2177" s="204"/>
      <c r="K2177" s="199"/>
      <c r="L2177" s="199"/>
      <c r="M2177" s="199"/>
      <c r="N2177" s="112"/>
      <c r="O2177" s="199"/>
      <c r="P2177" s="199"/>
      <c r="Q2177" s="199"/>
      <c r="R2177" s="199"/>
      <c r="S2177" s="199"/>
      <c r="T2177" s="199">
        <f>BD[[#This Row],[ND]]*BD[[#This Row],[NE]]</f>
        <v>0</v>
      </c>
      <c r="U2177" s="201" t="str">
        <f t="shared" si="162"/>
        <v/>
      </c>
      <c r="V2177" s="199"/>
      <c r="W2177" s="199">
        <f>BD[[#This Row],[NP]]*BD[[#This Row],[N.C]]</f>
        <v>0</v>
      </c>
      <c r="X2177" s="201" t="str">
        <f t="shared" si="163"/>
        <v/>
      </c>
      <c r="Y2177" s="182" t="b">
        <f t="shared" si="164"/>
        <v>0</v>
      </c>
      <c r="Z2177" s="199"/>
      <c r="AA2177" s="199"/>
      <c r="AB2177" s="112"/>
      <c r="AC2177" s="112"/>
      <c r="AD2177" s="112"/>
      <c r="AE2177" s="204"/>
      <c r="AF2177" s="199"/>
    </row>
    <row r="2178" spans="1:32" ht="15.6" hidden="1">
      <c r="A2178" s="198"/>
      <c r="B2178" s="199"/>
      <c r="C2178" s="199"/>
      <c r="D2178" s="199"/>
      <c r="E2178" s="200"/>
      <c r="F2178" s="200"/>
      <c r="G2178" s="199"/>
      <c r="H2178" s="199"/>
      <c r="I2178" s="200"/>
      <c r="J2178" s="204"/>
      <c r="K2178" s="199"/>
      <c r="L2178" s="199"/>
      <c r="M2178" s="199"/>
      <c r="N2178" s="112"/>
      <c r="O2178" s="199"/>
      <c r="P2178" s="199"/>
      <c r="Q2178" s="199"/>
      <c r="R2178" s="199"/>
      <c r="S2178" s="199"/>
      <c r="T2178" s="199">
        <f>BD[[#This Row],[ND]]*BD[[#This Row],[NE]]</f>
        <v>0</v>
      </c>
      <c r="U2178" s="201" t="str">
        <f t="shared" si="162"/>
        <v/>
      </c>
      <c r="V2178" s="199"/>
      <c r="W2178" s="199">
        <f>BD[[#This Row],[NP]]*BD[[#This Row],[N.C]]</f>
        <v>0</v>
      </c>
      <c r="X2178" s="201" t="str">
        <f t="shared" si="163"/>
        <v/>
      </c>
      <c r="Y2178" s="182" t="b">
        <f t="shared" si="164"/>
        <v>0</v>
      </c>
      <c r="Z2178" s="199"/>
      <c r="AA2178" s="199"/>
      <c r="AB2178" s="112"/>
      <c r="AC2178" s="112"/>
      <c r="AD2178" s="112"/>
      <c r="AE2178" s="204"/>
      <c r="AF2178" s="199"/>
    </row>
    <row r="2179" spans="1:32" ht="15.6" hidden="1">
      <c r="A2179" s="198"/>
      <c r="B2179" s="199"/>
      <c r="C2179" s="199"/>
      <c r="D2179" s="199"/>
      <c r="E2179" s="200"/>
      <c r="F2179" s="200"/>
      <c r="G2179" s="199"/>
      <c r="H2179" s="199"/>
      <c r="I2179" s="200"/>
      <c r="J2179" s="204"/>
      <c r="K2179" s="199"/>
      <c r="L2179" s="199"/>
      <c r="M2179" s="199"/>
      <c r="N2179" s="112"/>
      <c r="O2179" s="199"/>
      <c r="P2179" s="199"/>
      <c r="Q2179" s="199"/>
      <c r="R2179" s="199"/>
      <c r="S2179" s="199"/>
      <c r="T2179" s="199">
        <f>BD[[#This Row],[ND]]*BD[[#This Row],[NE]]</f>
        <v>0</v>
      </c>
      <c r="U2179" s="201" t="str">
        <f t="shared" si="162"/>
        <v/>
      </c>
      <c r="V2179" s="199"/>
      <c r="W2179" s="199">
        <f>BD[[#This Row],[NP]]*BD[[#This Row],[N.C]]</f>
        <v>0</v>
      </c>
      <c r="X2179" s="201" t="str">
        <f t="shared" si="163"/>
        <v/>
      </c>
      <c r="Y2179" s="182" t="b">
        <f t="shared" si="164"/>
        <v>0</v>
      </c>
      <c r="Z2179" s="199"/>
      <c r="AA2179" s="199"/>
      <c r="AB2179" s="112"/>
      <c r="AC2179" s="112"/>
      <c r="AD2179" s="112"/>
      <c r="AE2179" s="204"/>
      <c r="AF2179" s="199"/>
    </row>
    <row r="2180" spans="1:32" ht="15.6" hidden="1">
      <c r="A2180" s="198"/>
      <c r="B2180" s="199"/>
      <c r="C2180" s="199"/>
      <c r="D2180" s="199"/>
      <c r="E2180" s="200"/>
      <c r="F2180" s="200"/>
      <c r="G2180" s="199"/>
      <c r="H2180" s="199"/>
      <c r="I2180" s="200"/>
      <c r="J2180" s="204"/>
      <c r="K2180" s="199"/>
      <c r="L2180" s="199"/>
      <c r="M2180" s="199"/>
      <c r="N2180" s="112"/>
      <c r="O2180" s="199"/>
      <c r="P2180" s="199"/>
      <c r="Q2180" s="199"/>
      <c r="R2180" s="199"/>
      <c r="S2180" s="199"/>
      <c r="T2180" s="199">
        <f>BD[[#This Row],[ND]]*BD[[#This Row],[NE]]</f>
        <v>0</v>
      </c>
      <c r="U2180" s="201" t="str">
        <f t="shared" si="162"/>
        <v/>
      </c>
      <c r="V2180" s="199"/>
      <c r="W2180" s="199">
        <f>BD[[#This Row],[NP]]*BD[[#This Row],[N.C]]</f>
        <v>0</v>
      </c>
      <c r="X2180" s="201" t="str">
        <f t="shared" si="163"/>
        <v/>
      </c>
      <c r="Y2180" s="182" t="b">
        <f t="shared" si="164"/>
        <v>0</v>
      </c>
      <c r="Z2180" s="199"/>
      <c r="AA2180" s="199"/>
      <c r="AB2180" s="112"/>
      <c r="AC2180" s="112"/>
      <c r="AD2180" s="112"/>
      <c r="AE2180" s="204"/>
      <c r="AF2180" s="199"/>
    </row>
    <row r="2181" spans="1:32" ht="15.6" hidden="1">
      <c r="A2181" s="198"/>
      <c r="B2181" s="199"/>
      <c r="C2181" s="199"/>
      <c r="D2181" s="199"/>
      <c r="E2181" s="200"/>
      <c r="F2181" s="200"/>
      <c r="G2181" s="199"/>
      <c r="H2181" s="199"/>
      <c r="I2181" s="200"/>
      <c r="J2181" s="204"/>
      <c r="K2181" s="199"/>
      <c r="L2181" s="199"/>
      <c r="M2181" s="199"/>
      <c r="N2181" s="112"/>
      <c r="O2181" s="199"/>
      <c r="P2181" s="199"/>
      <c r="Q2181" s="199"/>
      <c r="R2181" s="199"/>
      <c r="S2181" s="199"/>
      <c r="T2181" s="199">
        <f>BD[[#This Row],[ND]]*BD[[#This Row],[NE]]</f>
        <v>0</v>
      </c>
      <c r="U2181" s="201" t="str">
        <f t="shared" si="162"/>
        <v/>
      </c>
      <c r="V2181" s="199"/>
      <c r="W2181" s="199">
        <f>BD[[#This Row],[NP]]*BD[[#This Row],[N.C]]</f>
        <v>0</v>
      </c>
      <c r="X2181" s="201" t="str">
        <f t="shared" si="163"/>
        <v/>
      </c>
      <c r="Y2181" s="182" t="b">
        <f t="shared" si="164"/>
        <v>0</v>
      </c>
      <c r="Z2181" s="199"/>
      <c r="AA2181" s="199"/>
      <c r="AB2181" s="112"/>
      <c r="AC2181" s="112"/>
      <c r="AD2181" s="112"/>
      <c r="AE2181" s="204"/>
      <c r="AF2181" s="199"/>
    </row>
    <row r="2182" spans="1:32" ht="15.6" hidden="1">
      <c r="A2182" s="198"/>
      <c r="B2182" s="199"/>
      <c r="C2182" s="199"/>
      <c r="D2182" s="199"/>
      <c r="E2182" s="200"/>
      <c r="F2182" s="200"/>
      <c r="G2182" s="199"/>
      <c r="H2182" s="199"/>
      <c r="I2182" s="200"/>
      <c r="J2182" s="204"/>
      <c r="K2182" s="199"/>
      <c r="L2182" s="199"/>
      <c r="M2182" s="199"/>
      <c r="N2182" s="112"/>
      <c r="O2182" s="199"/>
      <c r="P2182" s="199"/>
      <c r="Q2182" s="199"/>
      <c r="R2182" s="199"/>
      <c r="S2182" s="199"/>
      <c r="T2182" s="199">
        <f>BD[[#This Row],[ND]]*BD[[#This Row],[NE]]</f>
        <v>0</v>
      </c>
      <c r="U2182" s="201" t="str">
        <f t="shared" si="162"/>
        <v/>
      </c>
      <c r="V2182" s="199"/>
      <c r="W2182" s="199">
        <f>BD[[#This Row],[NP]]*BD[[#This Row],[N.C]]</f>
        <v>0</v>
      </c>
      <c r="X2182" s="201" t="str">
        <f t="shared" si="163"/>
        <v/>
      </c>
      <c r="Y2182" s="182" t="b">
        <f t="shared" si="164"/>
        <v>0</v>
      </c>
      <c r="Z2182" s="199"/>
      <c r="AA2182" s="199"/>
      <c r="AB2182" s="112"/>
      <c r="AC2182" s="112"/>
      <c r="AD2182" s="112"/>
      <c r="AE2182" s="204"/>
      <c r="AF2182" s="199"/>
    </row>
    <row r="2183" spans="1:32" ht="15.6" hidden="1">
      <c r="A2183" s="198"/>
      <c r="B2183" s="199"/>
      <c r="C2183" s="199"/>
      <c r="D2183" s="199"/>
      <c r="E2183" s="200"/>
      <c r="F2183" s="200"/>
      <c r="G2183" s="199"/>
      <c r="H2183" s="199"/>
      <c r="I2183" s="200"/>
      <c r="J2183" s="204"/>
      <c r="K2183" s="199"/>
      <c r="L2183" s="199"/>
      <c r="M2183" s="199"/>
      <c r="N2183" s="112"/>
      <c r="O2183" s="199"/>
      <c r="P2183" s="199"/>
      <c r="Q2183" s="199"/>
      <c r="R2183" s="199"/>
      <c r="S2183" s="199"/>
      <c r="T2183" s="199">
        <f>BD[[#This Row],[ND]]*BD[[#This Row],[NE]]</f>
        <v>0</v>
      </c>
      <c r="U2183" s="201" t="str">
        <f t="shared" si="162"/>
        <v/>
      </c>
      <c r="V2183" s="199"/>
      <c r="W2183" s="199">
        <f>BD[[#This Row],[NP]]*BD[[#This Row],[N.C]]</f>
        <v>0</v>
      </c>
      <c r="X2183" s="201" t="str">
        <f t="shared" si="163"/>
        <v/>
      </c>
      <c r="Y2183" s="182" t="b">
        <f t="shared" si="164"/>
        <v>0</v>
      </c>
      <c r="Z2183" s="199"/>
      <c r="AA2183" s="199"/>
      <c r="AB2183" s="112"/>
      <c r="AC2183" s="112"/>
      <c r="AD2183" s="112"/>
      <c r="AE2183" s="204"/>
      <c r="AF2183" s="199"/>
    </row>
    <row r="2184" spans="1:32" ht="15.6" hidden="1">
      <c r="A2184" s="198"/>
      <c r="B2184" s="199"/>
      <c r="C2184" s="199"/>
      <c r="D2184" s="199"/>
      <c r="E2184" s="200"/>
      <c r="F2184" s="200"/>
      <c r="G2184" s="199"/>
      <c r="H2184" s="199"/>
      <c r="I2184" s="200"/>
      <c r="J2184" s="204"/>
      <c r="K2184" s="199"/>
      <c r="L2184" s="199"/>
      <c r="M2184" s="199"/>
      <c r="N2184" s="112"/>
      <c r="O2184" s="199"/>
      <c r="P2184" s="199"/>
      <c r="Q2184" s="199"/>
      <c r="R2184" s="199"/>
      <c r="S2184" s="199"/>
      <c r="T2184" s="199">
        <f>BD[[#This Row],[ND]]*BD[[#This Row],[NE]]</f>
        <v>0</v>
      </c>
      <c r="U2184" s="201" t="str">
        <f t="shared" si="162"/>
        <v/>
      </c>
      <c r="V2184" s="199"/>
      <c r="W2184" s="199">
        <f>BD[[#This Row],[NP]]*BD[[#This Row],[N.C]]</f>
        <v>0</v>
      </c>
      <c r="X2184" s="201" t="str">
        <f t="shared" si="163"/>
        <v/>
      </c>
      <c r="Y2184" s="182" t="b">
        <f t="shared" si="164"/>
        <v>0</v>
      </c>
      <c r="Z2184" s="199"/>
      <c r="AA2184" s="199"/>
      <c r="AB2184" s="112"/>
      <c r="AC2184" s="112"/>
      <c r="AD2184" s="112"/>
      <c r="AE2184" s="204"/>
      <c r="AF2184" s="199"/>
    </row>
    <row r="2185" spans="1:32" ht="15.6" hidden="1">
      <c r="A2185" s="198"/>
      <c r="B2185" s="199"/>
      <c r="C2185" s="199"/>
      <c r="D2185" s="199"/>
      <c r="E2185" s="200"/>
      <c r="F2185" s="200"/>
      <c r="G2185" s="199"/>
      <c r="H2185" s="199"/>
      <c r="I2185" s="200"/>
      <c r="J2185" s="204"/>
      <c r="K2185" s="199"/>
      <c r="L2185" s="199"/>
      <c r="M2185" s="199"/>
      <c r="N2185" s="112"/>
      <c r="O2185" s="199"/>
      <c r="P2185" s="199"/>
      <c r="Q2185" s="199"/>
      <c r="R2185" s="199"/>
      <c r="S2185" s="199"/>
      <c r="T2185" s="199">
        <f>BD[[#This Row],[ND]]*BD[[#This Row],[NE]]</f>
        <v>0</v>
      </c>
      <c r="U2185" s="201" t="str">
        <f t="shared" si="162"/>
        <v/>
      </c>
      <c r="V2185" s="199"/>
      <c r="W2185" s="199">
        <f>BD[[#This Row],[NP]]*BD[[#This Row],[N.C]]</f>
        <v>0</v>
      </c>
      <c r="X2185" s="201" t="str">
        <f t="shared" si="163"/>
        <v/>
      </c>
      <c r="Y2185" s="182" t="b">
        <f t="shared" si="164"/>
        <v>0</v>
      </c>
      <c r="Z2185" s="199"/>
      <c r="AA2185" s="199"/>
      <c r="AB2185" s="112"/>
      <c r="AC2185" s="112"/>
      <c r="AD2185" s="112"/>
      <c r="AE2185" s="204"/>
      <c r="AF2185" s="199"/>
    </row>
    <row r="2186" spans="1:32" ht="15.6" hidden="1">
      <c r="A2186" s="198"/>
      <c r="B2186" s="199"/>
      <c r="C2186" s="199"/>
      <c r="D2186" s="199"/>
      <c r="E2186" s="200"/>
      <c r="F2186" s="200"/>
      <c r="G2186" s="199"/>
      <c r="H2186" s="199"/>
      <c r="I2186" s="200"/>
      <c r="J2186" s="204"/>
      <c r="K2186" s="199"/>
      <c r="L2186" s="199"/>
      <c r="M2186" s="199"/>
      <c r="N2186" s="112"/>
      <c r="O2186" s="199"/>
      <c r="P2186" s="199"/>
      <c r="Q2186" s="199"/>
      <c r="R2186" s="199"/>
      <c r="S2186" s="199"/>
      <c r="T2186" s="199">
        <f>BD[[#This Row],[ND]]*BD[[#This Row],[NE]]</f>
        <v>0</v>
      </c>
      <c r="U2186" s="201" t="str">
        <f t="shared" si="162"/>
        <v/>
      </c>
      <c r="V2186" s="199"/>
      <c r="W2186" s="199">
        <f>BD[[#This Row],[NP]]*BD[[#This Row],[N.C]]</f>
        <v>0</v>
      </c>
      <c r="X2186" s="201" t="str">
        <f t="shared" si="163"/>
        <v/>
      </c>
      <c r="Y2186" s="182" t="b">
        <f t="shared" si="164"/>
        <v>0</v>
      </c>
      <c r="Z2186" s="199"/>
      <c r="AA2186" s="199"/>
      <c r="AB2186" s="112"/>
      <c r="AC2186" s="112"/>
      <c r="AD2186" s="112"/>
      <c r="AE2186" s="204"/>
      <c r="AF2186" s="199"/>
    </row>
    <row r="2187" spans="1:32" ht="15.6" hidden="1">
      <c r="A2187" s="198"/>
      <c r="B2187" s="199"/>
      <c r="C2187" s="199"/>
      <c r="D2187" s="199"/>
      <c r="E2187" s="200"/>
      <c r="F2187" s="200"/>
      <c r="G2187" s="199"/>
      <c r="H2187" s="199"/>
      <c r="I2187" s="200"/>
      <c r="J2187" s="204"/>
      <c r="K2187" s="199"/>
      <c r="L2187" s="199"/>
      <c r="M2187" s="199"/>
      <c r="N2187" s="112"/>
      <c r="O2187" s="199"/>
      <c r="P2187" s="199"/>
      <c r="Q2187" s="199"/>
      <c r="R2187" s="199"/>
      <c r="S2187" s="199"/>
      <c r="T2187" s="199">
        <f>BD[[#This Row],[ND]]*BD[[#This Row],[NE]]</f>
        <v>0</v>
      </c>
      <c r="U2187" s="201" t="str">
        <f t="shared" si="162"/>
        <v/>
      </c>
      <c r="V2187" s="199"/>
      <c r="W2187" s="199">
        <f>BD[[#This Row],[NP]]*BD[[#This Row],[N.C]]</f>
        <v>0</v>
      </c>
      <c r="X2187" s="201" t="str">
        <f t="shared" si="163"/>
        <v/>
      </c>
      <c r="Y2187" s="182" t="b">
        <f t="shared" si="164"/>
        <v>0</v>
      </c>
      <c r="Z2187" s="199"/>
      <c r="AA2187" s="199"/>
      <c r="AB2187" s="112"/>
      <c r="AC2187" s="112"/>
      <c r="AD2187" s="112"/>
      <c r="AE2187" s="204"/>
      <c r="AF2187" s="199"/>
    </row>
    <row r="2188" spans="1:32" ht="15.6" hidden="1">
      <c r="A2188" s="198"/>
      <c r="B2188" s="199"/>
      <c r="C2188" s="199"/>
      <c r="D2188" s="199"/>
      <c r="E2188" s="200"/>
      <c r="F2188" s="200"/>
      <c r="G2188" s="199"/>
      <c r="H2188" s="199"/>
      <c r="I2188" s="200"/>
      <c r="J2188" s="204"/>
      <c r="K2188" s="199"/>
      <c r="L2188" s="199"/>
      <c r="M2188" s="199"/>
      <c r="N2188" s="112"/>
      <c r="O2188" s="199"/>
      <c r="P2188" s="199"/>
      <c r="Q2188" s="199"/>
      <c r="R2188" s="199"/>
      <c r="S2188" s="199"/>
      <c r="T2188" s="199">
        <f>BD[[#This Row],[ND]]*BD[[#This Row],[NE]]</f>
        <v>0</v>
      </c>
      <c r="U2188" s="201" t="str">
        <f t="shared" si="162"/>
        <v/>
      </c>
      <c r="V2188" s="199"/>
      <c r="W2188" s="199">
        <f>BD[[#This Row],[NP]]*BD[[#This Row],[N.C]]</f>
        <v>0</v>
      </c>
      <c r="X2188" s="201" t="str">
        <f t="shared" si="163"/>
        <v/>
      </c>
      <c r="Y2188" s="182" t="b">
        <f t="shared" si="164"/>
        <v>0</v>
      </c>
      <c r="Z2188" s="199"/>
      <c r="AA2188" s="199"/>
      <c r="AB2188" s="112"/>
      <c r="AC2188" s="112"/>
      <c r="AD2188" s="112"/>
      <c r="AE2188" s="204"/>
      <c r="AF2188" s="199"/>
    </row>
    <row r="2189" spans="1:32" ht="15.6" hidden="1">
      <c r="A2189" s="198"/>
      <c r="B2189" s="199"/>
      <c r="C2189" s="199"/>
      <c r="D2189" s="199"/>
      <c r="E2189" s="200"/>
      <c r="F2189" s="200"/>
      <c r="G2189" s="199"/>
      <c r="H2189" s="199"/>
      <c r="I2189" s="200"/>
      <c r="J2189" s="204"/>
      <c r="K2189" s="199"/>
      <c r="L2189" s="199"/>
      <c r="M2189" s="199"/>
      <c r="N2189" s="112"/>
      <c r="O2189" s="199"/>
      <c r="P2189" s="199"/>
      <c r="Q2189" s="199"/>
      <c r="R2189" s="199"/>
      <c r="S2189" s="199"/>
      <c r="T2189" s="199">
        <f>BD[[#This Row],[ND]]*BD[[#This Row],[NE]]</f>
        <v>0</v>
      </c>
      <c r="U2189" s="201" t="str">
        <f t="shared" si="162"/>
        <v/>
      </c>
      <c r="V2189" s="199"/>
      <c r="W2189" s="199">
        <f>BD[[#This Row],[NP]]*BD[[#This Row],[N.C]]</f>
        <v>0</v>
      </c>
      <c r="X2189" s="201" t="str">
        <f t="shared" si="163"/>
        <v/>
      </c>
      <c r="Y2189" s="182" t="b">
        <f t="shared" si="164"/>
        <v>0</v>
      </c>
      <c r="Z2189" s="199"/>
      <c r="AA2189" s="199"/>
      <c r="AB2189" s="112"/>
      <c r="AC2189" s="112"/>
      <c r="AD2189" s="112"/>
      <c r="AE2189" s="204"/>
      <c r="AF2189" s="199"/>
    </row>
    <row r="2190" spans="1:32" ht="15.6" hidden="1">
      <c r="A2190" s="198"/>
      <c r="B2190" s="199"/>
      <c r="C2190" s="199"/>
      <c r="D2190" s="199"/>
      <c r="E2190" s="200"/>
      <c r="F2190" s="200"/>
      <c r="G2190" s="199"/>
      <c r="H2190" s="199"/>
      <c r="I2190" s="200"/>
      <c r="J2190" s="204"/>
      <c r="K2190" s="199"/>
      <c r="L2190" s="199"/>
      <c r="M2190" s="199"/>
      <c r="N2190" s="112"/>
      <c r="O2190" s="199"/>
      <c r="P2190" s="199"/>
      <c r="Q2190" s="199"/>
      <c r="R2190" s="199"/>
      <c r="S2190" s="199"/>
      <c r="T2190" s="199">
        <f>BD[[#This Row],[ND]]*BD[[#This Row],[NE]]</f>
        <v>0</v>
      </c>
      <c r="U2190" s="201" t="str">
        <f t="shared" si="162"/>
        <v/>
      </c>
      <c r="V2190" s="199"/>
      <c r="W2190" s="199">
        <f>BD[[#This Row],[NP]]*BD[[#This Row],[N.C]]</f>
        <v>0</v>
      </c>
      <c r="X2190" s="201" t="str">
        <f t="shared" si="163"/>
        <v/>
      </c>
      <c r="Y2190" s="182" t="b">
        <f t="shared" si="164"/>
        <v>0</v>
      </c>
      <c r="Z2190" s="199"/>
      <c r="AA2190" s="199"/>
      <c r="AB2190" s="112"/>
      <c r="AC2190" s="112"/>
      <c r="AD2190" s="112"/>
      <c r="AE2190" s="204"/>
      <c r="AF2190" s="199"/>
    </row>
    <row r="2191" spans="1:32" ht="15.6" hidden="1">
      <c r="A2191" s="198"/>
      <c r="B2191" s="199"/>
      <c r="C2191" s="199"/>
      <c r="D2191" s="199"/>
      <c r="E2191" s="200"/>
      <c r="F2191" s="200"/>
      <c r="G2191" s="199"/>
      <c r="H2191" s="199"/>
      <c r="I2191" s="200"/>
      <c r="J2191" s="204"/>
      <c r="K2191" s="199"/>
      <c r="L2191" s="199"/>
      <c r="M2191" s="199"/>
      <c r="N2191" s="112"/>
      <c r="O2191" s="199"/>
      <c r="P2191" s="199"/>
      <c r="Q2191" s="199"/>
      <c r="R2191" s="199"/>
      <c r="S2191" s="199"/>
      <c r="T2191" s="199">
        <f>BD[[#This Row],[ND]]*BD[[#This Row],[NE]]</f>
        <v>0</v>
      </c>
      <c r="U2191" s="201" t="str">
        <f t="shared" si="162"/>
        <v/>
      </c>
      <c r="V2191" s="199"/>
      <c r="W2191" s="199">
        <f>BD[[#This Row],[NP]]*BD[[#This Row],[N.C]]</f>
        <v>0</v>
      </c>
      <c r="X2191" s="201" t="str">
        <f t="shared" si="163"/>
        <v/>
      </c>
      <c r="Y2191" s="182" t="b">
        <f t="shared" si="164"/>
        <v>0</v>
      </c>
      <c r="Z2191" s="199"/>
      <c r="AA2191" s="199"/>
      <c r="AB2191" s="112"/>
      <c r="AC2191" s="112"/>
      <c r="AD2191" s="112"/>
      <c r="AE2191" s="204"/>
      <c r="AF2191" s="199"/>
    </row>
    <row r="2192" spans="1:32" ht="15.6" hidden="1">
      <c r="A2192" s="198"/>
      <c r="B2192" s="199"/>
      <c r="C2192" s="199"/>
      <c r="D2192" s="199"/>
      <c r="E2192" s="200"/>
      <c r="F2192" s="200"/>
      <c r="G2192" s="199"/>
      <c r="H2192" s="199"/>
      <c r="I2192" s="200"/>
      <c r="J2192" s="204"/>
      <c r="K2192" s="199"/>
      <c r="L2192" s="199"/>
      <c r="M2192" s="199"/>
      <c r="N2192" s="112"/>
      <c r="O2192" s="199"/>
      <c r="P2192" s="199"/>
      <c r="Q2192" s="199"/>
      <c r="R2192" s="199"/>
      <c r="S2192" s="199"/>
      <c r="T2192" s="199">
        <f>BD[[#This Row],[ND]]*BD[[#This Row],[NE]]</f>
        <v>0</v>
      </c>
      <c r="U2192" s="201" t="str">
        <f t="shared" si="162"/>
        <v/>
      </c>
      <c r="V2192" s="199"/>
      <c r="W2192" s="199">
        <f>BD[[#This Row],[NP]]*BD[[#This Row],[N.C]]</f>
        <v>0</v>
      </c>
      <c r="X2192" s="201" t="str">
        <f t="shared" si="163"/>
        <v/>
      </c>
      <c r="Y2192" s="182" t="b">
        <f t="shared" si="164"/>
        <v>0</v>
      </c>
      <c r="Z2192" s="199"/>
      <c r="AA2192" s="199"/>
      <c r="AB2192" s="112"/>
      <c r="AC2192" s="112"/>
      <c r="AD2192" s="112"/>
      <c r="AE2192" s="204"/>
      <c r="AF2192" s="199"/>
    </row>
    <row r="2193" spans="1:32" ht="15.6" hidden="1">
      <c r="A2193" s="198"/>
      <c r="B2193" s="199"/>
      <c r="C2193" s="199"/>
      <c r="D2193" s="199"/>
      <c r="E2193" s="200"/>
      <c r="F2193" s="200"/>
      <c r="G2193" s="199"/>
      <c r="H2193" s="199"/>
      <c r="I2193" s="200"/>
      <c r="J2193" s="204"/>
      <c r="K2193" s="199"/>
      <c r="L2193" s="199"/>
      <c r="M2193" s="199"/>
      <c r="N2193" s="112"/>
      <c r="O2193" s="199"/>
      <c r="P2193" s="199"/>
      <c r="Q2193" s="199"/>
      <c r="R2193" s="199"/>
      <c r="S2193" s="199"/>
      <c r="T2193" s="199">
        <f>BD[[#This Row],[ND]]*BD[[#This Row],[NE]]</f>
        <v>0</v>
      </c>
      <c r="U2193" s="201" t="str">
        <f t="shared" si="162"/>
        <v/>
      </c>
      <c r="V2193" s="199"/>
      <c r="W2193" s="199">
        <f>BD[[#This Row],[NP]]*BD[[#This Row],[N.C]]</f>
        <v>0</v>
      </c>
      <c r="X2193" s="201" t="str">
        <f t="shared" si="163"/>
        <v/>
      </c>
      <c r="Y2193" s="182" t="b">
        <f t="shared" si="164"/>
        <v>0</v>
      </c>
      <c r="Z2193" s="199"/>
      <c r="AA2193" s="199"/>
      <c r="AB2193" s="112"/>
      <c r="AC2193" s="112"/>
      <c r="AD2193" s="112"/>
      <c r="AE2193" s="204"/>
      <c r="AF2193" s="199"/>
    </row>
    <row r="2194" spans="1:32" ht="15.6" hidden="1">
      <c r="A2194" s="198"/>
      <c r="B2194" s="199"/>
      <c r="C2194" s="199"/>
      <c r="D2194" s="199"/>
      <c r="E2194" s="200"/>
      <c r="F2194" s="200"/>
      <c r="G2194" s="199"/>
      <c r="H2194" s="199"/>
      <c r="I2194" s="200"/>
      <c r="J2194" s="204"/>
      <c r="K2194" s="199"/>
      <c r="L2194" s="199"/>
      <c r="M2194" s="199"/>
      <c r="N2194" s="112"/>
      <c r="O2194" s="199"/>
      <c r="P2194" s="199"/>
      <c r="Q2194" s="199"/>
      <c r="R2194" s="199"/>
      <c r="S2194" s="199"/>
      <c r="T2194" s="199">
        <f>BD[[#This Row],[ND]]*BD[[#This Row],[NE]]</f>
        <v>0</v>
      </c>
      <c r="U2194" s="201" t="str">
        <f t="shared" si="162"/>
        <v/>
      </c>
      <c r="V2194" s="199"/>
      <c r="W2194" s="199">
        <f>BD[[#This Row],[NP]]*BD[[#This Row],[N.C]]</f>
        <v>0</v>
      </c>
      <c r="X2194" s="201" t="str">
        <f t="shared" si="163"/>
        <v/>
      </c>
      <c r="Y2194" s="182" t="b">
        <f t="shared" si="164"/>
        <v>0</v>
      </c>
      <c r="Z2194" s="199"/>
      <c r="AA2194" s="199"/>
      <c r="AB2194" s="112"/>
      <c r="AC2194" s="112"/>
      <c r="AD2194" s="112"/>
      <c r="AE2194" s="204"/>
      <c r="AF2194" s="199"/>
    </row>
    <row r="2195" spans="1:32" ht="15.6" hidden="1">
      <c r="A2195" s="198"/>
      <c r="B2195" s="199"/>
      <c r="C2195" s="199"/>
      <c r="D2195" s="199"/>
      <c r="E2195" s="200"/>
      <c r="F2195" s="200"/>
      <c r="G2195" s="199"/>
      <c r="H2195" s="199"/>
      <c r="I2195" s="200"/>
      <c r="J2195" s="204"/>
      <c r="K2195" s="199"/>
      <c r="L2195" s="199"/>
      <c r="M2195" s="199"/>
      <c r="N2195" s="112"/>
      <c r="O2195" s="199"/>
      <c r="P2195" s="199"/>
      <c r="Q2195" s="199"/>
      <c r="R2195" s="199"/>
      <c r="S2195" s="199"/>
      <c r="T2195" s="199">
        <f>BD[[#This Row],[ND]]*BD[[#This Row],[NE]]</f>
        <v>0</v>
      </c>
      <c r="U2195" s="201" t="str">
        <f t="shared" si="162"/>
        <v/>
      </c>
      <c r="V2195" s="199"/>
      <c r="W2195" s="199">
        <f>BD[[#This Row],[NP]]*BD[[#This Row],[N.C]]</f>
        <v>0</v>
      </c>
      <c r="X2195" s="201" t="str">
        <f t="shared" si="163"/>
        <v/>
      </c>
      <c r="Y2195" s="182" t="b">
        <f t="shared" si="164"/>
        <v>0</v>
      </c>
      <c r="Z2195" s="199"/>
      <c r="AA2195" s="199"/>
      <c r="AB2195" s="112"/>
      <c r="AC2195" s="112"/>
      <c r="AD2195" s="112"/>
      <c r="AE2195" s="204"/>
      <c r="AF2195" s="199"/>
    </row>
    <row r="2196" spans="1:32" ht="15.6" hidden="1">
      <c r="A2196" s="198"/>
      <c r="B2196" s="199"/>
      <c r="C2196" s="199"/>
      <c r="D2196" s="199"/>
      <c r="E2196" s="200"/>
      <c r="F2196" s="200"/>
      <c r="G2196" s="199"/>
      <c r="H2196" s="199"/>
      <c r="I2196" s="200"/>
      <c r="J2196" s="204"/>
      <c r="K2196" s="199"/>
      <c r="L2196" s="199"/>
      <c r="M2196" s="199"/>
      <c r="N2196" s="112"/>
      <c r="O2196" s="199"/>
      <c r="P2196" s="199"/>
      <c r="Q2196" s="199"/>
      <c r="R2196" s="199"/>
      <c r="S2196" s="199"/>
      <c r="T2196" s="199">
        <f>BD[[#This Row],[ND]]*BD[[#This Row],[NE]]</f>
        <v>0</v>
      </c>
      <c r="U2196" s="201" t="str">
        <f t="shared" si="162"/>
        <v/>
      </c>
      <c r="V2196" s="199"/>
      <c r="W2196" s="199">
        <f>BD[[#This Row],[NP]]*BD[[#This Row],[N.C]]</f>
        <v>0</v>
      </c>
      <c r="X2196" s="201" t="str">
        <f t="shared" si="163"/>
        <v/>
      </c>
      <c r="Y2196" s="182" t="b">
        <f t="shared" si="164"/>
        <v>0</v>
      </c>
      <c r="Z2196" s="199"/>
      <c r="AA2196" s="199"/>
      <c r="AB2196" s="112"/>
      <c r="AC2196" s="112"/>
      <c r="AD2196" s="112"/>
      <c r="AE2196" s="204"/>
      <c r="AF2196" s="199"/>
    </row>
    <row r="2197" spans="1:32" ht="15.6" hidden="1">
      <c r="A2197" s="198"/>
      <c r="B2197" s="199"/>
      <c r="C2197" s="199"/>
      <c r="D2197" s="199"/>
      <c r="E2197" s="200"/>
      <c r="F2197" s="200"/>
      <c r="G2197" s="199"/>
      <c r="H2197" s="199"/>
      <c r="I2197" s="200"/>
      <c r="J2197" s="204"/>
      <c r="K2197" s="199"/>
      <c r="L2197" s="199"/>
      <c r="M2197" s="199"/>
      <c r="N2197" s="112"/>
      <c r="O2197" s="199"/>
      <c r="P2197" s="199"/>
      <c r="Q2197" s="199"/>
      <c r="R2197" s="199"/>
      <c r="S2197" s="199"/>
      <c r="T2197" s="199">
        <f>BD[[#This Row],[ND]]*BD[[#This Row],[NE]]</f>
        <v>0</v>
      </c>
      <c r="U2197" s="201" t="str">
        <f t="shared" si="162"/>
        <v/>
      </c>
      <c r="V2197" s="199"/>
      <c r="W2197" s="199">
        <f>BD[[#This Row],[NP]]*BD[[#This Row],[N.C]]</f>
        <v>0</v>
      </c>
      <c r="X2197" s="201" t="str">
        <f t="shared" si="163"/>
        <v/>
      </c>
      <c r="Y2197" s="182" t="b">
        <f t="shared" si="164"/>
        <v>0</v>
      </c>
      <c r="Z2197" s="199"/>
      <c r="AA2197" s="199"/>
      <c r="AB2197" s="112"/>
      <c r="AC2197" s="112"/>
      <c r="AD2197" s="112"/>
      <c r="AE2197" s="204"/>
      <c r="AF2197" s="199"/>
    </row>
    <row r="2198" spans="1:32" ht="15.6" hidden="1">
      <c r="A2198" s="198"/>
      <c r="B2198" s="199"/>
      <c r="C2198" s="199"/>
      <c r="D2198" s="199"/>
      <c r="E2198" s="200"/>
      <c r="F2198" s="200"/>
      <c r="G2198" s="199"/>
      <c r="H2198" s="199"/>
      <c r="I2198" s="200"/>
      <c r="J2198" s="204"/>
      <c r="K2198" s="199"/>
      <c r="L2198" s="199"/>
      <c r="M2198" s="199"/>
      <c r="N2198" s="112"/>
      <c r="O2198" s="199"/>
      <c r="P2198" s="199"/>
      <c r="Q2198" s="199"/>
      <c r="R2198" s="199"/>
      <c r="S2198" s="199"/>
      <c r="T2198" s="199">
        <f>BD[[#This Row],[ND]]*BD[[#This Row],[NE]]</f>
        <v>0</v>
      </c>
      <c r="U2198" s="201" t="str">
        <f t="shared" si="162"/>
        <v/>
      </c>
      <c r="V2198" s="199"/>
      <c r="W2198" s="199">
        <f>BD[[#This Row],[NP]]*BD[[#This Row],[N.C]]</f>
        <v>0</v>
      </c>
      <c r="X2198" s="201" t="str">
        <f t="shared" si="163"/>
        <v/>
      </c>
      <c r="Y2198" s="182" t="b">
        <f t="shared" si="164"/>
        <v>0</v>
      </c>
      <c r="Z2198" s="199"/>
      <c r="AA2198" s="199"/>
      <c r="AB2198" s="112"/>
      <c r="AC2198" s="112"/>
      <c r="AD2198" s="112"/>
      <c r="AE2198" s="204"/>
      <c r="AF2198" s="199"/>
    </row>
    <row r="2199" spans="1:32" ht="15.6" hidden="1">
      <c r="A2199" s="198"/>
      <c r="B2199" s="199"/>
      <c r="C2199" s="199"/>
      <c r="D2199" s="199"/>
      <c r="E2199" s="200"/>
      <c r="F2199" s="200"/>
      <c r="G2199" s="199"/>
      <c r="H2199" s="199"/>
      <c r="I2199" s="200"/>
      <c r="J2199" s="204"/>
      <c r="K2199" s="199"/>
      <c r="L2199" s="199"/>
      <c r="M2199" s="199"/>
      <c r="N2199" s="112"/>
      <c r="O2199" s="199"/>
      <c r="P2199" s="199"/>
      <c r="Q2199" s="199"/>
      <c r="R2199" s="199"/>
      <c r="S2199" s="199"/>
      <c r="T2199" s="199">
        <f>BD[[#This Row],[ND]]*BD[[#This Row],[NE]]</f>
        <v>0</v>
      </c>
      <c r="U2199" s="201" t="str">
        <f t="shared" si="162"/>
        <v/>
      </c>
      <c r="V2199" s="199"/>
      <c r="W2199" s="199">
        <f>BD[[#This Row],[NP]]*BD[[#This Row],[N.C]]</f>
        <v>0</v>
      </c>
      <c r="X2199" s="201" t="str">
        <f t="shared" si="163"/>
        <v/>
      </c>
      <c r="Y2199" s="182" t="b">
        <f t="shared" si="164"/>
        <v>0</v>
      </c>
      <c r="Z2199" s="199"/>
      <c r="AA2199" s="199"/>
      <c r="AB2199" s="112"/>
      <c r="AC2199" s="112"/>
      <c r="AD2199" s="112"/>
      <c r="AE2199" s="204"/>
      <c r="AF2199" s="199"/>
    </row>
    <row r="2200" spans="1:32" ht="15.6" hidden="1">
      <c r="A2200" s="198"/>
      <c r="B2200" s="199"/>
      <c r="C2200" s="199"/>
      <c r="D2200" s="199"/>
      <c r="E2200" s="200"/>
      <c r="F2200" s="200"/>
      <c r="G2200" s="199"/>
      <c r="H2200" s="199"/>
      <c r="I2200" s="200"/>
      <c r="J2200" s="204"/>
      <c r="K2200" s="199"/>
      <c r="L2200" s="199"/>
      <c r="M2200" s="199"/>
      <c r="N2200" s="112"/>
      <c r="O2200" s="199"/>
      <c r="P2200" s="199"/>
      <c r="Q2200" s="199"/>
      <c r="R2200" s="199"/>
      <c r="S2200" s="199"/>
      <c r="T2200" s="199">
        <f>BD[[#This Row],[ND]]*BD[[#This Row],[NE]]</f>
        <v>0</v>
      </c>
      <c r="U2200" s="201" t="str">
        <f t="shared" si="162"/>
        <v/>
      </c>
      <c r="V2200" s="199"/>
      <c r="W2200" s="199">
        <f>BD[[#This Row],[NP]]*BD[[#This Row],[N.C]]</f>
        <v>0</v>
      </c>
      <c r="X2200" s="201" t="str">
        <f t="shared" si="163"/>
        <v/>
      </c>
      <c r="Y2200" s="182" t="b">
        <f t="shared" si="164"/>
        <v>0</v>
      </c>
      <c r="Z2200" s="199"/>
      <c r="AA2200" s="199"/>
      <c r="AB2200" s="112"/>
      <c r="AC2200" s="112"/>
      <c r="AD2200" s="112"/>
      <c r="AE2200" s="204"/>
      <c r="AF2200" s="199"/>
    </row>
    <row r="2201" spans="1:32" ht="15.6" hidden="1">
      <c r="A2201" s="198"/>
      <c r="B2201" s="199"/>
      <c r="C2201" s="199"/>
      <c r="D2201" s="199"/>
      <c r="E2201" s="200"/>
      <c r="F2201" s="200"/>
      <c r="G2201" s="199"/>
      <c r="H2201" s="199"/>
      <c r="I2201" s="200"/>
      <c r="J2201" s="204"/>
      <c r="K2201" s="199"/>
      <c r="L2201" s="199"/>
      <c r="M2201" s="199"/>
      <c r="N2201" s="112"/>
      <c r="O2201" s="199"/>
      <c r="P2201" s="199"/>
      <c r="Q2201" s="199"/>
      <c r="R2201" s="199"/>
      <c r="S2201" s="199"/>
      <c r="T2201" s="199">
        <f>BD[[#This Row],[ND]]*BD[[#This Row],[NE]]</f>
        <v>0</v>
      </c>
      <c r="U2201" s="201" t="str">
        <f t="shared" si="162"/>
        <v/>
      </c>
      <c r="V2201" s="199"/>
      <c r="W2201" s="199">
        <f>BD[[#This Row],[NP]]*BD[[#This Row],[N.C]]</f>
        <v>0</v>
      </c>
      <c r="X2201" s="201" t="str">
        <f t="shared" si="163"/>
        <v/>
      </c>
      <c r="Y2201" s="182" t="b">
        <f t="shared" si="164"/>
        <v>0</v>
      </c>
      <c r="Z2201" s="199"/>
      <c r="AA2201" s="199"/>
      <c r="AB2201" s="112"/>
      <c r="AC2201" s="112"/>
      <c r="AD2201" s="112"/>
      <c r="AE2201" s="204"/>
      <c r="AF2201" s="199"/>
    </row>
    <row r="2202" spans="1:32" ht="15.6" hidden="1">
      <c r="A2202" s="198"/>
      <c r="B2202" s="199"/>
      <c r="C2202" s="199"/>
      <c r="D2202" s="199"/>
      <c r="E2202" s="200"/>
      <c r="F2202" s="200"/>
      <c r="G2202" s="199"/>
      <c r="H2202" s="199"/>
      <c r="I2202" s="200"/>
      <c r="J2202" s="204"/>
      <c r="K2202" s="199"/>
      <c r="L2202" s="199"/>
      <c r="M2202" s="199"/>
      <c r="N2202" s="112"/>
      <c r="O2202" s="199"/>
      <c r="P2202" s="199"/>
      <c r="Q2202" s="199"/>
      <c r="R2202" s="199"/>
      <c r="S2202" s="199"/>
      <c r="T2202" s="199">
        <f>BD[[#This Row],[ND]]*BD[[#This Row],[NE]]</f>
        <v>0</v>
      </c>
      <c r="U2202" s="201" t="str">
        <f t="shared" si="162"/>
        <v/>
      </c>
      <c r="V2202" s="199"/>
      <c r="W2202" s="199">
        <f>BD[[#This Row],[NP]]*BD[[#This Row],[N.C]]</f>
        <v>0</v>
      </c>
      <c r="X2202" s="201" t="str">
        <f t="shared" si="163"/>
        <v/>
      </c>
      <c r="Y2202" s="182" t="b">
        <f t="shared" si="164"/>
        <v>0</v>
      </c>
      <c r="Z2202" s="199"/>
      <c r="AA2202" s="199"/>
      <c r="AB2202" s="112"/>
      <c r="AC2202" s="112"/>
      <c r="AD2202" s="112"/>
      <c r="AE2202" s="204"/>
      <c r="AF2202" s="199"/>
    </row>
    <row r="2203" spans="1:32" ht="15.6" hidden="1">
      <c r="A2203" s="198"/>
      <c r="B2203" s="199"/>
      <c r="C2203" s="199"/>
      <c r="D2203" s="199"/>
      <c r="E2203" s="200"/>
      <c r="F2203" s="200"/>
      <c r="G2203" s="199"/>
      <c r="H2203" s="199"/>
      <c r="I2203" s="200"/>
      <c r="J2203" s="204"/>
      <c r="K2203" s="199"/>
      <c r="L2203" s="199"/>
      <c r="M2203" s="199"/>
      <c r="N2203" s="112"/>
      <c r="O2203" s="199"/>
      <c r="P2203" s="199"/>
      <c r="Q2203" s="199"/>
      <c r="R2203" s="199"/>
      <c r="S2203" s="199"/>
      <c r="T2203" s="199">
        <f>BD[[#This Row],[ND]]*BD[[#This Row],[NE]]</f>
        <v>0</v>
      </c>
      <c r="U2203" s="201" t="str">
        <f t="shared" si="162"/>
        <v/>
      </c>
      <c r="V2203" s="199"/>
      <c r="W2203" s="199">
        <f>BD[[#This Row],[NP]]*BD[[#This Row],[N.C]]</f>
        <v>0</v>
      </c>
      <c r="X2203" s="201" t="str">
        <f t="shared" si="163"/>
        <v/>
      </c>
      <c r="Y2203" s="182" t="b">
        <f t="shared" si="164"/>
        <v>0</v>
      </c>
      <c r="Z2203" s="199"/>
      <c r="AA2203" s="199"/>
      <c r="AB2203" s="112"/>
      <c r="AC2203" s="112"/>
      <c r="AD2203" s="112"/>
      <c r="AE2203" s="204"/>
      <c r="AF2203" s="199"/>
    </row>
    <row r="2204" spans="1:32" ht="15.6" hidden="1">
      <c r="A2204" s="198"/>
      <c r="B2204" s="199"/>
      <c r="C2204" s="199"/>
      <c r="D2204" s="199"/>
      <c r="E2204" s="200"/>
      <c r="F2204" s="200"/>
      <c r="G2204" s="199"/>
      <c r="H2204" s="199"/>
      <c r="I2204" s="200"/>
      <c r="J2204" s="204"/>
      <c r="K2204" s="199"/>
      <c r="L2204" s="199"/>
      <c r="M2204" s="199"/>
      <c r="N2204" s="112"/>
      <c r="O2204" s="199"/>
      <c r="P2204" s="199"/>
      <c r="Q2204" s="199"/>
      <c r="R2204" s="199"/>
      <c r="S2204" s="199"/>
      <c r="T2204" s="199">
        <f>BD[[#This Row],[ND]]*BD[[#This Row],[NE]]</f>
        <v>0</v>
      </c>
      <c r="U2204" s="201" t="str">
        <f t="shared" si="162"/>
        <v/>
      </c>
      <c r="V2204" s="199"/>
      <c r="W2204" s="199">
        <f>BD[[#This Row],[NP]]*BD[[#This Row],[N.C]]</f>
        <v>0</v>
      </c>
      <c r="X2204" s="201" t="str">
        <f t="shared" si="163"/>
        <v/>
      </c>
      <c r="Y2204" s="182" t="b">
        <f t="shared" si="164"/>
        <v>0</v>
      </c>
      <c r="Z2204" s="199"/>
      <c r="AA2204" s="199"/>
      <c r="AB2204" s="112"/>
      <c r="AC2204" s="112"/>
      <c r="AD2204" s="112"/>
      <c r="AE2204" s="204"/>
      <c r="AF2204" s="199"/>
    </row>
    <row r="2205" spans="1:32" ht="15.6" hidden="1">
      <c r="A2205" s="198"/>
      <c r="B2205" s="199"/>
      <c r="C2205" s="199"/>
      <c r="D2205" s="199"/>
      <c r="E2205" s="200"/>
      <c r="F2205" s="200"/>
      <c r="G2205" s="199"/>
      <c r="H2205" s="199"/>
      <c r="I2205" s="200"/>
      <c r="J2205" s="204"/>
      <c r="K2205" s="199"/>
      <c r="L2205" s="199"/>
      <c r="M2205" s="199"/>
      <c r="N2205" s="112"/>
      <c r="O2205" s="199"/>
      <c r="P2205" s="199"/>
      <c r="Q2205" s="199"/>
      <c r="R2205" s="199"/>
      <c r="S2205" s="199"/>
      <c r="T2205" s="199">
        <f>BD[[#This Row],[ND]]*BD[[#This Row],[NE]]</f>
        <v>0</v>
      </c>
      <c r="U2205" s="201" t="str">
        <f t="shared" si="162"/>
        <v/>
      </c>
      <c r="V2205" s="199"/>
      <c r="W2205" s="199">
        <f>BD[[#This Row],[NP]]*BD[[#This Row],[N.C]]</f>
        <v>0</v>
      </c>
      <c r="X2205" s="201" t="str">
        <f t="shared" si="163"/>
        <v/>
      </c>
      <c r="Y2205" s="182" t="b">
        <f t="shared" si="164"/>
        <v>0</v>
      </c>
      <c r="Z2205" s="199"/>
      <c r="AA2205" s="199"/>
      <c r="AB2205" s="112"/>
      <c r="AC2205" s="112"/>
      <c r="AD2205" s="112"/>
      <c r="AE2205" s="204"/>
      <c r="AF2205" s="199"/>
    </row>
    <row r="2206" spans="1:32" ht="15.6" hidden="1">
      <c r="A2206" s="198"/>
      <c r="B2206" s="199"/>
      <c r="C2206" s="199"/>
      <c r="D2206" s="199"/>
      <c r="E2206" s="200"/>
      <c r="F2206" s="200"/>
      <c r="G2206" s="199"/>
      <c r="H2206" s="199"/>
      <c r="I2206" s="200"/>
      <c r="J2206" s="204"/>
      <c r="K2206" s="199"/>
      <c r="L2206" s="199"/>
      <c r="M2206" s="199"/>
      <c r="N2206" s="112"/>
      <c r="O2206" s="199"/>
      <c r="P2206" s="199"/>
      <c r="Q2206" s="199"/>
      <c r="R2206" s="199"/>
      <c r="S2206" s="199"/>
      <c r="T2206" s="199">
        <f>BD[[#This Row],[ND]]*BD[[#This Row],[NE]]</f>
        <v>0</v>
      </c>
      <c r="U2206" s="201" t="str">
        <f t="shared" si="162"/>
        <v/>
      </c>
      <c r="V2206" s="199"/>
      <c r="W2206" s="199">
        <f>BD[[#This Row],[NP]]*BD[[#This Row],[N.C]]</f>
        <v>0</v>
      </c>
      <c r="X2206" s="201" t="str">
        <f t="shared" si="163"/>
        <v/>
      </c>
      <c r="Y2206" s="182" t="b">
        <f t="shared" si="164"/>
        <v>0</v>
      </c>
      <c r="Z2206" s="199"/>
      <c r="AA2206" s="199"/>
      <c r="AB2206" s="112"/>
      <c r="AC2206" s="112"/>
      <c r="AD2206" s="112"/>
      <c r="AE2206" s="204"/>
      <c r="AF2206" s="199"/>
    </row>
    <row r="2207" spans="1:32" ht="15.6" hidden="1">
      <c r="A2207" s="198"/>
      <c r="B2207" s="199"/>
      <c r="C2207" s="199"/>
      <c r="D2207" s="199"/>
      <c r="E2207" s="200"/>
      <c r="F2207" s="200"/>
      <c r="G2207" s="199"/>
      <c r="H2207" s="199"/>
      <c r="I2207" s="200"/>
      <c r="J2207" s="204"/>
      <c r="K2207" s="199"/>
      <c r="L2207" s="199"/>
      <c r="M2207" s="199"/>
      <c r="N2207" s="112"/>
      <c r="O2207" s="199"/>
      <c r="P2207" s="199"/>
      <c r="Q2207" s="199"/>
      <c r="R2207" s="199"/>
      <c r="S2207" s="199"/>
      <c r="T2207" s="199">
        <f>BD[[#This Row],[ND]]*BD[[#This Row],[NE]]</f>
        <v>0</v>
      </c>
      <c r="U2207" s="201" t="str">
        <f t="shared" si="162"/>
        <v/>
      </c>
      <c r="V2207" s="199"/>
      <c r="W2207" s="199">
        <f>BD[[#This Row],[NP]]*BD[[#This Row],[N.C]]</f>
        <v>0</v>
      </c>
      <c r="X2207" s="201" t="str">
        <f t="shared" si="163"/>
        <v/>
      </c>
      <c r="Y2207" s="182" t="b">
        <f t="shared" si="164"/>
        <v>0</v>
      </c>
      <c r="Z2207" s="199"/>
      <c r="AA2207" s="199"/>
      <c r="AB2207" s="112"/>
      <c r="AC2207" s="112"/>
      <c r="AD2207" s="112"/>
      <c r="AE2207" s="204"/>
      <c r="AF2207" s="199"/>
    </row>
    <row r="2208" spans="1:32" ht="15.6" hidden="1">
      <c r="A2208" s="198"/>
      <c r="B2208" s="199"/>
      <c r="C2208" s="199"/>
      <c r="D2208" s="199"/>
      <c r="E2208" s="200"/>
      <c r="F2208" s="200"/>
      <c r="G2208" s="199"/>
      <c r="H2208" s="199"/>
      <c r="I2208" s="200"/>
      <c r="J2208" s="204"/>
      <c r="K2208" s="199"/>
      <c r="L2208" s="199"/>
      <c r="M2208" s="199"/>
      <c r="N2208" s="112"/>
      <c r="O2208" s="199"/>
      <c r="P2208" s="199"/>
      <c r="Q2208" s="199"/>
      <c r="R2208" s="199"/>
      <c r="S2208" s="199"/>
      <c r="T2208" s="199">
        <f>BD[[#This Row],[ND]]*BD[[#This Row],[NE]]</f>
        <v>0</v>
      </c>
      <c r="U2208" s="201" t="str">
        <f t="shared" si="162"/>
        <v/>
      </c>
      <c r="V2208" s="199"/>
      <c r="W2208" s="199">
        <f>BD[[#This Row],[NP]]*BD[[#This Row],[N.C]]</f>
        <v>0</v>
      </c>
      <c r="X2208" s="201" t="str">
        <f t="shared" si="163"/>
        <v/>
      </c>
      <c r="Y2208" s="182" t="b">
        <f t="shared" si="164"/>
        <v>0</v>
      </c>
      <c r="Z2208" s="199"/>
      <c r="AA2208" s="199"/>
      <c r="AB2208" s="112"/>
      <c r="AC2208" s="112"/>
      <c r="AD2208" s="112"/>
      <c r="AE2208" s="204"/>
      <c r="AF2208" s="199"/>
    </row>
    <row r="2209" spans="1:32" ht="15.6" hidden="1">
      <c r="A2209" s="198"/>
      <c r="B2209" s="199"/>
      <c r="C2209" s="199"/>
      <c r="D2209" s="199"/>
      <c r="E2209" s="200"/>
      <c r="F2209" s="200"/>
      <c r="G2209" s="199"/>
      <c r="H2209" s="199"/>
      <c r="I2209" s="200"/>
      <c r="J2209" s="204"/>
      <c r="K2209" s="199"/>
      <c r="L2209" s="199"/>
      <c r="M2209" s="199"/>
      <c r="N2209" s="112"/>
      <c r="O2209" s="199"/>
      <c r="P2209" s="199"/>
      <c r="Q2209" s="199"/>
      <c r="R2209" s="199"/>
      <c r="S2209" s="199"/>
      <c r="T2209" s="199">
        <f>BD[[#This Row],[ND]]*BD[[#This Row],[NE]]</f>
        <v>0</v>
      </c>
      <c r="U2209" s="201" t="str">
        <f t="shared" si="162"/>
        <v/>
      </c>
      <c r="V2209" s="199"/>
      <c r="W2209" s="199">
        <f>BD[[#This Row],[NP]]*BD[[#This Row],[N.C]]</f>
        <v>0</v>
      </c>
      <c r="X2209" s="201" t="str">
        <f t="shared" si="163"/>
        <v/>
      </c>
      <c r="Y2209" s="182" t="b">
        <f t="shared" si="164"/>
        <v>0</v>
      </c>
      <c r="Z2209" s="199"/>
      <c r="AA2209" s="199"/>
      <c r="AB2209" s="112"/>
      <c r="AC2209" s="112"/>
      <c r="AD2209" s="112"/>
      <c r="AE2209" s="204"/>
      <c r="AF2209" s="199"/>
    </row>
    <row r="2210" spans="1:32" ht="15.6" hidden="1">
      <c r="A2210" s="198"/>
      <c r="B2210" s="199"/>
      <c r="C2210" s="199"/>
      <c r="D2210" s="199"/>
      <c r="E2210" s="200"/>
      <c r="F2210" s="200"/>
      <c r="G2210" s="199"/>
      <c r="H2210" s="199"/>
      <c r="I2210" s="200"/>
      <c r="J2210" s="204"/>
      <c r="K2210" s="199"/>
      <c r="L2210" s="199"/>
      <c r="M2210" s="199"/>
      <c r="N2210" s="112"/>
      <c r="O2210" s="199"/>
      <c r="P2210" s="199"/>
      <c r="Q2210" s="199"/>
      <c r="R2210" s="199"/>
      <c r="S2210" s="199"/>
      <c r="T2210" s="199">
        <f>BD[[#This Row],[ND]]*BD[[#This Row],[NE]]</f>
        <v>0</v>
      </c>
      <c r="U2210" s="201" t="str">
        <f t="shared" si="162"/>
        <v/>
      </c>
      <c r="V2210" s="199"/>
      <c r="W2210" s="199">
        <f>BD[[#This Row],[NP]]*BD[[#This Row],[N.C]]</f>
        <v>0</v>
      </c>
      <c r="X2210" s="201" t="str">
        <f t="shared" si="163"/>
        <v/>
      </c>
      <c r="Y2210" s="182" t="b">
        <f t="shared" si="164"/>
        <v>0</v>
      </c>
      <c r="Z2210" s="199"/>
      <c r="AA2210" s="199"/>
      <c r="AB2210" s="112"/>
      <c r="AC2210" s="112"/>
      <c r="AD2210" s="112"/>
      <c r="AE2210" s="204"/>
      <c r="AF2210" s="199"/>
    </row>
    <row r="2211" spans="1:32" ht="15.6" hidden="1">
      <c r="A2211" s="198"/>
      <c r="B2211" s="199"/>
      <c r="C2211" s="199"/>
      <c r="D2211" s="199"/>
      <c r="E2211" s="200"/>
      <c r="F2211" s="200"/>
      <c r="G2211" s="199"/>
      <c r="H2211" s="199"/>
      <c r="I2211" s="200"/>
      <c r="J2211" s="204"/>
      <c r="K2211" s="199"/>
      <c r="L2211" s="199"/>
      <c r="M2211" s="199"/>
      <c r="N2211" s="112"/>
      <c r="O2211" s="199"/>
      <c r="P2211" s="199"/>
      <c r="Q2211" s="199"/>
      <c r="R2211" s="199"/>
      <c r="S2211" s="199"/>
      <c r="T2211" s="199">
        <f>BD[[#This Row],[ND]]*BD[[#This Row],[NE]]</f>
        <v>0</v>
      </c>
      <c r="U2211" s="201" t="str">
        <f t="shared" si="162"/>
        <v/>
      </c>
      <c r="V2211" s="199"/>
      <c r="W2211" s="199">
        <f>BD[[#This Row],[NP]]*BD[[#This Row],[N.C]]</f>
        <v>0</v>
      </c>
      <c r="X2211" s="201" t="str">
        <f t="shared" si="163"/>
        <v/>
      </c>
      <c r="Y2211" s="182" t="b">
        <f t="shared" si="164"/>
        <v>0</v>
      </c>
      <c r="Z2211" s="199"/>
      <c r="AA2211" s="199"/>
      <c r="AB2211" s="112"/>
      <c r="AC2211" s="112"/>
      <c r="AD2211" s="112"/>
      <c r="AE2211" s="204"/>
      <c r="AF2211" s="199"/>
    </row>
    <row r="2212" spans="1:32" ht="15.6" hidden="1">
      <c r="A2212" s="198"/>
      <c r="B2212" s="199"/>
      <c r="C2212" s="199"/>
      <c r="D2212" s="199"/>
      <c r="E2212" s="200"/>
      <c r="F2212" s="200"/>
      <c r="G2212" s="199"/>
      <c r="H2212" s="199"/>
      <c r="I2212" s="200"/>
      <c r="J2212" s="204"/>
      <c r="K2212" s="199"/>
      <c r="L2212" s="199"/>
      <c r="M2212" s="199"/>
      <c r="N2212" s="112"/>
      <c r="O2212" s="199"/>
      <c r="P2212" s="199"/>
      <c r="Q2212" s="199"/>
      <c r="R2212" s="199"/>
      <c r="S2212" s="199"/>
      <c r="T2212" s="199">
        <f>BD[[#This Row],[ND]]*BD[[#This Row],[NE]]</f>
        <v>0</v>
      </c>
      <c r="U2212" s="201" t="str">
        <f t="shared" si="162"/>
        <v/>
      </c>
      <c r="V2212" s="199"/>
      <c r="W2212" s="199">
        <f>BD[[#This Row],[NP]]*BD[[#This Row],[N.C]]</f>
        <v>0</v>
      </c>
      <c r="X2212" s="201" t="str">
        <f t="shared" si="163"/>
        <v/>
      </c>
      <c r="Y2212" s="182" t="b">
        <f t="shared" si="164"/>
        <v>0</v>
      </c>
      <c r="Z2212" s="199"/>
      <c r="AA2212" s="199"/>
      <c r="AB2212" s="112"/>
      <c r="AC2212" s="112"/>
      <c r="AD2212" s="112"/>
      <c r="AE2212" s="204"/>
      <c r="AF2212" s="199"/>
    </row>
    <row r="2213" spans="1:32" ht="15.6" hidden="1">
      <c r="A2213" s="198"/>
      <c r="B2213" s="199"/>
      <c r="C2213" s="199"/>
      <c r="D2213" s="199"/>
      <c r="E2213" s="200"/>
      <c r="F2213" s="200"/>
      <c r="G2213" s="199"/>
      <c r="H2213" s="199"/>
      <c r="I2213" s="200"/>
      <c r="J2213" s="204"/>
      <c r="K2213" s="199"/>
      <c r="L2213" s="199"/>
      <c r="M2213" s="199"/>
      <c r="N2213" s="112"/>
      <c r="O2213" s="199"/>
      <c r="P2213" s="199"/>
      <c r="Q2213" s="199"/>
      <c r="R2213" s="199"/>
      <c r="S2213" s="199"/>
      <c r="T2213" s="199">
        <f>BD[[#This Row],[ND]]*BD[[#This Row],[NE]]</f>
        <v>0</v>
      </c>
      <c r="U2213" s="201" t="str">
        <f t="shared" si="162"/>
        <v/>
      </c>
      <c r="V2213" s="199"/>
      <c r="W2213" s="199">
        <f>BD[[#This Row],[NP]]*BD[[#This Row],[N.C]]</f>
        <v>0</v>
      </c>
      <c r="X2213" s="201" t="str">
        <f t="shared" si="163"/>
        <v/>
      </c>
      <c r="Y2213" s="182" t="b">
        <f t="shared" si="164"/>
        <v>0</v>
      </c>
      <c r="Z2213" s="199"/>
      <c r="AA2213" s="199"/>
      <c r="AB2213" s="112"/>
      <c r="AC2213" s="112"/>
      <c r="AD2213" s="112"/>
      <c r="AE2213" s="204"/>
      <c r="AF2213" s="199"/>
    </row>
    <row r="2214" spans="1:32" ht="15.6" hidden="1">
      <c r="A2214" s="198"/>
      <c r="B2214" s="199"/>
      <c r="C2214" s="199"/>
      <c r="D2214" s="199"/>
      <c r="E2214" s="200"/>
      <c r="F2214" s="200"/>
      <c r="G2214" s="199"/>
      <c r="H2214" s="199"/>
      <c r="I2214" s="200"/>
      <c r="J2214" s="204"/>
      <c r="K2214" s="199"/>
      <c r="L2214" s="199"/>
      <c r="M2214" s="199"/>
      <c r="N2214" s="112"/>
      <c r="O2214" s="199"/>
      <c r="P2214" s="199"/>
      <c r="Q2214" s="199"/>
      <c r="R2214" s="199"/>
      <c r="S2214" s="199"/>
      <c r="T2214" s="199">
        <f>BD[[#This Row],[ND]]*BD[[#This Row],[NE]]</f>
        <v>0</v>
      </c>
      <c r="U2214" s="201" t="str">
        <f t="shared" si="162"/>
        <v/>
      </c>
      <c r="V2214" s="199"/>
      <c r="W2214" s="199">
        <f>BD[[#This Row],[NP]]*BD[[#This Row],[N.C]]</f>
        <v>0</v>
      </c>
      <c r="X2214" s="201" t="str">
        <f t="shared" si="163"/>
        <v/>
      </c>
      <c r="Y2214" s="182" t="b">
        <f t="shared" si="164"/>
        <v>0</v>
      </c>
      <c r="Z2214" s="199"/>
      <c r="AA2214" s="199"/>
      <c r="AB2214" s="112"/>
      <c r="AC2214" s="112"/>
      <c r="AD2214" s="112"/>
      <c r="AE2214" s="204"/>
      <c r="AF2214" s="199"/>
    </row>
    <row r="2215" spans="1:32" ht="15.6" hidden="1">
      <c r="A2215" s="198"/>
      <c r="B2215" s="199"/>
      <c r="C2215" s="199"/>
      <c r="D2215" s="199"/>
      <c r="E2215" s="200"/>
      <c r="F2215" s="200"/>
      <c r="G2215" s="199"/>
      <c r="H2215" s="199"/>
      <c r="I2215" s="200"/>
      <c r="J2215" s="204"/>
      <c r="K2215" s="199"/>
      <c r="L2215" s="199"/>
      <c r="M2215" s="199"/>
      <c r="N2215" s="112"/>
      <c r="O2215" s="199"/>
      <c r="P2215" s="199"/>
      <c r="Q2215" s="199"/>
      <c r="R2215" s="199"/>
      <c r="S2215" s="199"/>
      <c r="T2215" s="199">
        <f>BD[[#This Row],[ND]]*BD[[#This Row],[NE]]</f>
        <v>0</v>
      </c>
      <c r="U2215" s="201" t="str">
        <f t="shared" si="162"/>
        <v/>
      </c>
      <c r="V2215" s="199"/>
      <c r="W2215" s="199">
        <f>BD[[#This Row],[NP]]*BD[[#This Row],[N.C]]</f>
        <v>0</v>
      </c>
      <c r="X2215" s="201" t="str">
        <f t="shared" si="163"/>
        <v/>
      </c>
      <c r="Y2215" s="182" t="b">
        <f t="shared" si="164"/>
        <v>0</v>
      </c>
      <c r="Z2215" s="199"/>
      <c r="AA2215" s="199"/>
      <c r="AB2215" s="112"/>
      <c r="AC2215" s="112"/>
      <c r="AD2215" s="112"/>
      <c r="AE2215" s="204"/>
      <c r="AF2215" s="199"/>
    </row>
    <row r="2216" spans="1:32" ht="15.6" hidden="1">
      <c r="A2216" s="198"/>
      <c r="B2216" s="199"/>
      <c r="C2216" s="199"/>
      <c r="D2216" s="199"/>
      <c r="E2216" s="200"/>
      <c r="F2216" s="200"/>
      <c r="G2216" s="199"/>
      <c r="H2216" s="199"/>
      <c r="I2216" s="200"/>
      <c r="J2216" s="204"/>
      <c r="K2216" s="199"/>
      <c r="L2216" s="199"/>
      <c r="M2216" s="199"/>
      <c r="N2216" s="112"/>
      <c r="O2216" s="199"/>
      <c r="P2216" s="199"/>
      <c r="Q2216" s="199"/>
      <c r="R2216" s="199"/>
      <c r="S2216" s="199"/>
      <c r="T2216" s="199">
        <f>BD[[#This Row],[ND]]*BD[[#This Row],[NE]]</f>
        <v>0</v>
      </c>
      <c r="U2216" s="201" t="str">
        <f t="shared" si="162"/>
        <v/>
      </c>
      <c r="V2216" s="199"/>
      <c r="W2216" s="199">
        <f>BD[[#This Row],[NP]]*BD[[#This Row],[N.C]]</f>
        <v>0</v>
      </c>
      <c r="X2216" s="201" t="str">
        <f t="shared" si="163"/>
        <v/>
      </c>
      <c r="Y2216" s="182" t="b">
        <f t="shared" si="164"/>
        <v>0</v>
      </c>
      <c r="Z2216" s="199"/>
      <c r="AA2216" s="199"/>
      <c r="AB2216" s="112"/>
      <c r="AC2216" s="112"/>
      <c r="AD2216" s="112"/>
      <c r="AE2216" s="204"/>
      <c r="AF2216" s="199"/>
    </row>
    <row r="2217" spans="1:32" ht="15.6" hidden="1">
      <c r="A2217" s="198"/>
      <c r="B2217" s="199"/>
      <c r="C2217" s="199"/>
      <c r="D2217" s="199"/>
      <c r="E2217" s="200"/>
      <c r="F2217" s="200"/>
      <c r="G2217" s="199"/>
      <c r="H2217" s="199"/>
      <c r="I2217" s="200"/>
      <c r="J2217" s="204"/>
      <c r="K2217" s="199"/>
      <c r="L2217" s="199"/>
      <c r="M2217" s="199"/>
      <c r="N2217" s="112"/>
      <c r="O2217" s="199"/>
      <c r="P2217" s="199"/>
      <c r="Q2217" s="199"/>
      <c r="R2217" s="199"/>
      <c r="S2217" s="199"/>
      <c r="T2217" s="199">
        <f>BD[[#This Row],[ND]]*BD[[#This Row],[NE]]</f>
        <v>0</v>
      </c>
      <c r="U2217" s="201" t="str">
        <f t="shared" si="162"/>
        <v/>
      </c>
      <c r="V2217" s="199"/>
      <c r="W2217" s="199">
        <f>BD[[#This Row],[NP]]*BD[[#This Row],[N.C]]</f>
        <v>0</v>
      </c>
      <c r="X2217" s="201" t="str">
        <f t="shared" si="163"/>
        <v/>
      </c>
      <c r="Y2217" s="182" t="b">
        <f t="shared" si="164"/>
        <v>0</v>
      </c>
      <c r="Z2217" s="199"/>
      <c r="AA2217" s="199"/>
      <c r="AB2217" s="112"/>
      <c r="AC2217" s="112"/>
      <c r="AD2217" s="112"/>
      <c r="AE2217" s="204"/>
      <c r="AF2217" s="199"/>
    </row>
    <row r="2218" spans="1:32" ht="15.6" hidden="1">
      <c r="A2218" s="198"/>
      <c r="B2218" s="199"/>
      <c r="C2218" s="199"/>
      <c r="D2218" s="199"/>
      <c r="E2218" s="200"/>
      <c r="F2218" s="200"/>
      <c r="G2218" s="199"/>
      <c r="H2218" s="199"/>
      <c r="I2218" s="200"/>
      <c r="J2218" s="204"/>
      <c r="K2218" s="199"/>
      <c r="L2218" s="199"/>
      <c r="M2218" s="199"/>
      <c r="N2218" s="112"/>
      <c r="O2218" s="199"/>
      <c r="P2218" s="199"/>
      <c r="Q2218" s="199"/>
      <c r="R2218" s="199"/>
      <c r="S2218" s="199"/>
      <c r="T2218" s="199">
        <f>BD[[#This Row],[ND]]*BD[[#This Row],[NE]]</f>
        <v>0</v>
      </c>
      <c r="U2218" s="201" t="str">
        <f t="shared" si="162"/>
        <v/>
      </c>
      <c r="V2218" s="199"/>
      <c r="W2218" s="199">
        <f>BD[[#This Row],[NP]]*BD[[#This Row],[N.C]]</f>
        <v>0</v>
      </c>
      <c r="X2218" s="201" t="str">
        <f t="shared" si="163"/>
        <v/>
      </c>
      <c r="Y2218" s="182" t="b">
        <f t="shared" si="164"/>
        <v>0</v>
      </c>
      <c r="Z2218" s="199"/>
      <c r="AA2218" s="199"/>
      <c r="AB2218" s="112"/>
      <c r="AC2218" s="112"/>
      <c r="AD2218" s="112"/>
      <c r="AE2218" s="204"/>
      <c r="AF2218" s="199"/>
    </row>
    <row r="2219" spans="1:32" ht="15.6" hidden="1">
      <c r="A2219" s="198"/>
      <c r="B2219" s="199"/>
      <c r="C2219" s="199"/>
      <c r="D2219" s="199"/>
      <c r="E2219" s="200"/>
      <c r="F2219" s="200"/>
      <c r="G2219" s="199"/>
      <c r="H2219" s="199"/>
      <c r="I2219" s="200"/>
      <c r="J2219" s="204"/>
      <c r="K2219" s="199"/>
      <c r="L2219" s="199"/>
      <c r="M2219" s="199"/>
      <c r="N2219" s="112"/>
      <c r="O2219" s="199"/>
      <c r="P2219" s="199"/>
      <c r="Q2219" s="199"/>
      <c r="R2219" s="199"/>
      <c r="S2219" s="199"/>
      <c r="T2219" s="199">
        <f>BD[[#This Row],[ND]]*BD[[#This Row],[NE]]</f>
        <v>0</v>
      </c>
      <c r="U2219" s="201" t="str">
        <f t="shared" si="162"/>
        <v/>
      </c>
      <c r="V2219" s="199"/>
      <c r="W2219" s="199">
        <f>BD[[#This Row],[NP]]*BD[[#This Row],[N.C]]</f>
        <v>0</v>
      </c>
      <c r="X2219" s="201" t="str">
        <f t="shared" si="163"/>
        <v/>
      </c>
      <c r="Y2219" s="182" t="b">
        <f t="shared" si="164"/>
        <v>0</v>
      </c>
      <c r="Z2219" s="199"/>
      <c r="AA2219" s="199"/>
      <c r="AB2219" s="112"/>
      <c r="AC2219" s="112"/>
      <c r="AD2219" s="112"/>
      <c r="AE2219" s="204"/>
      <c r="AF2219" s="199"/>
    </row>
    <row r="2220" spans="1:32" ht="15.6" hidden="1">
      <c r="A2220" s="198"/>
      <c r="B2220" s="199"/>
      <c r="C2220" s="199"/>
      <c r="D2220" s="199"/>
      <c r="E2220" s="200"/>
      <c r="F2220" s="200"/>
      <c r="G2220" s="199"/>
      <c r="H2220" s="199"/>
      <c r="I2220" s="200"/>
      <c r="J2220" s="204"/>
      <c r="K2220" s="199"/>
      <c r="L2220" s="199"/>
      <c r="M2220" s="199"/>
      <c r="N2220" s="112"/>
      <c r="O2220" s="199"/>
      <c r="P2220" s="199"/>
      <c r="Q2220" s="199"/>
      <c r="R2220" s="199"/>
      <c r="S2220" s="199"/>
      <c r="T2220" s="199">
        <f>BD[[#This Row],[ND]]*BD[[#This Row],[NE]]</f>
        <v>0</v>
      </c>
      <c r="U2220" s="201" t="str">
        <f t="shared" si="162"/>
        <v/>
      </c>
      <c r="V2220" s="199"/>
      <c r="W2220" s="199">
        <f>BD[[#This Row],[NP]]*BD[[#This Row],[N.C]]</f>
        <v>0</v>
      </c>
      <c r="X2220" s="201" t="str">
        <f t="shared" si="163"/>
        <v/>
      </c>
      <c r="Y2220" s="182" t="b">
        <f t="shared" si="164"/>
        <v>0</v>
      </c>
      <c r="Z2220" s="199"/>
      <c r="AA2220" s="199"/>
      <c r="AB2220" s="112"/>
      <c r="AC2220" s="112"/>
      <c r="AD2220" s="112"/>
      <c r="AE2220" s="204"/>
      <c r="AF2220" s="199"/>
    </row>
    <row r="2221" spans="1:32" ht="15.6" hidden="1">
      <c r="A2221" s="198"/>
      <c r="B2221" s="199"/>
      <c r="C2221" s="199"/>
      <c r="D2221" s="199"/>
      <c r="E2221" s="200"/>
      <c r="F2221" s="200"/>
      <c r="G2221" s="199"/>
      <c r="H2221" s="199"/>
      <c r="I2221" s="200"/>
      <c r="J2221" s="204"/>
      <c r="K2221" s="199"/>
      <c r="L2221" s="199"/>
      <c r="M2221" s="199"/>
      <c r="N2221" s="112"/>
      <c r="O2221" s="199"/>
      <c r="P2221" s="199"/>
      <c r="Q2221" s="199"/>
      <c r="R2221" s="199"/>
      <c r="S2221" s="199"/>
      <c r="T2221" s="199">
        <f>BD[[#This Row],[ND]]*BD[[#This Row],[NE]]</f>
        <v>0</v>
      </c>
      <c r="U2221" s="201" t="str">
        <f t="shared" si="162"/>
        <v/>
      </c>
      <c r="V2221" s="199"/>
      <c r="W2221" s="199">
        <f>BD[[#This Row],[NP]]*BD[[#This Row],[N.C]]</f>
        <v>0</v>
      </c>
      <c r="X2221" s="201" t="str">
        <f t="shared" si="163"/>
        <v/>
      </c>
      <c r="Y2221" s="182" t="b">
        <f t="shared" si="164"/>
        <v>0</v>
      </c>
      <c r="Z2221" s="199"/>
      <c r="AA2221" s="199"/>
      <c r="AB2221" s="112"/>
      <c r="AC2221" s="112"/>
      <c r="AD2221" s="112"/>
      <c r="AE2221" s="204"/>
      <c r="AF2221" s="199"/>
    </row>
    <row r="2222" spans="1:32" ht="15.6" hidden="1">
      <c r="A2222" s="198"/>
      <c r="B2222" s="199"/>
      <c r="C2222" s="199"/>
      <c r="D2222" s="199"/>
      <c r="E2222" s="200"/>
      <c r="F2222" s="200"/>
      <c r="G2222" s="199"/>
      <c r="H2222" s="199"/>
      <c r="I2222" s="200"/>
      <c r="J2222" s="204"/>
      <c r="K2222" s="199"/>
      <c r="L2222" s="199"/>
      <c r="M2222" s="199"/>
      <c r="N2222" s="112"/>
      <c r="O2222" s="199"/>
      <c r="P2222" s="199"/>
      <c r="Q2222" s="199"/>
      <c r="R2222" s="199"/>
      <c r="S2222" s="199"/>
      <c r="T2222" s="199">
        <f>BD[[#This Row],[ND]]*BD[[#This Row],[NE]]</f>
        <v>0</v>
      </c>
      <c r="U2222" s="201" t="str">
        <f t="shared" si="162"/>
        <v/>
      </c>
      <c r="V2222" s="199"/>
      <c r="W2222" s="199">
        <f>BD[[#This Row],[NP]]*BD[[#This Row],[N.C]]</f>
        <v>0</v>
      </c>
      <c r="X2222" s="201" t="str">
        <f t="shared" si="163"/>
        <v/>
      </c>
      <c r="Y2222" s="182" t="b">
        <f t="shared" si="164"/>
        <v>0</v>
      </c>
      <c r="Z2222" s="199"/>
      <c r="AA2222" s="199"/>
      <c r="AB2222" s="112"/>
      <c r="AC2222" s="112"/>
      <c r="AD2222" s="112"/>
      <c r="AE2222" s="204"/>
      <c r="AF2222" s="199"/>
    </row>
    <row r="2223" spans="1:32" ht="15.6" hidden="1">
      <c r="A2223" s="198"/>
      <c r="B2223" s="199"/>
      <c r="C2223" s="199"/>
      <c r="D2223" s="199"/>
      <c r="E2223" s="200"/>
      <c r="F2223" s="200"/>
      <c r="G2223" s="199"/>
      <c r="H2223" s="199"/>
      <c r="I2223" s="200"/>
      <c r="J2223" s="204"/>
      <c r="K2223" s="199"/>
      <c r="L2223" s="199"/>
      <c r="M2223" s="199"/>
      <c r="N2223" s="112"/>
      <c r="O2223" s="199"/>
      <c r="P2223" s="199"/>
      <c r="Q2223" s="199"/>
      <c r="R2223" s="199"/>
      <c r="S2223" s="199"/>
      <c r="T2223" s="199">
        <f>BD[[#This Row],[ND]]*BD[[#This Row],[NE]]</f>
        <v>0</v>
      </c>
      <c r="U2223" s="201" t="str">
        <f t="shared" si="162"/>
        <v/>
      </c>
      <c r="V2223" s="199"/>
      <c r="W2223" s="199">
        <f>BD[[#This Row],[NP]]*BD[[#This Row],[N.C]]</f>
        <v>0</v>
      </c>
      <c r="X2223" s="201" t="str">
        <f t="shared" si="163"/>
        <v/>
      </c>
      <c r="Y2223" s="182" t="b">
        <f t="shared" si="164"/>
        <v>0</v>
      </c>
      <c r="Z2223" s="199"/>
      <c r="AA2223" s="199"/>
      <c r="AB2223" s="112"/>
      <c r="AC2223" s="112"/>
      <c r="AD2223" s="112"/>
      <c r="AE2223" s="204"/>
      <c r="AF2223" s="199"/>
    </row>
    <row r="2224" spans="1:32" ht="15.6" hidden="1">
      <c r="A2224" s="198"/>
      <c r="B2224" s="199"/>
      <c r="C2224" s="199"/>
      <c r="D2224" s="199"/>
      <c r="E2224" s="200"/>
      <c r="F2224" s="200"/>
      <c r="G2224" s="199"/>
      <c r="H2224" s="199"/>
      <c r="I2224" s="200"/>
      <c r="J2224" s="204"/>
      <c r="K2224" s="199"/>
      <c r="L2224" s="199"/>
      <c r="M2224" s="199"/>
      <c r="N2224" s="112"/>
      <c r="O2224" s="199"/>
      <c r="P2224" s="199"/>
      <c r="Q2224" s="199"/>
      <c r="R2224" s="199"/>
      <c r="S2224" s="199"/>
      <c r="T2224" s="199">
        <f>BD[[#This Row],[ND]]*BD[[#This Row],[NE]]</f>
        <v>0</v>
      </c>
      <c r="U2224" s="201" t="str">
        <f t="shared" si="162"/>
        <v/>
      </c>
      <c r="V2224" s="199"/>
      <c r="W2224" s="199">
        <f>BD[[#This Row],[NP]]*BD[[#This Row],[N.C]]</f>
        <v>0</v>
      </c>
      <c r="X2224" s="201" t="str">
        <f t="shared" si="163"/>
        <v/>
      </c>
      <c r="Y2224" s="182" t="b">
        <f t="shared" si="164"/>
        <v>0</v>
      </c>
      <c r="Z2224" s="199"/>
      <c r="AA2224" s="199"/>
      <c r="AB2224" s="112"/>
      <c r="AC2224" s="112"/>
      <c r="AD2224" s="112"/>
      <c r="AE2224" s="204"/>
      <c r="AF2224" s="199"/>
    </row>
    <row r="2225" spans="1:32" ht="15.6" hidden="1">
      <c r="A2225" s="198"/>
      <c r="B2225" s="199"/>
      <c r="C2225" s="199"/>
      <c r="D2225" s="199"/>
      <c r="E2225" s="200"/>
      <c r="F2225" s="200"/>
      <c r="G2225" s="199"/>
      <c r="H2225" s="199"/>
      <c r="I2225" s="200"/>
      <c r="J2225" s="204"/>
      <c r="K2225" s="199"/>
      <c r="L2225" s="199"/>
      <c r="M2225" s="199"/>
      <c r="N2225" s="112"/>
      <c r="O2225" s="199"/>
      <c r="P2225" s="199"/>
      <c r="Q2225" s="199"/>
      <c r="R2225" s="199"/>
      <c r="S2225" s="199"/>
      <c r="T2225" s="199">
        <f>BD[[#This Row],[ND]]*BD[[#This Row],[NE]]</f>
        <v>0</v>
      </c>
      <c r="U2225" s="201" t="str">
        <f t="shared" si="162"/>
        <v/>
      </c>
      <c r="V2225" s="199"/>
      <c r="W2225" s="199">
        <f>BD[[#This Row],[NP]]*BD[[#This Row],[N.C]]</f>
        <v>0</v>
      </c>
      <c r="X2225" s="201" t="str">
        <f t="shared" si="163"/>
        <v/>
      </c>
      <c r="Y2225" s="182" t="b">
        <f t="shared" si="164"/>
        <v>0</v>
      </c>
      <c r="Z2225" s="199"/>
      <c r="AA2225" s="199"/>
      <c r="AB2225" s="112"/>
      <c r="AC2225" s="112"/>
      <c r="AD2225" s="112"/>
      <c r="AE2225" s="204"/>
      <c r="AF2225" s="199"/>
    </row>
    <row r="2226" spans="1:32" ht="15.6" hidden="1">
      <c r="A2226" s="198"/>
      <c r="B2226" s="199"/>
      <c r="C2226" s="199"/>
      <c r="D2226" s="199"/>
      <c r="E2226" s="200"/>
      <c r="F2226" s="200"/>
      <c r="G2226" s="199"/>
      <c r="H2226" s="199"/>
      <c r="I2226" s="200"/>
      <c r="J2226" s="204"/>
      <c r="K2226" s="199"/>
      <c r="L2226" s="199"/>
      <c r="M2226" s="199"/>
      <c r="N2226" s="112"/>
      <c r="O2226" s="199"/>
      <c r="P2226" s="199"/>
      <c r="Q2226" s="199"/>
      <c r="R2226" s="199"/>
      <c r="S2226" s="199"/>
      <c r="T2226" s="199">
        <f>BD[[#This Row],[ND]]*BD[[#This Row],[NE]]</f>
        <v>0</v>
      </c>
      <c r="U2226" s="201" t="str">
        <f t="shared" si="162"/>
        <v/>
      </c>
      <c r="V2226" s="199"/>
      <c r="W2226" s="199">
        <f>BD[[#This Row],[NP]]*BD[[#This Row],[N.C]]</f>
        <v>0</v>
      </c>
      <c r="X2226" s="201" t="str">
        <f t="shared" si="163"/>
        <v/>
      </c>
      <c r="Y2226" s="182" t="b">
        <f t="shared" si="164"/>
        <v>0</v>
      </c>
      <c r="Z2226" s="199"/>
      <c r="AA2226" s="199"/>
      <c r="AB2226" s="112"/>
      <c r="AC2226" s="112"/>
      <c r="AD2226" s="112"/>
      <c r="AE2226" s="204"/>
      <c r="AF2226" s="199"/>
    </row>
    <row r="2227" spans="1:32" ht="15.6" hidden="1">
      <c r="A2227" s="198"/>
      <c r="B2227" s="199"/>
      <c r="C2227" s="199"/>
      <c r="D2227" s="199"/>
      <c r="E2227" s="200"/>
      <c r="F2227" s="200"/>
      <c r="G2227" s="199"/>
      <c r="H2227" s="199"/>
      <c r="I2227" s="200"/>
      <c r="J2227" s="204"/>
      <c r="K2227" s="199"/>
      <c r="L2227" s="199"/>
      <c r="M2227" s="199"/>
      <c r="N2227" s="112"/>
      <c r="O2227" s="199"/>
      <c r="P2227" s="199"/>
      <c r="Q2227" s="199"/>
      <c r="R2227" s="199"/>
      <c r="S2227" s="199"/>
      <c r="T2227" s="199">
        <f>BD[[#This Row],[ND]]*BD[[#This Row],[NE]]</f>
        <v>0</v>
      </c>
      <c r="U2227" s="201" t="str">
        <f t="shared" si="162"/>
        <v/>
      </c>
      <c r="V2227" s="199"/>
      <c r="W2227" s="199">
        <f>BD[[#This Row],[NP]]*BD[[#This Row],[N.C]]</f>
        <v>0</v>
      </c>
      <c r="X2227" s="201" t="str">
        <f t="shared" si="163"/>
        <v/>
      </c>
      <c r="Y2227" s="182" t="b">
        <f t="shared" si="164"/>
        <v>0</v>
      </c>
      <c r="Z2227" s="199"/>
      <c r="AA2227" s="199"/>
      <c r="AB2227" s="112"/>
      <c r="AC2227" s="112"/>
      <c r="AD2227" s="112"/>
      <c r="AE2227" s="204"/>
      <c r="AF2227" s="199"/>
    </row>
    <row r="2228" spans="1:32" ht="15.6" hidden="1">
      <c r="A2228" s="198"/>
      <c r="B2228" s="199"/>
      <c r="C2228" s="199"/>
      <c r="D2228" s="199"/>
      <c r="E2228" s="200"/>
      <c r="F2228" s="200"/>
      <c r="G2228" s="199"/>
      <c r="H2228" s="199"/>
      <c r="I2228" s="200"/>
      <c r="J2228" s="204"/>
      <c r="K2228" s="199"/>
      <c r="L2228" s="199"/>
      <c r="M2228" s="199"/>
      <c r="N2228" s="112"/>
      <c r="O2228" s="199"/>
      <c r="P2228" s="199"/>
      <c r="Q2228" s="199"/>
      <c r="R2228" s="199"/>
      <c r="S2228" s="199"/>
      <c r="T2228" s="199">
        <f>BD[[#This Row],[ND]]*BD[[#This Row],[NE]]</f>
        <v>0</v>
      </c>
      <c r="U2228" s="201" t="str">
        <f t="shared" si="162"/>
        <v/>
      </c>
      <c r="V2228" s="199"/>
      <c r="W2228" s="199">
        <f>BD[[#This Row],[NP]]*BD[[#This Row],[N.C]]</f>
        <v>0</v>
      </c>
      <c r="X2228" s="201" t="str">
        <f t="shared" si="163"/>
        <v/>
      </c>
      <c r="Y2228" s="182" t="b">
        <f t="shared" si="164"/>
        <v>0</v>
      </c>
      <c r="Z2228" s="199"/>
      <c r="AA2228" s="199"/>
      <c r="AB2228" s="112"/>
      <c r="AC2228" s="112"/>
      <c r="AD2228" s="112"/>
      <c r="AE2228" s="204"/>
      <c r="AF2228" s="199"/>
    </row>
    <row r="2229" spans="1:32" ht="15.6" hidden="1">
      <c r="A2229" s="198"/>
      <c r="B2229" s="199"/>
      <c r="C2229" s="199"/>
      <c r="D2229" s="199"/>
      <c r="E2229" s="200"/>
      <c r="F2229" s="200"/>
      <c r="G2229" s="199"/>
      <c r="H2229" s="199"/>
      <c r="I2229" s="200"/>
      <c r="J2229" s="204"/>
      <c r="K2229" s="199"/>
      <c r="L2229" s="199"/>
      <c r="M2229" s="199"/>
      <c r="N2229" s="112"/>
      <c r="O2229" s="199"/>
      <c r="P2229" s="199"/>
      <c r="Q2229" s="199"/>
      <c r="R2229" s="199"/>
      <c r="S2229" s="199"/>
      <c r="T2229" s="199">
        <f>BD[[#This Row],[ND]]*BD[[#This Row],[NE]]</f>
        <v>0</v>
      </c>
      <c r="U2229" s="201" t="str">
        <f t="shared" si="162"/>
        <v/>
      </c>
      <c r="V2229" s="199"/>
      <c r="W2229" s="199">
        <f>BD[[#This Row],[NP]]*BD[[#This Row],[N.C]]</f>
        <v>0</v>
      </c>
      <c r="X2229" s="201" t="str">
        <f t="shared" si="163"/>
        <v/>
      </c>
      <c r="Y2229" s="182" t="b">
        <f t="shared" si="164"/>
        <v>0</v>
      </c>
      <c r="Z2229" s="199"/>
      <c r="AA2229" s="199"/>
      <c r="AB2229" s="112"/>
      <c r="AC2229" s="112"/>
      <c r="AD2229" s="112"/>
      <c r="AE2229" s="204"/>
      <c r="AF2229" s="199"/>
    </row>
    <row r="2230" spans="1:32" ht="15.6" hidden="1">
      <c r="A2230" s="198"/>
      <c r="B2230" s="199"/>
      <c r="C2230" s="199"/>
      <c r="D2230" s="199"/>
      <c r="E2230" s="200"/>
      <c r="F2230" s="200"/>
      <c r="G2230" s="199"/>
      <c r="H2230" s="199"/>
      <c r="I2230" s="200"/>
      <c r="J2230" s="204"/>
      <c r="K2230" s="199"/>
      <c r="L2230" s="199"/>
      <c r="M2230" s="199"/>
      <c r="N2230" s="112"/>
      <c r="O2230" s="199"/>
      <c r="P2230" s="199"/>
      <c r="Q2230" s="199"/>
      <c r="R2230" s="199"/>
      <c r="S2230" s="199"/>
      <c r="T2230" s="199">
        <f>BD[[#This Row],[ND]]*BD[[#This Row],[NE]]</f>
        <v>0</v>
      </c>
      <c r="U2230" s="201" t="str">
        <f t="shared" si="162"/>
        <v/>
      </c>
      <c r="V2230" s="199"/>
      <c r="W2230" s="199">
        <f>BD[[#This Row],[NP]]*BD[[#This Row],[N.C]]</f>
        <v>0</v>
      </c>
      <c r="X2230" s="201" t="str">
        <f t="shared" si="163"/>
        <v/>
      </c>
      <c r="Y2230" s="182" t="b">
        <f t="shared" si="164"/>
        <v>0</v>
      </c>
      <c r="Z2230" s="199"/>
      <c r="AA2230" s="199"/>
      <c r="AB2230" s="112"/>
      <c r="AC2230" s="112"/>
      <c r="AD2230" s="112"/>
      <c r="AE2230" s="204"/>
      <c r="AF2230" s="199"/>
    </row>
    <row r="2231" spans="1:32" ht="15.6" hidden="1">
      <c r="A2231" s="198"/>
      <c r="B2231" s="199"/>
      <c r="C2231" s="199"/>
      <c r="D2231" s="199"/>
      <c r="E2231" s="200"/>
      <c r="F2231" s="200"/>
      <c r="G2231" s="199"/>
      <c r="H2231" s="199"/>
      <c r="I2231" s="200"/>
      <c r="J2231" s="204"/>
      <c r="K2231" s="199"/>
      <c r="L2231" s="199"/>
      <c r="M2231" s="199"/>
      <c r="N2231" s="112"/>
      <c r="O2231" s="199"/>
      <c r="P2231" s="199"/>
      <c r="Q2231" s="199"/>
      <c r="R2231" s="199"/>
      <c r="S2231" s="199"/>
      <c r="T2231" s="199">
        <f>BD[[#This Row],[ND]]*BD[[#This Row],[NE]]</f>
        <v>0</v>
      </c>
      <c r="U2231" s="201" t="str">
        <f t="shared" si="162"/>
        <v/>
      </c>
      <c r="V2231" s="199"/>
      <c r="W2231" s="199">
        <f>BD[[#This Row],[NP]]*BD[[#This Row],[N.C]]</f>
        <v>0</v>
      </c>
      <c r="X2231" s="201" t="str">
        <f t="shared" si="163"/>
        <v/>
      </c>
      <c r="Y2231" s="182" t="b">
        <f t="shared" si="164"/>
        <v>0</v>
      </c>
      <c r="Z2231" s="199"/>
      <c r="AA2231" s="199"/>
      <c r="AB2231" s="112"/>
      <c r="AC2231" s="112"/>
      <c r="AD2231" s="112"/>
      <c r="AE2231" s="204"/>
      <c r="AF2231" s="199"/>
    </row>
    <row r="2232" spans="1:32" ht="15.6" hidden="1">
      <c r="A2232" s="198"/>
      <c r="B2232" s="199"/>
      <c r="C2232" s="199"/>
      <c r="D2232" s="199"/>
      <c r="E2232" s="200"/>
      <c r="F2232" s="200"/>
      <c r="G2232" s="199"/>
      <c r="H2232" s="199"/>
      <c r="I2232" s="200"/>
      <c r="J2232" s="204"/>
      <c r="K2232" s="199"/>
      <c r="L2232" s="199"/>
      <c r="M2232" s="199"/>
      <c r="N2232" s="112"/>
      <c r="O2232" s="199"/>
      <c r="P2232" s="199"/>
      <c r="Q2232" s="199"/>
      <c r="R2232" s="199"/>
      <c r="S2232" s="199"/>
      <c r="T2232" s="199">
        <f>BD[[#This Row],[ND]]*BD[[#This Row],[NE]]</f>
        <v>0</v>
      </c>
      <c r="U2232" s="201" t="str">
        <f t="shared" si="162"/>
        <v/>
      </c>
      <c r="V2232" s="199"/>
      <c r="W2232" s="199">
        <f>BD[[#This Row],[NP]]*BD[[#This Row],[N.C]]</f>
        <v>0</v>
      </c>
      <c r="X2232" s="201" t="str">
        <f t="shared" si="163"/>
        <v/>
      </c>
      <c r="Y2232" s="182" t="b">
        <f t="shared" si="164"/>
        <v>0</v>
      </c>
      <c r="Z2232" s="199"/>
      <c r="AA2232" s="199"/>
      <c r="AB2232" s="112"/>
      <c r="AC2232" s="112"/>
      <c r="AD2232" s="112"/>
      <c r="AE2232" s="204"/>
      <c r="AF2232" s="199"/>
    </row>
    <row r="2233" spans="1:32" ht="15.6" hidden="1">
      <c r="A2233" s="198"/>
      <c r="B2233" s="199"/>
      <c r="C2233" s="199"/>
      <c r="D2233" s="199"/>
      <c r="E2233" s="200"/>
      <c r="F2233" s="200"/>
      <c r="G2233" s="199"/>
      <c r="H2233" s="199"/>
      <c r="I2233" s="200"/>
      <c r="J2233" s="204"/>
      <c r="K2233" s="199"/>
      <c r="L2233" s="199"/>
      <c r="M2233" s="199"/>
      <c r="N2233" s="112"/>
      <c r="O2233" s="199"/>
      <c r="P2233" s="199"/>
      <c r="Q2233" s="199"/>
      <c r="R2233" s="199"/>
      <c r="S2233" s="199"/>
      <c r="T2233" s="199">
        <f>BD[[#This Row],[ND]]*BD[[#This Row],[NE]]</f>
        <v>0</v>
      </c>
      <c r="U2233" s="201" t="str">
        <f t="shared" si="162"/>
        <v/>
      </c>
      <c r="V2233" s="199"/>
      <c r="W2233" s="199">
        <f>BD[[#This Row],[NP]]*BD[[#This Row],[N.C]]</f>
        <v>0</v>
      </c>
      <c r="X2233" s="201" t="str">
        <f t="shared" si="163"/>
        <v/>
      </c>
      <c r="Y2233" s="182" t="b">
        <f t="shared" si="164"/>
        <v>0</v>
      </c>
      <c r="Z2233" s="199"/>
      <c r="AA2233" s="199"/>
      <c r="AB2233" s="112"/>
      <c r="AC2233" s="112"/>
      <c r="AD2233" s="112"/>
      <c r="AE2233" s="204"/>
      <c r="AF2233" s="199"/>
    </row>
    <row r="2234" spans="1:32" ht="15.6" hidden="1">
      <c r="A2234" s="198"/>
      <c r="B2234" s="199"/>
      <c r="C2234" s="199"/>
      <c r="D2234" s="199"/>
      <c r="E2234" s="200"/>
      <c r="F2234" s="200"/>
      <c r="G2234" s="199"/>
      <c r="H2234" s="199"/>
      <c r="I2234" s="200"/>
      <c r="J2234" s="204"/>
      <c r="K2234" s="199"/>
      <c r="L2234" s="199"/>
      <c r="M2234" s="199"/>
      <c r="N2234" s="112"/>
      <c r="O2234" s="199"/>
      <c r="P2234" s="199"/>
      <c r="Q2234" s="199"/>
      <c r="R2234" s="199"/>
      <c r="S2234" s="199"/>
      <c r="T2234" s="199">
        <f>BD[[#This Row],[ND]]*BD[[#This Row],[NE]]</f>
        <v>0</v>
      </c>
      <c r="U2234" s="201" t="str">
        <f t="shared" si="162"/>
        <v/>
      </c>
      <c r="V2234" s="199"/>
      <c r="W2234" s="199">
        <f>BD[[#This Row],[NP]]*BD[[#This Row],[N.C]]</f>
        <v>0</v>
      </c>
      <c r="X2234" s="201" t="str">
        <f t="shared" si="163"/>
        <v/>
      </c>
      <c r="Y2234" s="182" t="b">
        <f t="shared" si="164"/>
        <v>0</v>
      </c>
      <c r="Z2234" s="199"/>
      <c r="AA2234" s="199"/>
      <c r="AB2234" s="112"/>
      <c r="AC2234" s="112"/>
      <c r="AD2234" s="112"/>
      <c r="AE2234" s="204"/>
      <c r="AF2234" s="199"/>
    </row>
    <row r="2235" spans="1:32" ht="15.6" hidden="1">
      <c r="A2235" s="198"/>
      <c r="B2235" s="199"/>
      <c r="C2235" s="199"/>
      <c r="D2235" s="199"/>
      <c r="E2235" s="200"/>
      <c r="F2235" s="200"/>
      <c r="G2235" s="199"/>
      <c r="H2235" s="199"/>
      <c r="I2235" s="200"/>
      <c r="J2235" s="204"/>
      <c r="K2235" s="199"/>
      <c r="L2235" s="199"/>
      <c r="M2235" s="199"/>
      <c r="N2235" s="112"/>
      <c r="O2235" s="199"/>
      <c r="P2235" s="199"/>
      <c r="Q2235" s="199"/>
      <c r="R2235" s="199"/>
      <c r="S2235" s="199"/>
      <c r="T2235" s="199">
        <f>BD[[#This Row],[ND]]*BD[[#This Row],[NE]]</f>
        <v>0</v>
      </c>
      <c r="U2235" s="201" t="str">
        <f t="shared" si="162"/>
        <v/>
      </c>
      <c r="V2235" s="199"/>
      <c r="W2235" s="199">
        <f>BD[[#This Row],[NP]]*BD[[#This Row],[N.C]]</f>
        <v>0</v>
      </c>
      <c r="X2235" s="201" t="str">
        <f t="shared" si="163"/>
        <v/>
      </c>
      <c r="Y2235" s="182" t="b">
        <f t="shared" si="164"/>
        <v>0</v>
      </c>
      <c r="Z2235" s="199"/>
      <c r="AA2235" s="199"/>
      <c r="AB2235" s="112"/>
      <c r="AC2235" s="112"/>
      <c r="AD2235" s="112"/>
      <c r="AE2235" s="204"/>
      <c r="AF2235" s="199"/>
    </row>
    <row r="2236" spans="1:32" ht="15.6" hidden="1">
      <c r="A2236" s="198"/>
      <c r="B2236" s="199"/>
      <c r="C2236" s="199"/>
      <c r="D2236" s="199"/>
      <c r="E2236" s="200"/>
      <c r="F2236" s="200"/>
      <c r="G2236" s="199"/>
      <c r="H2236" s="199"/>
      <c r="I2236" s="200"/>
      <c r="J2236" s="204"/>
      <c r="K2236" s="199"/>
      <c r="L2236" s="199"/>
      <c r="M2236" s="199"/>
      <c r="N2236" s="112"/>
      <c r="O2236" s="199"/>
      <c r="P2236" s="199"/>
      <c r="Q2236" s="199"/>
      <c r="R2236" s="199"/>
      <c r="S2236" s="199"/>
      <c r="T2236" s="199">
        <f>BD[[#This Row],[ND]]*BD[[#This Row],[NE]]</f>
        <v>0</v>
      </c>
      <c r="U2236" s="201" t="str">
        <f t="shared" si="162"/>
        <v/>
      </c>
      <c r="V2236" s="199"/>
      <c r="W2236" s="199">
        <f>BD[[#This Row],[NP]]*BD[[#This Row],[N.C]]</f>
        <v>0</v>
      </c>
      <c r="X2236" s="201" t="str">
        <f t="shared" si="163"/>
        <v/>
      </c>
      <c r="Y2236" s="182" t="b">
        <f t="shared" si="164"/>
        <v>0</v>
      </c>
      <c r="Z2236" s="199"/>
      <c r="AA2236" s="199"/>
      <c r="AB2236" s="112"/>
      <c r="AC2236" s="112"/>
      <c r="AD2236" s="112"/>
      <c r="AE2236" s="204"/>
      <c r="AF2236" s="199"/>
    </row>
    <row r="2237" spans="1:32" ht="15.6" hidden="1">
      <c r="A2237" s="198"/>
      <c r="B2237" s="199"/>
      <c r="C2237" s="199"/>
      <c r="D2237" s="199"/>
      <c r="E2237" s="200"/>
      <c r="F2237" s="200"/>
      <c r="G2237" s="199"/>
      <c r="H2237" s="199"/>
      <c r="I2237" s="200"/>
      <c r="J2237" s="204"/>
      <c r="K2237" s="199"/>
      <c r="L2237" s="199"/>
      <c r="M2237" s="199"/>
      <c r="N2237" s="112"/>
      <c r="O2237" s="199"/>
      <c r="P2237" s="199"/>
      <c r="Q2237" s="199"/>
      <c r="R2237" s="199"/>
      <c r="S2237" s="199"/>
      <c r="T2237" s="199">
        <f>BD[[#This Row],[ND]]*BD[[#This Row],[NE]]</f>
        <v>0</v>
      </c>
      <c r="U2237" s="201" t="str">
        <f t="shared" si="162"/>
        <v/>
      </c>
      <c r="V2237" s="199"/>
      <c r="W2237" s="199">
        <f>BD[[#This Row],[NP]]*BD[[#This Row],[N.C]]</f>
        <v>0</v>
      </c>
      <c r="X2237" s="201" t="str">
        <f t="shared" si="163"/>
        <v/>
      </c>
      <c r="Y2237" s="182" t="b">
        <f t="shared" si="164"/>
        <v>0</v>
      </c>
      <c r="Z2237" s="199"/>
      <c r="AA2237" s="199"/>
      <c r="AB2237" s="112"/>
      <c r="AC2237" s="112"/>
      <c r="AD2237" s="112"/>
      <c r="AE2237" s="204"/>
      <c r="AF2237" s="199"/>
    </row>
    <row r="2238" spans="1:32" ht="15.6" hidden="1">
      <c r="A2238" s="198"/>
      <c r="B2238" s="199"/>
      <c r="C2238" s="199"/>
      <c r="D2238" s="199"/>
      <c r="E2238" s="200"/>
      <c r="F2238" s="200"/>
      <c r="G2238" s="199"/>
      <c r="H2238" s="199"/>
      <c r="I2238" s="200"/>
      <c r="J2238" s="204"/>
      <c r="K2238" s="199"/>
      <c r="L2238" s="199"/>
      <c r="M2238" s="199"/>
      <c r="N2238" s="112"/>
      <c r="O2238" s="199"/>
      <c r="P2238" s="199"/>
      <c r="Q2238" s="199"/>
      <c r="R2238" s="199"/>
      <c r="S2238" s="199"/>
      <c r="T2238" s="199">
        <f>BD[[#This Row],[ND]]*BD[[#This Row],[NE]]</f>
        <v>0</v>
      </c>
      <c r="U2238" s="201" t="str">
        <f t="shared" si="162"/>
        <v/>
      </c>
      <c r="V2238" s="199"/>
      <c r="W2238" s="199">
        <f>BD[[#This Row],[NP]]*BD[[#This Row],[N.C]]</f>
        <v>0</v>
      </c>
      <c r="X2238" s="201" t="str">
        <f t="shared" si="163"/>
        <v/>
      </c>
      <c r="Y2238" s="182" t="b">
        <f t="shared" si="164"/>
        <v>0</v>
      </c>
      <c r="Z2238" s="199"/>
      <c r="AA2238" s="199"/>
      <c r="AB2238" s="112"/>
      <c r="AC2238" s="112"/>
      <c r="AD2238" s="112"/>
      <c r="AE2238" s="204"/>
      <c r="AF2238" s="199"/>
    </row>
    <row r="2239" spans="1:32" ht="15.6" hidden="1">
      <c r="A2239" s="198"/>
      <c r="B2239" s="199"/>
      <c r="C2239" s="199"/>
      <c r="D2239" s="199"/>
      <c r="E2239" s="200"/>
      <c r="F2239" s="200"/>
      <c r="G2239" s="199"/>
      <c r="H2239" s="199"/>
      <c r="I2239" s="200"/>
      <c r="J2239" s="204"/>
      <c r="K2239" s="199"/>
      <c r="L2239" s="199"/>
      <c r="M2239" s="199"/>
      <c r="N2239" s="112"/>
      <c r="O2239" s="199"/>
      <c r="P2239" s="199"/>
      <c r="Q2239" s="199"/>
      <c r="R2239" s="199"/>
      <c r="S2239" s="199"/>
      <c r="T2239" s="199">
        <f>BD[[#This Row],[ND]]*BD[[#This Row],[NE]]</f>
        <v>0</v>
      </c>
      <c r="U2239" s="201" t="str">
        <f t="shared" si="162"/>
        <v/>
      </c>
      <c r="V2239" s="199"/>
      <c r="W2239" s="199">
        <f>BD[[#This Row],[NP]]*BD[[#This Row],[N.C]]</f>
        <v>0</v>
      </c>
      <c r="X2239" s="201" t="str">
        <f t="shared" si="163"/>
        <v/>
      </c>
      <c r="Y2239" s="182" t="b">
        <f t="shared" si="164"/>
        <v>0</v>
      </c>
      <c r="Z2239" s="199"/>
      <c r="AA2239" s="199"/>
      <c r="AB2239" s="112"/>
      <c r="AC2239" s="112"/>
      <c r="AD2239" s="112"/>
      <c r="AE2239" s="204"/>
      <c r="AF2239" s="199"/>
    </row>
    <row r="2240" spans="1:32" ht="15.6" hidden="1">
      <c r="A2240" s="198"/>
      <c r="B2240" s="199"/>
      <c r="C2240" s="199"/>
      <c r="D2240" s="199"/>
      <c r="E2240" s="200"/>
      <c r="F2240" s="200"/>
      <c r="G2240" s="199"/>
      <c r="H2240" s="199"/>
      <c r="I2240" s="200"/>
      <c r="J2240" s="204"/>
      <c r="K2240" s="199"/>
      <c r="L2240" s="199"/>
      <c r="M2240" s="199"/>
      <c r="N2240" s="112"/>
      <c r="O2240" s="199"/>
      <c r="P2240" s="199"/>
      <c r="Q2240" s="199"/>
      <c r="R2240" s="199"/>
      <c r="S2240" s="199"/>
      <c r="T2240" s="199">
        <f>BD[[#This Row],[ND]]*BD[[#This Row],[NE]]</f>
        <v>0</v>
      </c>
      <c r="U2240" s="201" t="str">
        <f t="shared" ref="U2240:U2303" si="165">IF(AND(T2240&lt;=40,T2240&gt;=24),"MUY ALTO",IF(AND(T2240&lt;=20,T2240&gt;=10),"ALTO",IF(AND(T2240&lt;=8,T2240&gt;=6),"MEDIO",IF(AND(T2240&lt;=4,T2240&gt;=1),"BAJO",""))))</f>
        <v/>
      </c>
      <c r="V2240" s="199"/>
      <c r="W2240" s="199">
        <f>BD[[#This Row],[NP]]*BD[[#This Row],[N.C]]</f>
        <v>0</v>
      </c>
      <c r="X2240" s="201" t="str">
        <f t="shared" ref="X2240:X2303" si="166">IFERROR(IF(AND(W2240&gt;=600,W2240&lt;=4000),"I",IF(AND(W2240&lt;500,W2240&gt;=150),"II",IF(AND(W2240&lt;=120,W2240&gt;=40),"III",IF(W2240=20,"IV","")))),"")</f>
        <v/>
      </c>
      <c r="Y2240" s="182" t="b">
        <f t="shared" ref="Y2240:Y2303" si="167">IF(AND(X2240="I"),"NO ACEPTABLE",IF(AND(X2240="II"),"ACEPTABLE CON CONTROL ESPECIFICO",IF(AND(X2240="III"),"MEJORABLE",IF(AND(X2240="IV"),"ACEPTABLE"))))</f>
        <v>0</v>
      </c>
      <c r="Z2240" s="199"/>
      <c r="AA2240" s="199"/>
      <c r="AB2240" s="112"/>
      <c r="AC2240" s="112"/>
      <c r="AD2240" s="112"/>
      <c r="AE2240" s="204"/>
      <c r="AF2240" s="199"/>
    </row>
    <row r="2241" spans="1:32" ht="15.6" hidden="1">
      <c r="A2241" s="198"/>
      <c r="B2241" s="199"/>
      <c r="C2241" s="199"/>
      <c r="D2241" s="199"/>
      <c r="E2241" s="200"/>
      <c r="F2241" s="200"/>
      <c r="G2241" s="199"/>
      <c r="H2241" s="199"/>
      <c r="I2241" s="200"/>
      <c r="J2241" s="204"/>
      <c r="K2241" s="199"/>
      <c r="L2241" s="199"/>
      <c r="M2241" s="199"/>
      <c r="N2241" s="112"/>
      <c r="O2241" s="199"/>
      <c r="P2241" s="199"/>
      <c r="Q2241" s="199"/>
      <c r="R2241" s="199"/>
      <c r="S2241" s="199"/>
      <c r="T2241" s="199">
        <f>BD[[#This Row],[ND]]*BD[[#This Row],[NE]]</f>
        <v>0</v>
      </c>
      <c r="U2241" s="201" t="str">
        <f t="shared" si="165"/>
        <v/>
      </c>
      <c r="V2241" s="199"/>
      <c r="W2241" s="199">
        <f>BD[[#This Row],[NP]]*BD[[#This Row],[N.C]]</f>
        <v>0</v>
      </c>
      <c r="X2241" s="201" t="str">
        <f t="shared" si="166"/>
        <v/>
      </c>
      <c r="Y2241" s="182" t="b">
        <f t="shared" si="167"/>
        <v>0</v>
      </c>
      <c r="Z2241" s="199"/>
      <c r="AA2241" s="199"/>
      <c r="AB2241" s="112"/>
      <c r="AC2241" s="112"/>
      <c r="AD2241" s="112"/>
      <c r="AE2241" s="204"/>
      <c r="AF2241" s="199"/>
    </row>
    <row r="2242" spans="1:32" ht="15.6" hidden="1">
      <c r="A2242" s="198"/>
      <c r="B2242" s="199"/>
      <c r="C2242" s="199"/>
      <c r="D2242" s="199"/>
      <c r="E2242" s="200"/>
      <c r="F2242" s="200"/>
      <c r="G2242" s="199"/>
      <c r="H2242" s="199"/>
      <c r="I2242" s="200"/>
      <c r="J2242" s="204"/>
      <c r="K2242" s="199"/>
      <c r="L2242" s="199"/>
      <c r="M2242" s="199"/>
      <c r="N2242" s="112"/>
      <c r="O2242" s="199"/>
      <c r="P2242" s="199"/>
      <c r="Q2242" s="199"/>
      <c r="R2242" s="199"/>
      <c r="S2242" s="199"/>
      <c r="T2242" s="199">
        <f>BD[[#This Row],[ND]]*BD[[#This Row],[NE]]</f>
        <v>0</v>
      </c>
      <c r="U2242" s="201" t="str">
        <f t="shared" si="165"/>
        <v/>
      </c>
      <c r="V2242" s="199"/>
      <c r="W2242" s="199">
        <f>BD[[#This Row],[NP]]*BD[[#This Row],[N.C]]</f>
        <v>0</v>
      </c>
      <c r="X2242" s="201" t="str">
        <f t="shared" si="166"/>
        <v/>
      </c>
      <c r="Y2242" s="182" t="b">
        <f t="shared" si="167"/>
        <v>0</v>
      </c>
      <c r="Z2242" s="199"/>
      <c r="AA2242" s="199"/>
      <c r="AB2242" s="112"/>
      <c r="AC2242" s="112"/>
      <c r="AD2242" s="112"/>
      <c r="AE2242" s="204"/>
      <c r="AF2242" s="199"/>
    </row>
    <row r="2243" spans="1:32" ht="15.6" hidden="1">
      <c r="A2243" s="198"/>
      <c r="B2243" s="199"/>
      <c r="C2243" s="199"/>
      <c r="D2243" s="199"/>
      <c r="E2243" s="200"/>
      <c r="F2243" s="200"/>
      <c r="G2243" s="199"/>
      <c r="H2243" s="199"/>
      <c r="I2243" s="200"/>
      <c r="J2243" s="204"/>
      <c r="K2243" s="199"/>
      <c r="L2243" s="199"/>
      <c r="M2243" s="199"/>
      <c r="N2243" s="112"/>
      <c r="O2243" s="199"/>
      <c r="P2243" s="199"/>
      <c r="Q2243" s="199"/>
      <c r="R2243" s="199"/>
      <c r="S2243" s="199"/>
      <c r="T2243" s="199">
        <f>BD[[#This Row],[ND]]*BD[[#This Row],[NE]]</f>
        <v>0</v>
      </c>
      <c r="U2243" s="201" t="str">
        <f t="shared" si="165"/>
        <v/>
      </c>
      <c r="V2243" s="199"/>
      <c r="W2243" s="199">
        <f>BD[[#This Row],[NP]]*BD[[#This Row],[N.C]]</f>
        <v>0</v>
      </c>
      <c r="X2243" s="201" t="str">
        <f t="shared" si="166"/>
        <v/>
      </c>
      <c r="Y2243" s="182" t="b">
        <f t="shared" si="167"/>
        <v>0</v>
      </c>
      <c r="Z2243" s="199"/>
      <c r="AA2243" s="199"/>
      <c r="AB2243" s="112"/>
      <c r="AC2243" s="112"/>
      <c r="AD2243" s="112"/>
      <c r="AE2243" s="204"/>
      <c r="AF2243" s="199"/>
    </row>
    <row r="2244" spans="1:32" ht="15.6" hidden="1">
      <c r="A2244" s="198"/>
      <c r="B2244" s="199"/>
      <c r="C2244" s="199"/>
      <c r="D2244" s="199"/>
      <c r="E2244" s="200"/>
      <c r="F2244" s="200"/>
      <c r="G2244" s="199"/>
      <c r="H2244" s="199"/>
      <c r="I2244" s="200"/>
      <c r="J2244" s="204"/>
      <c r="K2244" s="199"/>
      <c r="L2244" s="199"/>
      <c r="M2244" s="199"/>
      <c r="N2244" s="112"/>
      <c r="O2244" s="199"/>
      <c r="P2244" s="199"/>
      <c r="Q2244" s="199"/>
      <c r="R2244" s="199"/>
      <c r="S2244" s="199"/>
      <c r="T2244" s="199">
        <f>BD[[#This Row],[ND]]*BD[[#This Row],[NE]]</f>
        <v>0</v>
      </c>
      <c r="U2244" s="201" t="str">
        <f t="shared" si="165"/>
        <v/>
      </c>
      <c r="V2244" s="199"/>
      <c r="W2244" s="199">
        <f>BD[[#This Row],[NP]]*BD[[#This Row],[N.C]]</f>
        <v>0</v>
      </c>
      <c r="X2244" s="201" t="str">
        <f t="shared" si="166"/>
        <v/>
      </c>
      <c r="Y2244" s="182" t="b">
        <f t="shared" si="167"/>
        <v>0</v>
      </c>
      <c r="Z2244" s="199"/>
      <c r="AA2244" s="199"/>
      <c r="AB2244" s="112"/>
      <c r="AC2244" s="112"/>
      <c r="AD2244" s="112"/>
      <c r="AE2244" s="204"/>
      <c r="AF2244" s="199"/>
    </row>
    <row r="2245" spans="1:32" ht="15.6" hidden="1">
      <c r="A2245" s="198"/>
      <c r="B2245" s="199"/>
      <c r="C2245" s="199"/>
      <c r="D2245" s="199"/>
      <c r="E2245" s="200"/>
      <c r="F2245" s="200"/>
      <c r="G2245" s="199"/>
      <c r="H2245" s="199"/>
      <c r="I2245" s="200"/>
      <c r="J2245" s="204"/>
      <c r="K2245" s="199"/>
      <c r="L2245" s="199"/>
      <c r="M2245" s="199"/>
      <c r="N2245" s="112"/>
      <c r="O2245" s="199"/>
      <c r="P2245" s="199"/>
      <c r="Q2245" s="199"/>
      <c r="R2245" s="199"/>
      <c r="S2245" s="199"/>
      <c r="T2245" s="199">
        <f>BD[[#This Row],[ND]]*BD[[#This Row],[NE]]</f>
        <v>0</v>
      </c>
      <c r="U2245" s="201" t="str">
        <f t="shared" si="165"/>
        <v/>
      </c>
      <c r="V2245" s="199"/>
      <c r="W2245" s="199">
        <f>BD[[#This Row],[NP]]*BD[[#This Row],[N.C]]</f>
        <v>0</v>
      </c>
      <c r="X2245" s="201" t="str">
        <f t="shared" si="166"/>
        <v/>
      </c>
      <c r="Y2245" s="182" t="b">
        <f t="shared" si="167"/>
        <v>0</v>
      </c>
      <c r="Z2245" s="199"/>
      <c r="AA2245" s="199"/>
      <c r="AB2245" s="112"/>
      <c r="AC2245" s="112"/>
      <c r="AD2245" s="112"/>
      <c r="AE2245" s="204"/>
      <c r="AF2245" s="199"/>
    </row>
    <row r="2246" spans="1:32" ht="15.6" hidden="1">
      <c r="A2246" s="198"/>
      <c r="B2246" s="199"/>
      <c r="C2246" s="199"/>
      <c r="D2246" s="199"/>
      <c r="E2246" s="200"/>
      <c r="F2246" s="200"/>
      <c r="G2246" s="199"/>
      <c r="H2246" s="199"/>
      <c r="I2246" s="200"/>
      <c r="J2246" s="204"/>
      <c r="K2246" s="199"/>
      <c r="L2246" s="199"/>
      <c r="M2246" s="199"/>
      <c r="N2246" s="112"/>
      <c r="O2246" s="199"/>
      <c r="P2246" s="199"/>
      <c r="Q2246" s="199"/>
      <c r="R2246" s="199"/>
      <c r="S2246" s="199"/>
      <c r="T2246" s="199">
        <f>BD[[#This Row],[ND]]*BD[[#This Row],[NE]]</f>
        <v>0</v>
      </c>
      <c r="U2246" s="201" t="str">
        <f t="shared" si="165"/>
        <v/>
      </c>
      <c r="V2246" s="199"/>
      <c r="W2246" s="199">
        <f>BD[[#This Row],[NP]]*BD[[#This Row],[N.C]]</f>
        <v>0</v>
      </c>
      <c r="X2246" s="201" t="str">
        <f t="shared" si="166"/>
        <v/>
      </c>
      <c r="Y2246" s="182" t="b">
        <f t="shared" si="167"/>
        <v>0</v>
      </c>
      <c r="Z2246" s="199"/>
      <c r="AA2246" s="199"/>
      <c r="AB2246" s="112"/>
      <c r="AC2246" s="112"/>
      <c r="AD2246" s="112"/>
      <c r="AE2246" s="204"/>
      <c r="AF2246" s="199"/>
    </row>
    <row r="2247" spans="1:32" ht="15.6" hidden="1">
      <c r="A2247" s="198"/>
      <c r="B2247" s="199"/>
      <c r="C2247" s="199"/>
      <c r="D2247" s="199"/>
      <c r="E2247" s="200"/>
      <c r="F2247" s="200"/>
      <c r="G2247" s="199"/>
      <c r="H2247" s="199"/>
      <c r="I2247" s="200"/>
      <c r="J2247" s="204"/>
      <c r="K2247" s="199"/>
      <c r="L2247" s="199"/>
      <c r="M2247" s="199"/>
      <c r="N2247" s="112"/>
      <c r="O2247" s="199"/>
      <c r="P2247" s="199"/>
      <c r="Q2247" s="199"/>
      <c r="R2247" s="199"/>
      <c r="S2247" s="199"/>
      <c r="T2247" s="199">
        <f>BD[[#This Row],[ND]]*BD[[#This Row],[NE]]</f>
        <v>0</v>
      </c>
      <c r="U2247" s="201" t="str">
        <f t="shared" si="165"/>
        <v/>
      </c>
      <c r="V2247" s="199"/>
      <c r="W2247" s="199">
        <f>BD[[#This Row],[NP]]*BD[[#This Row],[N.C]]</f>
        <v>0</v>
      </c>
      <c r="X2247" s="201" t="str">
        <f t="shared" si="166"/>
        <v/>
      </c>
      <c r="Y2247" s="182" t="b">
        <f t="shared" si="167"/>
        <v>0</v>
      </c>
      <c r="Z2247" s="199"/>
      <c r="AA2247" s="199"/>
      <c r="AB2247" s="112"/>
      <c r="AC2247" s="112"/>
      <c r="AD2247" s="112"/>
      <c r="AE2247" s="204"/>
      <c r="AF2247" s="199"/>
    </row>
    <row r="2248" spans="1:32" ht="15.6" hidden="1">
      <c r="A2248" s="198"/>
      <c r="B2248" s="199"/>
      <c r="C2248" s="199"/>
      <c r="D2248" s="199"/>
      <c r="E2248" s="200"/>
      <c r="F2248" s="200"/>
      <c r="G2248" s="199"/>
      <c r="H2248" s="199"/>
      <c r="I2248" s="200"/>
      <c r="J2248" s="204"/>
      <c r="K2248" s="199"/>
      <c r="L2248" s="199"/>
      <c r="M2248" s="199"/>
      <c r="N2248" s="112"/>
      <c r="O2248" s="199"/>
      <c r="P2248" s="199"/>
      <c r="Q2248" s="199"/>
      <c r="R2248" s="199"/>
      <c r="S2248" s="199"/>
      <c r="T2248" s="199">
        <f>BD[[#This Row],[ND]]*BD[[#This Row],[NE]]</f>
        <v>0</v>
      </c>
      <c r="U2248" s="201" t="str">
        <f t="shared" si="165"/>
        <v/>
      </c>
      <c r="V2248" s="199"/>
      <c r="W2248" s="199">
        <f>BD[[#This Row],[NP]]*BD[[#This Row],[N.C]]</f>
        <v>0</v>
      </c>
      <c r="X2248" s="201" t="str">
        <f t="shared" si="166"/>
        <v/>
      </c>
      <c r="Y2248" s="182" t="b">
        <f t="shared" si="167"/>
        <v>0</v>
      </c>
      <c r="Z2248" s="199"/>
      <c r="AA2248" s="199"/>
      <c r="AB2248" s="112"/>
      <c r="AC2248" s="112"/>
      <c r="AD2248" s="112"/>
      <c r="AE2248" s="204"/>
      <c r="AF2248" s="199"/>
    </row>
    <row r="2249" spans="1:32" ht="15.6" hidden="1">
      <c r="A2249" s="198"/>
      <c r="B2249" s="199"/>
      <c r="C2249" s="199"/>
      <c r="D2249" s="199"/>
      <c r="E2249" s="200"/>
      <c r="F2249" s="200"/>
      <c r="G2249" s="199"/>
      <c r="H2249" s="199"/>
      <c r="I2249" s="200"/>
      <c r="J2249" s="204"/>
      <c r="K2249" s="199"/>
      <c r="L2249" s="199"/>
      <c r="M2249" s="199"/>
      <c r="N2249" s="112"/>
      <c r="O2249" s="199"/>
      <c r="P2249" s="199"/>
      <c r="Q2249" s="199"/>
      <c r="R2249" s="199"/>
      <c r="S2249" s="199"/>
      <c r="T2249" s="199">
        <f>BD[[#This Row],[ND]]*BD[[#This Row],[NE]]</f>
        <v>0</v>
      </c>
      <c r="U2249" s="201" t="str">
        <f t="shared" si="165"/>
        <v/>
      </c>
      <c r="V2249" s="199"/>
      <c r="W2249" s="199">
        <f>BD[[#This Row],[NP]]*BD[[#This Row],[N.C]]</f>
        <v>0</v>
      </c>
      <c r="X2249" s="201" t="str">
        <f t="shared" si="166"/>
        <v/>
      </c>
      <c r="Y2249" s="182" t="b">
        <f t="shared" si="167"/>
        <v>0</v>
      </c>
      <c r="Z2249" s="199"/>
      <c r="AA2249" s="199"/>
      <c r="AB2249" s="112"/>
      <c r="AC2249" s="112"/>
      <c r="AD2249" s="112"/>
      <c r="AE2249" s="204"/>
      <c r="AF2249" s="199"/>
    </row>
    <row r="2250" spans="1:32" ht="15.6" hidden="1">
      <c r="A2250" s="198"/>
      <c r="B2250" s="199"/>
      <c r="C2250" s="199"/>
      <c r="D2250" s="199"/>
      <c r="E2250" s="200"/>
      <c r="F2250" s="200"/>
      <c r="G2250" s="199"/>
      <c r="H2250" s="199"/>
      <c r="I2250" s="200"/>
      <c r="J2250" s="204"/>
      <c r="K2250" s="199"/>
      <c r="L2250" s="199"/>
      <c r="M2250" s="199"/>
      <c r="N2250" s="112"/>
      <c r="O2250" s="199"/>
      <c r="P2250" s="199"/>
      <c r="Q2250" s="199"/>
      <c r="R2250" s="199"/>
      <c r="S2250" s="199"/>
      <c r="T2250" s="199">
        <f>BD[[#This Row],[ND]]*BD[[#This Row],[NE]]</f>
        <v>0</v>
      </c>
      <c r="U2250" s="201" t="str">
        <f t="shared" si="165"/>
        <v/>
      </c>
      <c r="V2250" s="199"/>
      <c r="W2250" s="199">
        <f>BD[[#This Row],[NP]]*BD[[#This Row],[N.C]]</f>
        <v>0</v>
      </c>
      <c r="X2250" s="201" t="str">
        <f t="shared" si="166"/>
        <v/>
      </c>
      <c r="Y2250" s="182" t="b">
        <f t="shared" si="167"/>
        <v>0</v>
      </c>
      <c r="Z2250" s="199"/>
      <c r="AA2250" s="199"/>
      <c r="AB2250" s="112"/>
      <c r="AC2250" s="112"/>
      <c r="AD2250" s="112"/>
      <c r="AE2250" s="204"/>
      <c r="AF2250" s="199"/>
    </row>
    <row r="2251" spans="1:32" ht="15.6" hidden="1">
      <c r="A2251" s="198"/>
      <c r="B2251" s="199"/>
      <c r="C2251" s="199"/>
      <c r="D2251" s="199"/>
      <c r="E2251" s="200"/>
      <c r="F2251" s="200"/>
      <c r="G2251" s="199"/>
      <c r="H2251" s="199"/>
      <c r="I2251" s="200"/>
      <c r="J2251" s="204"/>
      <c r="K2251" s="199"/>
      <c r="L2251" s="199"/>
      <c r="M2251" s="199"/>
      <c r="N2251" s="112"/>
      <c r="O2251" s="199"/>
      <c r="P2251" s="199"/>
      <c r="Q2251" s="199"/>
      <c r="R2251" s="199"/>
      <c r="S2251" s="199"/>
      <c r="T2251" s="199">
        <f>BD[[#This Row],[ND]]*BD[[#This Row],[NE]]</f>
        <v>0</v>
      </c>
      <c r="U2251" s="201" t="str">
        <f t="shared" si="165"/>
        <v/>
      </c>
      <c r="V2251" s="199"/>
      <c r="W2251" s="199">
        <f>BD[[#This Row],[NP]]*BD[[#This Row],[N.C]]</f>
        <v>0</v>
      </c>
      <c r="X2251" s="201" t="str">
        <f t="shared" si="166"/>
        <v/>
      </c>
      <c r="Y2251" s="182" t="b">
        <f t="shared" si="167"/>
        <v>0</v>
      </c>
      <c r="Z2251" s="199"/>
      <c r="AA2251" s="199"/>
      <c r="AB2251" s="112"/>
      <c r="AC2251" s="112"/>
      <c r="AD2251" s="112"/>
      <c r="AE2251" s="204"/>
      <c r="AF2251" s="199"/>
    </row>
    <row r="2252" spans="1:32" ht="15.6" hidden="1">
      <c r="A2252" s="198"/>
      <c r="B2252" s="199"/>
      <c r="C2252" s="199"/>
      <c r="D2252" s="199"/>
      <c r="E2252" s="200"/>
      <c r="F2252" s="200"/>
      <c r="G2252" s="199"/>
      <c r="H2252" s="199"/>
      <c r="I2252" s="200"/>
      <c r="J2252" s="204"/>
      <c r="K2252" s="199"/>
      <c r="L2252" s="199"/>
      <c r="M2252" s="199"/>
      <c r="N2252" s="112"/>
      <c r="O2252" s="199"/>
      <c r="P2252" s="199"/>
      <c r="Q2252" s="199"/>
      <c r="R2252" s="199"/>
      <c r="S2252" s="199"/>
      <c r="T2252" s="199">
        <f>BD[[#This Row],[ND]]*BD[[#This Row],[NE]]</f>
        <v>0</v>
      </c>
      <c r="U2252" s="201" t="str">
        <f t="shared" si="165"/>
        <v/>
      </c>
      <c r="V2252" s="199"/>
      <c r="W2252" s="199">
        <f>BD[[#This Row],[NP]]*BD[[#This Row],[N.C]]</f>
        <v>0</v>
      </c>
      <c r="X2252" s="201" t="str">
        <f t="shared" si="166"/>
        <v/>
      </c>
      <c r="Y2252" s="182" t="b">
        <f t="shared" si="167"/>
        <v>0</v>
      </c>
      <c r="Z2252" s="199"/>
      <c r="AA2252" s="199"/>
      <c r="AB2252" s="112"/>
      <c r="AC2252" s="112"/>
      <c r="AD2252" s="112"/>
      <c r="AE2252" s="204"/>
      <c r="AF2252" s="199"/>
    </row>
    <row r="2253" spans="1:32" ht="15.6" hidden="1">
      <c r="A2253" s="198"/>
      <c r="B2253" s="199"/>
      <c r="C2253" s="199"/>
      <c r="D2253" s="199"/>
      <c r="E2253" s="200"/>
      <c r="F2253" s="200"/>
      <c r="G2253" s="199"/>
      <c r="H2253" s="199"/>
      <c r="I2253" s="200"/>
      <c r="J2253" s="204"/>
      <c r="K2253" s="199"/>
      <c r="L2253" s="199"/>
      <c r="M2253" s="199"/>
      <c r="N2253" s="112"/>
      <c r="O2253" s="199"/>
      <c r="P2253" s="199"/>
      <c r="Q2253" s="199"/>
      <c r="R2253" s="199"/>
      <c r="S2253" s="199"/>
      <c r="T2253" s="199">
        <f>BD[[#This Row],[ND]]*BD[[#This Row],[NE]]</f>
        <v>0</v>
      </c>
      <c r="U2253" s="201" t="str">
        <f t="shared" si="165"/>
        <v/>
      </c>
      <c r="V2253" s="199"/>
      <c r="W2253" s="199">
        <f>BD[[#This Row],[NP]]*BD[[#This Row],[N.C]]</f>
        <v>0</v>
      </c>
      <c r="X2253" s="201" t="str">
        <f t="shared" si="166"/>
        <v/>
      </c>
      <c r="Y2253" s="182" t="b">
        <f t="shared" si="167"/>
        <v>0</v>
      </c>
      <c r="Z2253" s="199"/>
      <c r="AA2253" s="199"/>
      <c r="AB2253" s="112"/>
      <c r="AC2253" s="112"/>
      <c r="AD2253" s="112"/>
      <c r="AE2253" s="204"/>
      <c r="AF2253" s="199"/>
    </row>
    <row r="2254" spans="1:32" ht="15.6" hidden="1">
      <c r="A2254" s="198"/>
      <c r="B2254" s="199"/>
      <c r="C2254" s="199"/>
      <c r="D2254" s="199"/>
      <c r="E2254" s="200"/>
      <c r="F2254" s="200"/>
      <c r="G2254" s="199"/>
      <c r="H2254" s="199"/>
      <c r="I2254" s="200"/>
      <c r="J2254" s="204"/>
      <c r="K2254" s="199"/>
      <c r="L2254" s="199"/>
      <c r="M2254" s="199"/>
      <c r="N2254" s="112"/>
      <c r="O2254" s="199"/>
      <c r="P2254" s="199"/>
      <c r="Q2254" s="199"/>
      <c r="R2254" s="199"/>
      <c r="S2254" s="199"/>
      <c r="T2254" s="199">
        <f>BD[[#This Row],[ND]]*BD[[#This Row],[NE]]</f>
        <v>0</v>
      </c>
      <c r="U2254" s="201" t="str">
        <f t="shared" si="165"/>
        <v/>
      </c>
      <c r="V2254" s="199"/>
      <c r="W2254" s="199">
        <f>BD[[#This Row],[NP]]*BD[[#This Row],[N.C]]</f>
        <v>0</v>
      </c>
      <c r="X2254" s="201" t="str">
        <f t="shared" si="166"/>
        <v/>
      </c>
      <c r="Y2254" s="182" t="b">
        <f t="shared" si="167"/>
        <v>0</v>
      </c>
      <c r="Z2254" s="199"/>
      <c r="AA2254" s="199"/>
      <c r="AB2254" s="112"/>
      <c r="AC2254" s="112"/>
      <c r="AD2254" s="112"/>
      <c r="AE2254" s="204"/>
      <c r="AF2254" s="199"/>
    </row>
    <row r="2255" spans="1:32" ht="15.6" hidden="1">
      <c r="A2255" s="198"/>
      <c r="B2255" s="199"/>
      <c r="C2255" s="199"/>
      <c r="D2255" s="199"/>
      <c r="E2255" s="200"/>
      <c r="F2255" s="200"/>
      <c r="G2255" s="199"/>
      <c r="H2255" s="199"/>
      <c r="I2255" s="200"/>
      <c r="J2255" s="204"/>
      <c r="K2255" s="199"/>
      <c r="L2255" s="199"/>
      <c r="M2255" s="199"/>
      <c r="N2255" s="112"/>
      <c r="O2255" s="199"/>
      <c r="P2255" s="199"/>
      <c r="Q2255" s="199"/>
      <c r="R2255" s="199"/>
      <c r="S2255" s="199"/>
      <c r="T2255" s="199">
        <f>BD[[#This Row],[ND]]*BD[[#This Row],[NE]]</f>
        <v>0</v>
      </c>
      <c r="U2255" s="201" t="str">
        <f t="shared" si="165"/>
        <v/>
      </c>
      <c r="V2255" s="199"/>
      <c r="W2255" s="199">
        <f>BD[[#This Row],[NP]]*BD[[#This Row],[N.C]]</f>
        <v>0</v>
      </c>
      <c r="X2255" s="201" t="str">
        <f t="shared" si="166"/>
        <v/>
      </c>
      <c r="Y2255" s="182" t="b">
        <f t="shared" si="167"/>
        <v>0</v>
      </c>
      <c r="Z2255" s="199"/>
      <c r="AA2255" s="199"/>
      <c r="AB2255" s="112"/>
      <c r="AC2255" s="112"/>
      <c r="AD2255" s="112"/>
      <c r="AE2255" s="204"/>
      <c r="AF2255" s="199"/>
    </row>
    <row r="2256" spans="1:32" ht="15.6" hidden="1">
      <c r="A2256" s="198"/>
      <c r="B2256" s="199"/>
      <c r="C2256" s="199"/>
      <c r="D2256" s="199"/>
      <c r="E2256" s="200"/>
      <c r="F2256" s="200"/>
      <c r="G2256" s="199"/>
      <c r="H2256" s="199"/>
      <c r="I2256" s="200"/>
      <c r="J2256" s="204"/>
      <c r="K2256" s="199"/>
      <c r="L2256" s="199"/>
      <c r="M2256" s="199"/>
      <c r="N2256" s="112"/>
      <c r="O2256" s="199"/>
      <c r="P2256" s="199"/>
      <c r="Q2256" s="199"/>
      <c r="R2256" s="199"/>
      <c r="S2256" s="199"/>
      <c r="T2256" s="199">
        <f>BD[[#This Row],[ND]]*BD[[#This Row],[NE]]</f>
        <v>0</v>
      </c>
      <c r="U2256" s="201" t="str">
        <f t="shared" si="165"/>
        <v/>
      </c>
      <c r="V2256" s="199"/>
      <c r="W2256" s="199">
        <f>BD[[#This Row],[NP]]*BD[[#This Row],[N.C]]</f>
        <v>0</v>
      </c>
      <c r="X2256" s="201" t="str">
        <f t="shared" si="166"/>
        <v/>
      </c>
      <c r="Y2256" s="182" t="b">
        <f t="shared" si="167"/>
        <v>0</v>
      </c>
      <c r="Z2256" s="199"/>
      <c r="AA2256" s="199"/>
      <c r="AB2256" s="112"/>
      <c r="AC2256" s="112"/>
      <c r="AD2256" s="112"/>
      <c r="AE2256" s="204"/>
      <c r="AF2256" s="199"/>
    </row>
    <row r="2257" spans="1:32" ht="15.6" hidden="1">
      <c r="A2257" s="198"/>
      <c r="B2257" s="199"/>
      <c r="C2257" s="199"/>
      <c r="D2257" s="199"/>
      <c r="E2257" s="200"/>
      <c r="F2257" s="200"/>
      <c r="G2257" s="199"/>
      <c r="H2257" s="199"/>
      <c r="I2257" s="200"/>
      <c r="J2257" s="204"/>
      <c r="K2257" s="199"/>
      <c r="L2257" s="199"/>
      <c r="M2257" s="199"/>
      <c r="N2257" s="112"/>
      <c r="O2257" s="199"/>
      <c r="P2257" s="199"/>
      <c r="Q2257" s="199"/>
      <c r="R2257" s="199"/>
      <c r="S2257" s="199"/>
      <c r="T2257" s="199">
        <f>BD[[#This Row],[ND]]*BD[[#This Row],[NE]]</f>
        <v>0</v>
      </c>
      <c r="U2257" s="201" t="str">
        <f t="shared" si="165"/>
        <v/>
      </c>
      <c r="V2257" s="199"/>
      <c r="W2257" s="199">
        <f>BD[[#This Row],[NP]]*BD[[#This Row],[N.C]]</f>
        <v>0</v>
      </c>
      <c r="X2257" s="201" t="str">
        <f t="shared" si="166"/>
        <v/>
      </c>
      <c r="Y2257" s="182" t="b">
        <f t="shared" si="167"/>
        <v>0</v>
      </c>
      <c r="Z2257" s="199"/>
      <c r="AA2257" s="199"/>
      <c r="AB2257" s="112"/>
      <c r="AC2257" s="112"/>
      <c r="AD2257" s="112"/>
      <c r="AE2257" s="204"/>
      <c r="AF2257" s="199"/>
    </row>
    <row r="2258" spans="1:32" ht="15.6" hidden="1">
      <c r="A2258" s="198"/>
      <c r="B2258" s="199"/>
      <c r="C2258" s="199"/>
      <c r="D2258" s="199"/>
      <c r="E2258" s="200"/>
      <c r="F2258" s="200"/>
      <c r="G2258" s="199"/>
      <c r="H2258" s="199"/>
      <c r="I2258" s="200"/>
      <c r="J2258" s="204"/>
      <c r="K2258" s="199"/>
      <c r="L2258" s="199"/>
      <c r="M2258" s="199"/>
      <c r="N2258" s="112"/>
      <c r="O2258" s="199"/>
      <c r="P2258" s="199"/>
      <c r="Q2258" s="199"/>
      <c r="R2258" s="199"/>
      <c r="S2258" s="199"/>
      <c r="T2258" s="199">
        <f>BD[[#This Row],[ND]]*BD[[#This Row],[NE]]</f>
        <v>0</v>
      </c>
      <c r="U2258" s="201" t="str">
        <f t="shared" si="165"/>
        <v/>
      </c>
      <c r="V2258" s="199"/>
      <c r="W2258" s="199">
        <f>BD[[#This Row],[NP]]*BD[[#This Row],[N.C]]</f>
        <v>0</v>
      </c>
      <c r="X2258" s="201" t="str">
        <f t="shared" si="166"/>
        <v/>
      </c>
      <c r="Y2258" s="182" t="b">
        <f t="shared" si="167"/>
        <v>0</v>
      </c>
      <c r="Z2258" s="199"/>
      <c r="AA2258" s="199"/>
      <c r="AB2258" s="112"/>
      <c r="AC2258" s="112"/>
      <c r="AD2258" s="112"/>
      <c r="AE2258" s="204"/>
      <c r="AF2258" s="199"/>
    </row>
    <row r="2259" spans="1:32" ht="15.6" hidden="1">
      <c r="A2259" s="198"/>
      <c r="B2259" s="199"/>
      <c r="C2259" s="199"/>
      <c r="D2259" s="199"/>
      <c r="E2259" s="200"/>
      <c r="F2259" s="200"/>
      <c r="G2259" s="199"/>
      <c r="H2259" s="199"/>
      <c r="I2259" s="200"/>
      <c r="J2259" s="204"/>
      <c r="K2259" s="199"/>
      <c r="L2259" s="199"/>
      <c r="M2259" s="199"/>
      <c r="N2259" s="112"/>
      <c r="O2259" s="199"/>
      <c r="P2259" s="199"/>
      <c r="Q2259" s="199"/>
      <c r="R2259" s="199"/>
      <c r="S2259" s="199"/>
      <c r="T2259" s="199">
        <f>BD[[#This Row],[ND]]*BD[[#This Row],[NE]]</f>
        <v>0</v>
      </c>
      <c r="U2259" s="201" t="str">
        <f t="shared" si="165"/>
        <v/>
      </c>
      <c r="V2259" s="199"/>
      <c r="W2259" s="199">
        <f>BD[[#This Row],[NP]]*BD[[#This Row],[N.C]]</f>
        <v>0</v>
      </c>
      <c r="X2259" s="201" t="str">
        <f t="shared" si="166"/>
        <v/>
      </c>
      <c r="Y2259" s="182" t="b">
        <f t="shared" si="167"/>
        <v>0</v>
      </c>
      <c r="Z2259" s="199"/>
      <c r="AA2259" s="199"/>
      <c r="AB2259" s="112"/>
      <c r="AC2259" s="112"/>
      <c r="AD2259" s="112"/>
      <c r="AE2259" s="204"/>
      <c r="AF2259" s="199"/>
    </row>
    <row r="2260" spans="1:32" ht="15.6" hidden="1">
      <c r="A2260" s="198"/>
      <c r="B2260" s="199"/>
      <c r="C2260" s="199"/>
      <c r="D2260" s="199"/>
      <c r="E2260" s="200"/>
      <c r="F2260" s="200"/>
      <c r="G2260" s="199"/>
      <c r="H2260" s="199"/>
      <c r="I2260" s="200"/>
      <c r="J2260" s="204"/>
      <c r="K2260" s="199"/>
      <c r="L2260" s="199"/>
      <c r="M2260" s="199"/>
      <c r="N2260" s="112"/>
      <c r="O2260" s="199"/>
      <c r="P2260" s="199"/>
      <c r="Q2260" s="199"/>
      <c r="R2260" s="199"/>
      <c r="S2260" s="199"/>
      <c r="T2260" s="199">
        <f>BD[[#This Row],[ND]]*BD[[#This Row],[NE]]</f>
        <v>0</v>
      </c>
      <c r="U2260" s="201" t="str">
        <f t="shared" si="165"/>
        <v/>
      </c>
      <c r="V2260" s="199"/>
      <c r="W2260" s="199">
        <f>BD[[#This Row],[NP]]*BD[[#This Row],[N.C]]</f>
        <v>0</v>
      </c>
      <c r="X2260" s="201" t="str">
        <f t="shared" si="166"/>
        <v/>
      </c>
      <c r="Y2260" s="182" t="b">
        <f t="shared" si="167"/>
        <v>0</v>
      </c>
      <c r="Z2260" s="199"/>
      <c r="AA2260" s="199"/>
      <c r="AB2260" s="112"/>
      <c r="AC2260" s="112"/>
      <c r="AD2260" s="112"/>
      <c r="AE2260" s="204"/>
      <c r="AF2260" s="199"/>
    </row>
    <row r="2261" spans="1:32" ht="15.6" hidden="1">
      <c r="A2261" s="198"/>
      <c r="B2261" s="199"/>
      <c r="C2261" s="199"/>
      <c r="D2261" s="199"/>
      <c r="E2261" s="200"/>
      <c r="F2261" s="200"/>
      <c r="G2261" s="199"/>
      <c r="H2261" s="199"/>
      <c r="I2261" s="200"/>
      <c r="J2261" s="204"/>
      <c r="K2261" s="199"/>
      <c r="L2261" s="199"/>
      <c r="M2261" s="199"/>
      <c r="N2261" s="112"/>
      <c r="O2261" s="199"/>
      <c r="P2261" s="199"/>
      <c r="Q2261" s="199"/>
      <c r="R2261" s="199"/>
      <c r="S2261" s="199"/>
      <c r="T2261" s="199">
        <f>BD[[#This Row],[ND]]*BD[[#This Row],[NE]]</f>
        <v>0</v>
      </c>
      <c r="U2261" s="201" t="str">
        <f t="shared" si="165"/>
        <v/>
      </c>
      <c r="V2261" s="199"/>
      <c r="W2261" s="199">
        <f>BD[[#This Row],[NP]]*BD[[#This Row],[N.C]]</f>
        <v>0</v>
      </c>
      <c r="X2261" s="201" t="str">
        <f t="shared" si="166"/>
        <v/>
      </c>
      <c r="Y2261" s="182" t="b">
        <f t="shared" si="167"/>
        <v>0</v>
      </c>
      <c r="Z2261" s="199"/>
      <c r="AA2261" s="199"/>
      <c r="AB2261" s="112"/>
      <c r="AC2261" s="112"/>
      <c r="AD2261" s="112"/>
      <c r="AE2261" s="204"/>
      <c r="AF2261" s="199"/>
    </row>
    <row r="2262" spans="1:32" ht="15.6" hidden="1">
      <c r="A2262" s="198"/>
      <c r="B2262" s="199"/>
      <c r="C2262" s="199"/>
      <c r="D2262" s="199"/>
      <c r="E2262" s="200"/>
      <c r="F2262" s="200"/>
      <c r="G2262" s="199"/>
      <c r="H2262" s="199"/>
      <c r="I2262" s="200"/>
      <c r="J2262" s="204"/>
      <c r="K2262" s="199"/>
      <c r="L2262" s="199"/>
      <c r="M2262" s="199"/>
      <c r="N2262" s="112"/>
      <c r="O2262" s="199"/>
      <c r="P2262" s="199"/>
      <c r="Q2262" s="199"/>
      <c r="R2262" s="199"/>
      <c r="S2262" s="199"/>
      <c r="T2262" s="199">
        <f>BD[[#This Row],[ND]]*BD[[#This Row],[NE]]</f>
        <v>0</v>
      </c>
      <c r="U2262" s="201" t="str">
        <f t="shared" si="165"/>
        <v/>
      </c>
      <c r="V2262" s="199"/>
      <c r="W2262" s="199">
        <f>BD[[#This Row],[NP]]*BD[[#This Row],[N.C]]</f>
        <v>0</v>
      </c>
      <c r="X2262" s="201" t="str">
        <f t="shared" si="166"/>
        <v/>
      </c>
      <c r="Y2262" s="182" t="b">
        <f t="shared" si="167"/>
        <v>0</v>
      </c>
      <c r="Z2262" s="199"/>
      <c r="AA2262" s="199"/>
      <c r="AB2262" s="112"/>
      <c r="AC2262" s="112"/>
      <c r="AD2262" s="112"/>
      <c r="AE2262" s="204"/>
      <c r="AF2262" s="199"/>
    </row>
    <row r="2263" spans="1:32" ht="15.6" hidden="1">
      <c r="A2263" s="198"/>
      <c r="B2263" s="199"/>
      <c r="C2263" s="199"/>
      <c r="D2263" s="199"/>
      <c r="E2263" s="200"/>
      <c r="F2263" s="200"/>
      <c r="G2263" s="199"/>
      <c r="H2263" s="199"/>
      <c r="I2263" s="200"/>
      <c r="J2263" s="204"/>
      <c r="K2263" s="199"/>
      <c r="L2263" s="199"/>
      <c r="M2263" s="199"/>
      <c r="N2263" s="112"/>
      <c r="O2263" s="199"/>
      <c r="P2263" s="199"/>
      <c r="Q2263" s="199"/>
      <c r="R2263" s="199"/>
      <c r="S2263" s="199"/>
      <c r="T2263" s="199">
        <f>BD[[#This Row],[ND]]*BD[[#This Row],[NE]]</f>
        <v>0</v>
      </c>
      <c r="U2263" s="201" t="str">
        <f t="shared" si="165"/>
        <v/>
      </c>
      <c r="V2263" s="199"/>
      <c r="W2263" s="199">
        <f>BD[[#This Row],[NP]]*BD[[#This Row],[N.C]]</f>
        <v>0</v>
      </c>
      <c r="X2263" s="201" t="str">
        <f t="shared" si="166"/>
        <v/>
      </c>
      <c r="Y2263" s="182" t="b">
        <f t="shared" si="167"/>
        <v>0</v>
      </c>
      <c r="Z2263" s="199"/>
      <c r="AA2263" s="199"/>
      <c r="AB2263" s="112"/>
      <c r="AC2263" s="112"/>
      <c r="AD2263" s="112"/>
      <c r="AE2263" s="204"/>
      <c r="AF2263" s="199"/>
    </row>
    <row r="2264" spans="1:32" ht="15.6" hidden="1">
      <c r="A2264" s="198"/>
      <c r="B2264" s="199"/>
      <c r="C2264" s="199"/>
      <c r="D2264" s="199"/>
      <c r="E2264" s="200"/>
      <c r="F2264" s="200"/>
      <c r="G2264" s="199"/>
      <c r="H2264" s="199"/>
      <c r="I2264" s="200"/>
      <c r="J2264" s="204"/>
      <c r="K2264" s="199"/>
      <c r="L2264" s="199"/>
      <c r="M2264" s="199"/>
      <c r="N2264" s="112"/>
      <c r="O2264" s="199"/>
      <c r="P2264" s="199"/>
      <c r="Q2264" s="199"/>
      <c r="R2264" s="199"/>
      <c r="S2264" s="199"/>
      <c r="T2264" s="199">
        <f>BD[[#This Row],[ND]]*BD[[#This Row],[NE]]</f>
        <v>0</v>
      </c>
      <c r="U2264" s="201" t="str">
        <f t="shared" si="165"/>
        <v/>
      </c>
      <c r="V2264" s="199"/>
      <c r="W2264" s="199">
        <f>BD[[#This Row],[NP]]*BD[[#This Row],[N.C]]</f>
        <v>0</v>
      </c>
      <c r="X2264" s="201" t="str">
        <f t="shared" si="166"/>
        <v/>
      </c>
      <c r="Y2264" s="182" t="b">
        <f t="shared" si="167"/>
        <v>0</v>
      </c>
      <c r="Z2264" s="199"/>
      <c r="AA2264" s="199"/>
      <c r="AB2264" s="112"/>
      <c r="AC2264" s="112"/>
      <c r="AD2264" s="112"/>
      <c r="AE2264" s="204"/>
      <c r="AF2264" s="199"/>
    </row>
    <row r="2265" spans="1:32" ht="15.6" hidden="1">
      <c r="A2265" s="198"/>
      <c r="B2265" s="199"/>
      <c r="C2265" s="199"/>
      <c r="D2265" s="199"/>
      <c r="E2265" s="200"/>
      <c r="F2265" s="200"/>
      <c r="G2265" s="199"/>
      <c r="H2265" s="199"/>
      <c r="I2265" s="200"/>
      <c r="J2265" s="204"/>
      <c r="K2265" s="199"/>
      <c r="L2265" s="199"/>
      <c r="M2265" s="199"/>
      <c r="N2265" s="112"/>
      <c r="O2265" s="199"/>
      <c r="P2265" s="199"/>
      <c r="Q2265" s="199"/>
      <c r="R2265" s="199"/>
      <c r="S2265" s="199"/>
      <c r="T2265" s="199">
        <f>BD[[#This Row],[ND]]*BD[[#This Row],[NE]]</f>
        <v>0</v>
      </c>
      <c r="U2265" s="201" t="str">
        <f t="shared" si="165"/>
        <v/>
      </c>
      <c r="V2265" s="199"/>
      <c r="W2265" s="199">
        <f>BD[[#This Row],[NP]]*BD[[#This Row],[N.C]]</f>
        <v>0</v>
      </c>
      <c r="X2265" s="201" t="str">
        <f t="shared" si="166"/>
        <v/>
      </c>
      <c r="Y2265" s="182" t="b">
        <f t="shared" si="167"/>
        <v>0</v>
      </c>
      <c r="Z2265" s="199"/>
      <c r="AA2265" s="199"/>
      <c r="AB2265" s="112"/>
      <c r="AC2265" s="112"/>
      <c r="AD2265" s="112"/>
      <c r="AE2265" s="204"/>
      <c r="AF2265" s="199"/>
    </row>
    <row r="2266" spans="1:32" ht="15.6" hidden="1">
      <c r="A2266" s="198"/>
      <c r="B2266" s="199"/>
      <c r="C2266" s="199"/>
      <c r="D2266" s="199"/>
      <c r="E2266" s="200"/>
      <c r="F2266" s="200"/>
      <c r="G2266" s="199"/>
      <c r="H2266" s="199"/>
      <c r="I2266" s="200"/>
      <c r="J2266" s="204"/>
      <c r="K2266" s="199"/>
      <c r="L2266" s="199"/>
      <c r="M2266" s="199"/>
      <c r="N2266" s="112"/>
      <c r="O2266" s="199"/>
      <c r="P2266" s="199"/>
      <c r="Q2266" s="199"/>
      <c r="R2266" s="199"/>
      <c r="S2266" s="199"/>
      <c r="T2266" s="199">
        <f>BD[[#This Row],[ND]]*BD[[#This Row],[NE]]</f>
        <v>0</v>
      </c>
      <c r="U2266" s="201" t="str">
        <f t="shared" si="165"/>
        <v/>
      </c>
      <c r="V2266" s="199"/>
      <c r="W2266" s="199">
        <f>BD[[#This Row],[NP]]*BD[[#This Row],[N.C]]</f>
        <v>0</v>
      </c>
      <c r="X2266" s="201" t="str">
        <f t="shared" si="166"/>
        <v/>
      </c>
      <c r="Y2266" s="182" t="b">
        <f t="shared" si="167"/>
        <v>0</v>
      </c>
      <c r="Z2266" s="199"/>
      <c r="AA2266" s="199"/>
      <c r="AB2266" s="112"/>
      <c r="AC2266" s="112"/>
      <c r="AD2266" s="112"/>
      <c r="AE2266" s="204"/>
      <c r="AF2266" s="199"/>
    </row>
    <row r="2267" spans="1:32" ht="15.6" hidden="1">
      <c r="A2267" s="198"/>
      <c r="B2267" s="199"/>
      <c r="C2267" s="199"/>
      <c r="D2267" s="199"/>
      <c r="E2267" s="200"/>
      <c r="F2267" s="200"/>
      <c r="G2267" s="199"/>
      <c r="H2267" s="199"/>
      <c r="I2267" s="200"/>
      <c r="J2267" s="204"/>
      <c r="K2267" s="199"/>
      <c r="L2267" s="199"/>
      <c r="M2267" s="199"/>
      <c r="N2267" s="112"/>
      <c r="O2267" s="199"/>
      <c r="P2267" s="199"/>
      <c r="Q2267" s="199"/>
      <c r="R2267" s="199"/>
      <c r="S2267" s="199"/>
      <c r="T2267" s="199">
        <f>BD[[#This Row],[ND]]*BD[[#This Row],[NE]]</f>
        <v>0</v>
      </c>
      <c r="U2267" s="201" t="str">
        <f t="shared" si="165"/>
        <v/>
      </c>
      <c r="V2267" s="199"/>
      <c r="W2267" s="199">
        <f>BD[[#This Row],[NP]]*BD[[#This Row],[N.C]]</f>
        <v>0</v>
      </c>
      <c r="X2267" s="201" t="str">
        <f t="shared" si="166"/>
        <v/>
      </c>
      <c r="Y2267" s="182" t="b">
        <f t="shared" si="167"/>
        <v>0</v>
      </c>
      <c r="Z2267" s="199"/>
      <c r="AA2267" s="199"/>
      <c r="AB2267" s="112"/>
      <c r="AC2267" s="112"/>
      <c r="AD2267" s="112"/>
      <c r="AE2267" s="204"/>
      <c r="AF2267" s="199"/>
    </row>
    <row r="2268" spans="1:32" ht="15.6" hidden="1">
      <c r="A2268" s="198"/>
      <c r="B2268" s="199"/>
      <c r="C2268" s="199"/>
      <c r="D2268" s="199"/>
      <c r="E2268" s="200"/>
      <c r="F2268" s="200"/>
      <c r="G2268" s="199"/>
      <c r="H2268" s="199"/>
      <c r="I2268" s="200"/>
      <c r="J2268" s="204"/>
      <c r="K2268" s="199"/>
      <c r="L2268" s="199"/>
      <c r="M2268" s="199"/>
      <c r="N2268" s="112"/>
      <c r="O2268" s="199"/>
      <c r="P2268" s="199"/>
      <c r="Q2268" s="199"/>
      <c r="R2268" s="199"/>
      <c r="S2268" s="199"/>
      <c r="T2268" s="199">
        <f>BD[[#This Row],[ND]]*BD[[#This Row],[NE]]</f>
        <v>0</v>
      </c>
      <c r="U2268" s="201" t="str">
        <f t="shared" si="165"/>
        <v/>
      </c>
      <c r="V2268" s="199"/>
      <c r="W2268" s="199">
        <f>BD[[#This Row],[NP]]*BD[[#This Row],[N.C]]</f>
        <v>0</v>
      </c>
      <c r="X2268" s="201" t="str">
        <f t="shared" si="166"/>
        <v/>
      </c>
      <c r="Y2268" s="182" t="b">
        <f t="shared" si="167"/>
        <v>0</v>
      </c>
      <c r="Z2268" s="199"/>
      <c r="AA2268" s="199"/>
      <c r="AB2268" s="112"/>
      <c r="AC2268" s="112"/>
      <c r="AD2268" s="112"/>
      <c r="AE2268" s="204"/>
      <c r="AF2268" s="199"/>
    </row>
    <row r="2269" spans="1:32" ht="15.6" hidden="1">
      <c r="A2269" s="198"/>
      <c r="B2269" s="199"/>
      <c r="C2269" s="199"/>
      <c r="D2269" s="199"/>
      <c r="E2269" s="200"/>
      <c r="F2269" s="200"/>
      <c r="G2269" s="199"/>
      <c r="H2269" s="199"/>
      <c r="I2269" s="200"/>
      <c r="J2269" s="204"/>
      <c r="K2269" s="199"/>
      <c r="L2269" s="199"/>
      <c r="M2269" s="199"/>
      <c r="N2269" s="112"/>
      <c r="O2269" s="199"/>
      <c r="P2269" s="199"/>
      <c r="Q2269" s="199"/>
      <c r="R2269" s="199"/>
      <c r="S2269" s="199"/>
      <c r="T2269" s="199">
        <f>BD[[#This Row],[ND]]*BD[[#This Row],[NE]]</f>
        <v>0</v>
      </c>
      <c r="U2269" s="201" t="str">
        <f t="shared" si="165"/>
        <v/>
      </c>
      <c r="V2269" s="199"/>
      <c r="W2269" s="199">
        <f>BD[[#This Row],[NP]]*BD[[#This Row],[N.C]]</f>
        <v>0</v>
      </c>
      <c r="X2269" s="201" t="str">
        <f t="shared" si="166"/>
        <v/>
      </c>
      <c r="Y2269" s="182" t="b">
        <f t="shared" si="167"/>
        <v>0</v>
      </c>
      <c r="Z2269" s="199"/>
      <c r="AA2269" s="199"/>
      <c r="AB2269" s="112"/>
      <c r="AC2269" s="112"/>
      <c r="AD2269" s="112"/>
      <c r="AE2269" s="204"/>
      <c r="AF2269" s="199"/>
    </row>
    <row r="2270" spans="1:32" ht="15.6" hidden="1">
      <c r="A2270" s="198"/>
      <c r="B2270" s="199"/>
      <c r="C2270" s="199"/>
      <c r="D2270" s="199"/>
      <c r="E2270" s="200"/>
      <c r="F2270" s="200"/>
      <c r="G2270" s="199"/>
      <c r="H2270" s="199"/>
      <c r="I2270" s="200"/>
      <c r="J2270" s="204"/>
      <c r="K2270" s="199"/>
      <c r="L2270" s="199"/>
      <c r="M2270" s="199"/>
      <c r="N2270" s="112"/>
      <c r="O2270" s="199"/>
      <c r="P2270" s="199"/>
      <c r="Q2270" s="199"/>
      <c r="R2270" s="199"/>
      <c r="S2270" s="199"/>
      <c r="T2270" s="199">
        <f>BD[[#This Row],[ND]]*BD[[#This Row],[NE]]</f>
        <v>0</v>
      </c>
      <c r="U2270" s="201" t="str">
        <f t="shared" si="165"/>
        <v/>
      </c>
      <c r="V2270" s="199"/>
      <c r="W2270" s="199">
        <f>BD[[#This Row],[NP]]*BD[[#This Row],[N.C]]</f>
        <v>0</v>
      </c>
      <c r="X2270" s="201" t="str">
        <f t="shared" si="166"/>
        <v/>
      </c>
      <c r="Y2270" s="182" t="b">
        <f t="shared" si="167"/>
        <v>0</v>
      </c>
      <c r="Z2270" s="199"/>
      <c r="AA2270" s="199"/>
      <c r="AB2270" s="112"/>
      <c r="AC2270" s="112"/>
      <c r="AD2270" s="112"/>
      <c r="AE2270" s="204"/>
      <c r="AF2270" s="199"/>
    </row>
    <row r="2271" spans="1:32" ht="15.6" hidden="1">
      <c r="A2271" s="198"/>
      <c r="B2271" s="199"/>
      <c r="C2271" s="199"/>
      <c r="D2271" s="199"/>
      <c r="E2271" s="200"/>
      <c r="F2271" s="200"/>
      <c r="G2271" s="199"/>
      <c r="H2271" s="199"/>
      <c r="I2271" s="200"/>
      <c r="J2271" s="204"/>
      <c r="K2271" s="199"/>
      <c r="L2271" s="199"/>
      <c r="M2271" s="199"/>
      <c r="N2271" s="112"/>
      <c r="O2271" s="199"/>
      <c r="P2271" s="199"/>
      <c r="Q2271" s="199"/>
      <c r="R2271" s="199"/>
      <c r="S2271" s="199"/>
      <c r="T2271" s="199">
        <f>BD[[#This Row],[ND]]*BD[[#This Row],[NE]]</f>
        <v>0</v>
      </c>
      <c r="U2271" s="201" t="str">
        <f t="shared" si="165"/>
        <v/>
      </c>
      <c r="V2271" s="199"/>
      <c r="W2271" s="199">
        <f>BD[[#This Row],[NP]]*BD[[#This Row],[N.C]]</f>
        <v>0</v>
      </c>
      <c r="X2271" s="201" t="str">
        <f t="shared" si="166"/>
        <v/>
      </c>
      <c r="Y2271" s="182" t="b">
        <f t="shared" si="167"/>
        <v>0</v>
      </c>
      <c r="Z2271" s="199"/>
      <c r="AA2271" s="199"/>
      <c r="AB2271" s="112"/>
      <c r="AC2271" s="112"/>
      <c r="AD2271" s="112"/>
      <c r="AE2271" s="204"/>
      <c r="AF2271" s="199"/>
    </row>
    <row r="2272" spans="1:32" ht="15.6" hidden="1">
      <c r="A2272" s="198"/>
      <c r="B2272" s="199"/>
      <c r="C2272" s="199"/>
      <c r="D2272" s="199"/>
      <c r="E2272" s="200"/>
      <c r="F2272" s="200"/>
      <c r="G2272" s="199"/>
      <c r="H2272" s="199"/>
      <c r="I2272" s="200"/>
      <c r="J2272" s="204"/>
      <c r="K2272" s="199"/>
      <c r="L2272" s="199"/>
      <c r="M2272" s="199"/>
      <c r="N2272" s="112"/>
      <c r="O2272" s="199"/>
      <c r="P2272" s="199"/>
      <c r="Q2272" s="199"/>
      <c r="R2272" s="199"/>
      <c r="S2272" s="199"/>
      <c r="T2272" s="199">
        <f>BD[[#This Row],[ND]]*BD[[#This Row],[NE]]</f>
        <v>0</v>
      </c>
      <c r="U2272" s="201" t="str">
        <f t="shared" si="165"/>
        <v/>
      </c>
      <c r="V2272" s="199"/>
      <c r="W2272" s="199">
        <f>BD[[#This Row],[NP]]*BD[[#This Row],[N.C]]</f>
        <v>0</v>
      </c>
      <c r="X2272" s="201" t="str">
        <f t="shared" si="166"/>
        <v/>
      </c>
      <c r="Y2272" s="182" t="b">
        <f t="shared" si="167"/>
        <v>0</v>
      </c>
      <c r="Z2272" s="199"/>
      <c r="AA2272" s="199"/>
      <c r="AB2272" s="112"/>
      <c r="AC2272" s="112"/>
      <c r="AD2272" s="112"/>
      <c r="AE2272" s="204"/>
      <c r="AF2272" s="199"/>
    </row>
    <row r="2273" spans="1:32" ht="15.6" hidden="1">
      <c r="A2273" s="198"/>
      <c r="B2273" s="199"/>
      <c r="C2273" s="199"/>
      <c r="D2273" s="199"/>
      <c r="E2273" s="200"/>
      <c r="F2273" s="200"/>
      <c r="G2273" s="199"/>
      <c r="H2273" s="199"/>
      <c r="I2273" s="200"/>
      <c r="J2273" s="204"/>
      <c r="K2273" s="199"/>
      <c r="L2273" s="199"/>
      <c r="M2273" s="199"/>
      <c r="N2273" s="112"/>
      <c r="O2273" s="199"/>
      <c r="P2273" s="199"/>
      <c r="Q2273" s="199"/>
      <c r="R2273" s="199"/>
      <c r="S2273" s="199"/>
      <c r="T2273" s="199">
        <f>BD[[#This Row],[ND]]*BD[[#This Row],[NE]]</f>
        <v>0</v>
      </c>
      <c r="U2273" s="201" t="str">
        <f t="shared" si="165"/>
        <v/>
      </c>
      <c r="V2273" s="199"/>
      <c r="W2273" s="199">
        <f>BD[[#This Row],[NP]]*BD[[#This Row],[N.C]]</f>
        <v>0</v>
      </c>
      <c r="X2273" s="201" t="str">
        <f t="shared" si="166"/>
        <v/>
      </c>
      <c r="Y2273" s="182" t="b">
        <f t="shared" si="167"/>
        <v>0</v>
      </c>
      <c r="Z2273" s="199"/>
      <c r="AA2273" s="199"/>
      <c r="AB2273" s="112"/>
      <c r="AC2273" s="112"/>
      <c r="AD2273" s="112"/>
      <c r="AE2273" s="204"/>
      <c r="AF2273" s="199"/>
    </row>
    <row r="2274" spans="1:32" ht="15.6" hidden="1">
      <c r="A2274" s="198"/>
      <c r="B2274" s="199"/>
      <c r="C2274" s="199"/>
      <c r="D2274" s="199"/>
      <c r="E2274" s="200"/>
      <c r="F2274" s="200"/>
      <c r="G2274" s="199"/>
      <c r="H2274" s="199"/>
      <c r="I2274" s="200"/>
      <c r="J2274" s="204"/>
      <c r="K2274" s="199"/>
      <c r="L2274" s="199"/>
      <c r="M2274" s="199"/>
      <c r="N2274" s="112"/>
      <c r="O2274" s="199"/>
      <c r="P2274" s="199"/>
      <c r="Q2274" s="199"/>
      <c r="R2274" s="199"/>
      <c r="S2274" s="199"/>
      <c r="T2274" s="199">
        <f>BD[[#This Row],[ND]]*BD[[#This Row],[NE]]</f>
        <v>0</v>
      </c>
      <c r="U2274" s="201" t="str">
        <f t="shared" si="165"/>
        <v/>
      </c>
      <c r="V2274" s="199"/>
      <c r="W2274" s="199">
        <f>BD[[#This Row],[NP]]*BD[[#This Row],[N.C]]</f>
        <v>0</v>
      </c>
      <c r="X2274" s="201" t="str">
        <f t="shared" si="166"/>
        <v/>
      </c>
      <c r="Y2274" s="182" t="b">
        <f t="shared" si="167"/>
        <v>0</v>
      </c>
      <c r="Z2274" s="199"/>
      <c r="AA2274" s="199"/>
      <c r="AB2274" s="112"/>
      <c r="AC2274" s="112"/>
      <c r="AD2274" s="112"/>
      <c r="AE2274" s="204"/>
      <c r="AF2274" s="199"/>
    </row>
    <row r="2275" spans="1:32" ht="15.6" hidden="1">
      <c r="A2275" s="198"/>
      <c r="B2275" s="199"/>
      <c r="C2275" s="199"/>
      <c r="D2275" s="199"/>
      <c r="E2275" s="200"/>
      <c r="F2275" s="200"/>
      <c r="G2275" s="199"/>
      <c r="H2275" s="199"/>
      <c r="I2275" s="200"/>
      <c r="J2275" s="204"/>
      <c r="K2275" s="199"/>
      <c r="L2275" s="199"/>
      <c r="M2275" s="199"/>
      <c r="N2275" s="112"/>
      <c r="O2275" s="199"/>
      <c r="P2275" s="199"/>
      <c r="Q2275" s="199"/>
      <c r="R2275" s="199"/>
      <c r="S2275" s="199"/>
      <c r="T2275" s="199">
        <f>BD[[#This Row],[ND]]*BD[[#This Row],[NE]]</f>
        <v>0</v>
      </c>
      <c r="U2275" s="201" t="str">
        <f t="shared" si="165"/>
        <v/>
      </c>
      <c r="V2275" s="199"/>
      <c r="W2275" s="199">
        <f>BD[[#This Row],[NP]]*BD[[#This Row],[N.C]]</f>
        <v>0</v>
      </c>
      <c r="X2275" s="201" t="str">
        <f t="shared" si="166"/>
        <v/>
      </c>
      <c r="Y2275" s="182" t="b">
        <f t="shared" si="167"/>
        <v>0</v>
      </c>
      <c r="Z2275" s="199"/>
      <c r="AA2275" s="199"/>
      <c r="AB2275" s="112"/>
      <c r="AC2275" s="112"/>
      <c r="AD2275" s="112"/>
      <c r="AE2275" s="204"/>
      <c r="AF2275" s="199"/>
    </row>
    <row r="2276" spans="1:32" ht="15.6" hidden="1">
      <c r="A2276" s="198"/>
      <c r="B2276" s="199"/>
      <c r="C2276" s="199"/>
      <c r="D2276" s="199"/>
      <c r="E2276" s="200"/>
      <c r="F2276" s="200"/>
      <c r="G2276" s="199"/>
      <c r="H2276" s="199"/>
      <c r="I2276" s="200"/>
      <c r="J2276" s="204"/>
      <c r="K2276" s="199"/>
      <c r="L2276" s="199"/>
      <c r="M2276" s="199"/>
      <c r="N2276" s="112"/>
      <c r="O2276" s="199"/>
      <c r="P2276" s="199"/>
      <c r="Q2276" s="199"/>
      <c r="R2276" s="199"/>
      <c r="S2276" s="199"/>
      <c r="T2276" s="199">
        <f>BD[[#This Row],[ND]]*BD[[#This Row],[NE]]</f>
        <v>0</v>
      </c>
      <c r="U2276" s="201" t="str">
        <f t="shared" si="165"/>
        <v/>
      </c>
      <c r="V2276" s="199"/>
      <c r="W2276" s="199">
        <f>BD[[#This Row],[NP]]*BD[[#This Row],[N.C]]</f>
        <v>0</v>
      </c>
      <c r="X2276" s="201" t="str">
        <f t="shared" si="166"/>
        <v/>
      </c>
      <c r="Y2276" s="182" t="b">
        <f t="shared" si="167"/>
        <v>0</v>
      </c>
      <c r="Z2276" s="199"/>
      <c r="AA2276" s="199"/>
      <c r="AB2276" s="112"/>
      <c r="AC2276" s="112"/>
      <c r="AD2276" s="112"/>
      <c r="AE2276" s="204"/>
      <c r="AF2276" s="199"/>
    </row>
    <row r="2277" spans="1:32" ht="15.6" hidden="1">
      <c r="A2277" s="198"/>
      <c r="B2277" s="199"/>
      <c r="C2277" s="199"/>
      <c r="D2277" s="199"/>
      <c r="E2277" s="200"/>
      <c r="F2277" s="200"/>
      <c r="G2277" s="199"/>
      <c r="H2277" s="199"/>
      <c r="I2277" s="200"/>
      <c r="J2277" s="204"/>
      <c r="K2277" s="199"/>
      <c r="L2277" s="199"/>
      <c r="M2277" s="199"/>
      <c r="N2277" s="112"/>
      <c r="O2277" s="199"/>
      <c r="P2277" s="199"/>
      <c r="Q2277" s="199"/>
      <c r="R2277" s="199"/>
      <c r="S2277" s="199"/>
      <c r="T2277" s="199">
        <f>BD[[#This Row],[ND]]*BD[[#This Row],[NE]]</f>
        <v>0</v>
      </c>
      <c r="U2277" s="201" t="str">
        <f t="shared" si="165"/>
        <v/>
      </c>
      <c r="V2277" s="199"/>
      <c r="W2277" s="199">
        <f>BD[[#This Row],[NP]]*BD[[#This Row],[N.C]]</f>
        <v>0</v>
      </c>
      <c r="X2277" s="201" t="str">
        <f t="shared" si="166"/>
        <v/>
      </c>
      <c r="Y2277" s="182" t="b">
        <f t="shared" si="167"/>
        <v>0</v>
      </c>
      <c r="Z2277" s="199"/>
      <c r="AA2277" s="199"/>
      <c r="AB2277" s="112"/>
      <c r="AC2277" s="112"/>
      <c r="AD2277" s="112"/>
      <c r="AE2277" s="204"/>
      <c r="AF2277" s="199"/>
    </row>
    <row r="2278" spans="1:32" ht="15.6" hidden="1">
      <c r="A2278" s="198"/>
      <c r="B2278" s="199"/>
      <c r="C2278" s="199"/>
      <c r="D2278" s="199"/>
      <c r="E2278" s="200"/>
      <c r="F2278" s="200"/>
      <c r="G2278" s="199"/>
      <c r="H2278" s="199"/>
      <c r="I2278" s="200"/>
      <c r="J2278" s="204"/>
      <c r="K2278" s="199"/>
      <c r="L2278" s="199"/>
      <c r="M2278" s="199"/>
      <c r="N2278" s="112"/>
      <c r="O2278" s="199"/>
      <c r="P2278" s="199"/>
      <c r="Q2278" s="199"/>
      <c r="R2278" s="199"/>
      <c r="S2278" s="199"/>
      <c r="T2278" s="199">
        <f>BD[[#This Row],[ND]]*BD[[#This Row],[NE]]</f>
        <v>0</v>
      </c>
      <c r="U2278" s="201" t="str">
        <f t="shared" si="165"/>
        <v/>
      </c>
      <c r="V2278" s="199"/>
      <c r="W2278" s="199">
        <f>BD[[#This Row],[NP]]*BD[[#This Row],[N.C]]</f>
        <v>0</v>
      </c>
      <c r="X2278" s="201" t="str">
        <f t="shared" si="166"/>
        <v/>
      </c>
      <c r="Y2278" s="182" t="b">
        <f t="shared" si="167"/>
        <v>0</v>
      </c>
      <c r="Z2278" s="199"/>
      <c r="AA2278" s="199"/>
      <c r="AB2278" s="112"/>
      <c r="AC2278" s="112"/>
      <c r="AD2278" s="112"/>
      <c r="AE2278" s="204"/>
      <c r="AF2278" s="199"/>
    </row>
    <row r="2279" spans="1:32" ht="15.6" hidden="1">
      <c r="A2279" s="198"/>
      <c r="B2279" s="199"/>
      <c r="C2279" s="199"/>
      <c r="D2279" s="199"/>
      <c r="E2279" s="200"/>
      <c r="F2279" s="200"/>
      <c r="G2279" s="199"/>
      <c r="H2279" s="199"/>
      <c r="I2279" s="200"/>
      <c r="J2279" s="204"/>
      <c r="K2279" s="199"/>
      <c r="L2279" s="199"/>
      <c r="M2279" s="199"/>
      <c r="N2279" s="112"/>
      <c r="O2279" s="199"/>
      <c r="P2279" s="199"/>
      <c r="Q2279" s="199"/>
      <c r="R2279" s="199"/>
      <c r="S2279" s="199"/>
      <c r="T2279" s="199">
        <f>BD[[#This Row],[ND]]*BD[[#This Row],[NE]]</f>
        <v>0</v>
      </c>
      <c r="U2279" s="201" t="str">
        <f t="shared" si="165"/>
        <v/>
      </c>
      <c r="V2279" s="199"/>
      <c r="W2279" s="199">
        <f>BD[[#This Row],[NP]]*BD[[#This Row],[N.C]]</f>
        <v>0</v>
      </c>
      <c r="X2279" s="201" t="str">
        <f t="shared" si="166"/>
        <v/>
      </c>
      <c r="Y2279" s="182" t="b">
        <f t="shared" si="167"/>
        <v>0</v>
      </c>
      <c r="Z2279" s="199"/>
      <c r="AA2279" s="199"/>
      <c r="AB2279" s="112"/>
      <c r="AC2279" s="112"/>
      <c r="AD2279" s="112"/>
      <c r="AE2279" s="204"/>
      <c r="AF2279" s="199"/>
    </row>
    <row r="2280" spans="1:32" ht="15.6" hidden="1">
      <c r="A2280" s="198"/>
      <c r="B2280" s="199"/>
      <c r="C2280" s="199"/>
      <c r="D2280" s="199"/>
      <c r="E2280" s="200"/>
      <c r="F2280" s="200"/>
      <c r="G2280" s="199"/>
      <c r="H2280" s="199"/>
      <c r="I2280" s="200"/>
      <c r="J2280" s="204"/>
      <c r="K2280" s="199"/>
      <c r="L2280" s="199"/>
      <c r="M2280" s="199"/>
      <c r="N2280" s="112"/>
      <c r="O2280" s="199"/>
      <c r="P2280" s="199"/>
      <c r="Q2280" s="199"/>
      <c r="R2280" s="199"/>
      <c r="S2280" s="199"/>
      <c r="T2280" s="199">
        <f>BD[[#This Row],[ND]]*BD[[#This Row],[NE]]</f>
        <v>0</v>
      </c>
      <c r="U2280" s="201" t="str">
        <f t="shared" si="165"/>
        <v/>
      </c>
      <c r="V2280" s="199"/>
      <c r="W2280" s="199">
        <f>BD[[#This Row],[NP]]*BD[[#This Row],[N.C]]</f>
        <v>0</v>
      </c>
      <c r="X2280" s="201" t="str">
        <f t="shared" si="166"/>
        <v/>
      </c>
      <c r="Y2280" s="182" t="b">
        <f t="shared" si="167"/>
        <v>0</v>
      </c>
      <c r="Z2280" s="199"/>
      <c r="AA2280" s="199"/>
      <c r="AB2280" s="112"/>
      <c r="AC2280" s="112"/>
      <c r="AD2280" s="112"/>
      <c r="AE2280" s="204"/>
      <c r="AF2280" s="199"/>
    </row>
    <row r="2281" spans="1:32" ht="15.6" hidden="1">
      <c r="A2281" s="198"/>
      <c r="B2281" s="199"/>
      <c r="C2281" s="199"/>
      <c r="D2281" s="199"/>
      <c r="E2281" s="200"/>
      <c r="F2281" s="200"/>
      <c r="G2281" s="199"/>
      <c r="H2281" s="199"/>
      <c r="I2281" s="200"/>
      <c r="J2281" s="204"/>
      <c r="K2281" s="199"/>
      <c r="L2281" s="199"/>
      <c r="M2281" s="199"/>
      <c r="N2281" s="112"/>
      <c r="O2281" s="199"/>
      <c r="P2281" s="199"/>
      <c r="Q2281" s="199"/>
      <c r="R2281" s="199"/>
      <c r="S2281" s="199"/>
      <c r="T2281" s="199">
        <f>BD[[#This Row],[ND]]*BD[[#This Row],[NE]]</f>
        <v>0</v>
      </c>
      <c r="U2281" s="201" t="str">
        <f t="shared" si="165"/>
        <v/>
      </c>
      <c r="V2281" s="199"/>
      <c r="W2281" s="199">
        <f>BD[[#This Row],[NP]]*BD[[#This Row],[N.C]]</f>
        <v>0</v>
      </c>
      <c r="X2281" s="201" t="str">
        <f t="shared" si="166"/>
        <v/>
      </c>
      <c r="Y2281" s="182" t="b">
        <f t="shared" si="167"/>
        <v>0</v>
      </c>
      <c r="Z2281" s="199"/>
      <c r="AA2281" s="199"/>
      <c r="AB2281" s="112"/>
      <c r="AC2281" s="112"/>
      <c r="AD2281" s="112"/>
      <c r="AE2281" s="204"/>
      <c r="AF2281" s="199"/>
    </row>
    <row r="2282" spans="1:32" ht="15.6" hidden="1">
      <c r="A2282" s="198"/>
      <c r="B2282" s="199"/>
      <c r="C2282" s="199"/>
      <c r="D2282" s="199"/>
      <c r="E2282" s="200"/>
      <c r="F2282" s="200"/>
      <c r="G2282" s="199"/>
      <c r="H2282" s="199"/>
      <c r="I2282" s="200"/>
      <c r="J2282" s="204"/>
      <c r="K2282" s="199"/>
      <c r="L2282" s="199"/>
      <c r="M2282" s="199"/>
      <c r="N2282" s="112"/>
      <c r="O2282" s="199"/>
      <c r="P2282" s="199"/>
      <c r="Q2282" s="199"/>
      <c r="R2282" s="199"/>
      <c r="S2282" s="199"/>
      <c r="T2282" s="199">
        <f>BD[[#This Row],[ND]]*BD[[#This Row],[NE]]</f>
        <v>0</v>
      </c>
      <c r="U2282" s="201" t="str">
        <f t="shared" si="165"/>
        <v/>
      </c>
      <c r="V2282" s="199"/>
      <c r="W2282" s="199">
        <f>BD[[#This Row],[NP]]*BD[[#This Row],[N.C]]</f>
        <v>0</v>
      </c>
      <c r="X2282" s="201" t="str">
        <f t="shared" si="166"/>
        <v/>
      </c>
      <c r="Y2282" s="182" t="b">
        <f t="shared" si="167"/>
        <v>0</v>
      </c>
      <c r="Z2282" s="199"/>
      <c r="AA2282" s="199"/>
      <c r="AB2282" s="112"/>
      <c r="AC2282" s="112"/>
      <c r="AD2282" s="112"/>
      <c r="AE2282" s="204"/>
      <c r="AF2282" s="199"/>
    </row>
    <row r="2283" spans="1:32" ht="15.6" hidden="1">
      <c r="A2283" s="198"/>
      <c r="B2283" s="199"/>
      <c r="C2283" s="199"/>
      <c r="D2283" s="199"/>
      <c r="E2283" s="200"/>
      <c r="F2283" s="200"/>
      <c r="G2283" s="199"/>
      <c r="H2283" s="199"/>
      <c r="I2283" s="200"/>
      <c r="J2283" s="204"/>
      <c r="K2283" s="199"/>
      <c r="L2283" s="199"/>
      <c r="M2283" s="199"/>
      <c r="N2283" s="112"/>
      <c r="O2283" s="199"/>
      <c r="P2283" s="199"/>
      <c r="Q2283" s="199"/>
      <c r="R2283" s="199"/>
      <c r="S2283" s="199"/>
      <c r="T2283" s="199">
        <f>BD[[#This Row],[ND]]*BD[[#This Row],[NE]]</f>
        <v>0</v>
      </c>
      <c r="U2283" s="201" t="str">
        <f t="shared" si="165"/>
        <v/>
      </c>
      <c r="V2283" s="199"/>
      <c r="W2283" s="199">
        <f>BD[[#This Row],[NP]]*BD[[#This Row],[N.C]]</f>
        <v>0</v>
      </c>
      <c r="X2283" s="201" t="str">
        <f t="shared" si="166"/>
        <v/>
      </c>
      <c r="Y2283" s="182" t="b">
        <f t="shared" si="167"/>
        <v>0</v>
      </c>
      <c r="Z2283" s="199"/>
      <c r="AA2283" s="199"/>
      <c r="AB2283" s="112"/>
      <c r="AC2283" s="112"/>
      <c r="AD2283" s="112"/>
      <c r="AE2283" s="204"/>
      <c r="AF2283" s="199"/>
    </row>
    <row r="2284" spans="1:32" ht="15.6" hidden="1">
      <c r="A2284" s="198"/>
      <c r="B2284" s="199"/>
      <c r="C2284" s="199"/>
      <c r="D2284" s="199"/>
      <c r="E2284" s="200"/>
      <c r="F2284" s="200"/>
      <c r="G2284" s="199"/>
      <c r="H2284" s="199"/>
      <c r="I2284" s="200"/>
      <c r="J2284" s="204"/>
      <c r="K2284" s="199"/>
      <c r="L2284" s="199"/>
      <c r="M2284" s="199"/>
      <c r="N2284" s="112"/>
      <c r="O2284" s="199"/>
      <c r="P2284" s="199"/>
      <c r="Q2284" s="199"/>
      <c r="R2284" s="199"/>
      <c r="S2284" s="199"/>
      <c r="T2284" s="199">
        <f>BD[[#This Row],[ND]]*BD[[#This Row],[NE]]</f>
        <v>0</v>
      </c>
      <c r="U2284" s="201" t="str">
        <f t="shared" si="165"/>
        <v/>
      </c>
      <c r="V2284" s="199"/>
      <c r="W2284" s="199">
        <f>BD[[#This Row],[NP]]*BD[[#This Row],[N.C]]</f>
        <v>0</v>
      </c>
      <c r="X2284" s="201" t="str">
        <f t="shared" si="166"/>
        <v/>
      </c>
      <c r="Y2284" s="182" t="b">
        <f t="shared" si="167"/>
        <v>0</v>
      </c>
      <c r="Z2284" s="199"/>
      <c r="AA2284" s="199"/>
      <c r="AB2284" s="112"/>
      <c r="AC2284" s="112"/>
      <c r="AD2284" s="112"/>
      <c r="AE2284" s="204"/>
      <c r="AF2284" s="199"/>
    </row>
    <row r="2285" spans="1:32" ht="15.6" hidden="1">
      <c r="A2285" s="198"/>
      <c r="B2285" s="199"/>
      <c r="C2285" s="199"/>
      <c r="D2285" s="199"/>
      <c r="E2285" s="200"/>
      <c r="F2285" s="200"/>
      <c r="G2285" s="199"/>
      <c r="H2285" s="199"/>
      <c r="I2285" s="200"/>
      <c r="J2285" s="204"/>
      <c r="K2285" s="199"/>
      <c r="L2285" s="199"/>
      <c r="M2285" s="199"/>
      <c r="N2285" s="112"/>
      <c r="O2285" s="199"/>
      <c r="P2285" s="199"/>
      <c r="Q2285" s="199"/>
      <c r="R2285" s="199"/>
      <c r="S2285" s="199"/>
      <c r="T2285" s="199">
        <f>BD[[#This Row],[ND]]*BD[[#This Row],[NE]]</f>
        <v>0</v>
      </c>
      <c r="U2285" s="201" t="str">
        <f t="shared" si="165"/>
        <v/>
      </c>
      <c r="V2285" s="199"/>
      <c r="W2285" s="199">
        <f>BD[[#This Row],[NP]]*BD[[#This Row],[N.C]]</f>
        <v>0</v>
      </c>
      <c r="X2285" s="201" t="str">
        <f t="shared" si="166"/>
        <v/>
      </c>
      <c r="Y2285" s="182" t="b">
        <f t="shared" si="167"/>
        <v>0</v>
      </c>
      <c r="Z2285" s="199"/>
      <c r="AA2285" s="199"/>
      <c r="AB2285" s="112"/>
      <c r="AC2285" s="112"/>
      <c r="AD2285" s="112"/>
      <c r="AE2285" s="204"/>
      <c r="AF2285" s="199"/>
    </row>
    <row r="2286" spans="1:32" ht="15.6" hidden="1">
      <c r="A2286" s="198"/>
      <c r="B2286" s="199"/>
      <c r="C2286" s="199"/>
      <c r="D2286" s="199"/>
      <c r="E2286" s="200"/>
      <c r="F2286" s="200"/>
      <c r="G2286" s="199"/>
      <c r="H2286" s="199"/>
      <c r="I2286" s="200"/>
      <c r="J2286" s="204"/>
      <c r="K2286" s="199"/>
      <c r="L2286" s="199"/>
      <c r="M2286" s="199"/>
      <c r="N2286" s="112"/>
      <c r="O2286" s="199"/>
      <c r="P2286" s="199"/>
      <c r="Q2286" s="199"/>
      <c r="R2286" s="199"/>
      <c r="S2286" s="199"/>
      <c r="T2286" s="199">
        <f>BD[[#This Row],[ND]]*BD[[#This Row],[NE]]</f>
        <v>0</v>
      </c>
      <c r="U2286" s="201" t="str">
        <f t="shared" si="165"/>
        <v/>
      </c>
      <c r="V2286" s="199"/>
      <c r="W2286" s="199">
        <f>BD[[#This Row],[NP]]*BD[[#This Row],[N.C]]</f>
        <v>0</v>
      </c>
      <c r="X2286" s="201" t="str">
        <f t="shared" si="166"/>
        <v/>
      </c>
      <c r="Y2286" s="182" t="b">
        <f t="shared" si="167"/>
        <v>0</v>
      </c>
      <c r="Z2286" s="199"/>
      <c r="AA2286" s="199"/>
      <c r="AB2286" s="112"/>
      <c r="AC2286" s="112"/>
      <c r="AD2286" s="112"/>
      <c r="AE2286" s="204"/>
      <c r="AF2286" s="199"/>
    </row>
    <row r="2287" spans="1:32" ht="15.6" hidden="1">
      <c r="A2287" s="198"/>
      <c r="B2287" s="199"/>
      <c r="C2287" s="199"/>
      <c r="D2287" s="199"/>
      <c r="E2287" s="200"/>
      <c r="F2287" s="200"/>
      <c r="G2287" s="199"/>
      <c r="H2287" s="199"/>
      <c r="I2287" s="200"/>
      <c r="J2287" s="204"/>
      <c r="K2287" s="199"/>
      <c r="L2287" s="199"/>
      <c r="M2287" s="199"/>
      <c r="N2287" s="112"/>
      <c r="O2287" s="199"/>
      <c r="P2287" s="199"/>
      <c r="Q2287" s="199"/>
      <c r="R2287" s="199"/>
      <c r="S2287" s="199"/>
      <c r="T2287" s="199">
        <f>BD[[#This Row],[ND]]*BD[[#This Row],[NE]]</f>
        <v>0</v>
      </c>
      <c r="U2287" s="201" t="str">
        <f t="shared" si="165"/>
        <v/>
      </c>
      <c r="V2287" s="199"/>
      <c r="W2287" s="199">
        <f>BD[[#This Row],[NP]]*BD[[#This Row],[N.C]]</f>
        <v>0</v>
      </c>
      <c r="X2287" s="201" t="str">
        <f t="shared" si="166"/>
        <v/>
      </c>
      <c r="Y2287" s="182" t="b">
        <f t="shared" si="167"/>
        <v>0</v>
      </c>
      <c r="Z2287" s="199"/>
      <c r="AA2287" s="199"/>
      <c r="AB2287" s="112"/>
      <c r="AC2287" s="112"/>
      <c r="AD2287" s="112"/>
      <c r="AE2287" s="204"/>
      <c r="AF2287" s="199"/>
    </row>
    <row r="2288" spans="1:32" ht="15.6" hidden="1">
      <c r="A2288" s="198"/>
      <c r="B2288" s="199"/>
      <c r="C2288" s="199"/>
      <c r="D2288" s="199"/>
      <c r="E2288" s="200"/>
      <c r="F2288" s="200"/>
      <c r="G2288" s="199"/>
      <c r="H2288" s="199"/>
      <c r="I2288" s="200"/>
      <c r="J2288" s="204"/>
      <c r="K2288" s="199"/>
      <c r="L2288" s="199"/>
      <c r="M2288" s="199"/>
      <c r="N2288" s="112"/>
      <c r="O2288" s="199"/>
      <c r="P2288" s="199"/>
      <c r="Q2288" s="199"/>
      <c r="R2288" s="199"/>
      <c r="S2288" s="199"/>
      <c r="T2288" s="199">
        <f>BD[[#This Row],[ND]]*BD[[#This Row],[NE]]</f>
        <v>0</v>
      </c>
      <c r="U2288" s="201" t="str">
        <f t="shared" si="165"/>
        <v/>
      </c>
      <c r="V2288" s="199"/>
      <c r="W2288" s="199">
        <f>BD[[#This Row],[NP]]*BD[[#This Row],[N.C]]</f>
        <v>0</v>
      </c>
      <c r="X2288" s="201" t="str">
        <f t="shared" si="166"/>
        <v/>
      </c>
      <c r="Y2288" s="182" t="b">
        <f t="shared" si="167"/>
        <v>0</v>
      </c>
      <c r="Z2288" s="199"/>
      <c r="AA2288" s="199"/>
      <c r="AB2288" s="112"/>
      <c r="AC2288" s="112"/>
      <c r="AD2288" s="112"/>
      <c r="AE2288" s="204"/>
      <c r="AF2288" s="199"/>
    </row>
    <row r="2289" spans="1:32" ht="15.6" hidden="1">
      <c r="A2289" s="198"/>
      <c r="B2289" s="199"/>
      <c r="C2289" s="199"/>
      <c r="D2289" s="199"/>
      <c r="E2289" s="200"/>
      <c r="F2289" s="200"/>
      <c r="G2289" s="199"/>
      <c r="H2289" s="199"/>
      <c r="I2289" s="200"/>
      <c r="J2289" s="204"/>
      <c r="K2289" s="199"/>
      <c r="L2289" s="199"/>
      <c r="M2289" s="199"/>
      <c r="N2289" s="112"/>
      <c r="O2289" s="199"/>
      <c r="P2289" s="199"/>
      <c r="Q2289" s="199"/>
      <c r="R2289" s="199"/>
      <c r="S2289" s="199"/>
      <c r="T2289" s="199">
        <f>BD[[#This Row],[ND]]*BD[[#This Row],[NE]]</f>
        <v>0</v>
      </c>
      <c r="U2289" s="201" t="str">
        <f t="shared" si="165"/>
        <v/>
      </c>
      <c r="V2289" s="199"/>
      <c r="W2289" s="199">
        <f>BD[[#This Row],[NP]]*BD[[#This Row],[N.C]]</f>
        <v>0</v>
      </c>
      <c r="X2289" s="201" t="str">
        <f t="shared" si="166"/>
        <v/>
      </c>
      <c r="Y2289" s="182" t="b">
        <f t="shared" si="167"/>
        <v>0</v>
      </c>
      <c r="Z2289" s="199"/>
      <c r="AA2289" s="199"/>
      <c r="AB2289" s="112"/>
      <c r="AC2289" s="112"/>
      <c r="AD2289" s="112"/>
      <c r="AE2289" s="204"/>
      <c r="AF2289" s="199"/>
    </row>
    <row r="2290" spans="1:32" ht="15.6" hidden="1">
      <c r="A2290" s="198"/>
      <c r="B2290" s="199"/>
      <c r="C2290" s="199"/>
      <c r="D2290" s="199"/>
      <c r="E2290" s="200"/>
      <c r="F2290" s="200"/>
      <c r="G2290" s="199"/>
      <c r="H2290" s="199"/>
      <c r="I2290" s="200"/>
      <c r="J2290" s="204"/>
      <c r="K2290" s="199"/>
      <c r="L2290" s="199"/>
      <c r="M2290" s="199"/>
      <c r="N2290" s="112"/>
      <c r="O2290" s="199"/>
      <c r="P2290" s="199"/>
      <c r="Q2290" s="199"/>
      <c r="R2290" s="199"/>
      <c r="S2290" s="199"/>
      <c r="T2290" s="199">
        <f>BD[[#This Row],[ND]]*BD[[#This Row],[NE]]</f>
        <v>0</v>
      </c>
      <c r="U2290" s="201" t="str">
        <f t="shared" si="165"/>
        <v/>
      </c>
      <c r="V2290" s="199"/>
      <c r="W2290" s="199">
        <f>BD[[#This Row],[NP]]*BD[[#This Row],[N.C]]</f>
        <v>0</v>
      </c>
      <c r="X2290" s="201" t="str">
        <f t="shared" si="166"/>
        <v/>
      </c>
      <c r="Y2290" s="182" t="b">
        <f t="shared" si="167"/>
        <v>0</v>
      </c>
      <c r="Z2290" s="199"/>
      <c r="AA2290" s="199"/>
      <c r="AB2290" s="112"/>
      <c r="AC2290" s="112"/>
      <c r="AD2290" s="112"/>
      <c r="AE2290" s="204"/>
      <c r="AF2290" s="199"/>
    </row>
    <row r="2291" spans="1:32" ht="15.6" hidden="1">
      <c r="A2291" s="198"/>
      <c r="B2291" s="199"/>
      <c r="C2291" s="199"/>
      <c r="D2291" s="199"/>
      <c r="E2291" s="200"/>
      <c r="F2291" s="200"/>
      <c r="G2291" s="199"/>
      <c r="H2291" s="199"/>
      <c r="I2291" s="200"/>
      <c r="J2291" s="204"/>
      <c r="K2291" s="199"/>
      <c r="L2291" s="199"/>
      <c r="M2291" s="199"/>
      <c r="N2291" s="112"/>
      <c r="O2291" s="199"/>
      <c r="P2291" s="199"/>
      <c r="Q2291" s="199"/>
      <c r="R2291" s="199"/>
      <c r="S2291" s="199"/>
      <c r="T2291" s="199">
        <f>BD[[#This Row],[ND]]*BD[[#This Row],[NE]]</f>
        <v>0</v>
      </c>
      <c r="U2291" s="201" t="str">
        <f t="shared" si="165"/>
        <v/>
      </c>
      <c r="V2291" s="199"/>
      <c r="W2291" s="199">
        <f>BD[[#This Row],[NP]]*BD[[#This Row],[N.C]]</f>
        <v>0</v>
      </c>
      <c r="X2291" s="201" t="str">
        <f t="shared" si="166"/>
        <v/>
      </c>
      <c r="Y2291" s="182" t="b">
        <f t="shared" si="167"/>
        <v>0</v>
      </c>
      <c r="Z2291" s="199"/>
      <c r="AA2291" s="199"/>
      <c r="AB2291" s="112"/>
      <c r="AC2291" s="112"/>
      <c r="AD2291" s="112"/>
      <c r="AE2291" s="204"/>
      <c r="AF2291" s="199"/>
    </row>
    <row r="2292" spans="1:32" ht="15.6" hidden="1">
      <c r="A2292" s="198"/>
      <c r="B2292" s="199"/>
      <c r="C2292" s="199"/>
      <c r="D2292" s="199"/>
      <c r="E2292" s="200"/>
      <c r="F2292" s="200"/>
      <c r="G2292" s="199"/>
      <c r="H2292" s="199"/>
      <c r="I2292" s="200"/>
      <c r="J2292" s="204"/>
      <c r="K2292" s="199"/>
      <c r="L2292" s="199"/>
      <c r="M2292" s="199"/>
      <c r="N2292" s="112"/>
      <c r="O2292" s="199"/>
      <c r="P2292" s="199"/>
      <c r="Q2292" s="199"/>
      <c r="R2292" s="199"/>
      <c r="S2292" s="199"/>
      <c r="T2292" s="199">
        <f>BD[[#This Row],[ND]]*BD[[#This Row],[NE]]</f>
        <v>0</v>
      </c>
      <c r="U2292" s="201" t="str">
        <f t="shared" si="165"/>
        <v/>
      </c>
      <c r="V2292" s="199"/>
      <c r="W2292" s="199">
        <f>BD[[#This Row],[NP]]*BD[[#This Row],[N.C]]</f>
        <v>0</v>
      </c>
      <c r="X2292" s="201" t="str">
        <f t="shared" si="166"/>
        <v/>
      </c>
      <c r="Y2292" s="182" t="b">
        <f t="shared" si="167"/>
        <v>0</v>
      </c>
      <c r="Z2292" s="199"/>
      <c r="AA2292" s="199"/>
      <c r="AB2292" s="112"/>
      <c r="AC2292" s="112"/>
      <c r="AD2292" s="112"/>
      <c r="AE2292" s="204"/>
      <c r="AF2292" s="199"/>
    </row>
    <row r="2293" spans="1:32" ht="15.6" hidden="1">
      <c r="A2293" s="198"/>
      <c r="B2293" s="199"/>
      <c r="C2293" s="199"/>
      <c r="D2293" s="199"/>
      <c r="E2293" s="200"/>
      <c r="F2293" s="200"/>
      <c r="G2293" s="199"/>
      <c r="H2293" s="199"/>
      <c r="I2293" s="200"/>
      <c r="J2293" s="204"/>
      <c r="K2293" s="199"/>
      <c r="L2293" s="199"/>
      <c r="M2293" s="199"/>
      <c r="N2293" s="112"/>
      <c r="O2293" s="199"/>
      <c r="P2293" s="199"/>
      <c r="Q2293" s="199"/>
      <c r="R2293" s="199"/>
      <c r="S2293" s="199"/>
      <c r="T2293" s="199">
        <f>BD[[#This Row],[ND]]*BD[[#This Row],[NE]]</f>
        <v>0</v>
      </c>
      <c r="U2293" s="201" t="str">
        <f t="shared" si="165"/>
        <v/>
      </c>
      <c r="V2293" s="199"/>
      <c r="W2293" s="199">
        <f>BD[[#This Row],[NP]]*BD[[#This Row],[N.C]]</f>
        <v>0</v>
      </c>
      <c r="X2293" s="201" t="str">
        <f t="shared" si="166"/>
        <v/>
      </c>
      <c r="Y2293" s="182" t="b">
        <f t="shared" si="167"/>
        <v>0</v>
      </c>
      <c r="Z2293" s="199"/>
      <c r="AA2293" s="199"/>
      <c r="AB2293" s="112"/>
      <c r="AC2293" s="112"/>
      <c r="AD2293" s="112"/>
      <c r="AE2293" s="204"/>
      <c r="AF2293" s="199"/>
    </row>
    <row r="2294" spans="1:32" ht="15.6" hidden="1">
      <c r="A2294" s="198"/>
      <c r="B2294" s="199"/>
      <c r="C2294" s="199"/>
      <c r="D2294" s="199"/>
      <c r="E2294" s="200"/>
      <c r="F2294" s="200"/>
      <c r="G2294" s="199"/>
      <c r="H2294" s="199"/>
      <c r="I2294" s="200"/>
      <c r="J2294" s="204"/>
      <c r="K2294" s="199"/>
      <c r="L2294" s="199"/>
      <c r="M2294" s="199"/>
      <c r="N2294" s="112"/>
      <c r="O2294" s="199"/>
      <c r="P2294" s="199"/>
      <c r="Q2294" s="199"/>
      <c r="R2294" s="199"/>
      <c r="S2294" s="199"/>
      <c r="T2294" s="199">
        <f>BD[[#This Row],[ND]]*BD[[#This Row],[NE]]</f>
        <v>0</v>
      </c>
      <c r="U2294" s="201" t="str">
        <f t="shared" si="165"/>
        <v/>
      </c>
      <c r="V2294" s="199"/>
      <c r="W2294" s="199">
        <f>BD[[#This Row],[NP]]*BD[[#This Row],[N.C]]</f>
        <v>0</v>
      </c>
      <c r="X2294" s="201" t="str">
        <f t="shared" si="166"/>
        <v/>
      </c>
      <c r="Y2294" s="182" t="b">
        <f t="shared" si="167"/>
        <v>0</v>
      </c>
      <c r="Z2294" s="199"/>
      <c r="AA2294" s="199"/>
      <c r="AB2294" s="112"/>
      <c r="AC2294" s="112"/>
      <c r="AD2294" s="112"/>
      <c r="AE2294" s="204"/>
      <c r="AF2294" s="199"/>
    </row>
    <row r="2295" spans="1:32" ht="15.6" hidden="1">
      <c r="A2295" s="198"/>
      <c r="B2295" s="199"/>
      <c r="C2295" s="199"/>
      <c r="D2295" s="199"/>
      <c r="E2295" s="200"/>
      <c r="F2295" s="200"/>
      <c r="G2295" s="199"/>
      <c r="H2295" s="199"/>
      <c r="I2295" s="200"/>
      <c r="J2295" s="204"/>
      <c r="K2295" s="199"/>
      <c r="L2295" s="199"/>
      <c r="M2295" s="199"/>
      <c r="N2295" s="112"/>
      <c r="O2295" s="199"/>
      <c r="P2295" s="199"/>
      <c r="Q2295" s="199"/>
      <c r="R2295" s="199"/>
      <c r="S2295" s="199"/>
      <c r="T2295" s="199">
        <f>BD[[#This Row],[ND]]*BD[[#This Row],[NE]]</f>
        <v>0</v>
      </c>
      <c r="U2295" s="201" t="str">
        <f t="shared" si="165"/>
        <v/>
      </c>
      <c r="V2295" s="199"/>
      <c r="W2295" s="199">
        <f>BD[[#This Row],[NP]]*BD[[#This Row],[N.C]]</f>
        <v>0</v>
      </c>
      <c r="X2295" s="201" t="str">
        <f t="shared" si="166"/>
        <v/>
      </c>
      <c r="Y2295" s="182" t="b">
        <f t="shared" si="167"/>
        <v>0</v>
      </c>
      <c r="Z2295" s="199"/>
      <c r="AA2295" s="199"/>
      <c r="AB2295" s="112"/>
      <c r="AC2295" s="112"/>
      <c r="AD2295" s="112"/>
      <c r="AE2295" s="204"/>
      <c r="AF2295" s="199"/>
    </row>
    <row r="2296" spans="1:32" ht="15.6" hidden="1">
      <c r="A2296" s="198"/>
      <c r="B2296" s="199"/>
      <c r="C2296" s="199"/>
      <c r="D2296" s="199"/>
      <c r="E2296" s="200"/>
      <c r="F2296" s="200"/>
      <c r="G2296" s="199"/>
      <c r="H2296" s="199"/>
      <c r="I2296" s="200"/>
      <c r="J2296" s="204"/>
      <c r="K2296" s="199"/>
      <c r="L2296" s="199"/>
      <c r="M2296" s="199"/>
      <c r="N2296" s="112"/>
      <c r="O2296" s="199"/>
      <c r="P2296" s="199"/>
      <c r="Q2296" s="199"/>
      <c r="R2296" s="199"/>
      <c r="S2296" s="199"/>
      <c r="T2296" s="199">
        <f>BD[[#This Row],[ND]]*BD[[#This Row],[NE]]</f>
        <v>0</v>
      </c>
      <c r="U2296" s="201" t="str">
        <f t="shared" si="165"/>
        <v/>
      </c>
      <c r="V2296" s="199"/>
      <c r="W2296" s="199">
        <f>BD[[#This Row],[NP]]*BD[[#This Row],[N.C]]</f>
        <v>0</v>
      </c>
      <c r="X2296" s="201" t="str">
        <f t="shared" si="166"/>
        <v/>
      </c>
      <c r="Y2296" s="182" t="b">
        <f t="shared" si="167"/>
        <v>0</v>
      </c>
      <c r="Z2296" s="199"/>
      <c r="AA2296" s="199"/>
      <c r="AB2296" s="112"/>
      <c r="AC2296" s="112"/>
      <c r="AD2296" s="112"/>
      <c r="AE2296" s="204"/>
      <c r="AF2296" s="199"/>
    </row>
    <row r="2297" spans="1:32" ht="15.6" hidden="1">
      <c r="A2297" s="198"/>
      <c r="B2297" s="199"/>
      <c r="C2297" s="199"/>
      <c r="D2297" s="199"/>
      <c r="E2297" s="200"/>
      <c r="F2297" s="200"/>
      <c r="G2297" s="199"/>
      <c r="H2297" s="199"/>
      <c r="I2297" s="200"/>
      <c r="J2297" s="204"/>
      <c r="K2297" s="199"/>
      <c r="L2297" s="199"/>
      <c r="M2297" s="199"/>
      <c r="N2297" s="112"/>
      <c r="O2297" s="199"/>
      <c r="P2297" s="199"/>
      <c r="Q2297" s="199"/>
      <c r="R2297" s="199"/>
      <c r="S2297" s="199"/>
      <c r="T2297" s="199">
        <f>BD[[#This Row],[ND]]*BD[[#This Row],[NE]]</f>
        <v>0</v>
      </c>
      <c r="U2297" s="201" t="str">
        <f t="shared" si="165"/>
        <v/>
      </c>
      <c r="V2297" s="199"/>
      <c r="W2297" s="199">
        <f>BD[[#This Row],[NP]]*BD[[#This Row],[N.C]]</f>
        <v>0</v>
      </c>
      <c r="X2297" s="201" t="str">
        <f t="shared" si="166"/>
        <v/>
      </c>
      <c r="Y2297" s="182" t="b">
        <f t="shared" si="167"/>
        <v>0</v>
      </c>
      <c r="Z2297" s="199"/>
      <c r="AA2297" s="199"/>
      <c r="AB2297" s="112"/>
      <c r="AC2297" s="112"/>
      <c r="AD2297" s="112"/>
      <c r="AE2297" s="204"/>
      <c r="AF2297" s="199"/>
    </row>
    <row r="2298" spans="1:32" ht="15.6" hidden="1">
      <c r="A2298" s="198"/>
      <c r="B2298" s="199"/>
      <c r="C2298" s="199"/>
      <c r="D2298" s="199"/>
      <c r="E2298" s="200"/>
      <c r="F2298" s="200"/>
      <c r="G2298" s="199"/>
      <c r="H2298" s="199"/>
      <c r="I2298" s="200"/>
      <c r="J2298" s="204"/>
      <c r="K2298" s="199"/>
      <c r="L2298" s="199"/>
      <c r="M2298" s="199"/>
      <c r="N2298" s="112"/>
      <c r="O2298" s="199"/>
      <c r="P2298" s="199"/>
      <c r="Q2298" s="199"/>
      <c r="R2298" s="199"/>
      <c r="S2298" s="199"/>
      <c r="T2298" s="199">
        <f>BD[[#This Row],[ND]]*BD[[#This Row],[NE]]</f>
        <v>0</v>
      </c>
      <c r="U2298" s="201" t="str">
        <f t="shared" si="165"/>
        <v/>
      </c>
      <c r="V2298" s="199"/>
      <c r="W2298" s="199">
        <f>BD[[#This Row],[NP]]*BD[[#This Row],[N.C]]</f>
        <v>0</v>
      </c>
      <c r="X2298" s="201" t="str">
        <f t="shared" si="166"/>
        <v/>
      </c>
      <c r="Y2298" s="182" t="b">
        <f t="shared" si="167"/>
        <v>0</v>
      </c>
      <c r="Z2298" s="199"/>
      <c r="AA2298" s="199"/>
      <c r="AB2298" s="112"/>
      <c r="AC2298" s="112"/>
      <c r="AD2298" s="112"/>
      <c r="AE2298" s="204"/>
      <c r="AF2298" s="199"/>
    </row>
    <row r="2299" spans="1:32" ht="15.6" hidden="1">
      <c r="A2299" s="198"/>
      <c r="B2299" s="199"/>
      <c r="C2299" s="199"/>
      <c r="D2299" s="199"/>
      <c r="E2299" s="200"/>
      <c r="F2299" s="200"/>
      <c r="G2299" s="199"/>
      <c r="H2299" s="199"/>
      <c r="I2299" s="200"/>
      <c r="J2299" s="204"/>
      <c r="K2299" s="199"/>
      <c r="L2299" s="199"/>
      <c r="M2299" s="199"/>
      <c r="N2299" s="112"/>
      <c r="O2299" s="199"/>
      <c r="P2299" s="199"/>
      <c r="Q2299" s="199"/>
      <c r="R2299" s="199"/>
      <c r="S2299" s="199"/>
      <c r="T2299" s="199">
        <f>BD[[#This Row],[ND]]*BD[[#This Row],[NE]]</f>
        <v>0</v>
      </c>
      <c r="U2299" s="201" t="str">
        <f t="shared" si="165"/>
        <v/>
      </c>
      <c r="V2299" s="199"/>
      <c r="W2299" s="199">
        <f>BD[[#This Row],[NP]]*BD[[#This Row],[N.C]]</f>
        <v>0</v>
      </c>
      <c r="X2299" s="201" t="str">
        <f t="shared" si="166"/>
        <v/>
      </c>
      <c r="Y2299" s="182" t="b">
        <f t="shared" si="167"/>
        <v>0</v>
      </c>
      <c r="Z2299" s="199"/>
      <c r="AA2299" s="199"/>
      <c r="AB2299" s="112"/>
      <c r="AC2299" s="112"/>
      <c r="AD2299" s="112"/>
      <c r="AE2299" s="204"/>
      <c r="AF2299" s="199"/>
    </row>
    <row r="2300" spans="1:32" ht="15.6" hidden="1">
      <c r="A2300" s="198"/>
      <c r="B2300" s="199"/>
      <c r="C2300" s="199"/>
      <c r="D2300" s="199"/>
      <c r="E2300" s="200"/>
      <c r="F2300" s="200"/>
      <c r="G2300" s="199"/>
      <c r="H2300" s="199"/>
      <c r="I2300" s="200"/>
      <c r="J2300" s="204"/>
      <c r="K2300" s="199"/>
      <c r="L2300" s="199"/>
      <c r="M2300" s="199"/>
      <c r="N2300" s="112"/>
      <c r="O2300" s="199"/>
      <c r="P2300" s="199"/>
      <c r="Q2300" s="199"/>
      <c r="R2300" s="199"/>
      <c r="S2300" s="199"/>
      <c r="T2300" s="199">
        <f>BD[[#This Row],[ND]]*BD[[#This Row],[NE]]</f>
        <v>0</v>
      </c>
      <c r="U2300" s="201" t="str">
        <f t="shared" si="165"/>
        <v/>
      </c>
      <c r="V2300" s="199"/>
      <c r="W2300" s="199">
        <f>BD[[#This Row],[NP]]*BD[[#This Row],[N.C]]</f>
        <v>0</v>
      </c>
      <c r="X2300" s="201" t="str">
        <f t="shared" si="166"/>
        <v/>
      </c>
      <c r="Y2300" s="182" t="b">
        <f t="shared" si="167"/>
        <v>0</v>
      </c>
      <c r="Z2300" s="199"/>
      <c r="AA2300" s="199"/>
      <c r="AB2300" s="112"/>
      <c r="AC2300" s="112"/>
      <c r="AD2300" s="112"/>
      <c r="AE2300" s="204"/>
      <c r="AF2300" s="199"/>
    </row>
    <row r="2301" spans="1:32" ht="15.6" hidden="1">
      <c r="A2301" s="198"/>
      <c r="B2301" s="199"/>
      <c r="C2301" s="199"/>
      <c r="D2301" s="199"/>
      <c r="E2301" s="200"/>
      <c r="F2301" s="200"/>
      <c r="G2301" s="199"/>
      <c r="H2301" s="199"/>
      <c r="I2301" s="200"/>
      <c r="J2301" s="204"/>
      <c r="K2301" s="199"/>
      <c r="L2301" s="199"/>
      <c r="M2301" s="199"/>
      <c r="N2301" s="112"/>
      <c r="O2301" s="199"/>
      <c r="P2301" s="199"/>
      <c r="Q2301" s="199"/>
      <c r="R2301" s="199"/>
      <c r="S2301" s="199"/>
      <c r="T2301" s="199">
        <f>BD[[#This Row],[ND]]*BD[[#This Row],[NE]]</f>
        <v>0</v>
      </c>
      <c r="U2301" s="201" t="str">
        <f t="shared" si="165"/>
        <v/>
      </c>
      <c r="V2301" s="199"/>
      <c r="W2301" s="199">
        <f>BD[[#This Row],[NP]]*BD[[#This Row],[N.C]]</f>
        <v>0</v>
      </c>
      <c r="X2301" s="201" t="str">
        <f t="shared" si="166"/>
        <v/>
      </c>
      <c r="Y2301" s="182" t="b">
        <f t="shared" si="167"/>
        <v>0</v>
      </c>
      <c r="Z2301" s="199"/>
      <c r="AA2301" s="199"/>
      <c r="AB2301" s="112"/>
      <c r="AC2301" s="112"/>
      <c r="AD2301" s="112"/>
      <c r="AE2301" s="204"/>
      <c r="AF2301" s="199"/>
    </row>
    <row r="2302" spans="1:32" ht="15.6" hidden="1">
      <c r="A2302" s="198"/>
      <c r="B2302" s="199"/>
      <c r="C2302" s="199"/>
      <c r="D2302" s="199"/>
      <c r="E2302" s="200"/>
      <c r="F2302" s="200"/>
      <c r="G2302" s="199"/>
      <c r="H2302" s="199"/>
      <c r="I2302" s="200"/>
      <c r="J2302" s="204"/>
      <c r="K2302" s="199"/>
      <c r="L2302" s="199"/>
      <c r="M2302" s="199"/>
      <c r="N2302" s="112"/>
      <c r="O2302" s="199"/>
      <c r="P2302" s="199"/>
      <c r="Q2302" s="199"/>
      <c r="R2302" s="199"/>
      <c r="S2302" s="199"/>
      <c r="T2302" s="199">
        <f>BD[[#This Row],[ND]]*BD[[#This Row],[NE]]</f>
        <v>0</v>
      </c>
      <c r="U2302" s="201" t="str">
        <f t="shared" si="165"/>
        <v/>
      </c>
      <c r="V2302" s="199"/>
      <c r="W2302" s="199">
        <f>BD[[#This Row],[NP]]*BD[[#This Row],[N.C]]</f>
        <v>0</v>
      </c>
      <c r="X2302" s="201" t="str">
        <f t="shared" si="166"/>
        <v/>
      </c>
      <c r="Y2302" s="182" t="b">
        <f t="shared" si="167"/>
        <v>0</v>
      </c>
      <c r="Z2302" s="199"/>
      <c r="AA2302" s="199"/>
      <c r="AB2302" s="112"/>
      <c r="AC2302" s="112"/>
      <c r="AD2302" s="112"/>
      <c r="AE2302" s="204"/>
      <c r="AF2302" s="199"/>
    </row>
    <row r="2303" spans="1:32" ht="15.6" hidden="1">
      <c r="A2303" s="198"/>
      <c r="B2303" s="199"/>
      <c r="C2303" s="199"/>
      <c r="D2303" s="199"/>
      <c r="E2303" s="200"/>
      <c r="F2303" s="200"/>
      <c r="G2303" s="199"/>
      <c r="H2303" s="199"/>
      <c r="I2303" s="200"/>
      <c r="J2303" s="204"/>
      <c r="K2303" s="199"/>
      <c r="L2303" s="199"/>
      <c r="M2303" s="199"/>
      <c r="N2303" s="112"/>
      <c r="O2303" s="199"/>
      <c r="P2303" s="199"/>
      <c r="Q2303" s="199"/>
      <c r="R2303" s="199"/>
      <c r="S2303" s="199"/>
      <c r="T2303" s="199">
        <f>BD[[#This Row],[ND]]*BD[[#This Row],[NE]]</f>
        <v>0</v>
      </c>
      <c r="U2303" s="201" t="str">
        <f t="shared" si="165"/>
        <v/>
      </c>
      <c r="V2303" s="199"/>
      <c r="W2303" s="199">
        <f>BD[[#This Row],[NP]]*BD[[#This Row],[N.C]]</f>
        <v>0</v>
      </c>
      <c r="X2303" s="201" t="str">
        <f t="shared" si="166"/>
        <v/>
      </c>
      <c r="Y2303" s="182" t="b">
        <f t="shared" si="167"/>
        <v>0</v>
      </c>
      <c r="Z2303" s="199"/>
      <c r="AA2303" s="199"/>
      <c r="AB2303" s="112"/>
      <c r="AC2303" s="112"/>
      <c r="AD2303" s="112"/>
      <c r="AE2303" s="204"/>
      <c r="AF2303" s="199"/>
    </row>
    <row r="2304" spans="1:32" ht="15.6" hidden="1">
      <c r="A2304" s="198"/>
      <c r="B2304" s="199"/>
      <c r="C2304" s="199"/>
      <c r="D2304" s="199"/>
      <c r="E2304" s="200"/>
      <c r="F2304" s="200"/>
      <c r="G2304" s="199"/>
      <c r="H2304" s="199"/>
      <c r="I2304" s="200"/>
      <c r="J2304" s="204"/>
      <c r="K2304" s="199"/>
      <c r="L2304" s="199"/>
      <c r="M2304" s="199"/>
      <c r="N2304" s="112"/>
      <c r="O2304" s="199"/>
      <c r="P2304" s="199"/>
      <c r="Q2304" s="199"/>
      <c r="R2304" s="199"/>
      <c r="S2304" s="199"/>
      <c r="T2304" s="199">
        <f>BD[[#This Row],[ND]]*BD[[#This Row],[NE]]</f>
        <v>0</v>
      </c>
      <c r="U2304" s="201" t="str">
        <f t="shared" ref="U2304:U2367" si="168">IF(AND(T2304&lt;=40,T2304&gt;=24),"MUY ALTO",IF(AND(T2304&lt;=20,T2304&gt;=10),"ALTO",IF(AND(T2304&lt;=8,T2304&gt;=6),"MEDIO",IF(AND(T2304&lt;=4,T2304&gt;=1),"BAJO",""))))</f>
        <v/>
      </c>
      <c r="V2304" s="199"/>
      <c r="W2304" s="199">
        <f>BD[[#This Row],[NP]]*BD[[#This Row],[N.C]]</f>
        <v>0</v>
      </c>
      <c r="X2304" s="201" t="str">
        <f t="shared" ref="X2304:X2367" si="169">IFERROR(IF(AND(W2304&gt;=600,W2304&lt;=4000),"I",IF(AND(W2304&lt;500,W2304&gt;=150),"II",IF(AND(W2304&lt;=120,W2304&gt;=40),"III",IF(W2304=20,"IV","")))),"")</f>
        <v/>
      </c>
      <c r="Y2304" s="182" t="b">
        <f t="shared" ref="Y2304:Y2367" si="170">IF(AND(X2304="I"),"NO ACEPTABLE",IF(AND(X2304="II"),"ACEPTABLE CON CONTROL ESPECIFICO",IF(AND(X2304="III"),"MEJORABLE",IF(AND(X2304="IV"),"ACEPTABLE"))))</f>
        <v>0</v>
      </c>
      <c r="Z2304" s="199"/>
      <c r="AA2304" s="199"/>
      <c r="AB2304" s="112"/>
      <c r="AC2304" s="112"/>
      <c r="AD2304" s="112"/>
      <c r="AE2304" s="204"/>
      <c r="AF2304" s="199"/>
    </row>
    <row r="2305" spans="1:32" ht="15.6" hidden="1">
      <c r="A2305" s="198"/>
      <c r="B2305" s="199"/>
      <c r="C2305" s="199"/>
      <c r="D2305" s="199"/>
      <c r="E2305" s="200"/>
      <c r="F2305" s="200"/>
      <c r="G2305" s="199"/>
      <c r="H2305" s="199"/>
      <c r="I2305" s="200"/>
      <c r="J2305" s="204"/>
      <c r="K2305" s="199"/>
      <c r="L2305" s="199"/>
      <c r="M2305" s="199"/>
      <c r="N2305" s="112"/>
      <c r="O2305" s="199"/>
      <c r="P2305" s="199"/>
      <c r="Q2305" s="199"/>
      <c r="R2305" s="199"/>
      <c r="S2305" s="199"/>
      <c r="T2305" s="199">
        <f>BD[[#This Row],[ND]]*BD[[#This Row],[NE]]</f>
        <v>0</v>
      </c>
      <c r="U2305" s="201" t="str">
        <f t="shared" si="168"/>
        <v/>
      </c>
      <c r="V2305" s="199"/>
      <c r="W2305" s="199">
        <f>BD[[#This Row],[NP]]*BD[[#This Row],[N.C]]</f>
        <v>0</v>
      </c>
      <c r="X2305" s="201" t="str">
        <f t="shared" si="169"/>
        <v/>
      </c>
      <c r="Y2305" s="182" t="b">
        <f t="shared" si="170"/>
        <v>0</v>
      </c>
      <c r="Z2305" s="199"/>
      <c r="AA2305" s="199"/>
      <c r="AB2305" s="112"/>
      <c r="AC2305" s="112"/>
      <c r="AD2305" s="112"/>
      <c r="AE2305" s="204"/>
      <c r="AF2305" s="199"/>
    </row>
    <row r="2306" spans="1:32" ht="15.6" hidden="1">
      <c r="A2306" s="198"/>
      <c r="B2306" s="199"/>
      <c r="C2306" s="199"/>
      <c r="D2306" s="199"/>
      <c r="E2306" s="200"/>
      <c r="F2306" s="200"/>
      <c r="G2306" s="199"/>
      <c r="H2306" s="199"/>
      <c r="I2306" s="200"/>
      <c r="J2306" s="204"/>
      <c r="K2306" s="199"/>
      <c r="L2306" s="199"/>
      <c r="M2306" s="199"/>
      <c r="N2306" s="112"/>
      <c r="O2306" s="199"/>
      <c r="P2306" s="199"/>
      <c r="Q2306" s="199"/>
      <c r="R2306" s="199"/>
      <c r="S2306" s="199"/>
      <c r="T2306" s="199">
        <f>BD[[#This Row],[ND]]*BD[[#This Row],[NE]]</f>
        <v>0</v>
      </c>
      <c r="U2306" s="201" t="str">
        <f t="shared" si="168"/>
        <v/>
      </c>
      <c r="V2306" s="199"/>
      <c r="W2306" s="199">
        <f>BD[[#This Row],[NP]]*BD[[#This Row],[N.C]]</f>
        <v>0</v>
      </c>
      <c r="X2306" s="201" t="str">
        <f t="shared" si="169"/>
        <v/>
      </c>
      <c r="Y2306" s="182" t="b">
        <f t="shared" si="170"/>
        <v>0</v>
      </c>
      <c r="Z2306" s="199"/>
      <c r="AA2306" s="199"/>
      <c r="AB2306" s="112"/>
      <c r="AC2306" s="112"/>
      <c r="AD2306" s="112"/>
      <c r="AE2306" s="204"/>
      <c r="AF2306" s="199"/>
    </row>
    <row r="2307" spans="1:32" ht="15.6" hidden="1">
      <c r="A2307" s="198"/>
      <c r="B2307" s="199"/>
      <c r="C2307" s="199"/>
      <c r="D2307" s="199"/>
      <c r="E2307" s="200"/>
      <c r="F2307" s="200"/>
      <c r="G2307" s="199"/>
      <c r="H2307" s="199"/>
      <c r="I2307" s="200"/>
      <c r="J2307" s="204"/>
      <c r="K2307" s="199"/>
      <c r="L2307" s="199"/>
      <c r="M2307" s="199"/>
      <c r="N2307" s="112"/>
      <c r="O2307" s="199"/>
      <c r="P2307" s="199"/>
      <c r="Q2307" s="199"/>
      <c r="R2307" s="199"/>
      <c r="S2307" s="199"/>
      <c r="T2307" s="199">
        <f>BD[[#This Row],[ND]]*BD[[#This Row],[NE]]</f>
        <v>0</v>
      </c>
      <c r="U2307" s="201" t="str">
        <f t="shared" si="168"/>
        <v/>
      </c>
      <c r="V2307" s="199"/>
      <c r="W2307" s="199">
        <f>BD[[#This Row],[NP]]*BD[[#This Row],[N.C]]</f>
        <v>0</v>
      </c>
      <c r="X2307" s="201" t="str">
        <f t="shared" si="169"/>
        <v/>
      </c>
      <c r="Y2307" s="182" t="b">
        <f t="shared" si="170"/>
        <v>0</v>
      </c>
      <c r="Z2307" s="199"/>
      <c r="AA2307" s="199"/>
      <c r="AB2307" s="112"/>
      <c r="AC2307" s="112"/>
      <c r="AD2307" s="112"/>
      <c r="AE2307" s="204"/>
      <c r="AF2307" s="199"/>
    </row>
    <row r="2308" spans="1:32" ht="15.6" hidden="1">
      <c r="A2308" s="198"/>
      <c r="B2308" s="199"/>
      <c r="C2308" s="199"/>
      <c r="D2308" s="199"/>
      <c r="E2308" s="200"/>
      <c r="F2308" s="200"/>
      <c r="G2308" s="199"/>
      <c r="H2308" s="199"/>
      <c r="I2308" s="200"/>
      <c r="J2308" s="204"/>
      <c r="K2308" s="199"/>
      <c r="L2308" s="199"/>
      <c r="M2308" s="199"/>
      <c r="N2308" s="112"/>
      <c r="O2308" s="199"/>
      <c r="P2308" s="199"/>
      <c r="Q2308" s="199"/>
      <c r="R2308" s="199"/>
      <c r="S2308" s="199"/>
      <c r="T2308" s="199">
        <f>BD[[#This Row],[ND]]*BD[[#This Row],[NE]]</f>
        <v>0</v>
      </c>
      <c r="U2308" s="201" t="str">
        <f t="shared" si="168"/>
        <v/>
      </c>
      <c r="V2308" s="199"/>
      <c r="W2308" s="199">
        <f>BD[[#This Row],[NP]]*BD[[#This Row],[N.C]]</f>
        <v>0</v>
      </c>
      <c r="X2308" s="201" t="str">
        <f t="shared" si="169"/>
        <v/>
      </c>
      <c r="Y2308" s="182" t="b">
        <f t="shared" si="170"/>
        <v>0</v>
      </c>
      <c r="Z2308" s="199"/>
      <c r="AA2308" s="199"/>
      <c r="AB2308" s="112"/>
      <c r="AC2308" s="112"/>
      <c r="AD2308" s="112"/>
      <c r="AE2308" s="204"/>
      <c r="AF2308" s="199"/>
    </row>
    <row r="2309" spans="1:32" ht="15.6" hidden="1">
      <c r="A2309" s="198"/>
      <c r="B2309" s="199"/>
      <c r="C2309" s="199"/>
      <c r="D2309" s="199"/>
      <c r="E2309" s="200"/>
      <c r="F2309" s="200"/>
      <c r="G2309" s="199"/>
      <c r="H2309" s="199"/>
      <c r="I2309" s="200"/>
      <c r="J2309" s="204"/>
      <c r="K2309" s="199"/>
      <c r="L2309" s="199"/>
      <c r="M2309" s="199"/>
      <c r="N2309" s="112"/>
      <c r="O2309" s="199"/>
      <c r="P2309" s="199"/>
      <c r="Q2309" s="199"/>
      <c r="R2309" s="199"/>
      <c r="S2309" s="199"/>
      <c r="T2309" s="199">
        <f>BD[[#This Row],[ND]]*BD[[#This Row],[NE]]</f>
        <v>0</v>
      </c>
      <c r="U2309" s="201" t="str">
        <f t="shared" si="168"/>
        <v/>
      </c>
      <c r="V2309" s="199"/>
      <c r="W2309" s="199">
        <f>BD[[#This Row],[NP]]*BD[[#This Row],[N.C]]</f>
        <v>0</v>
      </c>
      <c r="X2309" s="201" t="str">
        <f t="shared" si="169"/>
        <v/>
      </c>
      <c r="Y2309" s="182" t="b">
        <f t="shared" si="170"/>
        <v>0</v>
      </c>
      <c r="Z2309" s="199"/>
      <c r="AA2309" s="199"/>
      <c r="AB2309" s="112"/>
      <c r="AC2309" s="112"/>
      <c r="AD2309" s="112"/>
      <c r="AE2309" s="204"/>
      <c r="AF2309" s="199"/>
    </row>
    <row r="2310" spans="1:32" ht="15.6" hidden="1">
      <c r="A2310" s="198"/>
      <c r="B2310" s="199"/>
      <c r="C2310" s="199"/>
      <c r="D2310" s="199"/>
      <c r="E2310" s="200"/>
      <c r="F2310" s="200"/>
      <c r="G2310" s="199"/>
      <c r="H2310" s="199"/>
      <c r="I2310" s="200"/>
      <c r="J2310" s="204"/>
      <c r="K2310" s="199"/>
      <c r="L2310" s="199"/>
      <c r="M2310" s="199"/>
      <c r="N2310" s="112"/>
      <c r="O2310" s="199"/>
      <c r="P2310" s="199"/>
      <c r="Q2310" s="199"/>
      <c r="R2310" s="199"/>
      <c r="S2310" s="199"/>
      <c r="T2310" s="199">
        <f>BD[[#This Row],[ND]]*BD[[#This Row],[NE]]</f>
        <v>0</v>
      </c>
      <c r="U2310" s="201" t="str">
        <f t="shared" si="168"/>
        <v/>
      </c>
      <c r="V2310" s="199"/>
      <c r="W2310" s="199">
        <f>BD[[#This Row],[NP]]*BD[[#This Row],[N.C]]</f>
        <v>0</v>
      </c>
      <c r="X2310" s="201" t="str">
        <f t="shared" si="169"/>
        <v/>
      </c>
      <c r="Y2310" s="182" t="b">
        <f t="shared" si="170"/>
        <v>0</v>
      </c>
      <c r="Z2310" s="199"/>
      <c r="AA2310" s="199"/>
      <c r="AB2310" s="112"/>
      <c r="AC2310" s="112"/>
      <c r="AD2310" s="112"/>
      <c r="AE2310" s="204"/>
      <c r="AF2310" s="199"/>
    </row>
    <row r="2311" spans="1:32" ht="15.6" hidden="1">
      <c r="A2311" s="198"/>
      <c r="B2311" s="199"/>
      <c r="C2311" s="199"/>
      <c r="D2311" s="199"/>
      <c r="E2311" s="200"/>
      <c r="F2311" s="200"/>
      <c r="G2311" s="199"/>
      <c r="H2311" s="199"/>
      <c r="I2311" s="200"/>
      <c r="J2311" s="204"/>
      <c r="K2311" s="199"/>
      <c r="L2311" s="199"/>
      <c r="M2311" s="199"/>
      <c r="N2311" s="112"/>
      <c r="O2311" s="199"/>
      <c r="P2311" s="199"/>
      <c r="Q2311" s="199"/>
      <c r="R2311" s="199"/>
      <c r="S2311" s="199"/>
      <c r="T2311" s="199">
        <f>BD[[#This Row],[ND]]*BD[[#This Row],[NE]]</f>
        <v>0</v>
      </c>
      <c r="U2311" s="201" t="str">
        <f t="shared" si="168"/>
        <v/>
      </c>
      <c r="V2311" s="199"/>
      <c r="W2311" s="199">
        <f>BD[[#This Row],[NP]]*BD[[#This Row],[N.C]]</f>
        <v>0</v>
      </c>
      <c r="X2311" s="201" t="str">
        <f t="shared" si="169"/>
        <v/>
      </c>
      <c r="Y2311" s="182" t="b">
        <f t="shared" si="170"/>
        <v>0</v>
      </c>
      <c r="Z2311" s="199"/>
      <c r="AA2311" s="199"/>
      <c r="AB2311" s="112"/>
      <c r="AC2311" s="112"/>
      <c r="AD2311" s="112"/>
      <c r="AE2311" s="204"/>
      <c r="AF2311" s="199"/>
    </row>
    <row r="2312" spans="1:32" ht="15.6" hidden="1">
      <c r="A2312" s="198"/>
      <c r="B2312" s="199"/>
      <c r="C2312" s="199"/>
      <c r="D2312" s="199"/>
      <c r="E2312" s="200"/>
      <c r="F2312" s="200"/>
      <c r="G2312" s="199"/>
      <c r="H2312" s="199"/>
      <c r="I2312" s="200"/>
      <c r="J2312" s="204"/>
      <c r="K2312" s="199"/>
      <c r="L2312" s="199"/>
      <c r="M2312" s="199"/>
      <c r="N2312" s="112"/>
      <c r="O2312" s="199"/>
      <c r="P2312" s="199"/>
      <c r="Q2312" s="199"/>
      <c r="R2312" s="199"/>
      <c r="S2312" s="199"/>
      <c r="T2312" s="199">
        <f>BD[[#This Row],[ND]]*BD[[#This Row],[NE]]</f>
        <v>0</v>
      </c>
      <c r="U2312" s="201" t="str">
        <f t="shared" si="168"/>
        <v/>
      </c>
      <c r="V2312" s="199"/>
      <c r="W2312" s="199">
        <f>BD[[#This Row],[NP]]*BD[[#This Row],[N.C]]</f>
        <v>0</v>
      </c>
      <c r="X2312" s="201" t="str">
        <f t="shared" si="169"/>
        <v/>
      </c>
      <c r="Y2312" s="182" t="b">
        <f t="shared" si="170"/>
        <v>0</v>
      </c>
      <c r="Z2312" s="199"/>
      <c r="AA2312" s="199"/>
      <c r="AB2312" s="112"/>
      <c r="AC2312" s="112"/>
      <c r="AD2312" s="112"/>
      <c r="AE2312" s="204"/>
      <c r="AF2312" s="199"/>
    </row>
    <row r="2313" spans="1:32" ht="15.6" hidden="1">
      <c r="A2313" s="198"/>
      <c r="B2313" s="199"/>
      <c r="C2313" s="199"/>
      <c r="D2313" s="199"/>
      <c r="E2313" s="200"/>
      <c r="F2313" s="200"/>
      <c r="G2313" s="199"/>
      <c r="H2313" s="199"/>
      <c r="I2313" s="200"/>
      <c r="J2313" s="204"/>
      <c r="K2313" s="199"/>
      <c r="L2313" s="199"/>
      <c r="M2313" s="199"/>
      <c r="N2313" s="112"/>
      <c r="O2313" s="199"/>
      <c r="P2313" s="199"/>
      <c r="Q2313" s="199"/>
      <c r="R2313" s="199"/>
      <c r="S2313" s="199"/>
      <c r="T2313" s="199">
        <f>BD[[#This Row],[ND]]*BD[[#This Row],[NE]]</f>
        <v>0</v>
      </c>
      <c r="U2313" s="201" t="str">
        <f t="shared" si="168"/>
        <v/>
      </c>
      <c r="V2313" s="199"/>
      <c r="W2313" s="199">
        <f>BD[[#This Row],[NP]]*BD[[#This Row],[N.C]]</f>
        <v>0</v>
      </c>
      <c r="X2313" s="201" t="str">
        <f t="shared" si="169"/>
        <v/>
      </c>
      <c r="Y2313" s="182" t="b">
        <f t="shared" si="170"/>
        <v>0</v>
      </c>
      <c r="Z2313" s="199"/>
      <c r="AA2313" s="199"/>
      <c r="AB2313" s="112"/>
      <c r="AC2313" s="112"/>
      <c r="AD2313" s="112"/>
      <c r="AE2313" s="204"/>
      <c r="AF2313" s="199"/>
    </row>
    <row r="2314" spans="1:32" ht="15.6" hidden="1">
      <c r="A2314" s="198"/>
      <c r="B2314" s="199"/>
      <c r="C2314" s="199"/>
      <c r="D2314" s="199"/>
      <c r="E2314" s="200"/>
      <c r="F2314" s="200"/>
      <c r="G2314" s="199"/>
      <c r="H2314" s="199"/>
      <c r="I2314" s="200"/>
      <c r="J2314" s="204"/>
      <c r="K2314" s="199"/>
      <c r="L2314" s="199"/>
      <c r="M2314" s="199"/>
      <c r="N2314" s="112"/>
      <c r="O2314" s="199"/>
      <c r="P2314" s="199"/>
      <c r="Q2314" s="199"/>
      <c r="R2314" s="199"/>
      <c r="S2314" s="199"/>
      <c r="T2314" s="199">
        <f>BD[[#This Row],[ND]]*BD[[#This Row],[NE]]</f>
        <v>0</v>
      </c>
      <c r="U2314" s="201" t="str">
        <f t="shared" si="168"/>
        <v/>
      </c>
      <c r="V2314" s="199"/>
      <c r="W2314" s="199">
        <f>BD[[#This Row],[NP]]*BD[[#This Row],[N.C]]</f>
        <v>0</v>
      </c>
      <c r="X2314" s="201" t="str">
        <f t="shared" si="169"/>
        <v/>
      </c>
      <c r="Y2314" s="182" t="b">
        <f t="shared" si="170"/>
        <v>0</v>
      </c>
      <c r="Z2314" s="199"/>
      <c r="AA2314" s="199"/>
      <c r="AB2314" s="112"/>
      <c r="AC2314" s="112"/>
      <c r="AD2314" s="112"/>
      <c r="AE2314" s="204"/>
      <c r="AF2314" s="199"/>
    </row>
    <row r="2315" spans="1:32" ht="15.6" hidden="1">
      <c r="A2315" s="198"/>
      <c r="B2315" s="199"/>
      <c r="C2315" s="199"/>
      <c r="D2315" s="199"/>
      <c r="E2315" s="200"/>
      <c r="F2315" s="200"/>
      <c r="G2315" s="199"/>
      <c r="H2315" s="199"/>
      <c r="I2315" s="200"/>
      <c r="J2315" s="204"/>
      <c r="K2315" s="199"/>
      <c r="L2315" s="199"/>
      <c r="M2315" s="199"/>
      <c r="N2315" s="112"/>
      <c r="O2315" s="199"/>
      <c r="P2315" s="199"/>
      <c r="Q2315" s="199"/>
      <c r="R2315" s="199"/>
      <c r="S2315" s="199"/>
      <c r="T2315" s="199">
        <f>BD[[#This Row],[ND]]*BD[[#This Row],[NE]]</f>
        <v>0</v>
      </c>
      <c r="U2315" s="201" t="str">
        <f t="shared" si="168"/>
        <v/>
      </c>
      <c r="V2315" s="199"/>
      <c r="W2315" s="199">
        <f>BD[[#This Row],[NP]]*BD[[#This Row],[N.C]]</f>
        <v>0</v>
      </c>
      <c r="X2315" s="201" t="str">
        <f t="shared" si="169"/>
        <v/>
      </c>
      <c r="Y2315" s="182" t="b">
        <f t="shared" si="170"/>
        <v>0</v>
      </c>
      <c r="Z2315" s="199"/>
      <c r="AA2315" s="199"/>
      <c r="AB2315" s="112"/>
      <c r="AC2315" s="112"/>
      <c r="AD2315" s="112"/>
      <c r="AE2315" s="204"/>
      <c r="AF2315" s="199"/>
    </row>
    <row r="2316" spans="1:32" ht="15.6" hidden="1">
      <c r="A2316" s="198"/>
      <c r="B2316" s="199"/>
      <c r="C2316" s="199"/>
      <c r="D2316" s="199"/>
      <c r="E2316" s="200"/>
      <c r="F2316" s="200"/>
      <c r="G2316" s="199"/>
      <c r="H2316" s="199"/>
      <c r="I2316" s="200"/>
      <c r="J2316" s="204"/>
      <c r="K2316" s="199"/>
      <c r="L2316" s="199"/>
      <c r="M2316" s="199"/>
      <c r="N2316" s="112"/>
      <c r="O2316" s="199"/>
      <c r="P2316" s="199"/>
      <c r="Q2316" s="199"/>
      <c r="R2316" s="199"/>
      <c r="S2316" s="199"/>
      <c r="T2316" s="199">
        <f>BD[[#This Row],[ND]]*BD[[#This Row],[NE]]</f>
        <v>0</v>
      </c>
      <c r="U2316" s="201" t="str">
        <f t="shared" si="168"/>
        <v/>
      </c>
      <c r="V2316" s="199"/>
      <c r="W2316" s="199">
        <f>BD[[#This Row],[NP]]*BD[[#This Row],[N.C]]</f>
        <v>0</v>
      </c>
      <c r="X2316" s="201" t="str">
        <f t="shared" si="169"/>
        <v/>
      </c>
      <c r="Y2316" s="182" t="b">
        <f t="shared" si="170"/>
        <v>0</v>
      </c>
      <c r="Z2316" s="199"/>
      <c r="AA2316" s="199"/>
      <c r="AB2316" s="112"/>
      <c r="AC2316" s="112"/>
      <c r="AD2316" s="112"/>
      <c r="AE2316" s="204"/>
      <c r="AF2316" s="199"/>
    </row>
    <row r="2317" spans="1:32" ht="15.6" hidden="1">
      <c r="A2317" s="198"/>
      <c r="B2317" s="199"/>
      <c r="C2317" s="199"/>
      <c r="D2317" s="199"/>
      <c r="E2317" s="200"/>
      <c r="F2317" s="200"/>
      <c r="G2317" s="199"/>
      <c r="H2317" s="199"/>
      <c r="I2317" s="200"/>
      <c r="J2317" s="204"/>
      <c r="K2317" s="199"/>
      <c r="L2317" s="199"/>
      <c r="M2317" s="199"/>
      <c r="N2317" s="112"/>
      <c r="O2317" s="199"/>
      <c r="P2317" s="199"/>
      <c r="Q2317" s="199"/>
      <c r="R2317" s="199"/>
      <c r="S2317" s="199"/>
      <c r="T2317" s="199">
        <f>BD[[#This Row],[ND]]*BD[[#This Row],[NE]]</f>
        <v>0</v>
      </c>
      <c r="U2317" s="201" t="str">
        <f t="shared" si="168"/>
        <v/>
      </c>
      <c r="V2317" s="199"/>
      <c r="W2317" s="199">
        <f>BD[[#This Row],[NP]]*BD[[#This Row],[N.C]]</f>
        <v>0</v>
      </c>
      <c r="X2317" s="201" t="str">
        <f t="shared" si="169"/>
        <v/>
      </c>
      <c r="Y2317" s="182" t="b">
        <f t="shared" si="170"/>
        <v>0</v>
      </c>
      <c r="Z2317" s="199"/>
      <c r="AA2317" s="199"/>
      <c r="AB2317" s="112"/>
      <c r="AC2317" s="112"/>
      <c r="AD2317" s="112"/>
      <c r="AE2317" s="204"/>
      <c r="AF2317" s="199"/>
    </row>
    <row r="2318" spans="1:32" ht="15.6" hidden="1">
      <c r="A2318" s="198"/>
      <c r="B2318" s="199"/>
      <c r="C2318" s="199"/>
      <c r="D2318" s="199"/>
      <c r="E2318" s="200"/>
      <c r="F2318" s="200"/>
      <c r="G2318" s="199"/>
      <c r="H2318" s="199"/>
      <c r="I2318" s="200"/>
      <c r="J2318" s="204"/>
      <c r="K2318" s="199"/>
      <c r="L2318" s="199"/>
      <c r="M2318" s="199"/>
      <c r="N2318" s="112"/>
      <c r="O2318" s="199"/>
      <c r="P2318" s="199"/>
      <c r="Q2318" s="199"/>
      <c r="R2318" s="199"/>
      <c r="S2318" s="199"/>
      <c r="T2318" s="199">
        <f>BD[[#This Row],[ND]]*BD[[#This Row],[NE]]</f>
        <v>0</v>
      </c>
      <c r="U2318" s="201" t="str">
        <f t="shared" si="168"/>
        <v/>
      </c>
      <c r="V2318" s="199"/>
      <c r="W2318" s="199">
        <f>BD[[#This Row],[NP]]*BD[[#This Row],[N.C]]</f>
        <v>0</v>
      </c>
      <c r="X2318" s="201" t="str">
        <f t="shared" si="169"/>
        <v/>
      </c>
      <c r="Y2318" s="182" t="b">
        <f t="shared" si="170"/>
        <v>0</v>
      </c>
      <c r="Z2318" s="199"/>
      <c r="AA2318" s="199"/>
      <c r="AB2318" s="112"/>
      <c r="AC2318" s="112"/>
      <c r="AD2318" s="112"/>
      <c r="AE2318" s="204"/>
      <c r="AF2318" s="199"/>
    </row>
    <row r="2319" spans="1:32" ht="15.6" hidden="1">
      <c r="A2319" s="198"/>
      <c r="B2319" s="199"/>
      <c r="C2319" s="199"/>
      <c r="D2319" s="199"/>
      <c r="E2319" s="200"/>
      <c r="F2319" s="200"/>
      <c r="G2319" s="199"/>
      <c r="H2319" s="199"/>
      <c r="I2319" s="200"/>
      <c r="J2319" s="204"/>
      <c r="K2319" s="199"/>
      <c r="L2319" s="199"/>
      <c r="M2319" s="199"/>
      <c r="N2319" s="112"/>
      <c r="O2319" s="199"/>
      <c r="P2319" s="199"/>
      <c r="Q2319" s="199"/>
      <c r="R2319" s="199"/>
      <c r="S2319" s="199"/>
      <c r="T2319" s="199">
        <f>BD[[#This Row],[ND]]*BD[[#This Row],[NE]]</f>
        <v>0</v>
      </c>
      <c r="U2319" s="201" t="str">
        <f t="shared" si="168"/>
        <v/>
      </c>
      <c r="V2319" s="199"/>
      <c r="W2319" s="199">
        <f>BD[[#This Row],[NP]]*BD[[#This Row],[N.C]]</f>
        <v>0</v>
      </c>
      <c r="X2319" s="201" t="str">
        <f t="shared" si="169"/>
        <v/>
      </c>
      <c r="Y2319" s="182" t="b">
        <f t="shared" si="170"/>
        <v>0</v>
      </c>
      <c r="Z2319" s="199"/>
      <c r="AA2319" s="199"/>
      <c r="AB2319" s="112"/>
      <c r="AC2319" s="112"/>
      <c r="AD2319" s="112"/>
      <c r="AE2319" s="204"/>
      <c r="AF2319" s="199"/>
    </row>
    <row r="2320" spans="1:32" ht="15.6" hidden="1">
      <c r="A2320" s="198"/>
      <c r="B2320" s="199"/>
      <c r="C2320" s="199"/>
      <c r="D2320" s="199"/>
      <c r="E2320" s="200"/>
      <c r="F2320" s="200"/>
      <c r="G2320" s="199"/>
      <c r="H2320" s="199"/>
      <c r="I2320" s="200"/>
      <c r="J2320" s="204"/>
      <c r="K2320" s="199"/>
      <c r="L2320" s="199"/>
      <c r="M2320" s="199"/>
      <c r="N2320" s="112"/>
      <c r="O2320" s="199"/>
      <c r="P2320" s="199"/>
      <c r="Q2320" s="199"/>
      <c r="R2320" s="199"/>
      <c r="S2320" s="199"/>
      <c r="T2320" s="199">
        <f>BD[[#This Row],[ND]]*BD[[#This Row],[NE]]</f>
        <v>0</v>
      </c>
      <c r="U2320" s="201" t="str">
        <f t="shared" si="168"/>
        <v/>
      </c>
      <c r="V2320" s="199"/>
      <c r="W2320" s="199">
        <f>BD[[#This Row],[NP]]*BD[[#This Row],[N.C]]</f>
        <v>0</v>
      </c>
      <c r="X2320" s="201" t="str">
        <f t="shared" si="169"/>
        <v/>
      </c>
      <c r="Y2320" s="182" t="b">
        <f t="shared" si="170"/>
        <v>0</v>
      </c>
      <c r="Z2320" s="199"/>
      <c r="AA2320" s="199"/>
      <c r="AB2320" s="112"/>
      <c r="AC2320" s="112"/>
      <c r="AD2320" s="112"/>
      <c r="AE2320" s="204"/>
      <c r="AF2320" s="199"/>
    </row>
    <row r="2321" spans="1:32" ht="15.6" hidden="1">
      <c r="A2321" s="198"/>
      <c r="B2321" s="199"/>
      <c r="C2321" s="199"/>
      <c r="D2321" s="199"/>
      <c r="E2321" s="200"/>
      <c r="F2321" s="200"/>
      <c r="G2321" s="199"/>
      <c r="H2321" s="199"/>
      <c r="I2321" s="200"/>
      <c r="J2321" s="204"/>
      <c r="K2321" s="199"/>
      <c r="L2321" s="199"/>
      <c r="M2321" s="199"/>
      <c r="N2321" s="112"/>
      <c r="O2321" s="199"/>
      <c r="P2321" s="199"/>
      <c r="Q2321" s="199"/>
      <c r="R2321" s="199"/>
      <c r="S2321" s="199"/>
      <c r="T2321" s="199">
        <f>BD[[#This Row],[ND]]*BD[[#This Row],[NE]]</f>
        <v>0</v>
      </c>
      <c r="U2321" s="201" t="str">
        <f t="shared" si="168"/>
        <v/>
      </c>
      <c r="V2321" s="199"/>
      <c r="W2321" s="199">
        <f>BD[[#This Row],[NP]]*BD[[#This Row],[N.C]]</f>
        <v>0</v>
      </c>
      <c r="X2321" s="201" t="str">
        <f t="shared" si="169"/>
        <v/>
      </c>
      <c r="Y2321" s="182" t="b">
        <f t="shared" si="170"/>
        <v>0</v>
      </c>
      <c r="Z2321" s="199"/>
      <c r="AA2321" s="199"/>
      <c r="AB2321" s="112"/>
      <c r="AC2321" s="112"/>
      <c r="AD2321" s="112"/>
      <c r="AE2321" s="204"/>
      <c r="AF2321" s="199"/>
    </row>
    <row r="2322" spans="1:32" ht="15.6" hidden="1">
      <c r="A2322" s="198"/>
      <c r="B2322" s="199"/>
      <c r="C2322" s="199"/>
      <c r="D2322" s="199"/>
      <c r="E2322" s="200"/>
      <c r="F2322" s="200"/>
      <c r="G2322" s="199"/>
      <c r="H2322" s="199"/>
      <c r="I2322" s="200"/>
      <c r="J2322" s="204"/>
      <c r="K2322" s="199"/>
      <c r="L2322" s="199"/>
      <c r="M2322" s="199"/>
      <c r="N2322" s="112"/>
      <c r="O2322" s="199"/>
      <c r="P2322" s="199"/>
      <c r="Q2322" s="199"/>
      <c r="R2322" s="199"/>
      <c r="S2322" s="199"/>
      <c r="T2322" s="199">
        <f>BD[[#This Row],[ND]]*BD[[#This Row],[NE]]</f>
        <v>0</v>
      </c>
      <c r="U2322" s="201" t="str">
        <f t="shared" si="168"/>
        <v/>
      </c>
      <c r="V2322" s="199"/>
      <c r="W2322" s="199">
        <f>BD[[#This Row],[NP]]*BD[[#This Row],[N.C]]</f>
        <v>0</v>
      </c>
      <c r="X2322" s="201" t="str">
        <f t="shared" si="169"/>
        <v/>
      </c>
      <c r="Y2322" s="182" t="b">
        <f t="shared" si="170"/>
        <v>0</v>
      </c>
      <c r="Z2322" s="199"/>
      <c r="AA2322" s="199"/>
      <c r="AB2322" s="112"/>
      <c r="AC2322" s="112"/>
      <c r="AD2322" s="112"/>
      <c r="AE2322" s="204"/>
      <c r="AF2322" s="199"/>
    </row>
    <row r="2323" spans="1:32" ht="15.6" hidden="1">
      <c r="A2323" s="198"/>
      <c r="B2323" s="199"/>
      <c r="C2323" s="199"/>
      <c r="D2323" s="199"/>
      <c r="E2323" s="200"/>
      <c r="F2323" s="200"/>
      <c r="G2323" s="199"/>
      <c r="H2323" s="199"/>
      <c r="I2323" s="200"/>
      <c r="J2323" s="204"/>
      <c r="K2323" s="199"/>
      <c r="L2323" s="199"/>
      <c r="M2323" s="199"/>
      <c r="N2323" s="112"/>
      <c r="O2323" s="199"/>
      <c r="P2323" s="199"/>
      <c r="Q2323" s="199"/>
      <c r="R2323" s="199"/>
      <c r="S2323" s="199"/>
      <c r="T2323" s="199">
        <f>BD[[#This Row],[ND]]*BD[[#This Row],[NE]]</f>
        <v>0</v>
      </c>
      <c r="U2323" s="201" t="str">
        <f t="shared" si="168"/>
        <v/>
      </c>
      <c r="V2323" s="199"/>
      <c r="W2323" s="199">
        <f>BD[[#This Row],[NP]]*BD[[#This Row],[N.C]]</f>
        <v>0</v>
      </c>
      <c r="X2323" s="201" t="str">
        <f t="shared" si="169"/>
        <v/>
      </c>
      <c r="Y2323" s="182" t="b">
        <f t="shared" si="170"/>
        <v>0</v>
      </c>
      <c r="Z2323" s="199"/>
      <c r="AA2323" s="199"/>
      <c r="AB2323" s="112"/>
      <c r="AC2323" s="112"/>
      <c r="AD2323" s="112"/>
      <c r="AE2323" s="204"/>
      <c r="AF2323" s="199"/>
    </row>
    <row r="2324" spans="1:32" ht="15.6" hidden="1">
      <c r="A2324" s="198"/>
      <c r="B2324" s="199"/>
      <c r="C2324" s="199"/>
      <c r="D2324" s="199"/>
      <c r="E2324" s="200"/>
      <c r="F2324" s="200"/>
      <c r="G2324" s="199"/>
      <c r="H2324" s="199"/>
      <c r="I2324" s="200"/>
      <c r="J2324" s="204"/>
      <c r="K2324" s="199"/>
      <c r="L2324" s="199"/>
      <c r="M2324" s="199"/>
      <c r="N2324" s="112"/>
      <c r="O2324" s="199"/>
      <c r="P2324" s="199"/>
      <c r="Q2324" s="199"/>
      <c r="R2324" s="199"/>
      <c r="S2324" s="199"/>
      <c r="T2324" s="199">
        <f>BD[[#This Row],[ND]]*BD[[#This Row],[NE]]</f>
        <v>0</v>
      </c>
      <c r="U2324" s="201" t="str">
        <f t="shared" si="168"/>
        <v/>
      </c>
      <c r="V2324" s="199"/>
      <c r="W2324" s="199">
        <f>BD[[#This Row],[NP]]*BD[[#This Row],[N.C]]</f>
        <v>0</v>
      </c>
      <c r="X2324" s="201" t="str">
        <f t="shared" si="169"/>
        <v/>
      </c>
      <c r="Y2324" s="182" t="b">
        <f t="shared" si="170"/>
        <v>0</v>
      </c>
      <c r="Z2324" s="199"/>
      <c r="AA2324" s="199"/>
      <c r="AB2324" s="112"/>
      <c r="AC2324" s="112"/>
      <c r="AD2324" s="112"/>
      <c r="AE2324" s="204"/>
      <c r="AF2324" s="199"/>
    </row>
    <row r="2325" spans="1:32" ht="15.6" hidden="1">
      <c r="A2325" s="198"/>
      <c r="B2325" s="199"/>
      <c r="C2325" s="199"/>
      <c r="D2325" s="199"/>
      <c r="E2325" s="200"/>
      <c r="F2325" s="200"/>
      <c r="G2325" s="199"/>
      <c r="H2325" s="199"/>
      <c r="I2325" s="200"/>
      <c r="J2325" s="204"/>
      <c r="K2325" s="199"/>
      <c r="L2325" s="199"/>
      <c r="M2325" s="199"/>
      <c r="N2325" s="112"/>
      <c r="O2325" s="199"/>
      <c r="P2325" s="199"/>
      <c r="Q2325" s="199"/>
      <c r="R2325" s="199"/>
      <c r="S2325" s="199"/>
      <c r="T2325" s="199">
        <f>BD[[#This Row],[ND]]*BD[[#This Row],[NE]]</f>
        <v>0</v>
      </c>
      <c r="U2325" s="201" t="str">
        <f t="shared" si="168"/>
        <v/>
      </c>
      <c r="V2325" s="199"/>
      <c r="W2325" s="199">
        <f>BD[[#This Row],[NP]]*BD[[#This Row],[N.C]]</f>
        <v>0</v>
      </c>
      <c r="X2325" s="201" t="str">
        <f t="shared" si="169"/>
        <v/>
      </c>
      <c r="Y2325" s="182" t="b">
        <f t="shared" si="170"/>
        <v>0</v>
      </c>
      <c r="Z2325" s="199"/>
      <c r="AA2325" s="199"/>
      <c r="AB2325" s="112"/>
      <c r="AC2325" s="112"/>
      <c r="AD2325" s="112"/>
      <c r="AE2325" s="204"/>
      <c r="AF2325" s="199"/>
    </row>
    <row r="2326" spans="1:32" ht="15.6" hidden="1">
      <c r="A2326" s="198"/>
      <c r="B2326" s="199"/>
      <c r="C2326" s="199"/>
      <c r="D2326" s="199"/>
      <c r="E2326" s="200"/>
      <c r="F2326" s="200"/>
      <c r="G2326" s="199"/>
      <c r="H2326" s="199"/>
      <c r="I2326" s="200"/>
      <c r="J2326" s="204"/>
      <c r="K2326" s="199"/>
      <c r="L2326" s="199"/>
      <c r="M2326" s="199"/>
      <c r="N2326" s="112"/>
      <c r="O2326" s="199"/>
      <c r="P2326" s="199"/>
      <c r="Q2326" s="199"/>
      <c r="R2326" s="199"/>
      <c r="S2326" s="199"/>
      <c r="T2326" s="199">
        <f>BD[[#This Row],[ND]]*BD[[#This Row],[NE]]</f>
        <v>0</v>
      </c>
      <c r="U2326" s="201" t="str">
        <f t="shared" si="168"/>
        <v/>
      </c>
      <c r="V2326" s="199"/>
      <c r="W2326" s="199">
        <f>BD[[#This Row],[NP]]*BD[[#This Row],[N.C]]</f>
        <v>0</v>
      </c>
      <c r="X2326" s="201" t="str">
        <f t="shared" si="169"/>
        <v/>
      </c>
      <c r="Y2326" s="182" t="b">
        <f t="shared" si="170"/>
        <v>0</v>
      </c>
      <c r="Z2326" s="199"/>
      <c r="AA2326" s="199"/>
      <c r="AB2326" s="112"/>
      <c r="AC2326" s="112"/>
      <c r="AD2326" s="112"/>
      <c r="AE2326" s="204"/>
      <c r="AF2326" s="199"/>
    </row>
    <row r="2327" spans="1:32" ht="15.6" hidden="1">
      <c r="A2327" s="198"/>
      <c r="B2327" s="199"/>
      <c r="C2327" s="199"/>
      <c r="D2327" s="199"/>
      <c r="E2327" s="200"/>
      <c r="F2327" s="200"/>
      <c r="G2327" s="199"/>
      <c r="H2327" s="199"/>
      <c r="I2327" s="200"/>
      <c r="J2327" s="204"/>
      <c r="K2327" s="199"/>
      <c r="L2327" s="199"/>
      <c r="M2327" s="199"/>
      <c r="N2327" s="112"/>
      <c r="O2327" s="199"/>
      <c r="P2327" s="199"/>
      <c r="Q2327" s="199"/>
      <c r="R2327" s="199"/>
      <c r="S2327" s="199"/>
      <c r="T2327" s="199">
        <f>BD[[#This Row],[ND]]*BD[[#This Row],[NE]]</f>
        <v>0</v>
      </c>
      <c r="U2327" s="201" t="str">
        <f t="shared" si="168"/>
        <v/>
      </c>
      <c r="V2327" s="199"/>
      <c r="W2327" s="199">
        <f>BD[[#This Row],[NP]]*BD[[#This Row],[N.C]]</f>
        <v>0</v>
      </c>
      <c r="X2327" s="201" t="str">
        <f t="shared" si="169"/>
        <v/>
      </c>
      <c r="Y2327" s="182" t="b">
        <f t="shared" si="170"/>
        <v>0</v>
      </c>
      <c r="Z2327" s="199"/>
      <c r="AA2327" s="199"/>
      <c r="AB2327" s="112"/>
      <c r="AC2327" s="112"/>
      <c r="AD2327" s="112"/>
      <c r="AE2327" s="204"/>
      <c r="AF2327" s="199"/>
    </row>
    <row r="2328" spans="1:32" ht="15.6" hidden="1">
      <c r="A2328" s="198"/>
      <c r="B2328" s="199"/>
      <c r="C2328" s="199"/>
      <c r="D2328" s="199"/>
      <c r="E2328" s="200"/>
      <c r="F2328" s="200"/>
      <c r="G2328" s="199"/>
      <c r="H2328" s="199"/>
      <c r="I2328" s="200"/>
      <c r="J2328" s="204"/>
      <c r="K2328" s="199"/>
      <c r="L2328" s="199"/>
      <c r="M2328" s="199"/>
      <c r="N2328" s="112"/>
      <c r="O2328" s="199"/>
      <c r="P2328" s="199"/>
      <c r="Q2328" s="199"/>
      <c r="R2328" s="199"/>
      <c r="S2328" s="199"/>
      <c r="T2328" s="199">
        <f>BD[[#This Row],[ND]]*BD[[#This Row],[NE]]</f>
        <v>0</v>
      </c>
      <c r="U2328" s="201" t="str">
        <f t="shared" si="168"/>
        <v/>
      </c>
      <c r="V2328" s="199"/>
      <c r="W2328" s="199">
        <f>BD[[#This Row],[NP]]*BD[[#This Row],[N.C]]</f>
        <v>0</v>
      </c>
      <c r="X2328" s="201" t="str">
        <f t="shared" si="169"/>
        <v/>
      </c>
      <c r="Y2328" s="182" t="b">
        <f t="shared" si="170"/>
        <v>0</v>
      </c>
      <c r="Z2328" s="199"/>
      <c r="AA2328" s="199"/>
      <c r="AB2328" s="112"/>
      <c r="AC2328" s="112"/>
      <c r="AD2328" s="112"/>
      <c r="AE2328" s="204"/>
      <c r="AF2328" s="199"/>
    </row>
    <row r="2329" spans="1:32" ht="15.6" hidden="1">
      <c r="A2329" s="198"/>
      <c r="B2329" s="199"/>
      <c r="C2329" s="199"/>
      <c r="D2329" s="199"/>
      <c r="E2329" s="200"/>
      <c r="F2329" s="200"/>
      <c r="G2329" s="199"/>
      <c r="H2329" s="199"/>
      <c r="I2329" s="200"/>
      <c r="J2329" s="204"/>
      <c r="K2329" s="199"/>
      <c r="L2329" s="199"/>
      <c r="M2329" s="199"/>
      <c r="N2329" s="112"/>
      <c r="O2329" s="199"/>
      <c r="P2329" s="199"/>
      <c r="Q2329" s="199"/>
      <c r="R2329" s="199"/>
      <c r="S2329" s="199"/>
      <c r="T2329" s="199">
        <f>BD[[#This Row],[ND]]*BD[[#This Row],[NE]]</f>
        <v>0</v>
      </c>
      <c r="U2329" s="201" t="str">
        <f t="shared" si="168"/>
        <v/>
      </c>
      <c r="V2329" s="199"/>
      <c r="W2329" s="199">
        <f>BD[[#This Row],[NP]]*BD[[#This Row],[N.C]]</f>
        <v>0</v>
      </c>
      <c r="X2329" s="201" t="str">
        <f t="shared" si="169"/>
        <v/>
      </c>
      <c r="Y2329" s="182" t="b">
        <f t="shared" si="170"/>
        <v>0</v>
      </c>
      <c r="Z2329" s="199"/>
      <c r="AA2329" s="199"/>
      <c r="AB2329" s="112"/>
      <c r="AC2329" s="112"/>
      <c r="AD2329" s="112"/>
      <c r="AE2329" s="204"/>
      <c r="AF2329" s="199"/>
    </row>
    <row r="2330" spans="1:32" ht="15.6" hidden="1">
      <c r="A2330" s="198"/>
      <c r="B2330" s="199"/>
      <c r="C2330" s="199"/>
      <c r="D2330" s="199"/>
      <c r="E2330" s="200"/>
      <c r="F2330" s="200"/>
      <c r="G2330" s="199"/>
      <c r="H2330" s="199"/>
      <c r="I2330" s="200"/>
      <c r="J2330" s="204"/>
      <c r="K2330" s="199"/>
      <c r="L2330" s="199"/>
      <c r="M2330" s="199"/>
      <c r="N2330" s="112"/>
      <c r="O2330" s="199"/>
      <c r="P2330" s="199"/>
      <c r="Q2330" s="199"/>
      <c r="R2330" s="199"/>
      <c r="S2330" s="199"/>
      <c r="T2330" s="199">
        <f>BD[[#This Row],[ND]]*BD[[#This Row],[NE]]</f>
        <v>0</v>
      </c>
      <c r="U2330" s="201" t="str">
        <f t="shared" si="168"/>
        <v/>
      </c>
      <c r="V2330" s="199"/>
      <c r="W2330" s="199">
        <f>BD[[#This Row],[NP]]*BD[[#This Row],[N.C]]</f>
        <v>0</v>
      </c>
      <c r="X2330" s="201" t="str">
        <f t="shared" si="169"/>
        <v/>
      </c>
      <c r="Y2330" s="182" t="b">
        <f t="shared" si="170"/>
        <v>0</v>
      </c>
      <c r="Z2330" s="199"/>
      <c r="AA2330" s="199"/>
      <c r="AB2330" s="112"/>
      <c r="AC2330" s="112"/>
      <c r="AD2330" s="112"/>
      <c r="AE2330" s="204"/>
      <c r="AF2330" s="199"/>
    </row>
    <row r="2331" spans="1:32" ht="15.6" hidden="1">
      <c r="A2331" s="198"/>
      <c r="B2331" s="199"/>
      <c r="C2331" s="199"/>
      <c r="D2331" s="199"/>
      <c r="E2331" s="200"/>
      <c r="F2331" s="200"/>
      <c r="G2331" s="199"/>
      <c r="H2331" s="199"/>
      <c r="I2331" s="200"/>
      <c r="J2331" s="204"/>
      <c r="K2331" s="199"/>
      <c r="L2331" s="199"/>
      <c r="M2331" s="199"/>
      <c r="N2331" s="112"/>
      <c r="O2331" s="199"/>
      <c r="P2331" s="199"/>
      <c r="Q2331" s="199"/>
      <c r="R2331" s="199"/>
      <c r="S2331" s="199"/>
      <c r="T2331" s="199">
        <f>BD[[#This Row],[ND]]*BD[[#This Row],[NE]]</f>
        <v>0</v>
      </c>
      <c r="U2331" s="201" t="str">
        <f t="shared" si="168"/>
        <v/>
      </c>
      <c r="V2331" s="199"/>
      <c r="W2331" s="199">
        <f>BD[[#This Row],[NP]]*BD[[#This Row],[N.C]]</f>
        <v>0</v>
      </c>
      <c r="X2331" s="201" t="str">
        <f t="shared" si="169"/>
        <v/>
      </c>
      <c r="Y2331" s="182" t="b">
        <f t="shared" si="170"/>
        <v>0</v>
      </c>
      <c r="Z2331" s="199"/>
      <c r="AA2331" s="199"/>
      <c r="AB2331" s="112"/>
      <c r="AC2331" s="112"/>
      <c r="AD2331" s="112"/>
      <c r="AE2331" s="204"/>
      <c r="AF2331" s="199"/>
    </row>
    <row r="2332" spans="1:32" ht="15.6" hidden="1">
      <c r="A2332" s="198"/>
      <c r="B2332" s="199"/>
      <c r="C2332" s="199"/>
      <c r="D2332" s="199"/>
      <c r="E2332" s="200"/>
      <c r="F2332" s="200"/>
      <c r="G2332" s="199"/>
      <c r="H2332" s="199"/>
      <c r="I2332" s="200"/>
      <c r="J2332" s="204"/>
      <c r="K2332" s="199"/>
      <c r="L2332" s="199"/>
      <c r="M2332" s="199"/>
      <c r="N2332" s="112"/>
      <c r="O2332" s="199"/>
      <c r="P2332" s="199"/>
      <c r="Q2332" s="199"/>
      <c r="R2332" s="199"/>
      <c r="S2332" s="199"/>
      <c r="T2332" s="199">
        <f>BD[[#This Row],[ND]]*BD[[#This Row],[NE]]</f>
        <v>0</v>
      </c>
      <c r="U2332" s="201" t="str">
        <f t="shared" si="168"/>
        <v/>
      </c>
      <c r="V2332" s="199"/>
      <c r="W2332" s="199">
        <f>BD[[#This Row],[NP]]*BD[[#This Row],[N.C]]</f>
        <v>0</v>
      </c>
      <c r="X2332" s="201" t="str">
        <f t="shared" si="169"/>
        <v/>
      </c>
      <c r="Y2332" s="182" t="b">
        <f t="shared" si="170"/>
        <v>0</v>
      </c>
      <c r="Z2332" s="199"/>
      <c r="AA2332" s="199"/>
      <c r="AB2332" s="112"/>
      <c r="AC2332" s="112"/>
      <c r="AD2332" s="112"/>
      <c r="AE2332" s="204"/>
      <c r="AF2332" s="199"/>
    </row>
    <row r="2333" spans="1:32" ht="15.6" hidden="1">
      <c r="A2333" s="198"/>
      <c r="B2333" s="199"/>
      <c r="C2333" s="199"/>
      <c r="D2333" s="199"/>
      <c r="E2333" s="200"/>
      <c r="F2333" s="200"/>
      <c r="G2333" s="199"/>
      <c r="H2333" s="199"/>
      <c r="I2333" s="200"/>
      <c r="J2333" s="204"/>
      <c r="K2333" s="199"/>
      <c r="L2333" s="199"/>
      <c r="M2333" s="199"/>
      <c r="N2333" s="112"/>
      <c r="O2333" s="199"/>
      <c r="P2333" s="199"/>
      <c r="Q2333" s="199"/>
      <c r="R2333" s="199"/>
      <c r="S2333" s="199"/>
      <c r="T2333" s="199">
        <f>BD[[#This Row],[ND]]*BD[[#This Row],[NE]]</f>
        <v>0</v>
      </c>
      <c r="U2333" s="201" t="str">
        <f t="shared" si="168"/>
        <v/>
      </c>
      <c r="V2333" s="199"/>
      <c r="W2333" s="199">
        <f>BD[[#This Row],[NP]]*BD[[#This Row],[N.C]]</f>
        <v>0</v>
      </c>
      <c r="X2333" s="201" t="str">
        <f t="shared" si="169"/>
        <v/>
      </c>
      <c r="Y2333" s="182" t="b">
        <f t="shared" si="170"/>
        <v>0</v>
      </c>
      <c r="Z2333" s="199"/>
      <c r="AA2333" s="199"/>
      <c r="AB2333" s="112"/>
      <c r="AC2333" s="112"/>
      <c r="AD2333" s="112"/>
      <c r="AE2333" s="204"/>
      <c r="AF2333" s="199"/>
    </row>
    <row r="2334" spans="1:32" ht="15.6" hidden="1">
      <c r="A2334" s="198"/>
      <c r="B2334" s="199"/>
      <c r="C2334" s="199"/>
      <c r="D2334" s="199"/>
      <c r="E2334" s="200"/>
      <c r="F2334" s="200"/>
      <c r="G2334" s="199"/>
      <c r="H2334" s="199"/>
      <c r="I2334" s="200"/>
      <c r="J2334" s="204"/>
      <c r="K2334" s="199"/>
      <c r="L2334" s="199"/>
      <c r="M2334" s="199"/>
      <c r="N2334" s="112"/>
      <c r="O2334" s="199"/>
      <c r="P2334" s="199"/>
      <c r="Q2334" s="199"/>
      <c r="R2334" s="199"/>
      <c r="S2334" s="199"/>
      <c r="T2334" s="199">
        <f>BD[[#This Row],[ND]]*BD[[#This Row],[NE]]</f>
        <v>0</v>
      </c>
      <c r="U2334" s="201" t="str">
        <f t="shared" si="168"/>
        <v/>
      </c>
      <c r="V2334" s="199"/>
      <c r="W2334" s="199">
        <f>BD[[#This Row],[NP]]*BD[[#This Row],[N.C]]</f>
        <v>0</v>
      </c>
      <c r="X2334" s="201" t="str">
        <f t="shared" si="169"/>
        <v/>
      </c>
      <c r="Y2334" s="182" t="b">
        <f t="shared" si="170"/>
        <v>0</v>
      </c>
      <c r="Z2334" s="199"/>
      <c r="AA2334" s="199"/>
      <c r="AB2334" s="112"/>
      <c r="AC2334" s="112"/>
      <c r="AD2334" s="112"/>
      <c r="AE2334" s="204"/>
      <c r="AF2334" s="199"/>
    </row>
    <row r="2335" spans="1:32" ht="15.6" hidden="1">
      <c r="A2335" s="198"/>
      <c r="B2335" s="199"/>
      <c r="C2335" s="199"/>
      <c r="D2335" s="199"/>
      <c r="E2335" s="200"/>
      <c r="F2335" s="200"/>
      <c r="G2335" s="199"/>
      <c r="H2335" s="199"/>
      <c r="I2335" s="200"/>
      <c r="J2335" s="204"/>
      <c r="K2335" s="199"/>
      <c r="L2335" s="199"/>
      <c r="M2335" s="199"/>
      <c r="N2335" s="112"/>
      <c r="O2335" s="199"/>
      <c r="P2335" s="199"/>
      <c r="Q2335" s="199"/>
      <c r="R2335" s="199"/>
      <c r="S2335" s="199"/>
      <c r="T2335" s="199">
        <f>BD[[#This Row],[ND]]*BD[[#This Row],[NE]]</f>
        <v>0</v>
      </c>
      <c r="U2335" s="201" t="str">
        <f t="shared" si="168"/>
        <v/>
      </c>
      <c r="V2335" s="199"/>
      <c r="W2335" s="199">
        <f>BD[[#This Row],[NP]]*BD[[#This Row],[N.C]]</f>
        <v>0</v>
      </c>
      <c r="X2335" s="201" t="str">
        <f t="shared" si="169"/>
        <v/>
      </c>
      <c r="Y2335" s="182" t="b">
        <f t="shared" si="170"/>
        <v>0</v>
      </c>
      <c r="Z2335" s="199"/>
      <c r="AA2335" s="199"/>
      <c r="AB2335" s="112"/>
      <c r="AC2335" s="112"/>
      <c r="AD2335" s="112"/>
      <c r="AE2335" s="204"/>
      <c r="AF2335" s="199"/>
    </row>
    <row r="2336" spans="1:32" ht="15.6" hidden="1">
      <c r="A2336" s="198"/>
      <c r="B2336" s="199"/>
      <c r="C2336" s="199"/>
      <c r="D2336" s="199"/>
      <c r="E2336" s="200"/>
      <c r="F2336" s="200"/>
      <c r="G2336" s="199"/>
      <c r="H2336" s="199"/>
      <c r="I2336" s="200"/>
      <c r="J2336" s="204"/>
      <c r="K2336" s="199"/>
      <c r="L2336" s="199"/>
      <c r="M2336" s="199"/>
      <c r="N2336" s="112"/>
      <c r="O2336" s="199"/>
      <c r="P2336" s="199"/>
      <c r="Q2336" s="199"/>
      <c r="R2336" s="199"/>
      <c r="S2336" s="199"/>
      <c r="T2336" s="199">
        <f>BD[[#This Row],[ND]]*BD[[#This Row],[NE]]</f>
        <v>0</v>
      </c>
      <c r="U2336" s="201" t="str">
        <f t="shared" si="168"/>
        <v/>
      </c>
      <c r="V2336" s="199"/>
      <c r="W2336" s="199">
        <f>BD[[#This Row],[NP]]*BD[[#This Row],[N.C]]</f>
        <v>0</v>
      </c>
      <c r="X2336" s="201" t="str">
        <f t="shared" si="169"/>
        <v/>
      </c>
      <c r="Y2336" s="182" t="b">
        <f t="shared" si="170"/>
        <v>0</v>
      </c>
      <c r="Z2336" s="199"/>
      <c r="AA2336" s="199"/>
      <c r="AB2336" s="112"/>
      <c r="AC2336" s="112"/>
      <c r="AD2336" s="112"/>
      <c r="AE2336" s="204"/>
      <c r="AF2336" s="199"/>
    </row>
    <row r="2337" spans="1:32" ht="15.6" hidden="1">
      <c r="A2337" s="198"/>
      <c r="B2337" s="199"/>
      <c r="C2337" s="199"/>
      <c r="D2337" s="199"/>
      <c r="E2337" s="200"/>
      <c r="F2337" s="200"/>
      <c r="G2337" s="199"/>
      <c r="H2337" s="199"/>
      <c r="I2337" s="200"/>
      <c r="J2337" s="204"/>
      <c r="K2337" s="199"/>
      <c r="L2337" s="199"/>
      <c r="M2337" s="199"/>
      <c r="N2337" s="112"/>
      <c r="O2337" s="199"/>
      <c r="P2337" s="199"/>
      <c r="Q2337" s="199"/>
      <c r="R2337" s="199"/>
      <c r="S2337" s="199"/>
      <c r="T2337" s="199">
        <f>BD[[#This Row],[ND]]*BD[[#This Row],[NE]]</f>
        <v>0</v>
      </c>
      <c r="U2337" s="201" t="str">
        <f t="shared" si="168"/>
        <v/>
      </c>
      <c r="V2337" s="199"/>
      <c r="W2337" s="199">
        <f>BD[[#This Row],[NP]]*BD[[#This Row],[N.C]]</f>
        <v>0</v>
      </c>
      <c r="X2337" s="201" t="str">
        <f t="shared" si="169"/>
        <v/>
      </c>
      <c r="Y2337" s="182" t="b">
        <f t="shared" si="170"/>
        <v>0</v>
      </c>
      <c r="Z2337" s="199"/>
      <c r="AA2337" s="199"/>
      <c r="AB2337" s="112"/>
      <c r="AC2337" s="112"/>
      <c r="AD2337" s="112"/>
      <c r="AE2337" s="204"/>
      <c r="AF2337" s="199"/>
    </row>
    <row r="2338" spans="1:32" ht="15.6" hidden="1">
      <c r="A2338" s="198"/>
      <c r="B2338" s="199"/>
      <c r="C2338" s="199"/>
      <c r="D2338" s="199"/>
      <c r="E2338" s="200"/>
      <c r="F2338" s="200"/>
      <c r="G2338" s="199"/>
      <c r="H2338" s="199"/>
      <c r="I2338" s="200"/>
      <c r="J2338" s="204"/>
      <c r="K2338" s="199"/>
      <c r="L2338" s="199"/>
      <c r="M2338" s="199"/>
      <c r="N2338" s="112"/>
      <c r="O2338" s="199"/>
      <c r="P2338" s="199"/>
      <c r="Q2338" s="199"/>
      <c r="R2338" s="199"/>
      <c r="S2338" s="199"/>
      <c r="T2338" s="199">
        <f>BD[[#This Row],[ND]]*BD[[#This Row],[NE]]</f>
        <v>0</v>
      </c>
      <c r="U2338" s="201" t="str">
        <f t="shared" si="168"/>
        <v/>
      </c>
      <c r="V2338" s="199"/>
      <c r="W2338" s="199">
        <f>BD[[#This Row],[NP]]*BD[[#This Row],[N.C]]</f>
        <v>0</v>
      </c>
      <c r="X2338" s="201" t="str">
        <f t="shared" si="169"/>
        <v/>
      </c>
      <c r="Y2338" s="182" t="b">
        <f t="shared" si="170"/>
        <v>0</v>
      </c>
      <c r="Z2338" s="199"/>
      <c r="AA2338" s="199"/>
      <c r="AB2338" s="112"/>
      <c r="AC2338" s="112"/>
      <c r="AD2338" s="112"/>
      <c r="AE2338" s="204"/>
      <c r="AF2338" s="199"/>
    </row>
    <row r="2339" spans="1:32" ht="15.6" hidden="1">
      <c r="A2339" s="198"/>
      <c r="B2339" s="199"/>
      <c r="C2339" s="199"/>
      <c r="D2339" s="199"/>
      <c r="E2339" s="200"/>
      <c r="F2339" s="200"/>
      <c r="G2339" s="199"/>
      <c r="H2339" s="199"/>
      <c r="I2339" s="200"/>
      <c r="J2339" s="204"/>
      <c r="K2339" s="199"/>
      <c r="L2339" s="199"/>
      <c r="M2339" s="199"/>
      <c r="N2339" s="112"/>
      <c r="O2339" s="199"/>
      <c r="P2339" s="199"/>
      <c r="Q2339" s="199"/>
      <c r="R2339" s="199"/>
      <c r="S2339" s="199"/>
      <c r="T2339" s="199">
        <f>BD[[#This Row],[ND]]*BD[[#This Row],[NE]]</f>
        <v>0</v>
      </c>
      <c r="U2339" s="201" t="str">
        <f t="shared" si="168"/>
        <v/>
      </c>
      <c r="V2339" s="199"/>
      <c r="W2339" s="199">
        <f>BD[[#This Row],[NP]]*BD[[#This Row],[N.C]]</f>
        <v>0</v>
      </c>
      <c r="X2339" s="201" t="str">
        <f t="shared" si="169"/>
        <v/>
      </c>
      <c r="Y2339" s="182" t="b">
        <f t="shared" si="170"/>
        <v>0</v>
      </c>
      <c r="Z2339" s="199"/>
      <c r="AA2339" s="199"/>
      <c r="AB2339" s="112"/>
      <c r="AC2339" s="112"/>
      <c r="AD2339" s="112"/>
      <c r="AE2339" s="204"/>
      <c r="AF2339" s="199"/>
    </row>
    <row r="2340" spans="1:32" ht="15.6" hidden="1">
      <c r="A2340" s="198"/>
      <c r="B2340" s="199"/>
      <c r="C2340" s="199"/>
      <c r="D2340" s="199"/>
      <c r="E2340" s="200"/>
      <c r="F2340" s="200"/>
      <c r="G2340" s="199"/>
      <c r="H2340" s="199"/>
      <c r="I2340" s="200"/>
      <c r="J2340" s="204"/>
      <c r="K2340" s="199"/>
      <c r="L2340" s="199"/>
      <c r="M2340" s="199"/>
      <c r="N2340" s="112"/>
      <c r="O2340" s="199"/>
      <c r="P2340" s="199"/>
      <c r="Q2340" s="199"/>
      <c r="R2340" s="199"/>
      <c r="S2340" s="199"/>
      <c r="T2340" s="199">
        <f>BD[[#This Row],[ND]]*BD[[#This Row],[NE]]</f>
        <v>0</v>
      </c>
      <c r="U2340" s="201" t="str">
        <f t="shared" si="168"/>
        <v/>
      </c>
      <c r="V2340" s="199"/>
      <c r="W2340" s="199">
        <f>BD[[#This Row],[NP]]*BD[[#This Row],[N.C]]</f>
        <v>0</v>
      </c>
      <c r="X2340" s="201" t="str">
        <f t="shared" si="169"/>
        <v/>
      </c>
      <c r="Y2340" s="182" t="b">
        <f t="shared" si="170"/>
        <v>0</v>
      </c>
      <c r="Z2340" s="199"/>
      <c r="AA2340" s="199"/>
      <c r="AB2340" s="112"/>
      <c r="AC2340" s="112"/>
      <c r="AD2340" s="112"/>
      <c r="AE2340" s="204"/>
      <c r="AF2340" s="199"/>
    </row>
    <row r="2341" spans="1:32" ht="15.6" hidden="1">
      <c r="A2341" s="198"/>
      <c r="B2341" s="199"/>
      <c r="C2341" s="199"/>
      <c r="D2341" s="199"/>
      <c r="E2341" s="200"/>
      <c r="F2341" s="200"/>
      <c r="G2341" s="199"/>
      <c r="H2341" s="199"/>
      <c r="I2341" s="200"/>
      <c r="J2341" s="204"/>
      <c r="K2341" s="199"/>
      <c r="L2341" s="199"/>
      <c r="M2341" s="199"/>
      <c r="N2341" s="112"/>
      <c r="O2341" s="199"/>
      <c r="P2341" s="199"/>
      <c r="Q2341" s="199"/>
      <c r="R2341" s="199"/>
      <c r="S2341" s="199"/>
      <c r="T2341" s="199">
        <f>BD[[#This Row],[ND]]*BD[[#This Row],[NE]]</f>
        <v>0</v>
      </c>
      <c r="U2341" s="201" t="str">
        <f t="shared" si="168"/>
        <v/>
      </c>
      <c r="V2341" s="199"/>
      <c r="W2341" s="199">
        <f>BD[[#This Row],[NP]]*BD[[#This Row],[N.C]]</f>
        <v>0</v>
      </c>
      <c r="X2341" s="201" t="str">
        <f t="shared" si="169"/>
        <v/>
      </c>
      <c r="Y2341" s="182" t="b">
        <f t="shared" si="170"/>
        <v>0</v>
      </c>
      <c r="Z2341" s="199"/>
      <c r="AA2341" s="199"/>
      <c r="AB2341" s="112"/>
      <c r="AC2341" s="112"/>
      <c r="AD2341" s="112"/>
      <c r="AE2341" s="204"/>
      <c r="AF2341" s="199"/>
    </row>
    <row r="2342" spans="1:32" ht="15.6" hidden="1">
      <c r="A2342" s="198"/>
      <c r="B2342" s="199"/>
      <c r="C2342" s="199"/>
      <c r="D2342" s="199"/>
      <c r="E2342" s="200"/>
      <c r="F2342" s="200"/>
      <c r="G2342" s="199"/>
      <c r="H2342" s="199"/>
      <c r="I2342" s="200"/>
      <c r="J2342" s="204"/>
      <c r="K2342" s="199"/>
      <c r="L2342" s="199"/>
      <c r="M2342" s="199"/>
      <c r="N2342" s="112"/>
      <c r="O2342" s="199"/>
      <c r="P2342" s="199"/>
      <c r="Q2342" s="199"/>
      <c r="R2342" s="199"/>
      <c r="S2342" s="199"/>
      <c r="T2342" s="199">
        <f>BD[[#This Row],[ND]]*BD[[#This Row],[NE]]</f>
        <v>0</v>
      </c>
      <c r="U2342" s="201" t="str">
        <f t="shared" si="168"/>
        <v/>
      </c>
      <c r="V2342" s="199"/>
      <c r="W2342" s="199">
        <f>BD[[#This Row],[NP]]*BD[[#This Row],[N.C]]</f>
        <v>0</v>
      </c>
      <c r="X2342" s="201" t="str">
        <f t="shared" si="169"/>
        <v/>
      </c>
      <c r="Y2342" s="182" t="b">
        <f t="shared" si="170"/>
        <v>0</v>
      </c>
      <c r="Z2342" s="199"/>
      <c r="AA2342" s="199"/>
      <c r="AB2342" s="112"/>
      <c r="AC2342" s="112"/>
      <c r="AD2342" s="112"/>
      <c r="AE2342" s="204"/>
      <c r="AF2342" s="199"/>
    </row>
    <row r="2343" spans="1:32" ht="15.6" hidden="1">
      <c r="A2343" s="198"/>
      <c r="B2343" s="199"/>
      <c r="C2343" s="199"/>
      <c r="D2343" s="199"/>
      <c r="E2343" s="200"/>
      <c r="F2343" s="200"/>
      <c r="G2343" s="199"/>
      <c r="H2343" s="199"/>
      <c r="I2343" s="200"/>
      <c r="J2343" s="204"/>
      <c r="K2343" s="199"/>
      <c r="L2343" s="199"/>
      <c r="M2343" s="199"/>
      <c r="N2343" s="112"/>
      <c r="O2343" s="199"/>
      <c r="P2343" s="199"/>
      <c r="Q2343" s="199"/>
      <c r="R2343" s="199"/>
      <c r="S2343" s="199"/>
      <c r="T2343" s="199">
        <f>BD[[#This Row],[ND]]*BD[[#This Row],[NE]]</f>
        <v>0</v>
      </c>
      <c r="U2343" s="201" t="str">
        <f t="shared" si="168"/>
        <v/>
      </c>
      <c r="V2343" s="199"/>
      <c r="W2343" s="199">
        <f>BD[[#This Row],[NP]]*BD[[#This Row],[N.C]]</f>
        <v>0</v>
      </c>
      <c r="X2343" s="201" t="str">
        <f t="shared" si="169"/>
        <v/>
      </c>
      <c r="Y2343" s="182" t="b">
        <f t="shared" si="170"/>
        <v>0</v>
      </c>
      <c r="Z2343" s="199"/>
      <c r="AA2343" s="199"/>
      <c r="AB2343" s="112"/>
      <c r="AC2343" s="112"/>
      <c r="AD2343" s="112"/>
      <c r="AE2343" s="204"/>
      <c r="AF2343" s="199"/>
    </row>
    <row r="2344" spans="1:32" ht="15.6" hidden="1">
      <c r="A2344" s="198"/>
      <c r="B2344" s="199"/>
      <c r="C2344" s="199"/>
      <c r="D2344" s="199"/>
      <c r="E2344" s="200"/>
      <c r="F2344" s="200"/>
      <c r="G2344" s="199"/>
      <c r="H2344" s="199"/>
      <c r="I2344" s="200"/>
      <c r="J2344" s="204"/>
      <c r="K2344" s="199"/>
      <c r="L2344" s="199"/>
      <c r="M2344" s="199"/>
      <c r="N2344" s="112"/>
      <c r="O2344" s="199"/>
      <c r="P2344" s="199"/>
      <c r="Q2344" s="199"/>
      <c r="R2344" s="199"/>
      <c r="S2344" s="199"/>
      <c r="T2344" s="199">
        <f>BD[[#This Row],[ND]]*BD[[#This Row],[NE]]</f>
        <v>0</v>
      </c>
      <c r="U2344" s="201" t="str">
        <f t="shared" si="168"/>
        <v/>
      </c>
      <c r="V2344" s="199"/>
      <c r="W2344" s="199">
        <f>BD[[#This Row],[NP]]*BD[[#This Row],[N.C]]</f>
        <v>0</v>
      </c>
      <c r="X2344" s="201" t="str">
        <f t="shared" si="169"/>
        <v/>
      </c>
      <c r="Y2344" s="182" t="b">
        <f t="shared" si="170"/>
        <v>0</v>
      </c>
      <c r="Z2344" s="199"/>
      <c r="AA2344" s="199"/>
      <c r="AB2344" s="112"/>
      <c r="AC2344" s="112"/>
      <c r="AD2344" s="112"/>
      <c r="AE2344" s="204"/>
      <c r="AF2344" s="199"/>
    </row>
    <row r="2345" spans="1:32" ht="15.6" hidden="1">
      <c r="A2345" s="198"/>
      <c r="B2345" s="199"/>
      <c r="C2345" s="199"/>
      <c r="D2345" s="199"/>
      <c r="E2345" s="200"/>
      <c r="F2345" s="200"/>
      <c r="G2345" s="199"/>
      <c r="H2345" s="199"/>
      <c r="I2345" s="200"/>
      <c r="J2345" s="204"/>
      <c r="K2345" s="199"/>
      <c r="L2345" s="199"/>
      <c r="M2345" s="199"/>
      <c r="N2345" s="112"/>
      <c r="O2345" s="199"/>
      <c r="P2345" s="199"/>
      <c r="Q2345" s="199"/>
      <c r="R2345" s="199"/>
      <c r="S2345" s="199"/>
      <c r="T2345" s="199">
        <f>BD[[#This Row],[ND]]*BD[[#This Row],[NE]]</f>
        <v>0</v>
      </c>
      <c r="U2345" s="201" t="str">
        <f t="shared" si="168"/>
        <v/>
      </c>
      <c r="V2345" s="199"/>
      <c r="W2345" s="199">
        <f>BD[[#This Row],[NP]]*BD[[#This Row],[N.C]]</f>
        <v>0</v>
      </c>
      <c r="X2345" s="201" t="str">
        <f t="shared" si="169"/>
        <v/>
      </c>
      <c r="Y2345" s="182" t="b">
        <f t="shared" si="170"/>
        <v>0</v>
      </c>
      <c r="Z2345" s="199"/>
      <c r="AA2345" s="199"/>
      <c r="AB2345" s="112"/>
      <c r="AC2345" s="112"/>
      <c r="AD2345" s="112"/>
      <c r="AE2345" s="204"/>
      <c r="AF2345" s="199"/>
    </row>
    <row r="2346" spans="1:32" ht="15.6" hidden="1">
      <c r="A2346" s="198"/>
      <c r="B2346" s="199"/>
      <c r="C2346" s="199"/>
      <c r="D2346" s="199"/>
      <c r="E2346" s="200"/>
      <c r="F2346" s="200"/>
      <c r="G2346" s="199"/>
      <c r="H2346" s="199"/>
      <c r="I2346" s="200"/>
      <c r="J2346" s="204"/>
      <c r="K2346" s="199"/>
      <c r="L2346" s="199"/>
      <c r="M2346" s="199"/>
      <c r="N2346" s="112"/>
      <c r="O2346" s="199"/>
      <c r="P2346" s="199"/>
      <c r="Q2346" s="199"/>
      <c r="R2346" s="199"/>
      <c r="S2346" s="199"/>
      <c r="T2346" s="199">
        <f>BD[[#This Row],[ND]]*BD[[#This Row],[NE]]</f>
        <v>0</v>
      </c>
      <c r="U2346" s="201" t="str">
        <f t="shared" si="168"/>
        <v/>
      </c>
      <c r="V2346" s="199"/>
      <c r="W2346" s="199">
        <f>BD[[#This Row],[NP]]*BD[[#This Row],[N.C]]</f>
        <v>0</v>
      </c>
      <c r="X2346" s="201" t="str">
        <f t="shared" si="169"/>
        <v/>
      </c>
      <c r="Y2346" s="182" t="b">
        <f t="shared" si="170"/>
        <v>0</v>
      </c>
      <c r="Z2346" s="199"/>
      <c r="AA2346" s="199"/>
      <c r="AB2346" s="112"/>
      <c r="AC2346" s="112"/>
      <c r="AD2346" s="112"/>
      <c r="AE2346" s="204"/>
      <c r="AF2346" s="199"/>
    </row>
    <row r="2347" spans="1:32" ht="15.6" hidden="1">
      <c r="A2347" s="198"/>
      <c r="B2347" s="199"/>
      <c r="C2347" s="199"/>
      <c r="D2347" s="199"/>
      <c r="E2347" s="200"/>
      <c r="F2347" s="200"/>
      <c r="G2347" s="199"/>
      <c r="H2347" s="199"/>
      <c r="I2347" s="200"/>
      <c r="J2347" s="204"/>
      <c r="K2347" s="199"/>
      <c r="L2347" s="199"/>
      <c r="M2347" s="199"/>
      <c r="N2347" s="112"/>
      <c r="O2347" s="199"/>
      <c r="P2347" s="199"/>
      <c r="Q2347" s="199"/>
      <c r="R2347" s="199"/>
      <c r="S2347" s="199"/>
      <c r="T2347" s="199">
        <f>BD[[#This Row],[ND]]*BD[[#This Row],[NE]]</f>
        <v>0</v>
      </c>
      <c r="U2347" s="201" t="str">
        <f t="shared" si="168"/>
        <v/>
      </c>
      <c r="V2347" s="199"/>
      <c r="W2347" s="199">
        <f>BD[[#This Row],[NP]]*BD[[#This Row],[N.C]]</f>
        <v>0</v>
      </c>
      <c r="X2347" s="201" t="str">
        <f t="shared" si="169"/>
        <v/>
      </c>
      <c r="Y2347" s="182" t="b">
        <f t="shared" si="170"/>
        <v>0</v>
      </c>
      <c r="Z2347" s="199"/>
      <c r="AA2347" s="199"/>
      <c r="AB2347" s="112"/>
      <c r="AC2347" s="112"/>
      <c r="AD2347" s="112"/>
      <c r="AE2347" s="204"/>
      <c r="AF2347" s="199"/>
    </row>
    <row r="2348" spans="1:32" ht="15.6" hidden="1">
      <c r="A2348" s="198"/>
      <c r="B2348" s="199"/>
      <c r="C2348" s="199"/>
      <c r="D2348" s="199"/>
      <c r="E2348" s="200"/>
      <c r="F2348" s="200"/>
      <c r="G2348" s="199"/>
      <c r="H2348" s="199"/>
      <c r="I2348" s="200"/>
      <c r="J2348" s="204"/>
      <c r="K2348" s="199"/>
      <c r="L2348" s="199"/>
      <c r="M2348" s="199"/>
      <c r="N2348" s="112"/>
      <c r="O2348" s="199"/>
      <c r="P2348" s="199"/>
      <c r="Q2348" s="199"/>
      <c r="R2348" s="199"/>
      <c r="S2348" s="199"/>
      <c r="T2348" s="199">
        <f>BD[[#This Row],[ND]]*BD[[#This Row],[NE]]</f>
        <v>0</v>
      </c>
      <c r="U2348" s="201" t="str">
        <f t="shared" si="168"/>
        <v/>
      </c>
      <c r="V2348" s="199"/>
      <c r="W2348" s="199">
        <f>BD[[#This Row],[NP]]*BD[[#This Row],[N.C]]</f>
        <v>0</v>
      </c>
      <c r="X2348" s="201" t="str">
        <f t="shared" si="169"/>
        <v/>
      </c>
      <c r="Y2348" s="182" t="b">
        <f t="shared" si="170"/>
        <v>0</v>
      </c>
      <c r="Z2348" s="199"/>
      <c r="AA2348" s="199"/>
      <c r="AB2348" s="112"/>
      <c r="AC2348" s="112"/>
      <c r="AD2348" s="112"/>
      <c r="AE2348" s="204"/>
      <c r="AF2348" s="199"/>
    </row>
    <row r="2349" spans="1:32" ht="15.6" hidden="1">
      <c r="A2349" s="198"/>
      <c r="B2349" s="199"/>
      <c r="C2349" s="199"/>
      <c r="D2349" s="199"/>
      <c r="E2349" s="200"/>
      <c r="F2349" s="200"/>
      <c r="G2349" s="199"/>
      <c r="H2349" s="199"/>
      <c r="I2349" s="200"/>
      <c r="J2349" s="204"/>
      <c r="K2349" s="199"/>
      <c r="L2349" s="199"/>
      <c r="M2349" s="199"/>
      <c r="N2349" s="112"/>
      <c r="O2349" s="199"/>
      <c r="P2349" s="199"/>
      <c r="Q2349" s="199"/>
      <c r="R2349" s="199"/>
      <c r="S2349" s="199"/>
      <c r="T2349" s="199">
        <f>BD[[#This Row],[ND]]*BD[[#This Row],[NE]]</f>
        <v>0</v>
      </c>
      <c r="U2349" s="201" t="str">
        <f t="shared" si="168"/>
        <v/>
      </c>
      <c r="V2349" s="199"/>
      <c r="W2349" s="199">
        <f>BD[[#This Row],[NP]]*BD[[#This Row],[N.C]]</f>
        <v>0</v>
      </c>
      <c r="X2349" s="201" t="str">
        <f t="shared" si="169"/>
        <v/>
      </c>
      <c r="Y2349" s="182" t="b">
        <f t="shared" si="170"/>
        <v>0</v>
      </c>
      <c r="Z2349" s="199"/>
      <c r="AA2349" s="199"/>
      <c r="AB2349" s="112"/>
      <c r="AC2349" s="112"/>
      <c r="AD2349" s="112"/>
      <c r="AE2349" s="204"/>
      <c r="AF2349" s="199"/>
    </row>
    <row r="2350" spans="1:32" ht="15.6" hidden="1">
      <c r="A2350" s="198"/>
      <c r="B2350" s="199"/>
      <c r="C2350" s="199"/>
      <c r="D2350" s="199"/>
      <c r="E2350" s="200"/>
      <c r="F2350" s="200"/>
      <c r="G2350" s="199"/>
      <c r="H2350" s="199"/>
      <c r="I2350" s="200"/>
      <c r="J2350" s="204"/>
      <c r="K2350" s="199"/>
      <c r="L2350" s="199"/>
      <c r="M2350" s="199"/>
      <c r="N2350" s="112"/>
      <c r="O2350" s="199"/>
      <c r="P2350" s="199"/>
      <c r="Q2350" s="199"/>
      <c r="R2350" s="199"/>
      <c r="S2350" s="199"/>
      <c r="T2350" s="199">
        <f>BD[[#This Row],[ND]]*BD[[#This Row],[NE]]</f>
        <v>0</v>
      </c>
      <c r="U2350" s="201" t="str">
        <f t="shared" si="168"/>
        <v/>
      </c>
      <c r="V2350" s="199"/>
      <c r="W2350" s="199">
        <f>BD[[#This Row],[NP]]*BD[[#This Row],[N.C]]</f>
        <v>0</v>
      </c>
      <c r="X2350" s="201" t="str">
        <f t="shared" si="169"/>
        <v/>
      </c>
      <c r="Y2350" s="182" t="b">
        <f t="shared" si="170"/>
        <v>0</v>
      </c>
      <c r="Z2350" s="199"/>
      <c r="AA2350" s="199"/>
      <c r="AB2350" s="112"/>
      <c r="AC2350" s="112"/>
      <c r="AD2350" s="112"/>
      <c r="AE2350" s="204"/>
      <c r="AF2350" s="199"/>
    </row>
    <row r="2351" spans="1:32" ht="15.6" hidden="1">
      <c r="A2351" s="198"/>
      <c r="B2351" s="199"/>
      <c r="C2351" s="199"/>
      <c r="D2351" s="199"/>
      <c r="E2351" s="200"/>
      <c r="F2351" s="200"/>
      <c r="G2351" s="199"/>
      <c r="H2351" s="199"/>
      <c r="I2351" s="200"/>
      <c r="J2351" s="204"/>
      <c r="K2351" s="199"/>
      <c r="L2351" s="199"/>
      <c r="M2351" s="199"/>
      <c r="N2351" s="112"/>
      <c r="O2351" s="199"/>
      <c r="P2351" s="199"/>
      <c r="Q2351" s="199"/>
      <c r="R2351" s="199"/>
      <c r="S2351" s="199"/>
      <c r="T2351" s="199">
        <f>BD[[#This Row],[ND]]*BD[[#This Row],[NE]]</f>
        <v>0</v>
      </c>
      <c r="U2351" s="201" t="str">
        <f t="shared" si="168"/>
        <v/>
      </c>
      <c r="V2351" s="199"/>
      <c r="W2351" s="199">
        <f>BD[[#This Row],[NP]]*BD[[#This Row],[N.C]]</f>
        <v>0</v>
      </c>
      <c r="X2351" s="201" t="str">
        <f t="shared" si="169"/>
        <v/>
      </c>
      <c r="Y2351" s="182" t="b">
        <f t="shared" si="170"/>
        <v>0</v>
      </c>
      <c r="Z2351" s="199"/>
      <c r="AA2351" s="199"/>
      <c r="AB2351" s="112"/>
      <c r="AC2351" s="112"/>
      <c r="AD2351" s="112"/>
      <c r="AE2351" s="204"/>
      <c r="AF2351" s="199"/>
    </row>
    <row r="2352" spans="1:32" ht="15.6" hidden="1">
      <c r="A2352" s="198"/>
      <c r="B2352" s="199"/>
      <c r="C2352" s="199"/>
      <c r="D2352" s="199"/>
      <c r="E2352" s="200"/>
      <c r="F2352" s="200"/>
      <c r="G2352" s="199"/>
      <c r="H2352" s="199"/>
      <c r="I2352" s="200"/>
      <c r="J2352" s="204"/>
      <c r="K2352" s="199"/>
      <c r="L2352" s="199"/>
      <c r="M2352" s="199"/>
      <c r="N2352" s="112"/>
      <c r="O2352" s="199"/>
      <c r="P2352" s="199"/>
      <c r="Q2352" s="199"/>
      <c r="R2352" s="199"/>
      <c r="S2352" s="199"/>
      <c r="T2352" s="199">
        <f>BD[[#This Row],[ND]]*BD[[#This Row],[NE]]</f>
        <v>0</v>
      </c>
      <c r="U2352" s="201" t="str">
        <f t="shared" si="168"/>
        <v/>
      </c>
      <c r="V2352" s="199"/>
      <c r="W2352" s="199">
        <f>BD[[#This Row],[NP]]*BD[[#This Row],[N.C]]</f>
        <v>0</v>
      </c>
      <c r="X2352" s="201" t="str">
        <f t="shared" si="169"/>
        <v/>
      </c>
      <c r="Y2352" s="182" t="b">
        <f t="shared" si="170"/>
        <v>0</v>
      </c>
      <c r="Z2352" s="199"/>
      <c r="AA2352" s="199"/>
      <c r="AB2352" s="112"/>
      <c r="AC2352" s="112"/>
      <c r="AD2352" s="112"/>
      <c r="AE2352" s="204"/>
      <c r="AF2352" s="199"/>
    </row>
    <row r="2353" spans="1:32" ht="15.6" hidden="1">
      <c r="A2353" s="198"/>
      <c r="B2353" s="199"/>
      <c r="C2353" s="199"/>
      <c r="D2353" s="199"/>
      <c r="E2353" s="200"/>
      <c r="F2353" s="200"/>
      <c r="G2353" s="199"/>
      <c r="H2353" s="199"/>
      <c r="I2353" s="200"/>
      <c r="J2353" s="204"/>
      <c r="K2353" s="199"/>
      <c r="L2353" s="199"/>
      <c r="M2353" s="199"/>
      <c r="N2353" s="112"/>
      <c r="O2353" s="199"/>
      <c r="P2353" s="199"/>
      <c r="Q2353" s="199"/>
      <c r="R2353" s="199"/>
      <c r="S2353" s="199"/>
      <c r="T2353" s="199">
        <f>BD[[#This Row],[ND]]*BD[[#This Row],[NE]]</f>
        <v>0</v>
      </c>
      <c r="U2353" s="201" t="str">
        <f t="shared" si="168"/>
        <v/>
      </c>
      <c r="V2353" s="199"/>
      <c r="W2353" s="199">
        <f>BD[[#This Row],[NP]]*BD[[#This Row],[N.C]]</f>
        <v>0</v>
      </c>
      <c r="X2353" s="201" t="str">
        <f t="shared" si="169"/>
        <v/>
      </c>
      <c r="Y2353" s="182" t="b">
        <f t="shared" si="170"/>
        <v>0</v>
      </c>
      <c r="Z2353" s="199"/>
      <c r="AA2353" s="199"/>
      <c r="AB2353" s="112"/>
      <c r="AC2353" s="112"/>
      <c r="AD2353" s="112"/>
      <c r="AE2353" s="204"/>
      <c r="AF2353" s="199"/>
    </row>
    <row r="2354" spans="1:32" ht="15.6" hidden="1">
      <c r="A2354" s="198"/>
      <c r="B2354" s="199"/>
      <c r="C2354" s="199"/>
      <c r="D2354" s="199"/>
      <c r="E2354" s="200"/>
      <c r="F2354" s="200"/>
      <c r="G2354" s="199"/>
      <c r="H2354" s="199"/>
      <c r="I2354" s="200"/>
      <c r="J2354" s="204"/>
      <c r="K2354" s="199"/>
      <c r="L2354" s="199"/>
      <c r="M2354" s="199"/>
      <c r="N2354" s="112"/>
      <c r="O2354" s="199"/>
      <c r="P2354" s="199"/>
      <c r="Q2354" s="199"/>
      <c r="R2354" s="199"/>
      <c r="S2354" s="199"/>
      <c r="T2354" s="199">
        <f>BD[[#This Row],[ND]]*BD[[#This Row],[NE]]</f>
        <v>0</v>
      </c>
      <c r="U2354" s="201" t="str">
        <f t="shared" si="168"/>
        <v/>
      </c>
      <c r="V2354" s="199"/>
      <c r="W2354" s="199">
        <f>BD[[#This Row],[NP]]*BD[[#This Row],[N.C]]</f>
        <v>0</v>
      </c>
      <c r="X2354" s="201" t="str">
        <f t="shared" si="169"/>
        <v/>
      </c>
      <c r="Y2354" s="182" t="b">
        <f t="shared" si="170"/>
        <v>0</v>
      </c>
      <c r="Z2354" s="199"/>
      <c r="AA2354" s="199"/>
      <c r="AB2354" s="112"/>
      <c r="AC2354" s="112"/>
      <c r="AD2354" s="112"/>
      <c r="AE2354" s="204"/>
      <c r="AF2354" s="199"/>
    </row>
    <row r="2355" spans="1:32" ht="15.6" hidden="1">
      <c r="A2355" s="198"/>
      <c r="B2355" s="199"/>
      <c r="C2355" s="199"/>
      <c r="D2355" s="199"/>
      <c r="E2355" s="200"/>
      <c r="F2355" s="200"/>
      <c r="G2355" s="199"/>
      <c r="H2355" s="199"/>
      <c r="I2355" s="200"/>
      <c r="J2355" s="204"/>
      <c r="K2355" s="199"/>
      <c r="L2355" s="199"/>
      <c r="M2355" s="199"/>
      <c r="N2355" s="112"/>
      <c r="O2355" s="199"/>
      <c r="P2355" s="199"/>
      <c r="Q2355" s="199"/>
      <c r="R2355" s="199"/>
      <c r="S2355" s="199"/>
      <c r="T2355" s="199">
        <f>BD[[#This Row],[ND]]*BD[[#This Row],[NE]]</f>
        <v>0</v>
      </c>
      <c r="U2355" s="201" t="str">
        <f t="shared" si="168"/>
        <v/>
      </c>
      <c r="V2355" s="199"/>
      <c r="W2355" s="199">
        <f>BD[[#This Row],[NP]]*BD[[#This Row],[N.C]]</f>
        <v>0</v>
      </c>
      <c r="X2355" s="201" t="str">
        <f t="shared" si="169"/>
        <v/>
      </c>
      <c r="Y2355" s="182" t="b">
        <f t="shared" si="170"/>
        <v>0</v>
      </c>
      <c r="Z2355" s="199"/>
      <c r="AA2355" s="199"/>
      <c r="AB2355" s="112"/>
      <c r="AC2355" s="112"/>
      <c r="AD2355" s="112"/>
      <c r="AE2355" s="204"/>
      <c r="AF2355" s="199"/>
    </row>
    <row r="2356" spans="1:32" ht="15.6" hidden="1">
      <c r="A2356" s="198"/>
      <c r="B2356" s="199"/>
      <c r="C2356" s="199"/>
      <c r="D2356" s="199"/>
      <c r="E2356" s="200"/>
      <c r="F2356" s="200"/>
      <c r="G2356" s="199"/>
      <c r="H2356" s="199"/>
      <c r="I2356" s="200"/>
      <c r="J2356" s="204"/>
      <c r="K2356" s="199"/>
      <c r="L2356" s="199"/>
      <c r="M2356" s="199"/>
      <c r="N2356" s="112"/>
      <c r="O2356" s="199"/>
      <c r="P2356" s="199"/>
      <c r="Q2356" s="199"/>
      <c r="R2356" s="199"/>
      <c r="S2356" s="199"/>
      <c r="T2356" s="199">
        <f>BD[[#This Row],[ND]]*BD[[#This Row],[NE]]</f>
        <v>0</v>
      </c>
      <c r="U2356" s="201" t="str">
        <f t="shared" si="168"/>
        <v/>
      </c>
      <c r="V2356" s="199"/>
      <c r="W2356" s="199">
        <f>BD[[#This Row],[NP]]*BD[[#This Row],[N.C]]</f>
        <v>0</v>
      </c>
      <c r="X2356" s="201" t="str">
        <f t="shared" si="169"/>
        <v/>
      </c>
      <c r="Y2356" s="182" t="b">
        <f t="shared" si="170"/>
        <v>0</v>
      </c>
      <c r="Z2356" s="199"/>
      <c r="AA2356" s="199"/>
      <c r="AB2356" s="112"/>
      <c r="AC2356" s="112"/>
      <c r="AD2356" s="112"/>
      <c r="AE2356" s="204"/>
      <c r="AF2356" s="199"/>
    </row>
    <row r="2357" spans="1:32" ht="15.6" hidden="1">
      <c r="A2357" s="198"/>
      <c r="B2357" s="199"/>
      <c r="C2357" s="199"/>
      <c r="D2357" s="199"/>
      <c r="E2357" s="200"/>
      <c r="F2357" s="200"/>
      <c r="G2357" s="199"/>
      <c r="H2357" s="199"/>
      <c r="I2357" s="200"/>
      <c r="J2357" s="204"/>
      <c r="K2357" s="199"/>
      <c r="L2357" s="199"/>
      <c r="M2357" s="199"/>
      <c r="N2357" s="112"/>
      <c r="O2357" s="199"/>
      <c r="P2357" s="199"/>
      <c r="Q2357" s="199"/>
      <c r="R2357" s="199"/>
      <c r="S2357" s="199"/>
      <c r="T2357" s="199">
        <f>BD[[#This Row],[ND]]*BD[[#This Row],[NE]]</f>
        <v>0</v>
      </c>
      <c r="U2357" s="201" t="str">
        <f t="shared" si="168"/>
        <v/>
      </c>
      <c r="V2357" s="199"/>
      <c r="W2357" s="199">
        <f>BD[[#This Row],[NP]]*BD[[#This Row],[N.C]]</f>
        <v>0</v>
      </c>
      <c r="X2357" s="201" t="str">
        <f t="shared" si="169"/>
        <v/>
      </c>
      <c r="Y2357" s="182" t="b">
        <f t="shared" si="170"/>
        <v>0</v>
      </c>
      <c r="Z2357" s="199"/>
      <c r="AA2357" s="199"/>
      <c r="AB2357" s="112"/>
      <c r="AC2357" s="112"/>
      <c r="AD2357" s="112"/>
      <c r="AE2357" s="204"/>
      <c r="AF2357" s="199"/>
    </row>
    <row r="2358" spans="1:32" ht="15.6" hidden="1">
      <c r="A2358" s="198"/>
      <c r="B2358" s="199"/>
      <c r="C2358" s="199"/>
      <c r="D2358" s="199"/>
      <c r="E2358" s="200"/>
      <c r="F2358" s="200"/>
      <c r="G2358" s="199"/>
      <c r="H2358" s="199"/>
      <c r="I2358" s="200"/>
      <c r="J2358" s="204"/>
      <c r="K2358" s="199"/>
      <c r="L2358" s="199"/>
      <c r="M2358" s="199"/>
      <c r="N2358" s="112"/>
      <c r="O2358" s="199"/>
      <c r="P2358" s="199"/>
      <c r="Q2358" s="199"/>
      <c r="R2358" s="199"/>
      <c r="S2358" s="199"/>
      <c r="T2358" s="199">
        <f>BD[[#This Row],[ND]]*BD[[#This Row],[NE]]</f>
        <v>0</v>
      </c>
      <c r="U2358" s="201" t="str">
        <f t="shared" si="168"/>
        <v/>
      </c>
      <c r="V2358" s="199"/>
      <c r="W2358" s="199">
        <f>BD[[#This Row],[NP]]*BD[[#This Row],[N.C]]</f>
        <v>0</v>
      </c>
      <c r="X2358" s="201" t="str">
        <f t="shared" si="169"/>
        <v/>
      </c>
      <c r="Y2358" s="182" t="b">
        <f t="shared" si="170"/>
        <v>0</v>
      </c>
      <c r="Z2358" s="199"/>
      <c r="AA2358" s="199"/>
      <c r="AB2358" s="112"/>
      <c r="AC2358" s="112"/>
      <c r="AD2358" s="112"/>
      <c r="AE2358" s="204"/>
      <c r="AF2358" s="199"/>
    </row>
    <row r="2359" spans="1:32" ht="15.6" hidden="1">
      <c r="A2359" s="198"/>
      <c r="B2359" s="199"/>
      <c r="C2359" s="199"/>
      <c r="D2359" s="199"/>
      <c r="E2359" s="200"/>
      <c r="F2359" s="200"/>
      <c r="G2359" s="199"/>
      <c r="H2359" s="199"/>
      <c r="I2359" s="200"/>
      <c r="J2359" s="204"/>
      <c r="K2359" s="199"/>
      <c r="L2359" s="199"/>
      <c r="M2359" s="199"/>
      <c r="N2359" s="112"/>
      <c r="O2359" s="199"/>
      <c r="P2359" s="199"/>
      <c r="Q2359" s="199"/>
      <c r="R2359" s="199"/>
      <c r="S2359" s="199"/>
      <c r="T2359" s="199">
        <f>BD[[#This Row],[ND]]*BD[[#This Row],[NE]]</f>
        <v>0</v>
      </c>
      <c r="U2359" s="201" t="str">
        <f t="shared" si="168"/>
        <v/>
      </c>
      <c r="V2359" s="199"/>
      <c r="W2359" s="199">
        <f>BD[[#This Row],[NP]]*BD[[#This Row],[N.C]]</f>
        <v>0</v>
      </c>
      <c r="X2359" s="201" t="str">
        <f t="shared" si="169"/>
        <v/>
      </c>
      <c r="Y2359" s="182" t="b">
        <f t="shared" si="170"/>
        <v>0</v>
      </c>
      <c r="Z2359" s="199"/>
      <c r="AA2359" s="199"/>
      <c r="AB2359" s="112"/>
      <c r="AC2359" s="112"/>
      <c r="AD2359" s="112"/>
      <c r="AE2359" s="204"/>
      <c r="AF2359" s="199"/>
    </row>
    <row r="2360" spans="1:32" ht="15.6" hidden="1">
      <c r="A2360" s="198"/>
      <c r="B2360" s="199"/>
      <c r="C2360" s="199"/>
      <c r="D2360" s="199"/>
      <c r="E2360" s="200"/>
      <c r="F2360" s="200"/>
      <c r="G2360" s="199"/>
      <c r="H2360" s="199"/>
      <c r="I2360" s="200"/>
      <c r="J2360" s="204"/>
      <c r="K2360" s="199"/>
      <c r="L2360" s="199"/>
      <c r="M2360" s="199"/>
      <c r="N2360" s="112"/>
      <c r="O2360" s="199"/>
      <c r="P2360" s="199"/>
      <c r="Q2360" s="199"/>
      <c r="R2360" s="199"/>
      <c r="S2360" s="199"/>
      <c r="T2360" s="199">
        <f>BD[[#This Row],[ND]]*BD[[#This Row],[NE]]</f>
        <v>0</v>
      </c>
      <c r="U2360" s="201" t="str">
        <f t="shared" si="168"/>
        <v/>
      </c>
      <c r="V2360" s="199"/>
      <c r="W2360" s="199">
        <f>BD[[#This Row],[NP]]*BD[[#This Row],[N.C]]</f>
        <v>0</v>
      </c>
      <c r="X2360" s="201" t="str">
        <f t="shared" si="169"/>
        <v/>
      </c>
      <c r="Y2360" s="182" t="b">
        <f t="shared" si="170"/>
        <v>0</v>
      </c>
      <c r="Z2360" s="199"/>
      <c r="AA2360" s="199"/>
      <c r="AB2360" s="112"/>
      <c r="AC2360" s="112"/>
      <c r="AD2360" s="112"/>
      <c r="AE2360" s="204"/>
      <c r="AF2360" s="199"/>
    </row>
    <row r="2361" spans="1:32" ht="15.6" hidden="1">
      <c r="A2361" s="198"/>
      <c r="B2361" s="199"/>
      <c r="C2361" s="199"/>
      <c r="D2361" s="199"/>
      <c r="E2361" s="200"/>
      <c r="F2361" s="200"/>
      <c r="G2361" s="199"/>
      <c r="H2361" s="199"/>
      <c r="I2361" s="200"/>
      <c r="J2361" s="204"/>
      <c r="K2361" s="199"/>
      <c r="L2361" s="199"/>
      <c r="M2361" s="199"/>
      <c r="N2361" s="112"/>
      <c r="O2361" s="199"/>
      <c r="P2361" s="199"/>
      <c r="Q2361" s="199"/>
      <c r="R2361" s="199"/>
      <c r="S2361" s="199"/>
      <c r="T2361" s="199">
        <f>BD[[#This Row],[ND]]*BD[[#This Row],[NE]]</f>
        <v>0</v>
      </c>
      <c r="U2361" s="201" t="str">
        <f t="shared" si="168"/>
        <v/>
      </c>
      <c r="V2361" s="199"/>
      <c r="W2361" s="199">
        <f>BD[[#This Row],[NP]]*BD[[#This Row],[N.C]]</f>
        <v>0</v>
      </c>
      <c r="X2361" s="201" t="str">
        <f t="shared" si="169"/>
        <v/>
      </c>
      <c r="Y2361" s="182" t="b">
        <f t="shared" si="170"/>
        <v>0</v>
      </c>
      <c r="Z2361" s="199"/>
      <c r="AA2361" s="199"/>
      <c r="AB2361" s="112"/>
      <c r="AC2361" s="112"/>
      <c r="AD2361" s="112"/>
      <c r="AE2361" s="204"/>
      <c r="AF2361" s="199"/>
    </row>
    <row r="2362" spans="1:32" ht="15.6" hidden="1">
      <c r="A2362" s="198"/>
      <c r="B2362" s="199"/>
      <c r="C2362" s="199"/>
      <c r="D2362" s="199"/>
      <c r="E2362" s="200"/>
      <c r="F2362" s="200"/>
      <c r="G2362" s="199"/>
      <c r="H2362" s="199"/>
      <c r="I2362" s="200"/>
      <c r="J2362" s="204"/>
      <c r="K2362" s="199"/>
      <c r="L2362" s="199"/>
      <c r="M2362" s="199"/>
      <c r="N2362" s="112"/>
      <c r="O2362" s="199"/>
      <c r="P2362" s="199"/>
      <c r="Q2362" s="199"/>
      <c r="R2362" s="199"/>
      <c r="S2362" s="199"/>
      <c r="T2362" s="199">
        <f>BD[[#This Row],[ND]]*BD[[#This Row],[NE]]</f>
        <v>0</v>
      </c>
      <c r="U2362" s="201" t="str">
        <f t="shared" si="168"/>
        <v/>
      </c>
      <c r="V2362" s="199"/>
      <c r="W2362" s="199">
        <f>BD[[#This Row],[NP]]*BD[[#This Row],[N.C]]</f>
        <v>0</v>
      </c>
      <c r="X2362" s="201" t="str">
        <f t="shared" si="169"/>
        <v/>
      </c>
      <c r="Y2362" s="182" t="b">
        <f t="shared" si="170"/>
        <v>0</v>
      </c>
      <c r="Z2362" s="199"/>
      <c r="AA2362" s="199"/>
      <c r="AB2362" s="112"/>
      <c r="AC2362" s="112"/>
      <c r="AD2362" s="112"/>
      <c r="AE2362" s="204"/>
      <c r="AF2362" s="199"/>
    </row>
    <row r="2363" spans="1:32" ht="15.6" hidden="1">
      <c r="A2363" s="198"/>
      <c r="B2363" s="199"/>
      <c r="C2363" s="199"/>
      <c r="D2363" s="199"/>
      <c r="E2363" s="200"/>
      <c r="F2363" s="200"/>
      <c r="G2363" s="199"/>
      <c r="H2363" s="199"/>
      <c r="I2363" s="200"/>
      <c r="J2363" s="204"/>
      <c r="K2363" s="199"/>
      <c r="L2363" s="199"/>
      <c r="M2363" s="199"/>
      <c r="N2363" s="112"/>
      <c r="O2363" s="199"/>
      <c r="P2363" s="199"/>
      <c r="Q2363" s="199"/>
      <c r="R2363" s="199"/>
      <c r="S2363" s="199"/>
      <c r="T2363" s="199">
        <f>BD[[#This Row],[ND]]*BD[[#This Row],[NE]]</f>
        <v>0</v>
      </c>
      <c r="U2363" s="201" t="str">
        <f t="shared" si="168"/>
        <v/>
      </c>
      <c r="V2363" s="199"/>
      <c r="W2363" s="199">
        <f>BD[[#This Row],[NP]]*BD[[#This Row],[N.C]]</f>
        <v>0</v>
      </c>
      <c r="X2363" s="201" t="str">
        <f t="shared" si="169"/>
        <v/>
      </c>
      <c r="Y2363" s="182" t="b">
        <f t="shared" si="170"/>
        <v>0</v>
      </c>
      <c r="Z2363" s="199"/>
      <c r="AA2363" s="199"/>
      <c r="AB2363" s="112"/>
      <c r="AC2363" s="112"/>
      <c r="AD2363" s="112"/>
      <c r="AE2363" s="204"/>
      <c r="AF2363" s="199"/>
    </row>
    <row r="2364" spans="1:32" ht="15.6" hidden="1">
      <c r="A2364" s="198"/>
      <c r="B2364" s="199"/>
      <c r="C2364" s="199"/>
      <c r="D2364" s="199"/>
      <c r="E2364" s="200"/>
      <c r="F2364" s="200"/>
      <c r="G2364" s="199"/>
      <c r="H2364" s="199"/>
      <c r="I2364" s="200"/>
      <c r="J2364" s="204"/>
      <c r="K2364" s="199"/>
      <c r="L2364" s="199"/>
      <c r="M2364" s="199"/>
      <c r="N2364" s="112"/>
      <c r="O2364" s="199"/>
      <c r="P2364" s="199"/>
      <c r="Q2364" s="199"/>
      <c r="R2364" s="199"/>
      <c r="S2364" s="199"/>
      <c r="T2364" s="199">
        <f>BD[[#This Row],[ND]]*BD[[#This Row],[NE]]</f>
        <v>0</v>
      </c>
      <c r="U2364" s="201" t="str">
        <f t="shared" si="168"/>
        <v/>
      </c>
      <c r="V2364" s="199"/>
      <c r="W2364" s="199">
        <f>BD[[#This Row],[NP]]*BD[[#This Row],[N.C]]</f>
        <v>0</v>
      </c>
      <c r="X2364" s="201" t="str">
        <f t="shared" si="169"/>
        <v/>
      </c>
      <c r="Y2364" s="182" t="b">
        <f t="shared" si="170"/>
        <v>0</v>
      </c>
      <c r="Z2364" s="199"/>
      <c r="AA2364" s="199"/>
      <c r="AB2364" s="112"/>
      <c r="AC2364" s="112"/>
      <c r="AD2364" s="112"/>
      <c r="AE2364" s="204"/>
      <c r="AF2364" s="199"/>
    </row>
    <row r="2365" spans="1:32" ht="15.6" hidden="1">
      <c r="A2365" s="198"/>
      <c r="B2365" s="199"/>
      <c r="C2365" s="199"/>
      <c r="D2365" s="199"/>
      <c r="E2365" s="200"/>
      <c r="F2365" s="200"/>
      <c r="G2365" s="199"/>
      <c r="H2365" s="199"/>
      <c r="I2365" s="200"/>
      <c r="J2365" s="204"/>
      <c r="K2365" s="199"/>
      <c r="L2365" s="199"/>
      <c r="M2365" s="199"/>
      <c r="N2365" s="112"/>
      <c r="O2365" s="199"/>
      <c r="P2365" s="199"/>
      <c r="Q2365" s="199"/>
      <c r="R2365" s="199"/>
      <c r="S2365" s="199"/>
      <c r="T2365" s="199">
        <f>BD[[#This Row],[ND]]*BD[[#This Row],[NE]]</f>
        <v>0</v>
      </c>
      <c r="U2365" s="201" t="str">
        <f t="shared" si="168"/>
        <v/>
      </c>
      <c r="V2365" s="199"/>
      <c r="W2365" s="199">
        <f>BD[[#This Row],[NP]]*BD[[#This Row],[N.C]]</f>
        <v>0</v>
      </c>
      <c r="X2365" s="201" t="str">
        <f t="shared" si="169"/>
        <v/>
      </c>
      <c r="Y2365" s="182" t="b">
        <f t="shared" si="170"/>
        <v>0</v>
      </c>
      <c r="Z2365" s="199"/>
      <c r="AA2365" s="199"/>
      <c r="AB2365" s="112"/>
      <c r="AC2365" s="112"/>
      <c r="AD2365" s="112"/>
      <c r="AE2365" s="204"/>
      <c r="AF2365" s="199"/>
    </row>
    <row r="2366" spans="1:32" ht="15.6" hidden="1">
      <c r="A2366" s="198"/>
      <c r="B2366" s="199"/>
      <c r="C2366" s="199"/>
      <c r="D2366" s="199"/>
      <c r="E2366" s="200"/>
      <c r="F2366" s="200"/>
      <c r="G2366" s="199"/>
      <c r="H2366" s="199"/>
      <c r="I2366" s="200"/>
      <c r="J2366" s="204"/>
      <c r="K2366" s="199"/>
      <c r="L2366" s="199"/>
      <c r="M2366" s="199"/>
      <c r="N2366" s="112"/>
      <c r="O2366" s="199"/>
      <c r="P2366" s="199"/>
      <c r="Q2366" s="199"/>
      <c r="R2366" s="199"/>
      <c r="S2366" s="199"/>
      <c r="T2366" s="199">
        <f>BD[[#This Row],[ND]]*BD[[#This Row],[NE]]</f>
        <v>0</v>
      </c>
      <c r="U2366" s="201" t="str">
        <f t="shared" si="168"/>
        <v/>
      </c>
      <c r="V2366" s="199"/>
      <c r="W2366" s="199">
        <f>BD[[#This Row],[NP]]*BD[[#This Row],[N.C]]</f>
        <v>0</v>
      </c>
      <c r="X2366" s="201" t="str">
        <f t="shared" si="169"/>
        <v/>
      </c>
      <c r="Y2366" s="182" t="b">
        <f t="shared" si="170"/>
        <v>0</v>
      </c>
      <c r="Z2366" s="199"/>
      <c r="AA2366" s="199"/>
      <c r="AB2366" s="112"/>
      <c r="AC2366" s="112"/>
      <c r="AD2366" s="112"/>
      <c r="AE2366" s="204"/>
      <c r="AF2366" s="199"/>
    </row>
    <row r="2367" spans="1:32" ht="15.6" hidden="1">
      <c r="A2367" s="198"/>
      <c r="B2367" s="199"/>
      <c r="C2367" s="199"/>
      <c r="D2367" s="199"/>
      <c r="E2367" s="200"/>
      <c r="F2367" s="200"/>
      <c r="G2367" s="199"/>
      <c r="H2367" s="199"/>
      <c r="I2367" s="200"/>
      <c r="J2367" s="204"/>
      <c r="K2367" s="199"/>
      <c r="L2367" s="199"/>
      <c r="M2367" s="199"/>
      <c r="N2367" s="112"/>
      <c r="O2367" s="199"/>
      <c r="P2367" s="199"/>
      <c r="Q2367" s="199"/>
      <c r="R2367" s="199"/>
      <c r="S2367" s="199"/>
      <c r="T2367" s="199">
        <f>BD[[#This Row],[ND]]*BD[[#This Row],[NE]]</f>
        <v>0</v>
      </c>
      <c r="U2367" s="201" t="str">
        <f t="shared" si="168"/>
        <v/>
      </c>
      <c r="V2367" s="199"/>
      <c r="W2367" s="199">
        <f>BD[[#This Row],[NP]]*BD[[#This Row],[N.C]]</f>
        <v>0</v>
      </c>
      <c r="X2367" s="201" t="str">
        <f t="shared" si="169"/>
        <v/>
      </c>
      <c r="Y2367" s="182" t="b">
        <f t="shared" si="170"/>
        <v>0</v>
      </c>
      <c r="Z2367" s="199"/>
      <c r="AA2367" s="199"/>
      <c r="AB2367" s="112"/>
      <c r="AC2367" s="112"/>
      <c r="AD2367" s="112"/>
      <c r="AE2367" s="204"/>
      <c r="AF2367" s="199"/>
    </row>
    <row r="2368" spans="1:32" ht="15.6" hidden="1">
      <c r="A2368" s="198"/>
      <c r="B2368" s="199"/>
      <c r="C2368" s="199"/>
      <c r="D2368" s="199"/>
      <c r="E2368" s="200"/>
      <c r="F2368" s="200"/>
      <c r="G2368" s="199"/>
      <c r="H2368" s="199"/>
      <c r="I2368" s="200"/>
      <c r="J2368" s="204"/>
      <c r="K2368" s="199"/>
      <c r="L2368" s="199"/>
      <c r="M2368" s="199"/>
      <c r="N2368" s="112"/>
      <c r="O2368" s="199"/>
      <c r="P2368" s="199"/>
      <c r="Q2368" s="199"/>
      <c r="R2368" s="199"/>
      <c r="S2368" s="199"/>
      <c r="T2368" s="199">
        <f>BD[[#This Row],[ND]]*BD[[#This Row],[NE]]</f>
        <v>0</v>
      </c>
      <c r="U2368" s="201" t="str">
        <f t="shared" ref="U2368:U2431" si="171">IF(AND(T2368&lt;=40,T2368&gt;=24),"MUY ALTO",IF(AND(T2368&lt;=20,T2368&gt;=10),"ALTO",IF(AND(T2368&lt;=8,T2368&gt;=6),"MEDIO",IF(AND(T2368&lt;=4,T2368&gt;=1),"BAJO",""))))</f>
        <v/>
      </c>
      <c r="V2368" s="199"/>
      <c r="W2368" s="199">
        <f>BD[[#This Row],[NP]]*BD[[#This Row],[N.C]]</f>
        <v>0</v>
      </c>
      <c r="X2368" s="201" t="str">
        <f t="shared" ref="X2368:X2431" si="172">IFERROR(IF(AND(W2368&gt;=600,W2368&lt;=4000),"I",IF(AND(W2368&lt;500,W2368&gt;=150),"II",IF(AND(W2368&lt;=120,W2368&gt;=40),"III",IF(W2368=20,"IV","")))),"")</f>
        <v/>
      </c>
      <c r="Y2368" s="182" t="b">
        <f t="shared" ref="Y2368:Y2431" si="173">IF(AND(X2368="I"),"NO ACEPTABLE",IF(AND(X2368="II"),"ACEPTABLE CON CONTROL ESPECIFICO",IF(AND(X2368="III"),"MEJORABLE",IF(AND(X2368="IV"),"ACEPTABLE"))))</f>
        <v>0</v>
      </c>
      <c r="Z2368" s="199"/>
      <c r="AA2368" s="199"/>
      <c r="AB2368" s="112"/>
      <c r="AC2368" s="112"/>
      <c r="AD2368" s="112"/>
      <c r="AE2368" s="204"/>
      <c r="AF2368" s="199"/>
    </row>
    <row r="2369" spans="1:32" ht="15.6" hidden="1">
      <c r="A2369" s="198"/>
      <c r="B2369" s="199"/>
      <c r="C2369" s="199"/>
      <c r="D2369" s="199"/>
      <c r="E2369" s="200"/>
      <c r="F2369" s="200"/>
      <c r="G2369" s="199"/>
      <c r="H2369" s="199"/>
      <c r="I2369" s="200"/>
      <c r="J2369" s="204"/>
      <c r="K2369" s="199"/>
      <c r="L2369" s="199"/>
      <c r="M2369" s="199"/>
      <c r="N2369" s="112"/>
      <c r="O2369" s="199"/>
      <c r="P2369" s="199"/>
      <c r="Q2369" s="199"/>
      <c r="R2369" s="199"/>
      <c r="S2369" s="199"/>
      <c r="T2369" s="199">
        <f>BD[[#This Row],[ND]]*BD[[#This Row],[NE]]</f>
        <v>0</v>
      </c>
      <c r="U2369" s="201" t="str">
        <f t="shared" si="171"/>
        <v/>
      </c>
      <c r="V2369" s="199"/>
      <c r="W2369" s="199">
        <f>BD[[#This Row],[NP]]*BD[[#This Row],[N.C]]</f>
        <v>0</v>
      </c>
      <c r="X2369" s="201" t="str">
        <f t="shared" si="172"/>
        <v/>
      </c>
      <c r="Y2369" s="182" t="b">
        <f t="shared" si="173"/>
        <v>0</v>
      </c>
      <c r="Z2369" s="199"/>
      <c r="AA2369" s="199"/>
      <c r="AB2369" s="112"/>
      <c r="AC2369" s="112"/>
      <c r="AD2369" s="112"/>
      <c r="AE2369" s="204"/>
      <c r="AF2369" s="199"/>
    </row>
    <row r="2370" spans="1:32" ht="15.6" hidden="1">
      <c r="A2370" s="198"/>
      <c r="B2370" s="199"/>
      <c r="C2370" s="199"/>
      <c r="D2370" s="199"/>
      <c r="E2370" s="200"/>
      <c r="F2370" s="200"/>
      <c r="G2370" s="199"/>
      <c r="H2370" s="199"/>
      <c r="I2370" s="200"/>
      <c r="J2370" s="204"/>
      <c r="K2370" s="199"/>
      <c r="L2370" s="199"/>
      <c r="M2370" s="199"/>
      <c r="N2370" s="112"/>
      <c r="O2370" s="199"/>
      <c r="P2370" s="199"/>
      <c r="Q2370" s="199"/>
      <c r="R2370" s="199"/>
      <c r="S2370" s="199"/>
      <c r="T2370" s="199">
        <f>BD[[#This Row],[ND]]*BD[[#This Row],[NE]]</f>
        <v>0</v>
      </c>
      <c r="U2370" s="201" t="str">
        <f t="shared" si="171"/>
        <v/>
      </c>
      <c r="V2370" s="199"/>
      <c r="W2370" s="199">
        <f>BD[[#This Row],[NP]]*BD[[#This Row],[N.C]]</f>
        <v>0</v>
      </c>
      <c r="X2370" s="201" t="str">
        <f t="shared" si="172"/>
        <v/>
      </c>
      <c r="Y2370" s="182" t="b">
        <f t="shared" si="173"/>
        <v>0</v>
      </c>
      <c r="Z2370" s="199"/>
      <c r="AA2370" s="199"/>
      <c r="AB2370" s="112"/>
      <c r="AC2370" s="112"/>
      <c r="AD2370" s="112"/>
      <c r="AE2370" s="204"/>
      <c r="AF2370" s="199"/>
    </row>
    <row r="2371" spans="1:32" ht="15.6" hidden="1">
      <c r="A2371" s="198"/>
      <c r="B2371" s="199"/>
      <c r="C2371" s="199"/>
      <c r="D2371" s="199"/>
      <c r="E2371" s="200"/>
      <c r="F2371" s="200"/>
      <c r="G2371" s="199"/>
      <c r="H2371" s="199"/>
      <c r="I2371" s="200"/>
      <c r="J2371" s="204"/>
      <c r="K2371" s="199"/>
      <c r="L2371" s="199"/>
      <c r="M2371" s="199"/>
      <c r="N2371" s="112"/>
      <c r="O2371" s="199"/>
      <c r="P2371" s="199"/>
      <c r="Q2371" s="199"/>
      <c r="R2371" s="199"/>
      <c r="S2371" s="199"/>
      <c r="T2371" s="199">
        <f>BD[[#This Row],[ND]]*BD[[#This Row],[NE]]</f>
        <v>0</v>
      </c>
      <c r="U2371" s="201" t="str">
        <f t="shared" si="171"/>
        <v/>
      </c>
      <c r="V2371" s="199"/>
      <c r="W2371" s="199">
        <f>BD[[#This Row],[NP]]*BD[[#This Row],[N.C]]</f>
        <v>0</v>
      </c>
      <c r="X2371" s="201" t="str">
        <f t="shared" si="172"/>
        <v/>
      </c>
      <c r="Y2371" s="182" t="b">
        <f t="shared" si="173"/>
        <v>0</v>
      </c>
      <c r="Z2371" s="199"/>
      <c r="AA2371" s="199"/>
      <c r="AB2371" s="112"/>
      <c r="AC2371" s="112"/>
      <c r="AD2371" s="112"/>
      <c r="AE2371" s="204"/>
      <c r="AF2371" s="199"/>
    </row>
    <row r="2372" spans="1:32" ht="15.6" hidden="1">
      <c r="A2372" s="198"/>
      <c r="B2372" s="199"/>
      <c r="C2372" s="199"/>
      <c r="D2372" s="199"/>
      <c r="E2372" s="200"/>
      <c r="F2372" s="200"/>
      <c r="G2372" s="199"/>
      <c r="H2372" s="199"/>
      <c r="I2372" s="200"/>
      <c r="J2372" s="204"/>
      <c r="K2372" s="199"/>
      <c r="L2372" s="199"/>
      <c r="M2372" s="199"/>
      <c r="N2372" s="112"/>
      <c r="O2372" s="199"/>
      <c r="P2372" s="199"/>
      <c r="Q2372" s="199"/>
      <c r="R2372" s="199"/>
      <c r="S2372" s="199"/>
      <c r="T2372" s="199">
        <f>BD[[#This Row],[ND]]*BD[[#This Row],[NE]]</f>
        <v>0</v>
      </c>
      <c r="U2372" s="201" t="str">
        <f t="shared" si="171"/>
        <v/>
      </c>
      <c r="V2372" s="199"/>
      <c r="W2372" s="199">
        <f>BD[[#This Row],[NP]]*BD[[#This Row],[N.C]]</f>
        <v>0</v>
      </c>
      <c r="X2372" s="201" t="str">
        <f t="shared" si="172"/>
        <v/>
      </c>
      <c r="Y2372" s="182" t="b">
        <f t="shared" si="173"/>
        <v>0</v>
      </c>
      <c r="Z2372" s="199"/>
      <c r="AA2372" s="199"/>
      <c r="AB2372" s="112"/>
      <c r="AC2372" s="112"/>
      <c r="AD2372" s="112"/>
      <c r="AE2372" s="204"/>
      <c r="AF2372" s="199"/>
    </row>
    <row r="2373" spans="1:32" ht="15.6" hidden="1">
      <c r="A2373" s="198"/>
      <c r="B2373" s="199"/>
      <c r="C2373" s="199"/>
      <c r="D2373" s="199"/>
      <c r="E2373" s="200"/>
      <c r="F2373" s="200"/>
      <c r="G2373" s="199"/>
      <c r="H2373" s="199"/>
      <c r="I2373" s="200"/>
      <c r="J2373" s="204"/>
      <c r="K2373" s="199"/>
      <c r="L2373" s="199"/>
      <c r="M2373" s="199"/>
      <c r="N2373" s="112"/>
      <c r="O2373" s="199"/>
      <c r="P2373" s="199"/>
      <c r="Q2373" s="199"/>
      <c r="R2373" s="199"/>
      <c r="S2373" s="199"/>
      <c r="T2373" s="199">
        <f>BD[[#This Row],[ND]]*BD[[#This Row],[NE]]</f>
        <v>0</v>
      </c>
      <c r="U2373" s="201" t="str">
        <f t="shared" si="171"/>
        <v/>
      </c>
      <c r="V2373" s="199"/>
      <c r="W2373" s="199">
        <f>BD[[#This Row],[NP]]*BD[[#This Row],[N.C]]</f>
        <v>0</v>
      </c>
      <c r="X2373" s="201" t="str">
        <f t="shared" si="172"/>
        <v/>
      </c>
      <c r="Y2373" s="182" t="b">
        <f t="shared" si="173"/>
        <v>0</v>
      </c>
      <c r="Z2373" s="199"/>
      <c r="AA2373" s="199"/>
      <c r="AB2373" s="112"/>
      <c r="AC2373" s="112"/>
      <c r="AD2373" s="112"/>
      <c r="AE2373" s="204"/>
      <c r="AF2373" s="199"/>
    </row>
    <row r="2374" spans="1:32" ht="15.6" hidden="1">
      <c r="A2374" s="198"/>
      <c r="B2374" s="199"/>
      <c r="C2374" s="199"/>
      <c r="D2374" s="199"/>
      <c r="E2374" s="200"/>
      <c r="F2374" s="200"/>
      <c r="G2374" s="199"/>
      <c r="H2374" s="199"/>
      <c r="I2374" s="200"/>
      <c r="J2374" s="204"/>
      <c r="K2374" s="199"/>
      <c r="L2374" s="199"/>
      <c r="M2374" s="199"/>
      <c r="N2374" s="112"/>
      <c r="O2374" s="199"/>
      <c r="P2374" s="199"/>
      <c r="Q2374" s="199"/>
      <c r="R2374" s="199"/>
      <c r="S2374" s="199"/>
      <c r="T2374" s="199">
        <f>BD[[#This Row],[ND]]*BD[[#This Row],[NE]]</f>
        <v>0</v>
      </c>
      <c r="U2374" s="201" t="str">
        <f t="shared" si="171"/>
        <v/>
      </c>
      <c r="V2374" s="199"/>
      <c r="W2374" s="199">
        <f>BD[[#This Row],[NP]]*BD[[#This Row],[N.C]]</f>
        <v>0</v>
      </c>
      <c r="X2374" s="201" t="str">
        <f t="shared" si="172"/>
        <v/>
      </c>
      <c r="Y2374" s="182" t="b">
        <f t="shared" si="173"/>
        <v>0</v>
      </c>
      <c r="Z2374" s="199"/>
      <c r="AA2374" s="199"/>
      <c r="AB2374" s="112"/>
      <c r="AC2374" s="112"/>
      <c r="AD2374" s="112"/>
      <c r="AE2374" s="204"/>
      <c r="AF2374" s="199"/>
    </row>
    <row r="2375" spans="1:32" ht="15.6" hidden="1">
      <c r="A2375" s="198"/>
      <c r="B2375" s="199"/>
      <c r="C2375" s="199"/>
      <c r="D2375" s="199"/>
      <c r="E2375" s="200"/>
      <c r="F2375" s="200"/>
      <c r="G2375" s="199"/>
      <c r="H2375" s="199"/>
      <c r="I2375" s="200"/>
      <c r="J2375" s="204"/>
      <c r="K2375" s="199"/>
      <c r="L2375" s="199"/>
      <c r="M2375" s="199"/>
      <c r="N2375" s="112"/>
      <c r="O2375" s="199"/>
      <c r="P2375" s="199"/>
      <c r="Q2375" s="199"/>
      <c r="R2375" s="199"/>
      <c r="S2375" s="199"/>
      <c r="T2375" s="199">
        <f>BD[[#This Row],[ND]]*BD[[#This Row],[NE]]</f>
        <v>0</v>
      </c>
      <c r="U2375" s="201" t="str">
        <f t="shared" si="171"/>
        <v/>
      </c>
      <c r="V2375" s="199"/>
      <c r="W2375" s="199">
        <f>BD[[#This Row],[NP]]*BD[[#This Row],[N.C]]</f>
        <v>0</v>
      </c>
      <c r="X2375" s="201" t="str">
        <f t="shared" si="172"/>
        <v/>
      </c>
      <c r="Y2375" s="182" t="b">
        <f t="shared" si="173"/>
        <v>0</v>
      </c>
      <c r="Z2375" s="199"/>
      <c r="AA2375" s="199"/>
      <c r="AB2375" s="112"/>
      <c r="AC2375" s="112"/>
      <c r="AD2375" s="112"/>
      <c r="AE2375" s="204"/>
      <c r="AF2375" s="199"/>
    </row>
    <row r="2376" spans="1:32" ht="15.6" hidden="1">
      <c r="A2376" s="198"/>
      <c r="B2376" s="199"/>
      <c r="C2376" s="199"/>
      <c r="D2376" s="199"/>
      <c r="E2376" s="200"/>
      <c r="F2376" s="200"/>
      <c r="G2376" s="199"/>
      <c r="H2376" s="199"/>
      <c r="I2376" s="200"/>
      <c r="J2376" s="204"/>
      <c r="K2376" s="199"/>
      <c r="L2376" s="199"/>
      <c r="M2376" s="199"/>
      <c r="N2376" s="112"/>
      <c r="O2376" s="199"/>
      <c r="P2376" s="199"/>
      <c r="Q2376" s="199"/>
      <c r="R2376" s="199"/>
      <c r="S2376" s="199"/>
      <c r="T2376" s="199">
        <f>BD[[#This Row],[ND]]*BD[[#This Row],[NE]]</f>
        <v>0</v>
      </c>
      <c r="U2376" s="201" t="str">
        <f t="shared" si="171"/>
        <v/>
      </c>
      <c r="V2376" s="199"/>
      <c r="W2376" s="199">
        <f>BD[[#This Row],[NP]]*BD[[#This Row],[N.C]]</f>
        <v>0</v>
      </c>
      <c r="X2376" s="201" t="str">
        <f t="shared" si="172"/>
        <v/>
      </c>
      <c r="Y2376" s="182" t="b">
        <f t="shared" si="173"/>
        <v>0</v>
      </c>
      <c r="Z2376" s="199"/>
      <c r="AA2376" s="199"/>
      <c r="AB2376" s="112"/>
      <c r="AC2376" s="112"/>
      <c r="AD2376" s="112"/>
      <c r="AE2376" s="204"/>
      <c r="AF2376" s="199"/>
    </row>
    <row r="2377" spans="1:32" ht="15.6" hidden="1">
      <c r="A2377" s="198"/>
      <c r="B2377" s="199"/>
      <c r="C2377" s="199"/>
      <c r="D2377" s="199"/>
      <c r="E2377" s="200"/>
      <c r="F2377" s="200"/>
      <c r="G2377" s="199"/>
      <c r="H2377" s="199"/>
      <c r="I2377" s="200"/>
      <c r="J2377" s="204"/>
      <c r="K2377" s="199"/>
      <c r="L2377" s="199"/>
      <c r="M2377" s="199"/>
      <c r="N2377" s="112"/>
      <c r="O2377" s="199"/>
      <c r="P2377" s="199"/>
      <c r="Q2377" s="199"/>
      <c r="R2377" s="199"/>
      <c r="S2377" s="199"/>
      <c r="T2377" s="199">
        <f>BD[[#This Row],[ND]]*BD[[#This Row],[NE]]</f>
        <v>0</v>
      </c>
      <c r="U2377" s="201" t="str">
        <f t="shared" si="171"/>
        <v/>
      </c>
      <c r="V2377" s="199"/>
      <c r="W2377" s="199">
        <f>BD[[#This Row],[NP]]*BD[[#This Row],[N.C]]</f>
        <v>0</v>
      </c>
      <c r="X2377" s="201" t="str">
        <f t="shared" si="172"/>
        <v/>
      </c>
      <c r="Y2377" s="182" t="b">
        <f t="shared" si="173"/>
        <v>0</v>
      </c>
      <c r="Z2377" s="199"/>
      <c r="AA2377" s="199"/>
      <c r="AB2377" s="112"/>
      <c r="AC2377" s="112"/>
      <c r="AD2377" s="112"/>
      <c r="AE2377" s="204"/>
      <c r="AF2377" s="199"/>
    </row>
    <row r="2378" spans="1:32" ht="15.6" hidden="1">
      <c r="A2378" s="198"/>
      <c r="B2378" s="199"/>
      <c r="C2378" s="199"/>
      <c r="D2378" s="199"/>
      <c r="E2378" s="200"/>
      <c r="F2378" s="200"/>
      <c r="G2378" s="199"/>
      <c r="H2378" s="199"/>
      <c r="I2378" s="200"/>
      <c r="J2378" s="204"/>
      <c r="K2378" s="199"/>
      <c r="L2378" s="199"/>
      <c r="M2378" s="199"/>
      <c r="N2378" s="112"/>
      <c r="O2378" s="199"/>
      <c r="P2378" s="199"/>
      <c r="Q2378" s="199"/>
      <c r="R2378" s="199"/>
      <c r="S2378" s="199"/>
      <c r="T2378" s="199">
        <f>BD[[#This Row],[ND]]*BD[[#This Row],[NE]]</f>
        <v>0</v>
      </c>
      <c r="U2378" s="201" t="str">
        <f t="shared" si="171"/>
        <v/>
      </c>
      <c r="V2378" s="199"/>
      <c r="W2378" s="199">
        <f>BD[[#This Row],[NP]]*BD[[#This Row],[N.C]]</f>
        <v>0</v>
      </c>
      <c r="X2378" s="201" t="str">
        <f t="shared" si="172"/>
        <v/>
      </c>
      <c r="Y2378" s="182" t="b">
        <f t="shared" si="173"/>
        <v>0</v>
      </c>
      <c r="Z2378" s="199"/>
      <c r="AA2378" s="199"/>
      <c r="AB2378" s="112"/>
      <c r="AC2378" s="112"/>
      <c r="AD2378" s="112"/>
      <c r="AE2378" s="204"/>
      <c r="AF2378" s="199"/>
    </row>
    <row r="2379" spans="1:32" ht="15.6" hidden="1">
      <c r="A2379" s="198"/>
      <c r="B2379" s="199"/>
      <c r="C2379" s="199"/>
      <c r="D2379" s="199"/>
      <c r="E2379" s="200"/>
      <c r="F2379" s="200"/>
      <c r="G2379" s="199"/>
      <c r="H2379" s="199"/>
      <c r="I2379" s="200"/>
      <c r="J2379" s="204"/>
      <c r="K2379" s="199"/>
      <c r="L2379" s="199"/>
      <c r="M2379" s="199"/>
      <c r="N2379" s="112"/>
      <c r="O2379" s="199"/>
      <c r="P2379" s="199"/>
      <c r="Q2379" s="199"/>
      <c r="R2379" s="199"/>
      <c r="S2379" s="199"/>
      <c r="T2379" s="199">
        <f>BD[[#This Row],[ND]]*BD[[#This Row],[NE]]</f>
        <v>0</v>
      </c>
      <c r="U2379" s="201" t="str">
        <f t="shared" si="171"/>
        <v/>
      </c>
      <c r="V2379" s="199"/>
      <c r="W2379" s="199">
        <f>BD[[#This Row],[NP]]*BD[[#This Row],[N.C]]</f>
        <v>0</v>
      </c>
      <c r="X2379" s="201" t="str">
        <f t="shared" si="172"/>
        <v/>
      </c>
      <c r="Y2379" s="182" t="b">
        <f t="shared" si="173"/>
        <v>0</v>
      </c>
      <c r="Z2379" s="199"/>
      <c r="AA2379" s="199"/>
      <c r="AB2379" s="112"/>
      <c r="AC2379" s="112"/>
      <c r="AD2379" s="112"/>
      <c r="AE2379" s="204"/>
      <c r="AF2379" s="199"/>
    </row>
    <row r="2380" spans="1:32" ht="15.6" hidden="1">
      <c r="A2380" s="198"/>
      <c r="B2380" s="199"/>
      <c r="C2380" s="199"/>
      <c r="D2380" s="199"/>
      <c r="E2380" s="200"/>
      <c r="F2380" s="200"/>
      <c r="G2380" s="199"/>
      <c r="H2380" s="199"/>
      <c r="I2380" s="200"/>
      <c r="J2380" s="204"/>
      <c r="K2380" s="199"/>
      <c r="L2380" s="199"/>
      <c r="M2380" s="199"/>
      <c r="N2380" s="112"/>
      <c r="O2380" s="199"/>
      <c r="P2380" s="199"/>
      <c r="Q2380" s="199"/>
      <c r="R2380" s="199"/>
      <c r="S2380" s="199"/>
      <c r="T2380" s="199">
        <f>BD[[#This Row],[ND]]*BD[[#This Row],[NE]]</f>
        <v>0</v>
      </c>
      <c r="U2380" s="201" t="str">
        <f t="shared" si="171"/>
        <v/>
      </c>
      <c r="V2380" s="199"/>
      <c r="W2380" s="199">
        <f>BD[[#This Row],[NP]]*BD[[#This Row],[N.C]]</f>
        <v>0</v>
      </c>
      <c r="X2380" s="201" t="str">
        <f t="shared" si="172"/>
        <v/>
      </c>
      <c r="Y2380" s="182" t="b">
        <f t="shared" si="173"/>
        <v>0</v>
      </c>
      <c r="Z2380" s="199"/>
      <c r="AA2380" s="199"/>
      <c r="AB2380" s="112"/>
      <c r="AC2380" s="112"/>
      <c r="AD2380" s="112"/>
      <c r="AE2380" s="204"/>
      <c r="AF2380" s="199"/>
    </row>
    <row r="2381" spans="1:32" ht="15.6" hidden="1">
      <c r="A2381" s="198"/>
      <c r="B2381" s="199"/>
      <c r="C2381" s="199"/>
      <c r="D2381" s="199"/>
      <c r="E2381" s="200"/>
      <c r="F2381" s="200"/>
      <c r="G2381" s="199"/>
      <c r="H2381" s="199"/>
      <c r="I2381" s="200"/>
      <c r="J2381" s="204"/>
      <c r="K2381" s="199"/>
      <c r="L2381" s="199"/>
      <c r="M2381" s="199"/>
      <c r="N2381" s="112"/>
      <c r="O2381" s="199"/>
      <c r="P2381" s="199"/>
      <c r="Q2381" s="199"/>
      <c r="R2381" s="199"/>
      <c r="S2381" s="199"/>
      <c r="T2381" s="199">
        <f>BD[[#This Row],[ND]]*BD[[#This Row],[NE]]</f>
        <v>0</v>
      </c>
      <c r="U2381" s="201" t="str">
        <f t="shared" si="171"/>
        <v/>
      </c>
      <c r="V2381" s="199"/>
      <c r="W2381" s="199">
        <f>BD[[#This Row],[NP]]*BD[[#This Row],[N.C]]</f>
        <v>0</v>
      </c>
      <c r="X2381" s="201" t="str">
        <f t="shared" si="172"/>
        <v/>
      </c>
      <c r="Y2381" s="182" t="b">
        <f t="shared" si="173"/>
        <v>0</v>
      </c>
      <c r="Z2381" s="199"/>
      <c r="AA2381" s="199"/>
      <c r="AB2381" s="112"/>
      <c r="AC2381" s="112"/>
      <c r="AD2381" s="112"/>
      <c r="AE2381" s="204"/>
      <c r="AF2381" s="199"/>
    </row>
    <row r="2382" spans="1:32" ht="15.6" hidden="1">
      <c r="A2382" s="198"/>
      <c r="B2382" s="199"/>
      <c r="C2382" s="199"/>
      <c r="D2382" s="199"/>
      <c r="E2382" s="200"/>
      <c r="F2382" s="200"/>
      <c r="G2382" s="199"/>
      <c r="H2382" s="199"/>
      <c r="I2382" s="200"/>
      <c r="J2382" s="204"/>
      <c r="K2382" s="199"/>
      <c r="L2382" s="199"/>
      <c r="M2382" s="199"/>
      <c r="N2382" s="112"/>
      <c r="O2382" s="199"/>
      <c r="P2382" s="199"/>
      <c r="Q2382" s="199"/>
      <c r="R2382" s="199"/>
      <c r="S2382" s="199"/>
      <c r="T2382" s="199">
        <f>BD[[#This Row],[ND]]*BD[[#This Row],[NE]]</f>
        <v>0</v>
      </c>
      <c r="U2382" s="201" t="str">
        <f t="shared" si="171"/>
        <v/>
      </c>
      <c r="V2382" s="199"/>
      <c r="W2382" s="199">
        <f>BD[[#This Row],[NP]]*BD[[#This Row],[N.C]]</f>
        <v>0</v>
      </c>
      <c r="X2382" s="201" t="str">
        <f t="shared" si="172"/>
        <v/>
      </c>
      <c r="Y2382" s="182" t="b">
        <f t="shared" si="173"/>
        <v>0</v>
      </c>
      <c r="Z2382" s="199"/>
      <c r="AA2382" s="199"/>
      <c r="AB2382" s="112"/>
      <c r="AC2382" s="112"/>
      <c r="AD2382" s="112"/>
      <c r="AE2382" s="204"/>
      <c r="AF2382" s="199"/>
    </row>
    <row r="2383" spans="1:32" ht="15.6" hidden="1">
      <c r="A2383" s="198"/>
      <c r="B2383" s="199"/>
      <c r="C2383" s="199"/>
      <c r="D2383" s="199"/>
      <c r="E2383" s="200"/>
      <c r="F2383" s="200"/>
      <c r="G2383" s="199"/>
      <c r="H2383" s="199"/>
      <c r="I2383" s="200"/>
      <c r="J2383" s="204"/>
      <c r="K2383" s="199"/>
      <c r="L2383" s="199"/>
      <c r="M2383" s="199"/>
      <c r="N2383" s="112"/>
      <c r="O2383" s="199"/>
      <c r="P2383" s="199"/>
      <c r="Q2383" s="199"/>
      <c r="R2383" s="199"/>
      <c r="S2383" s="199"/>
      <c r="T2383" s="199">
        <f>BD[[#This Row],[ND]]*BD[[#This Row],[NE]]</f>
        <v>0</v>
      </c>
      <c r="U2383" s="201" t="str">
        <f t="shared" si="171"/>
        <v/>
      </c>
      <c r="V2383" s="199"/>
      <c r="W2383" s="199">
        <f>BD[[#This Row],[NP]]*BD[[#This Row],[N.C]]</f>
        <v>0</v>
      </c>
      <c r="X2383" s="201" t="str">
        <f t="shared" si="172"/>
        <v/>
      </c>
      <c r="Y2383" s="182" t="b">
        <f t="shared" si="173"/>
        <v>0</v>
      </c>
      <c r="Z2383" s="199"/>
      <c r="AA2383" s="199"/>
      <c r="AB2383" s="112"/>
      <c r="AC2383" s="112"/>
      <c r="AD2383" s="112"/>
      <c r="AE2383" s="204"/>
      <c r="AF2383" s="199"/>
    </row>
    <row r="2384" spans="1:32" ht="15.6" hidden="1">
      <c r="A2384" s="198"/>
      <c r="B2384" s="199"/>
      <c r="C2384" s="199"/>
      <c r="D2384" s="199"/>
      <c r="E2384" s="200"/>
      <c r="F2384" s="200"/>
      <c r="G2384" s="199"/>
      <c r="H2384" s="199"/>
      <c r="I2384" s="200"/>
      <c r="J2384" s="204"/>
      <c r="K2384" s="199"/>
      <c r="L2384" s="199"/>
      <c r="M2384" s="199"/>
      <c r="N2384" s="112"/>
      <c r="O2384" s="199"/>
      <c r="P2384" s="199"/>
      <c r="Q2384" s="199"/>
      <c r="R2384" s="199"/>
      <c r="S2384" s="199"/>
      <c r="T2384" s="199">
        <f>BD[[#This Row],[ND]]*BD[[#This Row],[NE]]</f>
        <v>0</v>
      </c>
      <c r="U2384" s="201" t="str">
        <f t="shared" si="171"/>
        <v/>
      </c>
      <c r="V2384" s="199"/>
      <c r="W2384" s="199">
        <f>BD[[#This Row],[NP]]*BD[[#This Row],[N.C]]</f>
        <v>0</v>
      </c>
      <c r="X2384" s="201" t="str">
        <f t="shared" si="172"/>
        <v/>
      </c>
      <c r="Y2384" s="182" t="b">
        <f t="shared" si="173"/>
        <v>0</v>
      </c>
      <c r="Z2384" s="199"/>
      <c r="AA2384" s="199"/>
      <c r="AB2384" s="112"/>
      <c r="AC2384" s="112"/>
      <c r="AD2384" s="112"/>
      <c r="AE2384" s="204"/>
      <c r="AF2384" s="199"/>
    </row>
    <row r="2385" spans="1:32" ht="15.6" hidden="1">
      <c r="A2385" s="198"/>
      <c r="B2385" s="199"/>
      <c r="C2385" s="199"/>
      <c r="D2385" s="199"/>
      <c r="E2385" s="200"/>
      <c r="F2385" s="200"/>
      <c r="G2385" s="199"/>
      <c r="H2385" s="199"/>
      <c r="I2385" s="200"/>
      <c r="J2385" s="204"/>
      <c r="K2385" s="199"/>
      <c r="L2385" s="199"/>
      <c r="M2385" s="199"/>
      <c r="N2385" s="112"/>
      <c r="O2385" s="199"/>
      <c r="P2385" s="199"/>
      <c r="Q2385" s="199"/>
      <c r="R2385" s="199"/>
      <c r="S2385" s="199"/>
      <c r="T2385" s="199">
        <f>BD[[#This Row],[ND]]*BD[[#This Row],[NE]]</f>
        <v>0</v>
      </c>
      <c r="U2385" s="201" t="str">
        <f t="shared" si="171"/>
        <v/>
      </c>
      <c r="V2385" s="199"/>
      <c r="W2385" s="199">
        <f>BD[[#This Row],[NP]]*BD[[#This Row],[N.C]]</f>
        <v>0</v>
      </c>
      <c r="X2385" s="201" t="str">
        <f t="shared" si="172"/>
        <v/>
      </c>
      <c r="Y2385" s="182" t="b">
        <f t="shared" si="173"/>
        <v>0</v>
      </c>
      <c r="Z2385" s="199"/>
      <c r="AA2385" s="199"/>
      <c r="AB2385" s="112"/>
      <c r="AC2385" s="112"/>
      <c r="AD2385" s="112"/>
      <c r="AE2385" s="204"/>
      <c r="AF2385" s="199"/>
    </row>
    <row r="2386" spans="1:32" ht="15.6" hidden="1">
      <c r="A2386" s="198"/>
      <c r="B2386" s="199"/>
      <c r="C2386" s="199"/>
      <c r="D2386" s="199"/>
      <c r="E2386" s="200"/>
      <c r="F2386" s="200"/>
      <c r="G2386" s="199"/>
      <c r="H2386" s="199"/>
      <c r="I2386" s="200"/>
      <c r="J2386" s="204"/>
      <c r="K2386" s="199"/>
      <c r="L2386" s="199"/>
      <c r="M2386" s="199"/>
      <c r="N2386" s="112"/>
      <c r="O2386" s="199"/>
      <c r="P2386" s="199"/>
      <c r="Q2386" s="199"/>
      <c r="R2386" s="199"/>
      <c r="S2386" s="199"/>
      <c r="T2386" s="199">
        <f>BD[[#This Row],[ND]]*BD[[#This Row],[NE]]</f>
        <v>0</v>
      </c>
      <c r="U2386" s="201" t="str">
        <f t="shared" si="171"/>
        <v/>
      </c>
      <c r="V2386" s="199"/>
      <c r="W2386" s="199">
        <f>BD[[#This Row],[NP]]*BD[[#This Row],[N.C]]</f>
        <v>0</v>
      </c>
      <c r="X2386" s="201" t="str">
        <f t="shared" si="172"/>
        <v/>
      </c>
      <c r="Y2386" s="182" t="b">
        <f t="shared" si="173"/>
        <v>0</v>
      </c>
      <c r="Z2386" s="199"/>
      <c r="AA2386" s="199"/>
      <c r="AB2386" s="112"/>
      <c r="AC2386" s="112"/>
      <c r="AD2386" s="112"/>
      <c r="AE2386" s="204"/>
      <c r="AF2386" s="199"/>
    </row>
    <row r="2387" spans="1:32" ht="15.6" hidden="1">
      <c r="A2387" s="198"/>
      <c r="B2387" s="199"/>
      <c r="C2387" s="199"/>
      <c r="D2387" s="199"/>
      <c r="E2387" s="200"/>
      <c r="F2387" s="200"/>
      <c r="G2387" s="199"/>
      <c r="H2387" s="199"/>
      <c r="I2387" s="200"/>
      <c r="J2387" s="204"/>
      <c r="K2387" s="199"/>
      <c r="L2387" s="199"/>
      <c r="M2387" s="199"/>
      <c r="N2387" s="112"/>
      <c r="O2387" s="199"/>
      <c r="P2387" s="199"/>
      <c r="Q2387" s="199"/>
      <c r="R2387" s="199"/>
      <c r="S2387" s="199"/>
      <c r="T2387" s="199">
        <f>BD[[#This Row],[ND]]*BD[[#This Row],[NE]]</f>
        <v>0</v>
      </c>
      <c r="U2387" s="201" t="str">
        <f t="shared" si="171"/>
        <v/>
      </c>
      <c r="V2387" s="199"/>
      <c r="W2387" s="199">
        <f>BD[[#This Row],[NP]]*BD[[#This Row],[N.C]]</f>
        <v>0</v>
      </c>
      <c r="X2387" s="201" t="str">
        <f t="shared" si="172"/>
        <v/>
      </c>
      <c r="Y2387" s="182" t="b">
        <f t="shared" si="173"/>
        <v>0</v>
      </c>
      <c r="Z2387" s="199"/>
      <c r="AA2387" s="199"/>
      <c r="AB2387" s="112"/>
      <c r="AC2387" s="112"/>
      <c r="AD2387" s="112"/>
      <c r="AE2387" s="204"/>
      <c r="AF2387" s="199"/>
    </row>
    <row r="2388" spans="1:32" ht="15.6" hidden="1">
      <c r="A2388" s="198"/>
      <c r="B2388" s="199"/>
      <c r="C2388" s="199"/>
      <c r="D2388" s="199"/>
      <c r="E2388" s="200"/>
      <c r="F2388" s="200"/>
      <c r="G2388" s="199"/>
      <c r="H2388" s="199"/>
      <c r="I2388" s="200"/>
      <c r="J2388" s="204"/>
      <c r="K2388" s="199"/>
      <c r="L2388" s="199"/>
      <c r="M2388" s="199"/>
      <c r="N2388" s="112"/>
      <c r="O2388" s="199"/>
      <c r="P2388" s="199"/>
      <c r="Q2388" s="199"/>
      <c r="R2388" s="199"/>
      <c r="S2388" s="199"/>
      <c r="T2388" s="199">
        <f>BD[[#This Row],[ND]]*BD[[#This Row],[NE]]</f>
        <v>0</v>
      </c>
      <c r="U2388" s="201" t="str">
        <f t="shared" si="171"/>
        <v/>
      </c>
      <c r="V2388" s="199"/>
      <c r="W2388" s="199">
        <f>BD[[#This Row],[NP]]*BD[[#This Row],[N.C]]</f>
        <v>0</v>
      </c>
      <c r="X2388" s="201" t="str">
        <f t="shared" si="172"/>
        <v/>
      </c>
      <c r="Y2388" s="182" t="b">
        <f t="shared" si="173"/>
        <v>0</v>
      </c>
      <c r="Z2388" s="199"/>
      <c r="AA2388" s="199"/>
      <c r="AB2388" s="112"/>
      <c r="AC2388" s="112"/>
      <c r="AD2388" s="112"/>
      <c r="AE2388" s="204"/>
      <c r="AF2388" s="199"/>
    </row>
    <row r="2389" spans="1:32" ht="15.6" hidden="1">
      <c r="A2389" s="198"/>
      <c r="B2389" s="199"/>
      <c r="C2389" s="199"/>
      <c r="D2389" s="199"/>
      <c r="E2389" s="200"/>
      <c r="F2389" s="200"/>
      <c r="G2389" s="199"/>
      <c r="H2389" s="199"/>
      <c r="I2389" s="200"/>
      <c r="J2389" s="204"/>
      <c r="K2389" s="199"/>
      <c r="L2389" s="199"/>
      <c r="M2389" s="199"/>
      <c r="N2389" s="112"/>
      <c r="O2389" s="199"/>
      <c r="P2389" s="199"/>
      <c r="Q2389" s="199"/>
      <c r="R2389" s="199"/>
      <c r="S2389" s="199"/>
      <c r="T2389" s="199">
        <f>BD[[#This Row],[ND]]*BD[[#This Row],[NE]]</f>
        <v>0</v>
      </c>
      <c r="U2389" s="201" t="str">
        <f t="shared" si="171"/>
        <v/>
      </c>
      <c r="V2389" s="199"/>
      <c r="W2389" s="199">
        <f>BD[[#This Row],[NP]]*BD[[#This Row],[N.C]]</f>
        <v>0</v>
      </c>
      <c r="X2389" s="201" t="str">
        <f t="shared" si="172"/>
        <v/>
      </c>
      <c r="Y2389" s="182" t="b">
        <f t="shared" si="173"/>
        <v>0</v>
      </c>
      <c r="Z2389" s="199"/>
      <c r="AA2389" s="199"/>
      <c r="AB2389" s="112"/>
      <c r="AC2389" s="112"/>
      <c r="AD2389" s="112"/>
      <c r="AE2389" s="204"/>
      <c r="AF2389" s="199"/>
    </row>
    <row r="2390" spans="1:32" ht="15.6" hidden="1">
      <c r="A2390" s="198"/>
      <c r="B2390" s="199"/>
      <c r="C2390" s="199"/>
      <c r="D2390" s="199"/>
      <c r="E2390" s="200"/>
      <c r="F2390" s="200"/>
      <c r="G2390" s="199"/>
      <c r="H2390" s="199"/>
      <c r="I2390" s="200"/>
      <c r="J2390" s="204"/>
      <c r="K2390" s="199"/>
      <c r="L2390" s="199"/>
      <c r="M2390" s="199"/>
      <c r="N2390" s="112"/>
      <c r="O2390" s="199"/>
      <c r="P2390" s="199"/>
      <c r="Q2390" s="199"/>
      <c r="R2390" s="199"/>
      <c r="S2390" s="199"/>
      <c r="T2390" s="199">
        <f>BD[[#This Row],[ND]]*BD[[#This Row],[NE]]</f>
        <v>0</v>
      </c>
      <c r="U2390" s="201" t="str">
        <f t="shared" si="171"/>
        <v/>
      </c>
      <c r="V2390" s="199"/>
      <c r="W2390" s="199">
        <f>BD[[#This Row],[NP]]*BD[[#This Row],[N.C]]</f>
        <v>0</v>
      </c>
      <c r="X2390" s="201" t="str">
        <f t="shared" si="172"/>
        <v/>
      </c>
      <c r="Y2390" s="182" t="b">
        <f t="shared" si="173"/>
        <v>0</v>
      </c>
      <c r="Z2390" s="199"/>
      <c r="AA2390" s="199"/>
      <c r="AB2390" s="112"/>
      <c r="AC2390" s="112"/>
      <c r="AD2390" s="112"/>
      <c r="AE2390" s="204"/>
      <c r="AF2390" s="199"/>
    </row>
    <row r="2391" spans="1:32" ht="15.6" hidden="1">
      <c r="A2391" s="198"/>
      <c r="B2391" s="199"/>
      <c r="C2391" s="199"/>
      <c r="D2391" s="199"/>
      <c r="E2391" s="200"/>
      <c r="F2391" s="200"/>
      <c r="G2391" s="199"/>
      <c r="H2391" s="199"/>
      <c r="I2391" s="200"/>
      <c r="J2391" s="204"/>
      <c r="K2391" s="199"/>
      <c r="L2391" s="199"/>
      <c r="M2391" s="199"/>
      <c r="N2391" s="112"/>
      <c r="O2391" s="199"/>
      <c r="P2391" s="199"/>
      <c r="Q2391" s="199"/>
      <c r="R2391" s="199"/>
      <c r="S2391" s="199"/>
      <c r="T2391" s="199">
        <f>BD[[#This Row],[ND]]*BD[[#This Row],[NE]]</f>
        <v>0</v>
      </c>
      <c r="U2391" s="201" t="str">
        <f t="shared" si="171"/>
        <v/>
      </c>
      <c r="V2391" s="199"/>
      <c r="W2391" s="199">
        <f>BD[[#This Row],[NP]]*BD[[#This Row],[N.C]]</f>
        <v>0</v>
      </c>
      <c r="X2391" s="201" t="str">
        <f t="shared" si="172"/>
        <v/>
      </c>
      <c r="Y2391" s="182" t="b">
        <f t="shared" si="173"/>
        <v>0</v>
      </c>
      <c r="Z2391" s="199"/>
      <c r="AA2391" s="199"/>
      <c r="AB2391" s="112"/>
      <c r="AC2391" s="112"/>
      <c r="AD2391" s="112"/>
      <c r="AE2391" s="204"/>
      <c r="AF2391" s="199"/>
    </row>
    <row r="2392" spans="1:32" ht="15.6" hidden="1">
      <c r="A2392" s="198"/>
      <c r="B2392" s="199"/>
      <c r="C2392" s="199"/>
      <c r="D2392" s="199"/>
      <c r="E2392" s="200"/>
      <c r="F2392" s="200"/>
      <c r="G2392" s="199"/>
      <c r="H2392" s="199"/>
      <c r="I2392" s="200"/>
      <c r="J2392" s="204"/>
      <c r="K2392" s="199"/>
      <c r="L2392" s="199"/>
      <c r="M2392" s="199"/>
      <c r="N2392" s="112"/>
      <c r="O2392" s="199"/>
      <c r="P2392" s="199"/>
      <c r="Q2392" s="199"/>
      <c r="R2392" s="199"/>
      <c r="S2392" s="199"/>
      <c r="T2392" s="199">
        <f>BD[[#This Row],[ND]]*BD[[#This Row],[NE]]</f>
        <v>0</v>
      </c>
      <c r="U2392" s="201" t="str">
        <f t="shared" si="171"/>
        <v/>
      </c>
      <c r="V2392" s="199"/>
      <c r="W2392" s="199">
        <f>BD[[#This Row],[NP]]*BD[[#This Row],[N.C]]</f>
        <v>0</v>
      </c>
      <c r="X2392" s="201" t="str">
        <f t="shared" si="172"/>
        <v/>
      </c>
      <c r="Y2392" s="182" t="b">
        <f t="shared" si="173"/>
        <v>0</v>
      </c>
      <c r="Z2392" s="199"/>
      <c r="AA2392" s="199"/>
      <c r="AB2392" s="112"/>
      <c r="AC2392" s="112"/>
      <c r="AD2392" s="112"/>
      <c r="AE2392" s="204"/>
      <c r="AF2392" s="199"/>
    </row>
    <row r="2393" spans="1:32" ht="15.6" hidden="1">
      <c r="A2393" s="198"/>
      <c r="B2393" s="199"/>
      <c r="C2393" s="199"/>
      <c r="D2393" s="199"/>
      <c r="E2393" s="200"/>
      <c r="F2393" s="200"/>
      <c r="G2393" s="199"/>
      <c r="H2393" s="199"/>
      <c r="I2393" s="200"/>
      <c r="J2393" s="204"/>
      <c r="K2393" s="199"/>
      <c r="L2393" s="199"/>
      <c r="M2393" s="199"/>
      <c r="N2393" s="112"/>
      <c r="O2393" s="199"/>
      <c r="P2393" s="199"/>
      <c r="Q2393" s="199"/>
      <c r="R2393" s="199"/>
      <c r="S2393" s="199"/>
      <c r="T2393" s="199">
        <f>BD[[#This Row],[ND]]*BD[[#This Row],[NE]]</f>
        <v>0</v>
      </c>
      <c r="U2393" s="201" t="str">
        <f t="shared" si="171"/>
        <v/>
      </c>
      <c r="V2393" s="199"/>
      <c r="W2393" s="199">
        <f>BD[[#This Row],[NP]]*BD[[#This Row],[N.C]]</f>
        <v>0</v>
      </c>
      <c r="X2393" s="201" t="str">
        <f t="shared" si="172"/>
        <v/>
      </c>
      <c r="Y2393" s="182" t="b">
        <f t="shared" si="173"/>
        <v>0</v>
      </c>
      <c r="Z2393" s="199"/>
      <c r="AA2393" s="199"/>
      <c r="AB2393" s="112"/>
      <c r="AC2393" s="112"/>
      <c r="AD2393" s="112"/>
      <c r="AE2393" s="204"/>
      <c r="AF2393" s="199"/>
    </row>
    <row r="2394" spans="1:32" ht="15.6" hidden="1">
      <c r="A2394" s="198"/>
      <c r="B2394" s="199"/>
      <c r="C2394" s="199"/>
      <c r="D2394" s="199"/>
      <c r="E2394" s="200"/>
      <c r="F2394" s="200"/>
      <c r="G2394" s="199"/>
      <c r="H2394" s="199"/>
      <c r="I2394" s="200"/>
      <c r="J2394" s="204"/>
      <c r="K2394" s="199"/>
      <c r="L2394" s="199"/>
      <c r="M2394" s="199"/>
      <c r="N2394" s="112"/>
      <c r="O2394" s="199"/>
      <c r="P2394" s="199"/>
      <c r="Q2394" s="199"/>
      <c r="R2394" s="199"/>
      <c r="S2394" s="199"/>
      <c r="T2394" s="199">
        <f>BD[[#This Row],[ND]]*BD[[#This Row],[NE]]</f>
        <v>0</v>
      </c>
      <c r="U2394" s="201" t="str">
        <f t="shared" si="171"/>
        <v/>
      </c>
      <c r="V2394" s="199"/>
      <c r="W2394" s="199">
        <f>BD[[#This Row],[NP]]*BD[[#This Row],[N.C]]</f>
        <v>0</v>
      </c>
      <c r="X2394" s="201" t="str">
        <f t="shared" si="172"/>
        <v/>
      </c>
      <c r="Y2394" s="182" t="b">
        <f t="shared" si="173"/>
        <v>0</v>
      </c>
      <c r="Z2394" s="199"/>
      <c r="AA2394" s="199"/>
      <c r="AB2394" s="112"/>
      <c r="AC2394" s="112"/>
      <c r="AD2394" s="112"/>
      <c r="AE2394" s="204"/>
      <c r="AF2394" s="199"/>
    </row>
    <row r="2395" spans="1:32" ht="15.6" hidden="1">
      <c r="A2395" s="198"/>
      <c r="B2395" s="199"/>
      <c r="C2395" s="199"/>
      <c r="D2395" s="199"/>
      <c r="E2395" s="200"/>
      <c r="F2395" s="200"/>
      <c r="G2395" s="199"/>
      <c r="H2395" s="199"/>
      <c r="I2395" s="200"/>
      <c r="J2395" s="204"/>
      <c r="K2395" s="199"/>
      <c r="L2395" s="199"/>
      <c r="M2395" s="199"/>
      <c r="N2395" s="112"/>
      <c r="O2395" s="199"/>
      <c r="P2395" s="199"/>
      <c r="Q2395" s="199"/>
      <c r="R2395" s="199"/>
      <c r="S2395" s="199"/>
      <c r="T2395" s="199">
        <f>BD[[#This Row],[ND]]*BD[[#This Row],[NE]]</f>
        <v>0</v>
      </c>
      <c r="U2395" s="201" t="str">
        <f t="shared" si="171"/>
        <v/>
      </c>
      <c r="V2395" s="199"/>
      <c r="W2395" s="199">
        <f>BD[[#This Row],[NP]]*BD[[#This Row],[N.C]]</f>
        <v>0</v>
      </c>
      <c r="X2395" s="201" t="str">
        <f t="shared" si="172"/>
        <v/>
      </c>
      <c r="Y2395" s="182" t="b">
        <f t="shared" si="173"/>
        <v>0</v>
      </c>
      <c r="Z2395" s="199"/>
      <c r="AA2395" s="199"/>
      <c r="AB2395" s="112"/>
      <c r="AC2395" s="112"/>
      <c r="AD2395" s="112"/>
      <c r="AE2395" s="204"/>
      <c r="AF2395" s="199"/>
    </row>
    <row r="2396" spans="1:32" ht="15.6" hidden="1">
      <c r="A2396" s="198"/>
      <c r="B2396" s="199"/>
      <c r="C2396" s="199"/>
      <c r="D2396" s="199"/>
      <c r="E2396" s="200"/>
      <c r="F2396" s="200"/>
      <c r="G2396" s="199"/>
      <c r="H2396" s="199"/>
      <c r="I2396" s="200"/>
      <c r="J2396" s="204"/>
      <c r="K2396" s="199"/>
      <c r="L2396" s="199"/>
      <c r="M2396" s="199"/>
      <c r="N2396" s="112"/>
      <c r="O2396" s="199"/>
      <c r="P2396" s="199"/>
      <c r="Q2396" s="199"/>
      <c r="R2396" s="199"/>
      <c r="S2396" s="199"/>
      <c r="T2396" s="199">
        <f>BD[[#This Row],[ND]]*BD[[#This Row],[NE]]</f>
        <v>0</v>
      </c>
      <c r="U2396" s="201" t="str">
        <f t="shared" si="171"/>
        <v/>
      </c>
      <c r="V2396" s="199"/>
      <c r="W2396" s="199">
        <f>BD[[#This Row],[NP]]*BD[[#This Row],[N.C]]</f>
        <v>0</v>
      </c>
      <c r="X2396" s="201" t="str">
        <f t="shared" si="172"/>
        <v/>
      </c>
      <c r="Y2396" s="182" t="b">
        <f t="shared" si="173"/>
        <v>0</v>
      </c>
      <c r="Z2396" s="199"/>
      <c r="AA2396" s="199"/>
      <c r="AB2396" s="112"/>
      <c r="AC2396" s="112"/>
      <c r="AD2396" s="112"/>
      <c r="AE2396" s="204"/>
      <c r="AF2396" s="199"/>
    </row>
    <row r="2397" spans="1:32" ht="15.6" hidden="1">
      <c r="A2397" s="198"/>
      <c r="B2397" s="199"/>
      <c r="C2397" s="199"/>
      <c r="D2397" s="199"/>
      <c r="E2397" s="200"/>
      <c r="F2397" s="200"/>
      <c r="G2397" s="199"/>
      <c r="H2397" s="199"/>
      <c r="I2397" s="200"/>
      <c r="J2397" s="204"/>
      <c r="K2397" s="199"/>
      <c r="L2397" s="199"/>
      <c r="M2397" s="199"/>
      <c r="N2397" s="112"/>
      <c r="O2397" s="199"/>
      <c r="P2397" s="199"/>
      <c r="Q2397" s="199"/>
      <c r="R2397" s="199"/>
      <c r="S2397" s="199"/>
      <c r="T2397" s="199">
        <f>BD[[#This Row],[ND]]*BD[[#This Row],[NE]]</f>
        <v>0</v>
      </c>
      <c r="U2397" s="201" t="str">
        <f t="shared" si="171"/>
        <v/>
      </c>
      <c r="V2397" s="199"/>
      <c r="W2397" s="199">
        <f>BD[[#This Row],[NP]]*BD[[#This Row],[N.C]]</f>
        <v>0</v>
      </c>
      <c r="X2397" s="201" t="str">
        <f t="shared" si="172"/>
        <v/>
      </c>
      <c r="Y2397" s="182" t="b">
        <f t="shared" si="173"/>
        <v>0</v>
      </c>
      <c r="Z2397" s="199"/>
      <c r="AA2397" s="199"/>
      <c r="AB2397" s="112"/>
      <c r="AC2397" s="112"/>
      <c r="AD2397" s="112"/>
      <c r="AE2397" s="204"/>
      <c r="AF2397" s="199"/>
    </row>
    <row r="2398" spans="1:32" ht="15.6" hidden="1">
      <c r="A2398" s="198"/>
      <c r="B2398" s="199"/>
      <c r="C2398" s="199"/>
      <c r="D2398" s="199"/>
      <c r="E2398" s="200"/>
      <c r="F2398" s="200"/>
      <c r="G2398" s="199"/>
      <c r="H2398" s="199"/>
      <c r="I2398" s="200"/>
      <c r="J2398" s="204"/>
      <c r="K2398" s="199"/>
      <c r="L2398" s="199"/>
      <c r="M2398" s="199"/>
      <c r="N2398" s="112"/>
      <c r="O2398" s="199"/>
      <c r="P2398" s="199"/>
      <c r="Q2398" s="199"/>
      <c r="R2398" s="199"/>
      <c r="S2398" s="199"/>
      <c r="T2398" s="199">
        <f>BD[[#This Row],[ND]]*BD[[#This Row],[NE]]</f>
        <v>0</v>
      </c>
      <c r="U2398" s="201" t="str">
        <f t="shared" si="171"/>
        <v/>
      </c>
      <c r="V2398" s="199"/>
      <c r="W2398" s="199">
        <f>BD[[#This Row],[NP]]*BD[[#This Row],[N.C]]</f>
        <v>0</v>
      </c>
      <c r="X2398" s="201" t="str">
        <f t="shared" si="172"/>
        <v/>
      </c>
      <c r="Y2398" s="182" t="b">
        <f t="shared" si="173"/>
        <v>0</v>
      </c>
      <c r="Z2398" s="199"/>
      <c r="AA2398" s="199"/>
      <c r="AB2398" s="112"/>
      <c r="AC2398" s="112"/>
      <c r="AD2398" s="112"/>
      <c r="AE2398" s="204"/>
      <c r="AF2398" s="199"/>
    </row>
    <row r="2399" spans="1:32" ht="15.6" hidden="1">
      <c r="A2399" s="198"/>
      <c r="B2399" s="199"/>
      <c r="C2399" s="199"/>
      <c r="D2399" s="199"/>
      <c r="E2399" s="200"/>
      <c r="F2399" s="200"/>
      <c r="G2399" s="199"/>
      <c r="H2399" s="199"/>
      <c r="I2399" s="200"/>
      <c r="J2399" s="204"/>
      <c r="K2399" s="199"/>
      <c r="L2399" s="199"/>
      <c r="M2399" s="199"/>
      <c r="N2399" s="112"/>
      <c r="O2399" s="199"/>
      <c r="P2399" s="199"/>
      <c r="Q2399" s="199"/>
      <c r="R2399" s="199"/>
      <c r="S2399" s="199"/>
      <c r="T2399" s="199">
        <f>BD[[#This Row],[ND]]*BD[[#This Row],[NE]]</f>
        <v>0</v>
      </c>
      <c r="U2399" s="201" t="str">
        <f t="shared" si="171"/>
        <v/>
      </c>
      <c r="V2399" s="199"/>
      <c r="W2399" s="199">
        <f>BD[[#This Row],[NP]]*BD[[#This Row],[N.C]]</f>
        <v>0</v>
      </c>
      <c r="X2399" s="201" t="str">
        <f t="shared" si="172"/>
        <v/>
      </c>
      <c r="Y2399" s="182" t="b">
        <f t="shared" si="173"/>
        <v>0</v>
      </c>
      <c r="Z2399" s="199"/>
      <c r="AA2399" s="199"/>
      <c r="AB2399" s="112"/>
      <c r="AC2399" s="112"/>
      <c r="AD2399" s="112"/>
      <c r="AE2399" s="204"/>
      <c r="AF2399" s="199"/>
    </row>
    <row r="2400" spans="1:32" ht="15.6" hidden="1">
      <c r="A2400" s="198"/>
      <c r="B2400" s="199"/>
      <c r="C2400" s="199"/>
      <c r="D2400" s="199"/>
      <c r="E2400" s="200"/>
      <c r="F2400" s="200"/>
      <c r="G2400" s="199"/>
      <c r="H2400" s="199"/>
      <c r="I2400" s="200"/>
      <c r="J2400" s="204"/>
      <c r="K2400" s="199"/>
      <c r="L2400" s="199"/>
      <c r="M2400" s="199"/>
      <c r="N2400" s="112"/>
      <c r="O2400" s="199"/>
      <c r="P2400" s="199"/>
      <c r="Q2400" s="199"/>
      <c r="R2400" s="199"/>
      <c r="S2400" s="199"/>
      <c r="T2400" s="199">
        <f>BD[[#This Row],[ND]]*BD[[#This Row],[NE]]</f>
        <v>0</v>
      </c>
      <c r="U2400" s="201" t="str">
        <f t="shared" si="171"/>
        <v/>
      </c>
      <c r="V2400" s="199"/>
      <c r="W2400" s="199">
        <f>BD[[#This Row],[NP]]*BD[[#This Row],[N.C]]</f>
        <v>0</v>
      </c>
      <c r="X2400" s="201" t="str">
        <f t="shared" si="172"/>
        <v/>
      </c>
      <c r="Y2400" s="182" t="b">
        <f t="shared" si="173"/>
        <v>0</v>
      </c>
      <c r="Z2400" s="199"/>
      <c r="AA2400" s="199"/>
      <c r="AB2400" s="112"/>
      <c r="AC2400" s="112"/>
      <c r="AD2400" s="112"/>
      <c r="AE2400" s="204"/>
      <c r="AF2400" s="199"/>
    </row>
    <row r="2401" spans="1:32" ht="15.6" hidden="1">
      <c r="A2401" s="198"/>
      <c r="B2401" s="199"/>
      <c r="C2401" s="199"/>
      <c r="D2401" s="199"/>
      <c r="E2401" s="200"/>
      <c r="F2401" s="200"/>
      <c r="G2401" s="199"/>
      <c r="H2401" s="199"/>
      <c r="I2401" s="200"/>
      <c r="J2401" s="204"/>
      <c r="K2401" s="199"/>
      <c r="L2401" s="199"/>
      <c r="M2401" s="199"/>
      <c r="N2401" s="112"/>
      <c r="O2401" s="199"/>
      <c r="P2401" s="199"/>
      <c r="Q2401" s="199"/>
      <c r="R2401" s="199"/>
      <c r="S2401" s="199"/>
      <c r="T2401" s="199">
        <f>BD[[#This Row],[ND]]*BD[[#This Row],[NE]]</f>
        <v>0</v>
      </c>
      <c r="U2401" s="201" t="str">
        <f t="shared" si="171"/>
        <v/>
      </c>
      <c r="V2401" s="199"/>
      <c r="W2401" s="199">
        <f>BD[[#This Row],[NP]]*BD[[#This Row],[N.C]]</f>
        <v>0</v>
      </c>
      <c r="X2401" s="201" t="str">
        <f t="shared" si="172"/>
        <v/>
      </c>
      <c r="Y2401" s="182" t="b">
        <f t="shared" si="173"/>
        <v>0</v>
      </c>
      <c r="Z2401" s="199"/>
      <c r="AA2401" s="199"/>
      <c r="AB2401" s="112"/>
      <c r="AC2401" s="112"/>
      <c r="AD2401" s="112"/>
      <c r="AE2401" s="204"/>
      <c r="AF2401" s="199"/>
    </row>
    <row r="2402" spans="1:32" ht="15.6" hidden="1">
      <c r="A2402" s="198"/>
      <c r="B2402" s="199"/>
      <c r="C2402" s="199"/>
      <c r="D2402" s="199"/>
      <c r="E2402" s="200"/>
      <c r="F2402" s="200"/>
      <c r="G2402" s="199"/>
      <c r="H2402" s="199"/>
      <c r="I2402" s="200"/>
      <c r="J2402" s="204"/>
      <c r="K2402" s="199"/>
      <c r="L2402" s="199"/>
      <c r="M2402" s="199"/>
      <c r="N2402" s="112"/>
      <c r="O2402" s="199"/>
      <c r="P2402" s="199"/>
      <c r="Q2402" s="199"/>
      <c r="R2402" s="199"/>
      <c r="S2402" s="199"/>
      <c r="T2402" s="199">
        <f>BD[[#This Row],[ND]]*BD[[#This Row],[NE]]</f>
        <v>0</v>
      </c>
      <c r="U2402" s="201" t="str">
        <f t="shared" si="171"/>
        <v/>
      </c>
      <c r="V2402" s="199"/>
      <c r="W2402" s="199">
        <f>BD[[#This Row],[NP]]*BD[[#This Row],[N.C]]</f>
        <v>0</v>
      </c>
      <c r="X2402" s="201" t="str">
        <f t="shared" si="172"/>
        <v/>
      </c>
      <c r="Y2402" s="182" t="b">
        <f t="shared" si="173"/>
        <v>0</v>
      </c>
      <c r="Z2402" s="199"/>
      <c r="AA2402" s="199"/>
      <c r="AB2402" s="112"/>
      <c r="AC2402" s="112"/>
      <c r="AD2402" s="112"/>
      <c r="AE2402" s="204"/>
      <c r="AF2402" s="199"/>
    </row>
    <row r="2403" spans="1:32" ht="15.6" hidden="1">
      <c r="A2403" s="198"/>
      <c r="B2403" s="199"/>
      <c r="C2403" s="199"/>
      <c r="D2403" s="199"/>
      <c r="E2403" s="200"/>
      <c r="F2403" s="200"/>
      <c r="G2403" s="199"/>
      <c r="H2403" s="199"/>
      <c r="I2403" s="200"/>
      <c r="J2403" s="204"/>
      <c r="K2403" s="199"/>
      <c r="L2403" s="199"/>
      <c r="M2403" s="199"/>
      <c r="N2403" s="112"/>
      <c r="O2403" s="199"/>
      <c r="P2403" s="199"/>
      <c r="Q2403" s="199"/>
      <c r="R2403" s="199"/>
      <c r="S2403" s="199"/>
      <c r="T2403" s="199">
        <f>BD[[#This Row],[ND]]*BD[[#This Row],[NE]]</f>
        <v>0</v>
      </c>
      <c r="U2403" s="201" t="str">
        <f t="shared" si="171"/>
        <v/>
      </c>
      <c r="V2403" s="199"/>
      <c r="W2403" s="199">
        <f>BD[[#This Row],[NP]]*BD[[#This Row],[N.C]]</f>
        <v>0</v>
      </c>
      <c r="X2403" s="201" t="str">
        <f t="shared" si="172"/>
        <v/>
      </c>
      <c r="Y2403" s="182" t="b">
        <f t="shared" si="173"/>
        <v>0</v>
      </c>
      <c r="Z2403" s="199"/>
      <c r="AA2403" s="199"/>
      <c r="AB2403" s="112"/>
      <c r="AC2403" s="112"/>
      <c r="AD2403" s="112"/>
      <c r="AE2403" s="204"/>
      <c r="AF2403" s="199"/>
    </row>
    <row r="2404" spans="1:32" ht="15.6" hidden="1">
      <c r="A2404" s="198"/>
      <c r="B2404" s="199"/>
      <c r="C2404" s="199"/>
      <c r="D2404" s="199"/>
      <c r="E2404" s="200"/>
      <c r="F2404" s="200"/>
      <c r="G2404" s="199"/>
      <c r="H2404" s="199"/>
      <c r="I2404" s="200"/>
      <c r="J2404" s="204"/>
      <c r="K2404" s="199"/>
      <c r="L2404" s="199"/>
      <c r="M2404" s="199"/>
      <c r="N2404" s="112"/>
      <c r="O2404" s="199"/>
      <c r="P2404" s="199"/>
      <c r="Q2404" s="199"/>
      <c r="R2404" s="199"/>
      <c r="S2404" s="199"/>
      <c r="T2404" s="199">
        <f>BD[[#This Row],[ND]]*BD[[#This Row],[NE]]</f>
        <v>0</v>
      </c>
      <c r="U2404" s="201" t="str">
        <f t="shared" si="171"/>
        <v/>
      </c>
      <c r="V2404" s="199"/>
      <c r="W2404" s="199">
        <f>BD[[#This Row],[NP]]*BD[[#This Row],[N.C]]</f>
        <v>0</v>
      </c>
      <c r="X2404" s="201" t="str">
        <f t="shared" si="172"/>
        <v/>
      </c>
      <c r="Y2404" s="182" t="b">
        <f t="shared" si="173"/>
        <v>0</v>
      </c>
      <c r="Z2404" s="199"/>
      <c r="AA2404" s="199"/>
      <c r="AB2404" s="112"/>
      <c r="AC2404" s="112"/>
      <c r="AD2404" s="112"/>
      <c r="AE2404" s="204"/>
      <c r="AF2404" s="199"/>
    </row>
    <row r="2405" spans="1:32" ht="15.6" hidden="1">
      <c r="A2405" s="198"/>
      <c r="B2405" s="199"/>
      <c r="C2405" s="199"/>
      <c r="D2405" s="199"/>
      <c r="E2405" s="200"/>
      <c r="F2405" s="200"/>
      <c r="G2405" s="199"/>
      <c r="H2405" s="199"/>
      <c r="I2405" s="200"/>
      <c r="J2405" s="204"/>
      <c r="K2405" s="199"/>
      <c r="L2405" s="199"/>
      <c r="M2405" s="199"/>
      <c r="N2405" s="112"/>
      <c r="O2405" s="199"/>
      <c r="P2405" s="199"/>
      <c r="Q2405" s="199"/>
      <c r="R2405" s="199"/>
      <c r="S2405" s="199"/>
      <c r="T2405" s="199">
        <f>BD[[#This Row],[ND]]*BD[[#This Row],[NE]]</f>
        <v>0</v>
      </c>
      <c r="U2405" s="201" t="str">
        <f t="shared" si="171"/>
        <v/>
      </c>
      <c r="V2405" s="199"/>
      <c r="W2405" s="199">
        <f>BD[[#This Row],[NP]]*BD[[#This Row],[N.C]]</f>
        <v>0</v>
      </c>
      <c r="X2405" s="201" t="str">
        <f t="shared" si="172"/>
        <v/>
      </c>
      <c r="Y2405" s="182" t="b">
        <f t="shared" si="173"/>
        <v>0</v>
      </c>
      <c r="Z2405" s="199"/>
      <c r="AA2405" s="199"/>
      <c r="AB2405" s="112"/>
      <c r="AC2405" s="112"/>
      <c r="AD2405" s="112"/>
      <c r="AE2405" s="204"/>
      <c r="AF2405" s="199"/>
    </row>
    <row r="2406" spans="1:32" ht="15.6" hidden="1">
      <c r="A2406" s="198"/>
      <c r="B2406" s="199"/>
      <c r="C2406" s="199"/>
      <c r="D2406" s="199"/>
      <c r="E2406" s="200"/>
      <c r="F2406" s="200"/>
      <c r="G2406" s="199"/>
      <c r="H2406" s="199"/>
      <c r="I2406" s="200"/>
      <c r="J2406" s="204"/>
      <c r="K2406" s="199"/>
      <c r="L2406" s="199"/>
      <c r="M2406" s="199"/>
      <c r="N2406" s="112"/>
      <c r="O2406" s="199"/>
      <c r="P2406" s="199"/>
      <c r="Q2406" s="199"/>
      <c r="R2406" s="199"/>
      <c r="S2406" s="199"/>
      <c r="T2406" s="199">
        <f>BD[[#This Row],[ND]]*BD[[#This Row],[NE]]</f>
        <v>0</v>
      </c>
      <c r="U2406" s="201" t="str">
        <f t="shared" si="171"/>
        <v/>
      </c>
      <c r="V2406" s="199"/>
      <c r="W2406" s="199">
        <f>BD[[#This Row],[NP]]*BD[[#This Row],[N.C]]</f>
        <v>0</v>
      </c>
      <c r="X2406" s="201" t="str">
        <f t="shared" si="172"/>
        <v/>
      </c>
      <c r="Y2406" s="182" t="b">
        <f t="shared" si="173"/>
        <v>0</v>
      </c>
      <c r="Z2406" s="199"/>
      <c r="AA2406" s="199"/>
      <c r="AB2406" s="112"/>
      <c r="AC2406" s="112"/>
      <c r="AD2406" s="112"/>
      <c r="AE2406" s="204"/>
      <c r="AF2406" s="199"/>
    </row>
    <row r="2407" spans="1:32" ht="15.6" hidden="1">
      <c r="A2407" s="198"/>
      <c r="B2407" s="199"/>
      <c r="C2407" s="199"/>
      <c r="D2407" s="199"/>
      <c r="E2407" s="200"/>
      <c r="F2407" s="200"/>
      <c r="G2407" s="199"/>
      <c r="H2407" s="199"/>
      <c r="I2407" s="200"/>
      <c r="J2407" s="204"/>
      <c r="K2407" s="199"/>
      <c r="L2407" s="199"/>
      <c r="M2407" s="199"/>
      <c r="N2407" s="112"/>
      <c r="O2407" s="199"/>
      <c r="P2407" s="199"/>
      <c r="Q2407" s="199"/>
      <c r="R2407" s="199"/>
      <c r="S2407" s="199"/>
      <c r="T2407" s="199">
        <f>BD[[#This Row],[ND]]*BD[[#This Row],[NE]]</f>
        <v>0</v>
      </c>
      <c r="U2407" s="201" t="str">
        <f t="shared" si="171"/>
        <v/>
      </c>
      <c r="V2407" s="199"/>
      <c r="W2407" s="199">
        <f>BD[[#This Row],[NP]]*BD[[#This Row],[N.C]]</f>
        <v>0</v>
      </c>
      <c r="X2407" s="201" t="str">
        <f t="shared" si="172"/>
        <v/>
      </c>
      <c r="Y2407" s="182" t="b">
        <f t="shared" si="173"/>
        <v>0</v>
      </c>
      <c r="Z2407" s="199"/>
      <c r="AA2407" s="199"/>
      <c r="AB2407" s="112"/>
      <c r="AC2407" s="112"/>
      <c r="AD2407" s="112"/>
      <c r="AE2407" s="204"/>
      <c r="AF2407" s="199"/>
    </row>
    <row r="2408" spans="1:32" ht="15.6" hidden="1">
      <c r="A2408" s="198"/>
      <c r="B2408" s="199"/>
      <c r="C2408" s="199"/>
      <c r="D2408" s="199"/>
      <c r="E2408" s="200"/>
      <c r="F2408" s="200"/>
      <c r="G2408" s="199"/>
      <c r="H2408" s="199"/>
      <c r="I2408" s="200"/>
      <c r="J2408" s="204"/>
      <c r="K2408" s="199"/>
      <c r="L2408" s="199"/>
      <c r="M2408" s="199"/>
      <c r="N2408" s="112"/>
      <c r="O2408" s="199"/>
      <c r="P2408" s="199"/>
      <c r="Q2408" s="199"/>
      <c r="R2408" s="199"/>
      <c r="S2408" s="199"/>
      <c r="T2408" s="199">
        <f>BD[[#This Row],[ND]]*BD[[#This Row],[NE]]</f>
        <v>0</v>
      </c>
      <c r="U2408" s="201" t="str">
        <f t="shared" si="171"/>
        <v/>
      </c>
      <c r="V2408" s="199"/>
      <c r="W2408" s="199">
        <f>BD[[#This Row],[NP]]*BD[[#This Row],[N.C]]</f>
        <v>0</v>
      </c>
      <c r="X2408" s="201" t="str">
        <f t="shared" si="172"/>
        <v/>
      </c>
      <c r="Y2408" s="182" t="b">
        <f t="shared" si="173"/>
        <v>0</v>
      </c>
      <c r="Z2408" s="199"/>
      <c r="AA2408" s="199"/>
      <c r="AB2408" s="112"/>
      <c r="AC2408" s="112"/>
      <c r="AD2408" s="112"/>
      <c r="AE2408" s="204"/>
      <c r="AF2408" s="199"/>
    </row>
    <row r="2409" spans="1:32" ht="15.6" hidden="1">
      <c r="A2409" s="198"/>
      <c r="B2409" s="199"/>
      <c r="C2409" s="199"/>
      <c r="D2409" s="199"/>
      <c r="E2409" s="200"/>
      <c r="F2409" s="200"/>
      <c r="G2409" s="199"/>
      <c r="H2409" s="199"/>
      <c r="I2409" s="200"/>
      <c r="J2409" s="204"/>
      <c r="K2409" s="199"/>
      <c r="L2409" s="199"/>
      <c r="M2409" s="199"/>
      <c r="N2409" s="112"/>
      <c r="O2409" s="199"/>
      <c r="P2409" s="199"/>
      <c r="Q2409" s="199"/>
      <c r="R2409" s="199"/>
      <c r="S2409" s="199"/>
      <c r="T2409" s="199">
        <f>BD[[#This Row],[ND]]*BD[[#This Row],[NE]]</f>
        <v>0</v>
      </c>
      <c r="U2409" s="201" t="str">
        <f t="shared" si="171"/>
        <v/>
      </c>
      <c r="V2409" s="199"/>
      <c r="W2409" s="199">
        <f>BD[[#This Row],[NP]]*BD[[#This Row],[N.C]]</f>
        <v>0</v>
      </c>
      <c r="X2409" s="201" t="str">
        <f t="shared" si="172"/>
        <v/>
      </c>
      <c r="Y2409" s="182" t="b">
        <f t="shared" si="173"/>
        <v>0</v>
      </c>
      <c r="Z2409" s="199"/>
      <c r="AA2409" s="199"/>
      <c r="AB2409" s="112"/>
      <c r="AC2409" s="112"/>
      <c r="AD2409" s="112"/>
      <c r="AE2409" s="204"/>
      <c r="AF2409" s="199"/>
    </row>
    <row r="2410" spans="1:32" ht="15.6" hidden="1">
      <c r="A2410" s="198"/>
      <c r="B2410" s="199"/>
      <c r="C2410" s="199"/>
      <c r="D2410" s="199"/>
      <c r="E2410" s="200"/>
      <c r="F2410" s="200"/>
      <c r="G2410" s="199"/>
      <c r="H2410" s="199"/>
      <c r="I2410" s="200"/>
      <c r="J2410" s="204"/>
      <c r="K2410" s="199"/>
      <c r="L2410" s="199"/>
      <c r="M2410" s="199"/>
      <c r="N2410" s="112"/>
      <c r="O2410" s="199"/>
      <c r="P2410" s="199"/>
      <c r="Q2410" s="199"/>
      <c r="R2410" s="199"/>
      <c r="S2410" s="199"/>
      <c r="T2410" s="199">
        <f>BD[[#This Row],[ND]]*BD[[#This Row],[NE]]</f>
        <v>0</v>
      </c>
      <c r="U2410" s="201" t="str">
        <f t="shared" si="171"/>
        <v/>
      </c>
      <c r="V2410" s="199"/>
      <c r="W2410" s="199">
        <f>BD[[#This Row],[NP]]*BD[[#This Row],[N.C]]</f>
        <v>0</v>
      </c>
      <c r="X2410" s="201" t="str">
        <f t="shared" si="172"/>
        <v/>
      </c>
      <c r="Y2410" s="182" t="b">
        <f t="shared" si="173"/>
        <v>0</v>
      </c>
      <c r="Z2410" s="199"/>
      <c r="AA2410" s="199"/>
      <c r="AB2410" s="112"/>
      <c r="AC2410" s="112"/>
      <c r="AD2410" s="112"/>
      <c r="AE2410" s="204"/>
      <c r="AF2410" s="199"/>
    </row>
    <row r="2411" spans="1:32" ht="15.6" hidden="1">
      <c r="A2411" s="198"/>
      <c r="B2411" s="199"/>
      <c r="C2411" s="199"/>
      <c r="D2411" s="199"/>
      <c r="E2411" s="200"/>
      <c r="F2411" s="200"/>
      <c r="G2411" s="199"/>
      <c r="H2411" s="199"/>
      <c r="I2411" s="200"/>
      <c r="J2411" s="204"/>
      <c r="K2411" s="199"/>
      <c r="L2411" s="199"/>
      <c r="M2411" s="199"/>
      <c r="N2411" s="112"/>
      <c r="O2411" s="199"/>
      <c r="P2411" s="199"/>
      <c r="Q2411" s="199"/>
      <c r="R2411" s="199"/>
      <c r="S2411" s="199"/>
      <c r="T2411" s="199">
        <f>BD[[#This Row],[ND]]*BD[[#This Row],[NE]]</f>
        <v>0</v>
      </c>
      <c r="U2411" s="201" t="str">
        <f t="shared" si="171"/>
        <v/>
      </c>
      <c r="V2411" s="199"/>
      <c r="W2411" s="199">
        <f>BD[[#This Row],[NP]]*BD[[#This Row],[N.C]]</f>
        <v>0</v>
      </c>
      <c r="X2411" s="201" t="str">
        <f t="shared" si="172"/>
        <v/>
      </c>
      <c r="Y2411" s="182" t="b">
        <f t="shared" si="173"/>
        <v>0</v>
      </c>
      <c r="Z2411" s="199"/>
      <c r="AA2411" s="199"/>
      <c r="AB2411" s="112"/>
      <c r="AC2411" s="112"/>
      <c r="AD2411" s="112"/>
      <c r="AE2411" s="204"/>
      <c r="AF2411" s="199"/>
    </row>
    <row r="2412" spans="1:32" ht="15.6" hidden="1">
      <c r="A2412" s="198"/>
      <c r="B2412" s="199"/>
      <c r="C2412" s="199"/>
      <c r="D2412" s="199"/>
      <c r="E2412" s="200"/>
      <c r="F2412" s="200"/>
      <c r="G2412" s="199"/>
      <c r="H2412" s="199"/>
      <c r="I2412" s="200"/>
      <c r="J2412" s="204"/>
      <c r="K2412" s="199"/>
      <c r="L2412" s="199"/>
      <c r="M2412" s="199"/>
      <c r="N2412" s="112"/>
      <c r="O2412" s="199"/>
      <c r="P2412" s="199"/>
      <c r="Q2412" s="199"/>
      <c r="R2412" s="199"/>
      <c r="S2412" s="199"/>
      <c r="T2412" s="199">
        <f>BD[[#This Row],[ND]]*BD[[#This Row],[NE]]</f>
        <v>0</v>
      </c>
      <c r="U2412" s="201" t="str">
        <f t="shared" si="171"/>
        <v/>
      </c>
      <c r="V2412" s="199"/>
      <c r="W2412" s="199">
        <f>BD[[#This Row],[NP]]*BD[[#This Row],[N.C]]</f>
        <v>0</v>
      </c>
      <c r="X2412" s="201" t="str">
        <f t="shared" si="172"/>
        <v/>
      </c>
      <c r="Y2412" s="182" t="b">
        <f t="shared" si="173"/>
        <v>0</v>
      </c>
      <c r="Z2412" s="199"/>
      <c r="AA2412" s="199"/>
      <c r="AB2412" s="112"/>
      <c r="AC2412" s="112"/>
      <c r="AD2412" s="112"/>
      <c r="AE2412" s="204"/>
      <c r="AF2412" s="199"/>
    </row>
    <row r="2413" spans="1:32" ht="15.6" hidden="1">
      <c r="A2413" s="198"/>
      <c r="B2413" s="199"/>
      <c r="C2413" s="199"/>
      <c r="D2413" s="199"/>
      <c r="E2413" s="200"/>
      <c r="F2413" s="200"/>
      <c r="G2413" s="199"/>
      <c r="H2413" s="199"/>
      <c r="I2413" s="200"/>
      <c r="J2413" s="204"/>
      <c r="K2413" s="199"/>
      <c r="L2413" s="199"/>
      <c r="M2413" s="199"/>
      <c r="N2413" s="112"/>
      <c r="O2413" s="199"/>
      <c r="P2413" s="199"/>
      <c r="Q2413" s="199"/>
      <c r="R2413" s="199"/>
      <c r="S2413" s="199"/>
      <c r="T2413" s="199">
        <f>BD[[#This Row],[ND]]*BD[[#This Row],[NE]]</f>
        <v>0</v>
      </c>
      <c r="U2413" s="201" t="str">
        <f t="shared" si="171"/>
        <v/>
      </c>
      <c r="V2413" s="199"/>
      <c r="W2413" s="199">
        <f>BD[[#This Row],[NP]]*BD[[#This Row],[N.C]]</f>
        <v>0</v>
      </c>
      <c r="X2413" s="201" t="str">
        <f t="shared" si="172"/>
        <v/>
      </c>
      <c r="Y2413" s="182" t="b">
        <f t="shared" si="173"/>
        <v>0</v>
      </c>
      <c r="Z2413" s="199"/>
      <c r="AA2413" s="199"/>
      <c r="AB2413" s="112"/>
      <c r="AC2413" s="112"/>
      <c r="AD2413" s="112"/>
      <c r="AE2413" s="204"/>
      <c r="AF2413" s="199"/>
    </row>
    <row r="2414" spans="1:32" ht="15.6" hidden="1">
      <c r="A2414" s="198"/>
      <c r="B2414" s="199"/>
      <c r="C2414" s="199"/>
      <c r="D2414" s="199"/>
      <c r="E2414" s="200"/>
      <c r="F2414" s="200"/>
      <c r="G2414" s="199"/>
      <c r="H2414" s="199"/>
      <c r="I2414" s="200"/>
      <c r="J2414" s="204"/>
      <c r="K2414" s="199"/>
      <c r="L2414" s="199"/>
      <c r="M2414" s="199"/>
      <c r="N2414" s="112"/>
      <c r="O2414" s="199"/>
      <c r="P2414" s="199"/>
      <c r="Q2414" s="199"/>
      <c r="R2414" s="199"/>
      <c r="S2414" s="199"/>
      <c r="T2414" s="199">
        <f>BD[[#This Row],[ND]]*BD[[#This Row],[NE]]</f>
        <v>0</v>
      </c>
      <c r="U2414" s="201" t="str">
        <f t="shared" si="171"/>
        <v/>
      </c>
      <c r="V2414" s="199"/>
      <c r="W2414" s="199">
        <f>BD[[#This Row],[NP]]*BD[[#This Row],[N.C]]</f>
        <v>0</v>
      </c>
      <c r="X2414" s="201" t="str">
        <f t="shared" si="172"/>
        <v/>
      </c>
      <c r="Y2414" s="182" t="b">
        <f t="shared" si="173"/>
        <v>0</v>
      </c>
      <c r="Z2414" s="199"/>
      <c r="AA2414" s="199"/>
      <c r="AB2414" s="112"/>
      <c r="AC2414" s="112"/>
      <c r="AD2414" s="112"/>
      <c r="AE2414" s="204"/>
      <c r="AF2414" s="199"/>
    </row>
    <row r="2415" spans="1:32" ht="15.6" hidden="1">
      <c r="A2415" s="198"/>
      <c r="B2415" s="199"/>
      <c r="C2415" s="199"/>
      <c r="D2415" s="199"/>
      <c r="E2415" s="200"/>
      <c r="F2415" s="200"/>
      <c r="G2415" s="199"/>
      <c r="H2415" s="199"/>
      <c r="I2415" s="200"/>
      <c r="J2415" s="204"/>
      <c r="K2415" s="199"/>
      <c r="L2415" s="199"/>
      <c r="M2415" s="199"/>
      <c r="N2415" s="112"/>
      <c r="O2415" s="199"/>
      <c r="P2415" s="199"/>
      <c r="Q2415" s="199"/>
      <c r="R2415" s="199"/>
      <c r="S2415" s="199"/>
      <c r="T2415" s="199">
        <f>BD[[#This Row],[ND]]*BD[[#This Row],[NE]]</f>
        <v>0</v>
      </c>
      <c r="U2415" s="201" t="str">
        <f t="shared" si="171"/>
        <v/>
      </c>
      <c r="V2415" s="199"/>
      <c r="W2415" s="199">
        <f>BD[[#This Row],[NP]]*BD[[#This Row],[N.C]]</f>
        <v>0</v>
      </c>
      <c r="X2415" s="201" t="str">
        <f t="shared" si="172"/>
        <v/>
      </c>
      <c r="Y2415" s="182" t="b">
        <f t="shared" si="173"/>
        <v>0</v>
      </c>
      <c r="Z2415" s="199"/>
      <c r="AA2415" s="199"/>
      <c r="AB2415" s="112"/>
      <c r="AC2415" s="112"/>
      <c r="AD2415" s="112"/>
      <c r="AE2415" s="204"/>
      <c r="AF2415" s="199"/>
    </row>
    <row r="2416" spans="1:32" ht="15.6" hidden="1">
      <c r="A2416" s="198"/>
      <c r="B2416" s="199"/>
      <c r="C2416" s="199"/>
      <c r="D2416" s="199"/>
      <c r="E2416" s="200"/>
      <c r="F2416" s="200"/>
      <c r="G2416" s="199"/>
      <c r="H2416" s="199"/>
      <c r="I2416" s="200"/>
      <c r="J2416" s="204"/>
      <c r="K2416" s="199"/>
      <c r="L2416" s="199"/>
      <c r="M2416" s="199"/>
      <c r="N2416" s="112"/>
      <c r="O2416" s="199"/>
      <c r="P2416" s="199"/>
      <c r="Q2416" s="199"/>
      <c r="R2416" s="199"/>
      <c r="S2416" s="199"/>
      <c r="T2416" s="199">
        <f>BD[[#This Row],[ND]]*BD[[#This Row],[NE]]</f>
        <v>0</v>
      </c>
      <c r="U2416" s="201" t="str">
        <f t="shared" si="171"/>
        <v/>
      </c>
      <c r="V2416" s="199"/>
      <c r="W2416" s="199">
        <f>BD[[#This Row],[NP]]*BD[[#This Row],[N.C]]</f>
        <v>0</v>
      </c>
      <c r="X2416" s="201" t="str">
        <f t="shared" si="172"/>
        <v/>
      </c>
      <c r="Y2416" s="182" t="b">
        <f t="shared" si="173"/>
        <v>0</v>
      </c>
      <c r="Z2416" s="199"/>
      <c r="AA2416" s="199"/>
      <c r="AB2416" s="112"/>
      <c r="AC2416" s="112"/>
      <c r="AD2416" s="112"/>
      <c r="AE2416" s="204"/>
      <c r="AF2416" s="199"/>
    </row>
    <row r="2417" spans="1:32" ht="15.6" hidden="1">
      <c r="A2417" s="198"/>
      <c r="B2417" s="199"/>
      <c r="C2417" s="199"/>
      <c r="D2417" s="199"/>
      <c r="E2417" s="200"/>
      <c r="F2417" s="200"/>
      <c r="G2417" s="199"/>
      <c r="H2417" s="199"/>
      <c r="I2417" s="200"/>
      <c r="J2417" s="204"/>
      <c r="K2417" s="199"/>
      <c r="L2417" s="199"/>
      <c r="M2417" s="199"/>
      <c r="N2417" s="112"/>
      <c r="O2417" s="199"/>
      <c r="P2417" s="199"/>
      <c r="Q2417" s="199"/>
      <c r="R2417" s="199"/>
      <c r="S2417" s="199"/>
      <c r="T2417" s="199">
        <f>BD[[#This Row],[ND]]*BD[[#This Row],[NE]]</f>
        <v>0</v>
      </c>
      <c r="U2417" s="201" t="str">
        <f t="shared" si="171"/>
        <v/>
      </c>
      <c r="V2417" s="199"/>
      <c r="W2417" s="199">
        <f>BD[[#This Row],[NP]]*BD[[#This Row],[N.C]]</f>
        <v>0</v>
      </c>
      <c r="X2417" s="201" t="str">
        <f t="shared" si="172"/>
        <v/>
      </c>
      <c r="Y2417" s="182" t="b">
        <f t="shared" si="173"/>
        <v>0</v>
      </c>
      <c r="Z2417" s="199"/>
      <c r="AA2417" s="199"/>
      <c r="AB2417" s="112"/>
      <c r="AC2417" s="112"/>
      <c r="AD2417" s="112"/>
      <c r="AE2417" s="204"/>
      <c r="AF2417" s="199"/>
    </row>
    <row r="2418" spans="1:32" ht="15.6" hidden="1">
      <c r="A2418" s="198"/>
      <c r="B2418" s="199"/>
      <c r="C2418" s="199"/>
      <c r="D2418" s="199"/>
      <c r="E2418" s="200"/>
      <c r="F2418" s="200"/>
      <c r="G2418" s="199"/>
      <c r="H2418" s="199"/>
      <c r="I2418" s="200"/>
      <c r="J2418" s="204"/>
      <c r="K2418" s="199"/>
      <c r="L2418" s="199"/>
      <c r="M2418" s="199"/>
      <c r="N2418" s="112"/>
      <c r="O2418" s="199"/>
      <c r="P2418" s="199"/>
      <c r="Q2418" s="199"/>
      <c r="R2418" s="199"/>
      <c r="S2418" s="199"/>
      <c r="T2418" s="199">
        <f>BD[[#This Row],[ND]]*BD[[#This Row],[NE]]</f>
        <v>0</v>
      </c>
      <c r="U2418" s="201" t="str">
        <f t="shared" si="171"/>
        <v/>
      </c>
      <c r="V2418" s="199"/>
      <c r="W2418" s="199">
        <f>BD[[#This Row],[NP]]*BD[[#This Row],[N.C]]</f>
        <v>0</v>
      </c>
      <c r="X2418" s="201" t="str">
        <f t="shared" si="172"/>
        <v/>
      </c>
      <c r="Y2418" s="182" t="b">
        <f t="shared" si="173"/>
        <v>0</v>
      </c>
      <c r="Z2418" s="199"/>
      <c r="AA2418" s="199"/>
      <c r="AB2418" s="112"/>
      <c r="AC2418" s="112"/>
      <c r="AD2418" s="112"/>
      <c r="AE2418" s="204"/>
      <c r="AF2418" s="199"/>
    </row>
    <row r="2419" spans="1:32" ht="15.6" hidden="1">
      <c r="A2419" s="198"/>
      <c r="B2419" s="199"/>
      <c r="C2419" s="199"/>
      <c r="D2419" s="199"/>
      <c r="E2419" s="200"/>
      <c r="F2419" s="200"/>
      <c r="G2419" s="199"/>
      <c r="H2419" s="199"/>
      <c r="I2419" s="200"/>
      <c r="J2419" s="204"/>
      <c r="K2419" s="199"/>
      <c r="L2419" s="199"/>
      <c r="M2419" s="199"/>
      <c r="N2419" s="112"/>
      <c r="O2419" s="199"/>
      <c r="P2419" s="199"/>
      <c r="Q2419" s="199"/>
      <c r="R2419" s="199"/>
      <c r="S2419" s="199"/>
      <c r="T2419" s="199">
        <f>BD[[#This Row],[ND]]*BD[[#This Row],[NE]]</f>
        <v>0</v>
      </c>
      <c r="U2419" s="201" t="str">
        <f t="shared" si="171"/>
        <v/>
      </c>
      <c r="V2419" s="199"/>
      <c r="W2419" s="199">
        <f>BD[[#This Row],[NP]]*BD[[#This Row],[N.C]]</f>
        <v>0</v>
      </c>
      <c r="X2419" s="201" t="str">
        <f t="shared" si="172"/>
        <v/>
      </c>
      <c r="Y2419" s="182" t="b">
        <f t="shared" si="173"/>
        <v>0</v>
      </c>
      <c r="Z2419" s="199"/>
      <c r="AA2419" s="199"/>
      <c r="AB2419" s="112"/>
      <c r="AC2419" s="112"/>
      <c r="AD2419" s="112"/>
      <c r="AE2419" s="204"/>
      <c r="AF2419" s="199"/>
    </row>
    <row r="2420" spans="1:32" ht="15.6" hidden="1">
      <c r="A2420" s="198"/>
      <c r="B2420" s="199"/>
      <c r="C2420" s="199"/>
      <c r="D2420" s="199"/>
      <c r="E2420" s="200"/>
      <c r="F2420" s="200"/>
      <c r="G2420" s="199"/>
      <c r="H2420" s="199"/>
      <c r="I2420" s="200"/>
      <c r="J2420" s="204"/>
      <c r="K2420" s="199"/>
      <c r="L2420" s="199"/>
      <c r="M2420" s="199"/>
      <c r="N2420" s="112"/>
      <c r="O2420" s="199"/>
      <c r="P2420" s="199"/>
      <c r="Q2420" s="199"/>
      <c r="R2420" s="199"/>
      <c r="S2420" s="199"/>
      <c r="T2420" s="199">
        <f>BD[[#This Row],[ND]]*BD[[#This Row],[NE]]</f>
        <v>0</v>
      </c>
      <c r="U2420" s="201" t="str">
        <f t="shared" si="171"/>
        <v/>
      </c>
      <c r="V2420" s="199"/>
      <c r="W2420" s="199">
        <f>BD[[#This Row],[NP]]*BD[[#This Row],[N.C]]</f>
        <v>0</v>
      </c>
      <c r="X2420" s="201" t="str">
        <f t="shared" si="172"/>
        <v/>
      </c>
      <c r="Y2420" s="182" t="b">
        <f t="shared" si="173"/>
        <v>0</v>
      </c>
      <c r="Z2420" s="199"/>
      <c r="AA2420" s="199"/>
      <c r="AB2420" s="112"/>
      <c r="AC2420" s="112"/>
      <c r="AD2420" s="112"/>
      <c r="AE2420" s="204"/>
      <c r="AF2420" s="199"/>
    </row>
    <row r="2421" spans="1:32" ht="15.6" hidden="1">
      <c r="A2421" s="198"/>
      <c r="B2421" s="199"/>
      <c r="C2421" s="199"/>
      <c r="D2421" s="199"/>
      <c r="E2421" s="200"/>
      <c r="F2421" s="200"/>
      <c r="G2421" s="199"/>
      <c r="H2421" s="199"/>
      <c r="I2421" s="200"/>
      <c r="J2421" s="204"/>
      <c r="K2421" s="199"/>
      <c r="L2421" s="199"/>
      <c r="M2421" s="199"/>
      <c r="N2421" s="112"/>
      <c r="O2421" s="199"/>
      <c r="P2421" s="199"/>
      <c r="Q2421" s="199"/>
      <c r="R2421" s="199"/>
      <c r="S2421" s="199"/>
      <c r="T2421" s="199">
        <f>BD[[#This Row],[ND]]*BD[[#This Row],[NE]]</f>
        <v>0</v>
      </c>
      <c r="U2421" s="201" t="str">
        <f t="shared" si="171"/>
        <v/>
      </c>
      <c r="V2421" s="199"/>
      <c r="W2421" s="199">
        <f>BD[[#This Row],[NP]]*BD[[#This Row],[N.C]]</f>
        <v>0</v>
      </c>
      <c r="X2421" s="201" t="str">
        <f t="shared" si="172"/>
        <v/>
      </c>
      <c r="Y2421" s="182" t="b">
        <f t="shared" si="173"/>
        <v>0</v>
      </c>
      <c r="Z2421" s="199"/>
      <c r="AA2421" s="199"/>
      <c r="AB2421" s="112"/>
      <c r="AC2421" s="112"/>
      <c r="AD2421" s="112"/>
      <c r="AE2421" s="204"/>
      <c r="AF2421" s="199"/>
    </row>
    <row r="2422" spans="1:32" ht="15.6" hidden="1">
      <c r="A2422" s="198"/>
      <c r="B2422" s="199"/>
      <c r="C2422" s="199"/>
      <c r="D2422" s="199"/>
      <c r="E2422" s="200"/>
      <c r="F2422" s="200"/>
      <c r="G2422" s="199"/>
      <c r="H2422" s="199"/>
      <c r="I2422" s="200"/>
      <c r="J2422" s="204"/>
      <c r="K2422" s="199"/>
      <c r="L2422" s="199"/>
      <c r="M2422" s="199"/>
      <c r="N2422" s="112"/>
      <c r="O2422" s="199"/>
      <c r="P2422" s="199"/>
      <c r="Q2422" s="199"/>
      <c r="R2422" s="199"/>
      <c r="S2422" s="199"/>
      <c r="T2422" s="199">
        <f>BD[[#This Row],[ND]]*BD[[#This Row],[NE]]</f>
        <v>0</v>
      </c>
      <c r="U2422" s="201" t="str">
        <f t="shared" si="171"/>
        <v/>
      </c>
      <c r="V2422" s="199"/>
      <c r="W2422" s="199">
        <f>BD[[#This Row],[NP]]*BD[[#This Row],[N.C]]</f>
        <v>0</v>
      </c>
      <c r="X2422" s="201" t="str">
        <f t="shared" si="172"/>
        <v/>
      </c>
      <c r="Y2422" s="182" t="b">
        <f t="shared" si="173"/>
        <v>0</v>
      </c>
      <c r="Z2422" s="199"/>
      <c r="AA2422" s="199"/>
      <c r="AB2422" s="112"/>
      <c r="AC2422" s="112"/>
      <c r="AD2422" s="112"/>
      <c r="AE2422" s="204"/>
      <c r="AF2422" s="199"/>
    </row>
    <row r="2423" spans="1:32" ht="15.6" hidden="1">
      <c r="A2423" s="198"/>
      <c r="B2423" s="199"/>
      <c r="C2423" s="199"/>
      <c r="D2423" s="199"/>
      <c r="E2423" s="200"/>
      <c r="F2423" s="200"/>
      <c r="G2423" s="199"/>
      <c r="H2423" s="199"/>
      <c r="I2423" s="200"/>
      <c r="J2423" s="204"/>
      <c r="K2423" s="199"/>
      <c r="L2423" s="199"/>
      <c r="M2423" s="199"/>
      <c r="N2423" s="112"/>
      <c r="O2423" s="199"/>
      <c r="P2423" s="199"/>
      <c r="Q2423" s="199"/>
      <c r="R2423" s="199"/>
      <c r="S2423" s="199"/>
      <c r="T2423" s="199">
        <f>BD[[#This Row],[ND]]*BD[[#This Row],[NE]]</f>
        <v>0</v>
      </c>
      <c r="U2423" s="201" t="str">
        <f t="shared" si="171"/>
        <v/>
      </c>
      <c r="V2423" s="199"/>
      <c r="W2423" s="199">
        <f>BD[[#This Row],[NP]]*BD[[#This Row],[N.C]]</f>
        <v>0</v>
      </c>
      <c r="X2423" s="201" t="str">
        <f t="shared" si="172"/>
        <v/>
      </c>
      <c r="Y2423" s="182" t="b">
        <f t="shared" si="173"/>
        <v>0</v>
      </c>
      <c r="Z2423" s="199"/>
      <c r="AA2423" s="199"/>
      <c r="AB2423" s="112"/>
      <c r="AC2423" s="112"/>
      <c r="AD2423" s="112"/>
      <c r="AE2423" s="204"/>
      <c r="AF2423" s="199"/>
    </row>
    <row r="2424" spans="1:32" ht="15.6" hidden="1">
      <c r="A2424" s="198"/>
      <c r="B2424" s="199"/>
      <c r="C2424" s="199"/>
      <c r="D2424" s="199"/>
      <c r="E2424" s="200"/>
      <c r="F2424" s="200"/>
      <c r="G2424" s="199"/>
      <c r="H2424" s="199"/>
      <c r="I2424" s="200"/>
      <c r="J2424" s="204"/>
      <c r="K2424" s="199"/>
      <c r="L2424" s="199"/>
      <c r="M2424" s="199"/>
      <c r="N2424" s="112"/>
      <c r="O2424" s="199"/>
      <c r="P2424" s="199"/>
      <c r="Q2424" s="199"/>
      <c r="R2424" s="199"/>
      <c r="S2424" s="199"/>
      <c r="T2424" s="199">
        <f>BD[[#This Row],[ND]]*BD[[#This Row],[NE]]</f>
        <v>0</v>
      </c>
      <c r="U2424" s="201" t="str">
        <f t="shared" si="171"/>
        <v/>
      </c>
      <c r="V2424" s="199"/>
      <c r="W2424" s="199">
        <f>BD[[#This Row],[NP]]*BD[[#This Row],[N.C]]</f>
        <v>0</v>
      </c>
      <c r="X2424" s="201" t="str">
        <f t="shared" si="172"/>
        <v/>
      </c>
      <c r="Y2424" s="182" t="b">
        <f t="shared" si="173"/>
        <v>0</v>
      </c>
      <c r="Z2424" s="199"/>
      <c r="AA2424" s="199"/>
      <c r="AB2424" s="112"/>
      <c r="AC2424" s="112"/>
      <c r="AD2424" s="112"/>
      <c r="AE2424" s="204"/>
      <c r="AF2424" s="199"/>
    </row>
    <row r="2425" spans="1:32" ht="15.6" hidden="1">
      <c r="A2425" s="198"/>
      <c r="B2425" s="199"/>
      <c r="C2425" s="199"/>
      <c r="D2425" s="199"/>
      <c r="E2425" s="200"/>
      <c r="F2425" s="200"/>
      <c r="G2425" s="199"/>
      <c r="H2425" s="199"/>
      <c r="I2425" s="200"/>
      <c r="J2425" s="204"/>
      <c r="K2425" s="199"/>
      <c r="L2425" s="199"/>
      <c r="M2425" s="199"/>
      <c r="N2425" s="112"/>
      <c r="O2425" s="199"/>
      <c r="P2425" s="199"/>
      <c r="Q2425" s="199"/>
      <c r="R2425" s="199"/>
      <c r="S2425" s="199"/>
      <c r="T2425" s="199">
        <f>BD[[#This Row],[ND]]*BD[[#This Row],[NE]]</f>
        <v>0</v>
      </c>
      <c r="U2425" s="201" t="str">
        <f t="shared" si="171"/>
        <v/>
      </c>
      <c r="V2425" s="199"/>
      <c r="W2425" s="199">
        <f>BD[[#This Row],[NP]]*BD[[#This Row],[N.C]]</f>
        <v>0</v>
      </c>
      <c r="X2425" s="201" t="str">
        <f t="shared" si="172"/>
        <v/>
      </c>
      <c r="Y2425" s="182" t="b">
        <f t="shared" si="173"/>
        <v>0</v>
      </c>
      <c r="Z2425" s="199"/>
      <c r="AA2425" s="199"/>
      <c r="AB2425" s="112"/>
      <c r="AC2425" s="112"/>
      <c r="AD2425" s="112"/>
      <c r="AE2425" s="204"/>
      <c r="AF2425" s="199"/>
    </row>
    <row r="2426" spans="1:32" ht="15.6" hidden="1">
      <c r="A2426" s="198"/>
      <c r="B2426" s="199"/>
      <c r="C2426" s="199"/>
      <c r="D2426" s="199"/>
      <c r="E2426" s="200"/>
      <c r="F2426" s="200"/>
      <c r="G2426" s="199"/>
      <c r="H2426" s="199"/>
      <c r="I2426" s="200"/>
      <c r="J2426" s="204"/>
      <c r="K2426" s="199"/>
      <c r="L2426" s="199"/>
      <c r="M2426" s="199"/>
      <c r="N2426" s="112"/>
      <c r="O2426" s="199"/>
      <c r="P2426" s="199"/>
      <c r="Q2426" s="199"/>
      <c r="R2426" s="199"/>
      <c r="S2426" s="199"/>
      <c r="T2426" s="199">
        <f>BD[[#This Row],[ND]]*BD[[#This Row],[NE]]</f>
        <v>0</v>
      </c>
      <c r="U2426" s="201" t="str">
        <f t="shared" si="171"/>
        <v/>
      </c>
      <c r="V2426" s="199"/>
      <c r="W2426" s="199">
        <f>BD[[#This Row],[NP]]*BD[[#This Row],[N.C]]</f>
        <v>0</v>
      </c>
      <c r="X2426" s="201" t="str">
        <f t="shared" si="172"/>
        <v/>
      </c>
      <c r="Y2426" s="182" t="b">
        <f t="shared" si="173"/>
        <v>0</v>
      </c>
      <c r="Z2426" s="199"/>
      <c r="AA2426" s="199"/>
      <c r="AB2426" s="112"/>
      <c r="AC2426" s="112"/>
      <c r="AD2426" s="112"/>
      <c r="AE2426" s="204"/>
      <c r="AF2426" s="199"/>
    </row>
    <row r="2427" spans="1:32" ht="15.6" hidden="1">
      <c r="A2427" s="198"/>
      <c r="B2427" s="199"/>
      <c r="C2427" s="199"/>
      <c r="D2427" s="199"/>
      <c r="E2427" s="200"/>
      <c r="F2427" s="200"/>
      <c r="G2427" s="199"/>
      <c r="H2427" s="199"/>
      <c r="I2427" s="200"/>
      <c r="J2427" s="204"/>
      <c r="K2427" s="199"/>
      <c r="L2427" s="199"/>
      <c r="M2427" s="199"/>
      <c r="N2427" s="112"/>
      <c r="O2427" s="199"/>
      <c r="P2427" s="199"/>
      <c r="Q2427" s="199"/>
      <c r="R2427" s="199"/>
      <c r="S2427" s="199"/>
      <c r="T2427" s="199">
        <f>BD[[#This Row],[ND]]*BD[[#This Row],[NE]]</f>
        <v>0</v>
      </c>
      <c r="U2427" s="201" t="str">
        <f t="shared" si="171"/>
        <v/>
      </c>
      <c r="V2427" s="199"/>
      <c r="W2427" s="199">
        <f>BD[[#This Row],[NP]]*BD[[#This Row],[N.C]]</f>
        <v>0</v>
      </c>
      <c r="X2427" s="201" t="str">
        <f t="shared" si="172"/>
        <v/>
      </c>
      <c r="Y2427" s="182" t="b">
        <f t="shared" si="173"/>
        <v>0</v>
      </c>
      <c r="Z2427" s="199"/>
      <c r="AA2427" s="199"/>
      <c r="AB2427" s="112"/>
      <c r="AC2427" s="112"/>
      <c r="AD2427" s="112"/>
      <c r="AE2427" s="204"/>
      <c r="AF2427" s="199"/>
    </row>
    <row r="2428" spans="1:32" ht="15.6" hidden="1">
      <c r="A2428" s="198"/>
      <c r="B2428" s="199"/>
      <c r="C2428" s="199"/>
      <c r="D2428" s="199"/>
      <c r="E2428" s="200"/>
      <c r="F2428" s="200"/>
      <c r="G2428" s="199"/>
      <c r="H2428" s="199"/>
      <c r="I2428" s="200"/>
      <c r="J2428" s="204"/>
      <c r="K2428" s="199"/>
      <c r="L2428" s="199"/>
      <c r="M2428" s="199"/>
      <c r="N2428" s="112"/>
      <c r="O2428" s="199"/>
      <c r="P2428" s="199"/>
      <c r="Q2428" s="199"/>
      <c r="R2428" s="199"/>
      <c r="S2428" s="199"/>
      <c r="T2428" s="199">
        <f>BD[[#This Row],[ND]]*BD[[#This Row],[NE]]</f>
        <v>0</v>
      </c>
      <c r="U2428" s="201" t="str">
        <f t="shared" si="171"/>
        <v/>
      </c>
      <c r="V2428" s="199"/>
      <c r="W2428" s="199">
        <f>BD[[#This Row],[NP]]*BD[[#This Row],[N.C]]</f>
        <v>0</v>
      </c>
      <c r="X2428" s="201" t="str">
        <f t="shared" si="172"/>
        <v/>
      </c>
      <c r="Y2428" s="182" t="b">
        <f t="shared" si="173"/>
        <v>0</v>
      </c>
      <c r="Z2428" s="199"/>
      <c r="AA2428" s="199"/>
      <c r="AB2428" s="112"/>
      <c r="AC2428" s="112"/>
      <c r="AD2428" s="112"/>
      <c r="AE2428" s="204"/>
      <c r="AF2428" s="199"/>
    </row>
    <row r="2429" spans="1:32" ht="15.6" hidden="1">
      <c r="A2429" s="198"/>
      <c r="B2429" s="199"/>
      <c r="C2429" s="199"/>
      <c r="D2429" s="199"/>
      <c r="E2429" s="200"/>
      <c r="F2429" s="200"/>
      <c r="G2429" s="199"/>
      <c r="H2429" s="199"/>
      <c r="I2429" s="200"/>
      <c r="J2429" s="204"/>
      <c r="K2429" s="199"/>
      <c r="L2429" s="199"/>
      <c r="M2429" s="199"/>
      <c r="N2429" s="112"/>
      <c r="O2429" s="199"/>
      <c r="P2429" s="199"/>
      <c r="Q2429" s="199"/>
      <c r="R2429" s="199"/>
      <c r="S2429" s="199"/>
      <c r="T2429" s="199">
        <f>BD[[#This Row],[ND]]*BD[[#This Row],[NE]]</f>
        <v>0</v>
      </c>
      <c r="U2429" s="201" t="str">
        <f t="shared" si="171"/>
        <v/>
      </c>
      <c r="V2429" s="199"/>
      <c r="W2429" s="199">
        <f>BD[[#This Row],[NP]]*BD[[#This Row],[N.C]]</f>
        <v>0</v>
      </c>
      <c r="X2429" s="201" t="str">
        <f t="shared" si="172"/>
        <v/>
      </c>
      <c r="Y2429" s="182" t="b">
        <f t="shared" si="173"/>
        <v>0</v>
      </c>
      <c r="Z2429" s="199"/>
      <c r="AA2429" s="199"/>
      <c r="AB2429" s="112"/>
      <c r="AC2429" s="112"/>
      <c r="AD2429" s="112"/>
      <c r="AE2429" s="204"/>
      <c r="AF2429" s="199"/>
    </row>
    <row r="2430" spans="1:32" ht="15.6" hidden="1">
      <c r="A2430" s="198"/>
      <c r="B2430" s="199"/>
      <c r="C2430" s="199"/>
      <c r="D2430" s="199"/>
      <c r="E2430" s="200"/>
      <c r="F2430" s="200"/>
      <c r="G2430" s="199"/>
      <c r="H2430" s="199"/>
      <c r="I2430" s="200"/>
      <c r="J2430" s="204"/>
      <c r="K2430" s="199"/>
      <c r="L2430" s="199"/>
      <c r="M2430" s="199"/>
      <c r="N2430" s="112"/>
      <c r="O2430" s="199"/>
      <c r="P2430" s="199"/>
      <c r="Q2430" s="199"/>
      <c r="R2430" s="199"/>
      <c r="S2430" s="199"/>
      <c r="T2430" s="199">
        <f>BD[[#This Row],[ND]]*BD[[#This Row],[NE]]</f>
        <v>0</v>
      </c>
      <c r="U2430" s="201" t="str">
        <f t="shared" si="171"/>
        <v/>
      </c>
      <c r="V2430" s="199"/>
      <c r="W2430" s="199">
        <f>BD[[#This Row],[NP]]*BD[[#This Row],[N.C]]</f>
        <v>0</v>
      </c>
      <c r="X2430" s="201" t="str">
        <f t="shared" si="172"/>
        <v/>
      </c>
      <c r="Y2430" s="182" t="b">
        <f t="shared" si="173"/>
        <v>0</v>
      </c>
      <c r="Z2430" s="199"/>
      <c r="AA2430" s="199"/>
      <c r="AB2430" s="112"/>
      <c r="AC2430" s="112"/>
      <c r="AD2430" s="112"/>
      <c r="AE2430" s="204"/>
      <c r="AF2430" s="199"/>
    </row>
    <row r="2431" spans="1:32" ht="15.6" hidden="1">
      <c r="A2431" s="198"/>
      <c r="B2431" s="199"/>
      <c r="C2431" s="199"/>
      <c r="D2431" s="199"/>
      <c r="E2431" s="200"/>
      <c r="F2431" s="200"/>
      <c r="G2431" s="199"/>
      <c r="H2431" s="199"/>
      <c r="I2431" s="200"/>
      <c r="J2431" s="204"/>
      <c r="K2431" s="199"/>
      <c r="L2431" s="199"/>
      <c r="M2431" s="199"/>
      <c r="N2431" s="112"/>
      <c r="O2431" s="199"/>
      <c r="P2431" s="199"/>
      <c r="Q2431" s="199"/>
      <c r="R2431" s="199"/>
      <c r="S2431" s="199"/>
      <c r="T2431" s="199">
        <f>BD[[#This Row],[ND]]*BD[[#This Row],[NE]]</f>
        <v>0</v>
      </c>
      <c r="U2431" s="201" t="str">
        <f t="shared" si="171"/>
        <v/>
      </c>
      <c r="V2431" s="199"/>
      <c r="W2431" s="199">
        <f>BD[[#This Row],[NP]]*BD[[#This Row],[N.C]]</f>
        <v>0</v>
      </c>
      <c r="X2431" s="201" t="str">
        <f t="shared" si="172"/>
        <v/>
      </c>
      <c r="Y2431" s="182" t="b">
        <f t="shared" si="173"/>
        <v>0</v>
      </c>
      <c r="Z2431" s="199"/>
      <c r="AA2431" s="199"/>
      <c r="AB2431" s="112"/>
      <c r="AC2431" s="112"/>
      <c r="AD2431" s="112"/>
      <c r="AE2431" s="204"/>
      <c r="AF2431" s="199"/>
    </row>
    <row r="2432" spans="1:32" ht="15.6" hidden="1">
      <c r="A2432" s="198"/>
      <c r="B2432" s="199"/>
      <c r="C2432" s="199"/>
      <c r="D2432" s="199"/>
      <c r="E2432" s="200"/>
      <c r="F2432" s="200"/>
      <c r="G2432" s="199"/>
      <c r="H2432" s="199"/>
      <c r="I2432" s="200"/>
      <c r="J2432" s="204"/>
      <c r="K2432" s="199"/>
      <c r="L2432" s="199"/>
      <c r="M2432" s="199"/>
      <c r="N2432" s="112"/>
      <c r="O2432" s="199"/>
      <c r="P2432" s="199"/>
      <c r="Q2432" s="199"/>
      <c r="R2432" s="199"/>
      <c r="S2432" s="199"/>
      <c r="T2432" s="199">
        <f>BD[[#This Row],[ND]]*BD[[#This Row],[NE]]</f>
        <v>0</v>
      </c>
      <c r="U2432" s="201" t="str">
        <f t="shared" ref="U2432:U2495" si="174">IF(AND(T2432&lt;=40,T2432&gt;=24),"MUY ALTO",IF(AND(T2432&lt;=20,T2432&gt;=10),"ALTO",IF(AND(T2432&lt;=8,T2432&gt;=6),"MEDIO",IF(AND(T2432&lt;=4,T2432&gt;=1),"BAJO",""))))</f>
        <v/>
      </c>
      <c r="V2432" s="199"/>
      <c r="W2432" s="199">
        <f>BD[[#This Row],[NP]]*BD[[#This Row],[N.C]]</f>
        <v>0</v>
      </c>
      <c r="X2432" s="201" t="str">
        <f t="shared" ref="X2432:X2495" si="175">IFERROR(IF(AND(W2432&gt;=600,W2432&lt;=4000),"I",IF(AND(W2432&lt;500,W2432&gt;=150),"II",IF(AND(W2432&lt;=120,W2432&gt;=40),"III",IF(W2432=20,"IV","")))),"")</f>
        <v/>
      </c>
      <c r="Y2432" s="182" t="b">
        <f t="shared" ref="Y2432:Y2495" si="176">IF(AND(X2432="I"),"NO ACEPTABLE",IF(AND(X2432="II"),"ACEPTABLE CON CONTROL ESPECIFICO",IF(AND(X2432="III"),"MEJORABLE",IF(AND(X2432="IV"),"ACEPTABLE"))))</f>
        <v>0</v>
      </c>
      <c r="Z2432" s="199"/>
      <c r="AA2432" s="199"/>
      <c r="AB2432" s="112"/>
      <c r="AC2432" s="112"/>
      <c r="AD2432" s="112"/>
      <c r="AE2432" s="204"/>
      <c r="AF2432" s="199"/>
    </row>
    <row r="2433" spans="1:32" ht="15.6" hidden="1">
      <c r="A2433" s="198"/>
      <c r="B2433" s="199"/>
      <c r="C2433" s="199"/>
      <c r="D2433" s="199"/>
      <c r="E2433" s="200"/>
      <c r="F2433" s="200"/>
      <c r="G2433" s="199"/>
      <c r="H2433" s="199"/>
      <c r="I2433" s="200"/>
      <c r="J2433" s="204"/>
      <c r="K2433" s="199"/>
      <c r="L2433" s="199"/>
      <c r="M2433" s="199"/>
      <c r="N2433" s="112"/>
      <c r="O2433" s="199"/>
      <c r="P2433" s="199"/>
      <c r="Q2433" s="199"/>
      <c r="R2433" s="199"/>
      <c r="S2433" s="199"/>
      <c r="T2433" s="199">
        <f>BD[[#This Row],[ND]]*BD[[#This Row],[NE]]</f>
        <v>0</v>
      </c>
      <c r="U2433" s="201" t="str">
        <f t="shared" si="174"/>
        <v/>
      </c>
      <c r="V2433" s="199"/>
      <c r="W2433" s="199">
        <f>BD[[#This Row],[NP]]*BD[[#This Row],[N.C]]</f>
        <v>0</v>
      </c>
      <c r="X2433" s="201" t="str">
        <f t="shared" si="175"/>
        <v/>
      </c>
      <c r="Y2433" s="182" t="b">
        <f t="shared" si="176"/>
        <v>0</v>
      </c>
      <c r="Z2433" s="199"/>
      <c r="AA2433" s="199"/>
      <c r="AB2433" s="112"/>
      <c r="AC2433" s="112"/>
      <c r="AD2433" s="112"/>
      <c r="AE2433" s="204"/>
      <c r="AF2433" s="199"/>
    </row>
    <row r="2434" spans="1:32" ht="15.6" hidden="1">
      <c r="A2434" s="198"/>
      <c r="B2434" s="199"/>
      <c r="C2434" s="199"/>
      <c r="D2434" s="199"/>
      <c r="E2434" s="200"/>
      <c r="F2434" s="200"/>
      <c r="G2434" s="199"/>
      <c r="H2434" s="199"/>
      <c r="I2434" s="200"/>
      <c r="J2434" s="204"/>
      <c r="K2434" s="199"/>
      <c r="L2434" s="199"/>
      <c r="M2434" s="199"/>
      <c r="N2434" s="112"/>
      <c r="O2434" s="199"/>
      <c r="P2434" s="199"/>
      <c r="Q2434" s="199"/>
      <c r="R2434" s="199"/>
      <c r="S2434" s="199"/>
      <c r="T2434" s="199">
        <f>BD[[#This Row],[ND]]*BD[[#This Row],[NE]]</f>
        <v>0</v>
      </c>
      <c r="U2434" s="201" t="str">
        <f t="shared" si="174"/>
        <v/>
      </c>
      <c r="V2434" s="199"/>
      <c r="W2434" s="199">
        <f>BD[[#This Row],[NP]]*BD[[#This Row],[N.C]]</f>
        <v>0</v>
      </c>
      <c r="X2434" s="201" t="str">
        <f t="shared" si="175"/>
        <v/>
      </c>
      <c r="Y2434" s="182" t="b">
        <f t="shared" si="176"/>
        <v>0</v>
      </c>
      <c r="Z2434" s="199"/>
      <c r="AA2434" s="199"/>
      <c r="AB2434" s="112"/>
      <c r="AC2434" s="112"/>
      <c r="AD2434" s="112"/>
      <c r="AE2434" s="204"/>
      <c r="AF2434" s="199"/>
    </row>
    <row r="2435" spans="1:32" ht="15.6" hidden="1">
      <c r="A2435" s="198"/>
      <c r="B2435" s="199"/>
      <c r="C2435" s="199"/>
      <c r="D2435" s="199"/>
      <c r="E2435" s="200"/>
      <c r="F2435" s="200"/>
      <c r="G2435" s="199"/>
      <c r="H2435" s="199"/>
      <c r="I2435" s="200"/>
      <c r="J2435" s="204"/>
      <c r="K2435" s="199"/>
      <c r="L2435" s="199"/>
      <c r="M2435" s="199"/>
      <c r="N2435" s="112"/>
      <c r="O2435" s="199"/>
      <c r="P2435" s="199"/>
      <c r="Q2435" s="199"/>
      <c r="R2435" s="199"/>
      <c r="S2435" s="199"/>
      <c r="T2435" s="199">
        <f>BD[[#This Row],[ND]]*BD[[#This Row],[NE]]</f>
        <v>0</v>
      </c>
      <c r="U2435" s="201" t="str">
        <f t="shared" si="174"/>
        <v/>
      </c>
      <c r="V2435" s="199"/>
      <c r="W2435" s="199">
        <f>BD[[#This Row],[NP]]*BD[[#This Row],[N.C]]</f>
        <v>0</v>
      </c>
      <c r="X2435" s="201" t="str">
        <f t="shared" si="175"/>
        <v/>
      </c>
      <c r="Y2435" s="182" t="b">
        <f t="shared" si="176"/>
        <v>0</v>
      </c>
      <c r="Z2435" s="199"/>
      <c r="AA2435" s="199"/>
      <c r="AB2435" s="112"/>
      <c r="AC2435" s="112"/>
      <c r="AD2435" s="112"/>
      <c r="AE2435" s="204"/>
      <c r="AF2435" s="199"/>
    </row>
    <row r="2436" spans="1:32" ht="15.6" hidden="1">
      <c r="A2436" s="198"/>
      <c r="B2436" s="199"/>
      <c r="C2436" s="199"/>
      <c r="D2436" s="199"/>
      <c r="E2436" s="200"/>
      <c r="F2436" s="200"/>
      <c r="G2436" s="199"/>
      <c r="H2436" s="199"/>
      <c r="I2436" s="200"/>
      <c r="J2436" s="204"/>
      <c r="K2436" s="199"/>
      <c r="L2436" s="199"/>
      <c r="M2436" s="199"/>
      <c r="N2436" s="112"/>
      <c r="O2436" s="199"/>
      <c r="P2436" s="199"/>
      <c r="Q2436" s="199"/>
      <c r="R2436" s="199"/>
      <c r="S2436" s="199"/>
      <c r="T2436" s="199">
        <f>BD[[#This Row],[ND]]*BD[[#This Row],[NE]]</f>
        <v>0</v>
      </c>
      <c r="U2436" s="201" t="str">
        <f t="shared" si="174"/>
        <v/>
      </c>
      <c r="V2436" s="199"/>
      <c r="W2436" s="199">
        <f>BD[[#This Row],[NP]]*BD[[#This Row],[N.C]]</f>
        <v>0</v>
      </c>
      <c r="X2436" s="201" t="str">
        <f t="shared" si="175"/>
        <v/>
      </c>
      <c r="Y2436" s="182" t="b">
        <f t="shared" si="176"/>
        <v>0</v>
      </c>
      <c r="Z2436" s="199"/>
      <c r="AA2436" s="199"/>
      <c r="AB2436" s="112"/>
      <c r="AC2436" s="112"/>
      <c r="AD2436" s="112"/>
      <c r="AE2436" s="204"/>
      <c r="AF2436" s="199"/>
    </row>
    <row r="2437" spans="1:32" ht="15.6" hidden="1">
      <c r="A2437" s="198"/>
      <c r="B2437" s="199"/>
      <c r="C2437" s="199"/>
      <c r="D2437" s="199"/>
      <c r="E2437" s="200"/>
      <c r="F2437" s="200"/>
      <c r="G2437" s="199"/>
      <c r="H2437" s="199"/>
      <c r="I2437" s="200"/>
      <c r="J2437" s="204"/>
      <c r="K2437" s="199"/>
      <c r="L2437" s="199"/>
      <c r="M2437" s="199"/>
      <c r="N2437" s="112"/>
      <c r="O2437" s="199"/>
      <c r="P2437" s="199"/>
      <c r="Q2437" s="199"/>
      <c r="R2437" s="199"/>
      <c r="S2437" s="199"/>
      <c r="T2437" s="199">
        <f>BD[[#This Row],[ND]]*BD[[#This Row],[NE]]</f>
        <v>0</v>
      </c>
      <c r="U2437" s="201" t="str">
        <f t="shared" si="174"/>
        <v/>
      </c>
      <c r="V2437" s="199"/>
      <c r="W2437" s="199">
        <f>BD[[#This Row],[NP]]*BD[[#This Row],[N.C]]</f>
        <v>0</v>
      </c>
      <c r="X2437" s="201" t="str">
        <f t="shared" si="175"/>
        <v/>
      </c>
      <c r="Y2437" s="182" t="b">
        <f t="shared" si="176"/>
        <v>0</v>
      </c>
      <c r="Z2437" s="199"/>
      <c r="AA2437" s="199"/>
      <c r="AB2437" s="112"/>
      <c r="AC2437" s="112"/>
      <c r="AD2437" s="112"/>
      <c r="AE2437" s="204"/>
      <c r="AF2437" s="199"/>
    </row>
    <row r="2438" spans="1:32" ht="15.6" hidden="1">
      <c r="A2438" s="198"/>
      <c r="B2438" s="199"/>
      <c r="C2438" s="199"/>
      <c r="D2438" s="199"/>
      <c r="E2438" s="200"/>
      <c r="F2438" s="200"/>
      <c r="G2438" s="199"/>
      <c r="H2438" s="199"/>
      <c r="I2438" s="200"/>
      <c r="J2438" s="204"/>
      <c r="K2438" s="199"/>
      <c r="L2438" s="199"/>
      <c r="M2438" s="199"/>
      <c r="N2438" s="112"/>
      <c r="O2438" s="199"/>
      <c r="P2438" s="199"/>
      <c r="Q2438" s="199"/>
      <c r="R2438" s="199"/>
      <c r="S2438" s="199"/>
      <c r="T2438" s="199">
        <f>BD[[#This Row],[ND]]*BD[[#This Row],[NE]]</f>
        <v>0</v>
      </c>
      <c r="U2438" s="201" t="str">
        <f t="shared" si="174"/>
        <v/>
      </c>
      <c r="V2438" s="199"/>
      <c r="W2438" s="199">
        <f>BD[[#This Row],[NP]]*BD[[#This Row],[N.C]]</f>
        <v>0</v>
      </c>
      <c r="X2438" s="201" t="str">
        <f t="shared" si="175"/>
        <v/>
      </c>
      <c r="Y2438" s="182" t="b">
        <f t="shared" si="176"/>
        <v>0</v>
      </c>
      <c r="Z2438" s="199"/>
      <c r="AA2438" s="199"/>
      <c r="AB2438" s="112"/>
      <c r="AC2438" s="112"/>
      <c r="AD2438" s="112"/>
      <c r="AE2438" s="204"/>
      <c r="AF2438" s="199"/>
    </row>
    <row r="2439" spans="1:32" ht="15.6" hidden="1">
      <c r="A2439" s="198"/>
      <c r="B2439" s="199"/>
      <c r="C2439" s="199"/>
      <c r="D2439" s="199"/>
      <c r="E2439" s="200"/>
      <c r="F2439" s="200"/>
      <c r="G2439" s="199"/>
      <c r="H2439" s="199"/>
      <c r="I2439" s="200"/>
      <c r="J2439" s="204"/>
      <c r="K2439" s="199"/>
      <c r="L2439" s="199"/>
      <c r="M2439" s="199"/>
      <c r="N2439" s="112"/>
      <c r="O2439" s="199"/>
      <c r="P2439" s="199"/>
      <c r="Q2439" s="199"/>
      <c r="R2439" s="199"/>
      <c r="S2439" s="199"/>
      <c r="T2439" s="199">
        <f>BD[[#This Row],[ND]]*BD[[#This Row],[NE]]</f>
        <v>0</v>
      </c>
      <c r="U2439" s="201" t="str">
        <f t="shared" si="174"/>
        <v/>
      </c>
      <c r="V2439" s="199"/>
      <c r="W2439" s="199">
        <f>BD[[#This Row],[NP]]*BD[[#This Row],[N.C]]</f>
        <v>0</v>
      </c>
      <c r="X2439" s="201" t="str">
        <f t="shared" si="175"/>
        <v/>
      </c>
      <c r="Y2439" s="182" t="b">
        <f t="shared" si="176"/>
        <v>0</v>
      </c>
      <c r="Z2439" s="199"/>
      <c r="AA2439" s="199"/>
      <c r="AB2439" s="112"/>
      <c r="AC2439" s="112"/>
      <c r="AD2439" s="112"/>
      <c r="AE2439" s="204"/>
      <c r="AF2439" s="199"/>
    </row>
    <row r="2440" spans="1:32" ht="15.6" hidden="1">
      <c r="A2440" s="198"/>
      <c r="B2440" s="199"/>
      <c r="C2440" s="199"/>
      <c r="D2440" s="199"/>
      <c r="E2440" s="200"/>
      <c r="F2440" s="200"/>
      <c r="G2440" s="199"/>
      <c r="H2440" s="199"/>
      <c r="I2440" s="200"/>
      <c r="J2440" s="204"/>
      <c r="K2440" s="199"/>
      <c r="L2440" s="199"/>
      <c r="M2440" s="199"/>
      <c r="N2440" s="112"/>
      <c r="O2440" s="199"/>
      <c r="P2440" s="199"/>
      <c r="Q2440" s="199"/>
      <c r="R2440" s="199"/>
      <c r="S2440" s="199"/>
      <c r="T2440" s="199">
        <f>BD[[#This Row],[ND]]*BD[[#This Row],[NE]]</f>
        <v>0</v>
      </c>
      <c r="U2440" s="201" t="str">
        <f t="shared" si="174"/>
        <v/>
      </c>
      <c r="V2440" s="199"/>
      <c r="W2440" s="199">
        <f>BD[[#This Row],[NP]]*BD[[#This Row],[N.C]]</f>
        <v>0</v>
      </c>
      <c r="X2440" s="201" t="str">
        <f t="shared" si="175"/>
        <v/>
      </c>
      <c r="Y2440" s="182" t="b">
        <f t="shared" si="176"/>
        <v>0</v>
      </c>
      <c r="Z2440" s="199"/>
      <c r="AA2440" s="199"/>
      <c r="AB2440" s="112"/>
      <c r="AC2440" s="112"/>
      <c r="AD2440" s="112"/>
      <c r="AE2440" s="204"/>
      <c r="AF2440" s="199"/>
    </row>
    <row r="2441" spans="1:32" ht="15.6" hidden="1">
      <c r="A2441" s="198"/>
      <c r="B2441" s="199"/>
      <c r="C2441" s="199"/>
      <c r="D2441" s="199"/>
      <c r="E2441" s="200"/>
      <c r="F2441" s="200"/>
      <c r="G2441" s="199"/>
      <c r="H2441" s="199"/>
      <c r="I2441" s="200"/>
      <c r="J2441" s="204"/>
      <c r="K2441" s="199"/>
      <c r="L2441" s="199"/>
      <c r="M2441" s="199"/>
      <c r="N2441" s="112"/>
      <c r="O2441" s="199"/>
      <c r="P2441" s="199"/>
      <c r="Q2441" s="199"/>
      <c r="R2441" s="199"/>
      <c r="S2441" s="199"/>
      <c r="T2441" s="199">
        <f>BD[[#This Row],[ND]]*BD[[#This Row],[NE]]</f>
        <v>0</v>
      </c>
      <c r="U2441" s="201" t="str">
        <f t="shared" si="174"/>
        <v/>
      </c>
      <c r="V2441" s="199"/>
      <c r="W2441" s="199">
        <f>BD[[#This Row],[NP]]*BD[[#This Row],[N.C]]</f>
        <v>0</v>
      </c>
      <c r="X2441" s="201" t="str">
        <f t="shared" si="175"/>
        <v/>
      </c>
      <c r="Y2441" s="182" t="b">
        <f t="shared" si="176"/>
        <v>0</v>
      </c>
      <c r="Z2441" s="199"/>
      <c r="AA2441" s="199"/>
      <c r="AB2441" s="112"/>
      <c r="AC2441" s="112"/>
      <c r="AD2441" s="112"/>
      <c r="AE2441" s="204"/>
      <c r="AF2441" s="199"/>
    </row>
    <row r="2442" spans="1:32" ht="15.6" hidden="1">
      <c r="A2442" s="198"/>
      <c r="B2442" s="199"/>
      <c r="C2442" s="199"/>
      <c r="D2442" s="199"/>
      <c r="E2442" s="200"/>
      <c r="F2442" s="200"/>
      <c r="G2442" s="199"/>
      <c r="H2442" s="199"/>
      <c r="I2442" s="200"/>
      <c r="J2442" s="204"/>
      <c r="K2442" s="199"/>
      <c r="L2442" s="199"/>
      <c r="M2442" s="199"/>
      <c r="N2442" s="112"/>
      <c r="O2442" s="199"/>
      <c r="P2442" s="199"/>
      <c r="Q2442" s="199"/>
      <c r="R2442" s="199"/>
      <c r="S2442" s="199"/>
      <c r="T2442" s="199">
        <f>BD[[#This Row],[ND]]*BD[[#This Row],[NE]]</f>
        <v>0</v>
      </c>
      <c r="U2442" s="201" t="str">
        <f t="shared" si="174"/>
        <v/>
      </c>
      <c r="V2442" s="199"/>
      <c r="W2442" s="199">
        <f>BD[[#This Row],[NP]]*BD[[#This Row],[N.C]]</f>
        <v>0</v>
      </c>
      <c r="X2442" s="201" t="str">
        <f t="shared" si="175"/>
        <v/>
      </c>
      <c r="Y2442" s="182" t="b">
        <f t="shared" si="176"/>
        <v>0</v>
      </c>
      <c r="Z2442" s="199"/>
      <c r="AA2442" s="199"/>
      <c r="AB2442" s="112"/>
      <c r="AC2442" s="112"/>
      <c r="AD2442" s="112"/>
      <c r="AE2442" s="204"/>
      <c r="AF2442" s="199"/>
    </row>
    <row r="2443" spans="1:32" ht="15.6" hidden="1">
      <c r="A2443" s="198"/>
      <c r="B2443" s="199"/>
      <c r="C2443" s="199"/>
      <c r="D2443" s="199"/>
      <c r="E2443" s="200"/>
      <c r="F2443" s="200"/>
      <c r="G2443" s="199"/>
      <c r="H2443" s="199"/>
      <c r="I2443" s="200"/>
      <c r="J2443" s="204"/>
      <c r="K2443" s="199"/>
      <c r="L2443" s="199"/>
      <c r="M2443" s="199"/>
      <c r="N2443" s="112"/>
      <c r="O2443" s="199"/>
      <c r="P2443" s="199"/>
      <c r="Q2443" s="199"/>
      <c r="R2443" s="199"/>
      <c r="S2443" s="199"/>
      <c r="T2443" s="199">
        <f>BD[[#This Row],[ND]]*BD[[#This Row],[NE]]</f>
        <v>0</v>
      </c>
      <c r="U2443" s="201" t="str">
        <f t="shared" si="174"/>
        <v/>
      </c>
      <c r="V2443" s="199"/>
      <c r="W2443" s="199">
        <f>BD[[#This Row],[NP]]*BD[[#This Row],[N.C]]</f>
        <v>0</v>
      </c>
      <c r="X2443" s="201" t="str">
        <f t="shared" si="175"/>
        <v/>
      </c>
      <c r="Y2443" s="182" t="b">
        <f t="shared" si="176"/>
        <v>0</v>
      </c>
      <c r="Z2443" s="199"/>
      <c r="AA2443" s="199"/>
      <c r="AB2443" s="112"/>
      <c r="AC2443" s="112"/>
      <c r="AD2443" s="112"/>
      <c r="AE2443" s="204"/>
      <c r="AF2443" s="199"/>
    </row>
    <row r="2444" spans="1:32" ht="15.6" hidden="1">
      <c r="A2444" s="198"/>
      <c r="B2444" s="199"/>
      <c r="C2444" s="199"/>
      <c r="D2444" s="199"/>
      <c r="E2444" s="200"/>
      <c r="F2444" s="200"/>
      <c r="G2444" s="199"/>
      <c r="H2444" s="199"/>
      <c r="I2444" s="200"/>
      <c r="J2444" s="204"/>
      <c r="K2444" s="199"/>
      <c r="L2444" s="199"/>
      <c r="M2444" s="199"/>
      <c r="N2444" s="112"/>
      <c r="O2444" s="199"/>
      <c r="P2444" s="199"/>
      <c r="Q2444" s="199"/>
      <c r="R2444" s="199"/>
      <c r="S2444" s="199"/>
      <c r="T2444" s="199">
        <f>BD[[#This Row],[ND]]*BD[[#This Row],[NE]]</f>
        <v>0</v>
      </c>
      <c r="U2444" s="201" t="str">
        <f t="shared" si="174"/>
        <v/>
      </c>
      <c r="V2444" s="199"/>
      <c r="W2444" s="199">
        <f>BD[[#This Row],[NP]]*BD[[#This Row],[N.C]]</f>
        <v>0</v>
      </c>
      <c r="X2444" s="201" t="str">
        <f t="shared" si="175"/>
        <v/>
      </c>
      <c r="Y2444" s="182" t="b">
        <f t="shared" si="176"/>
        <v>0</v>
      </c>
      <c r="Z2444" s="199"/>
      <c r="AA2444" s="199"/>
      <c r="AB2444" s="112"/>
      <c r="AC2444" s="112"/>
      <c r="AD2444" s="112"/>
      <c r="AE2444" s="204"/>
      <c r="AF2444" s="199"/>
    </row>
    <row r="2445" spans="1:32" ht="15.6" hidden="1">
      <c r="A2445" s="198"/>
      <c r="B2445" s="199"/>
      <c r="C2445" s="199"/>
      <c r="D2445" s="199"/>
      <c r="E2445" s="200"/>
      <c r="F2445" s="200"/>
      <c r="G2445" s="199"/>
      <c r="H2445" s="199"/>
      <c r="I2445" s="200"/>
      <c r="J2445" s="204"/>
      <c r="K2445" s="199"/>
      <c r="L2445" s="199"/>
      <c r="M2445" s="199"/>
      <c r="N2445" s="112"/>
      <c r="O2445" s="199"/>
      <c r="P2445" s="199"/>
      <c r="Q2445" s="199"/>
      <c r="R2445" s="199"/>
      <c r="S2445" s="199"/>
      <c r="T2445" s="199">
        <f>BD[[#This Row],[ND]]*BD[[#This Row],[NE]]</f>
        <v>0</v>
      </c>
      <c r="U2445" s="201" t="str">
        <f t="shared" si="174"/>
        <v/>
      </c>
      <c r="V2445" s="199"/>
      <c r="W2445" s="199">
        <f>BD[[#This Row],[NP]]*BD[[#This Row],[N.C]]</f>
        <v>0</v>
      </c>
      <c r="X2445" s="201" t="str">
        <f t="shared" si="175"/>
        <v/>
      </c>
      <c r="Y2445" s="182" t="b">
        <f t="shared" si="176"/>
        <v>0</v>
      </c>
      <c r="Z2445" s="199"/>
      <c r="AA2445" s="199"/>
      <c r="AB2445" s="112"/>
      <c r="AC2445" s="112"/>
      <c r="AD2445" s="112"/>
      <c r="AE2445" s="204"/>
      <c r="AF2445" s="199"/>
    </row>
    <row r="2446" spans="1:32" ht="15.6" hidden="1">
      <c r="A2446" s="198"/>
      <c r="B2446" s="199"/>
      <c r="C2446" s="199"/>
      <c r="D2446" s="199"/>
      <c r="E2446" s="200"/>
      <c r="F2446" s="200"/>
      <c r="G2446" s="199"/>
      <c r="H2446" s="199"/>
      <c r="I2446" s="200"/>
      <c r="J2446" s="204"/>
      <c r="K2446" s="199"/>
      <c r="L2446" s="199"/>
      <c r="M2446" s="199"/>
      <c r="N2446" s="112"/>
      <c r="O2446" s="199"/>
      <c r="P2446" s="199"/>
      <c r="Q2446" s="199"/>
      <c r="R2446" s="199"/>
      <c r="S2446" s="199"/>
      <c r="T2446" s="199">
        <f>BD[[#This Row],[ND]]*BD[[#This Row],[NE]]</f>
        <v>0</v>
      </c>
      <c r="U2446" s="201" t="str">
        <f t="shared" si="174"/>
        <v/>
      </c>
      <c r="V2446" s="199"/>
      <c r="W2446" s="199">
        <f>BD[[#This Row],[NP]]*BD[[#This Row],[N.C]]</f>
        <v>0</v>
      </c>
      <c r="X2446" s="201" t="str">
        <f t="shared" si="175"/>
        <v/>
      </c>
      <c r="Y2446" s="182" t="b">
        <f t="shared" si="176"/>
        <v>0</v>
      </c>
      <c r="Z2446" s="199"/>
      <c r="AA2446" s="199"/>
      <c r="AB2446" s="112"/>
      <c r="AC2446" s="112"/>
      <c r="AD2446" s="112"/>
      <c r="AE2446" s="204"/>
      <c r="AF2446" s="199"/>
    </row>
    <row r="2447" spans="1:32" ht="15.6" hidden="1">
      <c r="A2447" s="198"/>
      <c r="B2447" s="199"/>
      <c r="C2447" s="199"/>
      <c r="D2447" s="199"/>
      <c r="E2447" s="200"/>
      <c r="F2447" s="200"/>
      <c r="G2447" s="199"/>
      <c r="H2447" s="199"/>
      <c r="I2447" s="200"/>
      <c r="J2447" s="204"/>
      <c r="K2447" s="199"/>
      <c r="L2447" s="199"/>
      <c r="M2447" s="199"/>
      <c r="N2447" s="112"/>
      <c r="O2447" s="199"/>
      <c r="P2447" s="199"/>
      <c r="Q2447" s="199"/>
      <c r="R2447" s="199"/>
      <c r="S2447" s="199"/>
      <c r="T2447" s="199">
        <f>BD[[#This Row],[ND]]*BD[[#This Row],[NE]]</f>
        <v>0</v>
      </c>
      <c r="U2447" s="201" t="str">
        <f t="shared" si="174"/>
        <v/>
      </c>
      <c r="V2447" s="199"/>
      <c r="W2447" s="199">
        <f>BD[[#This Row],[NP]]*BD[[#This Row],[N.C]]</f>
        <v>0</v>
      </c>
      <c r="X2447" s="201" t="str">
        <f t="shared" si="175"/>
        <v/>
      </c>
      <c r="Y2447" s="182" t="b">
        <f t="shared" si="176"/>
        <v>0</v>
      </c>
      <c r="Z2447" s="199"/>
      <c r="AA2447" s="199"/>
      <c r="AB2447" s="112"/>
      <c r="AC2447" s="112"/>
      <c r="AD2447" s="112"/>
      <c r="AE2447" s="204"/>
      <c r="AF2447" s="199"/>
    </row>
    <row r="2448" spans="1:32" ht="15.6" hidden="1">
      <c r="A2448" s="198"/>
      <c r="B2448" s="199"/>
      <c r="C2448" s="199"/>
      <c r="D2448" s="199"/>
      <c r="E2448" s="200"/>
      <c r="F2448" s="200"/>
      <c r="G2448" s="199"/>
      <c r="H2448" s="199"/>
      <c r="I2448" s="200"/>
      <c r="J2448" s="204"/>
      <c r="K2448" s="199"/>
      <c r="L2448" s="199"/>
      <c r="M2448" s="199"/>
      <c r="N2448" s="112"/>
      <c r="O2448" s="199"/>
      <c r="P2448" s="199"/>
      <c r="Q2448" s="199"/>
      <c r="R2448" s="199"/>
      <c r="S2448" s="199"/>
      <c r="T2448" s="199">
        <f>BD[[#This Row],[ND]]*BD[[#This Row],[NE]]</f>
        <v>0</v>
      </c>
      <c r="U2448" s="201" t="str">
        <f t="shared" si="174"/>
        <v/>
      </c>
      <c r="V2448" s="199"/>
      <c r="W2448" s="199">
        <f>BD[[#This Row],[NP]]*BD[[#This Row],[N.C]]</f>
        <v>0</v>
      </c>
      <c r="X2448" s="201" t="str">
        <f t="shared" si="175"/>
        <v/>
      </c>
      <c r="Y2448" s="182" t="b">
        <f t="shared" si="176"/>
        <v>0</v>
      </c>
      <c r="Z2448" s="199"/>
      <c r="AA2448" s="199"/>
      <c r="AB2448" s="112"/>
      <c r="AC2448" s="112"/>
      <c r="AD2448" s="112"/>
      <c r="AE2448" s="204"/>
      <c r="AF2448" s="199"/>
    </row>
    <row r="2449" spans="1:32" ht="15.6" hidden="1">
      <c r="A2449" s="198"/>
      <c r="B2449" s="199"/>
      <c r="C2449" s="199"/>
      <c r="D2449" s="199"/>
      <c r="E2449" s="200"/>
      <c r="F2449" s="200"/>
      <c r="G2449" s="199"/>
      <c r="H2449" s="199"/>
      <c r="I2449" s="200"/>
      <c r="J2449" s="204"/>
      <c r="K2449" s="199"/>
      <c r="L2449" s="199"/>
      <c r="M2449" s="199"/>
      <c r="N2449" s="112"/>
      <c r="O2449" s="199"/>
      <c r="P2449" s="199"/>
      <c r="Q2449" s="199"/>
      <c r="R2449" s="199"/>
      <c r="S2449" s="199"/>
      <c r="T2449" s="199">
        <f>BD[[#This Row],[ND]]*BD[[#This Row],[NE]]</f>
        <v>0</v>
      </c>
      <c r="U2449" s="201" t="str">
        <f t="shared" si="174"/>
        <v/>
      </c>
      <c r="V2449" s="199"/>
      <c r="W2449" s="199">
        <f>BD[[#This Row],[NP]]*BD[[#This Row],[N.C]]</f>
        <v>0</v>
      </c>
      <c r="X2449" s="201" t="str">
        <f t="shared" si="175"/>
        <v/>
      </c>
      <c r="Y2449" s="182" t="b">
        <f t="shared" si="176"/>
        <v>0</v>
      </c>
      <c r="Z2449" s="199"/>
      <c r="AA2449" s="199"/>
      <c r="AB2449" s="112"/>
      <c r="AC2449" s="112"/>
      <c r="AD2449" s="112"/>
      <c r="AE2449" s="204"/>
      <c r="AF2449" s="199"/>
    </row>
    <row r="2450" spans="1:32" ht="15.6" hidden="1">
      <c r="A2450" s="198"/>
      <c r="B2450" s="199"/>
      <c r="C2450" s="199"/>
      <c r="D2450" s="199"/>
      <c r="E2450" s="200"/>
      <c r="F2450" s="200"/>
      <c r="G2450" s="199"/>
      <c r="H2450" s="199"/>
      <c r="I2450" s="200"/>
      <c r="J2450" s="204"/>
      <c r="K2450" s="199"/>
      <c r="L2450" s="199"/>
      <c r="M2450" s="199"/>
      <c r="N2450" s="112"/>
      <c r="O2450" s="199"/>
      <c r="P2450" s="199"/>
      <c r="Q2450" s="199"/>
      <c r="R2450" s="199"/>
      <c r="S2450" s="199"/>
      <c r="T2450" s="199">
        <f>BD[[#This Row],[ND]]*BD[[#This Row],[NE]]</f>
        <v>0</v>
      </c>
      <c r="U2450" s="201" t="str">
        <f t="shared" si="174"/>
        <v/>
      </c>
      <c r="V2450" s="199"/>
      <c r="W2450" s="199">
        <f>BD[[#This Row],[NP]]*BD[[#This Row],[N.C]]</f>
        <v>0</v>
      </c>
      <c r="X2450" s="201" t="str">
        <f t="shared" si="175"/>
        <v/>
      </c>
      <c r="Y2450" s="182" t="b">
        <f t="shared" si="176"/>
        <v>0</v>
      </c>
      <c r="Z2450" s="199"/>
      <c r="AA2450" s="199"/>
      <c r="AB2450" s="112"/>
      <c r="AC2450" s="112"/>
      <c r="AD2450" s="112"/>
      <c r="AE2450" s="204"/>
      <c r="AF2450" s="199"/>
    </row>
    <row r="2451" spans="1:32" ht="15.6" hidden="1">
      <c r="A2451" s="198"/>
      <c r="B2451" s="199"/>
      <c r="C2451" s="199"/>
      <c r="D2451" s="199"/>
      <c r="E2451" s="200"/>
      <c r="F2451" s="200"/>
      <c r="G2451" s="199"/>
      <c r="H2451" s="199"/>
      <c r="I2451" s="200"/>
      <c r="J2451" s="204"/>
      <c r="K2451" s="199"/>
      <c r="L2451" s="199"/>
      <c r="M2451" s="199"/>
      <c r="N2451" s="112"/>
      <c r="O2451" s="199"/>
      <c r="P2451" s="199"/>
      <c r="Q2451" s="199"/>
      <c r="R2451" s="199"/>
      <c r="S2451" s="199"/>
      <c r="T2451" s="199">
        <f>BD[[#This Row],[ND]]*BD[[#This Row],[NE]]</f>
        <v>0</v>
      </c>
      <c r="U2451" s="201" t="str">
        <f t="shared" si="174"/>
        <v/>
      </c>
      <c r="V2451" s="199"/>
      <c r="W2451" s="199">
        <f>BD[[#This Row],[NP]]*BD[[#This Row],[N.C]]</f>
        <v>0</v>
      </c>
      <c r="X2451" s="201" t="str">
        <f t="shared" si="175"/>
        <v/>
      </c>
      <c r="Y2451" s="182" t="b">
        <f t="shared" si="176"/>
        <v>0</v>
      </c>
      <c r="Z2451" s="199"/>
      <c r="AA2451" s="199"/>
      <c r="AB2451" s="112"/>
      <c r="AC2451" s="112"/>
      <c r="AD2451" s="112"/>
      <c r="AE2451" s="204"/>
      <c r="AF2451" s="199"/>
    </row>
    <row r="2452" spans="1:32" ht="15.6" hidden="1">
      <c r="A2452" s="198"/>
      <c r="B2452" s="199"/>
      <c r="C2452" s="199"/>
      <c r="D2452" s="199"/>
      <c r="E2452" s="200"/>
      <c r="F2452" s="200"/>
      <c r="G2452" s="199"/>
      <c r="H2452" s="199"/>
      <c r="I2452" s="200"/>
      <c r="J2452" s="204"/>
      <c r="K2452" s="199"/>
      <c r="L2452" s="199"/>
      <c r="M2452" s="199"/>
      <c r="N2452" s="112"/>
      <c r="O2452" s="199"/>
      <c r="P2452" s="199"/>
      <c r="Q2452" s="199"/>
      <c r="R2452" s="199"/>
      <c r="S2452" s="199"/>
      <c r="T2452" s="199">
        <f>BD[[#This Row],[ND]]*BD[[#This Row],[NE]]</f>
        <v>0</v>
      </c>
      <c r="U2452" s="201" t="str">
        <f t="shared" si="174"/>
        <v/>
      </c>
      <c r="V2452" s="199"/>
      <c r="W2452" s="199">
        <f>BD[[#This Row],[NP]]*BD[[#This Row],[N.C]]</f>
        <v>0</v>
      </c>
      <c r="X2452" s="201" t="str">
        <f t="shared" si="175"/>
        <v/>
      </c>
      <c r="Y2452" s="182" t="b">
        <f t="shared" si="176"/>
        <v>0</v>
      </c>
      <c r="Z2452" s="199"/>
      <c r="AA2452" s="199"/>
      <c r="AB2452" s="112"/>
      <c r="AC2452" s="112"/>
      <c r="AD2452" s="112"/>
      <c r="AE2452" s="204"/>
      <c r="AF2452" s="199"/>
    </row>
    <row r="2453" spans="1:32" ht="15.6" hidden="1">
      <c r="A2453" s="198"/>
      <c r="B2453" s="199"/>
      <c r="C2453" s="199"/>
      <c r="D2453" s="199"/>
      <c r="E2453" s="200"/>
      <c r="F2453" s="200"/>
      <c r="G2453" s="199"/>
      <c r="H2453" s="199"/>
      <c r="I2453" s="200"/>
      <c r="J2453" s="204"/>
      <c r="K2453" s="199"/>
      <c r="L2453" s="199"/>
      <c r="M2453" s="199"/>
      <c r="N2453" s="112"/>
      <c r="O2453" s="199"/>
      <c r="P2453" s="199"/>
      <c r="Q2453" s="199"/>
      <c r="R2453" s="199"/>
      <c r="S2453" s="199"/>
      <c r="T2453" s="199">
        <f>BD[[#This Row],[ND]]*BD[[#This Row],[NE]]</f>
        <v>0</v>
      </c>
      <c r="U2453" s="201" t="str">
        <f t="shared" si="174"/>
        <v/>
      </c>
      <c r="V2453" s="199"/>
      <c r="W2453" s="199">
        <f>BD[[#This Row],[NP]]*BD[[#This Row],[N.C]]</f>
        <v>0</v>
      </c>
      <c r="X2453" s="201" t="str">
        <f t="shared" si="175"/>
        <v/>
      </c>
      <c r="Y2453" s="182" t="b">
        <f t="shared" si="176"/>
        <v>0</v>
      </c>
      <c r="Z2453" s="199"/>
      <c r="AA2453" s="199"/>
      <c r="AB2453" s="112"/>
      <c r="AC2453" s="112"/>
      <c r="AD2453" s="112"/>
      <c r="AE2453" s="204"/>
      <c r="AF2453" s="199"/>
    </row>
    <row r="2454" spans="1:32" ht="15.6" hidden="1">
      <c r="A2454" s="198"/>
      <c r="B2454" s="199"/>
      <c r="C2454" s="199"/>
      <c r="D2454" s="199"/>
      <c r="E2454" s="200"/>
      <c r="F2454" s="200"/>
      <c r="G2454" s="199"/>
      <c r="H2454" s="199"/>
      <c r="I2454" s="200"/>
      <c r="J2454" s="204"/>
      <c r="K2454" s="199"/>
      <c r="L2454" s="199"/>
      <c r="M2454" s="199"/>
      <c r="N2454" s="112"/>
      <c r="O2454" s="199"/>
      <c r="P2454" s="199"/>
      <c r="Q2454" s="199"/>
      <c r="R2454" s="199"/>
      <c r="S2454" s="199"/>
      <c r="T2454" s="199">
        <f>BD[[#This Row],[ND]]*BD[[#This Row],[NE]]</f>
        <v>0</v>
      </c>
      <c r="U2454" s="201" t="str">
        <f t="shared" si="174"/>
        <v/>
      </c>
      <c r="V2454" s="199"/>
      <c r="W2454" s="199">
        <f>BD[[#This Row],[NP]]*BD[[#This Row],[N.C]]</f>
        <v>0</v>
      </c>
      <c r="X2454" s="201" t="str">
        <f t="shared" si="175"/>
        <v/>
      </c>
      <c r="Y2454" s="182" t="b">
        <f t="shared" si="176"/>
        <v>0</v>
      </c>
      <c r="Z2454" s="199"/>
      <c r="AA2454" s="199"/>
      <c r="AB2454" s="112"/>
      <c r="AC2454" s="112"/>
      <c r="AD2454" s="112"/>
      <c r="AE2454" s="204"/>
      <c r="AF2454" s="199"/>
    </row>
    <row r="2455" spans="1:32" ht="15.6" hidden="1">
      <c r="A2455" s="198"/>
      <c r="B2455" s="199"/>
      <c r="C2455" s="199"/>
      <c r="D2455" s="199"/>
      <c r="E2455" s="200"/>
      <c r="F2455" s="200"/>
      <c r="G2455" s="199"/>
      <c r="H2455" s="199"/>
      <c r="I2455" s="200"/>
      <c r="J2455" s="204"/>
      <c r="K2455" s="199"/>
      <c r="L2455" s="199"/>
      <c r="M2455" s="199"/>
      <c r="N2455" s="112"/>
      <c r="O2455" s="199"/>
      <c r="P2455" s="199"/>
      <c r="Q2455" s="199"/>
      <c r="R2455" s="199"/>
      <c r="S2455" s="199"/>
      <c r="T2455" s="199">
        <f>BD[[#This Row],[ND]]*BD[[#This Row],[NE]]</f>
        <v>0</v>
      </c>
      <c r="U2455" s="201" t="str">
        <f t="shared" si="174"/>
        <v/>
      </c>
      <c r="V2455" s="199"/>
      <c r="W2455" s="199">
        <f>BD[[#This Row],[NP]]*BD[[#This Row],[N.C]]</f>
        <v>0</v>
      </c>
      <c r="X2455" s="201" t="str">
        <f t="shared" si="175"/>
        <v/>
      </c>
      <c r="Y2455" s="182" t="b">
        <f t="shared" si="176"/>
        <v>0</v>
      </c>
      <c r="Z2455" s="199"/>
      <c r="AA2455" s="199"/>
      <c r="AB2455" s="112"/>
      <c r="AC2455" s="112"/>
      <c r="AD2455" s="112"/>
      <c r="AE2455" s="204"/>
      <c r="AF2455" s="199"/>
    </row>
    <row r="2456" spans="1:32" ht="15.6" hidden="1">
      <c r="A2456" s="198"/>
      <c r="B2456" s="199"/>
      <c r="C2456" s="199"/>
      <c r="D2456" s="199"/>
      <c r="E2456" s="200"/>
      <c r="F2456" s="200"/>
      <c r="G2456" s="199"/>
      <c r="H2456" s="199"/>
      <c r="I2456" s="200"/>
      <c r="J2456" s="204"/>
      <c r="K2456" s="199"/>
      <c r="L2456" s="199"/>
      <c r="M2456" s="199"/>
      <c r="N2456" s="112"/>
      <c r="O2456" s="199"/>
      <c r="P2456" s="199"/>
      <c r="Q2456" s="199"/>
      <c r="R2456" s="199"/>
      <c r="S2456" s="199"/>
      <c r="T2456" s="199">
        <f>BD[[#This Row],[ND]]*BD[[#This Row],[NE]]</f>
        <v>0</v>
      </c>
      <c r="U2456" s="201" t="str">
        <f t="shared" si="174"/>
        <v/>
      </c>
      <c r="V2456" s="199"/>
      <c r="W2456" s="199">
        <f>BD[[#This Row],[NP]]*BD[[#This Row],[N.C]]</f>
        <v>0</v>
      </c>
      <c r="X2456" s="201" t="str">
        <f t="shared" si="175"/>
        <v/>
      </c>
      <c r="Y2456" s="182" t="b">
        <f t="shared" si="176"/>
        <v>0</v>
      </c>
      <c r="Z2456" s="199"/>
      <c r="AA2456" s="199"/>
      <c r="AB2456" s="112"/>
      <c r="AC2456" s="112"/>
      <c r="AD2456" s="112"/>
      <c r="AE2456" s="204"/>
      <c r="AF2456" s="199"/>
    </row>
    <row r="2457" spans="1:32" ht="15.6" hidden="1">
      <c r="A2457" s="198"/>
      <c r="B2457" s="199"/>
      <c r="C2457" s="199"/>
      <c r="D2457" s="199"/>
      <c r="E2457" s="200"/>
      <c r="F2457" s="200"/>
      <c r="G2457" s="199"/>
      <c r="H2457" s="199"/>
      <c r="I2457" s="200"/>
      <c r="J2457" s="204"/>
      <c r="K2457" s="199"/>
      <c r="L2457" s="199"/>
      <c r="M2457" s="199"/>
      <c r="N2457" s="112"/>
      <c r="O2457" s="199"/>
      <c r="P2457" s="199"/>
      <c r="Q2457" s="199"/>
      <c r="R2457" s="199"/>
      <c r="S2457" s="199"/>
      <c r="T2457" s="199">
        <f>BD[[#This Row],[ND]]*BD[[#This Row],[NE]]</f>
        <v>0</v>
      </c>
      <c r="U2457" s="201" t="str">
        <f t="shared" si="174"/>
        <v/>
      </c>
      <c r="V2457" s="199"/>
      <c r="W2457" s="199">
        <f>BD[[#This Row],[NP]]*BD[[#This Row],[N.C]]</f>
        <v>0</v>
      </c>
      <c r="X2457" s="201" t="str">
        <f t="shared" si="175"/>
        <v/>
      </c>
      <c r="Y2457" s="182" t="b">
        <f t="shared" si="176"/>
        <v>0</v>
      </c>
      <c r="Z2457" s="199"/>
      <c r="AA2457" s="199"/>
      <c r="AB2457" s="112"/>
      <c r="AC2457" s="112"/>
      <c r="AD2457" s="112"/>
      <c r="AE2457" s="204"/>
      <c r="AF2457" s="199"/>
    </row>
    <row r="2458" spans="1:32" ht="15.6" hidden="1">
      <c r="A2458" s="198"/>
      <c r="B2458" s="199"/>
      <c r="C2458" s="199"/>
      <c r="D2458" s="199"/>
      <c r="E2458" s="200"/>
      <c r="F2458" s="200"/>
      <c r="G2458" s="199"/>
      <c r="H2458" s="199"/>
      <c r="I2458" s="200"/>
      <c r="J2458" s="204"/>
      <c r="K2458" s="199"/>
      <c r="L2458" s="199"/>
      <c r="M2458" s="199"/>
      <c r="N2458" s="112"/>
      <c r="O2458" s="199"/>
      <c r="P2458" s="199"/>
      <c r="Q2458" s="199"/>
      <c r="R2458" s="199"/>
      <c r="S2458" s="199"/>
      <c r="T2458" s="199">
        <f>BD[[#This Row],[ND]]*BD[[#This Row],[NE]]</f>
        <v>0</v>
      </c>
      <c r="U2458" s="201" t="str">
        <f t="shared" si="174"/>
        <v/>
      </c>
      <c r="V2458" s="199"/>
      <c r="W2458" s="199">
        <f>BD[[#This Row],[NP]]*BD[[#This Row],[N.C]]</f>
        <v>0</v>
      </c>
      <c r="X2458" s="201" t="str">
        <f t="shared" si="175"/>
        <v/>
      </c>
      <c r="Y2458" s="182" t="b">
        <f t="shared" si="176"/>
        <v>0</v>
      </c>
      <c r="Z2458" s="199"/>
      <c r="AA2458" s="199"/>
      <c r="AB2458" s="112"/>
      <c r="AC2458" s="112"/>
      <c r="AD2458" s="112"/>
      <c r="AE2458" s="204"/>
      <c r="AF2458" s="199"/>
    </row>
    <row r="2459" spans="1:32" ht="15.6" hidden="1">
      <c r="A2459" s="198"/>
      <c r="B2459" s="199"/>
      <c r="C2459" s="199"/>
      <c r="D2459" s="199"/>
      <c r="E2459" s="200"/>
      <c r="F2459" s="200"/>
      <c r="G2459" s="199"/>
      <c r="H2459" s="199"/>
      <c r="I2459" s="200"/>
      <c r="J2459" s="204"/>
      <c r="K2459" s="199"/>
      <c r="L2459" s="199"/>
      <c r="M2459" s="199"/>
      <c r="N2459" s="112"/>
      <c r="O2459" s="199"/>
      <c r="P2459" s="199"/>
      <c r="Q2459" s="199"/>
      <c r="R2459" s="199"/>
      <c r="S2459" s="199"/>
      <c r="T2459" s="199">
        <f>BD[[#This Row],[ND]]*BD[[#This Row],[NE]]</f>
        <v>0</v>
      </c>
      <c r="U2459" s="201" t="str">
        <f t="shared" si="174"/>
        <v/>
      </c>
      <c r="V2459" s="199"/>
      <c r="W2459" s="199">
        <f>BD[[#This Row],[NP]]*BD[[#This Row],[N.C]]</f>
        <v>0</v>
      </c>
      <c r="X2459" s="201" t="str">
        <f t="shared" si="175"/>
        <v/>
      </c>
      <c r="Y2459" s="182" t="b">
        <f t="shared" si="176"/>
        <v>0</v>
      </c>
      <c r="Z2459" s="199"/>
      <c r="AA2459" s="199"/>
      <c r="AB2459" s="112"/>
      <c r="AC2459" s="112"/>
      <c r="AD2459" s="112"/>
      <c r="AE2459" s="204"/>
      <c r="AF2459" s="199"/>
    </row>
    <row r="2460" spans="1:32" ht="15.6" hidden="1">
      <c r="A2460" s="198"/>
      <c r="B2460" s="199"/>
      <c r="C2460" s="199"/>
      <c r="D2460" s="199"/>
      <c r="E2460" s="200"/>
      <c r="F2460" s="200"/>
      <c r="G2460" s="199"/>
      <c r="H2460" s="199"/>
      <c r="I2460" s="200"/>
      <c r="J2460" s="204"/>
      <c r="K2460" s="199"/>
      <c r="L2460" s="199"/>
      <c r="M2460" s="199"/>
      <c r="N2460" s="112"/>
      <c r="O2460" s="199"/>
      <c r="P2460" s="199"/>
      <c r="Q2460" s="199"/>
      <c r="R2460" s="199"/>
      <c r="S2460" s="199"/>
      <c r="T2460" s="199">
        <f>BD[[#This Row],[ND]]*BD[[#This Row],[NE]]</f>
        <v>0</v>
      </c>
      <c r="U2460" s="201" t="str">
        <f t="shared" si="174"/>
        <v/>
      </c>
      <c r="V2460" s="199"/>
      <c r="W2460" s="199">
        <f>BD[[#This Row],[NP]]*BD[[#This Row],[N.C]]</f>
        <v>0</v>
      </c>
      <c r="X2460" s="201" t="str">
        <f t="shared" si="175"/>
        <v/>
      </c>
      <c r="Y2460" s="182" t="b">
        <f t="shared" si="176"/>
        <v>0</v>
      </c>
      <c r="Z2460" s="199"/>
      <c r="AA2460" s="199"/>
      <c r="AB2460" s="112"/>
      <c r="AC2460" s="112"/>
      <c r="AD2460" s="112"/>
      <c r="AE2460" s="204"/>
      <c r="AF2460" s="199"/>
    </row>
    <row r="2461" spans="1:32" ht="15.6" hidden="1">
      <c r="A2461" s="198"/>
      <c r="B2461" s="199"/>
      <c r="C2461" s="199"/>
      <c r="D2461" s="199"/>
      <c r="E2461" s="200"/>
      <c r="F2461" s="200"/>
      <c r="G2461" s="199"/>
      <c r="H2461" s="199"/>
      <c r="I2461" s="200"/>
      <c r="J2461" s="204"/>
      <c r="K2461" s="199"/>
      <c r="L2461" s="199"/>
      <c r="M2461" s="199"/>
      <c r="N2461" s="112"/>
      <c r="O2461" s="199"/>
      <c r="P2461" s="199"/>
      <c r="Q2461" s="199"/>
      <c r="R2461" s="199"/>
      <c r="S2461" s="199"/>
      <c r="T2461" s="199">
        <f>BD[[#This Row],[ND]]*BD[[#This Row],[NE]]</f>
        <v>0</v>
      </c>
      <c r="U2461" s="201" t="str">
        <f t="shared" si="174"/>
        <v/>
      </c>
      <c r="V2461" s="199"/>
      <c r="W2461" s="199">
        <f>BD[[#This Row],[NP]]*BD[[#This Row],[N.C]]</f>
        <v>0</v>
      </c>
      <c r="X2461" s="201" t="str">
        <f t="shared" si="175"/>
        <v/>
      </c>
      <c r="Y2461" s="182" t="b">
        <f t="shared" si="176"/>
        <v>0</v>
      </c>
      <c r="Z2461" s="199"/>
      <c r="AA2461" s="199"/>
      <c r="AB2461" s="112"/>
      <c r="AC2461" s="112"/>
      <c r="AD2461" s="112"/>
      <c r="AE2461" s="204"/>
      <c r="AF2461" s="199"/>
    </row>
    <row r="2462" spans="1:32" ht="15.6" hidden="1">
      <c r="A2462" s="198"/>
      <c r="B2462" s="199"/>
      <c r="C2462" s="199"/>
      <c r="D2462" s="199"/>
      <c r="E2462" s="200"/>
      <c r="F2462" s="200"/>
      <c r="G2462" s="199"/>
      <c r="H2462" s="199"/>
      <c r="I2462" s="200"/>
      <c r="J2462" s="204"/>
      <c r="K2462" s="199"/>
      <c r="L2462" s="199"/>
      <c r="M2462" s="199"/>
      <c r="N2462" s="112"/>
      <c r="O2462" s="199"/>
      <c r="P2462" s="199"/>
      <c r="Q2462" s="199"/>
      <c r="R2462" s="199"/>
      <c r="S2462" s="199"/>
      <c r="T2462" s="199">
        <f>BD[[#This Row],[ND]]*BD[[#This Row],[NE]]</f>
        <v>0</v>
      </c>
      <c r="U2462" s="201" t="str">
        <f t="shared" si="174"/>
        <v/>
      </c>
      <c r="V2462" s="199"/>
      <c r="W2462" s="199">
        <f>BD[[#This Row],[NP]]*BD[[#This Row],[N.C]]</f>
        <v>0</v>
      </c>
      <c r="X2462" s="201" t="str">
        <f t="shared" si="175"/>
        <v/>
      </c>
      <c r="Y2462" s="182" t="b">
        <f t="shared" si="176"/>
        <v>0</v>
      </c>
      <c r="Z2462" s="199"/>
      <c r="AA2462" s="199"/>
      <c r="AB2462" s="112"/>
      <c r="AC2462" s="112"/>
      <c r="AD2462" s="112"/>
      <c r="AE2462" s="204"/>
      <c r="AF2462" s="199"/>
    </row>
    <row r="2463" spans="1:32" ht="15.6" hidden="1">
      <c r="A2463" s="198"/>
      <c r="B2463" s="199"/>
      <c r="C2463" s="199"/>
      <c r="D2463" s="199"/>
      <c r="E2463" s="200"/>
      <c r="F2463" s="200"/>
      <c r="G2463" s="199"/>
      <c r="H2463" s="199"/>
      <c r="I2463" s="200"/>
      <c r="J2463" s="204"/>
      <c r="K2463" s="199"/>
      <c r="L2463" s="199"/>
      <c r="M2463" s="199"/>
      <c r="N2463" s="112"/>
      <c r="O2463" s="199"/>
      <c r="P2463" s="199"/>
      <c r="Q2463" s="199"/>
      <c r="R2463" s="199"/>
      <c r="S2463" s="199"/>
      <c r="T2463" s="199">
        <f>BD[[#This Row],[ND]]*BD[[#This Row],[NE]]</f>
        <v>0</v>
      </c>
      <c r="U2463" s="201" t="str">
        <f t="shared" si="174"/>
        <v/>
      </c>
      <c r="V2463" s="199"/>
      <c r="W2463" s="199">
        <f>BD[[#This Row],[NP]]*BD[[#This Row],[N.C]]</f>
        <v>0</v>
      </c>
      <c r="X2463" s="201" t="str">
        <f t="shared" si="175"/>
        <v/>
      </c>
      <c r="Y2463" s="182" t="b">
        <f t="shared" si="176"/>
        <v>0</v>
      </c>
      <c r="Z2463" s="199"/>
      <c r="AA2463" s="199"/>
      <c r="AB2463" s="112"/>
      <c r="AC2463" s="112"/>
      <c r="AD2463" s="112"/>
      <c r="AE2463" s="204"/>
      <c r="AF2463" s="199"/>
    </row>
    <row r="2464" spans="1:32" ht="15.6" hidden="1">
      <c r="A2464" s="198"/>
      <c r="B2464" s="199"/>
      <c r="C2464" s="199"/>
      <c r="D2464" s="199"/>
      <c r="E2464" s="200"/>
      <c r="F2464" s="200"/>
      <c r="G2464" s="199"/>
      <c r="H2464" s="199"/>
      <c r="I2464" s="200"/>
      <c r="J2464" s="204"/>
      <c r="K2464" s="199"/>
      <c r="L2464" s="199"/>
      <c r="M2464" s="199"/>
      <c r="N2464" s="112"/>
      <c r="O2464" s="199"/>
      <c r="P2464" s="199"/>
      <c r="Q2464" s="199"/>
      <c r="R2464" s="199"/>
      <c r="S2464" s="199"/>
      <c r="T2464" s="199">
        <f>BD[[#This Row],[ND]]*BD[[#This Row],[NE]]</f>
        <v>0</v>
      </c>
      <c r="U2464" s="201" t="str">
        <f t="shared" si="174"/>
        <v/>
      </c>
      <c r="V2464" s="199"/>
      <c r="W2464" s="199">
        <f>BD[[#This Row],[NP]]*BD[[#This Row],[N.C]]</f>
        <v>0</v>
      </c>
      <c r="X2464" s="201" t="str">
        <f t="shared" si="175"/>
        <v/>
      </c>
      <c r="Y2464" s="182" t="b">
        <f t="shared" si="176"/>
        <v>0</v>
      </c>
      <c r="Z2464" s="199"/>
      <c r="AA2464" s="199"/>
      <c r="AB2464" s="112"/>
      <c r="AC2464" s="112"/>
      <c r="AD2464" s="112"/>
      <c r="AE2464" s="204"/>
      <c r="AF2464" s="199"/>
    </row>
    <row r="2465" spans="1:32" ht="15.6" hidden="1">
      <c r="A2465" s="198"/>
      <c r="B2465" s="199"/>
      <c r="C2465" s="199"/>
      <c r="D2465" s="199"/>
      <c r="E2465" s="200"/>
      <c r="F2465" s="200"/>
      <c r="G2465" s="199"/>
      <c r="H2465" s="199"/>
      <c r="I2465" s="200"/>
      <c r="J2465" s="204"/>
      <c r="K2465" s="199"/>
      <c r="L2465" s="199"/>
      <c r="M2465" s="199"/>
      <c r="N2465" s="112"/>
      <c r="O2465" s="199"/>
      <c r="P2465" s="199"/>
      <c r="Q2465" s="199"/>
      <c r="R2465" s="199"/>
      <c r="S2465" s="199"/>
      <c r="T2465" s="199">
        <f>BD[[#This Row],[ND]]*BD[[#This Row],[NE]]</f>
        <v>0</v>
      </c>
      <c r="U2465" s="201" t="str">
        <f t="shared" si="174"/>
        <v/>
      </c>
      <c r="V2465" s="199"/>
      <c r="W2465" s="199">
        <f>BD[[#This Row],[NP]]*BD[[#This Row],[N.C]]</f>
        <v>0</v>
      </c>
      <c r="X2465" s="201" t="str">
        <f t="shared" si="175"/>
        <v/>
      </c>
      <c r="Y2465" s="182" t="b">
        <f t="shared" si="176"/>
        <v>0</v>
      </c>
      <c r="Z2465" s="199"/>
      <c r="AA2465" s="199"/>
      <c r="AB2465" s="112"/>
      <c r="AC2465" s="112"/>
      <c r="AD2465" s="112"/>
      <c r="AE2465" s="204"/>
      <c r="AF2465" s="199"/>
    </row>
    <row r="2466" spans="1:32" ht="15.6" hidden="1">
      <c r="A2466" s="198"/>
      <c r="B2466" s="199"/>
      <c r="C2466" s="199"/>
      <c r="D2466" s="199"/>
      <c r="E2466" s="200"/>
      <c r="F2466" s="200"/>
      <c r="G2466" s="199"/>
      <c r="H2466" s="199"/>
      <c r="I2466" s="200"/>
      <c r="J2466" s="204"/>
      <c r="K2466" s="199"/>
      <c r="L2466" s="199"/>
      <c r="M2466" s="199"/>
      <c r="N2466" s="112"/>
      <c r="O2466" s="199"/>
      <c r="P2466" s="199"/>
      <c r="Q2466" s="199"/>
      <c r="R2466" s="199"/>
      <c r="S2466" s="199"/>
      <c r="T2466" s="199">
        <f>BD[[#This Row],[ND]]*BD[[#This Row],[NE]]</f>
        <v>0</v>
      </c>
      <c r="U2466" s="201" t="str">
        <f t="shared" si="174"/>
        <v/>
      </c>
      <c r="V2466" s="199"/>
      <c r="W2466" s="199">
        <f>BD[[#This Row],[NP]]*BD[[#This Row],[N.C]]</f>
        <v>0</v>
      </c>
      <c r="X2466" s="201" t="str">
        <f t="shared" si="175"/>
        <v/>
      </c>
      <c r="Y2466" s="182" t="b">
        <f t="shared" si="176"/>
        <v>0</v>
      </c>
      <c r="Z2466" s="199"/>
      <c r="AA2466" s="199"/>
      <c r="AB2466" s="112"/>
      <c r="AC2466" s="112"/>
      <c r="AD2466" s="112"/>
      <c r="AE2466" s="204"/>
      <c r="AF2466" s="199"/>
    </row>
    <row r="2467" spans="1:32" ht="15.6" hidden="1">
      <c r="A2467" s="198"/>
      <c r="B2467" s="199"/>
      <c r="C2467" s="199"/>
      <c r="D2467" s="199"/>
      <c r="E2467" s="200"/>
      <c r="F2467" s="200"/>
      <c r="G2467" s="199"/>
      <c r="H2467" s="199"/>
      <c r="I2467" s="200"/>
      <c r="J2467" s="204"/>
      <c r="K2467" s="199"/>
      <c r="L2467" s="199"/>
      <c r="M2467" s="199"/>
      <c r="N2467" s="112"/>
      <c r="O2467" s="199"/>
      <c r="P2467" s="199"/>
      <c r="Q2467" s="199"/>
      <c r="R2467" s="199"/>
      <c r="S2467" s="199"/>
      <c r="T2467" s="199">
        <f>BD[[#This Row],[ND]]*BD[[#This Row],[NE]]</f>
        <v>0</v>
      </c>
      <c r="U2467" s="201" t="str">
        <f t="shared" si="174"/>
        <v/>
      </c>
      <c r="V2467" s="199"/>
      <c r="W2467" s="199">
        <f>BD[[#This Row],[NP]]*BD[[#This Row],[N.C]]</f>
        <v>0</v>
      </c>
      <c r="X2467" s="201" t="str">
        <f t="shared" si="175"/>
        <v/>
      </c>
      <c r="Y2467" s="182" t="b">
        <f t="shared" si="176"/>
        <v>0</v>
      </c>
      <c r="Z2467" s="199"/>
      <c r="AA2467" s="199"/>
      <c r="AB2467" s="112"/>
      <c r="AC2467" s="112"/>
      <c r="AD2467" s="112"/>
      <c r="AE2467" s="204"/>
      <c r="AF2467" s="199"/>
    </row>
    <row r="2468" spans="1:32" ht="15.6" hidden="1">
      <c r="A2468" s="198"/>
      <c r="B2468" s="199"/>
      <c r="C2468" s="199"/>
      <c r="D2468" s="199"/>
      <c r="E2468" s="200"/>
      <c r="F2468" s="200"/>
      <c r="G2468" s="199"/>
      <c r="H2468" s="199"/>
      <c r="I2468" s="200"/>
      <c r="J2468" s="204"/>
      <c r="K2468" s="199"/>
      <c r="L2468" s="199"/>
      <c r="M2468" s="199"/>
      <c r="N2468" s="112"/>
      <c r="O2468" s="199"/>
      <c r="P2468" s="199"/>
      <c r="Q2468" s="199"/>
      <c r="R2468" s="199"/>
      <c r="S2468" s="199"/>
      <c r="T2468" s="199">
        <f>BD[[#This Row],[ND]]*BD[[#This Row],[NE]]</f>
        <v>0</v>
      </c>
      <c r="U2468" s="201" t="str">
        <f t="shared" si="174"/>
        <v/>
      </c>
      <c r="V2468" s="199"/>
      <c r="W2468" s="199">
        <f>BD[[#This Row],[NP]]*BD[[#This Row],[N.C]]</f>
        <v>0</v>
      </c>
      <c r="X2468" s="201" t="str">
        <f t="shared" si="175"/>
        <v/>
      </c>
      <c r="Y2468" s="182" t="b">
        <f t="shared" si="176"/>
        <v>0</v>
      </c>
      <c r="Z2468" s="199"/>
      <c r="AA2468" s="199"/>
      <c r="AB2468" s="112"/>
      <c r="AC2468" s="112"/>
      <c r="AD2468" s="112"/>
      <c r="AE2468" s="204"/>
      <c r="AF2468" s="199"/>
    </row>
    <row r="2469" spans="1:32" ht="15.6" hidden="1">
      <c r="A2469" s="198"/>
      <c r="B2469" s="199"/>
      <c r="C2469" s="199"/>
      <c r="D2469" s="199"/>
      <c r="E2469" s="200"/>
      <c r="F2469" s="200"/>
      <c r="G2469" s="199"/>
      <c r="H2469" s="199"/>
      <c r="I2469" s="200"/>
      <c r="J2469" s="204"/>
      <c r="K2469" s="199"/>
      <c r="L2469" s="199"/>
      <c r="M2469" s="199"/>
      <c r="N2469" s="112"/>
      <c r="O2469" s="199"/>
      <c r="P2469" s="199"/>
      <c r="Q2469" s="199"/>
      <c r="R2469" s="199"/>
      <c r="S2469" s="199"/>
      <c r="T2469" s="199">
        <f>BD[[#This Row],[ND]]*BD[[#This Row],[NE]]</f>
        <v>0</v>
      </c>
      <c r="U2469" s="201" t="str">
        <f t="shared" si="174"/>
        <v/>
      </c>
      <c r="V2469" s="199"/>
      <c r="W2469" s="199">
        <f>BD[[#This Row],[NP]]*BD[[#This Row],[N.C]]</f>
        <v>0</v>
      </c>
      <c r="X2469" s="201" t="str">
        <f t="shared" si="175"/>
        <v/>
      </c>
      <c r="Y2469" s="182" t="b">
        <f t="shared" si="176"/>
        <v>0</v>
      </c>
      <c r="Z2469" s="199"/>
      <c r="AA2469" s="199"/>
      <c r="AB2469" s="112"/>
      <c r="AC2469" s="112"/>
      <c r="AD2469" s="112"/>
      <c r="AE2469" s="204"/>
      <c r="AF2469" s="199"/>
    </row>
    <row r="2470" spans="1:32" ht="15.6" hidden="1">
      <c r="A2470" s="198"/>
      <c r="B2470" s="199"/>
      <c r="C2470" s="199"/>
      <c r="D2470" s="199"/>
      <c r="E2470" s="200"/>
      <c r="F2470" s="200"/>
      <c r="G2470" s="199"/>
      <c r="H2470" s="199"/>
      <c r="I2470" s="200"/>
      <c r="J2470" s="204"/>
      <c r="K2470" s="199"/>
      <c r="L2470" s="199"/>
      <c r="M2470" s="199"/>
      <c r="N2470" s="112"/>
      <c r="O2470" s="199"/>
      <c r="P2470" s="199"/>
      <c r="Q2470" s="199"/>
      <c r="R2470" s="199"/>
      <c r="S2470" s="199"/>
      <c r="T2470" s="199">
        <f>BD[[#This Row],[ND]]*BD[[#This Row],[NE]]</f>
        <v>0</v>
      </c>
      <c r="U2470" s="201" t="str">
        <f t="shared" si="174"/>
        <v/>
      </c>
      <c r="V2470" s="199"/>
      <c r="W2470" s="199">
        <f>BD[[#This Row],[NP]]*BD[[#This Row],[N.C]]</f>
        <v>0</v>
      </c>
      <c r="X2470" s="201" t="str">
        <f t="shared" si="175"/>
        <v/>
      </c>
      <c r="Y2470" s="182" t="b">
        <f t="shared" si="176"/>
        <v>0</v>
      </c>
      <c r="Z2470" s="199"/>
      <c r="AA2470" s="199"/>
      <c r="AB2470" s="112"/>
      <c r="AC2470" s="112"/>
      <c r="AD2470" s="112"/>
      <c r="AE2470" s="204"/>
      <c r="AF2470" s="199"/>
    </row>
    <row r="2471" spans="1:32" ht="15.6" hidden="1">
      <c r="A2471" s="198"/>
      <c r="B2471" s="199"/>
      <c r="C2471" s="199"/>
      <c r="D2471" s="199"/>
      <c r="E2471" s="200"/>
      <c r="F2471" s="200"/>
      <c r="G2471" s="199"/>
      <c r="H2471" s="199"/>
      <c r="I2471" s="200"/>
      <c r="J2471" s="204"/>
      <c r="K2471" s="199"/>
      <c r="L2471" s="199"/>
      <c r="M2471" s="199"/>
      <c r="N2471" s="112"/>
      <c r="O2471" s="199"/>
      <c r="P2471" s="199"/>
      <c r="Q2471" s="199"/>
      <c r="R2471" s="199"/>
      <c r="S2471" s="199"/>
      <c r="T2471" s="199">
        <f>BD[[#This Row],[ND]]*BD[[#This Row],[NE]]</f>
        <v>0</v>
      </c>
      <c r="U2471" s="201" t="str">
        <f t="shared" si="174"/>
        <v/>
      </c>
      <c r="V2471" s="199"/>
      <c r="W2471" s="199">
        <f>BD[[#This Row],[NP]]*BD[[#This Row],[N.C]]</f>
        <v>0</v>
      </c>
      <c r="X2471" s="201" t="str">
        <f t="shared" si="175"/>
        <v/>
      </c>
      <c r="Y2471" s="182" t="b">
        <f t="shared" si="176"/>
        <v>0</v>
      </c>
      <c r="Z2471" s="199"/>
      <c r="AA2471" s="199"/>
      <c r="AB2471" s="112"/>
      <c r="AC2471" s="112"/>
      <c r="AD2471" s="112"/>
      <c r="AE2471" s="204"/>
      <c r="AF2471" s="199"/>
    </row>
    <row r="2472" spans="1:32" ht="15.6" hidden="1">
      <c r="A2472" s="198"/>
      <c r="B2472" s="199"/>
      <c r="C2472" s="199"/>
      <c r="D2472" s="199"/>
      <c r="E2472" s="200"/>
      <c r="F2472" s="200"/>
      <c r="G2472" s="199"/>
      <c r="H2472" s="199"/>
      <c r="I2472" s="200"/>
      <c r="J2472" s="204"/>
      <c r="K2472" s="199"/>
      <c r="L2472" s="199"/>
      <c r="M2472" s="199"/>
      <c r="N2472" s="112"/>
      <c r="O2472" s="199"/>
      <c r="P2472" s="199"/>
      <c r="Q2472" s="199"/>
      <c r="R2472" s="199"/>
      <c r="S2472" s="199"/>
      <c r="T2472" s="199">
        <f>BD[[#This Row],[ND]]*BD[[#This Row],[NE]]</f>
        <v>0</v>
      </c>
      <c r="U2472" s="201" t="str">
        <f t="shared" si="174"/>
        <v/>
      </c>
      <c r="V2472" s="199"/>
      <c r="W2472" s="199">
        <f>BD[[#This Row],[NP]]*BD[[#This Row],[N.C]]</f>
        <v>0</v>
      </c>
      <c r="X2472" s="201" t="str">
        <f t="shared" si="175"/>
        <v/>
      </c>
      <c r="Y2472" s="182" t="b">
        <f t="shared" si="176"/>
        <v>0</v>
      </c>
      <c r="Z2472" s="199"/>
      <c r="AA2472" s="199"/>
      <c r="AB2472" s="112"/>
      <c r="AC2472" s="112"/>
      <c r="AD2472" s="112"/>
      <c r="AE2472" s="204"/>
      <c r="AF2472" s="199"/>
    </row>
    <row r="2473" spans="1:32" ht="15.6" hidden="1">
      <c r="A2473" s="198"/>
      <c r="B2473" s="199"/>
      <c r="C2473" s="199"/>
      <c r="D2473" s="199"/>
      <c r="E2473" s="200"/>
      <c r="F2473" s="200"/>
      <c r="G2473" s="199"/>
      <c r="H2473" s="199"/>
      <c r="I2473" s="200"/>
      <c r="J2473" s="204"/>
      <c r="K2473" s="199"/>
      <c r="L2473" s="199"/>
      <c r="M2473" s="199"/>
      <c r="N2473" s="112"/>
      <c r="O2473" s="199"/>
      <c r="P2473" s="199"/>
      <c r="Q2473" s="199"/>
      <c r="R2473" s="199"/>
      <c r="S2473" s="199"/>
      <c r="T2473" s="199">
        <f>BD[[#This Row],[ND]]*BD[[#This Row],[NE]]</f>
        <v>0</v>
      </c>
      <c r="U2473" s="201" t="str">
        <f t="shared" si="174"/>
        <v/>
      </c>
      <c r="V2473" s="199"/>
      <c r="W2473" s="199">
        <f>BD[[#This Row],[NP]]*BD[[#This Row],[N.C]]</f>
        <v>0</v>
      </c>
      <c r="X2473" s="201" t="str">
        <f t="shared" si="175"/>
        <v/>
      </c>
      <c r="Y2473" s="182" t="b">
        <f t="shared" si="176"/>
        <v>0</v>
      </c>
      <c r="Z2473" s="199"/>
      <c r="AA2473" s="199"/>
      <c r="AB2473" s="112"/>
      <c r="AC2473" s="112"/>
      <c r="AD2473" s="112"/>
      <c r="AE2473" s="204"/>
      <c r="AF2473" s="199"/>
    </row>
    <row r="2474" spans="1:32" ht="15.6" hidden="1">
      <c r="A2474" s="198"/>
      <c r="B2474" s="199"/>
      <c r="C2474" s="199"/>
      <c r="D2474" s="199"/>
      <c r="E2474" s="200"/>
      <c r="F2474" s="200"/>
      <c r="G2474" s="199"/>
      <c r="H2474" s="199"/>
      <c r="I2474" s="200"/>
      <c r="J2474" s="204"/>
      <c r="K2474" s="199"/>
      <c r="L2474" s="199"/>
      <c r="M2474" s="199"/>
      <c r="N2474" s="112"/>
      <c r="O2474" s="199"/>
      <c r="P2474" s="199"/>
      <c r="Q2474" s="199"/>
      <c r="R2474" s="199"/>
      <c r="S2474" s="199"/>
      <c r="T2474" s="199">
        <f>BD[[#This Row],[ND]]*BD[[#This Row],[NE]]</f>
        <v>0</v>
      </c>
      <c r="U2474" s="201" t="str">
        <f t="shared" si="174"/>
        <v/>
      </c>
      <c r="V2474" s="199"/>
      <c r="W2474" s="199">
        <f>BD[[#This Row],[NP]]*BD[[#This Row],[N.C]]</f>
        <v>0</v>
      </c>
      <c r="X2474" s="201" t="str">
        <f t="shared" si="175"/>
        <v/>
      </c>
      <c r="Y2474" s="182" t="b">
        <f t="shared" si="176"/>
        <v>0</v>
      </c>
      <c r="Z2474" s="199"/>
      <c r="AA2474" s="199"/>
      <c r="AB2474" s="112"/>
      <c r="AC2474" s="112"/>
      <c r="AD2474" s="112"/>
      <c r="AE2474" s="204"/>
      <c r="AF2474" s="199"/>
    </row>
    <row r="2475" spans="1:32" ht="15.6" hidden="1">
      <c r="A2475" s="198"/>
      <c r="B2475" s="199"/>
      <c r="C2475" s="199"/>
      <c r="D2475" s="199"/>
      <c r="E2475" s="200"/>
      <c r="F2475" s="200"/>
      <c r="G2475" s="199"/>
      <c r="H2475" s="199"/>
      <c r="I2475" s="200"/>
      <c r="J2475" s="204"/>
      <c r="K2475" s="199"/>
      <c r="L2475" s="199"/>
      <c r="M2475" s="199"/>
      <c r="N2475" s="112"/>
      <c r="O2475" s="199"/>
      <c r="P2475" s="199"/>
      <c r="Q2475" s="199"/>
      <c r="R2475" s="199"/>
      <c r="S2475" s="199"/>
      <c r="T2475" s="199">
        <f>BD[[#This Row],[ND]]*BD[[#This Row],[NE]]</f>
        <v>0</v>
      </c>
      <c r="U2475" s="201" t="str">
        <f t="shared" si="174"/>
        <v/>
      </c>
      <c r="V2475" s="199"/>
      <c r="W2475" s="199">
        <f>BD[[#This Row],[NP]]*BD[[#This Row],[N.C]]</f>
        <v>0</v>
      </c>
      <c r="X2475" s="201" t="str">
        <f t="shared" si="175"/>
        <v/>
      </c>
      <c r="Y2475" s="182" t="b">
        <f t="shared" si="176"/>
        <v>0</v>
      </c>
      <c r="Z2475" s="199"/>
      <c r="AA2475" s="199"/>
      <c r="AB2475" s="112"/>
      <c r="AC2475" s="112"/>
      <c r="AD2475" s="112"/>
      <c r="AE2475" s="204"/>
      <c r="AF2475" s="199"/>
    </row>
    <row r="2476" spans="1:32" ht="15.6" hidden="1">
      <c r="A2476" s="198"/>
      <c r="B2476" s="199"/>
      <c r="C2476" s="199"/>
      <c r="D2476" s="199"/>
      <c r="E2476" s="200"/>
      <c r="F2476" s="200"/>
      <c r="G2476" s="199"/>
      <c r="H2476" s="199"/>
      <c r="I2476" s="200"/>
      <c r="J2476" s="204"/>
      <c r="K2476" s="199"/>
      <c r="L2476" s="199"/>
      <c r="M2476" s="199"/>
      <c r="N2476" s="112"/>
      <c r="O2476" s="199"/>
      <c r="P2476" s="199"/>
      <c r="Q2476" s="199"/>
      <c r="R2476" s="199"/>
      <c r="S2476" s="199"/>
      <c r="T2476" s="199">
        <f>BD[[#This Row],[ND]]*BD[[#This Row],[NE]]</f>
        <v>0</v>
      </c>
      <c r="U2476" s="201" t="str">
        <f t="shared" si="174"/>
        <v/>
      </c>
      <c r="V2476" s="199"/>
      <c r="W2476" s="199">
        <f>BD[[#This Row],[NP]]*BD[[#This Row],[N.C]]</f>
        <v>0</v>
      </c>
      <c r="X2476" s="201" t="str">
        <f t="shared" si="175"/>
        <v/>
      </c>
      <c r="Y2476" s="182" t="b">
        <f t="shared" si="176"/>
        <v>0</v>
      </c>
      <c r="Z2476" s="199"/>
      <c r="AA2476" s="199"/>
      <c r="AB2476" s="112"/>
      <c r="AC2476" s="112"/>
      <c r="AD2476" s="112"/>
      <c r="AE2476" s="204"/>
      <c r="AF2476" s="199"/>
    </row>
    <row r="2477" spans="1:32" ht="15.6" hidden="1">
      <c r="A2477" s="198"/>
      <c r="B2477" s="199"/>
      <c r="C2477" s="199"/>
      <c r="D2477" s="199"/>
      <c r="E2477" s="200"/>
      <c r="F2477" s="200"/>
      <c r="G2477" s="199"/>
      <c r="H2477" s="199"/>
      <c r="I2477" s="200"/>
      <c r="J2477" s="204"/>
      <c r="K2477" s="199"/>
      <c r="L2477" s="199"/>
      <c r="M2477" s="199"/>
      <c r="N2477" s="112"/>
      <c r="O2477" s="199"/>
      <c r="P2477" s="199"/>
      <c r="Q2477" s="199"/>
      <c r="R2477" s="199"/>
      <c r="S2477" s="199"/>
      <c r="T2477" s="199">
        <f>BD[[#This Row],[ND]]*BD[[#This Row],[NE]]</f>
        <v>0</v>
      </c>
      <c r="U2477" s="201" t="str">
        <f t="shared" si="174"/>
        <v/>
      </c>
      <c r="V2477" s="199"/>
      <c r="W2477" s="199">
        <f>BD[[#This Row],[NP]]*BD[[#This Row],[N.C]]</f>
        <v>0</v>
      </c>
      <c r="X2477" s="201" t="str">
        <f t="shared" si="175"/>
        <v/>
      </c>
      <c r="Y2477" s="182" t="b">
        <f t="shared" si="176"/>
        <v>0</v>
      </c>
      <c r="Z2477" s="199"/>
      <c r="AA2477" s="199"/>
      <c r="AB2477" s="112"/>
      <c r="AC2477" s="112"/>
      <c r="AD2477" s="112"/>
      <c r="AE2477" s="204"/>
      <c r="AF2477" s="199"/>
    </row>
    <row r="2478" spans="1:32" ht="15.6" hidden="1">
      <c r="A2478" s="198"/>
      <c r="B2478" s="199"/>
      <c r="C2478" s="199"/>
      <c r="D2478" s="199"/>
      <c r="E2478" s="200"/>
      <c r="F2478" s="200"/>
      <c r="G2478" s="199"/>
      <c r="H2478" s="199"/>
      <c r="I2478" s="200"/>
      <c r="J2478" s="204"/>
      <c r="K2478" s="199"/>
      <c r="L2478" s="199"/>
      <c r="M2478" s="199"/>
      <c r="N2478" s="112"/>
      <c r="O2478" s="199"/>
      <c r="P2478" s="199"/>
      <c r="Q2478" s="199"/>
      <c r="R2478" s="199"/>
      <c r="S2478" s="199"/>
      <c r="T2478" s="199">
        <f>BD[[#This Row],[ND]]*BD[[#This Row],[NE]]</f>
        <v>0</v>
      </c>
      <c r="U2478" s="201" t="str">
        <f t="shared" si="174"/>
        <v/>
      </c>
      <c r="V2478" s="199"/>
      <c r="W2478" s="199">
        <f>BD[[#This Row],[NP]]*BD[[#This Row],[N.C]]</f>
        <v>0</v>
      </c>
      <c r="X2478" s="201" t="str">
        <f t="shared" si="175"/>
        <v/>
      </c>
      <c r="Y2478" s="182" t="b">
        <f t="shared" si="176"/>
        <v>0</v>
      </c>
      <c r="Z2478" s="199"/>
      <c r="AA2478" s="199"/>
      <c r="AB2478" s="112"/>
      <c r="AC2478" s="112"/>
      <c r="AD2478" s="112"/>
      <c r="AE2478" s="204"/>
      <c r="AF2478" s="199"/>
    </row>
    <row r="2479" spans="1:32" ht="15.6" hidden="1">
      <c r="A2479" s="198"/>
      <c r="B2479" s="199"/>
      <c r="C2479" s="199"/>
      <c r="D2479" s="199"/>
      <c r="E2479" s="200"/>
      <c r="F2479" s="200"/>
      <c r="G2479" s="199"/>
      <c r="H2479" s="199"/>
      <c r="I2479" s="200"/>
      <c r="J2479" s="204"/>
      <c r="K2479" s="199"/>
      <c r="L2479" s="199"/>
      <c r="M2479" s="199"/>
      <c r="N2479" s="112"/>
      <c r="O2479" s="199"/>
      <c r="P2479" s="199"/>
      <c r="Q2479" s="199"/>
      <c r="R2479" s="199"/>
      <c r="S2479" s="199"/>
      <c r="T2479" s="199">
        <f>BD[[#This Row],[ND]]*BD[[#This Row],[NE]]</f>
        <v>0</v>
      </c>
      <c r="U2479" s="201" t="str">
        <f t="shared" si="174"/>
        <v/>
      </c>
      <c r="V2479" s="199"/>
      <c r="W2479" s="199">
        <f>BD[[#This Row],[NP]]*BD[[#This Row],[N.C]]</f>
        <v>0</v>
      </c>
      <c r="X2479" s="201" t="str">
        <f t="shared" si="175"/>
        <v/>
      </c>
      <c r="Y2479" s="182" t="b">
        <f t="shared" si="176"/>
        <v>0</v>
      </c>
      <c r="Z2479" s="199"/>
      <c r="AA2479" s="199"/>
      <c r="AB2479" s="112"/>
      <c r="AC2479" s="112"/>
      <c r="AD2479" s="112"/>
      <c r="AE2479" s="204"/>
      <c r="AF2479" s="199"/>
    </row>
    <row r="2480" spans="1:32" ht="15.6" hidden="1">
      <c r="A2480" s="198"/>
      <c r="B2480" s="199"/>
      <c r="C2480" s="199"/>
      <c r="D2480" s="199"/>
      <c r="E2480" s="200"/>
      <c r="F2480" s="200"/>
      <c r="G2480" s="199"/>
      <c r="H2480" s="199"/>
      <c r="I2480" s="200"/>
      <c r="J2480" s="204"/>
      <c r="K2480" s="199"/>
      <c r="L2480" s="199"/>
      <c r="M2480" s="199"/>
      <c r="N2480" s="112"/>
      <c r="O2480" s="199"/>
      <c r="P2480" s="199"/>
      <c r="Q2480" s="199"/>
      <c r="R2480" s="199"/>
      <c r="S2480" s="199"/>
      <c r="T2480" s="199">
        <f>BD[[#This Row],[ND]]*BD[[#This Row],[NE]]</f>
        <v>0</v>
      </c>
      <c r="U2480" s="201" t="str">
        <f t="shared" si="174"/>
        <v/>
      </c>
      <c r="V2480" s="199"/>
      <c r="W2480" s="199">
        <f>BD[[#This Row],[NP]]*BD[[#This Row],[N.C]]</f>
        <v>0</v>
      </c>
      <c r="X2480" s="201" t="str">
        <f t="shared" si="175"/>
        <v/>
      </c>
      <c r="Y2480" s="182" t="b">
        <f t="shared" si="176"/>
        <v>0</v>
      </c>
      <c r="Z2480" s="199"/>
      <c r="AA2480" s="199"/>
      <c r="AB2480" s="112"/>
      <c r="AC2480" s="112"/>
      <c r="AD2480" s="112"/>
      <c r="AE2480" s="204"/>
      <c r="AF2480" s="199"/>
    </row>
    <row r="2481" spans="1:32" ht="15.6" hidden="1">
      <c r="A2481" s="198"/>
      <c r="B2481" s="199"/>
      <c r="C2481" s="199"/>
      <c r="D2481" s="199"/>
      <c r="E2481" s="200"/>
      <c r="F2481" s="200"/>
      <c r="G2481" s="199"/>
      <c r="H2481" s="199"/>
      <c r="I2481" s="200"/>
      <c r="J2481" s="204"/>
      <c r="K2481" s="199"/>
      <c r="L2481" s="199"/>
      <c r="M2481" s="199"/>
      <c r="N2481" s="112"/>
      <c r="O2481" s="199"/>
      <c r="P2481" s="199"/>
      <c r="Q2481" s="199"/>
      <c r="R2481" s="199"/>
      <c r="S2481" s="199"/>
      <c r="T2481" s="199">
        <f>BD[[#This Row],[ND]]*BD[[#This Row],[NE]]</f>
        <v>0</v>
      </c>
      <c r="U2481" s="201" t="str">
        <f t="shared" si="174"/>
        <v/>
      </c>
      <c r="V2481" s="199"/>
      <c r="W2481" s="199">
        <f>BD[[#This Row],[NP]]*BD[[#This Row],[N.C]]</f>
        <v>0</v>
      </c>
      <c r="X2481" s="201" t="str">
        <f t="shared" si="175"/>
        <v/>
      </c>
      <c r="Y2481" s="182" t="b">
        <f t="shared" si="176"/>
        <v>0</v>
      </c>
      <c r="Z2481" s="199"/>
      <c r="AA2481" s="199"/>
      <c r="AB2481" s="112"/>
      <c r="AC2481" s="112"/>
      <c r="AD2481" s="112"/>
      <c r="AE2481" s="204"/>
      <c r="AF2481" s="199"/>
    </row>
    <row r="2482" spans="1:32" ht="15.6" hidden="1">
      <c r="A2482" s="198"/>
      <c r="B2482" s="199"/>
      <c r="C2482" s="199"/>
      <c r="D2482" s="199"/>
      <c r="E2482" s="200"/>
      <c r="F2482" s="200"/>
      <c r="G2482" s="199"/>
      <c r="H2482" s="199"/>
      <c r="I2482" s="200"/>
      <c r="J2482" s="204"/>
      <c r="K2482" s="199"/>
      <c r="L2482" s="199"/>
      <c r="M2482" s="199"/>
      <c r="N2482" s="112"/>
      <c r="O2482" s="199"/>
      <c r="P2482" s="199"/>
      <c r="Q2482" s="199"/>
      <c r="R2482" s="199"/>
      <c r="S2482" s="199"/>
      <c r="T2482" s="199">
        <f>BD[[#This Row],[ND]]*BD[[#This Row],[NE]]</f>
        <v>0</v>
      </c>
      <c r="U2482" s="201" t="str">
        <f t="shared" si="174"/>
        <v/>
      </c>
      <c r="V2482" s="199"/>
      <c r="W2482" s="199">
        <f>BD[[#This Row],[NP]]*BD[[#This Row],[N.C]]</f>
        <v>0</v>
      </c>
      <c r="X2482" s="201" t="str">
        <f t="shared" si="175"/>
        <v/>
      </c>
      <c r="Y2482" s="182" t="b">
        <f t="shared" si="176"/>
        <v>0</v>
      </c>
      <c r="Z2482" s="199"/>
      <c r="AA2482" s="199"/>
      <c r="AB2482" s="112"/>
      <c r="AC2482" s="112"/>
      <c r="AD2482" s="112"/>
      <c r="AE2482" s="204"/>
      <c r="AF2482" s="199"/>
    </row>
    <row r="2483" spans="1:32" ht="15.6" hidden="1">
      <c r="A2483" s="198"/>
      <c r="B2483" s="199"/>
      <c r="C2483" s="199"/>
      <c r="D2483" s="199"/>
      <c r="E2483" s="200"/>
      <c r="F2483" s="200"/>
      <c r="G2483" s="199"/>
      <c r="H2483" s="199"/>
      <c r="I2483" s="200"/>
      <c r="J2483" s="204"/>
      <c r="K2483" s="199"/>
      <c r="L2483" s="199"/>
      <c r="M2483" s="199"/>
      <c r="N2483" s="112"/>
      <c r="O2483" s="199"/>
      <c r="P2483" s="199"/>
      <c r="Q2483" s="199"/>
      <c r="R2483" s="199"/>
      <c r="S2483" s="199"/>
      <c r="T2483" s="199">
        <f>BD[[#This Row],[ND]]*BD[[#This Row],[NE]]</f>
        <v>0</v>
      </c>
      <c r="U2483" s="201" t="str">
        <f t="shared" si="174"/>
        <v/>
      </c>
      <c r="V2483" s="199"/>
      <c r="W2483" s="199">
        <f>BD[[#This Row],[NP]]*BD[[#This Row],[N.C]]</f>
        <v>0</v>
      </c>
      <c r="X2483" s="201" t="str">
        <f t="shared" si="175"/>
        <v/>
      </c>
      <c r="Y2483" s="182" t="b">
        <f t="shared" si="176"/>
        <v>0</v>
      </c>
      <c r="Z2483" s="199"/>
      <c r="AA2483" s="199"/>
      <c r="AB2483" s="112"/>
      <c r="AC2483" s="112"/>
      <c r="AD2483" s="112"/>
      <c r="AE2483" s="204"/>
      <c r="AF2483" s="199"/>
    </row>
    <row r="2484" spans="1:32" ht="15.6" hidden="1">
      <c r="A2484" s="198"/>
      <c r="B2484" s="199"/>
      <c r="C2484" s="199"/>
      <c r="D2484" s="199"/>
      <c r="E2484" s="200"/>
      <c r="F2484" s="200"/>
      <c r="G2484" s="199"/>
      <c r="H2484" s="199"/>
      <c r="I2484" s="200"/>
      <c r="J2484" s="204"/>
      <c r="K2484" s="199"/>
      <c r="L2484" s="199"/>
      <c r="M2484" s="199"/>
      <c r="N2484" s="112"/>
      <c r="O2484" s="199"/>
      <c r="P2484" s="199"/>
      <c r="Q2484" s="199"/>
      <c r="R2484" s="199"/>
      <c r="S2484" s="199"/>
      <c r="T2484" s="199">
        <f>BD[[#This Row],[ND]]*BD[[#This Row],[NE]]</f>
        <v>0</v>
      </c>
      <c r="U2484" s="201" t="str">
        <f t="shared" si="174"/>
        <v/>
      </c>
      <c r="V2484" s="199"/>
      <c r="W2484" s="199">
        <f>BD[[#This Row],[NP]]*BD[[#This Row],[N.C]]</f>
        <v>0</v>
      </c>
      <c r="X2484" s="201" t="str">
        <f t="shared" si="175"/>
        <v/>
      </c>
      <c r="Y2484" s="182" t="b">
        <f t="shared" si="176"/>
        <v>0</v>
      </c>
      <c r="Z2484" s="199"/>
      <c r="AA2484" s="199"/>
      <c r="AB2484" s="112"/>
      <c r="AC2484" s="112"/>
      <c r="AD2484" s="112"/>
      <c r="AE2484" s="204"/>
      <c r="AF2484" s="199"/>
    </row>
    <row r="2485" spans="1:32" ht="15.6" hidden="1">
      <c r="A2485" s="198"/>
      <c r="B2485" s="199"/>
      <c r="C2485" s="199"/>
      <c r="D2485" s="199"/>
      <c r="E2485" s="200"/>
      <c r="F2485" s="200"/>
      <c r="G2485" s="199"/>
      <c r="H2485" s="199"/>
      <c r="I2485" s="200"/>
      <c r="J2485" s="204"/>
      <c r="K2485" s="199"/>
      <c r="L2485" s="199"/>
      <c r="M2485" s="199"/>
      <c r="N2485" s="112"/>
      <c r="O2485" s="199"/>
      <c r="P2485" s="199"/>
      <c r="Q2485" s="199"/>
      <c r="R2485" s="199"/>
      <c r="S2485" s="199"/>
      <c r="T2485" s="199">
        <f>BD[[#This Row],[ND]]*BD[[#This Row],[NE]]</f>
        <v>0</v>
      </c>
      <c r="U2485" s="201" t="str">
        <f t="shared" si="174"/>
        <v/>
      </c>
      <c r="V2485" s="199"/>
      <c r="W2485" s="199">
        <f>BD[[#This Row],[NP]]*BD[[#This Row],[N.C]]</f>
        <v>0</v>
      </c>
      <c r="X2485" s="201" t="str">
        <f t="shared" si="175"/>
        <v/>
      </c>
      <c r="Y2485" s="182" t="b">
        <f t="shared" si="176"/>
        <v>0</v>
      </c>
      <c r="Z2485" s="199"/>
      <c r="AA2485" s="199"/>
      <c r="AB2485" s="112"/>
      <c r="AC2485" s="112"/>
      <c r="AD2485" s="112"/>
      <c r="AE2485" s="204"/>
      <c r="AF2485" s="199"/>
    </row>
    <row r="2486" spans="1:32" ht="15.6" hidden="1">
      <c r="A2486" s="198"/>
      <c r="B2486" s="199"/>
      <c r="C2486" s="199"/>
      <c r="D2486" s="199"/>
      <c r="E2486" s="200"/>
      <c r="F2486" s="200"/>
      <c r="G2486" s="199"/>
      <c r="H2486" s="199"/>
      <c r="I2486" s="200"/>
      <c r="J2486" s="204"/>
      <c r="K2486" s="199"/>
      <c r="L2486" s="199"/>
      <c r="M2486" s="199"/>
      <c r="N2486" s="112"/>
      <c r="O2486" s="199"/>
      <c r="P2486" s="199"/>
      <c r="Q2486" s="199"/>
      <c r="R2486" s="199"/>
      <c r="S2486" s="199"/>
      <c r="T2486" s="199">
        <f>BD[[#This Row],[ND]]*BD[[#This Row],[NE]]</f>
        <v>0</v>
      </c>
      <c r="U2486" s="201" t="str">
        <f t="shared" si="174"/>
        <v/>
      </c>
      <c r="V2486" s="199"/>
      <c r="W2486" s="199">
        <f>BD[[#This Row],[NP]]*BD[[#This Row],[N.C]]</f>
        <v>0</v>
      </c>
      <c r="X2486" s="201" t="str">
        <f t="shared" si="175"/>
        <v/>
      </c>
      <c r="Y2486" s="182" t="b">
        <f t="shared" si="176"/>
        <v>0</v>
      </c>
      <c r="Z2486" s="199"/>
      <c r="AA2486" s="199"/>
      <c r="AB2486" s="112"/>
      <c r="AC2486" s="112"/>
      <c r="AD2486" s="112"/>
      <c r="AE2486" s="204"/>
      <c r="AF2486" s="199"/>
    </row>
    <row r="2487" spans="1:32" ht="15.6" hidden="1">
      <c r="A2487" s="198"/>
      <c r="B2487" s="199"/>
      <c r="C2487" s="199"/>
      <c r="D2487" s="199"/>
      <c r="E2487" s="200"/>
      <c r="F2487" s="200"/>
      <c r="G2487" s="199"/>
      <c r="H2487" s="199"/>
      <c r="I2487" s="200"/>
      <c r="J2487" s="204"/>
      <c r="K2487" s="199"/>
      <c r="L2487" s="199"/>
      <c r="M2487" s="199"/>
      <c r="N2487" s="112"/>
      <c r="O2487" s="199"/>
      <c r="P2487" s="199"/>
      <c r="Q2487" s="199"/>
      <c r="R2487" s="199"/>
      <c r="S2487" s="199"/>
      <c r="T2487" s="199">
        <f>BD[[#This Row],[ND]]*BD[[#This Row],[NE]]</f>
        <v>0</v>
      </c>
      <c r="U2487" s="201" t="str">
        <f t="shared" si="174"/>
        <v/>
      </c>
      <c r="V2487" s="199"/>
      <c r="W2487" s="199">
        <f>BD[[#This Row],[NP]]*BD[[#This Row],[N.C]]</f>
        <v>0</v>
      </c>
      <c r="X2487" s="201" t="str">
        <f t="shared" si="175"/>
        <v/>
      </c>
      <c r="Y2487" s="182" t="b">
        <f t="shared" si="176"/>
        <v>0</v>
      </c>
      <c r="Z2487" s="199"/>
      <c r="AA2487" s="199"/>
      <c r="AB2487" s="112"/>
      <c r="AC2487" s="112"/>
      <c r="AD2487" s="112"/>
      <c r="AE2487" s="204"/>
      <c r="AF2487" s="199"/>
    </row>
    <row r="2488" spans="1:32" ht="15.6" hidden="1">
      <c r="A2488" s="198"/>
      <c r="B2488" s="199"/>
      <c r="C2488" s="199"/>
      <c r="D2488" s="199"/>
      <c r="E2488" s="200"/>
      <c r="F2488" s="200"/>
      <c r="G2488" s="199"/>
      <c r="H2488" s="199"/>
      <c r="I2488" s="200"/>
      <c r="J2488" s="204"/>
      <c r="K2488" s="199"/>
      <c r="L2488" s="199"/>
      <c r="M2488" s="199"/>
      <c r="N2488" s="112"/>
      <c r="O2488" s="199"/>
      <c r="P2488" s="199"/>
      <c r="Q2488" s="199"/>
      <c r="R2488" s="199"/>
      <c r="S2488" s="199"/>
      <c r="T2488" s="199">
        <f>BD[[#This Row],[ND]]*BD[[#This Row],[NE]]</f>
        <v>0</v>
      </c>
      <c r="U2488" s="201" t="str">
        <f t="shared" si="174"/>
        <v/>
      </c>
      <c r="V2488" s="199"/>
      <c r="W2488" s="199">
        <f>BD[[#This Row],[NP]]*BD[[#This Row],[N.C]]</f>
        <v>0</v>
      </c>
      <c r="X2488" s="201" t="str">
        <f t="shared" si="175"/>
        <v/>
      </c>
      <c r="Y2488" s="182" t="b">
        <f t="shared" si="176"/>
        <v>0</v>
      </c>
      <c r="Z2488" s="199"/>
      <c r="AA2488" s="199"/>
      <c r="AB2488" s="112"/>
      <c r="AC2488" s="112"/>
      <c r="AD2488" s="112"/>
      <c r="AE2488" s="204"/>
      <c r="AF2488" s="199"/>
    </row>
    <row r="2489" spans="1:32" ht="15.6" hidden="1">
      <c r="A2489" s="198"/>
      <c r="B2489" s="199"/>
      <c r="C2489" s="199"/>
      <c r="D2489" s="199"/>
      <c r="E2489" s="200"/>
      <c r="F2489" s="200"/>
      <c r="G2489" s="199"/>
      <c r="H2489" s="199"/>
      <c r="I2489" s="200"/>
      <c r="J2489" s="204"/>
      <c r="K2489" s="199"/>
      <c r="L2489" s="199"/>
      <c r="M2489" s="199"/>
      <c r="N2489" s="112"/>
      <c r="O2489" s="199"/>
      <c r="P2489" s="199"/>
      <c r="Q2489" s="199"/>
      <c r="R2489" s="199"/>
      <c r="S2489" s="199"/>
      <c r="T2489" s="199">
        <f>BD[[#This Row],[ND]]*BD[[#This Row],[NE]]</f>
        <v>0</v>
      </c>
      <c r="U2489" s="201" t="str">
        <f t="shared" si="174"/>
        <v/>
      </c>
      <c r="V2489" s="199"/>
      <c r="W2489" s="199">
        <f>BD[[#This Row],[NP]]*BD[[#This Row],[N.C]]</f>
        <v>0</v>
      </c>
      <c r="X2489" s="201" t="str">
        <f t="shared" si="175"/>
        <v/>
      </c>
      <c r="Y2489" s="182" t="b">
        <f t="shared" si="176"/>
        <v>0</v>
      </c>
      <c r="Z2489" s="199"/>
      <c r="AA2489" s="199"/>
      <c r="AB2489" s="112"/>
      <c r="AC2489" s="112"/>
      <c r="AD2489" s="112"/>
      <c r="AE2489" s="204"/>
      <c r="AF2489" s="199"/>
    </row>
    <row r="2490" spans="1:32" ht="15.6" hidden="1">
      <c r="A2490" s="198"/>
      <c r="B2490" s="199"/>
      <c r="C2490" s="199"/>
      <c r="D2490" s="199"/>
      <c r="E2490" s="200"/>
      <c r="F2490" s="200"/>
      <c r="G2490" s="199"/>
      <c r="H2490" s="199"/>
      <c r="I2490" s="200"/>
      <c r="J2490" s="204"/>
      <c r="K2490" s="199"/>
      <c r="L2490" s="199"/>
      <c r="M2490" s="199"/>
      <c r="N2490" s="112"/>
      <c r="O2490" s="199"/>
      <c r="P2490" s="199"/>
      <c r="Q2490" s="199"/>
      <c r="R2490" s="199"/>
      <c r="S2490" s="199"/>
      <c r="T2490" s="199">
        <f>BD[[#This Row],[ND]]*BD[[#This Row],[NE]]</f>
        <v>0</v>
      </c>
      <c r="U2490" s="201" t="str">
        <f t="shared" si="174"/>
        <v/>
      </c>
      <c r="V2490" s="199"/>
      <c r="W2490" s="199">
        <f>BD[[#This Row],[NP]]*BD[[#This Row],[N.C]]</f>
        <v>0</v>
      </c>
      <c r="X2490" s="201" t="str">
        <f t="shared" si="175"/>
        <v/>
      </c>
      <c r="Y2490" s="182" t="b">
        <f t="shared" si="176"/>
        <v>0</v>
      </c>
      <c r="Z2490" s="199"/>
      <c r="AA2490" s="199"/>
      <c r="AB2490" s="112"/>
      <c r="AC2490" s="112"/>
      <c r="AD2490" s="112"/>
      <c r="AE2490" s="204"/>
      <c r="AF2490" s="199"/>
    </row>
    <row r="2491" spans="1:32" ht="15.6" hidden="1">
      <c r="A2491" s="198"/>
      <c r="B2491" s="199"/>
      <c r="C2491" s="199"/>
      <c r="D2491" s="199"/>
      <c r="E2491" s="200"/>
      <c r="F2491" s="200"/>
      <c r="G2491" s="199"/>
      <c r="H2491" s="199"/>
      <c r="I2491" s="200"/>
      <c r="J2491" s="204"/>
      <c r="K2491" s="199"/>
      <c r="L2491" s="199"/>
      <c r="M2491" s="199"/>
      <c r="N2491" s="112"/>
      <c r="O2491" s="199"/>
      <c r="P2491" s="199"/>
      <c r="Q2491" s="199"/>
      <c r="R2491" s="199"/>
      <c r="S2491" s="199"/>
      <c r="T2491" s="199">
        <f>BD[[#This Row],[ND]]*BD[[#This Row],[NE]]</f>
        <v>0</v>
      </c>
      <c r="U2491" s="201" t="str">
        <f t="shared" si="174"/>
        <v/>
      </c>
      <c r="V2491" s="199"/>
      <c r="W2491" s="199">
        <f>BD[[#This Row],[NP]]*BD[[#This Row],[N.C]]</f>
        <v>0</v>
      </c>
      <c r="X2491" s="201" t="str">
        <f t="shared" si="175"/>
        <v/>
      </c>
      <c r="Y2491" s="182" t="b">
        <f t="shared" si="176"/>
        <v>0</v>
      </c>
      <c r="Z2491" s="199"/>
      <c r="AA2491" s="199"/>
      <c r="AB2491" s="112"/>
      <c r="AC2491" s="112"/>
      <c r="AD2491" s="112"/>
      <c r="AE2491" s="204"/>
      <c r="AF2491" s="199"/>
    </row>
    <row r="2492" spans="1:32" ht="15.6" hidden="1">
      <c r="A2492" s="198"/>
      <c r="B2492" s="199"/>
      <c r="C2492" s="199"/>
      <c r="D2492" s="199"/>
      <c r="E2492" s="200"/>
      <c r="F2492" s="200"/>
      <c r="G2492" s="199"/>
      <c r="H2492" s="199"/>
      <c r="I2492" s="200"/>
      <c r="J2492" s="204"/>
      <c r="K2492" s="199"/>
      <c r="L2492" s="199"/>
      <c r="M2492" s="199"/>
      <c r="N2492" s="112"/>
      <c r="O2492" s="199"/>
      <c r="P2492" s="199"/>
      <c r="Q2492" s="199"/>
      <c r="R2492" s="199"/>
      <c r="S2492" s="199"/>
      <c r="T2492" s="199">
        <f>BD[[#This Row],[ND]]*BD[[#This Row],[NE]]</f>
        <v>0</v>
      </c>
      <c r="U2492" s="201" t="str">
        <f t="shared" si="174"/>
        <v/>
      </c>
      <c r="V2492" s="199"/>
      <c r="W2492" s="199">
        <f>BD[[#This Row],[NP]]*BD[[#This Row],[N.C]]</f>
        <v>0</v>
      </c>
      <c r="X2492" s="201" t="str">
        <f t="shared" si="175"/>
        <v/>
      </c>
      <c r="Y2492" s="182" t="b">
        <f t="shared" si="176"/>
        <v>0</v>
      </c>
      <c r="Z2492" s="199"/>
      <c r="AA2492" s="199"/>
      <c r="AB2492" s="112"/>
      <c r="AC2492" s="112"/>
      <c r="AD2492" s="112"/>
      <c r="AE2492" s="204"/>
      <c r="AF2492" s="199"/>
    </row>
    <row r="2493" spans="1:32" ht="15.6" hidden="1">
      <c r="A2493" s="198"/>
      <c r="B2493" s="199"/>
      <c r="C2493" s="199"/>
      <c r="D2493" s="199"/>
      <c r="E2493" s="200"/>
      <c r="F2493" s="200"/>
      <c r="G2493" s="199"/>
      <c r="H2493" s="199"/>
      <c r="I2493" s="200"/>
      <c r="J2493" s="204"/>
      <c r="K2493" s="199"/>
      <c r="L2493" s="199"/>
      <c r="M2493" s="199"/>
      <c r="N2493" s="112"/>
      <c r="O2493" s="199"/>
      <c r="P2493" s="199"/>
      <c r="Q2493" s="199"/>
      <c r="R2493" s="199"/>
      <c r="S2493" s="199"/>
      <c r="T2493" s="199">
        <f>BD[[#This Row],[ND]]*BD[[#This Row],[NE]]</f>
        <v>0</v>
      </c>
      <c r="U2493" s="201" t="str">
        <f t="shared" si="174"/>
        <v/>
      </c>
      <c r="V2493" s="199"/>
      <c r="W2493" s="199">
        <f>BD[[#This Row],[NP]]*BD[[#This Row],[N.C]]</f>
        <v>0</v>
      </c>
      <c r="X2493" s="201" t="str">
        <f t="shared" si="175"/>
        <v/>
      </c>
      <c r="Y2493" s="182" t="b">
        <f t="shared" si="176"/>
        <v>0</v>
      </c>
      <c r="Z2493" s="199"/>
      <c r="AA2493" s="199"/>
      <c r="AB2493" s="112"/>
      <c r="AC2493" s="112"/>
      <c r="AD2493" s="112"/>
      <c r="AE2493" s="204"/>
      <c r="AF2493" s="199"/>
    </row>
    <row r="2494" spans="1:32" ht="15.6" hidden="1">
      <c r="A2494" s="198"/>
      <c r="B2494" s="199"/>
      <c r="C2494" s="199"/>
      <c r="D2494" s="199"/>
      <c r="E2494" s="200"/>
      <c r="F2494" s="200"/>
      <c r="G2494" s="199"/>
      <c r="H2494" s="199"/>
      <c r="I2494" s="200"/>
      <c r="J2494" s="204"/>
      <c r="K2494" s="199"/>
      <c r="L2494" s="199"/>
      <c r="M2494" s="199"/>
      <c r="N2494" s="112"/>
      <c r="O2494" s="199"/>
      <c r="P2494" s="199"/>
      <c r="Q2494" s="199"/>
      <c r="R2494" s="199"/>
      <c r="S2494" s="199"/>
      <c r="T2494" s="199">
        <f>BD[[#This Row],[ND]]*BD[[#This Row],[NE]]</f>
        <v>0</v>
      </c>
      <c r="U2494" s="201" t="str">
        <f t="shared" si="174"/>
        <v/>
      </c>
      <c r="V2494" s="199"/>
      <c r="W2494" s="199">
        <f>BD[[#This Row],[NP]]*BD[[#This Row],[N.C]]</f>
        <v>0</v>
      </c>
      <c r="X2494" s="201" t="str">
        <f t="shared" si="175"/>
        <v/>
      </c>
      <c r="Y2494" s="182" t="b">
        <f t="shared" si="176"/>
        <v>0</v>
      </c>
      <c r="Z2494" s="199"/>
      <c r="AA2494" s="199"/>
      <c r="AB2494" s="112"/>
      <c r="AC2494" s="112"/>
      <c r="AD2494" s="112"/>
      <c r="AE2494" s="204"/>
      <c r="AF2494" s="199"/>
    </row>
    <row r="2495" spans="1:32" ht="15.6" hidden="1">
      <c r="A2495" s="198"/>
      <c r="B2495" s="199"/>
      <c r="C2495" s="199"/>
      <c r="D2495" s="199"/>
      <c r="E2495" s="200"/>
      <c r="F2495" s="200"/>
      <c r="G2495" s="199"/>
      <c r="H2495" s="199"/>
      <c r="I2495" s="200"/>
      <c r="J2495" s="204"/>
      <c r="K2495" s="199"/>
      <c r="L2495" s="199"/>
      <c r="M2495" s="199"/>
      <c r="N2495" s="112"/>
      <c r="O2495" s="199"/>
      <c r="P2495" s="199"/>
      <c r="Q2495" s="199"/>
      <c r="R2495" s="199"/>
      <c r="S2495" s="199"/>
      <c r="T2495" s="199">
        <f>BD[[#This Row],[ND]]*BD[[#This Row],[NE]]</f>
        <v>0</v>
      </c>
      <c r="U2495" s="201" t="str">
        <f t="shared" si="174"/>
        <v/>
      </c>
      <c r="V2495" s="199"/>
      <c r="W2495" s="199">
        <f>BD[[#This Row],[NP]]*BD[[#This Row],[N.C]]</f>
        <v>0</v>
      </c>
      <c r="X2495" s="201" t="str">
        <f t="shared" si="175"/>
        <v/>
      </c>
      <c r="Y2495" s="182" t="b">
        <f t="shared" si="176"/>
        <v>0</v>
      </c>
      <c r="Z2495" s="199"/>
      <c r="AA2495" s="199"/>
      <c r="AB2495" s="112"/>
      <c r="AC2495" s="112"/>
      <c r="AD2495" s="112"/>
      <c r="AE2495" s="204"/>
      <c r="AF2495" s="199"/>
    </row>
    <row r="2496" spans="1:32" ht="15.6" hidden="1">
      <c r="A2496" s="198"/>
      <c r="B2496" s="199"/>
      <c r="C2496" s="199"/>
      <c r="D2496" s="199"/>
      <c r="E2496" s="200"/>
      <c r="F2496" s="200"/>
      <c r="G2496" s="199"/>
      <c r="H2496" s="199"/>
      <c r="I2496" s="200"/>
      <c r="J2496" s="204"/>
      <c r="K2496" s="199"/>
      <c r="L2496" s="199"/>
      <c r="M2496" s="199"/>
      <c r="N2496" s="112"/>
      <c r="O2496" s="199"/>
      <c r="P2496" s="199"/>
      <c r="Q2496" s="199"/>
      <c r="R2496" s="199"/>
      <c r="S2496" s="199"/>
      <c r="T2496" s="199">
        <f>BD[[#This Row],[ND]]*BD[[#This Row],[NE]]</f>
        <v>0</v>
      </c>
      <c r="U2496" s="201" t="str">
        <f t="shared" ref="U2496:U2559" si="177">IF(AND(T2496&lt;=40,T2496&gt;=24),"MUY ALTO",IF(AND(T2496&lt;=20,T2496&gt;=10),"ALTO",IF(AND(T2496&lt;=8,T2496&gt;=6),"MEDIO",IF(AND(T2496&lt;=4,T2496&gt;=1),"BAJO",""))))</f>
        <v/>
      </c>
      <c r="V2496" s="199"/>
      <c r="W2496" s="199">
        <f>BD[[#This Row],[NP]]*BD[[#This Row],[N.C]]</f>
        <v>0</v>
      </c>
      <c r="X2496" s="201" t="str">
        <f t="shared" ref="X2496:X2559" si="178">IFERROR(IF(AND(W2496&gt;=600,W2496&lt;=4000),"I",IF(AND(W2496&lt;500,W2496&gt;=150),"II",IF(AND(W2496&lt;=120,W2496&gt;=40),"III",IF(W2496=20,"IV","")))),"")</f>
        <v/>
      </c>
      <c r="Y2496" s="182" t="b">
        <f t="shared" ref="Y2496:Y2559" si="179">IF(AND(X2496="I"),"NO ACEPTABLE",IF(AND(X2496="II"),"ACEPTABLE CON CONTROL ESPECIFICO",IF(AND(X2496="III"),"MEJORABLE",IF(AND(X2496="IV"),"ACEPTABLE"))))</f>
        <v>0</v>
      </c>
      <c r="Z2496" s="199"/>
      <c r="AA2496" s="199"/>
      <c r="AB2496" s="112"/>
      <c r="AC2496" s="112"/>
      <c r="AD2496" s="112"/>
      <c r="AE2496" s="204"/>
      <c r="AF2496" s="199"/>
    </row>
    <row r="2497" spans="1:32" ht="15.6" hidden="1">
      <c r="A2497" s="198"/>
      <c r="B2497" s="199"/>
      <c r="C2497" s="199"/>
      <c r="D2497" s="199"/>
      <c r="E2497" s="200"/>
      <c r="F2497" s="200"/>
      <c r="G2497" s="199"/>
      <c r="H2497" s="199"/>
      <c r="I2497" s="200"/>
      <c r="J2497" s="204"/>
      <c r="K2497" s="199"/>
      <c r="L2497" s="199"/>
      <c r="M2497" s="199"/>
      <c r="N2497" s="112"/>
      <c r="O2497" s="199"/>
      <c r="P2497" s="199"/>
      <c r="Q2497" s="199"/>
      <c r="R2497" s="199"/>
      <c r="S2497" s="199"/>
      <c r="T2497" s="199">
        <f>BD[[#This Row],[ND]]*BD[[#This Row],[NE]]</f>
        <v>0</v>
      </c>
      <c r="U2497" s="201" t="str">
        <f t="shared" si="177"/>
        <v/>
      </c>
      <c r="V2497" s="199"/>
      <c r="W2497" s="199">
        <f>BD[[#This Row],[NP]]*BD[[#This Row],[N.C]]</f>
        <v>0</v>
      </c>
      <c r="X2497" s="201" t="str">
        <f t="shared" si="178"/>
        <v/>
      </c>
      <c r="Y2497" s="182" t="b">
        <f t="shared" si="179"/>
        <v>0</v>
      </c>
      <c r="Z2497" s="199"/>
      <c r="AA2497" s="199"/>
      <c r="AB2497" s="112"/>
      <c r="AC2497" s="112"/>
      <c r="AD2497" s="112"/>
      <c r="AE2497" s="204"/>
      <c r="AF2497" s="199"/>
    </row>
    <row r="2498" spans="1:32" ht="15.6" hidden="1">
      <c r="A2498" s="198"/>
      <c r="B2498" s="199"/>
      <c r="C2498" s="199"/>
      <c r="D2498" s="199"/>
      <c r="E2498" s="200"/>
      <c r="F2498" s="200"/>
      <c r="G2498" s="199"/>
      <c r="H2498" s="199"/>
      <c r="I2498" s="200"/>
      <c r="J2498" s="204"/>
      <c r="K2498" s="199"/>
      <c r="L2498" s="199"/>
      <c r="M2498" s="199"/>
      <c r="N2498" s="112"/>
      <c r="O2498" s="199"/>
      <c r="P2498" s="199"/>
      <c r="Q2498" s="199"/>
      <c r="R2498" s="199"/>
      <c r="S2498" s="199"/>
      <c r="T2498" s="199">
        <f>BD[[#This Row],[ND]]*BD[[#This Row],[NE]]</f>
        <v>0</v>
      </c>
      <c r="U2498" s="201" t="str">
        <f t="shared" si="177"/>
        <v/>
      </c>
      <c r="V2498" s="199"/>
      <c r="W2498" s="199">
        <f>BD[[#This Row],[NP]]*BD[[#This Row],[N.C]]</f>
        <v>0</v>
      </c>
      <c r="X2498" s="201" t="str">
        <f t="shared" si="178"/>
        <v/>
      </c>
      <c r="Y2498" s="182" t="b">
        <f t="shared" si="179"/>
        <v>0</v>
      </c>
      <c r="Z2498" s="199"/>
      <c r="AA2498" s="199"/>
      <c r="AB2498" s="112"/>
      <c r="AC2498" s="112"/>
      <c r="AD2498" s="112"/>
      <c r="AE2498" s="204"/>
      <c r="AF2498" s="199"/>
    </row>
    <row r="2499" spans="1:32" ht="15.6" hidden="1">
      <c r="A2499" s="198"/>
      <c r="B2499" s="199"/>
      <c r="C2499" s="199"/>
      <c r="D2499" s="199"/>
      <c r="E2499" s="200"/>
      <c r="F2499" s="200"/>
      <c r="G2499" s="199"/>
      <c r="H2499" s="199"/>
      <c r="I2499" s="200"/>
      <c r="J2499" s="204"/>
      <c r="K2499" s="199"/>
      <c r="L2499" s="199"/>
      <c r="M2499" s="199"/>
      <c r="N2499" s="112"/>
      <c r="O2499" s="199"/>
      <c r="P2499" s="199"/>
      <c r="Q2499" s="199"/>
      <c r="R2499" s="199"/>
      <c r="S2499" s="199"/>
      <c r="T2499" s="199">
        <f>BD[[#This Row],[ND]]*BD[[#This Row],[NE]]</f>
        <v>0</v>
      </c>
      <c r="U2499" s="201" t="str">
        <f t="shared" si="177"/>
        <v/>
      </c>
      <c r="V2499" s="199"/>
      <c r="W2499" s="199">
        <f>BD[[#This Row],[NP]]*BD[[#This Row],[N.C]]</f>
        <v>0</v>
      </c>
      <c r="X2499" s="201" t="str">
        <f t="shared" si="178"/>
        <v/>
      </c>
      <c r="Y2499" s="182" t="b">
        <f t="shared" si="179"/>
        <v>0</v>
      </c>
      <c r="Z2499" s="199"/>
      <c r="AA2499" s="199"/>
      <c r="AB2499" s="112"/>
      <c r="AC2499" s="112"/>
      <c r="AD2499" s="112"/>
      <c r="AE2499" s="204"/>
      <c r="AF2499" s="199"/>
    </row>
    <row r="2500" spans="1:32" ht="15.6" hidden="1">
      <c r="A2500" s="198"/>
      <c r="B2500" s="199"/>
      <c r="C2500" s="199"/>
      <c r="D2500" s="199"/>
      <c r="E2500" s="200"/>
      <c r="F2500" s="200"/>
      <c r="G2500" s="199"/>
      <c r="H2500" s="199"/>
      <c r="I2500" s="200"/>
      <c r="J2500" s="204"/>
      <c r="K2500" s="199"/>
      <c r="L2500" s="199"/>
      <c r="M2500" s="199"/>
      <c r="N2500" s="112"/>
      <c r="O2500" s="199"/>
      <c r="P2500" s="199"/>
      <c r="Q2500" s="199"/>
      <c r="R2500" s="199"/>
      <c r="S2500" s="199"/>
      <c r="T2500" s="199">
        <f>BD[[#This Row],[ND]]*BD[[#This Row],[NE]]</f>
        <v>0</v>
      </c>
      <c r="U2500" s="201" t="str">
        <f t="shared" si="177"/>
        <v/>
      </c>
      <c r="V2500" s="199"/>
      <c r="W2500" s="199">
        <f>BD[[#This Row],[NP]]*BD[[#This Row],[N.C]]</f>
        <v>0</v>
      </c>
      <c r="X2500" s="201" t="str">
        <f t="shared" si="178"/>
        <v/>
      </c>
      <c r="Y2500" s="182" t="b">
        <f t="shared" si="179"/>
        <v>0</v>
      </c>
      <c r="Z2500" s="199"/>
      <c r="AA2500" s="199"/>
      <c r="AB2500" s="112"/>
      <c r="AC2500" s="112"/>
      <c r="AD2500" s="112"/>
      <c r="AE2500" s="204"/>
      <c r="AF2500" s="199"/>
    </row>
    <row r="2501" spans="1:32" ht="15.6" hidden="1">
      <c r="A2501" s="198"/>
      <c r="B2501" s="199"/>
      <c r="C2501" s="199"/>
      <c r="D2501" s="199"/>
      <c r="E2501" s="200"/>
      <c r="F2501" s="200"/>
      <c r="G2501" s="199"/>
      <c r="H2501" s="199"/>
      <c r="I2501" s="200"/>
      <c r="J2501" s="204"/>
      <c r="K2501" s="199"/>
      <c r="L2501" s="199"/>
      <c r="M2501" s="199"/>
      <c r="N2501" s="112"/>
      <c r="O2501" s="199"/>
      <c r="P2501" s="199"/>
      <c r="Q2501" s="199"/>
      <c r="R2501" s="199"/>
      <c r="S2501" s="199"/>
      <c r="T2501" s="199">
        <f>BD[[#This Row],[ND]]*BD[[#This Row],[NE]]</f>
        <v>0</v>
      </c>
      <c r="U2501" s="201" t="str">
        <f t="shared" si="177"/>
        <v/>
      </c>
      <c r="V2501" s="199"/>
      <c r="W2501" s="199">
        <f>BD[[#This Row],[NP]]*BD[[#This Row],[N.C]]</f>
        <v>0</v>
      </c>
      <c r="X2501" s="201" t="str">
        <f t="shared" si="178"/>
        <v/>
      </c>
      <c r="Y2501" s="182" t="b">
        <f t="shared" si="179"/>
        <v>0</v>
      </c>
      <c r="Z2501" s="199"/>
      <c r="AA2501" s="199"/>
      <c r="AB2501" s="112"/>
      <c r="AC2501" s="112"/>
      <c r="AD2501" s="112"/>
      <c r="AE2501" s="204"/>
      <c r="AF2501" s="199"/>
    </row>
    <row r="2502" spans="1:32" ht="15.6" hidden="1">
      <c r="A2502" s="198"/>
      <c r="B2502" s="199"/>
      <c r="C2502" s="199"/>
      <c r="D2502" s="199"/>
      <c r="E2502" s="200"/>
      <c r="F2502" s="200"/>
      <c r="G2502" s="199"/>
      <c r="H2502" s="199"/>
      <c r="I2502" s="200"/>
      <c r="J2502" s="204"/>
      <c r="K2502" s="199"/>
      <c r="L2502" s="199"/>
      <c r="M2502" s="199"/>
      <c r="N2502" s="112"/>
      <c r="O2502" s="199"/>
      <c r="P2502" s="199"/>
      <c r="Q2502" s="199"/>
      <c r="R2502" s="199"/>
      <c r="S2502" s="199"/>
      <c r="T2502" s="199">
        <f>BD[[#This Row],[ND]]*BD[[#This Row],[NE]]</f>
        <v>0</v>
      </c>
      <c r="U2502" s="201" t="str">
        <f t="shared" si="177"/>
        <v/>
      </c>
      <c r="V2502" s="199"/>
      <c r="W2502" s="199">
        <f>BD[[#This Row],[NP]]*BD[[#This Row],[N.C]]</f>
        <v>0</v>
      </c>
      <c r="X2502" s="201" t="str">
        <f t="shared" si="178"/>
        <v/>
      </c>
      <c r="Y2502" s="182" t="b">
        <f t="shared" si="179"/>
        <v>0</v>
      </c>
      <c r="Z2502" s="199"/>
      <c r="AA2502" s="199"/>
      <c r="AB2502" s="112"/>
      <c r="AC2502" s="112"/>
      <c r="AD2502" s="112"/>
      <c r="AE2502" s="204"/>
      <c r="AF2502" s="199"/>
    </row>
    <row r="2503" spans="1:32" ht="15.6" hidden="1">
      <c r="A2503" s="198"/>
      <c r="B2503" s="199"/>
      <c r="C2503" s="199"/>
      <c r="D2503" s="199"/>
      <c r="E2503" s="200"/>
      <c r="F2503" s="200"/>
      <c r="G2503" s="199"/>
      <c r="H2503" s="199"/>
      <c r="I2503" s="200"/>
      <c r="J2503" s="204"/>
      <c r="K2503" s="199"/>
      <c r="L2503" s="199"/>
      <c r="M2503" s="199"/>
      <c r="N2503" s="112"/>
      <c r="O2503" s="199"/>
      <c r="P2503" s="199"/>
      <c r="Q2503" s="199"/>
      <c r="R2503" s="199"/>
      <c r="S2503" s="199"/>
      <c r="T2503" s="199">
        <f>BD[[#This Row],[ND]]*BD[[#This Row],[NE]]</f>
        <v>0</v>
      </c>
      <c r="U2503" s="201" t="str">
        <f t="shared" si="177"/>
        <v/>
      </c>
      <c r="V2503" s="199"/>
      <c r="W2503" s="199">
        <f>BD[[#This Row],[NP]]*BD[[#This Row],[N.C]]</f>
        <v>0</v>
      </c>
      <c r="X2503" s="201" t="str">
        <f t="shared" si="178"/>
        <v/>
      </c>
      <c r="Y2503" s="182" t="b">
        <f t="shared" si="179"/>
        <v>0</v>
      </c>
      <c r="Z2503" s="199"/>
      <c r="AA2503" s="199"/>
      <c r="AB2503" s="112"/>
      <c r="AC2503" s="112"/>
      <c r="AD2503" s="112"/>
      <c r="AE2503" s="204"/>
      <c r="AF2503" s="199"/>
    </row>
    <row r="2504" spans="1:32" ht="15.6" hidden="1">
      <c r="A2504" s="198"/>
      <c r="B2504" s="199"/>
      <c r="C2504" s="199"/>
      <c r="D2504" s="199"/>
      <c r="E2504" s="200"/>
      <c r="F2504" s="200"/>
      <c r="G2504" s="199"/>
      <c r="H2504" s="199"/>
      <c r="I2504" s="200"/>
      <c r="J2504" s="204"/>
      <c r="K2504" s="199"/>
      <c r="L2504" s="199"/>
      <c r="M2504" s="199"/>
      <c r="N2504" s="112"/>
      <c r="O2504" s="199"/>
      <c r="P2504" s="199"/>
      <c r="Q2504" s="199"/>
      <c r="R2504" s="199"/>
      <c r="S2504" s="199"/>
      <c r="T2504" s="199">
        <f>BD[[#This Row],[ND]]*BD[[#This Row],[NE]]</f>
        <v>0</v>
      </c>
      <c r="U2504" s="201" t="str">
        <f t="shared" si="177"/>
        <v/>
      </c>
      <c r="V2504" s="199"/>
      <c r="W2504" s="199">
        <f>BD[[#This Row],[NP]]*BD[[#This Row],[N.C]]</f>
        <v>0</v>
      </c>
      <c r="X2504" s="201" t="str">
        <f t="shared" si="178"/>
        <v/>
      </c>
      <c r="Y2504" s="182" t="b">
        <f t="shared" si="179"/>
        <v>0</v>
      </c>
      <c r="Z2504" s="199"/>
      <c r="AA2504" s="199"/>
      <c r="AB2504" s="112"/>
      <c r="AC2504" s="112"/>
      <c r="AD2504" s="112"/>
      <c r="AE2504" s="204"/>
      <c r="AF2504" s="199"/>
    </row>
    <row r="2505" spans="1:32" ht="15.6" hidden="1">
      <c r="A2505" s="198"/>
      <c r="B2505" s="199"/>
      <c r="C2505" s="199"/>
      <c r="D2505" s="199"/>
      <c r="E2505" s="200"/>
      <c r="F2505" s="200"/>
      <c r="G2505" s="199"/>
      <c r="H2505" s="199"/>
      <c r="I2505" s="200"/>
      <c r="J2505" s="204"/>
      <c r="K2505" s="199"/>
      <c r="L2505" s="199"/>
      <c r="M2505" s="199"/>
      <c r="N2505" s="112"/>
      <c r="O2505" s="199"/>
      <c r="P2505" s="199"/>
      <c r="Q2505" s="199"/>
      <c r="R2505" s="199"/>
      <c r="S2505" s="199"/>
      <c r="T2505" s="199">
        <f>BD[[#This Row],[ND]]*BD[[#This Row],[NE]]</f>
        <v>0</v>
      </c>
      <c r="U2505" s="201" t="str">
        <f t="shared" si="177"/>
        <v/>
      </c>
      <c r="V2505" s="199"/>
      <c r="W2505" s="199">
        <f>BD[[#This Row],[NP]]*BD[[#This Row],[N.C]]</f>
        <v>0</v>
      </c>
      <c r="X2505" s="201" t="str">
        <f t="shared" si="178"/>
        <v/>
      </c>
      <c r="Y2505" s="182" t="b">
        <f t="shared" si="179"/>
        <v>0</v>
      </c>
      <c r="Z2505" s="199"/>
      <c r="AA2505" s="199"/>
      <c r="AB2505" s="112"/>
      <c r="AC2505" s="112"/>
      <c r="AD2505" s="112"/>
      <c r="AE2505" s="204"/>
      <c r="AF2505" s="199"/>
    </row>
    <row r="2506" spans="1:32" ht="15.6" hidden="1">
      <c r="A2506" s="198"/>
      <c r="B2506" s="199"/>
      <c r="C2506" s="199"/>
      <c r="D2506" s="199"/>
      <c r="E2506" s="200"/>
      <c r="F2506" s="200"/>
      <c r="G2506" s="199"/>
      <c r="H2506" s="199"/>
      <c r="I2506" s="200"/>
      <c r="J2506" s="204"/>
      <c r="K2506" s="199"/>
      <c r="L2506" s="199"/>
      <c r="M2506" s="199"/>
      <c r="N2506" s="112"/>
      <c r="O2506" s="199"/>
      <c r="P2506" s="199"/>
      <c r="Q2506" s="199"/>
      <c r="R2506" s="199"/>
      <c r="S2506" s="199"/>
      <c r="T2506" s="199">
        <f>BD[[#This Row],[ND]]*BD[[#This Row],[NE]]</f>
        <v>0</v>
      </c>
      <c r="U2506" s="201" t="str">
        <f t="shared" si="177"/>
        <v/>
      </c>
      <c r="V2506" s="199"/>
      <c r="W2506" s="199">
        <f>BD[[#This Row],[NP]]*BD[[#This Row],[N.C]]</f>
        <v>0</v>
      </c>
      <c r="X2506" s="201" t="str">
        <f t="shared" si="178"/>
        <v/>
      </c>
      <c r="Y2506" s="182" t="b">
        <f t="shared" si="179"/>
        <v>0</v>
      </c>
      <c r="Z2506" s="199"/>
      <c r="AA2506" s="199"/>
      <c r="AB2506" s="112"/>
      <c r="AC2506" s="112"/>
      <c r="AD2506" s="112"/>
      <c r="AE2506" s="204"/>
      <c r="AF2506" s="199"/>
    </row>
    <row r="2507" spans="1:32" ht="15.6" hidden="1">
      <c r="A2507" s="198"/>
      <c r="B2507" s="199"/>
      <c r="C2507" s="199"/>
      <c r="D2507" s="199"/>
      <c r="E2507" s="200"/>
      <c r="F2507" s="200"/>
      <c r="G2507" s="199"/>
      <c r="H2507" s="199"/>
      <c r="I2507" s="200"/>
      <c r="J2507" s="204"/>
      <c r="K2507" s="199"/>
      <c r="L2507" s="199"/>
      <c r="M2507" s="199"/>
      <c r="N2507" s="112"/>
      <c r="O2507" s="199"/>
      <c r="P2507" s="199"/>
      <c r="Q2507" s="199"/>
      <c r="R2507" s="199"/>
      <c r="S2507" s="199"/>
      <c r="T2507" s="199">
        <f>BD[[#This Row],[ND]]*BD[[#This Row],[NE]]</f>
        <v>0</v>
      </c>
      <c r="U2507" s="201" t="str">
        <f t="shared" si="177"/>
        <v/>
      </c>
      <c r="V2507" s="199"/>
      <c r="W2507" s="199">
        <f>BD[[#This Row],[NP]]*BD[[#This Row],[N.C]]</f>
        <v>0</v>
      </c>
      <c r="X2507" s="201" t="str">
        <f t="shared" si="178"/>
        <v/>
      </c>
      <c r="Y2507" s="182" t="b">
        <f t="shared" si="179"/>
        <v>0</v>
      </c>
      <c r="Z2507" s="199"/>
      <c r="AA2507" s="199"/>
      <c r="AB2507" s="112"/>
      <c r="AC2507" s="112"/>
      <c r="AD2507" s="112"/>
      <c r="AE2507" s="204"/>
      <c r="AF2507" s="199"/>
    </row>
    <row r="2508" spans="1:32" ht="15.6" hidden="1">
      <c r="A2508" s="198"/>
      <c r="B2508" s="199"/>
      <c r="C2508" s="199"/>
      <c r="D2508" s="199"/>
      <c r="E2508" s="200"/>
      <c r="F2508" s="200"/>
      <c r="G2508" s="199"/>
      <c r="H2508" s="199"/>
      <c r="I2508" s="200"/>
      <c r="J2508" s="204"/>
      <c r="K2508" s="199"/>
      <c r="L2508" s="199"/>
      <c r="M2508" s="199"/>
      <c r="N2508" s="112"/>
      <c r="O2508" s="199"/>
      <c r="P2508" s="199"/>
      <c r="Q2508" s="199"/>
      <c r="R2508" s="199"/>
      <c r="S2508" s="199"/>
      <c r="T2508" s="199">
        <f>BD[[#This Row],[ND]]*BD[[#This Row],[NE]]</f>
        <v>0</v>
      </c>
      <c r="U2508" s="201" t="str">
        <f t="shared" si="177"/>
        <v/>
      </c>
      <c r="V2508" s="199"/>
      <c r="W2508" s="199">
        <f>BD[[#This Row],[NP]]*BD[[#This Row],[N.C]]</f>
        <v>0</v>
      </c>
      <c r="X2508" s="201" t="str">
        <f t="shared" si="178"/>
        <v/>
      </c>
      <c r="Y2508" s="182" t="b">
        <f t="shared" si="179"/>
        <v>0</v>
      </c>
      <c r="Z2508" s="199"/>
      <c r="AA2508" s="199"/>
      <c r="AB2508" s="112"/>
      <c r="AC2508" s="112"/>
      <c r="AD2508" s="112"/>
      <c r="AE2508" s="204"/>
      <c r="AF2508" s="199"/>
    </row>
    <row r="2509" spans="1:32" ht="15.6" hidden="1">
      <c r="A2509" s="198"/>
      <c r="B2509" s="199"/>
      <c r="C2509" s="199"/>
      <c r="D2509" s="199"/>
      <c r="E2509" s="200"/>
      <c r="F2509" s="200"/>
      <c r="G2509" s="199"/>
      <c r="H2509" s="199"/>
      <c r="I2509" s="200"/>
      <c r="J2509" s="204"/>
      <c r="K2509" s="199"/>
      <c r="L2509" s="199"/>
      <c r="M2509" s="199"/>
      <c r="N2509" s="112"/>
      <c r="O2509" s="199"/>
      <c r="P2509" s="199"/>
      <c r="Q2509" s="199"/>
      <c r="R2509" s="199"/>
      <c r="S2509" s="199"/>
      <c r="T2509" s="199">
        <f>BD[[#This Row],[ND]]*BD[[#This Row],[NE]]</f>
        <v>0</v>
      </c>
      <c r="U2509" s="201" t="str">
        <f t="shared" si="177"/>
        <v/>
      </c>
      <c r="V2509" s="199"/>
      <c r="W2509" s="199">
        <f>BD[[#This Row],[NP]]*BD[[#This Row],[N.C]]</f>
        <v>0</v>
      </c>
      <c r="X2509" s="201" t="str">
        <f t="shared" si="178"/>
        <v/>
      </c>
      <c r="Y2509" s="182" t="b">
        <f t="shared" si="179"/>
        <v>0</v>
      </c>
      <c r="Z2509" s="199"/>
      <c r="AA2509" s="199"/>
      <c r="AB2509" s="112"/>
      <c r="AC2509" s="112"/>
      <c r="AD2509" s="112"/>
      <c r="AE2509" s="204"/>
      <c r="AF2509" s="199"/>
    </row>
    <row r="2510" spans="1:32" ht="15.6" hidden="1">
      <c r="A2510" s="198"/>
      <c r="B2510" s="199"/>
      <c r="C2510" s="199"/>
      <c r="D2510" s="199"/>
      <c r="E2510" s="200"/>
      <c r="F2510" s="200"/>
      <c r="G2510" s="199"/>
      <c r="H2510" s="199"/>
      <c r="I2510" s="200"/>
      <c r="J2510" s="204"/>
      <c r="K2510" s="199"/>
      <c r="L2510" s="199"/>
      <c r="M2510" s="199"/>
      <c r="N2510" s="112"/>
      <c r="O2510" s="199"/>
      <c r="P2510" s="199"/>
      <c r="Q2510" s="199"/>
      <c r="R2510" s="199"/>
      <c r="S2510" s="199"/>
      <c r="T2510" s="199">
        <f>BD[[#This Row],[ND]]*BD[[#This Row],[NE]]</f>
        <v>0</v>
      </c>
      <c r="U2510" s="201" t="str">
        <f t="shared" si="177"/>
        <v/>
      </c>
      <c r="V2510" s="199"/>
      <c r="W2510" s="199">
        <f>BD[[#This Row],[NP]]*BD[[#This Row],[N.C]]</f>
        <v>0</v>
      </c>
      <c r="X2510" s="201" t="str">
        <f t="shared" si="178"/>
        <v/>
      </c>
      <c r="Y2510" s="182" t="b">
        <f t="shared" si="179"/>
        <v>0</v>
      </c>
      <c r="Z2510" s="199"/>
      <c r="AA2510" s="199"/>
      <c r="AB2510" s="112"/>
      <c r="AC2510" s="112"/>
      <c r="AD2510" s="112"/>
      <c r="AE2510" s="204"/>
      <c r="AF2510" s="199"/>
    </row>
    <row r="2511" spans="1:32" ht="15.6" hidden="1">
      <c r="A2511" s="198"/>
      <c r="B2511" s="199"/>
      <c r="C2511" s="199"/>
      <c r="D2511" s="199"/>
      <c r="E2511" s="200"/>
      <c r="F2511" s="200"/>
      <c r="G2511" s="199"/>
      <c r="H2511" s="199"/>
      <c r="I2511" s="200"/>
      <c r="J2511" s="204"/>
      <c r="K2511" s="199"/>
      <c r="L2511" s="199"/>
      <c r="M2511" s="199"/>
      <c r="N2511" s="112"/>
      <c r="O2511" s="199"/>
      <c r="P2511" s="199"/>
      <c r="Q2511" s="199"/>
      <c r="R2511" s="199"/>
      <c r="S2511" s="199"/>
      <c r="T2511" s="199">
        <f>BD[[#This Row],[ND]]*BD[[#This Row],[NE]]</f>
        <v>0</v>
      </c>
      <c r="U2511" s="201" t="str">
        <f t="shared" si="177"/>
        <v/>
      </c>
      <c r="V2511" s="199"/>
      <c r="W2511" s="199">
        <f>BD[[#This Row],[NP]]*BD[[#This Row],[N.C]]</f>
        <v>0</v>
      </c>
      <c r="X2511" s="201" t="str">
        <f t="shared" si="178"/>
        <v/>
      </c>
      <c r="Y2511" s="182" t="b">
        <f t="shared" si="179"/>
        <v>0</v>
      </c>
      <c r="Z2511" s="199"/>
      <c r="AA2511" s="199"/>
      <c r="AB2511" s="112"/>
      <c r="AC2511" s="112"/>
      <c r="AD2511" s="112"/>
      <c r="AE2511" s="204"/>
      <c r="AF2511" s="199"/>
    </row>
    <row r="2512" spans="1:32" ht="15.6" hidden="1">
      <c r="A2512" s="198"/>
      <c r="B2512" s="199"/>
      <c r="C2512" s="199"/>
      <c r="D2512" s="199"/>
      <c r="E2512" s="200"/>
      <c r="F2512" s="200"/>
      <c r="G2512" s="199"/>
      <c r="H2512" s="199"/>
      <c r="I2512" s="200"/>
      <c r="J2512" s="204"/>
      <c r="K2512" s="199"/>
      <c r="L2512" s="199"/>
      <c r="M2512" s="199"/>
      <c r="N2512" s="112"/>
      <c r="O2512" s="199"/>
      <c r="P2512" s="199"/>
      <c r="Q2512" s="199"/>
      <c r="R2512" s="199"/>
      <c r="S2512" s="199"/>
      <c r="T2512" s="199">
        <f>BD[[#This Row],[ND]]*BD[[#This Row],[NE]]</f>
        <v>0</v>
      </c>
      <c r="U2512" s="201" t="str">
        <f t="shared" si="177"/>
        <v/>
      </c>
      <c r="V2512" s="199"/>
      <c r="W2512" s="199">
        <f>BD[[#This Row],[NP]]*BD[[#This Row],[N.C]]</f>
        <v>0</v>
      </c>
      <c r="X2512" s="201" t="str">
        <f t="shared" si="178"/>
        <v/>
      </c>
      <c r="Y2512" s="182" t="b">
        <f t="shared" si="179"/>
        <v>0</v>
      </c>
      <c r="Z2512" s="199"/>
      <c r="AA2512" s="199"/>
      <c r="AB2512" s="112"/>
      <c r="AC2512" s="112"/>
      <c r="AD2512" s="112"/>
      <c r="AE2512" s="204"/>
      <c r="AF2512" s="199"/>
    </row>
    <row r="2513" spans="1:32" ht="15.6" hidden="1">
      <c r="A2513" s="198"/>
      <c r="B2513" s="199"/>
      <c r="C2513" s="199"/>
      <c r="D2513" s="199"/>
      <c r="E2513" s="200"/>
      <c r="F2513" s="200"/>
      <c r="G2513" s="199"/>
      <c r="H2513" s="199"/>
      <c r="I2513" s="200"/>
      <c r="J2513" s="204"/>
      <c r="K2513" s="199"/>
      <c r="L2513" s="199"/>
      <c r="M2513" s="199"/>
      <c r="N2513" s="112"/>
      <c r="O2513" s="199"/>
      <c r="P2513" s="199"/>
      <c r="Q2513" s="199"/>
      <c r="R2513" s="199"/>
      <c r="S2513" s="199"/>
      <c r="T2513" s="199">
        <f>BD[[#This Row],[ND]]*BD[[#This Row],[NE]]</f>
        <v>0</v>
      </c>
      <c r="U2513" s="201" t="str">
        <f t="shared" si="177"/>
        <v/>
      </c>
      <c r="V2513" s="199"/>
      <c r="W2513" s="199">
        <f>BD[[#This Row],[NP]]*BD[[#This Row],[N.C]]</f>
        <v>0</v>
      </c>
      <c r="X2513" s="201" t="str">
        <f t="shared" si="178"/>
        <v/>
      </c>
      <c r="Y2513" s="182" t="b">
        <f t="shared" si="179"/>
        <v>0</v>
      </c>
      <c r="Z2513" s="199"/>
      <c r="AA2513" s="199"/>
      <c r="AB2513" s="112"/>
      <c r="AC2513" s="112"/>
      <c r="AD2513" s="112"/>
      <c r="AE2513" s="204"/>
      <c r="AF2513" s="199"/>
    </row>
    <row r="2514" spans="1:32" ht="15.6" hidden="1">
      <c r="A2514" s="198"/>
      <c r="B2514" s="199"/>
      <c r="C2514" s="199"/>
      <c r="D2514" s="199"/>
      <c r="E2514" s="200"/>
      <c r="F2514" s="200"/>
      <c r="G2514" s="199"/>
      <c r="H2514" s="199"/>
      <c r="I2514" s="200"/>
      <c r="J2514" s="204"/>
      <c r="K2514" s="199"/>
      <c r="L2514" s="199"/>
      <c r="M2514" s="199"/>
      <c r="N2514" s="112"/>
      <c r="O2514" s="199"/>
      <c r="P2514" s="199"/>
      <c r="Q2514" s="199"/>
      <c r="R2514" s="199"/>
      <c r="S2514" s="199"/>
      <c r="T2514" s="199">
        <f>BD[[#This Row],[ND]]*BD[[#This Row],[NE]]</f>
        <v>0</v>
      </c>
      <c r="U2514" s="201" t="str">
        <f t="shared" si="177"/>
        <v/>
      </c>
      <c r="V2514" s="199"/>
      <c r="W2514" s="199">
        <f>BD[[#This Row],[NP]]*BD[[#This Row],[N.C]]</f>
        <v>0</v>
      </c>
      <c r="X2514" s="201" t="str">
        <f t="shared" si="178"/>
        <v/>
      </c>
      <c r="Y2514" s="182" t="b">
        <f t="shared" si="179"/>
        <v>0</v>
      </c>
      <c r="Z2514" s="199"/>
      <c r="AA2514" s="199"/>
      <c r="AB2514" s="112"/>
      <c r="AC2514" s="112"/>
      <c r="AD2514" s="112"/>
      <c r="AE2514" s="204"/>
      <c r="AF2514" s="199"/>
    </row>
    <row r="2515" spans="1:32" ht="15.6" hidden="1">
      <c r="A2515" s="198"/>
      <c r="B2515" s="199"/>
      <c r="C2515" s="199"/>
      <c r="D2515" s="199"/>
      <c r="E2515" s="200"/>
      <c r="F2515" s="200"/>
      <c r="G2515" s="199"/>
      <c r="H2515" s="199"/>
      <c r="I2515" s="200"/>
      <c r="J2515" s="204"/>
      <c r="K2515" s="199"/>
      <c r="L2515" s="199"/>
      <c r="M2515" s="199"/>
      <c r="N2515" s="112"/>
      <c r="O2515" s="199"/>
      <c r="P2515" s="199"/>
      <c r="Q2515" s="199"/>
      <c r="R2515" s="199"/>
      <c r="S2515" s="199"/>
      <c r="T2515" s="199">
        <f>BD[[#This Row],[ND]]*BD[[#This Row],[NE]]</f>
        <v>0</v>
      </c>
      <c r="U2515" s="201" t="str">
        <f t="shared" si="177"/>
        <v/>
      </c>
      <c r="V2515" s="199"/>
      <c r="W2515" s="199">
        <f>BD[[#This Row],[NP]]*BD[[#This Row],[N.C]]</f>
        <v>0</v>
      </c>
      <c r="X2515" s="201" t="str">
        <f t="shared" si="178"/>
        <v/>
      </c>
      <c r="Y2515" s="182" t="b">
        <f t="shared" si="179"/>
        <v>0</v>
      </c>
      <c r="Z2515" s="199"/>
      <c r="AA2515" s="199"/>
      <c r="AB2515" s="112"/>
      <c r="AC2515" s="112"/>
      <c r="AD2515" s="112"/>
      <c r="AE2515" s="204"/>
      <c r="AF2515" s="199"/>
    </row>
    <row r="2516" spans="1:32" ht="15.6" hidden="1">
      <c r="A2516" s="198"/>
      <c r="B2516" s="199"/>
      <c r="C2516" s="199"/>
      <c r="D2516" s="199"/>
      <c r="E2516" s="200"/>
      <c r="F2516" s="200"/>
      <c r="G2516" s="199"/>
      <c r="H2516" s="199"/>
      <c r="I2516" s="200"/>
      <c r="J2516" s="204"/>
      <c r="K2516" s="199"/>
      <c r="L2516" s="199"/>
      <c r="M2516" s="199"/>
      <c r="N2516" s="112"/>
      <c r="O2516" s="199"/>
      <c r="P2516" s="199"/>
      <c r="Q2516" s="199"/>
      <c r="R2516" s="199"/>
      <c r="S2516" s="199"/>
      <c r="T2516" s="199">
        <f>BD[[#This Row],[ND]]*BD[[#This Row],[NE]]</f>
        <v>0</v>
      </c>
      <c r="U2516" s="201" t="str">
        <f t="shared" si="177"/>
        <v/>
      </c>
      <c r="V2516" s="199"/>
      <c r="W2516" s="199">
        <f>BD[[#This Row],[NP]]*BD[[#This Row],[N.C]]</f>
        <v>0</v>
      </c>
      <c r="X2516" s="201" t="str">
        <f t="shared" si="178"/>
        <v/>
      </c>
      <c r="Y2516" s="182" t="b">
        <f t="shared" si="179"/>
        <v>0</v>
      </c>
      <c r="Z2516" s="199"/>
      <c r="AA2516" s="199"/>
      <c r="AB2516" s="112"/>
      <c r="AC2516" s="112"/>
      <c r="AD2516" s="112"/>
      <c r="AE2516" s="204"/>
      <c r="AF2516" s="199"/>
    </row>
    <row r="2517" spans="1:32" ht="15.6" hidden="1">
      <c r="A2517" s="198"/>
      <c r="B2517" s="199"/>
      <c r="C2517" s="199"/>
      <c r="D2517" s="199"/>
      <c r="E2517" s="200"/>
      <c r="F2517" s="200"/>
      <c r="G2517" s="199"/>
      <c r="H2517" s="199"/>
      <c r="I2517" s="200"/>
      <c r="J2517" s="204"/>
      <c r="K2517" s="199"/>
      <c r="L2517" s="199"/>
      <c r="M2517" s="199"/>
      <c r="N2517" s="112"/>
      <c r="O2517" s="199"/>
      <c r="P2517" s="199"/>
      <c r="Q2517" s="199"/>
      <c r="R2517" s="199"/>
      <c r="S2517" s="199"/>
      <c r="T2517" s="199">
        <f>BD[[#This Row],[ND]]*BD[[#This Row],[NE]]</f>
        <v>0</v>
      </c>
      <c r="U2517" s="201" t="str">
        <f t="shared" si="177"/>
        <v/>
      </c>
      <c r="V2517" s="199"/>
      <c r="W2517" s="199">
        <f>BD[[#This Row],[NP]]*BD[[#This Row],[N.C]]</f>
        <v>0</v>
      </c>
      <c r="X2517" s="201" t="str">
        <f t="shared" si="178"/>
        <v/>
      </c>
      <c r="Y2517" s="182" t="b">
        <f t="shared" si="179"/>
        <v>0</v>
      </c>
      <c r="Z2517" s="199"/>
      <c r="AA2517" s="199"/>
      <c r="AB2517" s="112"/>
      <c r="AC2517" s="112"/>
      <c r="AD2517" s="112"/>
      <c r="AE2517" s="204"/>
      <c r="AF2517" s="199"/>
    </row>
    <row r="2518" spans="1:32" ht="15.6" hidden="1">
      <c r="A2518" s="198"/>
      <c r="B2518" s="199"/>
      <c r="C2518" s="199"/>
      <c r="D2518" s="199"/>
      <c r="E2518" s="200"/>
      <c r="F2518" s="200"/>
      <c r="G2518" s="199"/>
      <c r="H2518" s="199"/>
      <c r="I2518" s="200"/>
      <c r="J2518" s="204"/>
      <c r="K2518" s="199"/>
      <c r="L2518" s="199"/>
      <c r="M2518" s="199"/>
      <c r="N2518" s="112"/>
      <c r="O2518" s="199"/>
      <c r="P2518" s="199"/>
      <c r="Q2518" s="199"/>
      <c r="R2518" s="199"/>
      <c r="S2518" s="199"/>
      <c r="T2518" s="199">
        <f>BD[[#This Row],[ND]]*BD[[#This Row],[NE]]</f>
        <v>0</v>
      </c>
      <c r="U2518" s="201" t="str">
        <f t="shared" si="177"/>
        <v/>
      </c>
      <c r="V2518" s="199"/>
      <c r="W2518" s="199">
        <f>BD[[#This Row],[NP]]*BD[[#This Row],[N.C]]</f>
        <v>0</v>
      </c>
      <c r="X2518" s="201" t="str">
        <f t="shared" si="178"/>
        <v/>
      </c>
      <c r="Y2518" s="182" t="b">
        <f t="shared" si="179"/>
        <v>0</v>
      </c>
      <c r="Z2518" s="199"/>
      <c r="AA2518" s="199"/>
      <c r="AB2518" s="112"/>
      <c r="AC2518" s="112"/>
      <c r="AD2518" s="112"/>
      <c r="AE2518" s="204"/>
      <c r="AF2518" s="199"/>
    </row>
    <row r="2519" spans="1:32" ht="15.6" hidden="1">
      <c r="A2519" s="198"/>
      <c r="B2519" s="199"/>
      <c r="C2519" s="199"/>
      <c r="D2519" s="199"/>
      <c r="E2519" s="200"/>
      <c r="F2519" s="200"/>
      <c r="G2519" s="199"/>
      <c r="H2519" s="199"/>
      <c r="I2519" s="200"/>
      <c r="J2519" s="204"/>
      <c r="K2519" s="199"/>
      <c r="L2519" s="199"/>
      <c r="M2519" s="199"/>
      <c r="N2519" s="112"/>
      <c r="O2519" s="199"/>
      <c r="P2519" s="199"/>
      <c r="Q2519" s="199"/>
      <c r="R2519" s="199"/>
      <c r="S2519" s="199"/>
      <c r="T2519" s="199">
        <f>BD[[#This Row],[ND]]*BD[[#This Row],[NE]]</f>
        <v>0</v>
      </c>
      <c r="U2519" s="201" t="str">
        <f t="shared" si="177"/>
        <v/>
      </c>
      <c r="V2519" s="199"/>
      <c r="W2519" s="199">
        <f>BD[[#This Row],[NP]]*BD[[#This Row],[N.C]]</f>
        <v>0</v>
      </c>
      <c r="X2519" s="201" t="str">
        <f t="shared" si="178"/>
        <v/>
      </c>
      <c r="Y2519" s="182" t="b">
        <f t="shared" si="179"/>
        <v>0</v>
      </c>
      <c r="Z2519" s="199"/>
      <c r="AA2519" s="199"/>
      <c r="AB2519" s="112"/>
      <c r="AC2519" s="112"/>
      <c r="AD2519" s="112"/>
      <c r="AE2519" s="204"/>
      <c r="AF2519" s="199"/>
    </row>
    <row r="2520" spans="1:32" ht="15.6" hidden="1">
      <c r="A2520" s="198"/>
      <c r="B2520" s="199"/>
      <c r="C2520" s="199"/>
      <c r="D2520" s="199"/>
      <c r="E2520" s="200"/>
      <c r="F2520" s="200"/>
      <c r="G2520" s="199"/>
      <c r="H2520" s="199"/>
      <c r="I2520" s="200"/>
      <c r="J2520" s="204"/>
      <c r="K2520" s="199"/>
      <c r="L2520" s="199"/>
      <c r="M2520" s="199"/>
      <c r="N2520" s="112"/>
      <c r="O2520" s="199"/>
      <c r="P2520" s="199"/>
      <c r="Q2520" s="199"/>
      <c r="R2520" s="199"/>
      <c r="S2520" s="199"/>
      <c r="T2520" s="199">
        <f>BD[[#This Row],[ND]]*BD[[#This Row],[NE]]</f>
        <v>0</v>
      </c>
      <c r="U2520" s="201" t="str">
        <f t="shared" si="177"/>
        <v/>
      </c>
      <c r="V2520" s="199"/>
      <c r="W2520" s="199">
        <f>BD[[#This Row],[NP]]*BD[[#This Row],[N.C]]</f>
        <v>0</v>
      </c>
      <c r="X2520" s="201" t="str">
        <f t="shared" si="178"/>
        <v/>
      </c>
      <c r="Y2520" s="182" t="b">
        <f t="shared" si="179"/>
        <v>0</v>
      </c>
      <c r="Z2520" s="199"/>
      <c r="AA2520" s="199"/>
      <c r="AB2520" s="112"/>
      <c r="AC2520" s="112"/>
      <c r="AD2520" s="112"/>
      <c r="AE2520" s="204"/>
      <c r="AF2520" s="199"/>
    </row>
    <row r="2521" spans="1:32" ht="15.6" hidden="1">
      <c r="A2521" s="198"/>
      <c r="B2521" s="199"/>
      <c r="C2521" s="199"/>
      <c r="D2521" s="199"/>
      <c r="E2521" s="200"/>
      <c r="F2521" s="200"/>
      <c r="G2521" s="199"/>
      <c r="H2521" s="199"/>
      <c r="I2521" s="200"/>
      <c r="J2521" s="204"/>
      <c r="K2521" s="199"/>
      <c r="L2521" s="199"/>
      <c r="M2521" s="199"/>
      <c r="N2521" s="112"/>
      <c r="O2521" s="199"/>
      <c r="P2521" s="199"/>
      <c r="Q2521" s="199"/>
      <c r="R2521" s="199"/>
      <c r="S2521" s="199"/>
      <c r="T2521" s="199">
        <f>BD[[#This Row],[ND]]*BD[[#This Row],[NE]]</f>
        <v>0</v>
      </c>
      <c r="U2521" s="201" t="str">
        <f t="shared" si="177"/>
        <v/>
      </c>
      <c r="V2521" s="199"/>
      <c r="W2521" s="199">
        <f>BD[[#This Row],[NP]]*BD[[#This Row],[N.C]]</f>
        <v>0</v>
      </c>
      <c r="X2521" s="201" t="str">
        <f t="shared" si="178"/>
        <v/>
      </c>
      <c r="Y2521" s="182" t="b">
        <f t="shared" si="179"/>
        <v>0</v>
      </c>
      <c r="Z2521" s="199"/>
      <c r="AA2521" s="199"/>
      <c r="AB2521" s="112"/>
      <c r="AC2521" s="112"/>
      <c r="AD2521" s="112"/>
      <c r="AE2521" s="204"/>
      <c r="AF2521" s="199"/>
    </row>
    <row r="2522" spans="1:32" ht="15.6" hidden="1">
      <c r="A2522" s="198"/>
      <c r="B2522" s="199"/>
      <c r="C2522" s="199"/>
      <c r="D2522" s="199"/>
      <c r="E2522" s="200"/>
      <c r="F2522" s="200"/>
      <c r="G2522" s="199"/>
      <c r="H2522" s="199"/>
      <c r="I2522" s="200"/>
      <c r="J2522" s="204"/>
      <c r="K2522" s="199"/>
      <c r="L2522" s="199"/>
      <c r="M2522" s="199"/>
      <c r="N2522" s="112"/>
      <c r="O2522" s="199"/>
      <c r="P2522" s="199"/>
      <c r="Q2522" s="199"/>
      <c r="R2522" s="199"/>
      <c r="S2522" s="199"/>
      <c r="T2522" s="199">
        <f>BD[[#This Row],[ND]]*BD[[#This Row],[NE]]</f>
        <v>0</v>
      </c>
      <c r="U2522" s="201" t="str">
        <f t="shared" si="177"/>
        <v/>
      </c>
      <c r="V2522" s="199"/>
      <c r="W2522" s="199">
        <f>BD[[#This Row],[NP]]*BD[[#This Row],[N.C]]</f>
        <v>0</v>
      </c>
      <c r="X2522" s="201" t="str">
        <f t="shared" si="178"/>
        <v/>
      </c>
      <c r="Y2522" s="182" t="b">
        <f t="shared" si="179"/>
        <v>0</v>
      </c>
      <c r="Z2522" s="199"/>
      <c r="AA2522" s="199"/>
      <c r="AB2522" s="112"/>
      <c r="AC2522" s="112"/>
      <c r="AD2522" s="112"/>
      <c r="AE2522" s="204"/>
      <c r="AF2522" s="199"/>
    </row>
    <row r="2523" spans="1:32" ht="15.6" hidden="1">
      <c r="A2523" s="198"/>
      <c r="B2523" s="199"/>
      <c r="C2523" s="199"/>
      <c r="D2523" s="199"/>
      <c r="E2523" s="200"/>
      <c r="F2523" s="200"/>
      <c r="G2523" s="199"/>
      <c r="H2523" s="199"/>
      <c r="I2523" s="200"/>
      <c r="J2523" s="204"/>
      <c r="K2523" s="199"/>
      <c r="L2523" s="199"/>
      <c r="M2523" s="199"/>
      <c r="N2523" s="112"/>
      <c r="O2523" s="199"/>
      <c r="P2523" s="199"/>
      <c r="Q2523" s="199"/>
      <c r="R2523" s="199"/>
      <c r="S2523" s="199"/>
      <c r="T2523" s="199">
        <f>BD[[#This Row],[ND]]*BD[[#This Row],[NE]]</f>
        <v>0</v>
      </c>
      <c r="U2523" s="201" t="str">
        <f t="shared" si="177"/>
        <v/>
      </c>
      <c r="V2523" s="199"/>
      <c r="W2523" s="199">
        <f>BD[[#This Row],[NP]]*BD[[#This Row],[N.C]]</f>
        <v>0</v>
      </c>
      <c r="X2523" s="201" t="str">
        <f t="shared" si="178"/>
        <v/>
      </c>
      <c r="Y2523" s="182" t="b">
        <f t="shared" si="179"/>
        <v>0</v>
      </c>
      <c r="Z2523" s="199"/>
      <c r="AA2523" s="199"/>
      <c r="AB2523" s="112"/>
      <c r="AC2523" s="112"/>
      <c r="AD2523" s="112"/>
      <c r="AE2523" s="204"/>
      <c r="AF2523" s="199"/>
    </row>
    <row r="2524" spans="1:32" ht="15.6" hidden="1">
      <c r="A2524" s="198"/>
      <c r="B2524" s="199"/>
      <c r="C2524" s="199"/>
      <c r="D2524" s="199"/>
      <c r="E2524" s="200"/>
      <c r="F2524" s="200"/>
      <c r="G2524" s="199"/>
      <c r="H2524" s="199"/>
      <c r="I2524" s="200"/>
      <c r="J2524" s="204"/>
      <c r="K2524" s="199"/>
      <c r="L2524" s="199"/>
      <c r="M2524" s="199"/>
      <c r="N2524" s="112"/>
      <c r="O2524" s="199"/>
      <c r="P2524" s="199"/>
      <c r="Q2524" s="199"/>
      <c r="R2524" s="199"/>
      <c r="S2524" s="199"/>
      <c r="T2524" s="199">
        <f>BD[[#This Row],[ND]]*BD[[#This Row],[NE]]</f>
        <v>0</v>
      </c>
      <c r="U2524" s="201" t="str">
        <f t="shared" si="177"/>
        <v/>
      </c>
      <c r="V2524" s="199"/>
      <c r="W2524" s="199">
        <f>BD[[#This Row],[NP]]*BD[[#This Row],[N.C]]</f>
        <v>0</v>
      </c>
      <c r="X2524" s="201" t="str">
        <f t="shared" si="178"/>
        <v/>
      </c>
      <c r="Y2524" s="182" t="b">
        <f t="shared" si="179"/>
        <v>0</v>
      </c>
      <c r="Z2524" s="199"/>
      <c r="AA2524" s="199"/>
      <c r="AB2524" s="112"/>
      <c r="AC2524" s="112"/>
      <c r="AD2524" s="112"/>
      <c r="AE2524" s="204"/>
      <c r="AF2524" s="199"/>
    </row>
    <row r="2525" spans="1:32" ht="15.6" hidden="1">
      <c r="A2525" s="198"/>
      <c r="B2525" s="199"/>
      <c r="C2525" s="199"/>
      <c r="D2525" s="199"/>
      <c r="E2525" s="200"/>
      <c r="F2525" s="200"/>
      <c r="G2525" s="199"/>
      <c r="H2525" s="199"/>
      <c r="I2525" s="200"/>
      <c r="J2525" s="204"/>
      <c r="K2525" s="199"/>
      <c r="L2525" s="199"/>
      <c r="M2525" s="199"/>
      <c r="N2525" s="112"/>
      <c r="O2525" s="199"/>
      <c r="P2525" s="199"/>
      <c r="Q2525" s="199"/>
      <c r="R2525" s="199"/>
      <c r="S2525" s="199"/>
      <c r="T2525" s="199">
        <f>BD[[#This Row],[ND]]*BD[[#This Row],[NE]]</f>
        <v>0</v>
      </c>
      <c r="U2525" s="201" t="str">
        <f t="shared" si="177"/>
        <v/>
      </c>
      <c r="V2525" s="199"/>
      <c r="W2525" s="199">
        <f>BD[[#This Row],[NP]]*BD[[#This Row],[N.C]]</f>
        <v>0</v>
      </c>
      <c r="X2525" s="201" t="str">
        <f t="shared" si="178"/>
        <v/>
      </c>
      <c r="Y2525" s="182" t="b">
        <f t="shared" si="179"/>
        <v>0</v>
      </c>
      <c r="Z2525" s="199"/>
      <c r="AA2525" s="199"/>
      <c r="AB2525" s="112"/>
      <c r="AC2525" s="112"/>
      <c r="AD2525" s="112"/>
      <c r="AE2525" s="204"/>
      <c r="AF2525" s="199"/>
    </row>
    <row r="2526" spans="1:32" ht="15.6" hidden="1">
      <c r="A2526" s="198"/>
      <c r="B2526" s="199"/>
      <c r="C2526" s="199"/>
      <c r="D2526" s="199"/>
      <c r="E2526" s="200"/>
      <c r="F2526" s="200"/>
      <c r="G2526" s="199"/>
      <c r="H2526" s="199"/>
      <c r="I2526" s="200"/>
      <c r="J2526" s="204"/>
      <c r="K2526" s="199"/>
      <c r="L2526" s="199"/>
      <c r="M2526" s="199"/>
      <c r="N2526" s="112"/>
      <c r="O2526" s="199"/>
      <c r="P2526" s="199"/>
      <c r="Q2526" s="199"/>
      <c r="R2526" s="199"/>
      <c r="S2526" s="199"/>
      <c r="T2526" s="199">
        <f>BD[[#This Row],[ND]]*BD[[#This Row],[NE]]</f>
        <v>0</v>
      </c>
      <c r="U2526" s="201" t="str">
        <f t="shared" si="177"/>
        <v/>
      </c>
      <c r="V2526" s="199"/>
      <c r="W2526" s="199">
        <f>BD[[#This Row],[NP]]*BD[[#This Row],[N.C]]</f>
        <v>0</v>
      </c>
      <c r="X2526" s="201" t="str">
        <f t="shared" si="178"/>
        <v/>
      </c>
      <c r="Y2526" s="182" t="b">
        <f t="shared" si="179"/>
        <v>0</v>
      </c>
      <c r="Z2526" s="199"/>
      <c r="AA2526" s="199"/>
      <c r="AB2526" s="112"/>
      <c r="AC2526" s="112"/>
      <c r="AD2526" s="112"/>
      <c r="AE2526" s="204"/>
      <c r="AF2526" s="199"/>
    </row>
    <row r="2527" spans="1:32" ht="15.6" hidden="1">
      <c r="A2527" s="198"/>
      <c r="B2527" s="199"/>
      <c r="C2527" s="199"/>
      <c r="D2527" s="199"/>
      <c r="E2527" s="200"/>
      <c r="F2527" s="200"/>
      <c r="G2527" s="199"/>
      <c r="H2527" s="199"/>
      <c r="I2527" s="200"/>
      <c r="J2527" s="204"/>
      <c r="K2527" s="199"/>
      <c r="L2527" s="199"/>
      <c r="M2527" s="199"/>
      <c r="N2527" s="112"/>
      <c r="O2527" s="199"/>
      <c r="P2527" s="199"/>
      <c r="Q2527" s="199"/>
      <c r="R2527" s="199"/>
      <c r="S2527" s="199"/>
      <c r="T2527" s="199">
        <f>BD[[#This Row],[ND]]*BD[[#This Row],[NE]]</f>
        <v>0</v>
      </c>
      <c r="U2527" s="201" t="str">
        <f t="shared" si="177"/>
        <v/>
      </c>
      <c r="V2527" s="199"/>
      <c r="W2527" s="199">
        <f>BD[[#This Row],[NP]]*BD[[#This Row],[N.C]]</f>
        <v>0</v>
      </c>
      <c r="X2527" s="201" t="str">
        <f t="shared" si="178"/>
        <v/>
      </c>
      <c r="Y2527" s="182" t="b">
        <f t="shared" si="179"/>
        <v>0</v>
      </c>
      <c r="Z2527" s="199"/>
      <c r="AA2527" s="199"/>
      <c r="AB2527" s="112"/>
      <c r="AC2527" s="112"/>
      <c r="AD2527" s="112"/>
      <c r="AE2527" s="204"/>
      <c r="AF2527" s="199"/>
    </row>
    <row r="2528" spans="1:32" ht="15.6" hidden="1">
      <c r="A2528" s="198"/>
      <c r="B2528" s="199"/>
      <c r="C2528" s="199"/>
      <c r="D2528" s="199"/>
      <c r="E2528" s="200"/>
      <c r="F2528" s="200"/>
      <c r="G2528" s="199"/>
      <c r="H2528" s="199"/>
      <c r="I2528" s="200"/>
      <c r="J2528" s="204"/>
      <c r="K2528" s="199"/>
      <c r="L2528" s="199"/>
      <c r="M2528" s="199"/>
      <c r="N2528" s="112"/>
      <c r="O2528" s="199"/>
      <c r="P2528" s="199"/>
      <c r="Q2528" s="199"/>
      <c r="R2528" s="199"/>
      <c r="S2528" s="199"/>
      <c r="T2528" s="199">
        <f>BD[[#This Row],[ND]]*BD[[#This Row],[NE]]</f>
        <v>0</v>
      </c>
      <c r="U2528" s="201" t="str">
        <f t="shared" si="177"/>
        <v/>
      </c>
      <c r="V2528" s="199"/>
      <c r="W2528" s="199">
        <f>BD[[#This Row],[NP]]*BD[[#This Row],[N.C]]</f>
        <v>0</v>
      </c>
      <c r="X2528" s="201" t="str">
        <f t="shared" si="178"/>
        <v/>
      </c>
      <c r="Y2528" s="182" t="b">
        <f t="shared" si="179"/>
        <v>0</v>
      </c>
      <c r="Z2528" s="199"/>
      <c r="AA2528" s="199"/>
      <c r="AB2528" s="112"/>
      <c r="AC2528" s="112"/>
      <c r="AD2528" s="112"/>
      <c r="AE2528" s="204"/>
      <c r="AF2528" s="199"/>
    </row>
    <row r="2529" spans="1:32" ht="15.6" hidden="1">
      <c r="A2529" s="198"/>
      <c r="B2529" s="199"/>
      <c r="C2529" s="199"/>
      <c r="D2529" s="199"/>
      <c r="E2529" s="200"/>
      <c r="F2529" s="200"/>
      <c r="G2529" s="199"/>
      <c r="H2529" s="199"/>
      <c r="I2529" s="200"/>
      <c r="J2529" s="204"/>
      <c r="K2529" s="199"/>
      <c r="L2529" s="199"/>
      <c r="M2529" s="199"/>
      <c r="N2529" s="112"/>
      <c r="O2529" s="199"/>
      <c r="P2529" s="199"/>
      <c r="Q2529" s="199"/>
      <c r="R2529" s="199"/>
      <c r="S2529" s="199"/>
      <c r="T2529" s="199">
        <f>BD[[#This Row],[ND]]*BD[[#This Row],[NE]]</f>
        <v>0</v>
      </c>
      <c r="U2529" s="201" t="str">
        <f t="shared" si="177"/>
        <v/>
      </c>
      <c r="V2529" s="199"/>
      <c r="W2529" s="199">
        <f>BD[[#This Row],[NP]]*BD[[#This Row],[N.C]]</f>
        <v>0</v>
      </c>
      <c r="X2529" s="201" t="str">
        <f t="shared" si="178"/>
        <v/>
      </c>
      <c r="Y2529" s="182" t="b">
        <f t="shared" si="179"/>
        <v>0</v>
      </c>
      <c r="Z2529" s="199"/>
      <c r="AA2529" s="199"/>
      <c r="AB2529" s="112"/>
      <c r="AC2529" s="112"/>
      <c r="AD2529" s="112"/>
      <c r="AE2529" s="204"/>
      <c r="AF2529" s="199"/>
    </row>
    <row r="2530" spans="1:32" ht="15.6" hidden="1">
      <c r="A2530" s="198"/>
      <c r="B2530" s="199"/>
      <c r="C2530" s="199"/>
      <c r="D2530" s="199"/>
      <c r="E2530" s="200"/>
      <c r="F2530" s="200"/>
      <c r="G2530" s="199"/>
      <c r="H2530" s="199"/>
      <c r="I2530" s="200"/>
      <c r="J2530" s="204"/>
      <c r="K2530" s="199"/>
      <c r="L2530" s="199"/>
      <c r="M2530" s="199"/>
      <c r="N2530" s="112"/>
      <c r="O2530" s="199"/>
      <c r="P2530" s="199"/>
      <c r="Q2530" s="199"/>
      <c r="R2530" s="199"/>
      <c r="S2530" s="199"/>
      <c r="T2530" s="199">
        <f>BD[[#This Row],[ND]]*BD[[#This Row],[NE]]</f>
        <v>0</v>
      </c>
      <c r="U2530" s="201" t="str">
        <f t="shared" si="177"/>
        <v/>
      </c>
      <c r="V2530" s="199"/>
      <c r="W2530" s="199">
        <f>BD[[#This Row],[NP]]*BD[[#This Row],[N.C]]</f>
        <v>0</v>
      </c>
      <c r="X2530" s="201" t="str">
        <f t="shared" si="178"/>
        <v/>
      </c>
      <c r="Y2530" s="182" t="b">
        <f t="shared" si="179"/>
        <v>0</v>
      </c>
      <c r="Z2530" s="199"/>
      <c r="AA2530" s="199"/>
      <c r="AB2530" s="112"/>
      <c r="AC2530" s="112"/>
      <c r="AD2530" s="112"/>
      <c r="AE2530" s="204"/>
      <c r="AF2530" s="199"/>
    </row>
    <row r="2531" spans="1:32" ht="15.6" hidden="1">
      <c r="A2531" s="198"/>
      <c r="B2531" s="199"/>
      <c r="C2531" s="199"/>
      <c r="D2531" s="199"/>
      <c r="E2531" s="200"/>
      <c r="F2531" s="200"/>
      <c r="G2531" s="199"/>
      <c r="H2531" s="199"/>
      <c r="I2531" s="200"/>
      <c r="J2531" s="204"/>
      <c r="K2531" s="199"/>
      <c r="L2531" s="199"/>
      <c r="M2531" s="199"/>
      <c r="N2531" s="112"/>
      <c r="O2531" s="199"/>
      <c r="P2531" s="199"/>
      <c r="Q2531" s="199"/>
      <c r="R2531" s="199"/>
      <c r="S2531" s="199"/>
      <c r="T2531" s="199">
        <f>BD[[#This Row],[ND]]*BD[[#This Row],[NE]]</f>
        <v>0</v>
      </c>
      <c r="U2531" s="201" t="str">
        <f t="shared" si="177"/>
        <v/>
      </c>
      <c r="V2531" s="199"/>
      <c r="W2531" s="199">
        <f>BD[[#This Row],[NP]]*BD[[#This Row],[N.C]]</f>
        <v>0</v>
      </c>
      <c r="X2531" s="201" t="str">
        <f t="shared" si="178"/>
        <v/>
      </c>
      <c r="Y2531" s="182" t="b">
        <f t="shared" si="179"/>
        <v>0</v>
      </c>
      <c r="Z2531" s="199"/>
      <c r="AA2531" s="199"/>
      <c r="AB2531" s="112"/>
      <c r="AC2531" s="112"/>
      <c r="AD2531" s="112"/>
      <c r="AE2531" s="204"/>
      <c r="AF2531" s="199"/>
    </row>
    <row r="2532" spans="1:32" ht="15.6" hidden="1">
      <c r="A2532" s="198"/>
      <c r="B2532" s="199"/>
      <c r="C2532" s="199"/>
      <c r="D2532" s="199"/>
      <c r="E2532" s="200"/>
      <c r="F2532" s="200"/>
      <c r="G2532" s="199"/>
      <c r="H2532" s="199"/>
      <c r="I2532" s="200"/>
      <c r="J2532" s="204"/>
      <c r="K2532" s="199"/>
      <c r="L2532" s="199"/>
      <c r="M2532" s="199"/>
      <c r="N2532" s="112"/>
      <c r="O2532" s="199"/>
      <c r="P2532" s="199"/>
      <c r="Q2532" s="199"/>
      <c r="R2532" s="199"/>
      <c r="S2532" s="199"/>
      <c r="T2532" s="199">
        <f>BD[[#This Row],[ND]]*BD[[#This Row],[NE]]</f>
        <v>0</v>
      </c>
      <c r="U2532" s="201" t="str">
        <f t="shared" si="177"/>
        <v/>
      </c>
      <c r="V2532" s="199"/>
      <c r="W2532" s="199">
        <f>BD[[#This Row],[NP]]*BD[[#This Row],[N.C]]</f>
        <v>0</v>
      </c>
      <c r="X2532" s="201" t="str">
        <f t="shared" si="178"/>
        <v/>
      </c>
      <c r="Y2532" s="182" t="b">
        <f t="shared" si="179"/>
        <v>0</v>
      </c>
      <c r="Z2532" s="199"/>
      <c r="AA2532" s="199"/>
      <c r="AB2532" s="112"/>
      <c r="AC2532" s="112"/>
      <c r="AD2532" s="112"/>
      <c r="AE2532" s="204"/>
      <c r="AF2532" s="199"/>
    </row>
    <row r="2533" spans="1:32" ht="15.6" hidden="1">
      <c r="A2533" s="198"/>
      <c r="B2533" s="199"/>
      <c r="C2533" s="199"/>
      <c r="D2533" s="199"/>
      <c r="E2533" s="200"/>
      <c r="F2533" s="200"/>
      <c r="G2533" s="199"/>
      <c r="H2533" s="199"/>
      <c r="I2533" s="200"/>
      <c r="J2533" s="204"/>
      <c r="K2533" s="199"/>
      <c r="L2533" s="199"/>
      <c r="M2533" s="199"/>
      <c r="N2533" s="112"/>
      <c r="O2533" s="199"/>
      <c r="P2533" s="199"/>
      <c r="Q2533" s="199"/>
      <c r="R2533" s="199"/>
      <c r="S2533" s="199"/>
      <c r="T2533" s="199">
        <f>BD[[#This Row],[ND]]*BD[[#This Row],[NE]]</f>
        <v>0</v>
      </c>
      <c r="U2533" s="201" t="str">
        <f t="shared" si="177"/>
        <v/>
      </c>
      <c r="V2533" s="199"/>
      <c r="W2533" s="199">
        <f>BD[[#This Row],[NP]]*BD[[#This Row],[N.C]]</f>
        <v>0</v>
      </c>
      <c r="X2533" s="201" t="str">
        <f t="shared" si="178"/>
        <v/>
      </c>
      <c r="Y2533" s="182" t="b">
        <f t="shared" si="179"/>
        <v>0</v>
      </c>
      <c r="Z2533" s="199"/>
      <c r="AA2533" s="199"/>
      <c r="AB2533" s="112"/>
      <c r="AC2533" s="112"/>
      <c r="AD2533" s="112"/>
      <c r="AE2533" s="204"/>
      <c r="AF2533" s="199"/>
    </row>
    <row r="2534" spans="1:32" ht="15.6" hidden="1">
      <c r="A2534" s="198"/>
      <c r="B2534" s="199"/>
      <c r="C2534" s="199"/>
      <c r="D2534" s="199"/>
      <c r="E2534" s="200"/>
      <c r="F2534" s="200"/>
      <c r="G2534" s="199"/>
      <c r="H2534" s="199"/>
      <c r="I2534" s="200"/>
      <c r="J2534" s="204"/>
      <c r="K2534" s="199"/>
      <c r="L2534" s="199"/>
      <c r="M2534" s="199"/>
      <c r="N2534" s="112"/>
      <c r="O2534" s="199"/>
      <c r="P2534" s="199"/>
      <c r="Q2534" s="199"/>
      <c r="R2534" s="199"/>
      <c r="S2534" s="199"/>
      <c r="T2534" s="199">
        <f>BD[[#This Row],[ND]]*BD[[#This Row],[NE]]</f>
        <v>0</v>
      </c>
      <c r="U2534" s="201" t="str">
        <f t="shared" si="177"/>
        <v/>
      </c>
      <c r="V2534" s="199"/>
      <c r="W2534" s="199">
        <f>BD[[#This Row],[NP]]*BD[[#This Row],[N.C]]</f>
        <v>0</v>
      </c>
      <c r="X2534" s="201" t="str">
        <f t="shared" si="178"/>
        <v/>
      </c>
      <c r="Y2534" s="182" t="b">
        <f t="shared" si="179"/>
        <v>0</v>
      </c>
      <c r="Z2534" s="199"/>
      <c r="AA2534" s="199"/>
      <c r="AB2534" s="112"/>
      <c r="AC2534" s="112"/>
      <c r="AD2534" s="112"/>
      <c r="AE2534" s="204"/>
      <c r="AF2534" s="199"/>
    </row>
    <row r="2535" spans="1:32" ht="15.6" hidden="1">
      <c r="A2535" s="198"/>
      <c r="B2535" s="199"/>
      <c r="C2535" s="199"/>
      <c r="D2535" s="199"/>
      <c r="E2535" s="200"/>
      <c r="F2535" s="200"/>
      <c r="G2535" s="199"/>
      <c r="H2535" s="199"/>
      <c r="I2535" s="200"/>
      <c r="J2535" s="204"/>
      <c r="K2535" s="199"/>
      <c r="L2535" s="199"/>
      <c r="M2535" s="199"/>
      <c r="N2535" s="112"/>
      <c r="O2535" s="199"/>
      <c r="P2535" s="199"/>
      <c r="Q2535" s="199"/>
      <c r="R2535" s="199"/>
      <c r="S2535" s="199"/>
      <c r="T2535" s="199">
        <f>BD[[#This Row],[ND]]*BD[[#This Row],[NE]]</f>
        <v>0</v>
      </c>
      <c r="U2535" s="201" t="str">
        <f t="shared" si="177"/>
        <v/>
      </c>
      <c r="V2535" s="199"/>
      <c r="W2535" s="199">
        <f>BD[[#This Row],[NP]]*BD[[#This Row],[N.C]]</f>
        <v>0</v>
      </c>
      <c r="X2535" s="201" t="str">
        <f t="shared" si="178"/>
        <v/>
      </c>
      <c r="Y2535" s="182" t="b">
        <f t="shared" si="179"/>
        <v>0</v>
      </c>
      <c r="Z2535" s="199"/>
      <c r="AA2535" s="199"/>
      <c r="AB2535" s="112"/>
      <c r="AC2535" s="112"/>
      <c r="AD2535" s="112"/>
      <c r="AE2535" s="204"/>
      <c r="AF2535" s="199"/>
    </row>
    <row r="2536" spans="1:32" ht="15.6" hidden="1">
      <c r="A2536" s="198"/>
      <c r="B2536" s="199"/>
      <c r="C2536" s="199"/>
      <c r="D2536" s="199"/>
      <c r="E2536" s="200"/>
      <c r="F2536" s="200"/>
      <c r="G2536" s="199"/>
      <c r="H2536" s="199"/>
      <c r="I2536" s="200"/>
      <c r="J2536" s="204"/>
      <c r="K2536" s="199"/>
      <c r="L2536" s="199"/>
      <c r="M2536" s="199"/>
      <c r="N2536" s="112"/>
      <c r="O2536" s="199"/>
      <c r="P2536" s="199"/>
      <c r="Q2536" s="199"/>
      <c r="R2536" s="199"/>
      <c r="S2536" s="199"/>
      <c r="T2536" s="199">
        <f>BD[[#This Row],[ND]]*BD[[#This Row],[NE]]</f>
        <v>0</v>
      </c>
      <c r="U2536" s="201" t="str">
        <f t="shared" si="177"/>
        <v/>
      </c>
      <c r="V2536" s="199"/>
      <c r="W2536" s="199">
        <f>BD[[#This Row],[NP]]*BD[[#This Row],[N.C]]</f>
        <v>0</v>
      </c>
      <c r="X2536" s="201" t="str">
        <f t="shared" si="178"/>
        <v/>
      </c>
      <c r="Y2536" s="182" t="b">
        <f t="shared" si="179"/>
        <v>0</v>
      </c>
      <c r="Z2536" s="199"/>
      <c r="AA2536" s="199"/>
      <c r="AB2536" s="112"/>
      <c r="AC2536" s="112"/>
      <c r="AD2536" s="112"/>
      <c r="AE2536" s="204"/>
      <c r="AF2536" s="199"/>
    </row>
    <row r="2537" spans="1:32" ht="15.6" hidden="1">
      <c r="A2537" s="198"/>
      <c r="B2537" s="199"/>
      <c r="C2537" s="199"/>
      <c r="D2537" s="199"/>
      <c r="E2537" s="200"/>
      <c r="F2537" s="200"/>
      <c r="G2537" s="199"/>
      <c r="H2537" s="199"/>
      <c r="I2537" s="200"/>
      <c r="J2537" s="204"/>
      <c r="K2537" s="199"/>
      <c r="L2537" s="199"/>
      <c r="M2537" s="199"/>
      <c r="N2537" s="112"/>
      <c r="O2537" s="199"/>
      <c r="P2537" s="199"/>
      <c r="Q2537" s="199"/>
      <c r="R2537" s="199"/>
      <c r="S2537" s="199"/>
      <c r="T2537" s="199">
        <f>BD[[#This Row],[ND]]*BD[[#This Row],[NE]]</f>
        <v>0</v>
      </c>
      <c r="U2537" s="201" t="str">
        <f t="shared" si="177"/>
        <v/>
      </c>
      <c r="V2537" s="199"/>
      <c r="W2537" s="199">
        <f>BD[[#This Row],[NP]]*BD[[#This Row],[N.C]]</f>
        <v>0</v>
      </c>
      <c r="X2537" s="201" t="str">
        <f t="shared" si="178"/>
        <v/>
      </c>
      <c r="Y2537" s="182" t="b">
        <f t="shared" si="179"/>
        <v>0</v>
      </c>
      <c r="Z2537" s="199"/>
      <c r="AA2537" s="199"/>
      <c r="AB2537" s="112"/>
      <c r="AC2537" s="112"/>
      <c r="AD2537" s="112"/>
      <c r="AE2537" s="204"/>
      <c r="AF2537" s="199"/>
    </row>
    <row r="2538" spans="1:32" ht="15.6" hidden="1">
      <c r="A2538" s="198"/>
      <c r="B2538" s="199"/>
      <c r="C2538" s="199"/>
      <c r="D2538" s="199"/>
      <c r="E2538" s="200"/>
      <c r="F2538" s="200"/>
      <c r="G2538" s="199"/>
      <c r="H2538" s="199"/>
      <c r="I2538" s="200"/>
      <c r="J2538" s="204"/>
      <c r="K2538" s="199"/>
      <c r="L2538" s="199"/>
      <c r="M2538" s="199"/>
      <c r="N2538" s="112"/>
      <c r="O2538" s="199"/>
      <c r="P2538" s="199"/>
      <c r="Q2538" s="199"/>
      <c r="R2538" s="199"/>
      <c r="S2538" s="199"/>
      <c r="T2538" s="199">
        <f>BD[[#This Row],[ND]]*BD[[#This Row],[NE]]</f>
        <v>0</v>
      </c>
      <c r="U2538" s="201" t="str">
        <f t="shared" si="177"/>
        <v/>
      </c>
      <c r="V2538" s="199"/>
      <c r="W2538" s="199">
        <f>BD[[#This Row],[NP]]*BD[[#This Row],[N.C]]</f>
        <v>0</v>
      </c>
      <c r="X2538" s="201" t="str">
        <f t="shared" si="178"/>
        <v/>
      </c>
      <c r="Y2538" s="182" t="b">
        <f t="shared" si="179"/>
        <v>0</v>
      </c>
      <c r="Z2538" s="199"/>
      <c r="AA2538" s="199"/>
      <c r="AB2538" s="112"/>
      <c r="AC2538" s="112"/>
      <c r="AD2538" s="112"/>
      <c r="AE2538" s="204"/>
      <c r="AF2538" s="199"/>
    </row>
    <row r="2539" spans="1:32" ht="15.6" hidden="1">
      <c r="A2539" s="198"/>
      <c r="B2539" s="199"/>
      <c r="C2539" s="199"/>
      <c r="D2539" s="199"/>
      <c r="E2539" s="200"/>
      <c r="F2539" s="200"/>
      <c r="G2539" s="199"/>
      <c r="H2539" s="199"/>
      <c r="I2539" s="200"/>
      <c r="J2539" s="204"/>
      <c r="K2539" s="199"/>
      <c r="L2539" s="199"/>
      <c r="M2539" s="199"/>
      <c r="N2539" s="112"/>
      <c r="O2539" s="199"/>
      <c r="P2539" s="199"/>
      <c r="Q2539" s="199"/>
      <c r="R2539" s="199"/>
      <c r="S2539" s="199"/>
      <c r="T2539" s="199">
        <f>BD[[#This Row],[ND]]*BD[[#This Row],[NE]]</f>
        <v>0</v>
      </c>
      <c r="U2539" s="201" t="str">
        <f t="shared" si="177"/>
        <v/>
      </c>
      <c r="V2539" s="199"/>
      <c r="W2539" s="199">
        <f>BD[[#This Row],[NP]]*BD[[#This Row],[N.C]]</f>
        <v>0</v>
      </c>
      <c r="X2539" s="201" t="str">
        <f t="shared" si="178"/>
        <v/>
      </c>
      <c r="Y2539" s="182" t="b">
        <f t="shared" si="179"/>
        <v>0</v>
      </c>
      <c r="Z2539" s="199"/>
      <c r="AA2539" s="199"/>
      <c r="AB2539" s="112"/>
      <c r="AC2539" s="112"/>
      <c r="AD2539" s="112"/>
      <c r="AE2539" s="204"/>
      <c r="AF2539" s="199"/>
    </row>
    <row r="2540" spans="1:32" ht="15.6" hidden="1">
      <c r="A2540" s="198"/>
      <c r="B2540" s="199"/>
      <c r="C2540" s="199"/>
      <c r="D2540" s="199"/>
      <c r="E2540" s="200"/>
      <c r="F2540" s="200"/>
      <c r="G2540" s="199"/>
      <c r="H2540" s="199"/>
      <c r="I2540" s="200"/>
      <c r="J2540" s="204"/>
      <c r="K2540" s="199"/>
      <c r="L2540" s="199"/>
      <c r="M2540" s="199"/>
      <c r="N2540" s="112"/>
      <c r="O2540" s="199"/>
      <c r="P2540" s="199"/>
      <c r="Q2540" s="199"/>
      <c r="R2540" s="199"/>
      <c r="S2540" s="199"/>
      <c r="T2540" s="199">
        <f>BD[[#This Row],[ND]]*BD[[#This Row],[NE]]</f>
        <v>0</v>
      </c>
      <c r="U2540" s="201" t="str">
        <f t="shared" si="177"/>
        <v/>
      </c>
      <c r="V2540" s="199"/>
      <c r="W2540" s="199">
        <f>BD[[#This Row],[NP]]*BD[[#This Row],[N.C]]</f>
        <v>0</v>
      </c>
      <c r="X2540" s="201" t="str">
        <f t="shared" si="178"/>
        <v/>
      </c>
      <c r="Y2540" s="182" t="b">
        <f t="shared" si="179"/>
        <v>0</v>
      </c>
      <c r="Z2540" s="199"/>
      <c r="AA2540" s="199"/>
      <c r="AB2540" s="112"/>
      <c r="AC2540" s="112"/>
      <c r="AD2540" s="112"/>
      <c r="AE2540" s="204"/>
      <c r="AF2540" s="199"/>
    </row>
    <row r="2541" spans="1:32" ht="15.6" hidden="1">
      <c r="A2541" s="198"/>
      <c r="B2541" s="199"/>
      <c r="C2541" s="199"/>
      <c r="D2541" s="199"/>
      <c r="E2541" s="200"/>
      <c r="F2541" s="200"/>
      <c r="G2541" s="199"/>
      <c r="H2541" s="199"/>
      <c r="I2541" s="200"/>
      <c r="J2541" s="204"/>
      <c r="K2541" s="199"/>
      <c r="L2541" s="199"/>
      <c r="M2541" s="199"/>
      <c r="N2541" s="112"/>
      <c r="O2541" s="199"/>
      <c r="P2541" s="199"/>
      <c r="Q2541" s="199"/>
      <c r="R2541" s="199"/>
      <c r="S2541" s="199"/>
      <c r="T2541" s="199">
        <f>BD[[#This Row],[ND]]*BD[[#This Row],[NE]]</f>
        <v>0</v>
      </c>
      <c r="U2541" s="201" t="str">
        <f t="shared" si="177"/>
        <v/>
      </c>
      <c r="V2541" s="199"/>
      <c r="W2541" s="199">
        <f>BD[[#This Row],[NP]]*BD[[#This Row],[N.C]]</f>
        <v>0</v>
      </c>
      <c r="X2541" s="201" t="str">
        <f t="shared" si="178"/>
        <v/>
      </c>
      <c r="Y2541" s="182" t="b">
        <f t="shared" si="179"/>
        <v>0</v>
      </c>
      <c r="Z2541" s="199"/>
      <c r="AA2541" s="199"/>
      <c r="AB2541" s="112"/>
      <c r="AC2541" s="112"/>
      <c r="AD2541" s="112"/>
      <c r="AE2541" s="204"/>
      <c r="AF2541" s="199"/>
    </row>
    <row r="2542" spans="1:32" ht="15.6" hidden="1">
      <c r="A2542" s="198"/>
      <c r="B2542" s="199"/>
      <c r="C2542" s="199"/>
      <c r="D2542" s="199"/>
      <c r="E2542" s="200"/>
      <c r="F2542" s="200"/>
      <c r="G2542" s="199"/>
      <c r="H2542" s="199"/>
      <c r="I2542" s="200"/>
      <c r="J2542" s="204"/>
      <c r="K2542" s="199"/>
      <c r="L2542" s="199"/>
      <c r="M2542" s="199"/>
      <c r="N2542" s="112"/>
      <c r="O2542" s="199"/>
      <c r="P2542" s="199"/>
      <c r="Q2542" s="199"/>
      <c r="R2542" s="199"/>
      <c r="S2542" s="199"/>
      <c r="T2542" s="199">
        <f>BD[[#This Row],[ND]]*BD[[#This Row],[NE]]</f>
        <v>0</v>
      </c>
      <c r="U2542" s="201" t="str">
        <f t="shared" si="177"/>
        <v/>
      </c>
      <c r="V2542" s="199"/>
      <c r="W2542" s="199">
        <f>BD[[#This Row],[NP]]*BD[[#This Row],[N.C]]</f>
        <v>0</v>
      </c>
      <c r="X2542" s="201" t="str">
        <f t="shared" si="178"/>
        <v/>
      </c>
      <c r="Y2542" s="182" t="b">
        <f t="shared" si="179"/>
        <v>0</v>
      </c>
      <c r="Z2542" s="199"/>
      <c r="AA2542" s="199"/>
      <c r="AB2542" s="112"/>
      <c r="AC2542" s="112"/>
      <c r="AD2542" s="112"/>
      <c r="AE2542" s="204"/>
      <c r="AF2542" s="199"/>
    </row>
    <row r="2543" spans="1:32" ht="15.6" hidden="1">
      <c r="A2543" s="198"/>
      <c r="B2543" s="199"/>
      <c r="C2543" s="199"/>
      <c r="D2543" s="199"/>
      <c r="E2543" s="200"/>
      <c r="F2543" s="200"/>
      <c r="G2543" s="199"/>
      <c r="H2543" s="199"/>
      <c r="I2543" s="200"/>
      <c r="J2543" s="204"/>
      <c r="K2543" s="199"/>
      <c r="L2543" s="199"/>
      <c r="M2543" s="199"/>
      <c r="N2543" s="112"/>
      <c r="O2543" s="199"/>
      <c r="P2543" s="199"/>
      <c r="Q2543" s="199"/>
      <c r="R2543" s="199"/>
      <c r="S2543" s="199"/>
      <c r="T2543" s="199">
        <f>BD[[#This Row],[ND]]*BD[[#This Row],[NE]]</f>
        <v>0</v>
      </c>
      <c r="U2543" s="201" t="str">
        <f t="shared" si="177"/>
        <v/>
      </c>
      <c r="V2543" s="199"/>
      <c r="W2543" s="199">
        <f>BD[[#This Row],[NP]]*BD[[#This Row],[N.C]]</f>
        <v>0</v>
      </c>
      <c r="X2543" s="201" t="str">
        <f t="shared" si="178"/>
        <v/>
      </c>
      <c r="Y2543" s="182" t="b">
        <f t="shared" si="179"/>
        <v>0</v>
      </c>
      <c r="Z2543" s="199"/>
      <c r="AA2543" s="199"/>
      <c r="AB2543" s="112"/>
      <c r="AC2543" s="112"/>
      <c r="AD2543" s="112"/>
      <c r="AE2543" s="204"/>
      <c r="AF2543" s="199"/>
    </row>
    <row r="2544" spans="1:32" ht="15.6" hidden="1">
      <c r="A2544" s="198"/>
      <c r="B2544" s="199"/>
      <c r="C2544" s="199"/>
      <c r="D2544" s="199"/>
      <c r="E2544" s="200"/>
      <c r="F2544" s="200"/>
      <c r="G2544" s="199"/>
      <c r="H2544" s="199"/>
      <c r="I2544" s="200"/>
      <c r="J2544" s="204"/>
      <c r="K2544" s="199"/>
      <c r="L2544" s="199"/>
      <c r="M2544" s="199"/>
      <c r="N2544" s="112"/>
      <c r="O2544" s="199"/>
      <c r="P2544" s="199"/>
      <c r="Q2544" s="199"/>
      <c r="R2544" s="199"/>
      <c r="S2544" s="199"/>
      <c r="T2544" s="199">
        <f>BD[[#This Row],[ND]]*BD[[#This Row],[NE]]</f>
        <v>0</v>
      </c>
      <c r="U2544" s="201" t="str">
        <f t="shared" si="177"/>
        <v/>
      </c>
      <c r="V2544" s="199"/>
      <c r="W2544" s="199">
        <f>BD[[#This Row],[NP]]*BD[[#This Row],[N.C]]</f>
        <v>0</v>
      </c>
      <c r="X2544" s="201" t="str">
        <f t="shared" si="178"/>
        <v/>
      </c>
      <c r="Y2544" s="182" t="b">
        <f t="shared" si="179"/>
        <v>0</v>
      </c>
      <c r="Z2544" s="199"/>
      <c r="AA2544" s="199"/>
      <c r="AB2544" s="112"/>
      <c r="AC2544" s="112"/>
      <c r="AD2544" s="112"/>
      <c r="AE2544" s="204"/>
      <c r="AF2544" s="199"/>
    </row>
    <row r="2545" spans="1:32" ht="15.6" hidden="1">
      <c r="A2545" s="198"/>
      <c r="B2545" s="199"/>
      <c r="C2545" s="199"/>
      <c r="D2545" s="199"/>
      <c r="E2545" s="200"/>
      <c r="F2545" s="200"/>
      <c r="G2545" s="199"/>
      <c r="H2545" s="199"/>
      <c r="I2545" s="200"/>
      <c r="J2545" s="204"/>
      <c r="K2545" s="199"/>
      <c r="L2545" s="199"/>
      <c r="M2545" s="199"/>
      <c r="N2545" s="112"/>
      <c r="O2545" s="199"/>
      <c r="P2545" s="199"/>
      <c r="Q2545" s="199"/>
      <c r="R2545" s="199"/>
      <c r="S2545" s="199"/>
      <c r="T2545" s="199">
        <f>BD[[#This Row],[ND]]*BD[[#This Row],[NE]]</f>
        <v>0</v>
      </c>
      <c r="U2545" s="201" t="str">
        <f t="shared" si="177"/>
        <v/>
      </c>
      <c r="V2545" s="199"/>
      <c r="W2545" s="199">
        <f>BD[[#This Row],[NP]]*BD[[#This Row],[N.C]]</f>
        <v>0</v>
      </c>
      <c r="X2545" s="201" t="str">
        <f t="shared" si="178"/>
        <v/>
      </c>
      <c r="Y2545" s="182" t="b">
        <f t="shared" si="179"/>
        <v>0</v>
      </c>
      <c r="Z2545" s="199"/>
      <c r="AA2545" s="199"/>
      <c r="AB2545" s="112"/>
      <c r="AC2545" s="112"/>
      <c r="AD2545" s="112"/>
      <c r="AE2545" s="204"/>
      <c r="AF2545" s="199"/>
    </row>
    <row r="2546" spans="1:32" ht="15.6" hidden="1">
      <c r="A2546" s="198"/>
      <c r="B2546" s="199"/>
      <c r="C2546" s="199"/>
      <c r="D2546" s="199"/>
      <c r="E2546" s="200"/>
      <c r="F2546" s="200"/>
      <c r="G2546" s="199"/>
      <c r="H2546" s="199"/>
      <c r="I2546" s="200"/>
      <c r="J2546" s="204"/>
      <c r="K2546" s="199"/>
      <c r="L2546" s="199"/>
      <c r="M2546" s="199"/>
      <c r="N2546" s="112"/>
      <c r="O2546" s="199"/>
      <c r="P2546" s="199"/>
      <c r="Q2546" s="199"/>
      <c r="R2546" s="199"/>
      <c r="S2546" s="199"/>
      <c r="T2546" s="199">
        <f>BD[[#This Row],[ND]]*BD[[#This Row],[NE]]</f>
        <v>0</v>
      </c>
      <c r="U2546" s="201" t="str">
        <f t="shared" si="177"/>
        <v/>
      </c>
      <c r="V2546" s="199"/>
      <c r="W2546" s="199">
        <f>BD[[#This Row],[NP]]*BD[[#This Row],[N.C]]</f>
        <v>0</v>
      </c>
      <c r="X2546" s="201" t="str">
        <f t="shared" si="178"/>
        <v/>
      </c>
      <c r="Y2546" s="182" t="b">
        <f t="shared" si="179"/>
        <v>0</v>
      </c>
      <c r="Z2546" s="199"/>
      <c r="AA2546" s="199"/>
      <c r="AB2546" s="112"/>
      <c r="AC2546" s="112"/>
      <c r="AD2546" s="112"/>
      <c r="AE2546" s="204"/>
      <c r="AF2546" s="199"/>
    </row>
    <row r="2547" spans="1:32" ht="15.6" hidden="1">
      <c r="A2547" s="198"/>
      <c r="B2547" s="199"/>
      <c r="C2547" s="199"/>
      <c r="D2547" s="199"/>
      <c r="E2547" s="200"/>
      <c r="F2547" s="200"/>
      <c r="G2547" s="199"/>
      <c r="H2547" s="199"/>
      <c r="I2547" s="200"/>
      <c r="J2547" s="204"/>
      <c r="K2547" s="199"/>
      <c r="L2547" s="199"/>
      <c r="M2547" s="199"/>
      <c r="N2547" s="112"/>
      <c r="O2547" s="199"/>
      <c r="P2547" s="199"/>
      <c r="Q2547" s="199"/>
      <c r="R2547" s="199"/>
      <c r="S2547" s="199"/>
      <c r="T2547" s="199">
        <f>BD[[#This Row],[ND]]*BD[[#This Row],[NE]]</f>
        <v>0</v>
      </c>
      <c r="U2547" s="201" t="str">
        <f t="shared" si="177"/>
        <v/>
      </c>
      <c r="V2547" s="199"/>
      <c r="W2547" s="199">
        <f>BD[[#This Row],[NP]]*BD[[#This Row],[N.C]]</f>
        <v>0</v>
      </c>
      <c r="X2547" s="201" t="str">
        <f t="shared" si="178"/>
        <v/>
      </c>
      <c r="Y2547" s="182" t="b">
        <f t="shared" si="179"/>
        <v>0</v>
      </c>
      <c r="Z2547" s="199"/>
      <c r="AA2547" s="199"/>
      <c r="AB2547" s="112"/>
      <c r="AC2547" s="112"/>
      <c r="AD2547" s="112"/>
      <c r="AE2547" s="204"/>
      <c r="AF2547" s="199"/>
    </row>
    <row r="2548" spans="1:32" ht="15.6" hidden="1">
      <c r="A2548" s="198"/>
      <c r="B2548" s="199"/>
      <c r="C2548" s="199"/>
      <c r="D2548" s="199"/>
      <c r="E2548" s="200"/>
      <c r="F2548" s="200"/>
      <c r="G2548" s="199"/>
      <c r="H2548" s="199"/>
      <c r="I2548" s="200"/>
      <c r="J2548" s="204"/>
      <c r="K2548" s="199"/>
      <c r="L2548" s="199"/>
      <c r="M2548" s="199"/>
      <c r="N2548" s="112"/>
      <c r="O2548" s="199"/>
      <c r="P2548" s="199"/>
      <c r="Q2548" s="199"/>
      <c r="R2548" s="199"/>
      <c r="S2548" s="199"/>
      <c r="T2548" s="199">
        <f>BD[[#This Row],[ND]]*BD[[#This Row],[NE]]</f>
        <v>0</v>
      </c>
      <c r="U2548" s="201" t="str">
        <f t="shared" si="177"/>
        <v/>
      </c>
      <c r="V2548" s="199"/>
      <c r="W2548" s="199">
        <f>BD[[#This Row],[NP]]*BD[[#This Row],[N.C]]</f>
        <v>0</v>
      </c>
      <c r="X2548" s="201" t="str">
        <f t="shared" si="178"/>
        <v/>
      </c>
      <c r="Y2548" s="182" t="b">
        <f t="shared" si="179"/>
        <v>0</v>
      </c>
      <c r="Z2548" s="199"/>
      <c r="AA2548" s="199"/>
      <c r="AB2548" s="112"/>
      <c r="AC2548" s="112"/>
      <c r="AD2548" s="112"/>
      <c r="AE2548" s="204"/>
      <c r="AF2548" s="199"/>
    </row>
    <row r="2549" spans="1:32" ht="15.6" hidden="1">
      <c r="A2549" s="198"/>
      <c r="B2549" s="199"/>
      <c r="C2549" s="199"/>
      <c r="D2549" s="199"/>
      <c r="E2549" s="200"/>
      <c r="F2549" s="200"/>
      <c r="G2549" s="199"/>
      <c r="H2549" s="199"/>
      <c r="I2549" s="200"/>
      <c r="J2549" s="204"/>
      <c r="K2549" s="199"/>
      <c r="L2549" s="199"/>
      <c r="M2549" s="199"/>
      <c r="N2549" s="112"/>
      <c r="O2549" s="199"/>
      <c r="P2549" s="199"/>
      <c r="Q2549" s="199"/>
      <c r="R2549" s="199"/>
      <c r="S2549" s="199"/>
      <c r="T2549" s="199">
        <f>BD[[#This Row],[ND]]*BD[[#This Row],[NE]]</f>
        <v>0</v>
      </c>
      <c r="U2549" s="201" t="str">
        <f t="shared" si="177"/>
        <v/>
      </c>
      <c r="V2549" s="199"/>
      <c r="W2549" s="199">
        <f>BD[[#This Row],[NP]]*BD[[#This Row],[N.C]]</f>
        <v>0</v>
      </c>
      <c r="X2549" s="201" t="str">
        <f t="shared" si="178"/>
        <v/>
      </c>
      <c r="Y2549" s="182" t="b">
        <f t="shared" si="179"/>
        <v>0</v>
      </c>
      <c r="Z2549" s="199"/>
      <c r="AA2549" s="199"/>
      <c r="AB2549" s="112"/>
      <c r="AC2549" s="112"/>
      <c r="AD2549" s="112"/>
      <c r="AE2549" s="204"/>
      <c r="AF2549" s="199"/>
    </row>
    <row r="2550" spans="1:32" ht="15.6" hidden="1">
      <c r="A2550" s="198"/>
      <c r="B2550" s="199"/>
      <c r="C2550" s="199"/>
      <c r="D2550" s="199"/>
      <c r="E2550" s="200"/>
      <c r="F2550" s="200"/>
      <c r="G2550" s="199"/>
      <c r="H2550" s="199"/>
      <c r="I2550" s="200"/>
      <c r="J2550" s="204"/>
      <c r="K2550" s="199"/>
      <c r="L2550" s="199"/>
      <c r="M2550" s="199"/>
      <c r="N2550" s="112"/>
      <c r="O2550" s="199"/>
      <c r="P2550" s="199"/>
      <c r="Q2550" s="199"/>
      <c r="R2550" s="199"/>
      <c r="S2550" s="199"/>
      <c r="T2550" s="199">
        <f>BD[[#This Row],[ND]]*BD[[#This Row],[NE]]</f>
        <v>0</v>
      </c>
      <c r="U2550" s="201" t="str">
        <f t="shared" si="177"/>
        <v/>
      </c>
      <c r="V2550" s="199"/>
      <c r="W2550" s="199">
        <f>BD[[#This Row],[NP]]*BD[[#This Row],[N.C]]</f>
        <v>0</v>
      </c>
      <c r="X2550" s="201" t="str">
        <f t="shared" si="178"/>
        <v/>
      </c>
      <c r="Y2550" s="182" t="b">
        <f t="shared" si="179"/>
        <v>0</v>
      </c>
      <c r="Z2550" s="199"/>
      <c r="AA2550" s="199"/>
      <c r="AB2550" s="112"/>
      <c r="AC2550" s="112"/>
      <c r="AD2550" s="112"/>
      <c r="AE2550" s="204"/>
      <c r="AF2550" s="199"/>
    </row>
    <row r="2551" spans="1:32" ht="15.6" hidden="1">
      <c r="A2551" s="198"/>
      <c r="B2551" s="199"/>
      <c r="C2551" s="199"/>
      <c r="D2551" s="199"/>
      <c r="E2551" s="200"/>
      <c r="F2551" s="200"/>
      <c r="G2551" s="199"/>
      <c r="H2551" s="199"/>
      <c r="I2551" s="200"/>
      <c r="J2551" s="204"/>
      <c r="K2551" s="199"/>
      <c r="L2551" s="199"/>
      <c r="M2551" s="199"/>
      <c r="N2551" s="112"/>
      <c r="O2551" s="199"/>
      <c r="P2551" s="199"/>
      <c r="Q2551" s="199"/>
      <c r="R2551" s="199"/>
      <c r="S2551" s="199"/>
      <c r="T2551" s="199">
        <f>BD[[#This Row],[ND]]*BD[[#This Row],[NE]]</f>
        <v>0</v>
      </c>
      <c r="U2551" s="201" t="str">
        <f t="shared" si="177"/>
        <v/>
      </c>
      <c r="V2551" s="199"/>
      <c r="W2551" s="199">
        <f>BD[[#This Row],[NP]]*BD[[#This Row],[N.C]]</f>
        <v>0</v>
      </c>
      <c r="X2551" s="201" t="str">
        <f t="shared" si="178"/>
        <v/>
      </c>
      <c r="Y2551" s="182" t="b">
        <f t="shared" si="179"/>
        <v>0</v>
      </c>
      <c r="Z2551" s="199"/>
      <c r="AA2551" s="199"/>
      <c r="AB2551" s="112"/>
      <c r="AC2551" s="112"/>
      <c r="AD2551" s="112"/>
      <c r="AE2551" s="204"/>
      <c r="AF2551" s="199"/>
    </row>
    <row r="2552" spans="1:32" ht="15.6" hidden="1">
      <c r="A2552" s="198"/>
      <c r="B2552" s="199"/>
      <c r="C2552" s="199"/>
      <c r="D2552" s="199"/>
      <c r="E2552" s="200"/>
      <c r="F2552" s="200"/>
      <c r="G2552" s="199"/>
      <c r="H2552" s="199"/>
      <c r="I2552" s="200"/>
      <c r="J2552" s="204"/>
      <c r="K2552" s="199"/>
      <c r="L2552" s="199"/>
      <c r="M2552" s="199"/>
      <c r="N2552" s="112"/>
      <c r="O2552" s="199"/>
      <c r="P2552" s="199"/>
      <c r="Q2552" s="199"/>
      <c r="R2552" s="199"/>
      <c r="S2552" s="199"/>
      <c r="T2552" s="199">
        <f>BD[[#This Row],[ND]]*BD[[#This Row],[NE]]</f>
        <v>0</v>
      </c>
      <c r="U2552" s="201" t="str">
        <f t="shared" si="177"/>
        <v/>
      </c>
      <c r="V2552" s="199"/>
      <c r="W2552" s="199">
        <f>BD[[#This Row],[NP]]*BD[[#This Row],[N.C]]</f>
        <v>0</v>
      </c>
      <c r="X2552" s="201" t="str">
        <f t="shared" si="178"/>
        <v/>
      </c>
      <c r="Y2552" s="182" t="b">
        <f t="shared" si="179"/>
        <v>0</v>
      </c>
      <c r="Z2552" s="199"/>
      <c r="AA2552" s="199"/>
      <c r="AB2552" s="112"/>
      <c r="AC2552" s="112"/>
      <c r="AD2552" s="112"/>
      <c r="AE2552" s="204"/>
      <c r="AF2552" s="199"/>
    </row>
    <row r="2553" spans="1:32" ht="15.6" hidden="1">
      <c r="A2553" s="198"/>
      <c r="B2553" s="199"/>
      <c r="C2553" s="199"/>
      <c r="D2553" s="199"/>
      <c r="E2553" s="200"/>
      <c r="F2553" s="200"/>
      <c r="G2553" s="199"/>
      <c r="H2553" s="199"/>
      <c r="I2553" s="200"/>
      <c r="J2553" s="204"/>
      <c r="K2553" s="199"/>
      <c r="L2553" s="199"/>
      <c r="M2553" s="199"/>
      <c r="N2553" s="112"/>
      <c r="O2553" s="199"/>
      <c r="P2553" s="199"/>
      <c r="Q2553" s="199"/>
      <c r="R2553" s="199"/>
      <c r="S2553" s="199"/>
      <c r="T2553" s="199">
        <f>BD[[#This Row],[ND]]*BD[[#This Row],[NE]]</f>
        <v>0</v>
      </c>
      <c r="U2553" s="201" t="str">
        <f t="shared" si="177"/>
        <v/>
      </c>
      <c r="V2553" s="199"/>
      <c r="W2553" s="199">
        <f>BD[[#This Row],[NP]]*BD[[#This Row],[N.C]]</f>
        <v>0</v>
      </c>
      <c r="X2553" s="201" t="str">
        <f t="shared" si="178"/>
        <v/>
      </c>
      <c r="Y2553" s="182" t="b">
        <f t="shared" si="179"/>
        <v>0</v>
      </c>
      <c r="Z2553" s="199"/>
      <c r="AA2553" s="199"/>
      <c r="AB2553" s="112"/>
      <c r="AC2553" s="112"/>
      <c r="AD2553" s="112"/>
      <c r="AE2553" s="204"/>
      <c r="AF2553" s="199"/>
    </row>
    <row r="2554" spans="1:32" ht="15.6" hidden="1">
      <c r="A2554" s="198"/>
      <c r="B2554" s="199"/>
      <c r="C2554" s="199"/>
      <c r="D2554" s="199"/>
      <c r="E2554" s="200"/>
      <c r="F2554" s="200"/>
      <c r="G2554" s="199"/>
      <c r="H2554" s="199"/>
      <c r="I2554" s="200"/>
      <c r="J2554" s="204"/>
      <c r="K2554" s="199"/>
      <c r="L2554" s="199"/>
      <c r="M2554" s="199"/>
      <c r="N2554" s="112"/>
      <c r="O2554" s="199"/>
      <c r="P2554" s="199"/>
      <c r="Q2554" s="199"/>
      <c r="R2554" s="199"/>
      <c r="S2554" s="199"/>
      <c r="T2554" s="199">
        <f>BD[[#This Row],[ND]]*BD[[#This Row],[NE]]</f>
        <v>0</v>
      </c>
      <c r="U2554" s="201" t="str">
        <f t="shared" si="177"/>
        <v/>
      </c>
      <c r="V2554" s="199"/>
      <c r="W2554" s="199">
        <f>BD[[#This Row],[NP]]*BD[[#This Row],[N.C]]</f>
        <v>0</v>
      </c>
      <c r="X2554" s="201" t="str">
        <f t="shared" si="178"/>
        <v/>
      </c>
      <c r="Y2554" s="182" t="b">
        <f t="shared" si="179"/>
        <v>0</v>
      </c>
      <c r="Z2554" s="199"/>
      <c r="AA2554" s="199"/>
      <c r="AB2554" s="112"/>
      <c r="AC2554" s="112"/>
      <c r="AD2554" s="112"/>
      <c r="AE2554" s="204"/>
      <c r="AF2554" s="199"/>
    </row>
    <row r="2555" spans="1:32" ht="15.6" hidden="1">
      <c r="A2555" s="198"/>
      <c r="B2555" s="199"/>
      <c r="C2555" s="199"/>
      <c r="D2555" s="199"/>
      <c r="E2555" s="200"/>
      <c r="F2555" s="200"/>
      <c r="G2555" s="199"/>
      <c r="H2555" s="199"/>
      <c r="I2555" s="200"/>
      <c r="J2555" s="204"/>
      <c r="K2555" s="199"/>
      <c r="L2555" s="199"/>
      <c r="M2555" s="199"/>
      <c r="N2555" s="112"/>
      <c r="O2555" s="199"/>
      <c r="P2555" s="199"/>
      <c r="Q2555" s="199"/>
      <c r="R2555" s="199"/>
      <c r="S2555" s="199"/>
      <c r="T2555" s="199">
        <f>BD[[#This Row],[ND]]*BD[[#This Row],[NE]]</f>
        <v>0</v>
      </c>
      <c r="U2555" s="201" t="str">
        <f t="shared" si="177"/>
        <v/>
      </c>
      <c r="V2555" s="199"/>
      <c r="W2555" s="199">
        <f>BD[[#This Row],[NP]]*BD[[#This Row],[N.C]]</f>
        <v>0</v>
      </c>
      <c r="X2555" s="201" t="str">
        <f t="shared" si="178"/>
        <v/>
      </c>
      <c r="Y2555" s="182" t="b">
        <f t="shared" si="179"/>
        <v>0</v>
      </c>
      <c r="Z2555" s="199"/>
      <c r="AA2555" s="199"/>
      <c r="AB2555" s="112"/>
      <c r="AC2555" s="112"/>
      <c r="AD2555" s="112"/>
      <c r="AE2555" s="204"/>
      <c r="AF2555" s="199"/>
    </row>
    <row r="2556" spans="1:32" ht="15.6" hidden="1">
      <c r="A2556" s="198"/>
      <c r="B2556" s="199"/>
      <c r="C2556" s="199"/>
      <c r="D2556" s="199"/>
      <c r="E2556" s="200"/>
      <c r="F2556" s="200"/>
      <c r="G2556" s="199"/>
      <c r="H2556" s="199"/>
      <c r="I2556" s="200"/>
      <c r="J2556" s="204"/>
      <c r="K2556" s="199"/>
      <c r="L2556" s="199"/>
      <c r="M2556" s="199"/>
      <c r="N2556" s="112"/>
      <c r="O2556" s="199"/>
      <c r="P2556" s="199"/>
      <c r="Q2556" s="199"/>
      <c r="R2556" s="199"/>
      <c r="S2556" s="199"/>
      <c r="T2556" s="199">
        <f>BD[[#This Row],[ND]]*BD[[#This Row],[NE]]</f>
        <v>0</v>
      </c>
      <c r="U2556" s="201" t="str">
        <f t="shared" si="177"/>
        <v/>
      </c>
      <c r="V2556" s="199"/>
      <c r="W2556" s="199">
        <f>BD[[#This Row],[NP]]*BD[[#This Row],[N.C]]</f>
        <v>0</v>
      </c>
      <c r="X2556" s="201" t="str">
        <f t="shared" si="178"/>
        <v/>
      </c>
      <c r="Y2556" s="182" t="b">
        <f t="shared" si="179"/>
        <v>0</v>
      </c>
      <c r="Z2556" s="199"/>
      <c r="AA2556" s="199"/>
      <c r="AB2556" s="112"/>
      <c r="AC2556" s="112"/>
      <c r="AD2556" s="112"/>
      <c r="AE2556" s="204"/>
      <c r="AF2556" s="199"/>
    </row>
    <row r="2557" spans="1:32" ht="15.6" hidden="1">
      <c r="A2557" s="198"/>
      <c r="B2557" s="199"/>
      <c r="C2557" s="199"/>
      <c r="D2557" s="199"/>
      <c r="E2557" s="200"/>
      <c r="F2557" s="200"/>
      <c r="G2557" s="199"/>
      <c r="H2557" s="199"/>
      <c r="I2557" s="200"/>
      <c r="J2557" s="204"/>
      <c r="K2557" s="199"/>
      <c r="L2557" s="199"/>
      <c r="M2557" s="199"/>
      <c r="N2557" s="112"/>
      <c r="O2557" s="199"/>
      <c r="P2557" s="199"/>
      <c r="Q2557" s="199"/>
      <c r="R2557" s="199"/>
      <c r="S2557" s="199"/>
      <c r="T2557" s="199">
        <f>BD[[#This Row],[ND]]*BD[[#This Row],[NE]]</f>
        <v>0</v>
      </c>
      <c r="U2557" s="201" t="str">
        <f t="shared" si="177"/>
        <v/>
      </c>
      <c r="V2557" s="199"/>
      <c r="W2557" s="199">
        <f>BD[[#This Row],[NP]]*BD[[#This Row],[N.C]]</f>
        <v>0</v>
      </c>
      <c r="X2557" s="201" t="str">
        <f t="shared" si="178"/>
        <v/>
      </c>
      <c r="Y2557" s="182" t="b">
        <f t="shared" si="179"/>
        <v>0</v>
      </c>
      <c r="Z2557" s="199"/>
      <c r="AA2557" s="199"/>
      <c r="AB2557" s="112"/>
      <c r="AC2557" s="112"/>
      <c r="AD2557" s="112"/>
      <c r="AE2557" s="204"/>
      <c r="AF2557" s="199"/>
    </row>
    <row r="2558" spans="1:32" ht="15.6" hidden="1">
      <c r="A2558" s="198"/>
      <c r="B2558" s="199"/>
      <c r="C2558" s="199"/>
      <c r="D2558" s="199"/>
      <c r="E2558" s="200"/>
      <c r="F2558" s="200"/>
      <c r="G2558" s="199"/>
      <c r="H2558" s="199"/>
      <c r="I2558" s="200"/>
      <c r="J2558" s="204"/>
      <c r="K2558" s="199"/>
      <c r="L2558" s="199"/>
      <c r="M2558" s="199"/>
      <c r="N2558" s="112"/>
      <c r="O2558" s="199"/>
      <c r="P2558" s="199"/>
      <c r="Q2558" s="199"/>
      <c r="R2558" s="199"/>
      <c r="S2558" s="199"/>
      <c r="T2558" s="199">
        <f>BD[[#This Row],[ND]]*BD[[#This Row],[NE]]</f>
        <v>0</v>
      </c>
      <c r="U2558" s="201" t="str">
        <f t="shared" si="177"/>
        <v/>
      </c>
      <c r="V2558" s="199"/>
      <c r="W2558" s="199">
        <f>BD[[#This Row],[NP]]*BD[[#This Row],[N.C]]</f>
        <v>0</v>
      </c>
      <c r="X2558" s="201" t="str">
        <f t="shared" si="178"/>
        <v/>
      </c>
      <c r="Y2558" s="182" t="b">
        <f t="shared" si="179"/>
        <v>0</v>
      </c>
      <c r="Z2558" s="199"/>
      <c r="AA2558" s="199"/>
      <c r="AB2558" s="112"/>
      <c r="AC2558" s="112"/>
      <c r="AD2558" s="112"/>
      <c r="AE2558" s="204"/>
      <c r="AF2558" s="199"/>
    </row>
    <row r="2559" spans="1:32" ht="15.6" hidden="1">
      <c r="A2559" s="198"/>
      <c r="B2559" s="199"/>
      <c r="C2559" s="199"/>
      <c r="D2559" s="199"/>
      <c r="E2559" s="200"/>
      <c r="F2559" s="200"/>
      <c r="G2559" s="199"/>
      <c r="H2559" s="199"/>
      <c r="I2559" s="200"/>
      <c r="J2559" s="204"/>
      <c r="K2559" s="199"/>
      <c r="L2559" s="199"/>
      <c r="M2559" s="199"/>
      <c r="N2559" s="112"/>
      <c r="O2559" s="199"/>
      <c r="P2559" s="199"/>
      <c r="Q2559" s="199"/>
      <c r="R2559" s="199"/>
      <c r="S2559" s="199"/>
      <c r="T2559" s="199">
        <f>BD[[#This Row],[ND]]*BD[[#This Row],[NE]]</f>
        <v>0</v>
      </c>
      <c r="U2559" s="201" t="str">
        <f t="shared" si="177"/>
        <v/>
      </c>
      <c r="V2559" s="199"/>
      <c r="W2559" s="199">
        <f>BD[[#This Row],[NP]]*BD[[#This Row],[N.C]]</f>
        <v>0</v>
      </c>
      <c r="X2559" s="201" t="str">
        <f t="shared" si="178"/>
        <v/>
      </c>
      <c r="Y2559" s="182" t="b">
        <f t="shared" si="179"/>
        <v>0</v>
      </c>
      <c r="Z2559" s="199"/>
      <c r="AA2559" s="199"/>
      <c r="AB2559" s="112"/>
      <c r="AC2559" s="112"/>
      <c r="AD2559" s="112"/>
      <c r="AE2559" s="204"/>
      <c r="AF2559" s="199"/>
    </row>
    <row r="2560" spans="1:32" ht="15.6" hidden="1">
      <c r="A2560" s="198"/>
      <c r="B2560" s="199"/>
      <c r="C2560" s="199"/>
      <c r="D2560" s="199"/>
      <c r="E2560" s="200"/>
      <c r="F2560" s="200"/>
      <c r="G2560" s="199"/>
      <c r="H2560" s="199"/>
      <c r="I2560" s="200"/>
      <c r="J2560" s="204"/>
      <c r="K2560" s="199"/>
      <c r="L2560" s="199"/>
      <c r="M2560" s="199"/>
      <c r="N2560" s="112"/>
      <c r="O2560" s="199"/>
      <c r="P2560" s="199"/>
      <c r="Q2560" s="199"/>
      <c r="R2560" s="199"/>
      <c r="S2560" s="199"/>
      <c r="T2560" s="199">
        <f>BD[[#This Row],[ND]]*BD[[#This Row],[NE]]</f>
        <v>0</v>
      </c>
      <c r="U2560" s="201" t="str">
        <f t="shared" ref="U2560:U2623" si="180">IF(AND(T2560&lt;=40,T2560&gt;=24),"MUY ALTO",IF(AND(T2560&lt;=20,T2560&gt;=10),"ALTO",IF(AND(T2560&lt;=8,T2560&gt;=6),"MEDIO",IF(AND(T2560&lt;=4,T2560&gt;=1),"BAJO",""))))</f>
        <v/>
      </c>
      <c r="V2560" s="199"/>
      <c r="W2560" s="199">
        <f>BD[[#This Row],[NP]]*BD[[#This Row],[N.C]]</f>
        <v>0</v>
      </c>
      <c r="X2560" s="201" t="str">
        <f t="shared" ref="X2560:X2623" si="181">IFERROR(IF(AND(W2560&gt;=600,W2560&lt;=4000),"I",IF(AND(W2560&lt;500,W2560&gt;=150),"II",IF(AND(W2560&lt;=120,W2560&gt;=40),"III",IF(W2560=20,"IV","")))),"")</f>
        <v/>
      </c>
      <c r="Y2560" s="182" t="b">
        <f t="shared" ref="Y2560:Y2623" si="182">IF(AND(X2560="I"),"NO ACEPTABLE",IF(AND(X2560="II"),"ACEPTABLE CON CONTROL ESPECIFICO",IF(AND(X2560="III"),"MEJORABLE",IF(AND(X2560="IV"),"ACEPTABLE"))))</f>
        <v>0</v>
      </c>
      <c r="Z2560" s="199"/>
      <c r="AA2560" s="199"/>
      <c r="AB2560" s="112"/>
      <c r="AC2560" s="112"/>
      <c r="AD2560" s="112"/>
      <c r="AE2560" s="204"/>
      <c r="AF2560" s="199"/>
    </row>
    <row r="2561" spans="1:32" ht="15.6" hidden="1">
      <c r="A2561" s="198"/>
      <c r="B2561" s="199"/>
      <c r="C2561" s="199"/>
      <c r="D2561" s="199"/>
      <c r="E2561" s="200"/>
      <c r="F2561" s="200"/>
      <c r="G2561" s="199"/>
      <c r="H2561" s="199"/>
      <c r="I2561" s="200"/>
      <c r="J2561" s="204"/>
      <c r="K2561" s="199"/>
      <c r="L2561" s="199"/>
      <c r="M2561" s="199"/>
      <c r="N2561" s="112"/>
      <c r="O2561" s="199"/>
      <c r="P2561" s="199"/>
      <c r="Q2561" s="199"/>
      <c r="R2561" s="199"/>
      <c r="S2561" s="199"/>
      <c r="T2561" s="199">
        <f>BD[[#This Row],[ND]]*BD[[#This Row],[NE]]</f>
        <v>0</v>
      </c>
      <c r="U2561" s="201" t="str">
        <f t="shared" si="180"/>
        <v/>
      </c>
      <c r="V2561" s="199"/>
      <c r="W2561" s="199">
        <f>BD[[#This Row],[NP]]*BD[[#This Row],[N.C]]</f>
        <v>0</v>
      </c>
      <c r="X2561" s="201" t="str">
        <f t="shared" si="181"/>
        <v/>
      </c>
      <c r="Y2561" s="182" t="b">
        <f t="shared" si="182"/>
        <v>0</v>
      </c>
      <c r="Z2561" s="199"/>
      <c r="AA2561" s="199"/>
      <c r="AB2561" s="112"/>
      <c r="AC2561" s="112"/>
      <c r="AD2561" s="112"/>
      <c r="AE2561" s="204"/>
      <c r="AF2561" s="199"/>
    </row>
    <row r="2562" spans="1:32" ht="15.6" hidden="1">
      <c r="A2562" s="198"/>
      <c r="B2562" s="199"/>
      <c r="C2562" s="199"/>
      <c r="D2562" s="199"/>
      <c r="E2562" s="200"/>
      <c r="F2562" s="200"/>
      <c r="G2562" s="199"/>
      <c r="H2562" s="199"/>
      <c r="I2562" s="200"/>
      <c r="J2562" s="204"/>
      <c r="K2562" s="199"/>
      <c r="L2562" s="199"/>
      <c r="M2562" s="199"/>
      <c r="N2562" s="112"/>
      <c r="O2562" s="199"/>
      <c r="P2562" s="199"/>
      <c r="Q2562" s="199"/>
      <c r="R2562" s="199"/>
      <c r="S2562" s="199"/>
      <c r="T2562" s="199">
        <f>BD[[#This Row],[ND]]*BD[[#This Row],[NE]]</f>
        <v>0</v>
      </c>
      <c r="U2562" s="201" t="str">
        <f t="shared" si="180"/>
        <v/>
      </c>
      <c r="V2562" s="199"/>
      <c r="W2562" s="199">
        <f>BD[[#This Row],[NP]]*BD[[#This Row],[N.C]]</f>
        <v>0</v>
      </c>
      <c r="X2562" s="201" t="str">
        <f t="shared" si="181"/>
        <v/>
      </c>
      <c r="Y2562" s="182" t="b">
        <f t="shared" si="182"/>
        <v>0</v>
      </c>
      <c r="Z2562" s="199"/>
      <c r="AA2562" s="199"/>
      <c r="AB2562" s="112"/>
      <c r="AC2562" s="112"/>
      <c r="AD2562" s="112"/>
      <c r="AE2562" s="204"/>
      <c r="AF2562" s="199"/>
    </row>
    <row r="2563" spans="1:32" ht="15.6" hidden="1">
      <c r="A2563" s="198"/>
      <c r="B2563" s="199"/>
      <c r="C2563" s="199"/>
      <c r="D2563" s="199"/>
      <c r="E2563" s="200"/>
      <c r="F2563" s="200"/>
      <c r="G2563" s="199"/>
      <c r="H2563" s="199"/>
      <c r="I2563" s="200"/>
      <c r="J2563" s="204"/>
      <c r="K2563" s="199"/>
      <c r="L2563" s="199"/>
      <c r="M2563" s="199"/>
      <c r="N2563" s="112"/>
      <c r="O2563" s="199"/>
      <c r="P2563" s="199"/>
      <c r="Q2563" s="199"/>
      <c r="R2563" s="199"/>
      <c r="S2563" s="199"/>
      <c r="T2563" s="199">
        <f>BD[[#This Row],[ND]]*BD[[#This Row],[NE]]</f>
        <v>0</v>
      </c>
      <c r="U2563" s="201" t="str">
        <f t="shared" si="180"/>
        <v/>
      </c>
      <c r="V2563" s="199"/>
      <c r="W2563" s="199">
        <f>BD[[#This Row],[NP]]*BD[[#This Row],[N.C]]</f>
        <v>0</v>
      </c>
      <c r="X2563" s="201" t="str">
        <f t="shared" si="181"/>
        <v/>
      </c>
      <c r="Y2563" s="182" t="b">
        <f t="shared" si="182"/>
        <v>0</v>
      </c>
      <c r="Z2563" s="199"/>
      <c r="AA2563" s="199"/>
      <c r="AB2563" s="112"/>
      <c r="AC2563" s="112"/>
      <c r="AD2563" s="112"/>
      <c r="AE2563" s="204"/>
      <c r="AF2563" s="199"/>
    </row>
    <row r="2564" spans="1:32" ht="15.6" hidden="1">
      <c r="A2564" s="198"/>
      <c r="B2564" s="199"/>
      <c r="C2564" s="199"/>
      <c r="D2564" s="199"/>
      <c r="E2564" s="200"/>
      <c r="F2564" s="200"/>
      <c r="G2564" s="199"/>
      <c r="H2564" s="199"/>
      <c r="I2564" s="200"/>
      <c r="J2564" s="204"/>
      <c r="K2564" s="199"/>
      <c r="L2564" s="199"/>
      <c r="M2564" s="199"/>
      <c r="N2564" s="112"/>
      <c r="O2564" s="199"/>
      <c r="P2564" s="199"/>
      <c r="Q2564" s="199"/>
      <c r="R2564" s="199"/>
      <c r="S2564" s="199"/>
      <c r="T2564" s="199">
        <f>BD[[#This Row],[ND]]*BD[[#This Row],[NE]]</f>
        <v>0</v>
      </c>
      <c r="U2564" s="201" t="str">
        <f t="shared" si="180"/>
        <v/>
      </c>
      <c r="V2564" s="199"/>
      <c r="W2564" s="199">
        <f>BD[[#This Row],[NP]]*BD[[#This Row],[N.C]]</f>
        <v>0</v>
      </c>
      <c r="X2564" s="201" t="str">
        <f t="shared" si="181"/>
        <v/>
      </c>
      <c r="Y2564" s="182" t="b">
        <f t="shared" si="182"/>
        <v>0</v>
      </c>
      <c r="Z2564" s="199"/>
      <c r="AA2564" s="199"/>
      <c r="AB2564" s="112"/>
      <c r="AC2564" s="112"/>
      <c r="AD2564" s="112"/>
      <c r="AE2564" s="204"/>
      <c r="AF2564" s="199"/>
    </row>
    <row r="2565" spans="1:32" ht="15.6" hidden="1">
      <c r="A2565" s="198"/>
      <c r="B2565" s="199"/>
      <c r="C2565" s="199"/>
      <c r="D2565" s="199"/>
      <c r="E2565" s="200"/>
      <c r="F2565" s="200"/>
      <c r="G2565" s="199"/>
      <c r="H2565" s="199"/>
      <c r="I2565" s="200"/>
      <c r="J2565" s="204"/>
      <c r="K2565" s="199"/>
      <c r="L2565" s="199"/>
      <c r="M2565" s="199"/>
      <c r="N2565" s="112"/>
      <c r="O2565" s="199"/>
      <c r="P2565" s="199"/>
      <c r="Q2565" s="199"/>
      <c r="R2565" s="199"/>
      <c r="S2565" s="199"/>
      <c r="T2565" s="199">
        <f>BD[[#This Row],[ND]]*BD[[#This Row],[NE]]</f>
        <v>0</v>
      </c>
      <c r="U2565" s="201" t="str">
        <f t="shared" si="180"/>
        <v/>
      </c>
      <c r="V2565" s="199"/>
      <c r="W2565" s="199">
        <f>BD[[#This Row],[NP]]*BD[[#This Row],[N.C]]</f>
        <v>0</v>
      </c>
      <c r="X2565" s="201" t="str">
        <f t="shared" si="181"/>
        <v/>
      </c>
      <c r="Y2565" s="182" t="b">
        <f t="shared" si="182"/>
        <v>0</v>
      </c>
      <c r="Z2565" s="199"/>
      <c r="AA2565" s="199"/>
      <c r="AB2565" s="112"/>
      <c r="AC2565" s="112"/>
      <c r="AD2565" s="112"/>
      <c r="AE2565" s="204"/>
      <c r="AF2565" s="199"/>
    </row>
    <row r="2566" spans="1:32" ht="15.6" hidden="1">
      <c r="A2566" s="198"/>
      <c r="B2566" s="199"/>
      <c r="C2566" s="199"/>
      <c r="D2566" s="199"/>
      <c r="E2566" s="200"/>
      <c r="F2566" s="200"/>
      <c r="G2566" s="199"/>
      <c r="H2566" s="199"/>
      <c r="I2566" s="200"/>
      <c r="J2566" s="204"/>
      <c r="K2566" s="199"/>
      <c r="L2566" s="199"/>
      <c r="M2566" s="199"/>
      <c r="N2566" s="112"/>
      <c r="O2566" s="199"/>
      <c r="P2566" s="199"/>
      <c r="Q2566" s="199"/>
      <c r="R2566" s="199"/>
      <c r="S2566" s="199"/>
      <c r="T2566" s="199">
        <f>BD[[#This Row],[ND]]*BD[[#This Row],[NE]]</f>
        <v>0</v>
      </c>
      <c r="U2566" s="201" t="str">
        <f t="shared" si="180"/>
        <v/>
      </c>
      <c r="V2566" s="199"/>
      <c r="W2566" s="199">
        <f>BD[[#This Row],[NP]]*BD[[#This Row],[N.C]]</f>
        <v>0</v>
      </c>
      <c r="X2566" s="201" t="str">
        <f t="shared" si="181"/>
        <v/>
      </c>
      <c r="Y2566" s="182" t="b">
        <f t="shared" si="182"/>
        <v>0</v>
      </c>
      <c r="Z2566" s="199"/>
      <c r="AA2566" s="199"/>
      <c r="AB2566" s="112"/>
      <c r="AC2566" s="112"/>
      <c r="AD2566" s="112"/>
      <c r="AE2566" s="204"/>
      <c r="AF2566" s="199"/>
    </row>
    <row r="2567" spans="1:32" ht="15.6" hidden="1">
      <c r="A2567" s="198"/>
      <c r="B2567" s="199"/>
      <c r="C2567" s="199"/>
      <c r="D2567" s="199"/>
      <c r="E2567" s="200"/>
      <c r="F2567" s="200"/>
      <c r="G2567" s="199"/>
      <c r="H2567" s="199"/>
      <c r="I2567" s="200"/>
      <c r="J2567" s="204"/>
      <c r="K2567" s="199"/>
      <c r="L2567" s="199"/>
      <c r="M2567" s="199"/>
      <c r="N2567" s="112"/>
      <c r="O2567" s="199"/>
      <c r="P2567" s="199"/>
      <c r="Q2567" s="199"/>
      <c r="R2567" s="199"/>
      <c r="S2567" s="199"/>
      <c r="T2567" s="199">
        <f>BD[[#This Row],[ND]]*BD[[#This Row],[NE]]</f>
        <v>0</v>
      </c>
      <c r="U2567" s="201" t="str">
        <f t="shared" si="180"/>
        <v/>
      </c>
      <c r="V2567" s="199"/>
      <c r="W2567" s="199">
        <f>BD[[#This Row],[NP]]*BD[[#This Row],[N.C]]</f>
        <v>0</v>
      </c>
      <c r="X2567" s="201" t="str">
        <f t="shared" si="181"/>
        <v/>
      </c>
      <c r="Y2567" s="182" t="b">
        <f t="shared" si="182"/>
        <v>0</v>
      </c>
      <c r="Z2567" s="199"/>
      <c r="AA2567" s="199"/>
      <c r="AB2567" s="112"/>
      <c r="AC2567" s="112"/>
      <c r="AD2567" s="112"/>
      <c r="AE2567" s="204"/>
      <c r="AF2567" s="199"/>
    </row>
    <row r="2568" spans="1:32" ht="15.6" hidden="1">
      <c r="A2568" s="198"/>
      <c r="B2568" s="199"/>
      <c r="C2568" s="199"/>
      <c r="D2568" s="199"/>
      <c r="E2568" s="200"/>
      <c r="F2568" s="200"/>
      <c r="G2568" s="199"/>
      <c r="H2568" s="199"/>
      <c r="I2568" s="200"/>
      <c r="J2568" s="204"/>
      <c r="K2568" s="199"/>
      <c r="L2568" s="199"/>
      <c r="M2568" s="199"/>
      <c r="N2568" s="112"/>
      <c r="O2568" s="199"/>
      <c r="P2568" s="199"/>
      <c r="Q2568" s="199"/>
      <c r="R2568" s="199"/>
      <c r="S2568" s="199"/>
      <c r="T2568" s="199">
        <f>BD[[#This Row],[ND]]*BD[[#This Row],[NE]]</f>
        <v>0</v>
      </c>
      <c r="U2568" s="201" t="str">
        <f t="shared" si="180"/>
        <v/>
      </c>
      <c r="V2568" s="199"/>
      <c r="W2568" s="199">
        <f>BD[[#This Row],[NP]]*BD[[#This Row],[N.C]]</f>
        <v>0</v>
      </c>
      <c r="X2568" s="201" t="str">
        <f t="shared" si="181"/>
        <v/>
      </c>
      <c r="Y2568" s="182" t="b">
        <f t="shared" si="182"/>
        <v>0</v>
      </c>
      <c r="Z2568" s="199"/>
      <c r="AA2568" s="199"/>
      <c r="AB2568" s="112"/>
      <c r="AC2568" s="112"/>
      <c r="AD2568" s="112"/>
      <c r="AE2568" s="204"/>
      <c r="AF2568" s="199"/>
    </row>
    <row r="2569" spans="1:32" ht="15.6" hidden="1">
      <c r="A2569" s="198"/>
      <c r="B2569" s="199"/>
      <c r="C2569" s="199"/>
      <c r="D2569" s="199"/>
      <c r="E2569" s="200"/>
      <c r="F2569" s="200"/>
      <c r="G2569" s="199"/>
      <c r="H2569" s="199"/>
      <c r="I2569" s="200"/>
      <c r="J2569" s="204"/>
      <c r="K2569" s="199"/>
      <c r="L2569" s="199"/>
      <c r="M2569" s="199"/>
      <c r="N2569" s="112"/>
      <c r="O2569" s="199"/>
      <c r="P2569" s="199"/>
      <c r="Q2569" s="199"/>
      <c r="R2569" s="199"/>
      <c r="S2569" s="199"/>
      <c r="T2569" s="199">
        <f>BD[[#This Row],[ND]]*BD[[#This Row],[NE]]</f>
        <v>0</v>
      </c>
      <c r="U2569" s="201" t="str">
        <f t="shared" si="180"/>
        <v/>
      </c>
      <c r="V2569" s="199"/>
      <c r="W2569" s="199">
        <f>BD[[#This Row],[NP]]*BD[[#This Row],[N.C]]</f>
        <v>0</v>
      </c>
      <c r="X2569" s="201" t="str">
        <f t="shared" si="181"/>
        <v/>
      </c>
      <c r="Y2569" s="182" t="b">
        <f t="shared" si="182"/>
        <v>0</v>
      </c>
      <c r="Z2569" s="199"/>
      <c r="AA2569" s="199"/>
      <c r="AB2569" s="112"/>
      <c r="AC2569" s="112"/>
      <c r="AD2569" s="112"/>
      <c r="AE2569" s="204"/>
      <c r="AF2569" s="199"/>
    </row>
    <row r="2570" spans="1:32" ht="15.6" hidden="1">
      <c r="A2570" s="198"/>
      <c r="B2570" s="199"/>
      <c r="C2570" s="199"/>
      <c r="D2570" s="199"/>
      <c r="E2570" s="200"/>
      <c r="F2570" s="200"/>
      <c r="G2570" s="199"/>
      <c r="H2570" s="199"/>
      <c r="I2570" s="200"/>
      <c r="J2570" s="204"/>
      <c r="K2570" s="199"/>
      <c r="L2570" s="199"/>
      <c r="M2570" s="199"/>
      <c r="N2570" s="112"/>
      <c r="O2570" s="199"/>
      <c r="P2570" s="199"/>
      <c r="Q2570" s="199"/>
      <c r="R2570" s="199"/>
      <c r="S2570" s="199"/>
      <c r="T2570" s="199">
        <f>BD[[#This Row],[ND]]*BD[[#This Row],[NE]]</f>
        <v>0</v>
      </c>
      <c r="U2570" s="201" t="str">
        <f t="shared" si="180"/>
        <v/>
      </c>
      <c r="V2570" s="199"/>
      <c r="W2570" s="199">
        <f>BD[[#This Row],[NP]]*BD[[#This Row],[N.C]]</f>
        <v>0</v>
      </c>
      <c r="X2570" s="201" t="str">
        <f t="shared" si="181"/>
        <v/>
      </c>
      <c r="Y2570" s="182" t="b">
        <f t="shared" si="182"/>
        <v>0</v>
      </c>
      <c r="Z2570" s="199"/>
      <c r="AA2570" s="199"/>
      <c r="AB2570" s="112"/>
      <c r="AC2570" s="112"/>
      <c r="AD2570" s="112"/>
      <c r="AE2570" s="204"/>
      <c r="AF2570" s="199"/>
    </row>
    <row r="2571" spans="1:32" ht="15.6" hidden="1">
      <c r="A2571" s="198"/>
      <c r="B2571" s="199"/>
      <c r="C2571" s="199"/>
      <c r="D2571" s="199"/>
      <c r="E2571" s="200"/>
      <c r="F2571" s="200"/>
      <c r="G2571" s="199"/>
      <c r="H2571" s="199"/>
      <c r="I2571" s="200"/>
      <c r="J2571" s="204"/>
      <c r="K2571" s="199"/>
      <c r="L2571" s="199"/>
      <c r="M2571" s="199"/>
      <c r="N2571" s="112"/>
      <c r="O2571" s="199"/>
      <c r="P2571" s="199"/>
      <c r="Q2571" s="199"/>
      <c r="R2571" s="199"/>
      <c r="S2571" s="199"/>
      <c r="T2571" s="199">
        <f>BD[[#This Row],[ND]]*BD[[#This Row],[NE]]</f>
        <v>0</v>
      </c>
      <c r="U2571" s="201" t="str">
        <f t="shared" si="180"/>
        <v/>
      </c>
      <c r="V2571" s="199"/>
      <c r="W2571" s="199">
        <f>BD[[#This Row],[NP]]*BD[[#This Row],[N.C]]</f>
        <v>0</v>
      </c>
      <c r="X2571" s="201" t="str">
        <f t="shared" si="181"/>
        <v/>
      </c>
      <c r="Y2571" s="182" t="b">
        <f t="shared" si="182"/>
        <v>0</v>
      </c>
      <c r="Z2571" s="199"/>
      <c r="AA2571" s="199"/>
      <c r="AB2571" s="112"/>
      <c r="AC2571" s="112"/>
      <c r="AD2571" s="112"/>
      <c r="AE2571" s="204"/>
      <c r="AF2571" s="199"/>
    </row>
    <row r="2572" spans="1:32" ht="15.6" hidden="1">
      <c r="A2572" s="198"/>
      <c r="B2572" s="199"/>
      <c r="C2572" s="199"/>
      <c r="D2572" s="199"/>
      <c r="E2572" s="200"/>
      <c r="F2572" s="200"/>
      <c r="G2572" s="199"/>
      <c r="H2572" s="199"/>
      <c r="I2572" s="200"/>
      <c r="J2572" s="204"/>
      <c r="K2572" s="199"/>
      <c r="L2572" s="199"/>
      <c r="M2572" s="199"/>
      <c r="N2572" s="112"/>
      <c r="O2572" s="199"/>
      <c r="P2572" s="199"/>
      <c r="Q2572" s="199"/>
      <c r="R2572" s="199"/>
      <c r="S2572" s="199"/>
      <c r="T2572" s="199">
        <f>BD[[#This Row],[ND]]*BD[[#This Row],[NE]]</f>
        <v>0</v>
      </c>
      <c r="U2572" s="201" t="str">
        <f t="shared" si="180"/>
        <v/>
      </c>
      <c r="V2572" s="199"/>
      <c r="W2572" s="199">
        <f>BD[[#This Row],[NP]]*BD[[#This Row],[N.C]]</f>
        <v>0</v>
      </c>
      <c r="X2572" s="201" t="str">
        <f t="shared" si="181"/>
        <v/>
      </c>
      <c r="Y2572" s="182" t="b">
        <f t="shared" si="182"/>
        <v>0</v>
      </c>
      <c r="Z2572" s="199"/>
      <c r="AA2572" s="199"/>
      <c r="AB2572" s="112"/>
      <c r="AC2572" s="112"/>
      <c r="AD2572" s="112"/>
      <c r="AE2572" s="204"/>
      <c r="AF2572" s="199"/>
    </row>
    <row r="2573" spans="1:32" ht="15.6" hidden="1">
      <c r="A2573" s="198"/>
      <c r="B2573" s="199"/>
      <c r="C2573" s="199"/>
      <c r="D2573" s="199"/>
      <c r="E2573" s="200"/>
      <c r="F2573" s="200"/>
      <c r="G2573" s="199"/>
      <c r="H2573" s="199"/>
      <c r="I2573" s="200"/>
      <c r="J2573" s="204"/>
      <c r="K2573" s="199"/>
      <c r="L2573" s="199"/>
      <c r="M2573" s="199"/>
      <c r="N2573" s="112"/>
      <c r="O2573" s="199"/>
      <c r="P2573" s="199"/>
      <c r="Q2573" s="199"/>
      <c r="R2573" s="199"/>
      <c r="S2573" s="199"/>
      <c r="T2573" s="199">
        <f>BD[[#This Row],[ND]]*BD[[#This Row],[NE]]</f>
        <v>0</v>
      </c>
      <c r="U2573" s="201" t="str">
        <f t="shared" si="180"/>
        <v/>
      </c>
      <c r="V2573" s="199"/>
      <c r="W2573" s="199">
        <f>BD[[#This Row],[NP]]*BD[[#This Row],[N.C]]</f>
        <v>0</v>
      </c>
      <c r="X2573" s="201" t="str">
        <f t="shared" si="181"/>
        <v/>
      </c>
      <c r="Y2573" s="182" t="b">
        <f t="shared" si="182"/>
        <v>0</v>
      </c>
      <c r="Z2573" s="199"/>
      <c r="AA2573" s="199"/>
      <c r="AB2573" s="112"/>
      <c r="AC2573" s="112"/>
      <c r="AD2573" s="112"/>
      <c r="AE2573" s="204"/>
      <c r="AF2573" s="199"/>
    </row>
    <row r="2574" spans="1:32" ht="15.6" hidden="1">
      <c r="A2574" s="198"/>
      <c r="B2574" s="199"/>
      <c r="C2574" s="199"/>
      <c r="D2574" s="199"/>
      <c r="E2574" s="200"/>
      <c r="F2574" s="200"/>
      <c r="G2574" s="199"/>
      <c r="H2574" s="199"/>
      <c r="I2574" s="200"/>
      <c r="J2574" s="204"/>
      <c r="K2574" s="199"/>
      <c r="L2574" s="199"/>
      <c r="M2574" s="199"/>
      <c r="N2574" s="112"/>
      <c r="O2574" s="199"/>
      <c r="P2574" s="199"/>
      <c r="Q2574" s="199"/>
      <c r="R2574" s="199"/>
      <c r="S2574" s="199"/>
      <c r="T2574" s="199">
        <f>BD[[#This Row],[ND]]*BD[[#This Row],[NE]]</f>
        <v>0</v>
      </c>
      <c r="U2574" s="201" t="str">
        <f t="shared" si="180"/>
        <v/>
      </c>
      <c r="V2574" s="199"/>
      <c r="W2574" s="199">
        <f>BD[[#This Row],[NP]]*BD[[#This Row],[N.C]]</f>
        <v>0</v>
      </c>
      <c r="X2574" s="201" t="str">
        <f t="shared" si="181"/>
        <v/>
      </c>
      <c r="Y2574" s="182" t="b">
        <f t="shared" si="182"/>
        <v>0</v>
      </c>
      <c r="Z2574" s="199"/>
      <c r="AA2574" s="199"/>
      <c r="AB2574" s="112"/>
      <c r="AC2574" s="112"/>
      <c r="AD2574" s="112"/>
      <c r="AE2574" s="204"/>
      <c r="AF2574" s="199"/>
    </row>
    <row r="2575" spans="1:32" ht="15.6" hidden="1">
      <c r="A2575" s="198"/>
      <c r="B2575" s="199"/>
      <c r="C2575" s="199"/>
      <c r="D2575" s="199"/>
      <c r="E2575" s="200"/>
      <c r="F2575" s="200"/>
      <c r="G2575" s="199"/>
      <c r="H2575" s="199"/>
      <c r="I2575" s="200"/>
      <c r="J2575" s="204"/>
      <c r="K2575" s="199"/>
      <c r="L2575" s="199"/>
      <c r="M2575" s="199"/>
      <c r="N2575" s="112"/>
      <c r="O2575" s="199"/>
      <c r="P2575" s="199"/>
      <c r="Q2575" s="199"/>
      <c r="R2575" s="199"/>
      <c r="S2575" s="199"/>
      <c r="T2575" s="199">
        <f>BD[[#This Row],[ND]]*BD[[#This Row],[NE]]</f>
        <v>0</v>
      </c>
      <c r="U2575" s="201" t="str">
        <f t="shared" si="180"/>
        <v/>
      </c>
      <c r="V2575" s="199"/>
      <c r="W2575" s="199">
        <f>BD[[#This Row],[NP]]*BD[[#This Row],[N.C]]</f>
        <v>0</v>
      </c>
      <c r="X2575" s="201" t="str">
        <f t="shared" si="181"/>
        <v/>
      </c>
      <c r="Y2575" s="182" t="b">
        <f t="shared" si="182"/>
        <v>0</v>
      </c>
      <c r="Z2575" s="199"/>
      <c r="AA2575" s="199"/>
      <c r="AB2575" s="112"/>
      <c r="AC2575" s="112"/>
      <c r="AD2575" s="112"/>
      <c r="AE2575" s="204"/>
      <c r="AF2575" s="199"/>
    </row>
    <row r="2576" spans="1:32" ht="15.6" hidden="1">
      <c r="A2576" s="198"/>
      <c r="B2576" s="199"/>
      <c r="C2576" s="199"/>
      <c r="D2576" s="199"/>
      <c r="E2576" s="200"/>
      <c r="F2576" s="200"/>
      <c r="G2576" s="199"/>
      <c r="H2576" s="199"/>
      <c r="I2576" s="200"/>
      <c r="J2576" s="204"/>
      <c r="K2576" s="199"/>
      <c r="L2576" s="199"/>
      <c r="M2576" s="199"/>
      <c r="N2576" s="112"/>
      <c r="O2576" s="199"/>
      <c r="P2576" s="199"/>
      <c r="Q2576" s="199"/>
      <c r="R2576" s="199"/>
      <c r="S2576" s="199"/>
      <c r="T2576" s="199">
        <f>BD[[#This Row],[ND]]*BD[[#This Row],[NE]]</f>
        <v>0</v>
      </c>
      <c r="U2576" s="201" t="str">
        <f t="shared" si="180"/>
        <v/>
      </c>
      <c r="V2576" s="199"/>
      <c r="W2576" s="199">
        <f>BD[[#This Row],[NP]]*BD[[#This Row],[N.C]]</f>
        <v>0</v>
      </c>
      <c r="X2576" s="201" t="str">
        <f t="shared" si="181"/>
        <v/>
      </c>
      <c r="Y2576" s="182" t="b">
        <f t="shared" si="182"/>
        <v>0</v>
      </c>
      <c r="Z2576" s="199"/>
      <c r="AA2576" s="199"/>
      <c r="AB2576" s="112"/>
      <c r="AC2576" s="112"/>
      <c r="AD2576" s="112"/>
      <c r="AE2576" s="204"/>
      <c r="AF2576" s="199"/>
    </row>
    <row r="2577" spans="1:32" ht="15.6" hidden="1">
      <c r="A2577" s="198"/>
      <c r="B2577" s="199"/>
      <c r="C2577" s="199"/>
      <c r="D2577" s="199"/>
      <c r="E2577" s="200"/>
      <c r="F2577" s="200"/>
      <c r="G2577" s="199"/>
      <c r="H2577" s="199"/>
      <c r="I2577" s="200"/>
      <c r="J2577" s="204"/>
      <c r="K2577" s="199"/>
      <c r="L2577" s="199"/>
      <c r="M2577" s="199"/>
      <c r="N2577" s="112"/>
      <c r="O2577" s="199"/>
      <c r="P2577" s="199"/>
      <c r="Q2577" s="199"/>
      <c r="R2577" s="199"/>
      <c r="S2577" s="199"/>
      <c r="T2577" s="199">
        <f>BD[[#This Row],[ND]]*BD[[#This Row],[NE]]</f>
        <v>0</v>
      </c>
      <c r="U2577" s="201" t="str">
        <f t="shared" si="180"/>
        <v/>
      </c>
      <c r="V2577" s="199"/>
      <c r="W2577" s="199">
        <f>BD[[#This Row],[NP]]*BD[[#This Row],[N.C]]</f>
        <v>0</v>
      </c>
      <c r="X2577" s="201" t="str">
        <f t="shared" si="181"/>
        <v/>
      </c>
      <c r="Y2577" s="182" t="b">
        <f t="shared" si="182"/>
        <v>0</v>
      </c>
      <c r="Z2577" s="199"/>
      <c r="AA2577" s="199"/>
      <c r="AB2577" s="112"/>
      <c r="AC2577" s="112"/>
      <c r="AD2577" s="112"/>
      <c r="AE2577" s="204"/>
      <c r="AF2577" s="199"/>
    </row>
    <row r="2578" spans="1:32" ht="15.6" hidden="1">
      <c r="A2578" s="198"/>
      <c r="B2578" s="199"/>
      <c r="C2578" s="199"/>
      <c r="D2578" s="199"/>
      <c r="E2578" s="200"/>
      <c r="F2578" s="200"/>
      <c r="G2578" s="199"/>
      <c r="H2578" s="199"/>
      <c r="I2578" s="200"/>
      <c r="J2578" s="204"/>
      <c r="K2578" s="199"/>
      <c r="L2578" s="199"/>
      <c r="M2578" s="199"/>
      <c r="N2578" s="112"/>
      <c r="O2578" s="199"/>
      <c r="P2578" s="199"/>
      <c r="Q2578" s="199"/>
      <c r="R2578" s="199"/>
      <c r="S2578" s="199"/>
      <c r="T2578" s="199">
        <f>BD[[#This Row],[ND]]*BD[[#This Row],[NE]]</f>
        <v>0</v>
      </c>
      <c r="U2578" s="201" t="str">
        <f t="shared" si="180"/>
        <v/>
      </c>
      <c r="V2578" s="199"/>
      <c r="W2578" s="199">
        <f>BD[[#This Row],[NP]]*BD[[#This Row],[N.C]]</f>
        <v>0</v>
      </c>
      <c r="X2578" s="201" t="str">
        <f t="shared" si="181"/>
        <v/>
      </c>
      <c r="Y2578" s="182" t="b">
        <f t="shared" si="182"/>
        <v>0</v>
      </c>
      <c r="Z2578" s="199"/>
      <c r="AA2578" s="199"/>
      <c r="AB2578" s="112"/>
      <c r="AC2578" s="112"/>
      <c r="AD2578" s="112"/>
      <c r="AE2578" s="204"/>
      <c r="AF2578" s="199"/>
    </row>
    <row r="2579" spans="1:32" ht="15.6" hidden="1">
      <c r="A2579" s="198"/>
      <c r="B2579" s="199"/>
      <c r="C2579" s="199"/>
      <c r="D2579" s="199"/>
      <c r="E2579" s="200"/>
      <c r="F2579" s="200"/>
      <c r="G2579" s="199"/>
      <c r="H2579" s="199"/>
      <c r="I2579" s="200"/>
      <c r="J2579" s="204"/>
      <c r="K2579" s="199"/>
      <c r="L2579" s="199"/>
      <c r="M2579" s="199"/>
      <c r="N2579" s="112"/>
      <c r="O2579" s="199"/>
      <c r="P2579" s="199"/>
      <c r="Q2579" s="199"/>
      <c r="R2579" s="199"/>
      <c r="S2579" s="199"/>
      <c r="T2579" s="199">
        <f>BD[[#This Row],[ND]]*BD[[#This Row],[NE]]</f>
        <v>0</v>
      </c>
      <c r="U2579" s="201" t="str">
        <f t="shared" si="180"/>
        <v/>
      </c>
      <c r="V2579" s="199"/>
      <c r="W2579" s="199">
        <f>BD[[#This Row],[NP]]*BD[[#This Row],[N.C]]</f>
        <v>0</v>
      </c>
      <c r="X2579" s="201" t="str">
        <f t="shared" si="181"/>
        <v/>
      </c>
      <c r="Y2579" s="182" t="b">
        <f t="shared" si="182"/>
        <v>0</v>
      </c>
      <c r="Z2579" s="199"/>
      <c r="AA2579" s="199"/>
      <c r="AB2579" s="112"/>
      <c r="AC2579" s="112"/>
      <c r="AD2579" s="112"/>
      <c r="AE2579" s="204"/>
      <c r="AF2579" s="199"/>
    </row>
    <row r="2580" spans="1:32" ht="15.6" hidden="1">
      <c r="A2580" s="198"/>
      <c r="B2580" s="199"/>
      <c r="C2580" s="199"/>
      <c r="D2580" s="199"/>
      <c r="E2580" s="200"/>
      <c r="F2580" s="200"/>
      <c r="G2580" s="199"/>
      <c r="H2580" s="199"/>
      <c r="I2580" s="200"/>
      <c r="J2580" s="204"/>
      <c r="K2580" s="199"/>
      <c r="L2580" s="199"/>
      <c r="M2580" s="199"/>
      <c r="N2580" s="112"/>
      <c r="O2580" s="199"/>
      <c r="P2580" s="199"/>
      <c r="Q2580" s="199"/>
      <c r="R2580" s="199"/>
      <c r="S2580" s="199"/>
      <c r="T2580" s="199">
        <f>BD[[#This Row],[ND]]*BD[[#This Row],[NE]]</f>
        <v>0</v>
      </c>
      <c r="U2580" s="201" t="str">
        <f t="shared" si="180"/>
        <v/>
      </c>
      <c r="V2580" s="199"/>
      <c r="W2580" s="199">
        <f>BD[[#This Row],[NP]]*BD[[#This Row],[N.C]]</f>
        <v>0</v>
      </c>
      <c r="X2580" s="201" t="str">
        <f t="shared" si="181"/>
        <v/>
      </c>
      <c r="Y2580" s="182" t="b">
        <f t="shared" si="182"/>
        <v>0</v>
      </c>
      <c r="Z2580" s="199"/>
      <c r="AA2580" s="199"/>
      <c r="AB2580" s="112"/>
      <c r="AC2580" s="112"/>
      <c r="AD2580" s="112"/>
      <c r="AE2580" s="204"/>
      <c r="AF2580" s="199"/>
    </row>
    <row r="2581" spans="1:32" ht="15.6" hidden="1">
      <c r="A2581" s="198"/>
      <c r="B2581" s="199"/>
      <c r="C2581" s="199"/>
      <c r="D2581" s="199"/>
      <c r="E2581" s="200"/>
      <c r="F2581" s="200"/>
      <c r="G2581" s="199"/>
      <c r="H2581" s="199"/>
      <c r="I2581" s="200"/>
      <c r="J2581" s="204"/>
      <c r="K2581" s="199"/>
      <c r="L2581" s="199"/>
      <c r="M2581" s="199"/>
      <c r="N2581" s="112"/>
      <c r="O2581" s="199"/>
      <c r="P2581" s="199"/>
      <c r="Q2581" s="199"/>
      <c r="R2581" s="199"/>
      <c r="S2581" s="199"/>
      <c r="T2581" s="199">
        <f>BD[[#This Row],[ND]]*BD[[#This Row],[NE]]</f>
        <v>0</v>
      </c>
      <c r="U2581" s="201" t="str">
        <f t="shared" si="180"/>
        <v/>
      </c>
      <c r="V2581" s="199"/>
      <c r="W2581" s="199">
        <f>BD[[#This Row],[NP]]*BD[[#This Row],[N.C]]</f>
        <v>0</v>
      </c>
      <c r="X2581" s="201" t="str">
        <f t="shared" si="181"/>
        <v/>
      </c>
      <c r="Y2581" s="182" t="b">
        <f t="shared" si="182"/>
        <v>0</v>
      </c>
      <c r="Z2581" s="199"/>
      <c r="AA2581" s="199"/>
      <c r="AB2581" s="112"/>
      <c r="AC2581" s="112"/>
      <c r="AD2581" s="112"/>
      <c r="AE2581" s="204"/>
      <c r="AF2581" s="199"/>
    </row>
    <row r="2582" spans="1:32" ht="15.6" hidden="1">
      <c r="A2582" s="198"/>
      <c r="B2582" s="199"/>
      <c r="C2582" s="199"/>
      <c r="D2582" s="199"/>
      <c r="E2582" s="200"/>
      <c r="F2582" s="200"/>
      <c r="G2582" s="199"/>
      <c r="H2582" s="199"/>
      <c r="I2582" s="200"/>
      <c r="J2582" s="204"/>
      <c r="K2582" s="199"/>
      <c r="L2582" s="199"/>
      <c r="M2582" s="199"/>
      <c r="N2582" s="112"/>
      <c r="O2582" s="199"/>
      <c r="P2582" s="199"/>
      <c r="Q2582" s="199"/>
      <c r="R2582" s="199"/>
      <c r="S2582" s="199"/>
      <c r="T2582" s="199">
        <f>BD[[#This Row],[ND]]*BD[[#This Row],[NE]]</f>
        <v>0</v>
      </c>
      <c r="U2582" s="201" t="str">
        <f t="shared" si="180"/>
        <v/>
      </c>
      <c r="V2582" s="199"/>
      <c r="W2582" s="199">
        <f>BD[[#This Row],[NP]]*BD[[#This Row],[N.C]]</f>
        <v>0</v>
      </c>
      <c r="X2582" s="201" t="str">
        <f t="shared" si="181"/>
        <v/>
      </c>
      <c r="Y2582" s="182" t="b">
        <f t="shared" si="182"/>
        <v>0</v>
      </c>
      <c r="Z2582" s="199"/>
      <c r="AA2582" s="199"/>
      <c r="AB2582" s="112"/>
      <c r="AC2582" s="112"/>
      <c r="AD2582" s="112"/>
      <c r="AE2582" s="204"/>
      <c r="AF2582" s="199"/>
    </row>
    <row r="2583" spans="1:32" ht="15.6" hidden="1">
      <c r="A2583" s="198"/>
      <c r="B2583" s="199"/>
      <c r="C2583" s="199"/>
      <c r="D2583" s="199"/>
      <c r="E2583" s="200"/>
      <c r="F2583" s="200"/>
      <c r="G2583" s="199"/>
      <c r="H2583" s="199"/>
      <c r="I2583" s="200"/>
      <c r="J2583" s="204"/>
      <c r="K2583" s="199"/>
      <c r="L2583" s="199"/>
      <c r="M2583" s="199"/>
      <c r="N2583" s="112"/>
      <c r="O2583" s="199"/>
      <c r="P2583" s="199"/>
      <c r="Q2583" s="199"/>
      <c r="R2583" s="199"/>
      <c r="S2583" s="199"/>
      <c r="T2583" s="199">
        <f>BD[[#This Row],[ND]]*BD[[#This Row],[NE]]</f>
        <v>0</v>
      </c>
      <c r="U2583" s="201" t="str">
        <f t="shared" si="180"/>
        <v/>
      </c>
      <c r="V2583" s="199"/>
      <c r="W2583" s="199">
        <f>BD[[#This Row],[NP]]*BD[[#This Row],[N.C]]</f>
        <v>0</v>
      </c>
      <c r="X2583" s="201" t="str">
        <f t="shared" si="181"/>
        <v/>
      </c>
      <c r="Y2583" s="182" t="b">
        <f t="shared" si="182"/>
        <v>0</v>
      </c>
      <c r="Z2583" s="199"/>
      <c r="AA2583" s="199"/>
      <c r="AB2583" s="112"/>
      <c r="AC2583" s="112"/>
      <c r="AD2583" s="112"/>
      <c r="AE2583" s="204"/>
      <c r="AF2583" s="199"/>
    </row>
    <row r="2584" spans="1:32" ht="15.6" hidden="1">
      <c r="A2584" s="198"/>
      <c r="B2584" s="199"/>
      <c r="C2584" s="199"/>
      <c r="D2584" s="199"/>
      <c r="E2584" s="200"/>
      <c r="F2584" s="200"/>
      <c r="G2584" s="199"/>
      <c r="H2584" s="199"/>
      <c r="I2584" s="200"/>
      <c r="J2584" s="204"/>
      <c r="K2584" s="199"/>
      <c r="L2584" s="199"/>
      <c r="M2584" s="199"/>
      <c r="N2584" s="112"/>
      <c r="O2584" s="199"/>
      <c r="P2584" s="199"/>
      <c r="Q2584" s="199"/>
      <c r="R2584" s="199"/>
      <c r="S2584" s="199"/>
      <c r="T2584" s="199">
        <f>BD[[#This Row],[ND]]*BD[[#This Row],[NE]]</f>
        <v>0</v>
      </c>
      <c r="U2584" s="201" t="str">
        <f t="shared" si="180"/>
        <v/>
      </c>
      <c r="V2584" s="199"/>
      <c r="W2584" s="199">
        <f>BD[[#This Row],[NP]]*BD[[#This Row],[N.C]]</f>
        <v>0</v>
      </c>
      <c r="X2584" s="201" t="str">
        <f t="shared" si="181"/>
        <v/>
      </c>
      <c r="Y2584" s="182" t="b">
        <f t="shared" si="182"/>
        <v>0</v>
      </c>
      <c r="Z2584" s="199"/>
      <c r="AA2584" s="199"/>
      <c r="AB2584" s="112"/>
      <c r="AC2584" s="112"/>
      <c r="AD2584" s="112"/>
      <c r="AE2584" s="204"/>
      <c r="AF2584" s="199"/>
    </row>
    <row r="2585" spans="1:32" ht="15.6" hidden="1">
      <c r="A2585" s="198"/>
      <c r="B2585" s="199"/>
      <c r="C2585" s="199"/>
      <c r="D2585" s="199"/>
      <c r="E2585" s="200"/>
      <c r="F2585" s="200"/>
      <c r="G2585" s="199"/>
      <c r="H2585" s="199"/>
      <c r="I2585" s="200"/>
      <c r="J2585" s="204"/>
      <c r="K2585" s="199"/>
      <c r="L2585" s="199"/>
      <c r="M2585" s="199"/>
      <c r="N2585" s="112"/>
      <c r="O2585" s="199"/>
      <c r="P2585" s="199"/>
      <c r="Q2585" s="199"/>
      <c r="R2585" s="199"/>
      <c r="S2585" s="199"/>
      <c r="T2585" s="199">
        <f>BD[[#This Row],[ND]]*BD[[#This Row],[NE]]</f>
        <v>0</v>
      </c>
      <c r="U2585" s="201" t="str">
        <f t="shared" si="180"/>
        <v/>
      </c>
      <c r="V2585" s="199"/>
      <c r="W2585" s="199">
        <f>BD[[#This Row],[NP]]*BD[[#This Row],[N.C]]</f>
        <v>0</v>
      </c>
      <c r="X2585" s="201" t="str">
        <f t="shared" si="181"/>
        <v/>
      </c>
      <c r="Y2585" s="182" t="b">
        <f t="shared" si="182"/>
        <v>0</v>
      </c>
      <c r="Z2585" s="199"/>
      <c r="AA2585" s="199"/>
      <c r="AB2585" s="112"/>
      <c r="AC2585" s="112"/>
      <c r="AD2585" s="112"/>
      <c r="AE2585" s="204"/>
      <c r="AF2585" s="199"/>
    </row>
    <row r="2586" spans="1:32" ht="15.6" hidden="1">
      <c r="A2586" s="198"/>
      <c r="B2586" s="199"/>
      <c r="C2586" s="199"/>
      <c r="D2586" s="199"/>
      <c r="E2586" s="200"/>
      <c r="F2586" s="200"/>
      <c r="G2586" s="199"/>
      <c r="H2586" s="199"/>
      <c r="I2586" s="200"/>
      <c r="J2586" s="204"/>
      <c r="K2586" s="199"/>
      <c r="L2586" s="199"/>
      <c r="M2586" s="199"/>
      <c r="N2586" s="112"/>
      <c r="O2586" s="199"/>
      <c r="P2586" s="199"/>
      <c r="Q2586" s="199"/>
      <c r="R2586" s="199"/>
      <c r="S2586" s="199"/>
      <c r="T2586" s="199">
        <f>BD[[#This Row],[ND]]*BD[[#This Row],[NE]]</f>
        <v>0</v>
      </c>
      <c r="U2586" s="201" t="str">
        <f t="shared" si="180"/>
        <v/>
      </c>
      <c r="V2586" s="199"/>
      <c r="W2586" s="199">
        <f>BD[[#This Row],[NP]]*BD[[#This Row],[N.C]]</f>
        <v>0</v>
      </c>
      <c r="X2586" s="201" t="str">
        <f t="shared" si="181"/>
        <v/>
      </c>
      <c r="Y2586" s="182" t="b">
        <f t="shared" si="182"/>
        <v>0</v>
      </c>
      <c r="Z2586" s="199"/>
      <c r="AA2586" s="199"/>
      <c r="AB2586" s="112"/>
      <c r="AC2586" s="112"/>
      <c r="AD2586" s="112"/>
      <c r="AE2586" s="204"/>
      <c r="AF2586" s="199"/>
    </row>
    <row r="2587" spans="1:32" ht="15.6" hidden="1">
      <c r="A2587" s="198"/>
      <c r="B2587" s="199"/>
      <c r="C2587" s="199"/>
      <c r="D2587" s="199"/>
      <c r="E2587" s="200"/>
      <c r="F2587" s="200"/>
      <c r="G2587" s="199"/>
      <c r="H2587" s="199"/>
      <c r="I2587" s="200"/>
      <c r="J2587" s="204"/>
      <c r="K2587" s="199"/>
      <c r="L2587" s="199"/>
      <c r="M2587" s="199"/>
      <c r="N2587" s="112"/>
      <c r="O2587" s="199"/>
      <c r="P2587" s="199"/>
      <c r="Q2587" s="199"/>
      <c r="R2587" s="199"/>
      <c r="S2587" s="199"/>
      <c r="T2587" s="199">
        <f>BD[[#This Row],[ND]]*BD[[#This Row],[NE]]</f>
        <v>0</v>
      </c>
      <c r="U2587" s="201" t="str">
        <f t="shared" si="180"/>
        <v/>
      </c>
      <c r="V2587" s="199"/>
      <c r="W2587" s="199">
        <f>BD[[#This Row],[NP]]*BD[[#This Row],[N.C]]</f>
        <v>0</v>
      </c>
      <c r="X2587" s="201" t="str">
        <f t="shared" si="181"/>
        <v/>
      </c>
      <c r="Y2587" s="182" t="b">
        <f t="shared" si="182"/>
        <v>0</v>
      </c>
      <c r="Z2587" s="199"/>
      <c r="AA2587" s="199"/>
      <c r="AB2587" s="112"/>
      <c r="AC2587" s="112"/>
      <c r="AD2587" s="112"/>
      <c r="AE2587" s="204"/>
      <c r="AF2587" s="199"/>
    </row>
    <row r="2588" spans="1:32" ht="15.6" hidden="1">
      <c r="A2588" s="198"/>
      <c r="B2588" s="199"/>
      <c r="C2588" s="199"/>
      <c r="D2588" s="199"/>
      <c r="E2588" s="200"/>
      <c r="F2588" s="200"/>
      <c r="G2588" s="199"/>
      <c r="H2588" s="199"/>
      <c r="I2588" s="200"/>
      <c r="J2588" s="204"/>
      <c r="K2588" s="199"/>
      <c r="L2588" s="199"/>
      <c r="M2588" s="199"/>
      <c r="N2588" s="112"/>
      <c r="O2588" s="199"/>
      <c r="P2588" s="199"/>
      <c r="Q2588" s="199"/>
      <c r="R2588" s="199"/>
      <c r="S2588" s="199"/>
      <c r="T2588" s="199">
        <f>BD[[#This Row],[ND]]*BD[[#This Row],[NE]]</f>
        <v>0</v>
      </c>
      <c r="U2588" s="201" t="str">
        <f t="shared" si="180"/>
        <v/>
      </c>
      <c r="V2588" s="199"/>
      <c r="W2588" s="199">
        <f>BD[[#This Row],[NP]]*BD[[#This Row],[N.C]]</f>
        <v>0</v>
      </c>
      <c r="X2588" s="201" t="str">
        <f t="shared" si="181"/>
        <v/>
      </c>
      <c r="Y2588" s="182" t="b">
        <f t="shared" si="182"/>
        <v>0</v>
      </c>
      <c r="Z2588" s="199"/>
      <c r="AA2588" s="199"/>
      <c r="AB2588" s="112"/>
      <c r="AC2588" s="112"/>
      <c r="AD2588" s="112"/>
      <c r="AE2588" s="204"/>
      <c r="AF2588" s="199"/>
    </row>
    <row r="2589" spans="1:32" ht="15.6" hidden="1">
      <c r="A2589" s="198"/>
      <c r="B2589" s="199"/>
      <c r="C2589" s="199"/>
      <c r="D2589" s="199"/>
      <c r="E2589" s="200"/>
      <c r="F2589" s="200"/>
      <c r="G2589" s="199"/>
      <c r="H2589" s="199"/>
      <c r="I2589" s="200"/>
      <c r="J2589" s="204"/>
      <c r="K2589" s="199"/>
      <c r="L2589" s="199"/>
      <c r="M2589" s="199"/>
      <c r="N2589" s="112"/>
      <c r="O2589" s="199"/>
      <c r="P2589" s="199"/>
      <c r="Q2589" s="199"/>
      <c r="R2589" s="199"/>
      <c r="S2589" s="199"/>
      <c r="T2589" s="199">
        <f>BD[[#This Row],[ND]]*BD[[#This Row],[NE]]</f>
        <v>0</v>
      </c>
      <c r="U2589" s="201" t="str">
        <f t="shared" si="180"/>
        <v/>
      </c>
      <c r="V2589" s="199"/>
      <c r="W2589" s="199">
        <f>BD[[#This Row],[NP]]*BD[[#This Row],[N.C]]</f>
        <v>0</v>
      </c>
      <c r="X2589" s="201" t="str">
        <f t="shared" si="181"/>
        <v/>
      </c>
      <c r="Y2589" s="182" t="b">
        <f t="shared" si="182"/>
        <v>0</v>
      </c>
      <c r="Z2589" s="199"/>
      <c r="AA2589" s="199"/>
      <c r="AB2589" s="112"/>
      <c r="AC2589" s="112"/>
      <c r="AD2589" s="112"/>
      <c r="AE2589" s="204"/>
      <c r="AF2589" s="199"/>
    </row>
    <row r="2590" spans="1:32" ht="15.6" hidden="1">
      <c r="A2590" s="198"/>
      <c r="B2590" s="199"/>
      <c r="C2590" s="199"/>
      <c r="D2590" s="199"/>
      <c r="E2590" s="200"/>
      <c r="F2590" s="200"/>
      <c r="G2590" s="199"/>
      <c r="H2590" s="199"/>
      <c r="I2590" s="200"/>
      <c r="J2590" s="204"/>
      <c r="K2590" s="199"/>
      <c r="L2590" s="199"/>
      <c r="M2590" s="199"/>
      <c r="N2590" s="112"/>
      <c r="O2590" s="199"/>
      <c r="P2590" s="199"/>
      <c r="Q2590" s="199"/>
      <c r="R2590" s="199"/>
      <c r="S2590" s="199"/>
      <c r="T2590" s="199">
        <f>BD[[#This Row],[ND]]*BD[[#This Row],[NE]]</f>
        <v>0</v>
      </c>
      <c r="U2590" s="201" t="str">
        <f t="shared" si="180"/>
        <v/>
      </c>
      <c r="V2590" s="199"/>
      <c r="W2590" s="199">
        <f>BD[[#This Row],[NP]]*BD[[#This Row],[N.C]]</f>
        <v>0</v>
      </c>
      <c r="X2590" s="201" t="str">
        <f t="shared" si="181"/>
        <v/>
      </c>
      <c r="Y2590" s="182" t="b">
        <f t="shared" si="182"/>
        <v>0</v>
      </c>
      <c r="Z2590" s="199"/>
      <c r="AA2590" s="199"/>
      <c r="AB2590" s="112"/>
      <c r="AC2590" s="112"/>
      <c r="AD2590" s="112"/>
      <c r="AE2590" s="204"/>
      <c r="AF2590" s="199"/>
    </row>
    <row r="2591" spans="1:32" ht="15.6" hidden="1">
      <c r="A2591" s="198"/>
      <c r="B2591" s="199"/>
      <c r="C2591" s="199"/>
      <c r="D2591" s="199"/>
      <c r="E2591" s="200"/>
      <c r="F2591" s="200"/>
      <c r="G2591" s="199"/>
      <c r="H2591" s="199"/>
      <c r="I2591" s="200"/>
      <c r="J2591" s="204"/>
      <c r="K2591" s="199"/>
      <c r="L2591" s="199"/>
      <c r="M2591" s="199"/>
      <c r="N2591" s="112"/>
      <c r="O2591" s="199"/>
      <c r="P2591" s="199"/>
      <c r="Q2591" s="199"/>
      <c r="R2591" s="199"/>
      <c r="S2591" s="199"/>
      <c r="T2591" s="199">
        <f>BD[[#This Row],[ND]]*BD[[#This Row],[NE]]</f>
        <v>0</v>
      </c>
      <c r="U2591" s="201" t="str">
        <f t="shared" si="180"/>
        <v/>
      </c>
      <c r="V2591" s="199"/>
      <c r="W2591" s="199">
        <f>BD[[#This Row],[NP]]*BD[[#This Row],[N.C]]</f>
        <v>0</v>
      </c>
      <c r="X2591" s="201" t="str">
        <f t="shared" si="181"/>
        <v/>
      </c>
      <c r="Y2591" s="182" t="b">
        <f t="shared" si="182"/>
        <v>0</v>
      </c>
      <c r="Z2591" s="199"/>
      <c r="AA2591" s="199"/>
      <c r="AB2591" s="112"/>
      <c r="AC2591" s="112"/>
      <c r="AD2591" s="112"/>
      <c r="AE2591" s="204"/>
      <c r="AF2591" s="199"/>
    </row>
    <row r="2592" spans="1:32" ht="15.6" hidden="1">
      <c r="A2592" s="198"/>
      <c r="B2592" s="199"/>
      <c r="C2592" s="199"/>
      <c r="D2592" s="199"/>
      <c r="E2592" s="200"/>
      <c r="F2592" s="200"/>
      <c r="G2592" s="199"/>
      <c r="H2592" s="199"/>
      <c r="I2592" s="200"/>
      <c r="J2592" s="204"/>
      <c r="K2592" s="199"/>
      <c r="L2592" s="199"/>
      <c r="M2592" s="199"/>
      <c r="N2592" s="112"/>
      <c r="O2592" s="199"/>
      <c r="P2592" s="199"/>
      <c r="Q2592" s="199"/>
      <c r="R2592" s="199"/>
      <c r="S2592" s="199"/>
      <c r="T2592" s="199">
        <f>BD[[#This Row],[ND]]*BD[[#This Row],[NE]]</f>
        <v>0</v>
      </c>
      <c r="U2592" s="201" t="str">
        <f t="shared" si="180"/>
        <v/>
      </c>
      <c r="V2592" s="199"/>
      <c r="W2592" s="199">
        <f>BD[[#This Row],[NP]]*BD[[#This Row],[N.C]]</f>
        <v>0</v>
      </c>
      <c r="X2592" s="201" t="str">
        <f t="shared" si="181"/>
        <v/>
      </c>
      <c r="Y2592" s="182" t="b">
        <f t="shared" si="182"/>
        <v>0</v>
      </c>
      <c r="Z2592" s="199"/>
      <c r="AA2592" s="199"/>
      <c r="AB2592" s="112"/>
      <c r="AC2592" s="112"/>
      <c r="AD2592" s="112"/>
      <c r="AE2592" s="204"/>
      <c r="AF2592" s="199"/>
    </row>
    <row r="2593" spans="1:32" ht="15.6" hidden="1">
      <c r="A2593" s="198"/>
      <c r="B2593" s="199"/>
      <c r="C2593" s="199"/>
      <c r="D2593" s="199"/>
      <c r="E2593" s="200"/>
      <c r="F2593" s="200"/>
      <c r="G2593" s="199"/>
      <c r="H2593" s="199"/>
      <c r="I2593" s="200"/>
      <c r="J2593" s="204"/>
      <c r="K2593" s="199"/>
      <c r="L2593" s="199"/>
      <c r="M2593" s="199"/>
      <c r="N2593" s="112"/>
      <c r="O2593" s="199"/>
      <c r="P2593" s="199"/>
      <c r="Q2593" s="199"/>
      <c r="R2593" s="199"/>
      <c r="S2593" s="199"/>
      <c r="T2593" s="199">
        <f>BD[[#This Row],[ND]]*BD[[#This Row],[NE]]</f>
        <v>0</v>
      </c>
      <c r="U2593" s="201" t="str">
        <f t="shared" si="180"/>
        <v/>
      </c>
      <c r="V2593" s="199"/>
      <c r="W2593" s="199">
        <f>BD[[#This Row],[NP]]*BD[[#This Row],[N.C]]</f>
        <v>0</v>
      </c>
      <c r="X2593" s="201" t="str">
        <f t="shared" si="181"/>
        <v/>
      </c>
      <c r="Y2593" s="182" t="b">
        <f t="shared" si="182"/>
        <v>0</v>
      </c>
      <c r="Z2593" s="199"/>
      <c r="AA2593" s="199"/>
      <c r="AB2593" s="112"/>
      <c r="AC2593" s="112"/>
      <c r="AD2593" s="112"/>
      <c r="AE2593" s="204"/>
      <c r="AF2593" s="199"/>
    </row>
    <row r="2594" spans="1:32" ht="15.6" hidden="1">
      <c r="A2594" s="198"/>
      <c r="B2594" s="199"/>
      <c r="C2594" s="199"/>
      <c r="D2594" s="199"/>
      <c r="E2594" s="200"/>
      <c r="F2594" s="200"/>
      <c r="G2594" s="199"/>
      <c r="H2594" s="199"/>
      <c r="I2594" s="200"/>
      <c r="J2594" s="204"/>
      <c r="K2594" s="199"/>
      <c r="L2594" s="199"/>
      <c r="M2594" s="199"/>
      <c r="N2594" s="112"/>
      <c r="O2594" s="199"/>
      <c r="P2594" s="199"/>
      <c r="Q2594" s="199"/>
      <c r="R2594" s="199"/>
      <c r="S2594" s="199"/>
      <c r="T2594" s="199">
        <f>BD[[#This Row],[ND]]*BD[[#This Row],[NE]]</f>
        <v>0</v>
      </c>
      <c r="U2594" s="201" t="str">
        <f t="shared" si="180"/>
        <v/>
      </c>
      <c r="V2594" s="199"/>
      <c r="W2594" s="199">
        <f>BD[[#This Row],[NP]]*BD[[#This Row],[N.C]]</f>
        <v>0</v>
      </c>
      <c r="X2594" s="201" t="str">
        <f t="shared" si="181"/>
        <v/>
      </c>
      <c r="Y2594" s="182" t="b">
        <f t="shared" si="182"/>
        <v>0</v>
      </c>
      <c r="Z2594" s="199"/>
      <c r="AA2594" s="199"/>
      <c r="AB2594" s="112"/>
      <c r="AC2594" s="112"/>
      <c r="AD2594" s="112"/>
      <c r="AE2594" s="204"/>
      <c r="AF2594" s="199"/>
    </row>
    <row r="2595" spans="1:32" ht="15.6" hidden="1">
      <c r="A2595" s="198"/>
      <c r="B2595" s="199"/>
      <c r="C2595" s="199"/>
      <c r="D2595" s="199"/>
      <c r="E2595" s="200"/>
      <c r="F2595" s="200"/>
      <c r="G2595" s="199"/>
      <c r="H2595" s="199"/>
      <c r="I2595" s="200"/>
      <c r="J2595" s="204"/>
      <c r="K2595" s="199"/>
      <c r="L2595" s="199"/>
      <c r="M2595" s="199"/>
      <c r="N2595" s="112"/>
      <c r="O2595" s="199"/>
      <c r="P2595" s="199"/>
      <c r="Q2595" s="199"/>
      <c r="R2595" s="199"/>
      <c r="S2595" s="199"/>
      <c r="T2595" s="199">
        <f>BD[[#This Row],[ND]]*BD[[#This Row],[NE]]</f>
        <v>0</v>
      </c>
      <c r="U2595" s="201" t="str">
        <f t="shared" si="180"/>
        <v/>
      </c>
      <c r="V2595" s="199"/>
      <c r="W2595" s="199">
        <f>BD[[#This Row],[NP]]*BD[[#This Row],[N.C]]</f>
        <v>0</v>
      </c>
      <c r="X2595" s="201" t="str">
        <f t="shared" si="181"/>
        <v/>
      </c>
      <c r="Y2595" s="182" t="b">
        <f t="shared" si="182"/>
        <v>0</v>
      </c>
      <c r="Z2595" s="199"/>
      <c r="AA2595" s="199"/>
      <c r="AB2595" s="112"/>
      <c r="AC2595" s="112"/>
      <c r="AD2595" s="112"/>
      <c r="AE2595" s="204"/>
      <c r="AF2595" s="199"/>
    </row>
    <row r="2596" spans="1:32" ht="15.6" hidden="1">
      <c r="A2596" s="198"/>
      <c r="B2596" s="199"/>
      <c r="C2596" s="199"/>
      <c r="D2596" s="199"/>
      <c r="E2596" s="200"/>
      <c r="F2596" s="200"/>
      <c r="G2596" s="199"/>
      <c r="H2596" s="199"/>
      <c r="I2596" s="200"/>
      <c r="J2596" s="204"/>
      <c r="K2596" s="199"/>
      <c r="L2596" s="199"/>
      <c r="M2596" s="199"/>
      <c r="N2596" s="112"/>
      <c r="O2596" s="199"/>
      <c r="P2596" s="199"/>
      <c r="Q2596" s="199"/>
      <c r="R2596" s="199"/>
      <c r="S2596" s="199"/>
      <c r="T2596" s="199">
        <f>BD[[#This Row],[ND]]*BD[[#This Row],[NE]]</f>
        <v>0</v>
      </c>
      <c r="U2596" s="201" t="str">
        <f t="shared" si="180"/>
        <v/>
      </c>
      <c r="V2596" s="199"/>
      <c r="W2596" s="199">
        <f>BD[[#This Row],[NP]]*BD[[#This Row],[N.C]]</f>
        <v>0</v>
      </c>
      <c r="X2596" s="201" t="str">
        <f t="shared" si="181"/>
        <v/>
      </c>
      <c r="Y2596" s="182" t="b">
        <f t="shared" si="182"/>
        <v>0</v>
      </c>
      <c r="Z2596" s="199"/>
      <c r="AA2596" s="199"/>
      <c r="AB2596" s="112"/>
      <c r="AC2596" s="112"/>
      <c r="AD2596" s="112"/>
      <c r="AE2596" s="204"/>
      <c r="AF2596" s="199"/>
    </row>
    <row r="2597" spans="1:32" ht="15.6" hidden="1">
      <c r="A2597" s="198"/>
      <c r="B2597" s="199"/>
      <c r="C2597" s="199"/>
      <c r="D2597" s="199"/>
      <c r="E2597" s="200"/>
      <c r="F2597" s="200"/>
      <c r="G2597" s="199"/>
      <c r="H2597" s="199"/>
      <c r="I2597" s="200"/>
      <c r="J2597" s="204"/>
      <c r="K2597" s="199"/>
      <c r="L2597" s="199"/>
      <c r="M2597" s="199"/>
      <c r="N2597" s="112"/>
      <c r="O2597" s="199"/>
      <c r="P2597" s="199"/>
      <c r="Q2597" s="199"/>
      <c r="R2597" s="199"/>
      <c r="S2597" s="199"/>
      <c r="T2597" s="199">
        <f>BD[[#This Row],[ND]]*BD[[#This Row],[NE]]</f>
        <v>0</v>
      </c>
      <c r="U2597" s="201" t="str">
        <f t="shared" si="180"/>
        <v/>
      </c>
      <c r="V2597" s="199"/>
      <c r="W2597" s="199">
        <f>BD[[#This Row],[NP]]*BD[[#This Row],[N.C]]</f>
        <v>0</v>
      </c>
      <c r="X2597" s="201" t="str">
        <f t="shared" si="181"/>
        <v/>
      </c>
      <c r="Y2597" s="182" t="b">
        <f t="shared" si="182"/>
        <v>0</v>
      </c>
      <c r="Z2597" s="199"/>
      <c r="AA2597" s="199"/>
      <c r="AB2597" s="112"/>
      <c r="AC2597" s="112"/>
      <c r="AD2597" s="112"/>
      <c r="AE2597" s="204"/>
      <c r="AF2597" s="199"/>
    </row>
    <row r="2598" spans="1:32" ht="15.6" hidden="1">
      <c r="A2598" s="198"/>
      <c r="B2598" s="199"/>
      <c r="C2598" s="199"/>
      <c r="D2598" s="199"/>
      <c r="E2598" s="200"/>
      <c r="F2598" s="200"/>
      <c r="G2598" s="199"/>
      <c r="H2598" s="199"/>
      <c r="I2598" s="200"/>
      <c r="J2598" s="204"/>
      <c r="K2598" s="199"/>
      <c r="L2598" s="199"/>
      <c r="M2598" s="199"/>
      <c r="N2598" s="112"/>
      <c r="O2598" s="199"/>
      <c r="P2598" s="199"/>
      <c r="Q2598" s="199"/>
      <c r="R2598" s="199"/>
      <c r="S2598" s="199"/>
      <c r="T2598" s="199">
        <f>BD[[#This Row],[ND]]*BD[[#This Row],[NE]]</f>
        <v>0</v>
      </c>
      <c r="U2598" s="201" t="str">
        <f t="shared" si="180"/>
        <v/>
      </c>
      <c r="V2598" s="199"/>
      <c r="W2598" s="199">
        <f>BD[[#This Row],[NP]]*BD[[#This Row],[N.C]]</f>
        <v>0</v>
      </c>
      <c r="X2598" s="201" t="str">
        <f t="shared" si="181"/>
        <v/>
      </c>
      <c r="Y2598" s="182" t="b">
        <f t="shared" si="182"/>
        <v>0</v>
      </c>
      <c r="Z2598" s="199"/>
      <c r="AA2598" s="199"/>
      <c r="AB2598" s="112"/>
      <c r="AC2598" s="112"/>
      <c r="AD2598" s="112"/>
      <c r="AE2598" s="204"/>
      <c r="AF2598" s="199"/>
    </row>
    <row r="2599" spans="1:32" ht="15.6" hidden="1">
      <c r="A2599" s="198"/>
      <c r="B2599" s="199"/>
      <c r="C2599" s="199"/>
      <c r="D2599" s="199"/>
      <c r="E2599" s="200"/>
      <c r="F2599" s="200"/>
      <c r="G2599" s="199"/>
      <c r="H2599" s="199"/>
      <c r="I2599" s="200"/>
      <c r="J2599" s="204"/>
      <c r="K2599" s="199"/>
      <c r="L2599" s="199"/>
      <c r="M2599" s="199"/>
      <c r="N2599" s="112"/>
      <c r="O2599" s="199"/>
      <c r="P2599" s="199"/>
      <c r="Q2599" s="199"/>
      <c r="R2599" s="199"/>
      <c r="S2599" s="199"/>
      <c r="T2599" s="199">
        <f>BD[[#This Row],[ND]]*BD[[#This Row],[NE]]</f>
        <v>0</v>
      </c>
      <c r="U2599" s="201" t="str">
        <f t="shared" si="180"/>
        <v/>
      </c>
      <c r="V2599" s="199"/>
      <c r="W2599" s="199">
        <f>BD[[#This Row],[NP]]*BD[[#This Row],[N.C]]</f>
        <v>0</v>
      </c>
      <c r="X2599" s="201" t="str">
        <f t="shared" si="181"/>
        <v/>
      </c>
      <c r="Y2599" s="182" t="b">
        <f t="shared" si="182"/>
        <v>0</v>
      </c>
      <c r="Z2599" s="199"/>
      <c r="AA2599" s="199"/>
      <c r="AB2599" s="112"/>
      <c r="AC2599" s="112"/>
      <c r="AD2599" s="112"/>
      <c r="AE2599" s="204"/>
      <c r="AF2599" s="199"/>
    </row>
    <row r="2600" spans="1:32" ht="15.6" hidden="1">
      <c r="A2600" s="198"/>
      <c r="B2600" s="199"/>
      <c r="C2600" s="199"/>
      <c r="D2600" s="199"/>
      <c r="E2600" s="200"/>
      <c r="F2600" s="200"/>
      <c r="G2600" s="199"/>
      <c r="H2600" s="199"/>
      <c r="I2600" s="200"/>
      <c r="J2600" s="204"/>
      <c r="K2600" s="199"/>
      <c r="L2600" s="199"/>
      <c r="M2600" s="199"/>
      <c r="N2600" s="112"/>
      <c r="O2600" s="199"/>
      <c r="P2600" s="199"/>
      <c r="Q2600" s="199"/>
      <c r="R2600" s="199"/>
      <c r="S2600" s="199"/>
      <c r="T2600" s="199">
        <f>BD[[#This Row],[ND]]*BD[[#This Row],[NE]]</f>
        <v>0</v>
      </c>
      <c r="U2600" s="201" t="str">
        <f t="shared" si="180"/>
        <v/>
      </c>
      <c r="V2600" s="199"/>
      <c r="W2600" s="199">
        <f>BD[[#This Row],[NP]]*BD[[#This Row],[N.C]]</f>
        <v>0</v>
      </c>
      <c r="X2600" s="201" t="str">
        <f t="shared" si="181"/>
        <v/>
      </c>
      <c r="Y2600" s="182" t="b">
        <f t="shared" si="182"/>
        <v>0</v>
      </c>
      <c r="Z2600" s="199"/>
      <c r="AA2600" s="199"/>
      <c r="AB2600" s="112"/>
      <c r="AC2600" s="112"/>
      <c r="AD2600" s="112"/>
      <c r="AE2600" s="204"/>
      <c r="AF2600" s="199"/>
    </row>
    <row r="2601" spans="1:32" ht="15.6" hidden="1">
      <c r="A2601" s="198"/>
      <c r="B2601" s="199"/>
      <c r="C2601" s="199"/>
      <c r="D2601" s="199"/>
      <c r="E2601" s="200"/>
      <c r="F2601" s="200"/>
      <c r="G2601" s="199"/>
      <c r="H2601" s="199"/>
      <c r="I2601" s="200"/>
      <c r="J2601" s="204"/>
      <c r="K2601" s="199"/>
      <c r="L2601" s="199"/>
      <c r="M2601" s="199"/>
      <c r="N2601" s="112"/>
      <c r="O2601" s="199"/>
      <c r="P2601" s="199"/>
      <c r="Q2601" s="199"/>
      <c r="R2601" s="199"/>
      <c r="S2601" s="199"/>
      <c r="T2601" s="199">
        <f>BD[[#This Row],[ND]]*BD[[#This Row],[NE]]</f>
        <v>0</v>
      </c>
      <c r="U2601" s="201" t="str">
        <f t="shared" si="180"/>
        <v/>
      </c>
      <c r="V2601" s="199"/>
      <c r="W2601" s="199">
        <f>BD[[#This Row],[NP]]*BD[[#This Row],[N.C]]</f>
        <v>0</v>
      </c>
      <c r="X2601" s="201" t="str">
        <f t="shared" si="181"/>
        <v/>
      </c>
      <c r="Y2601" s="182" t="b">
        <f t="shared" si="182"/>
        <v>0</v>
      </c>
      <c r="Z2601" s="199"/>
      <c r="AA2601" s="199"/>
      <c r="AB2601" s="112"/>
      <c r="AC2601" s="112"/>
      <c r="AD2601" s="112"/>
      <c r="AE2601" s="204"/>
      <c r="AF2601" s="199"/>
    </row>
    <row r="2602" spans="1:32" ht="15.6" hidden="1">
      <c r="A2602" s="198"/>
      <c r="B2602" s="199"/>
      <c r="C2602" s="199"/>
      <c r="D2602" s="199"/>
      <c r="E2602" s="200"/>
      <c r="F2602" s="200"/>
      <c r="G2602" s="199"/>
      <c r="H2602" s="199"/>
      <c r="I2602" s="200"/>
      <c r="J2602" s="204"/>
      <c r="K2602" s="199"/>
      <c r="L2602" s="199"/>
      <c r="M2602" s="199"/>
      <c r="N2602" s="112"/>
      <c r="O2602" s="199"/>
      <c r="P2602" s="199"/>
      <c r="Q2602" s="199"/>
      <c r="R2602" s="199"/>
      <c r="S2602" s="199"/>
      <c r="T2602" s="199">
        <f>BD[[#This Row],[ND]]*BD[[#This Row],[NE]]</f>
        <v>0</v>
      </c>
      <c r="U2602" s="201" t="str">
        <f t="shared" si="180"/>
        <v/>
      </c>
      <c r="V2602" s="199"/>
      <c r="W2602" s="199">
        <f>BD[[#This Row],[NP]]*BD[[#This Row],[N.C]]</f>
        <v>0</v>
      </c>
      <c r="X2602" s="201" t="str">
        <f t="shared" si="181"/>
        <v/>
      </c>
      <c r="Y2602" s="182" t="b">
        <f t="shared" si="182"/>
        <v>0</v>
      </c>
      <c r="Z2602" s="199"/>
      <c r="AA2602" s="199"/>
      <c r="AB2602" s="112"/>
      <c r="AC2602" s="112"/>
      <c r="AD2602" s="112"/>
      <c r="AE2602" s="204"/>
      <c r="AF2602" s="199"/>
    </row>
    <row r="2603" spans="1:32" ht="15.6" hidden="1">
      <c r="A2603" s="198"/>
      <c r="B2603" s="199"/>
      <c r="C2603" s="199"/>
      <c r="D2603" s="199"/>
      <c r="E2603" s="200"/>
      <c r="F2603" s="200"/>
      <c r="G2603" s="199"/>
      <c r="H2603" s="199"/>
      <c r="I2603" s="200"/>
      <c r="J2603" s="204"/>
      <c r="K2603" s="199"/>
      <c r="L2603" s="199"/>
      <c r="M2603" s="199"/>
      <c r="N2603" s="112"/>
      <c r="O2603" s="199"/>
      <c r="P2603" s="199"/>
      <c r="Q2603" s="199"/>
      <c r="R2603" s="199"/>
      <c r="S2603" s="199"/>
      <c r="T2603" s="199">
        <f>BD[[#This Row],[ND]]*BD[[#This Row],[NE]]</f>
        <v>0</v>
      </c>
      <c r="U2603" s="201" t="str">
        <f t="shared" si="180"/>
        <v/>
      </c>
      <c r="V2603" s="199"/>
      <c r="W2603" s="199">
        <f>BD[[#This Row],[NP]]*BD[[#This Row],[N.C]]</f>
        <v>0</v>
      </c>
      <c r="X2603" s="201" t="str">
        <f t="shared" si="181"/>
        <v/>
      </c>
      <c r="Y2603" s="182" t="b">
        <f t="shared" si="182"/>
        <v>0</v>
      </c>
      <c r="Z2603" s="199"/>
      <c r="AA2603" s="199"/>
      <c r="AB2603" s="112"/>
      <c r="AC2603" s="112"/>
      <c r="AD2603" s="112"/>
      <c r="AE2603" s="204"/>
      <c r="AF2603" s="199"/>
    </row>
    <row r="2604" spans="1:32" ht="15.6" hidden="1">
      <c r="A2604" s="198"/>
      <c r="B2604" s="199"/>
      <c r="C2604" s="199"/>
      <c r="D2604" s="199"/>
      <c r="E2604" s="200"/>
      <c r="F2604" s="200"/>
      <c r="G2604" s="199"/>
      <c r="H2604" s="199"/>
      <c r="I2604" s="200"/>
      <c r="J2604" s="204"/>
      <c r="K2604" s="199"/>
      <c r="L2604" s="199"/>
      <c r="M2604" s="199"/>
      <c r="N2604" s="112"/>
      <c r="O2604" s="199"/>
      <c r="P2604" s="199"/>
      <c r="Q2604" s="199"/>
      <c r="R2604" s="199"/>
      <c r="S2604" s="199"/>
      <c r="T2604" s="199">
        <f>BD[[#This Row],[ND]]*BD[[#This Row],[NE]]</f>
        <v>0</v>
      </c>
      <c r="U2604" s="201" t="str">
        <f t="shared" si="180"/>
        <v/>
      </c>
      <c r="V2604" s="199"/>
      <c r="W2604" s="199">
        <f>BD[[#This Row],[NP]]*BD[[#This Row],[N.C]]</f>
        <v>0</v>
      </c>
      <c r="X2604" s="201" t="str">
        <f t="shared" si="181"/>
        <v/>
      </c>
      <c r="Y2604" s="182" t="b">
        <f t="shared" si="182"/>
        <v>0</v>
      </c>
      <c r="Z2604" s="199"/>
      <c r="AA2604" s="199"/>
      <c r="AB2604" s="112"/>
      <c r="AC2604" s="112"/>
      <c r="AD2604" s="112"/>
      <c r="AE2604" s="204"/>
      <c r="AF2604" s="199"/>
    </row>
    <row r="2605" spans="1:32" ht="15.6" hidden="1">
      <c r="A2605" s="198"/>
      <c r="B2605" s="199"/>
      <c r="C2605" s="199"/>
      <c r="D2605" s="199"/>
      <c r="E2605" s="200"/>
      <c r="F2605" s="200"/>
      <c r="G2605" s="199"/>
      <c r="H2605" s="199"/>
      <c r="I2605" s="200"/>
      <c r="J2605" s="204"/>
      <c r="K2605" s="199"/>
      <c r="L2605" s="199"/>
      <c r="M2605" s="199"/>
      <c r="N2605" s="112"/>
      <c r="O2605" s="199"/>
      <c r="P2605" s="199"/>
      <c r="Q2605" s="199"/>
      <c r="R2605" s="199"/>
      <c r="S2605" s="199"/>
      <c r="T2605" s="199">
        <f>BD[[#This Row],[ND]]*BD[[#This Row],[NE]]</f>
        <v>0</v>
      </c>
      <c r="U2605" s="201" t="str">
        <f t="shared" si="180"/>
        <v/>
      </c>
      <c r="V2605" s="199"/>
      <c r="W2605" s="199">
        <f>BD[[#This Row],[NP]]*BD[[#This Row],[N.C]]</f>
        <v>0</v>
      </c>
      <c r="X2605" s="201" t="str">
        <f t="shared" si="181"/>
        <v/>
      </c>
      <c r="Y2605" s="182" t="b">
        <f t="shared" si="182"/>
        <v>0</v>
      </c>
      <c r="Z2605" s="199"/>
      <c r="AA2605" s="199"/>
      <c r="AB2605" s="112"/>
      <c r="AC2605" s="112"/>
      <c r="AD2605" s="112"/>
      <c r="AE2605" s="204"/>
      <c r="AF2605" s="199"/>
    </row>
    <row r="2606" spans="1:32" ht="15.6" hidden="1">
      <c r="A2606" s="198"/>
      <c r="B2606" s="199"/>
      <c r="C2606" s="199"/>
      <c r="D2606" s="199"/>
      <c r="E2606" s="200"/>
      <c r="F2606" s="200"/>
      <c r="G2606" s="199"/>
      <c r="H2606" s="199"/>
      <c r="I2606" s="200"/>
      <c r="J2606" s="204"/>
      <c r="K2606" s="199"/>
      <c r="L2606" s="199"/>
      <c r="M2606" s="199"/>
      <c r="N2606" s="112"/>
      <c r="O2606" s="199"/>
      <c r="P2606" s="199"/>
      <c r="Q2606" s="199"/>
      <c r="R2606" s="199"/>
      <c r="S2606" s="199"/>
      <c r="T2606" s="199">
        <f>BD[[#This Row],[ND]]*BD[[#This Row],[NE]]</f>
        <v>0</v>
      </c>
      <c r="U2606" s="201" t="str">
        <f t="shared" si="180"/>
        <v/>
      </c>
      <c r="V2606" s="199"/>
      <c r="W2606" s="199">
        <f>BD[[#This Row],[NP]]*BD[[#This Row],[N.C]]</f>
        <v>0</v>
      </c>
      <c r="X2606" s="201" t="str">
        <f t="shared" si="181"/>
        <v/>
      </c>
      <c r="Y2606" s="182" t="b">
        <f t="shared" si="182"/>
        <v>0</v>
      </c>
      <c r="Z2606" s="199"/>
      <c r="AA2606" s="199"/>
      <c r="AB2606" s="112"/>
      <c r="AC2606" s="112"/>
      <c r="AD2606" s="112"/>
      <c r="AE2606" s="204"/>
      <c r="AF2606" s="199"/>
    </row>
    <row r="2607" spans="1:32" ht="15.6" hidden="1">
      <c r="A2607" s="198"/>
      <c r="B2607" s="199"/>
      <c r="C2607" s="199"/>
      <c r="D2607" s="199"/>
      <c r="E2607" s="200"/>
      <c r="F2607" s="200"/>
      <c r="G2607" s="199"/>
      <c r="H2607" s="199"/>
      <c r="I2607" s="200"/>
      <c r="J2607" s="204"/>
      <c r="K2607" s="199"/>
      <c r="L2607" s="199"/>
      <c r="M2607" s="199"/>
      <c r="N2607" s="112"/>
      <c r="O2607" s="199"/>
      <c r="P2607" s="199"/>
      <c r="Q2607" s="199"/>
      <c r="R2607" s="199"/>
      <c r="S2607" s="199"/>
      <c r="T2607" s="199">
        <f>BD[[#This Row],[ND]]*BD[[#This Row],[NE]]</f>
        <v>0</v>
      </c>
      <c r="U2607" s="201" t="str">
        <f t="shared" si="180"/>
        <v/>
      </c>
      <c r="V2607" s="199"/>
      <c r="W2607" s="199">
        <f>BD[[#This Row],[NP]]*BD[[#This Row],[N.C]]</f>
        <v>0</v>
      </c>
      <c r="X2607" s="201" t="str">
        <f t="shared" si="181"/>
        <v/>
      </c>
      <c r="Y2607" s="182" t="b">
        <f t="shared" si="182"/>
        <v>0</v>
      </c>
      <c r="Z2607" s="199"/>
      <c r="AA2607" s="199"/>
      <c r="AB2607" s="112"/>
      <c r="AC2607" s="112"/>
      <c r="AD2607" s="112"/>
      <c r="AE2607" s="204"/>
      <c r="AF2607" s="199"/>
    </row>
    <row r="2608" spans="1:32" ht="15.6" hidden="1">
      <c r="A2608" s="198"/>
      <c r="B2608" s="199"/>
      <c r="C2608" s="199"/>
      <c r="D2608" s="199"/>
      <c r="E2608" s="200"/>
      <c r="F2608" s="200"/>
      <c r="G2608" s="199"/>
      <c r="H2608" s="199"/>
      <c r="I2608" s="200"/>
      <c r="J2608" s="204"/>
      <c r="K2608" s="199"/>
      <c r="L2608" s="199"/>
      <c r="M2608" s="199"/>
      <c r="N2608" s="112"/>
      <c r="O2608" s="199"/>
      <c r="P2608" s="199"/>
      <c r="Q2608" s="199"/>
      <c r="R2608" s="199"/>
      <c r="S2608" s="199"/>
      <c r="T2608" s="199">
        <f>BD[[#This Row],[ND]]*BD[[#This Row],[NE]]</f>
        <v>0</v>
      </c>
      <c r="U2608" s="201" t="str">
        <f t="shared" si="180"/>
        <v/>
      </c>
      <c r="V2608" s="199"/>
      <c r="W2608" s="199">
        <f>BD[[#This Row],[NP]]*BD[[#This Row],[N.C]]</f>
        <v>0</v>
      </c>
      <c r="X2608" s="201" t="str">
        <f t="shared" si="181"/>
        <v/>
      </c>
      <c r="Y2608" s="182" t="b">
        <f t="shared" si="182"/>
        <v>0</v>
      </c>
      <c r="Z2608" s="199"/>
      <c r="AA2608" s="199"/>
      <c r="AB2608" s="112"/>
      <c r="AC2608" s="112"/>
      <c r="AD2608" s="112"/>
      <c r="AE2608" s="204"/>
      <c r="AF2608" s="199"/>
    </row>
    <row r="2609" spans="1:32" ht="15.6" hidden="1">
      <c r="A2609" s="198"/>
      <c r="B2609" s="199"/>
      <c r="C2609" s="199"/>
      <c r="D2609" s="199"/>
      <c r="E2609" s="200"/>
      <c r="F2609" s="200"/>
      <c r="G2609" s="199"/>
      <c r="H2609" s="199"/>
      <c r="I2609" s="200"/>
      <c r="J2609" s="204"/>
      <c r="K2609" s="199"/>
      <c r="L2609" s="199"/>
      <c r="M2609" s="199"/>
      <c r="N2609" s="112"/>
      <c r="O2609" s="199"/>
      <c r="P2609" s="199"/>
      <c r="Q2609" s="199"/>
      <c r="R2609" s="199"/>
      <c r="S2609" s="199"/>
      <c r="T2609" s="199">
        <f>BD[[#This Row],[ND]]*BD[[#This Row],[NE]]</f>
        <v>0</v>
      </c>
      <c r="U2609" s="201" t="str">
        <f t="shared" si="180"/>
        <v/>
      </c>
      <c r="V2609" s="199"/>
      <c r="W2609" s="199">
        <f>BD[[#This Row],[NP]]*BD[[#This Row],[N.C]]</f>
        <v>0</v>
      </c>
      <c r="X2609" s="201" t="str">
        <f t="shared" si="181"/>
        <v/>
      </c>
      <c r="Y2609" s="182" t="b">
        <f t="shared" si="182"/>
        <v>0</v>
      </c>
      <c r="Z2609" s="199"/>
      <c r="AA2609" s="199"/>
      <c r="AB2609" s="112"/>
      <c r="AC2609" s="112"/>
      <c r="AD2609" s="112"/>
      <c r="AE2609" s="204"/>
      <c r="AF2609" s="199"/>
    </row>
    <row r="2610" spans="1:32" ht="15.6" hidden="1">
      <c r="A2610" s="198"/>
      <c r="B2610" s="199"/>
      <c r="C2610" s="199"/>
      <c r="D2610" s="199"/>
      <c r="E2610" s="200"/>
      <c r="F2610" s="200"/>
      <c r="G2610" s="199"/>
      <c r="H2610" s="199"/>
      <c r="I2610" s="200"/>
      <c r="J2610" s="204"/>
      <c r="K2610" s="199"/>
      <c r="L2610" s="199"/>
      <c r="M2610" s="199"/>
      <c r="N2610" s="112"/>
      <c r="O2610" s="199"/>
      <c r="P2610" s="199"/>
      <c r="Q2610" s="199"/>
      <c r="R2610" s="199"/>
      <c r="S2610" s="199"/>
      <c r="T2610" s="199">
        <f>BD[[#This Row],[ND]]*BD[[#This Row],[NE]]</f>
        <v>0</v>
      </c>
      <c r="U2610" s="201" t="str">
        <f t="shared" si="180"/>
        <v/>
      </c>
      <c r="V2610" s="199"/>
      <c r="W2610" s="199">
        <f>BD[[#This Row],[NP]]*BD[[#This Row],[N.C]]</f>
        <v>0</v>
      </c>
      <c r="X2610" s="201" t="str">
        <f t="shared" si="181"/>
        <v/>
      </c>
      <c r="Y2610" s="182" t="b">
        <f t="shared" si="182"/>
        <v>0</v>
      </c>
      <c r="Z2610" s="199"/>
      <c r="AA2610" s="199"/>
      <c r="AB2610" s="112"/>
      <c r="AC2610" s="112"/>
      <c r="AD2610" s="112"/>
      <c r="AE2610" s="204"/>
      <c r="AF2610" s="199"/>
    </row>
    <row r="2611" spans="1:32" ht="15.6" hidden="1">
      <c r="A2611" s="198"/>
      <c r="B2611" s="199"/>
      <c r="C2611" s="199"/>
      <c r="D2611" s="199"/>
      <c r="E2611" s="200"/>
      <c r="F2611" s="200"/>
      <c r="G2611" s="199"/>
      <c r="H2611" s="199"/>
      <c r="I2611" s="200"/>
      <c r="J2611" s="204"/>
      <c r="K2611" s="199"/>
      <c r="L2611" s="199"/>
      <c r="M2611" s="199"/>
      <c r="N2611" s="112"/>
      <c r="O2611" s="199"/>
      <c r="P2611" s="199"/>
      <c r="Q2611" s="199"/>
      <c r="R2611" s="199"/>
      <c r="S2611" s="199"/>
      <c r="T2611" s="199">
        <f>BD[[#This Row],[ND]]*BD[[#This Row],[NE]]</f>
        <v>0</v>
      </c>
      <c r="U2611" s="201" t="str">
        <f t="shared" si="180"/>
        <v/>
      </c>
      <c r="V2611" s="199"/>
      <c r="W2611" s="199">
        <f>BD[[#This Row],[NP]]*BD[[#This Row],[N.C]]</f>
        <v>0</v>
      </c>
      <c r="X2611" s="201" t="str">
        <f t="shared" si="181"/>
        <v/>
      </c>
      <c r="Y2611" s="182" t="b">
        <f t="shared" si="182"/>
        <v>0</v>
      </c>
      <c r="Z2611" s="199"/>
      <c r="AA2611" s="199"/>
      <c r="AB2611" s="112"/>
      <c r="AC2611" s="112"/>
      <c r="AD2611" s="112"/>
      <c r="AE2611" s="204"/>
      <c r="AF2611" s="199"/>
    </row>
    <row r="2612" spans="1:32" ht="15.6" hidden="1">
      <c r="A2612" s="198"/>
      <c r="B2612" s="199"/>
      <c r="C2612" s="199"/>
      <c r="D2612" s="199"/>
      <c r="E2612" s="200"/>
      <c r="F2612" s="200"/>
      <c r="G2612" s="199"/>
      <c r="H2612" s="199"/>
      <c r="I2612" s="200"/>
      <c r="J2612" s="204"/>
      <c r="K2612" s="199"/>
      <c r="L2612" s="199"/>
      <c r="M2612" s="199"/>
      <c r="N2612" s="112"/>
      <c r="O2612" s="199"/>
      <c r="P2612" s="199"/>
      <c r="Q2612" s="199"/>
      <c r="R2612" s="199"/>
      <c r="S2612" s="199"/>
      <c r="T2612" s="199">
        <f>BD[[#This Row],[ND]]*BD[[#This Row],[NE]]</f>
        <v>0</v>
      </c>
      <c r="U2612" s="201" t="str">
        <f t="shared" si="180"/>
        <v/>
      </c>
      <c r="V2612" s="199"/>
      <c r="W2612" s="199">
        <f>BD[[#This Row],[NP]]*BD[[#This Row],[N.C]]</f>
        <v>0</v>
      </c>
      <c r="X2612" s="201" t="str">
        <f t="shared" si="181"/>
        <v/>
      </c>
      <c r="Y2612" s="182" t="b">
        <f t="shared" si="182"/>
        <v>0</v>
      </c>
      <c r="Z2612" s="199"/>
      <c r="AA2612" s="199"/>
      <c r="AB2612" s="112"/>
      <c r="AC2612" s="112"/>
      <c r="AD2612" s="112"/>
      <c r="AE2612" s="204"/>
      <c r="AF2612" s="199"/>
    </row>
    <row r="2613" spans="1:32" ht="15.6" hidden="1">
      <c r="A2613" s="198"/>
      <c r="B2613" s="199"/>
      <c r="C2613" s="199"/>
      <c r="D2613" s="199"/>
      <c r="E2613" s="200"/>
      <c r="F2613" s="200"/>
      <c r="G2613" s="199"/>
      <c r="H2613" s="199"/>
      <c r="I2613" s="200"/>
      <c r="J2613" s="204"/>
      <c r="K2613" s="199"/>
      <c r="L2613" s="199"/>
      <c r="M2613" s="199"/>
      <c r="N2613" s="112"/>
      <c r="O2613" s="199"/>
      <c r="P2613" s="199"/>
      <c r="Q2613" s="199"/>
      <c r="R2613" s="199"/>
      <c r="S2613" s="199"/>
      <c r="T2613" s="199">
        <f>BD[[#This Row],[ND]]*BD[[#This Row],[NE]]</f>
        <v>0</v>
      </c>
      <c r="U2613" s="201" t="str">
        <f t="shared" si="180"/>
        <v/>
      </c>
      <c r="V2613" s="199"/>
      <c r="W2613" s="199">
        <f>BD[[#This Row],[NP]]*BD[[#This Row],[N.C]]</f>
        <v>0</v>
      </c>
      <c r="X2613" s="201" t="str">
        <f t="shared" si="181"/>
        <v/>
      </c>
      <c r="Y2613" s="182" t="b">
        <f t="shared" si="182"/>
        <v>0</v>
      </c>
      <c r="Z2613" s="199"/>
      <c r="AA2613" s="199"/>
      <c r="AB2613" s="112"/>
      <c r="AC2613" s="112"/>
      <c r="AD2613" s="112"/>
      <c r="AE2613" s="204"/>
      <c r="AF2613" s="199"/>
    </row>
    <row r="2614" spans="1:32" ht="15.6" hidden="1">
      <c r="A2614" s="198"/>
      <c r="B2614" s="199"/>
      <c r="C2614" s="199"/>
      <c r="D2614" s="199"/>
      <c r="E2614" s="200"/>
      <c r="F2614" s="200"/>
      <c r="G2614" s="199"/>
      <c r="H2614" s="199"/>
      <c r="I2614" s="200"/>
      <c r="J2614" s="204"/>
      <c r="K2614" s="199"/>
      <c r="L2614" s="199"/>
      <c r="M2614" s="199"/>
      <c r="N2614" s="112"/>
      <c r="O2614" s="199"/>
      <c r="P2614" s="199"/>
      <c r="Q2614" s="199"/>
      <c r="R2614" s="199"/>
      <c r="S2614" s="199"/>
      <c r="T2614" s="199">
        <f>BD[[#This Row],[ND]]*BD[[#This Row],[NE]]</f>
        <v>0</v>
      </c>
      <c r="U2614" s="201" t="str">
        <f t="shared" si="180"/>
        <v/>
      </c>
      <c r="V2614" s="199"/>
      <c r="W2614" s="199">
        <f>BD[[#This Row],[NP]]*BD[[#This Row],[N.C]]</f>
        <v>0</v>
      </c>
      <c r="X2614" s="201" t="str">
        <f t="shared" si="181"/>
        <v/>
      </c>
      <c r="Y2614" s="182" t="b">
        <f t="shared" si="182"/>
        <v>0</v>
      </c>
      <c r="Z2614" s="199"/>
      <c r="AA2614" s="199"/>
      <c r="AB2614" s="112"/>
      <c r="AC2614" s="112"/>
      <c r="AD2614" s="112"/>
      <c r="AE2614" s="204"/>
      <c r="AF2614" s="199"/>
    </row>
    <row r="2615" spans="1:32" ht="15.6" hidden="1">
      <c r="A2615" s="198"/>
      <c r="B2615" s="199"/>
      <c r="C2615" s="199"/>
      <c r="D2615" s="199"/>
      <c r="E2615" s="200"/>
      <c r="F2615" s="200"/>
      <c r="G2615" s="199"/>
      <c r="H2615" s="199"/>
      <c r="I2615" s="200"/>
      <c r="J2615" s="204"/>
      <c r="K2615" s="199"/>
      <c r="L2615" s="199"/>
      <c r="M2615" s="199"/>
      <c r="N2615" s="112"/>
      <c r="O2615" s="199"/>
      <c r="P2615" s="199"/>
      <c r="Q2615" s="199"/>
      <c r="R2615" s="199"/>
      <c r="S2615" s="199"/>
      <c r="T2615" s="199">
        <f>BD[[#This Row],[ND]]*BD[[#This Row],[NE]]</f>
        <v>0</v>
      </c>
      <c r="U2615" s="201" t="str">
        <f t="shared" si="180"/>
        <v/>
      </c>
      <c r="V2615" s="199"/>
      <c r="W2615" s="199">
        <f>BD[[#This Row],[NP]]*BD[[#This Row],[N.C]]</f>
        <v>0</v>
      </c>
      <c r="X2615" s="201" t="str">
        <f t="shared" si="181"/>
        <v/>
      </c>
      <c r="Y2615" s="182" t="b">
        <f t="shared" si="182"/>
        <v>0</v>
      </c>
      <c r="Z2615" s="199"/>
      <c r="AA2615" s="199"/>
      <c r="AB2615" s="112"/>
      <c r="AC2615" s="112"/>
      <c r="AD2615" s="112"/>
      <c r="AE2615" s="204"/>
      <c r="AF2615" s="199"/>
    </row>
    <row r="2616" spans="1:32" ht="15.6" hidden="1">
      <c r="A2616" s="198"/>
      <c r="B2616" s="199"/>
      <c r="C2616" s="199"/>
      <c r="D2616" s="199"/>
      <c r="E2616" s="200"/>
      <c r="F2616" s="200"/>
      <c r="G2616" s="199"/>
      <c r="H2616" s="199"/>
      <c r="I2616" s="200"/>
      <c r="J2616" s="204"/>
      <c r="K2616" s="199"/>
      <c r="L2616" s="199"/>
      <c r="M2616" s="199"/>
      <c r="N2616" s="112"/>
      <c r="O2616" s="199"/>
      <c r="P2616" s="199"/>
      <c r="Q2616" s="199"/>
      <c r="R2616" s="199"/>
      <c r="S2616" s="199"/>
      <c r="T2616" s="199">
        <f>BD[[#This Row],[ND]]*BD[[#This Row],[NE]]</f>
        <v>0</v>
      </c>
      <c r="U2616" s="201" t="str">
        <f t="shared" si="180"/>
        <v/>
      </c>
      <c r="V2616" s="199"/>
      <c r="W2616" s="199">
        <f>BD[[#This Row],[NP]]*BD[[#This Row],[N.C]]</f>
        <v>0</v>
      </c>
      <c r="X2616" s="201" t="str">
        <f t="shared" si="181"/>
        <v/>
      </c>
      <c r="Y2616" s="182" t="b">
        <f t="shared" si="182"/>
        <v>0</v>
      </c>
      <c r="Z2616" s="199"/>
      <c r="AA2616" s="199"/>
      <c r="AB2616" s="112"/>
      <c r="AC2616" s="112"/>
      <c r="AD2616" s="112"/>
      <c r="AE2616" s="204"/>
      <c r="AF2616" s="199"/>
    </row>
    <row r="2617" spans="1:32" ht="15.6" hidden="1">
      <c r="A2617" s="198"/>
      <c r="B2617" s="199"/>
      <c r="C2617" s="199"/>
      <c r="D2617" s="199"/>
      <c r="E2617" s="200"/>
      <c r="F2617" s="200"/>
      <c r="G2617" s="199"/>
      <c r="H2617" s="199"/>
      <c r="I2617" s="200"/>
      <c r="J2617" s="204"/>
      <c r="K2617" s="199"/>
      <c r="L2617" s="199"/>
      <c r="M2617" s="199"/>
      <c r="N2617" s="112"/>
      <c r="O2617" s="199"/>
      <c r="P2617" s="199"/>
      <c r="Q2617" s="199"/>
      <c r="R2617" s="199"/>
      <c r="S2617" s="199"/>
      <c r="T2617" s="199">
        <f>BD[[#This Row],[ND]]*BD[[#This Row],[NE]]</f>
        <v>0</v>
      </c>
      <c r="U2617" s="201" t="str">
        <f t="shared" si="180"/>
        <v/>
      </c>
      <c r="V2617" s="199"/>
      <c r="W2617" s="199">
        <f>BD[[#This Row],[NP]]*BD[[#This Row],[N.C]]</f>
        <v>0</v>
      </c>
      <c r="X2617" s="201" t="str">
        <f t="shared" si="181"/>
        <v/>
      </c>
      <c r="Y2617" s="182" t="b">
        <f t="shared" si="182"/>
        <v>0</v>
      </c>
      <c r="Z2617" s="199"/>
      <c r="AA2617" s="199"/>
      <c r="AB2617" s="112"/>
      <c r="AC2617" s="112"/>
      <c r="AD2617" s="112"/>
      <c r="AE2617" s="204"/>
      <c r="AF2617" s="199"/>
    </row>
    <row r="2618" spans="1:32" ht="15.6" hidden="1">
      <c r="A2618" s="198"/>
      <c r="B2618" s="199"/>
      <c r="C2618" s="199"/>
      <c r="D2618" s="199"/>
      <c r="E2618" s="200"/>
      <c r="F2618" s="200"/>
      <c r="G2618" s="199"/>
      <c r="H2618" s="199"/>
      <c r="I2618" s="200"/>
      <c r="J2618" s="204"/>
      <c r="K2618" s="199"/>
      <c r="L2618" s="199"/>
      <c r="M2618" s="199"/>
      <c r="N2618" s="112"/>
      <c r="O2618" s="199"/>
      <c r="P2618" s="199"/>
      <c r="Q2618" s="199"/>
      <c r="R2618" s="199"/>
      <c r="S2618" s="199"/>
      <c r="T2618" s="199">
        <f>BD[[#This Row],[ND]]*BD[[#This Row],[NE]]</f>
        <v>0</v>
      </c>
      <c r="U2618" s="201" t="str">
        <f t="shared" si="180"/>
        <v/>
      </c>
      <c r="V2618" s="199"/>
      <c r="W2618" s="199">
        <f>BD[[#This Row],[NP]]*BD[[#This Row],[N.C]]</f>
        <v>0</v>
      </c>
      <c r="X2618" s="201" t="str">
        <f t="shared" si="181"/>
        <v/>
      </c>
      <c r="Y2618" s="182" t="b">
        <f t="shared" si="182"/>
        <v>0</v>
      </c>
      <c r="Z2618" s="199"/>
      <c r="AA2618" s="199"/>
      <c r="AB2618" s="112"/>
      <c r="AC2618" s="112"/>
      <c r="AD2618" s="112"/>
      <c r="AE2618" s="204"/>
      <c r="AF2618" s="199"/>
    </row>
    <row r="2619" spans="1:32" ht="15.6" hidden="1">
      <c r="A2619" s="198"/>
      <c r="B2619" s="199"/>
      <c r="C2619" s="199"/>
      <c r="D2619" s="199"/>
      <c r="E2619" s="200"/>
      <c r="F2619" s="200"/>
      <c r="G2619" s="199"/>
      <c r="H2619" s="199"/>
      <c r="I2619" s="200"/>
      <c r="J2619" s="204"/>
      <c r="K2619" s="199"/>
      <c r="L2619" s="199"/>
      <c r="M2619" s="199"/>
      <c r="N2619" s="112"/>
      <c r="O2619" s="199"/>
      <c r="P2619" s="199"/>
      <c r="Q2619" s="199"/>
      <c r="R2619" s="199"/>
      <c r="S2619" s="199"/>
      <c r="T2619" s="199">
        <f>BD[[#This Row],[ND]]*BD[[#This Row],[NE]]</f>
        <v>0</v>
      </c>
      <c r="U2619" s="201" t="str">
        <f t="shared" si="180"/>
        <v/>
      </c>
      <c r="V2619" s="199"/>
      <c r="W2619" s="199">
        <f>BD[[#This Row],[NP]]*BD[[#This Row],[N.C]]</f>
        <v>0</v>
      </c>
      <c r="X2619" s="201" t="str">
        <f t="shared" si="181"/>
        <v/>
      </c>
      <c r="Y2619" s="182" t="b">
        <f t="shared" si="182"/>
        <v>0</v>
      </c>
      <c r="Z2619" s="199"/>
      <c r="AA2619" s="199"/>
      <c r="AB2619" s="112"/>
      <c r="AC2619" s="112"/>
      <c r="AD2619" s="112"/>
      <c r="AE2619" s="204"/>
      <c r="AF2619" s="199"/>
    </row>
    <row r="2620" spans="1:32" ht="15.6" hidden="1">
      <c r="A2620" s="198"/>
      <c r="B2620" s="199"/>
      <c r="C2620" s="199"/>
      <c r="D2620" s="199"/>
      <c r="E2620" s="200"/>
      <c r="F2620" s="200"/>
      <c r="G2620" s="199"/>
      <c r="H2620" s="199"/>
      <c r="I2620" s="200"/>
      <c r="J2620" s="204"/>
      <c r="K2620" s="199"/>
      <c r="L2620" s="199"/>
      <c r="M2620" s="199"/>
      <c r="N2620" s="112"/>
      <c r="O2620" s="199"/>
      <c r="P2620" s="199"/>
      <c r="Q2620" s="199"/>
      <c r="R2620" s="199"/>
      <c r="S2620" s="199"/>
      <c r="T2620" s="199">
        <f>BD[[#This Row],[ND]]*BD[[#This Row],[NE]]</f>
        <v>0</v>
      </c>
      <c r="U2620" s="201" t="str">
        <f t="shared" si="180"/>
        <v/>
      </c>
      <c r="V2620" s="199"/>
      <c r="W2620" s="199">
        <f>BD[[#This Row],[NP]]*BD[[#This Row],[N.C]]</f>
        <v>0</v>
      </c>
      <c r="X2620" s="201" t="str">
        <f t="shared" si="181"/>
        <v/>
      </c>
      <c r="Y2620" s="182" t="b">
        <f t="shared" si="182"/>
        <v>0</v>
      </c>
      <c r="Z2620" s="199"/>
      <c r="AA2620" s="199"/>
      <c r="AB2620" s="112"/>
      <c r="AC2620" s="112"/>
      <c r="AD2620" s="112"/>
      <c r="AE2620" s="204"/>
      <c r="AF2620" s="199"/>
    </row>
    <row r="2621" spans="1:32" ht="15.6" hidden="1">
      <c r="A2621" s="198"/>
      <c r="B2621" s="199"/>
      <c r="C2621" s="199"/>
      <c r="D2621" s="199"/>
      <c r="E2621" s="200"/>
      <c r="F2621" s="200"/>
      <c r="G2621" s="199"/>
      <c r="H2621" s="199"/>
      <c r="I2621" s="200"/>
      <c r="J2621" s="204"/>
      <c r="K2621" s="199"/>
      <c r="L2621" s="199"/>
      <c r="M2621" s="199"/>
      <c r="N2621" s="112"/>
      <c r="O2621" s="199"/>
      <c r="P2621" s="199"/>
      <c r="Q2621" s="199"/>
      <c r="R2621" s="199"/>
      <c r="S2621" s="199"/>
      <c r="T2621" s="199">
        <f>BD[[#This Row],[ND]]*BD[[#This Row],[NE]]</f>
        <v>0</v>
      </c>
      <c r="U2621" s="201" t="str">
        <f t="shared" si="180"/>
        <v/>
      </c>
      <c r="V2621" s="199"/>
      <c r="W2621" s="199">
        <f>BD[[#This Row],[NP]]*BD[[#This Row],[N.C]]</f>
        <v>0</v>
      </c>
      <c r="X2621" s="201" t="str">
        <f t="shared" si="181"/>
        <v/>
      </c>
      <c r="Y2621" s="182" t="b">
        <f t="shared" si="182"/>
        <v>0</v>
      </c>
      <c r="Z2621" s="199"/>
      <c r="AA2621" s="199"/>
      <c r="AB2621" s="112"/>
      <c r="AC2621" s="112"/>
      <c r="AD2621" s="112"/>
      <c r="AE2621" s="204"/>
      <c r="AF2621" s="199"/>
    </row>
    <row r="2622" spans="1:32" ht="15.6" hidden="1">
      <c r="A2622" s="198"/>
      <c r="B2622" s="199"/>
      <c r="C2622" s="199"/>
      <c r="D2622" s="199"/>
      <c r="E2622" s="200"/>
      <c r="F2622" s="200"/>
      <c r="G2622" s="199"/>
      <c r="H2622" s="199"/>
      <c r="I2622" s="200"/>
      <c r="J2622" s="204"/>
      <c r="K2622" s="199"/>
      <c r="L2622" s="199"/>
      <c r="M2622" s="199"/>
      <c r="N2622" s="112"/>
      <c r="O2622" s="199"/>
      <c r="P2622" s="199"/>
      <c r="Q2622" s="199"/>
      <c r="R2622" s="199"/>
      <c r="S2622" s="199"/>
      <c r="T2622" s="199">
        <f>BD[[#This Row],[ND]]*BD[[#This Row],[NE]]</f>
        <v>0</v>
      </c>
      <c r="U2622" s="201" t="str">
        <f t="shared" si="180"/>
        <v/>
      </c>
      <c r="V2622" s="199"/>
      <c r="W2622" s="199">
        <f>BD[[#This Row],[NP]]*BD[[#This Row],[N.C]]</f>
        <v>0</v>
      </c>
      <c r="X2622" s="201" t="str">
        <f t="shared" si="181"/>
        <v/>
      </c>
      <c r="Y2622" s="182" t="b">
        <f t="shared" si="182"/>
        <v>0</v>
      </c>
      <c r="Z2622" s="199"/>
      <c r="AA2622" s="199"/>
      <c r="AB2622" s="112"/>
      <c r="AC2622" s="112"/>
      <c r="AD2622" s="112"/>
      <c r="AE2622" s="204"/>
      <c r="AF2622" s="199"/>
    </row>
    <row r="2623" spans="1:32" ht="15.6" hidden="1">
      <c r="A2623" s="198"/>
      <c r="B2623" s="199"/>
      <c r="C2623" s="199"/>
      <c r="D2623" s="199"/>
      <c r="E2623" s="200"/>
      <c r="F2623" s="200"/>
      <c r="G2623" s="199"/>
      <c r="H2623" s="199"/>
      <c r="I2623" s="200"/>
      <c r="J2623" s="204"/>
      <c r="K2623" s="199"/>
      <c r="L2623" s="199"/>
      <c r="M2623" s="199"/>
      <c r="N2623" s="112"/>
      <c r="O2623" s="199"/>
      <c r="P2623" s="199"/>
      <c r="Q2623" s="199"/>
      <c r="R2623" s="199"/>
      <c r="S2623" s="199"/>
      <c r="T2623" s="199">
        <f>BD[[#This Row],[ND]]*BD[[#This Row],[NE]]</f>
        <v>0</v>
      </c>
      <c r="U2623" s="201" t="str">
        <f t="shared" si="180"/>
        <v/>
      </c>
      <c r="V2623" s="199"/>
      <c r="W2623" s="199">
        <f>BD[[#This Row],[NP]]*BD[[#This Row],[N.C]]</f>
        <v>0</v>
      </c>
      <c r="X2623" s="201" t="str">
        <f t="shared" si="181"/>
        <v/>
      </c>
      <c r="Y2623" s="182" t="b">
        <f t="shared" si="182"/>
        <v>0</v>
      </c>
      <c r="Z2623" s="199"/>
      <c r="AA2623" s="199"/>
      <c r="AB2623" s="112"/>
      <c r="AC2623" s="112"/>
      <c r="AD2623" s="112"/>
      <c r="AE2623" s="204"/>
      <c r="AF2623" s="199"/>
    </row>
    <row r="2624" spans="1:32" ht="15.6" hidden="1">
      <c r="A2624" s="198"/>
      <c r="B2624" s="199"/>
      <c r="C2624" s="199"/>
      <c r="D2624" s="199"/>
      <c r="E2624" s="200"/>
      <c r="F2624" s="200"/>
      <c r="G2624" s="199"/>
      <c r="H2624" s="199"/>
      <c r="I2624" s="200"/>
      <c r="J2624" s="204"/>
      <c r="K2624" s="199"/>
      <c r="L2624" s="199"/>
      <c r="M2624" s="199"/>
      <c r="N2624" s="112"/>
      <c r="O2624" s="199"/>
      <c r="P2624" s="199"/>
      <c r="Q2624" s="199"/>
      <c r="R2624" s="199"/>
      <c r="S2624" s="199"/>
      <c r="T2624" s="199">
        <f>BD[[#This Row],[ND]]*BD[[#This Row],[NE]]</f>
        <v>0</v>
      </c>
      <c r="U2624" s="201" t="str">
        <f t="shared" ref="U2624:U2687" si="183">IF(AND(T2624&lt;=40,T2624&gt;=24),"MUY ALTO",IF(AND(T2624&lt;=20,T2624&gt;=10),"ALTO",IF(AND(T2624&lt;=8,T2624&gt;=6),"MEDIO",IF(AND(T2624&lt;=4,T2624&gt;=1),"BAJO",""))))</f>
        <v/>
      </c>
      <c r="V2624" s="199"/>
      <c r="W2624" s="199">
        <f>BD[[#This Row],[NP]]*BD[[#This Row],[N.C]]</f>
        <v>0</v>
      </c>
      <c r="X2624" s="201" t="str">
        <f t="shared" ref="X2624:X2687" si="184">IFERROR(IF(AND(W2624&gt;=600,W2624&lt;=4000),"I",IF(AND(W2624&lt;500,W2624&gt;=150),"II",IF(AND(W2624&lt;=120,W2624&gt;=40),"III",IF(W2624=20,"IV","")))),"")</f>
        <v/>
      </c>
      <c r="Y2624" s="182" t="b">
        <f t="shared" ref="Y2624:Y2687" si="185">IF(AND(X2624="I"),"NO ACEPTABLE",IF(AND(X2624="II"),"ACEPTABLE CON CONTROL ESPECIFICO",IF(AND(X2624="III"),"MEJORABLE",IF(AND(X2624="IV"),"ACEPTABLE"))))</f>
        <v>0</v>
      </c>
      <c r="Z2624" s="199"/>
      <c r="AA2624" s="199"/>
      <c r="AB2624" s="112"/>
      <c r="AC2624" s="112"/>
      <c r="AD2624" s="112"/>
      <c r="AE2624" s="204"/>
      <c r="AF2624" s="199"/>
    </row>
    <row r="2625" spans="1:32" ht="15.6" hidden="1">
      <c r="A2625" s="198"/>
      <c r="B2625" s="199"/>
      <c r="C2625" s="199"/>
      <c r="D2625" s="199"/>
      <c r="E2625" s="200"/>
      <c r="F2625" s="200"/>
      <c r="G2625" s="199"/>
      <c r="H2625" s="199"/>
      <c r="I2625" s="200"/>
      <c r="J2625" s="204"/>
      <c r="K2625" s="199"/>
      <c r="L2625" s="199"/>
      <c r="M2625" s="199"/>
      <c r="N2625" s="112"/>
      <c r="O2625" s="199"/>
      <c r="P2625" s="199"/>
      <c r="Q2625" s="199"/>
      <c r="R2625" s="199"/>
      <c r="S2625" s="199"/>
      <c r="T2625" s="199">
        <f>BD[[#This Row],[ND]]*BD[[#This Row],[NE]]</f>
        <v>0</v>
      </c>
      <c r="U2625" s="201" t="str">
        <f t="shared" si="183"/>
        <v/>
      </c>
      <c r="V2625" s="199"/>
      <c r="W2625" s="199">
        <f>BD[[#This Row],[NP]]*BD[[#This Row],[N.C]]</f>
        <v>0</v>
      </c>
      <c r="X2625" s="201" t="str">
        <f t="shared" si="184"/>
        <v/>
      </c>
      <c r="Y2625" s="182" t="b">
        <f t="shared" si="185"/>
        <v>0</v>
      </c>
      <c r="Z2625" s="199"/>
      <c r="AA2625" s="199"/>
      <c r="AB2625" s="112"/>
      <c r="AC2625" s="112"/>
      <c r="AD2625" s="112"/>
      <c r="AE2625" s="204"/>
      <c r="AF2625" s="199"/>
    </row>
    <row r="2626" spans="1:32" ht="15.6" hidden="1">
      <c r="A2626" s="198"/>
      <c r="B2626" s="199"/>
      <c r="C2626" s="199"/>
      <c r="D2626" s="199"/>
      <c r="E2626" s="200"/>
      <c r="F2626" s="200"/>
      <c r="G2626" s="199"/>
      <c r="H2626" s="199"/>
      <c r="I2626" s="200"/>
      <c r="J2626" s="204"/>
      <c r="K2626" s="199"/>
      <c r="L2626" s="199"/>
      <c r="M2626" s="199"/>
      <c r="N2626" s="112"/>
      <c r="O2626" s="199"/>
      <c r="P2626" s="199"/>
      <c r="Q2626" s="199"/>
      <c r="R2626" s="199"/>
      <c r="S2626" s="199"/>
      <c r="T2626" s="199">
        <f>BD[[#This Row],[ND]]*BD[[#This Row],[NE]]</f>
        <v>0</v>
      </c>
      <c r="U2626" s="201" t="str">
        <f t="shared" si="183"/>
        <v/>
      </c>
      <c r="V2626" s="199"/>
      <c r="W2626" s="199">
        <f>BD[[#This Row],[NP]]*BD[[#This Row],[N.C]]</f>
        <v>0</v>
      </c>
      <c r="X2626" s="201" t="str">
        <f t="shared" si="184"/>
        <v/>
      </c>
      <c r="Y2626" s="182" t="b">
        <f t="shared" si="185"/>
        <v>0</v>
      </c>
      <c r="Z2626" s="199"/>
      <c r="AA2626" s="199"/>
      <c r="AB2626" s="112"/>
      <c r="AC2626" s="112"/>
      <c r="AD2626" s="112"/>
      <c r="AE2626" s="204"/>
      <c r="AF2626" s="199"/>
    </row>
    <row r="2627" spans="1:32" ht="15.6" hidden="1">
      <c r="A2627" s="198"/>
      <c r="B2627" s="199"/>
      <c r="C2627" s="199"/>
      <c r="D2627" s="199"/>
      <c r="E2627" s="200"/>
      <c r="F2627" s="200"/>
      <c r="G2627" s="199"/>
      <c r="H2627" s="199"/>
      <c r="I2627" s="200"/>
      <c r="J2627" s="204"/>
      <c r="K2627" s="199"/>
      <c r="L2627" s="199"/>
      <c r="M2627" s="199"/>
      <c r="N2627" s="112"/>
      <c r="O2627" s="199"/>
      <c r="P2627" s="199"/>
      <c r="Q2627" s="199"/>
      <c r="R2627" s="199"/>
      <c r="S2627" s="199"/>
      <c r="T2627" s="199">
        <f>BD[[#This Row],[ND]]*BD[[#This Row],[NE]]</f>
        <v>0</v>
      </c>
      <c r="U2627" s="201" t="str">
        <f t="shared" si="183"/>
        <v/>
      </c>
      <c r="V2627" s="199"/>
      <c r="W2627" s="199">
        <f>BD[[#This Row],[NP]]*BD[[#This Row],[N.C]]</f>
        <v>0</v>
      </c>
      <c r="X2627" s="201" t="str">
        <f t="shared" si="184"/>
        <v/>
      </c>
      <c r="Y2627" s="182" t="b">
        <f t="shared" si="185"/>
        <v>0</v>
      </c>
      <c r="Z2627" s="199"/>
      <c r="AA2627" s="199"/>
      <c r="AB2627" s="112"/>
      <c r="AC2627" s="112"/>
      <c r="AD2627" s="112"/>
      <c r="AE2627" s="204"/>
      <c r="AF2627" s="199"/>
    </row>
    <row r="2628" spans="1:32" ht="15.6" hidden="1">
      <c r="A2628" s="198"/>
      <c r="B2628" s="199"/>
      <c r="C2628" s="199"/>
      <c r="D2628" s="199"/>
      <c r="E2628" s="200"/>
      <c r="F2628" s="200"/>
      <c r="G2628" s="199"/>
      <c r="H2628" s="199"/>
      <c r="I2628" s="200"/>
      <c r="J2628" s="204"/>
      <c r="K2628" s="199"/>
      <c r="L2628" s="199"/>
      <c r="M2628" s="199"/>
      <c r="N2628" s="112"/>
      <c r="O2628" s="199"/>
      <c r="P2628" s="199"/>
      <c r="Q2628" s="199"/>
      <c r="R2628" s="199"/>
      <c r="S2628" s="199"/>
      <c r="T2628" s="199">
        <f>BD[[#This Row],[ND]]*BD[[#This Row],[NE]]</f>
        <v>0</v>
      </c>
      <c r="U2628" s="201" t="str">
        <f t="shared" si="183"/>
        <v/>
      </c>
      <c r="V2628" s="199"/>
      <c r="W2628" s="199">
        <f>BD[[#This Row],[NP]]*BD[[#This Row],[N.C]]</f>
        <v>0</v>
      </c>
      <c r="X2628" s="201" t="str">
        <f t="shared" si="184"/>
        <v/>
      </c>
      <c r="Y2628" s="182" t="b">
        <f t="shared" si="185"/>
        <v>0</v>
      </c>
      <c r="Z2628" s="199"/>
      <c r="AA2628" s="199"/>
      <c r="AB2628" s="112"/>
      <c r="AC2628" s="112"/>
      <c r="AD2628" s="112"/>
      <c r="AE2628" s="204"/>
      <c r="AF2628" s="199"/>
    </row>
    <row r="2629" spans="1:32" ht="15.6" hidden="1">
      <c r="A2629" s="198"/>
      <c r="B2629" s="199"/>
      <c r="C2629" s="199"/>
      <c r="D2629" s="199"/>
      <c r="E2629" s="200"/>
      <c r="F2629" s="200"/>
      <c r="G2629" s="199"/>
      <c r="H2629" s="199"/>
      <c r="I2629" s="200"/>
      <c r="J2629" s="204"/>
      <c r="K2629" s="199"/>
      <c r="L2629" s="199"/>
      <c r="M2629" s="199"/>
      <c r="N2629" s="112"/>
      <c r="O2629" s="199"/>
      <c r="P2629" s="199"/>
      <c r="Q2629" s="199"/>
      <c r="R2629" s="199"/>
      <c r="S2629" s="199"/>
      <c r="T2629" s="199">
        <f>BD[[#This Row],[ND]]*BD[[#This Row],[NE]]</f>
        <v>0</v>
      </c>
      <c r="U2629" s="201" t="str">
        <f t="shared" si="183"/>
        <v/>
      </c>
      <c r="V2629" s="199"/>
      <c r="W2629" s="199">
        <f>BD[[#This Row],[NP]]*BD[[#This Row],[N.C]]</f>
        <v>0</v>
      </c>
      <c r="X2629" s="201" t="str">
        <f t="shared" si="184"/>
        <v/>
      </c>
      <c r="Y2629" s="182" t="b">
        <f t="shared" si="185"/>
        <v>0</v>
      </c>
      <c r="Z2629" s="199"/>
      <c r="AA2629" s="199"/>
      <c r="AB2629" s="112"/>
      <c r="AC2629" s="112"/>
      <c r="AD2629" s="112"/>
      <c r="AE2629" s="204"/>
      <c r="AF2629" s="199"/>
    </row>
    <row r="2630" spans="1:32" ht="15.6" hidden="1">
      <c r="A2630" s="198"/>
      <c r="B2630" s="199"/>
      <c r="C2630" s="199"/>
      <c r="D2630" s="199"/>
      <c r="E2630" s="200"/>
      <c r="F2630" s="200"/>
      <c r="G2630" s="199"/>
      <c r="H2630" s="199"/>
      <c r="I2630" s="200"/>
      <c r="J2630" s="204"/>
      <c r="K2630" s="199"/>
      <c r="L2630" s="199"/>
      <c r="M2630" s="199"/>
      <c r="N2630" s="112"/>
      <c r="O2630" s="199"/>
      <c r="P2630" s="199"/>
      <c r="Q2630" s="199"/>
      <c r="R2630" s="199"/>
      <c r="S2630" s="199"/>
      <c r="T2630" s="199">
        <f>BD[[#This Row],[ND]]*BD[[#This Row],[NE]]</f>
        <v>0</v>
      </c>
      <c r="U2630" s="201" t="str">
        <f t="shared" si="183"/>
        <v/>
      </c>
      <c r="V2630" s="199"/>
      <c r="W2630" s="199">
        <f>BD[[#This Row],[NP]]*BD[[#This Row],[N.C]]</f>
        <v>0</v>
      </c>
      <c r="X2630" s="201" t="str">
        <f t="shared" si="184"/>
        <v/>
      </c>
      <c r="Y2630" s="182" t="b">
        <f t="shared" si="185"/>
        <v>0</v>
      </c>
      <c r="Z2630" s="199"/>
      <c r="AA2630" s="199"/>
      <c r="AB2630" s="112"/>
      <c r="AC2630" s="112"/>
      <c r="AD2630" s="112"/>
      <c r="AE2630" s="204"/>
      <c r="AF2630" s="199"/>
    </row>
    <row r="2631" spans="1:32" ht="15.6" hidden="1">
      <c r="A2631" s="198"/>
      <c r="B2631" s="199"/>
      <c r="C2631" s="199"/>
      <c r="D2631" s="199"/>
      <c r="E2631" s="200"/>
      <c r="F2631" s="200"/>
      <c r="G2631" s="199"/>
      <c r="H2631" s="199"/>
      <c r="I2631" s="200"/>
      <c r="J2631" s="204"/>
      <c r="K2631" s="199"/>
      <c r="L2631" s="199"/>
      <c r="M2631" s="199"/>
      <c r="N2631" s="112"/>
      <c r="O2631" s="199"/>
      <c r="P2631" s="199"/>
      <c r="Q2631" s="199"/>
      <c r="R2631" s="199"/>
      <c r="S2631" s="199"/>
      <c r="T2631" s="199">
        <f>BD[[#This Row],[ND]]*BD[[#This Row],[NE]]</f>
        <v>0</v>
      </c>
      <c r="U2631" s="201" t="str">
        <f t="shared" si="183"/>
        <v/>
      </c>
      <c r="V2631" s="199"/>
      <c r="W2631" s="199">
        <f>BD[[#This Row],[NP]]*BD[[#This Row],[N.C]]</f>
        <v>0</v>
      </c>
      <c r="X2631" s="201" t="str">
        <f t="shared" si="184"/>
        <v/>
      </c>
      <c r="Y2631" s="182" t="b">
        <f t="shared" si="185"/>
        <v>0</v>
      </c>
      <c r="Z2631" s="199"/>
      <c r="AA2631" s="199"/>
      <c r="AB2631" s="112"/>
      <c r="AC2631" s="112"/>
      <c r="AD2631" s="112"/>
      <c r="AE2631" s="204"/>
      <c r="AF2631" s="199"/>
    </row>
    <row r="2632" spans="1:32" ht="15.6" hidden="1">
      <c r="A2632" s="198"/>
      <c r="B2632" s="199"/>
      <c r="C2632" s="199"/>
      <c r="D2632" s="199"/>
      <c r="E2632" s="200"/>
      <c r="F2632" s="200"/>
      <c r="G2632" s="199"/>
      <c r="H2632" s="199"/>
      <c r="I2632" s="200"/>
      <c r="J2632" s="204"/>
      <c r="K2632" s="199"/>
      <c r="L2632" s="199"/>
      <c r="M2632" s="199"/>
      <c r="N2632" s="112"/>
      <c r="O2632" s="199"/>
      <c r="P2632" s="199"/>
      <c r="Q2632" s="199"/>
      <c r="R2632" s="199"/>
      <c r="S2632" s="199"/>
      <c r="T2632" s="199">
        <f>BD[[#This Row],[ND]]*BD[[#This Row],[NE]]</f>
        <v>0</v>
      </c>
      <c r="U2632" s="201" t="str">
        <f t="shared" si="183"/>
        <v/>
      </c>
      <c r="V2632" s="199"/>
      <c r="W2632" s="199">
        <f>BD[[#This Row],[NP]]*BD[[#This Row],[N.C]]</f>
        <v>0</v>
      </c>
      <c r="X2632" s="201" t="str">
        <f t="shared" si="184"/>
        <v/>
      </c>
      <c r="Y2632" s="182" t="b">
        <f t="shared" si="185"/>
        <v>0</v>
      </c>
      <c r="Z2632" s="199"/>
      <c r="AA2632" s="199"/>
      <c r="AB2632" s="112"/>
      <c r="AC2632" s="112"/>
      <c r="AD2632" s="112"/>
      <c r="AE2632" s="204"/>
      <c r="AF2632" s="199"/>
    </row>
    <row r="2633" spans="1:32" ht="15.6" hidden="1">
      <c r="A2633" s="198"/>
      <c r="B2633" s="199"/>
      <c r="C2633" s="199"/>
      <c r="D2633" s="199"/>
      <c r="E2633" s="200"/>
      <c r="F2633" s="200"/>
      <c r="G2633" s="199"/>
      <c r="H2633" s="199"/>
      <c r="I2633" s="200"/>
      <c r="J2633" s="204"/>
      <c r="K2633" s="199"/>
      <c r="L2633" s="199"/>
      <c r="M2633" s="199"/>
      <c r="N2633" s="112"/>
      <c r="O2633" s="199"/>
      <c r="P2633" s="199"/>
      <c r="Q2633" s="199"/>
      <c r="R2633" s="199"/>
      <c r="S2633" s="199"/>
      <c r="T2633" s="199">
        <f>BD[[#This Row],[ND]]*BD[[#This Row],[NE]]</f>
        <v>0</v>
      </c>
      <c r="U2633" s="201" t="str">
        <f t="shared" si="183"/>
        <v/>
      </c>
      <c r="V2633" s="199"/>
      <c r="W2633" s="199">
        <f>BD[[#This Row],[NP]]*BD[[#This Row],[N.C]]</f>
        <v>0</v>
      </c>
      <c r="X2633" s="201" t="str">
        <f t="shared" si="184"/>
        <v/>
      </c>
      <c r="Y2633" s="182" t="b">
        <f t="shared" si="185"/>
        <v>0</v>
      </c>
      <c r="Z2633" s="199"/>
      <c r="AA2633" s="199"/>
      <c r="AB2633" s="112"/>
      <c r="AC2633" s="112"/>
      <c r="AD2633" s="112"/>
      <c r="AE2633" s="204"/>
      <c r="AF2633" s="199"/>
    </row>
    <row r="2634" spans="1:32" ht="15.6" hidden="1">
      <c r="A2634" s="198"/>
      <c r="B2634" s="199"/>
      <c r="C2634" s="199"/>
      <c r="D2634" s="199"/>
      <c r="E2634" s="200"/>
      <c r="F2634" s="200"/>
      <c r="G2634" s="199"/>
      <c r="H2634" s="199"/>
      <c r="I2634" s="200"/>
      <c r="J2634" s="204"/>
      <c r="K2634" s="199"/>
      <c r="L2634" s="199"/>
      <c r="M2634" s="199"/>
      <c r="N2634" s="112"/>
      <c r="O2634" s="199"/>
      <c r="P2634" s="199"/>
      <c r="Q2634" s="199"/>
      <c r="R2634" s="199"/>
      <c r="S2634" s="199"/>
      <c r="T2634" s="199">
        <f>BD[[#This Row],[ND]]*BD[[#This Row],[NE]]</f>
        <v>0</v>
      </c>
      <c r="U2634" s="201" t="str">
        <f t="shared" si="183"/>
        <v/>
      </c>
      <c r="V2634" s="199"/>
      <c r="W2634" s="199">
        <f>BD[[#This Row],[NP]]*BD[[#This Row],[N.C]]</f>
        <v>0</v>
      </c>
      <c r="X2634" s="201" t="str">
        <f t="shared" si="184"/>
        <v/>
      </c>
      <c r="Y2634" s="182" t="b">
        <f t="shared" si="185"/>
        <v>0</v>
      </c>
      <c r="Z2634" s="199"/>
      <c r="AA2634" s="199"/>
      <c r="AB2634" s="112"/>
      <c r="AC2634" s="112"/>
      <c r="AD2634" s="112"/>
      <c r="AE2634" s="204"/>
      <c r="AF2634" s="199"/>
    </row>
    <row r="2635" spans="1:32" ht="15.6" hidden="1">
      <c r="A2635" s="198"/>
      <c r="B2635" s="199"/>
      <c r="C2635" s="199"/>
      <c r="D2635" s="199"/>
      <c r="E2635" s="200"/>
      <c r="F2635" s="200"/>
      <c r="G2635" s="199"/>
      <c r="H2635" s="199"/>
      <c r="I2635" s="200"/>
      <c r="J2635" s="204"/>
      <c r="K2635" s="199"/>
      <c r="L2635" s="199"/>
      <c r="M2635" s="199"/>
      <c r="N2635" s="112"/>
      <c r="O2635" s="199"/>
      <c r="P2635" s="199"/>
      <c r="Q2635" s="199"/>
      <c r="R2635" s="199"/>
      <c r="S2635" s="199"/>
      <c r="T2635" s="199">
        <f>BD[[#This Row],[ND]]*BD[[#This Row],[NE]]</f>
        <v>0</v>
      </c>
      <c r="U2635" s="201" t="str">
        <f t="shared" si="183"/>
        <v/>
      </c>
      <c r="V2635" s="199"/>
      <c r="W2635" s="199">
        <f>BD[[#This Row],[NP]]*BD[[#This Row],[N.C]]</f>
        <v>0</v>
      </c>
      <c r="X2635" s="201" t="str">
        <f t="shared" si="184"/>
        <v/>
      </c>
      <c r="Y2635" s="182" t="b">
        <f t="shared" si="185"/>
        <v>0</v>
      </c>
      <c r="Z2635" s="199"/>
      <c r="AA2635" s="199"/>
      <c r="AB2635" s="112"/>
      <c r="AC2635" s="112"/>
      <c r="AD2635" s="112"/>
      <c r="AE2635" s="204"/>
      <c r="AF2635" s="199"/>
    </row>
    <row r="2636" spans="1:32" ht="15.6" hidden="1">
      <c r="A2636" s="198"/>
      <c r="B2636" s="199"/>
      <c r="C2636" s="199"/>
      <c r="D2636" s="199"/>
      <c r="E2636" s="200"/>
      <c r="F2636" s="200"/>
      <c r="G2636" s="199"/>
      <c r="H2636" s="199"/>
      <c r="I2636" s="200"/>
      <c r="J2636" s="204"/>
      <c r="K2636" s="199"/>
      <c r="L2636" s="199"/>
      <c r="M2636" s="199"/>
      <c r="N2636" s="112"/>
      <c r="O2636" s="199"/>
      <c r="P2636" s="199"/>
      <c r="Q2636" s="199"/>
      <c r="R2636" s="199"/>
      <c r="S2636" s="199"/>
      <c r="T2636" s="199">
        <f>BD[[#This Row],[ND]]*BD[[#This Row],[NE]]</f>
        <v>0</v>
      </c>
      <c r="U2636" s="201" t="str">
        <f t="shared" si="183"/>
        <v/>
      </c>
      <c r="V2636" s="199"/>
      <c r="W2636" s="199">
        <f>BD[[#This Row],[NP]]*BD[[#This Row],[N.C]]</f>
        <v>0</v>
      </c>
      <c r="X2636" s="201" t="str">
        <f t="shared" si="184"/>
        <v/>
      </c>
      <c r="Y2636" s="182" t="b">
        <f t="shared" si="185"/>
        <v>0</v>
      </c>
      <c r="Z2636" s="199"/>
      <c r="AA2636" s="199"/>
      <c r="AB2636" s="112"/>
      <c r="AC2636" s="112"/>
      <c r="AD2636" s="112"/>
      <c r="AE2636" s="204"/>
      <c r="AF2636" s="199"/>
    </row>
    <row r="2637" spans="1:32" ht="15.6" hidden="1">
      <c r="A2637" s="198"/>
      <c r="B2637" s="199"/>
      <c r="C2637" s="199"/>
      <c r="D2637" s="199"/>
      <c r="E2637" s="200"/>
      <c r="F2637" s="200"/>
      <c r="G2637" s="199"/>
      <c r="H2637" s="199"/>
      <c r="I2637" s="200"/>
      <c r="J2637" s="204"/>
      <c r="K2637" s="199"/>
      <c r="L2637" s="199"/>
      <c r="M2637" s="199"/>
      <c r="N2637" s="112"/>
      <c r="O2637" s="199"/>
      <c r="P2637" s="199"/>
      <c r="Q2637" s="199"/>
      <c r="R2637" s="199"/>
      <c r="S2637" s="199"/>
      <c r="T2637" s="199">
        <f>BD[[#This Row],[ND]]*BD[[#This Row],[NE]]</f>
        <v>0</v>
      </c>
      <c r="U2637" s="201" t="str">
        <f t="shared" si="183"/>
        <v/>
      </c>
      <c r="V2637" s="199"/>
      <c r="W2637" s="199">
        <f>BD[[#This Row],[NP]]*BD[[#This Row],[N.C]]</f>
        <v>0</v>
      </c>
      <c r="X2637" s="201" t="str">
        <f t="shared" si="184"/>
        <v/>
      </c>
      <c r="Y2637" s="182" t="b">
        <f t="shared" si="185"/>
        <v>0</v>
      </c>
      <c r="Z2637" s="199"/>
      <c r="AA2637" s="199"/>
      <c r="AB2637" s="112"/>
      <c r="AC2637" s="112"/>
      <c r="AD2637" s="112"/>
      <c r="AE2637" s="204"/>
      <c r="AF2637" s="199"/>
    </row>
    <row r="2638" spans="1:32" ht="15.6" hidden="1">
      <c r="A2638" s="198"/>
      <c r="B2638" s="199"/>
      <c r="C2638" s="199"/>
      <c r="D2638" s="199"/>
      <c r="E2638" s="200"/>
      <c r="F2638" s="200"/>
      <c r="G2638" s="199"/>
      <c r="H2638" s="199"/>
      <c r="I2638" s="200"/>
      <c r="J2638" s="204"/>
      <c r="K2638" s="199"/>
      <c r="L2638" s="199"/>
      <c r="M2638" s="199"/>
      <c r="N2638" s="112"/>
      <c r="O2638" s="199"/>
      <c r="P2638" s="199"/>
      <c r="Q2638" s="199"/>
      <c r="R2638" s="199"/>
      <c r="S2638" s="199"/>
      <c r="T2638" s="199">
        <f>BD[[#This Row],[ND]]*BD[[#This Row],[NE]]</f>
        <v>0</v>
      </c>
      <c r="U2638" s="201" t="str">
        <f t="shared" si="183"/>
        <v/>
      </c>
      <c r="V2638" s="199"/>
      <c r="W2638" s="199">
        <f>BD[[#This Row],[NP]]*BD[[#This Row],[N.C]]</f>
        <v>0</v>
      </c>
      <c r="X2638" s="201" t="str">
        <f t="shared" si="184"/>
        <v/>
      </c>
      <c r="Y2638" s="182" t="b">
        <f t="shared" si="185"/>
        <v>0</v>
      </c>
      <c r="Z2638" s="199"/>
      <c r="AA2638" s="199"/>
      <c r="AB2638" s="112"/>
      <c r="AC2638" s="112"/>
      <c r="AD2638" s="112"/>
      <c r="AE2638" s="204"/>
      <c r="AF2638" s="199"/>
    </row>
    <row r="2639" spans="1:32" ht="15.6" hidden="1">
      <c r="A2639" s="198"/>
      <c r="B2639" s="199"/>
      <c r="C2639" s="199"/>
      <c r="D2639" s="199"/>
      <c r="E2639" s="200"/>
      <c r="F2639" s="200"/>
      <c r="G2639" s="199"/>
      <c r="H2639" s="199"/>
      <c r="I2639" s="200"/>
      <c r="J2639" s="204"/>
      <c r="K2639" s="199"/>
      <c r="L2639" s="199"/>
      <c r="M2639" s="199"/>
      <c r="N2639" s="112"/>
      <c r="O2639" s="199"/>
      <c r="P2639" s="199"/>
      <c r="Q2639" s="199"/>
      <c r="R2639" s="199"/>
      <c r="S2639" s="199"/>
      <c r="T2639" s="199">
        <f>BD[[#This Row],[ND]]*BD[[#This Row],[NE]]</f>
        <v>0</v>
      </c>
      <c r="U2639" s="201" t="str">
        <f t="shared" si="183"/>
        <v/>
      </c>
      <c r="V2639" s="199"/>
      <c r="W2639" s="199">
        <f>BD[[#This Row],[NP]]*BD[[#This Row],[N.C]]</f>
        <v>0</v>
      </c>
      <c r="X2639" s="201" t="str">
        <f t="shared" si="184"/>
        <v/>
      </c>
      <c r="Y2639" s="182" t="b">
        <f t="shared" si="185"/>
        <v>0</v>
      </c>
      <c r="Z2639" s="199"/>
      <c r="AA2639" s="199"/>
      <c r="AB2639" s="112"/>
      <c r="AC2639" s="112"/>
      <c r="AD2639" s="112"/>
      <c r="AE2639" s="204"/>
      <c r="AF2639" s="199"/>
    </row>
    <row r="2640" spans="1:32" ht="15.6" hidden="1">
      <c r="A2640" s="198"/>
      <c r="B2640" s="199"/>
      <c r="C2640" s="199"/>
      <c r="D2640" s="199"/>
      <c r="E2640" s="200"/>
      <c r="F2640" s="200"/>
      <c r="G2640" s="199"/>
      <c r="H2640" s="199"/>
      <c r="I2640" s="200"/>
      <c r="J2640" s="204"/>
      <c r="K2640" s="199"/>
      <c r="L2640" s="199"/>
      <c r="M2640" s="199"/>
      <c r="N2640" s="112"/>
      <c r="O2640" s="199"/>
      <c r="P2640" s="199"/>
      <c r="Q2640" s="199"/>
      <c r="R2640" s="199"/>
      <c r="S2640" s="199"/>
      <c r="T2640" s="199">
        <f>BD[[#This Row],[ND]]*BD[[#This Row],[NE]]</f>
        <v>0</v>
      </c>
      <c r="U2640" s="201" t="str">
        <f t="shared" si="183"/>
        <v/>
      </c>
      <c r="V2640" s="199"/>
      <c r="W2640" s="199">
        <f>BD[[#This Row],[NP]]*BD[[#This Row],[N.C]]</f>
        <v>0</v>
      </c>
      <c r="X2640" s="201" t="str">
        <f t="shared" si="184"/>
        <v/>
      </c>
      <c r="Y2640" s="182" t="b">
        <f t="shared" si="185"/>
        <v>0</v>
      </c>
      <c r="Z2640" s="199"/>
      <c r="AA2640" s="199"/>
      <c r="AB2640" s="112"/>
      <c r="AC2640" s="112"/>
      <c r="AD2640" s="112"/>
      <c r="AE2640" s="204"/>
      <c r="AF2640" s="199"/>
    </row>
    <row r="2641" spans="1:32" ht="15.6" hidden="1">
      <c r="A2641" s="198"/>
      <c r="B2641" s="199"/>
      <c r="C2641" s="199"/>
      <c r="D2641" s="199"/>
      <c r="E2641" s="200"/>
      <c r="F2641" s="200"/>
      <c r="G2641" s="199"/>
      <c r="H2641" s="199"/>
      <c r="I2641" s="200"/>
      <c r="J2641" s="204"/>
      <c r="K2641" s="199"/>
      <c r="L2641" s="199"/>
      <c r="M2641" s="199"/>
      <c r="N2641" s="112"/>
      <c r="O2641" s="199"/>
      <c r="P2641" s="199"/>
      <c r="Q2641" s="199"/>
      <c r="R2641" s="199"/>
      <c r="S2641" s="199"/>
      <c r="T2641" s="199">
        <f>BD[[#This Row],[ND]]*BD[[#This Row],[NE]]</f>
        <v>0</v>
      </c>
      <c r="U2641" s="201" t="str">
        <f t="shared" si="183"/>
        <v/>
      </c>
      <c r="V2641" s="199"/>
      <c r="W2641" s="199">
        <f>BD[[#This Row],[NP]]*BD[[#This Row],[N.C]]</f>
        <v>0</v>
      </c>
      <c r="X2641" s="201" t="str">
        <f t="shared" si="184"/>
        <v/>
      </c>
      <c r="Y2641" s="182" t="b">
        <f t="shared" si="185"/>
        <v>0</v>
      </c>
      <c r="Z2641" s="199"/>
      <c r="AA2641" s="199"/>
      <c r="AB2641" s="112"/>
      <c r="AC2641" s="112"/>
      <c r="AD2641" s="112"/>
      <c r="AE2641" s="204"/>
      <c r="AF2641" s="199"/>
    </row>
    <row r="2642" spans="1:32" ht="15.6" hidden="1">
      <c r="A2642" s="198"/>
      <c r="B2642" s="199"/>
      <c r="C2642" s="199"/>
      <c r="D2642" s="199"/>
      <c r="E2642" s="200"/>
      <c r="F2642" s="200"/>
      <c r="G2642" s="199"/>
      <c r="H2642" s="199"/>
      <c r="I2642" s="200"/>
      <c r="J2642" s="204"/>
      <c r="K2642" s="199"/>
      <c r="L2642" s="199"/>
      <c r="M2642" s="199"/>
      <c r="N2642" s="112"/>
      <c r="O2642" s="199"/>
      <c r="P2642" s="199"/>
      <c r="Q2642" s="199"/>
      <c r="R2642" s="199"/>
      <c r="S2642" s="199"/>
      <c r="T2642" s="199">
        <f>BD[[#This Row],[ND]]*BD[[#This Row],[NE]]</f>
        <v>0</v>
      </c>
      <c r="U2642" s="201" t="str">
        <f t="shared" si="183"/>
        <v/>
      </c>
      <c r="V2642" s="199"/>
      <c r="W2642" s="199">
        <f>BD[[#This Row],[NP]]*BD[[#This Row],[N.C]]</f>
        <v>0</v>
      </c>
      <c r="X2642" s="201" t="str">
        <f t="shared" si="184"/>
        <v/>
      </c>
      <c r="Y2642" s="182" t="b">
        <f t="shared" si="185"/>
        <v>0</v>
      </c>
      <c r="Z2642" s="199"/>
      <c r="AA2642" s="199"/>
      <c r="AB2642" s="112"/>
      <c r="AC2642" s="112"/>
      <c r="AD2642" s="112"/>
      <c r="AE2642" s="204"/>
      <c r="AF2642" s="199"/>
    </row>
    <row r="2643" spans="1:32" ht="15.6" hidden="1">
      <c r="A2643" s="198"/>
      <c r="B2643" s="199"/>
      <c r="C2643" s="199"/>
      <c r="D2643" s="199"/>
      <c r="E2643" s="200"/>
      <c r="F2643" s="200"/>
      <c r="G2643" s="199"/>
      <c r="H2643" s="199"/>
      <c r="I2643" s="200"/>
      <c r="J2643" s="204"/>
      <c r="K2643" s="199"/>
      <c r="L2643" s="199"/>
      <c r="M2643" s="199"/>
      <c r="N2643" s="112"/>
      <c r="O2643" s="199"/>
      <c r="P2643" s="199"/>
      <c r="Q2643" s="199"/>
      <c r="R2643" s="199"/>
      <c r="S2643" s="199"/>
      <c r="T2643" s="199">
        <f>BD[[#This Row],[ND]]*BD[[#This Row],[NE]]</f>
        <v>0</v>
      </c>
      <c r="U2643" s="201" t="str">
        <f t="shared" si="183"/>
        <v/>
      </c>
      <c r="V2643" s="199"/>
      <c r="W2643" s="199">
        <f>BD[[#This Row],[NP]]*BD[[#This Row],[N.C]]</f>
        <v>0</v>
      </c>
      <c r="X2643" s="201" t="str">
        <f t="shared" si="184"/>
        <v/>
      </c>
      <c r="Y2643" s="182" t="b">
        <f t="shared" si="185"/>
        <v>0</v>
      </c>
      <c r="Z2643" s="199"/>
      <c r="AA2643" s="199"/>
      <c r="AB2643" s="112"/>
      <c r="AC2643" s="112"/>
      <c r="AD2643" s="112"/>
      <c r="AE2643" s="204"/>
      <c r="AF2643" s="199"/>
    </row>
    <row r="2644" spans="1:32" ht="15.6" hidden="1">
      <c r="A2644" s="198"/>
      <c r="B2644" s="199"/>
      <c r="C2644" s="199"/>
      <c r="D2644" s="199"/>
      <c r="E2644" s="200"/>
      <c r="F2644" s="200"/>
      <c r="G2644" s="199"/>
      <c r="H2644" s="199"/>
      <c r="I2644" s="200"/>
      <c r="J2644" s="204"/>
      <c r="K2644" s="199"/>
      <c r="L2644" s="199"/>
      <c r="M2644" s="199"/>
      <c r="N2644" s="112"/>
      <c r="O2644" s="199"/>
      <c r="P2644" s="199"/>
      <c r="Q2644" s="199"/>
      <c r="R2644" s="199"/>
      <c r="S2644" s="199"/>
      <c r="T2644" s="199">
        <f>BD[[#This Row],[ND]]*BD[[#This Row],[NE]]</f>
        <v>0</v>
      </c>
      <c r="U2644" s="201" t="str">
        <f t="shared" si="183"/>
        <v/>
      </c>
      <c r="V2644" s="199"/>
      <c r="W2644" s="199">
        <f>BD[[#This Row],[NP]]*BD[[#This Row],[N.C]]</f>
        <v>0</v>
      </c>
      <c r="X2644" s="201" t="str">
        <f t="shared" si="184"/>
        <v/>
      </c>
      <c r="Y2644" s="182" t="b">
        <f t="shared" si="185"/>
        <v>0</v>
      </c>
      <c r="Z2644" s="199"/>
      <c r="AA2644" s="199"/>
      <c r="AB2644" s="112"/>
      <c r="AC2644" s="112"/>
      <c r="AD2644" s="112"/>
      <c r="AE2644" s="204"/>
      <c r="AF2644" s="199"/>
    </row>
    <row r="2645" spans="1:32" ht="15.6" hidden="1">
      <c r="A2645" s="198"/>
      <c r="B2645" s="199"/>
      <c r="C2645" s="199"/>
      <c r="D2645" s="199"/>
      <c r="E2645" s="200"/>
      <c r="F2645" s="200"/>
      <c r="G2645" s="199"/>
      <c r="H2645" s="199"/>
      <c r="I2645" s="200"/>
      <c r="J2645" s="204"/>
      <c r="K2645" s="199"/>
      <c r="L2645" s="199"/>
      <c r="M2645" s="199"/>
      <c r="N2645" s="112"/>
      <c r="O2645" s="199"/>
      <c r="P2645" s="199"/>
      <c r="Q2645" s="199"/>
      <c r="R2645" s="199"/>
      <c r="S2645" s="199"/>
      <c r="T2645" s="199">
        <f>BD[[#This Row],[ND]]*BD[[#This Row],[NE]]</f>
        <v>0</v>
      </c>
      <c r="U2645" s="201" t="str">
        <f t="shared" si="183"/>
        <v/>
      </c>
      <c r="V2645" s="199"/>
      <c r="W2645" s="199">
        <f>BD[[#This Row],[NP]]*BD[[#This Row],[N.C]]</f>
        <v>0</v>
      </c>
      <c r="X2645" s="201" t="str">
        <f t="shared" si="184"/>
        <v/>
      </c>
      <c r="Y2645" s="182" t="b">
        <f t="shared" si="185"/>
        <v>0</v>
      </c>
      <c r="Z2645" s="199"/>
      <c r="AA2645" s="199"/>
      <c r="AB2645" s="112"/>
      <c r="AC2645" s="112"/>
      <c r="AD2645" s="112"/>
      <c r="AE2645" s="204"/>
      <c r="AF2645" s="199"/>
    </row>
    <row r="2646" spans="1:32" ht="15.6" hidden="1">
      <c r="A2646" s="198"/>
      <c r="B2646" s="199"/>
      <c r="C2646" s="199"/>
      <c r="D2646" s="199"/>
      <c r="E2646" s="200"/>
      <c r="F2646" s="200"/>
      <c r="G2646" s="199"/>
      <c r="H2646" s="199"/>
      <c r="I2646" s="200"/>
      <c r="J2646" s="204"/>
      <c r="K2646" s="199"/>
      <c r="L2646" s="199"/>
      <c r="M2646" s="199"/>
      <c r="N2646" s="112"/>
      <c r="O2646" s="199"/>
      <c r="P2646" s="199"/>
      <c r="Q2646" s="199"/>
      <c r="R2646" s="199"/>
      <c r="S2646" s="199"/>
      <c r="T2646" s="199">
        <f>BD[[#This Row],[ND]]*BD[[#This Row],[NE]]</f>
        <v>0</v>
      </c>
      <c r="U2646" s="201" t="str">
        <f t="shared" si="183"/>
        <v/>
      </c>
      <c r="V2646" s="199"/>
      <c r="W2646" s="199">
        <f>BD[[#This Row],[NP]]*BD[[#This Row],[N.C]]</f>
        <v>0</v>
      </c>
      <c r="X2646" s="201" t="str">
        <f t="shared" si="184"/>
        <v/>
      </c>
      <c r="Y2646" s="182" t="b">
        <f t="shared" si="185"/>
        <v>0</v>
      </c>
      <c r="Z2646" s="199"/>
      <c r="AA2646" s="199"/>
      <c r="AB2646" s="112"/>
      <c r="AC2646" s="112"/>
      <c r="AD2646" s="112"/>
      <c r="AE2646" s="204"/>
      <c r="AF2646" s="199"/>
    </row>
    <row r="2647" spans="1:32" ht="15.6" hidden="1">
      <c r="A2647" s="198"/>
      <c r="B2647" s="199"/>
      <c r="C2647" s="199"/>
      <c r="D2647" s="199"/>
      <c r="E2647" s="200"/>
      <c r="F2647" s="200"/>
      <c r="G2647" s="199"/>
      <c r="H2647" s="199"/>
      <c r="I2647" s="200"/>
      <c r="J2647" s="204"/>
      <c r="K2647" s="199"/>
      <c r="L2647" s="199"/>
      <c r="M2647" s="199"/>
      <c r="N2647" s="112"/>
      <c r="O2647" s="199"/>
      <c r="P2647" s="199"/>
      <c r="Q2647" s="199"/>
      <c r="R2647" s="199"/>
      <c r="S2647" s="199"/>
      <c r="T2647" s="199">
        <f>BD[[#This Row],[ND]]*BD[[#This Row],[NE]]</f>
        <v>0</v>
      </c>
      <c r="U2647" s="201" t="str">
        <f t="shared" si="183"/>
        <v/>
      </c>
      <c r="V2647" s="199"/>
      <c r="W2647" s="199">
        <f>BD[[#This Row],[NP]]*BD[[#This Row],[N.C]]</f>
        <v>0</v>
      </c>
      <c r="X2647" s="201" t="str">
        <f t="shared" si="184"/>
        <v/>
      </c>
      <c r="Y2647" s="182" t="b">
        <f t="shared" si="185"/>
        <v>0</v>
      </c>
      <c r="Z2647" s="199"/>
      <c r="AA2647" s="199"/>
      <c r="AB2647" s="112"/>
      <c r="AC2647" s="112"/>
      <c r="AD2647" s="112"/>
      <c r="AE2647" s="204"/>
      <c r="AF2647" s="199"/>
    </row>
    <row r="2648" spans="1:32" ht="15.6" hidden="1">
      <c r="A2648" s="198"/>
      <c r="B2648" s="199"/>
      <c r="C2648" s="199"/>
      <c r="D2648" s="199"/>
      <c r="E2648" s="200"/>
      <c r="F2648" s="200"/>
      <c r="G2648" s="199"/>
      <c r="H2648" s="199"/>
      <c r="I2648" s="200"/>
      <c r="J2648" s="204"/>
      <c r="K2648" s="199"/>
      <c r="L2648" s="199"/>
      <c r="M2648" s="199"/>
      <c r="N2648" s="112"/>
      <c r="O2648" s="199"/>
      <c r="P2648" s="199"/>
      <c r="Q2648" s="199"/>
      <c r="R2648" s="199"/>
      <c r="S2648" s="199"/>
      <c r="T2648" s="199">
        <f>BD[[#This Row],[ND]]*BD[[#This Row],[NE]]</f>
        <v>0</v>
      </c>
      <c r="U2648" s="201" t="str">
        <f t="shared" si="183"/>
        <v/>
      </c>
      <c r="V2648" s="199"/>
      <c r="W2648" s="199">
        <f>BD[[#This Row],[NP]]*BD[[#This Row],[N.C]]</f>
        <v>0</v>
      </c>
      <c r="X2648" s="201" t="str">
        <f t="shared" si="184"/>
        <v/>
      </c>
      <c r="Y2648" s="182" t="b">
        <f t="shared" si="185"/>
        <v>0</v>
      </c>
      <c r="Z2648" s="199"/>
      <c r="AA2648" s="199"/>
      <c r="AB2648" s="112"/>
      <c r="AC2648" s="112"/>
      <c r="AD2648" s="112"/>
      <c r="AE2648" s="204"/>
      <c r="AF2648" s="199"/>
    </row>
    <row r="2649" spans="1:32" ht="15.6" hidden="1">
      <c r="A2649" s="198"/>
      <c r="B2649" s="199"/>
      <c r="C2649" s="199"/>
      <c r="D2649" s="199"/>
      <c r="E2649" s="200"/>
      <c r="F2649" s="200"/>
      <c r="G2649" s="199"/>
      <c r="H2649" s="199"/>
      <c r="I2649" s="200"/>
      <c r="J2649" s="204"/>
      <c r="K2649" s="199"/>
      <c r="L2649" s="199"/>
      <c r="M2649" s="199"/>
      <c r="N2649" s="112"/>
      <c r="O2649" s="199"/>
      <c r="P2649" s="199"/>
      <c r="Q2649" s="199"/>
      <c r="R2649" s="199"/>
      <c r="S2649" s="199"/>
      <c r="T2649" s="199">
        <f>BD[[#This Row],[ND]]*BD[[#This Row],[NE]]</f>
        <v>0</v>
      </c>
      <c r="U2649" s="201" t="str">
        <f t="shared" si="183"/>
        <v/>
      </c>
      <c r="V2649" s="199"/>
      <c r="W2649" s="199">
        <f>BD[[#This Row],[NP]]*BD[[#This Row],[N.C]]</f>
        <v>0</v>
      </c>
      <c r="X2649" s="201" t="str">
        <f t="shared" si="184"/>
        <v/>
      </c>
      <c r="Y2649" s="182" t="b">
        <f t="shared" si="185"/>
        <v>0</v>
      </c>
      <c r="Z2649" s="199"/>
      <c r="AA2649" s="199"/>
      <c r="AB2649" s="112"/>
      <c r="AC2649" s="112"/>
      <c r="AD2649" s="112"/>
      <c r="AE2649" s="204"/>
      <c r="AF2649" s="199"/>
    </row>
    <row r="2650" spans="1:32" ht="15.6" hidden="1">
      <c r="A2650" s="198"/>
      <c r="B2650" s="199"/>
      <c r="C2650" s="199"/>
      <c r="D2650" s="199"/>
      <c r="E2650" s="200"/>
      <c r="F2650" s="200"/>
      <c r="G2650" s="199"/>
      <c r="H2650" s="199"/>
      <c r="I2650" s="200"/>
      <c r="J2650" s="204"/>
      <c r="K2650" s="199"/>
      <c r="L2650" s="199"/>
      <c r="M2650" s="199"/>
      <c r="N2650" s="112"/>
      <c r="O2650" s="199"/>
      <c r="P2650" s="199"/>
      <c r="Q2650" s="199"/>
      <c r="R2650" s="199"/>
      <c r="S2650" s="199"/>
      <c r="T2650" s="199">
        <f>BD[[#This Row],[ND]]*BD[[#This Row],[NE]]</f>
        <v>0</v>
      </c>
      <c r="U2650" s="201" t="str">
        <f t="shared" si="183"/>
        <v/>
      </c>
      <c r="V2650" s="199"/>
      <c r="W2650" s="199">
        <f>BD[[#This Row],[NP]]*BD[[#This Row],[N.C]]</f>
        <v>0</v>
      </c>
      <c r="X2650" s="201" t="str">
        <f t="shared" si="184"/>
        <v/>
      </c>
      <c r="Y2650" s="182" t="b">
        <f t="shared" si="185"/>
        <v>0</v>
      </c>
      <c r="Z2650" s="199"/>
      <c r="AA2650" s="199"/>
      <c r="AB2650" s="112"/>
      <c r="AC2650" s="112"/>
      <c r="AD2650" s="112"/>
      <c r="AE2650" s="204"/>
      <c r="AF2650" s="199"/>
    </row>
    <row r="2651" spans="1:32" ht="15.6" hidden="1">
      <c r="A2651" s="198"/>
      <c r="B2651" s="199"/>
      <c r="C2651" s="199"/>
      <c r="D2651" s="199"/>
      <c r="E2651" s="200"/>
      <c r="F2651" s="200"/>
      <c r="G2651" s="199"/>
      <c r="H2651" s="199"/>
      <c r="I2651" s="200"/>
      <c r="J2651" s="204"/>
      <c r="K2651" s="199"/>
      <c r="L2651" s="199"/>
      <c r="M2651" s="199"/>
      <c r="N2651" s="112"/>
      <c r="O2651" s="199"/>
      <c r="P2651" s="199"/>
      <c r="Q2651" s="199"/>
      <c r="R2651" s="199"/>
      <c r="S2651" s="199"/>
      <c r="T2651" s="199">
        <f>BD[[#This Row],[ND]]*BD[[#This Row],[NE]]</f>
        <v>0</v>
      </c>
      <c r="U2651" s="201" t="str">
        <f t="shared" si="183"/>
        <v/>
      </c>
      <c r="V2651" s="199"/>
      <c r="W2651" s="199">
        <f>BD[[#This Row],[NP]]*BD[[#This Row],[N.C]]</f>
        <v>0</v>
      </c>
      <c r="X2651" s="201" t="str">
        <f t="shared" si="184"/>
        <v/>
      </c>
      <c r="Y2651" s="182" t="b">
        <f t="shared" si="185"/>
        <v>0</v>
      </c>
      <c r="Z2651" s="199"/>
      <c r="AA2651" s="199"/>
      <c r="AB2651" s="112"/>
      <c r="AC2651" s="112"/>
      <c r="AD2651" s="112"/>
      <c r="AE2651" s="204"/>
      <c r="AF2651" s="199"/>
    </row>
    <row r="2652" spans="1:32" ht="15.6" hidden="1">
      <c r="A2652" s="198"/>
      <c r="B2652" s="199"/>
      <c r="C2652" s="199"/>
      <c r="D2652" s="199"/>
      <c r="E2652" s="200"/>
      <c r="F2652" s="200"/>
      <c r="G2652" s="199"/>
      <c r="H2652" s="199"/>
      <c r="I2652" s="200"/>
      <c r="J2652" s="204"/>
      <c r="K2652" s="199"/>
      <c r="L2652" s="199"/>
      <c r="M2652" s="199"/>
      <c r="N2652" s="112"/>
      <c r="O2652" s="199"/>
      <c r="P2652" s="199"/>
      <c r="Q2652" s="199"/>
      <c r="R2652" s="199"/>
      <c r="S2652" s="199"/>
      <c r="T2652" s="199">
        <f>BD[[#This Row],[ND]]*BD[[#This Row],[NE]]</f>
        <v>0</v>
      </c>
      <c r="U2652" s="201" t="str">
        <f t="shared" si="183"/>
        <v/>
      </c>
      <c r="V2652" s="199"/>
      <c r="W2652" s="199">
        <f>BD[[#This Row],[NP]]*BD[[#This Row],[N.C]]</f>
        <v>0</v>
      </c>
      <c r="X2652" s="201" t="str">
        <f t="shared" si="184"/>
        <v/>
      </c>
      <c r="Y2652" s="182" t="b">
        <f t="shared" si="185"/>
        <v>0</v>
      </c>
      <c r="Z2652" s="199"/>
      <c r="AA2652" s="199"/>
      <c r="AB2652" s="112"/>
      <c r="AC2652" s="112"/>
      <c r="AD2652" s="112"/>
      <c r="AE2652" s="204"/>
      <c r="AF2652" s="199"/>
    </row>
    <row r="2653" spans="1:32" ht="15.6" hidden="1">
      <c r="A2653" s="198"/>
      <c r="B2653" s="199"/>
      <c r="C2653" s="199"/>
      <c r="D2653" s="199"/>
      <c r="E2653" s="200"/>
      <c r="F2653" s="200"/>
      <c r="G2653" s="199"/>
      <c r="H2653" s="199"/>
      <c r="I2653" s="200"/>
      <c r="J2653" s="204"/>
      <c r="K2653" s="199"/>
      <c r="L2653" s="199"/>
      <c r="M2653" s="199"/>
      <c r="N2653" s="112"/>
      <c r="O2653" s="199"/>
      <c r="P2653" s="199"/>
      <c r="Q2653" s="199"/>
      <c r="R2653" s="199"/>
      <c r="S2653" s="199"/>
      <c r="T2653" s="199">
        <f>BD[[#This Row],[ND]]*BD[[#This Row],[NE]]</f>
        <v>0</v>
      </c>
      <c r="U2653" s="201" t="str">
        <f t="shared" si="183"/>
        <v/>
      </c>
      <c r="V2653" s="199"/>
      <c r="W2653" s="199">
        <f>BD[[#This Row],[NP]]*BD[[#This Row],[N.C]]</f>
        <v>0</v>
      </c>
      <c r="X2653" s="201" t="str">
        <f t="shared" si="184"/>
        <v/>
      </c>
      <c r="Y2653" s="182" t="b">
        <f t="shared" si="185"/>
        <v>0</v>
      </c>
      <c r="Z2653" s="199"/>
      <c r="AA2653" s="199"/>
      <c r="AB2653" s="112"/>
      <c r="AC2653" s="112"/>
      <c r="AD2653" s="112"/>
      <c r="AE2653" s="204"/>
      <c r="AF2653" s="199"/>
    </row>
    <row r="2654" spans="1:32" ht="15.6" hidden="1">
      <c r="A2654" s="198"/>
      <c r="B2654" s="199"/>
      <c r="C2654" s="199"/>
      <c r="D2654" s="199"/>
      <c r="E2654" s="200"/>
      <c r="F2654" s="200"/>
      <c r="G2654" s="199"/>
      <c r="H2654" s="199"/>
      <c r="I2654" s="200"/>
      <c r="J2654" s="204"/>
      <c r="K2654" s="199"/>
      <c r="L2654" s="199"/>
      <c r="M2654" s="199"/>
      <c r="N2654" s="112"/>
      <c r="O2654" s="199"/>
      <c r="P2654" s="199"/>
      <c r="Q2654" s="199"/>
      <c r="R2654" s="199"/>
      <c r="S2654" s="199"/>
      <c r="T2654" s="199">
        <f>BD[[#This Row],[ND]]*BD[[#This Row],[NE]]</f>
        <v>0</v>
      </c>
      <c r="U2654" s="201" t="str">
        <f t="shared" si="183"/>
        <v/>
      </c>
      <c r="V2654" s="199"/>
      <c r="W2654" s="199">
        <f>BD[[#This Row],[NP]]*BD[[#This Row],[N.C]]</f>
        <v>0</v>
      </c>
      <c r="X2654" s="201" t="str">
        <f t="shared" si="184"/>
        <v/>
      </c>
      <c r="Y2654" s="182" t="b">
        <f t="shared" si="185"/>
        <v>0</v>
      </c>
      <c r="Z2654" s="199"/>
      <c r="AA2654" s="199"/>
      <c r="AB2654" s="112"/>
      <c r="AC2654" s="112"/>
      <c r="AD2654" s="112"/>
      <c r="AE2654" s="204"/>
      <c r="AF2654" s="199"/>
    </row>
    <row r="2655" spans="1:32" ht="15.6" hidden="1">
      <c r="A2655" s="198"/>
      <c r="B2655" s="199"/>
      <c r="C2655" s="199"/>
      <c r="D2655" s="199"/>
      <c r="E2655" s="200"/>
      <c r="F2655" s="200"/>
      <c r="G2655" s="199"/>
      <c r="H2655" s="199"/>
      <c r="I2655" s="200"/>
      <c r="J2655" s="204"/>
      <c r="K2655" s="199"/>
      <c r="L2655" s="199"/>
      <c r="M2655" s="199"/>
      <c r="N2655" s="112"/>
      <c r="O2655" s="199"/>
      <c r="P2655" s="199"/>
      <c r="Q2655" s="199"/>
      <c r="R2655" s="199"/>
      <c r="S2655" s="199"/>
      <c r="T2655" s="199">
        <f>BD[[#This Row],[ND]]*BD[[#This Row],[NE]]</f>
        <v>0</v>
      </c>
      <c r="U2655" s="201" t="str">
        <f t="shared" si="183"/>
        <v/>
      </c>
      <c r="V2655" s="199"/>
      <c r="W2655" s="199">
        <f>BD[[#This Row],[NP]]*BD[[#This Row],[N.C]]</f>
        <v>0</v>
      </c>
      <c r="X2655" s="201" t="str">
        <f t="shared" si="184"/>
        <v/>
      </c>
      <c r="Y2655" s="182" t="b">
        <f t="shared" si="185"/>
        <v>0</v>
      </c>
      <c r="Z2655" s="199"/>
      <c r="AA2655" s="199"/>
      <c r="AB2655" s="112"/>
      <c r="AC2655" s="112"/>
      <c r="AD2655" s="112"/>
      <c r="AE2655" s="204"/>
      <c r="AF2655" s="199"/>
    </row>
    <row r="2656" spans="1:32" ht="15.6" hidden="1">
      <c r="A2656" s="198"/>
      <c r="B2656" s="199"/>
      <c r="C2656" s="199"/>
      <c r="D2656" s="199"/>
      <c r="E2656" s="200"/>
      <c r="F2656" s="200"/>
      <c r="G2656" s="199"/>
      <c r="H2656" s="199"/>
      <c r="I2656" s="200"/>
      <c r="J2656" s="204"/>
      <c r="K2656" s="199"/>
      <c r="L2656" s="199"/>
      <c r="M2656" s="199"/>
      <c r="N2656" s="112"/>
      <c r="O2656" s="199"/>
      <c r="P2656" s="199"/>
      <c r="Q2656" s="199"/>
      <c r="R2656" s="199"/>
      <c r="S2656" s="199"/>
      <c r="T2656" s="199">
        <f>BD[[#This Row],[ND]]*BD[[#This Row],[NE]]</f>
        <v>0</v>
      </c>
      <c r="U2656" s="201" t="str">
        <f t="shared" si="183"/>
        <v/>
      </c>
      <c r="V2656" s="199"/>
      <c r="W2656" s="199">
        <f>BD[[#This Row],[NP]]*BD[[#This Row],[N.C]]</f>
        <v>0</v>
      </c>
      <c r="X2656" s="201" t="str">
        <f t="shared" si="184"/>
        <v/>
      </c>
      <c r="Y2656" s="182" t="b">
        <f t="shared" si="185"/>
        <v>0</v>
      </c>
      <c r="Z2656" s="199"/>
      <c r="AA2656" s="199"/>
      <c r="AB2656" s="112"/>
      <c r="AC2656" s="112"/>
      <c r="AD2656" s="112"/>
      <c r="AE2656" s="204"/>
      <c r="AF2656" s="199"/>
    </row>
    <row r="2657" spans="1:32" ht="15.6" hidden="1">
      <c r="A2657" s="198"/>
      <c r="B2657" s="199"/>
      <c r="C2657" s="199"/>
      <c r="D2657" s="199"/>
      <c r="E2657" s="200"/>
      <c r="F2657" s="200"/>
      <c r="G2657" s="199"/>
      <c r="H2657" s="199"/>
      <c r="I2657" s="200"/>
      <c r="J2657" s="204"/>
      <c r="K2657" s="199"/>
      <c r="L2657" s="199"/>
      <c r="M2657" s="199"/>
      <c r="N2657" s="112"/>
      <c r="O2657" s="199"/>
      <c r="P2657" s="199"/>
      <c r="Q2657" s="199"/>
      <c r="R2657" s="199"/>
      <c r="S2657" s="199"/>
      <c r="T2657" s="199">
        <f>BD[[#This Row],[ND]]*BD[[#This Row],[NE]]</f>
        <v>0</v>
      </c>
      <c r="U2657" s="201" t="str">
        <f t="shared" si="183"/>
        <v/>
      </c>
      <c r="V2657" s="199"/>
      <c r="W2657" s="199">
        <f>BD[[#This Row],[NP]]*BD[[#This Row],[N.C]]</f>
        <v>0</v>
      </c>
      <c r="X2657" s="201" t="str">
        <f t="shared" si="184"/>
        <v/>
      </c>
      <c r="Y2657" s="182" t="b">
        <f t="shared" si="185"/>
        <v>0</v>
      </c>
      <c r="Z2657" s="199"/>
      <c r="AA2657" s="199"/>
      <c r="AB2657" s="112"/>
      <c r="AC2657" s="112"/>
      <c r="AD2657" s="112"/>
      <c r="AE2657" s="204"/>
      <c r="AF2657" s="199"/>
    </row>
    <row r="2658" spans="1:32" ht="15.6" hidden="1">
      <c r="A2658" s="198"/>
      <c r="B2658" s="199"/>
      <c r="C2658" s="199"/>
      <c r="D2658" s="199"/>
      <c r="E2658" s="200"/>
      <c r="F2658" s="200"/>
      <c r="G2658" s="199"/>
      <c r="H2658" s="199"/>
      <c r="I2658" s="200"/>
      <c r="J2658" s="204"/>
      <c r="K2658" s="199"/>
      <c r="L2658" s="199"/>
      <c r="M2658" s="199"/>
      <c r="N2658" s="112"/>
      <c r="O2658" s="199"/>
      <c r="P2658" s="199"/>
      <c r="Q2658" s="199"/>
      <c r="R2658" s="199"/>
      <c r="S2658" s="199"/>
      <c r="T2658" s="199">
        <f>BD[[#This Row],[ND]]*BD[[#This Row],[NE]]</f>
        <v>0</v>
      </c>
      <c r="U2658" s="201" t="str">
        <f t="shared" si="183"/>
        <v/>
      </c>
      <c r="V2658" s="199"/>
      <c r="W2658" s="199">
        <f>BD[[#This Row],[NP]]*BD[[#This Row],[N.C]]</f>
        <v>0</v>
      </c>
      <c r="X2658" s="201" t="str">
        <f t="shared" si="184"/>
        <v/>
      </c>
      <c r="Y2658" s="182" t="b">
        <f t="shared" si="185"/>
        <v>0</v>
      </c>
      <c r="Z2658" s="199"/>
      <c r="AA2658" s="199"/>
      <c r="AB2658" s="112"/>
      <c r="AC2658" s="112"/>
      <c r="AD2658" s="112"/>
      <c r="AE2658" s="204"/>
      <c r="AF2658" s="199"/>
    </row>
    <row r="2659" spans="1:32" ht="15.6" hidden="1">
      <c r="A2659" s="198"/>
      <c r="B2659" s="199"/>
      <c r="C2659" s="199"/>
      <c r="D2659" s="199"/>
      <c r="E2659" s="200"/>
      <c r="F2659" s="200"/>
      <c r="G2659" s="199"/>
      <c r="H2659" s="199"/>
      <c r="I2659" s="200"/>
      <c r="J2659" s="204"/>
      <c r="K2659" s="199"/>
      <c r="L2659" s="199"/>
      <c r="M2659" s="199"/>
      <c r="N2659" s="112"/>
      <c r="O2659" s="199"/>
      <c r="P2659" s="199"/>
      <c r="Q2659" s="199"/>
      <c r="R2659" s="199"/>
      <c r="S2659" s="199"/>
      <c r="T2659" s="199">
        <f>BD[[#This Row],[ND]]*BD[[#This Row],[NE]]</f>
        <v>0</v>
      </c>
      <c r="U2659" s="201" t="str">
        <f t="shared" si="183"/>
        <v/>
      </c>
      <c r="V2659" s="199"/>
      <c r="W2659" s="199">
        <f>BD[[#This Row],[NP]]*BD[[#This Row],[N.C]]</f>
        <v>0</v>
      </c>
      <c r="X2659" s="201" t="str">
        <f t="shared" si="184"/>
        <v/>
      </c>
      <c r="Y2659" s="182" t="b">
        <f t="shared" si="185"/>
        <v>0</v>
      </c>
      <c r="Z2659" s="199"/>
      <c r="AA2659" s="199"/>
      <c r="AB2659" s="112"/>
      <c r="AC2659" s="112"/>
      <c r="AD2659" s="112"/>
      <c r="AE2659" s="204"/>
      <c r="AF2659" s="199"/>
    </row>
    <row r="2660" spans="1:32" ht="15.6" hidden="1">
      <c r="A2660" s="198"/>
      <c r="B2660" s="199"/>
      <c r="C2660" s="199"/>
      <c r="D2660" s="199"/>
      <c r="E2660" s="200"/>
      <c r="F2660" s="200"/>
      <c r="G2660" s="199"/>
      <c r="H2660" s="199"/>
      <c r="I2660" s="200"/>
      <c r="J2660" s="204"/>
      <c r="K2660" s="199"/>
      <c r="L2660" s="199"/>
      <c r="M2660" s="199"/>
      <c r="N2660" s="112"/>
      <c r="O2660" s="199"/>
      <c r="P2660" s="199"/>
      <c r="Q2660" s="199"/>
      <c r="R2660" s="199"/>
      <c r="S2660" s="199"/>
      <c r="T2660" s="199">
        <f>BD[[#This Row],[ND]]*BD[[#This Row],[NE]]</f>
        <v>0</v>
      </c>
      <c r="U2660" s="201" t="str">
        <f t="shared" si="183"/>
        <v/>
      </c>
      <c r="V2660" s="199"/>
      <c r="W2660" s="199">
        <f>BD[[#This Row],[NP]]*BD[[#This Row],[N.C]]</f>
        <v>0</v>
      </c>
      <c r="X2660" s="201" t="str">
        <f t="shared" si="184"/>
        <v/>
      </c>
      <c r="Y2660" s="182" t="b">
        <f t="shared" si="185"/>
        <v>0</v>
      </c>
      <c r="Z2660" s="199"/>
      <c r="AA2660" s="199"/>
      <c r="AB2660" s="112"/>
      <c r="AC2660" s="112"/>
      <c r="AD2660" s="112"/>
      <c r="AE2660" s="204"/>
      <c r="AF2660" s="199"/>
    </row>
    <row r="2661" spans="1:32" ht="15.6" hidden="1">
      <c r="A2661" s="198"/>
      <c r="B2661" s="199"/>
      <c r="C2661" s="199"/>
      <c r="D2661" s="199"/>
      <c r="E2661" s="200"/>
      <c r="F2661" s="200"/>
      <c r="G2661" s="199"/>
      <c r="H2661" s="199"/>
      <c r="I2661" s="200"/>
      <c r="J2661" s="204"/>
      <c r="K2661" s="199"/>
      <c r="L2661" s="199"/>
      <c r="M2661" s="199"/>
      <c r="N2661" s="112"/>
      <c r="O2661" s="199"/>
      <c r="P2661" s="199"/>
      <c r="Q2661" s="199"/>
      <c r="R2661" s="199"/>
      <c r="S2661" s="199"/>
      <c r="T2661" s="199">
        <f>BD[[#This Row],[ND]]*BD[[#This Row],[NE]]</f>
        <v>0</v>
      </c>
      <c r="U2661" s="201" t="str">
        <f t="shared" si="183"/>
        <v/>
      </c>
      <c r="V2661" s="199"/>
      <c r="W2661" s="199">
        <f>BD[[#This Row],[NP]]*BD[[#This Row],[N.C]]</f>
        <v>0</v>
      </c>
      <c r="X2661" s="201" t="str">
        <f t="shared" si="184"/>
        <v/>
      </c>
      <c r="Y2661" s="182" t="b">
        <f t="shared" si="185"/>
        <v>0</v>
      </c>
      <c r="Z2661" s="199"/>
      <c r="AA2661" s="199"/>
      <c r="AB2661" s="112"/>
      <c r="AC2661" s="112"/>
      <c r="AD2661" s="112"/>
      <c r="AE2661" s="204"/>
      <c r="AF2661" s="199"/>
    </row>
    <row r="2662" spans="1:32" ht="15.6" hidden="1">
      <c r="A2662" s="198"/>
      <c r="B2662" s="199"/>
      <c r="C2662" s="199"/>
      <c r="D2662" s="199"/>
      <c r="E2662" s="200"/>
      <c r="F2662" s="200"/>
      <c r="G2662" s="199"/>
      <c r="H2662" s="199"/>
      <c r="I2662" s="200"/>
      <c r="J2662" s="204"/>
      <c r="K2662" s="199"/>
      <c r="L2662" s="199"/>
      <c r="M2662" s="199"/>
      <c r="N2662" s="112"/>
      <c r="O2662" s="199"/>
      <c r="P2662" s="199"/>
      <c r="Q2662" s="199"/>
      <c r="R2662" s="199"/>
      <c r="S2662" s="199"/>
      <c r="T2662" s="199">
        <f>BD[[#This Row],[ND]]*BD[[#This Row],[NE]]</f>
        <v>0</v>
      </c>
      <c r="U2662" s="201" t="str">
        <f t="shared" si="183"/>
        <v/>
      </c>
      <c r="V2662" s="199"/>
      <c r="W2662" s="199">
        <f>BD[[#This Row],[NP]]*BD[[#This Row],[N.C]]</f>
        <v>0</v>
      </c>
      <c r="X2662" s="201" t="str">
        <f t="shared" si="184"/>
        <v/>
      </c>
      <c r="Y2662" s="182" t="b">
        <f t="shared" si="185"/>
        <v>0</v>
      </c>
      <c r="Z2662" s="199"/>
      <c r="AA2662" s="199"/>
      <c r="AB2662" s="112"/>
      <c r="AC2662" s="112"/>
      <c r="AD2662" s="112"/>
      <c r="AE2662" s="204"/>
      <c r="AF2662" s="199"/>
    </row>
    <row r="2663" spans="1:32" ht="15.6" hidden="1">
      <c r="A2663" s="198"/>
      <c r="B2663" s="199"/>
      <c r="C2663" s="199"/>
      <c r="D2663" s="199"/>
      <c r="E2663" s="200"/>
      <c r="F2663" s="200"/>
      <c r="G2663" s="199"/>
      <c r="H2663" s="199"/>
      <c r="I2663" s="200"/>
      <c r="J2663" s="204"/>
      <c r="K2663" s="199"/>
      <c r="L2663" s="199"/>
      <c r="M2663" s="199"/>
      <c r="N2663" s="112"/>
      <c r="O2663" s="199"/>
      <c r="P2663" s="199"/>
      <c r="Q2663" s="199"/>
      <c r="R2663" s="199"/>
      <c r="S2663" s="199"/>
      <c r="T2663" s="199">
        <f>BD[[#This Row],[ND]]*BD[[#This Row],[NE]]</f>
        <v>0</v>
      </c>
      <c r="U2663" s="201" t="str">
        <f t="shared" si="183"/>
        <v/>
      </c>
      <c r="V2663" s="199"/>
      <c r="W2663" s="199">
        <f>BD[[#This Row],[NP]]*BD[[#This Row],[N.C]]</f>
        <v>0</v>
      </c>
      <c r="X2663" s="201" t="str">
        <f t="shared" si="184"/>
        <v/>
      </c>
      <c r="Y2663" s="182" t="b">
        <f t="shared" si="185"/>
        <v>0</v>
      </c>
      <c r="Z2663" s="199"/>
      <c r="AA2663" s="199"/>
      <c r="AB2663" s="112"/>
      <c r="AC2663" s="112"/>
      <c r="AD2663" s="112"/>
      <c r="AE2663" s="204"/>
      <c r="AF2663" s="199"/>
    </row>
    <row r="2664" spans="1:32" ht="15.6" hidden="1">
      <c r="A2664" s="198"/>
      <c r="B2664" s="199"/>
      <c r="C2664" s="199"/>
      <c r="D2664" s="199"/>
      <c r="E2664" s="200"/>
      <c r="F2664" s="200"/>
      <c r="G2664" s="199"/>
      <c r="H2664" s="199"/>
      <c r="I2664" s="200"/>
      <c r="J2664" s="204"/>
      <c r="K2664" s="199"/>
      <c r="L2664" s="199"/>
      <c r="M2664" s="199"/>
      <c r="N2664" s="112"/>
      <c r="O2664" s="199"/>
      <c r="P2664" s="199"/>
      <c r="Q2664" s="199"/>
      <c r="R2664" s="199"/>
      <c r="S2664" s="199"/>
      <c r="T2664" s="199">
        <f>BD[[#This Row],[ND]]*BD[[#This Row],[NE]]</f>
        <v>0</v>
      </c>
      <c r="U2664" s="201" t="str">
        <f t="shared" si="183"/>
        <v/>
      </c>
      <c r="V2664" s="199"/>
      <c r="W2664" s="199">
        <f>BD[[#This Row],[NP]]*BD[[#This Row],[N.C]]</f>
        <v>0</v>
      </c>
      <c r="X2664" s="201" t="str">
        <f t="shared" si="184"/>
        <v/>
      </c>
      <c r="Y2664" s="182" t="b">
        <f t="shared" si="185"/>
        <v>0</v>
      </c>
      <c r="Z2664" s="199"/>
      <c r="AA2664" s="199"/>
      <c r="AB2664" s="112"/>
      <c r="AC2664" s="112"/>
      <c r="AD2664" s="112"/>
      <c r="AE2664" s="204"/>
      <c r="AF2664" s="199"/>
    </row>
    <row r="2665" spans="1:32" ht="15.6" hidden="1">
      <c r="A2665" s="198"/>
      <c r="B2665" s="199"/>
      <c r="C2665" s="199"/>
      <c r="D2665" s="199"/>
      <c r="E2665" s="200"/>
      <c r="F2665" s="200"/>
      <c r="G2665" s="199"/>
      <c r="H2665" s="199"/>
      <c r="I2665" s="200"/>
      <c r="J2665" s="204"/>
      <c r="K2665" s="199"/>
      <c r="L2665" s="199"/>
      <c r="M2665" s="199"/>
      <c r="N2665" s="112"/>
      <c r="O2665" s="199"/>
      <c r="P2665" s="199"/>
      <c r="Q2665" s="199"/>
      <c r="R2665" s="199"/>
      <c r="S2665" s="199"/>
      <c r="T2665" s="199">
        <f>BD[[#This Row],[ND]]*BD[[#This Row],[NE]]</f>
        <v>0</v>
      </c>
      <c r="U2665" s="201" t="str">
        <f t="shared" si="183"/>
        <v/>
      </c>
      <c r="V2665" s="199"/>
      <c r="W2665" s="199">
        <f>BD[[#This Row],[NP]]*BD[[#This Row],[N.C]]</f>
        <v>0</v>
      </c>
      <c r="X2665" s="201" t="str">
        <f t="shared" si="184"/>
        <v/>
      </c>
      <c r="Y2665" s="182" t="b">
        <f t="shared" si="185"/>
        <v>0</v>
      </c>
      <c r="Z2665" s="199"/>
      <c r="AA2665" s="199"/>
      <c r="AB2665" s="112"/>
      <c r="AC2665" s="112"/>
      <c r="AD2665" s="112"/>
      <c r="AE2665" s="204"/>
      <c r="AF2665" s="199"/>
    </row>
    <row r="2666" spans="1:32" ht="15.6" hidden="1">
      <c r="A2666" s="198"/>
      <c r="B2666" s="199"/>
      <c r="C2666" s="199"/>
      <c r="D2666" s="199"/>
      <c r="E2666" s="200"/>
      <c r="F2666" s="200"/>
      <c r="G2666" s="199"/>
      <c r="H2666" s="199"/>
      <c r="I2666" s="200"/>
      <c r="J2666" s="204"/>
      <c r="K2666" s="199"/>
      <c r="L2666" s="199"/>
      <c r="M2666" s="199"/>
      <c r="N2666" s="112"/>
      <c r="O2666" s="199"/>
      <c r="P2666" s="199"/>
      <c r="Q2666" s="199"/>
      <c r="R2666" s="199"/>
      <c r="S2666" s="199"/>
      <c r="T2666" s="199">
        <f>BD[[#This Row],[ND]]*BD[[#This Row],[NE]]</f>
        <v>0</v>
      </c>
      <c r="U2666" s="201" t="str">
        <f t="shared" si="183"/>
        <v/>
      </c>
      <c r="V2666" s="199"/>
      <c r="W2666" s="199">
        <f>BD[[#This Row],[NP]]*BD[[#This Row],[N.C]]</f>
        <v>0</v>
      </c>
      <c r="X2666" s="201" t="str">
        <f t="shared" si="184"/>
        <v/>
      </c>
      <c r="Y2666" s="182" t="b">
        <f t="shared" si="185"/>
        <v>0</v>
      </c>
      <c r="Z2666" s="199"/>
      <c r="AA2666" s="199"/>
      <c r="AB2666" s="112"/>
      <c r="AC2666" s="112"/>
      <c r="AD2666" s="112"/>
      <c r="AE2666" s="204"/>
      <c r="AF2666" s="199"/>
    </row>
    <row r="2667" spans="1:32" ht="15.6" hidden="1">
      <c r="A2667" s="198"/>
      <c r="B2667" s="199"/>
      <c r="C2667" s="199"/>
      <c r="D2667" s="199"/>
      <c r="E2667" s="200"/>
      <c r="F2667" s="200"/>
      <c r="G2667" s="199"/>
      <c r="H2667" s="199"/>
      <c r="I2667" s="200"/>
      <c r="J2667" s="204"/>
      <c r="K2667" s="199"/>
      <c r="L2667" s="199"/>
      <c r="M2667" s="199"/>
      <c r="N2667" s="112"/>
      <c r="O2667" s="199"/>
      <c r="P2667" s="199"/>
      <c r="Q2667" s="199"/>
      <c r="R2667" s="199"/>
      <c r="S2667" s="199"/>
      <c r="T2667" s="199">
        <f>BD[[#This Row],[ND]]*BD[[#This Row],[NE]]</f>
        <v>0</v>
      </c>
      <c r="U2667" s="201" t="str">
        <f t="shared" si="183"/>
        <v/>
      </c>
      <c r="V2667" s="199"/>
      <c r="W2667" s="199">
        <f>BD[[#This Row],[NP]]*BD[[#This Row],[N.C]]</f>
        <v>0</v>
      </c>
      <c r="X2667" s="201" t="str">
        <f t="shared" si="184"/>
        <v/>
      </c>
      <c r="Y2667" s="182" t="b">
        <f t="shared" si="185"/>
        <v>0</v>
      </c>
      <c r="Z2667" s="199"/>
      <c r="AA2667" s="199"/>
      <c r="AB2667" s="112"/>
      <c r="AC2667" s="112"/>
      <c r="AD2667" s="112"/>
      <c r="AE2667" s="204"/>
      <c r="AF2667" s="199"/>
    </row>
    <row r="2668" spans="1:32" ht="15.6" hidden="1">
      <c r="A2668" s="198"/>
      <c r="B2668" s="199"/>
      <c r="C2668" s="199"/>
      <c r="D2668" s="199"/>
      <c r="E2668" s="200"/>
      <c r="F2668" s="200"/>
      <c r="G2668" s="199"/>
      <c r="H2668" s="199"/>
      <c r="I2668" s="200"/>
      <c r="J2668" s="204"/>
      <c r="K2668" s="199"/>
      <c r="L2668" s="199"/>
      <c r="M2668" s="199"/>
      <c r="N2668" s="112"/>
      <c r="O2668" s="199"/>
      <c r="P2668" s="199"/>
      <c r="Q2668" s="199"/>
      <c r="R2668" s="199"/>
      <c r="S2668" s="199"/>
      <c r="T2668" s="199">
        <f>BD[[#This Row],[ND]]*BD[[#This Row],[NE]]</f>
        <v>0</v>
      </c>
      <c r="U2668" s="201" t="str">
        <f t="shared" si="183"/>
        <v/>
      </c>
      <c r="V2668" s="199"/>
      <c r="W2668" s="199">
        <f>BD[[#This Row],[NP]]*BD[[#This Row],[N.C]]</f>
        <v>0</v>
      </c>
      <c r="X2668" s="201" t="str">
        <f t="shared" si="184"/>
        <v/>
      </c>
      <c r="Y2668" s="182" t="b">
        <f t="shared" si="185"/>
        <v>0</v>
      </c>
      <c r="Z2668" s="199"/>
      <c r="AA2668" s="199"/>
      <c r="AB2668" s="112"/>
      <c r="AC2668" s="112"/>
      <c r="AD2668" s="112"/>
      <c r="AE2668" s="204"/>
      <c r="AF2668" s="199"/>
    </row>
    <row r="2669" spans="1:32" ht="15.6" hidden="1">
      <c r="A2669" s="198"/>
      <c r="B2669" s="199"/>
      <c r="C2669" s="199"/>
      <c r="D2669" s="199"/>
      <c r="E2669" s="200"/>
      <c r="F2669" s="200"/>
      <c r="G2669" s="199"/>
      <c r="H2669" s="199"/>
      <c r="I2669" s="200"/>
      <c r="J2669" s="204"/>
      <c r="K2669" s="199"/>
      <c r="L2669" s="199"/>
      <c r="M2669" s="199"/>
      <c r="N2669" s="112"/>
      <c r="O2669" s="199"/>
      <c r="P2669" s="199"/>
      <c r="Q2669" s="199"/>
      <c r="R2669" s="199"/>
      <c r="S2669" s="199"/>
      <c r="T2669" s="199">
        <f>BD[[#This Row],[ND]]*BD[[#This Row],[NE]]</f>
        <v>0</v>
      </c>
      <c r="U2669" s="201" t="str">
        <f t="shared" si="183"/>
        <v/>
      </c>
      <c r="V2669" s="199"/>
      <c r="W2669" s="199">
        <f>BD[[#This Row],[NP]]*BD[[#This Row],[N.C]]</f>
        <v>0</v>
      </c>
      <c r="X2669" s="201" t="str">
        <f t="shared" si="184"/>
        <v/>
      </c>
      <c r="Y2669" s="182" t="b">
        <f t="shared" si="185"/>
        <v>0</v>
      </c>
      <c r="Z2669" s="199"/>
      <c r="AA2669" s="199"/>
      <c r="AB2669" s="112"/>
      <c r="AC2669" s="112"/>
      <c r="AD2669" s="112"/>
      <c r="AE2669" s="204"/>
      <c r="AF2669" s="199"/>
    </row>
    <row r="2670" spans="1:32" ht="15.6" hidden="1">
      <c r="A2670" s="198"/>
      <c r="B2670" s="199"/>
      <c r="C2670" s="199"/>
      <c r="D2670" s="199"/>
      <c r="E2670" s="200"/>
      <c r="F2670" s="200"/>
      <c r="G2670" s="199"/>
      <c r="H2670" s="199"/>
      <c r="I2670" s="200"/>
      <c r="J2670" s="204"/>
      <c r="K2670" s="199"/>
      <c r="L2670" s="199"/>
      <c r="M2670" s="199"/>
      <c r="N2670" s="112"/>
      <c r="O2670" s="199"/>
      <c r="P2670" s="199"/>
      <c r="Q2670" s="199"/>
      <c r="R2670" s="199"/>
      <c r="S2670" s="199"/>
      <c r="T2670" s="199">
        <f>BD[[#This Row],[ND]]*BD[[#This Row],[NE]]</f>
        <v>0</v>
      </c>
      <c r="U2670" s="201" t="str">
        <f t="shared" si="183"/>
        <v/>
      </c>
      <c r="V2670" s="199"/>
      <c r="W2670" s="199">
        <f>BD[[#This Row],[NP]]*BD[[#This Row],[N.C]]</f>
        <v>0</v>
      </c>
      <c r="X2670" s="201" t="str">
        <f t="shared" si="184"/>
        <v/>
      </c>
      <c r="Y2670" s="182" t="b">
        <f t="shared" si="185"/>
        <v>0</v>
      </c>
      <c r="Z2670" s="199"/>
      <c r="AA2670" s="199"/>
      <c r="AB2670" s="112"/>
      <c r="AC2670" s="112"/>
      <c r="AD2670" s="112"/>
      <c r="AE2670" s="204"/>
      <c r="AF2670" s="199"/>
    </row>
    <row r="2671" spans="1:32" ht="15.6" hidden="1">
      <c r="A2671" s="198"/>
      <c r="B2671" s="199"/>
      <c r="C2671" s="199"/>
      <c r="D2671" s="199"/>
      <c r="E2671" s="200"/>
      <c r="F2671" s="200"/>
      <c r="G2671" s="199"/>
      <c r="H2671" s="199"/>
      <c r="I2671" s="200"/>
      <c r="J2671" s="204"/>
      <c r="K2671" s="199"/>
      <c r="L2671" s="199"/>
      <c r="M2671" s="199"/>
      <c r="N2671" s="112"/>
      <c r="O2671" s="199"/>
      <c r="P2671" s="199"/>
      <c r="Q2671" s="199"/>
      <c r="R2671" s="199"/>
      <c r="S2671" s="199"/>
      <c r="T2671" s="199">
        <f>BD[[#This Row],[ND]]*BD[[#This Row],[NE]]</f>
        <v>0</v>
      </c>
      <c r="U2671" s="201" t="str">
        <f t="shared" si="183"/>
        <v/>
      </c>
      <c r="V2671" s="199"/>
      <c r="W2671" s="199">
        <f>BD[[#This Row],[NP]]*BD[[#This Row],[N.C]]</f>
        <v>0</v>
      </c>
      <c r="X2671" s="201" t="str">
        <f t="shared" si="184"/>
        <v/>
      </c>
      <c r="Y2671" s="182" t="b">
        <f t="shared" si="185"/>
        <v>0</v>
      </c>
      <c r="Z2671" s="199"/>
      <c r="AA2671" s="199"/>
      <c r="AB2671" s="112"/>
      <c r="AC2671" s="112"/>
      <c r="AD2671" s="112"/>
      <c r="AE2671" s="204"/>
      <c r="AF2671" s="199"/>
    </row>
    <row r="2672" spans="1:32" ht="15.6" hidden="1">
      <c r="A2672" s="198"/>
      <c r="B2672" s="199"/>
      <c r="C2672" s="199"/>
      <c r="D2672" s="199"/>
      <c r="E2672" s="200"/>
      <c r="F2672" s="200"/>
      <c r="G2672" s="199"/>
      <c r="H2672" s="199"/>
      <c r="I2672" s="200"/>
      <c r="J2672" s="204"/>
      <c r="K2672" s="199"/>
      <c r="L2672" s="199"/>
      <c r="M2672" s="199"/>
      <c r="N2672" s="112"/>
      <c r="O2672" s="199"/>
      <c r="P2672" s="199"/>
      <c r="Q2672" s="199"/>
      <c r="R2672" s="199"/>
      <c r="S2672" s="199"/>
      <c r="T2672" s="199">
        <f>BD[[#This Row],[ND]]*BD[[#This Row],[NE]]</f>
        <v>0</v>
      </c>
      <c r="U2672" s="201" t="str">
        <f t="shared" si="183"/>
        <v/>
      </c>
      <c r="V2672" s="199"/>
      <c r="W2672" s="199">
        <f>BD[[#This Row],[NP]]*BD[[#This Row],[N.C]]</f>
        <v>0</v>
      </c>
      <c r="X2672" s="201" t="str">
        <f t="shared" si="184"/>
        <v/>
      </c>
      <c r="Y2672" s="182" t="b">
        <f t="shared" si="185"/>
        <v>0</v>
      </c>
      <c r="Z2672" s="199"/>
      <c r="AA2672" s="199"/>
      <c r="AB2672" s="112"/>
      <c r="AC2672" s="112"/>
      <c r="AD2672" s="112"/>
      <c r="AE2672" s="204"/>
      <c r="AF2672" s="199"/>
    </row>
    <row r="2673" spans="1:32" ht="15.6" hidden="1">
      <c r="A2673" s="198"/>
      <c r="B2673" s="199"/>
      <c r="C2673" s="199"/>
      <c r="D2673" s="199"/>
      <c r="E2673" s="200"/>
      <c r="F2673" s="200"/>
      <c r="G2673" s="199"/>
      <c r="H2673" s="199"/>
      <c r="I2673" s="200"/>
      <c r="J2673" s="204"/>
      <c r="K2673" s="199"/>
      <c r="L2673" s="199"/>
      <c r="M2673" s="199"/>
      <c r="N2673" s="112"/>
      <c r="O2673" s="199"/>
      <c r="P2673" s="199"/>
      <c r="Q2673" s="199"/>
      <c r="R2673" s="199"/>
      <c r="S2673" s="199"/>
      <c r="T2673" s="199">
        <f>BD[[#This Row],[ND]]*BD[[#This Row],[NE]]</f>
        <v>0</v>
      </c>
      <c r="U2673" s="201" t="str">
        <f t="shared" si="183"/>
        <v/>
      </c>
      <c r="V2673" s="199"/>
      <c r="W2673" s="199">
        <f>BD[[#This Row],[NP]]*BD[[#This Row],[N.C]]</f>
        <v>0</v>
      </c>
      <c r="X2673" s="201" t="str">
        <f t="shared" si="184"/>
        <v/>
      </c>
      <c r="Y2673" s="182" t="b">
        <f t="shared" si="185"/>
        <v>0</v>
      </c>
      <c r="Z2673" s="199"/>
      <c r="AA2673" s="199"/>
      <c r="AB2673" s="112"/>
      <c r="AC2673" s="112"/>
      <c r="AD2673" s="112"/>
      <c r="AE2673" s="204"/>
      <c r="AF2673" s="199"/>
    </row>
    <row r="2674" spans="1:32" ht="15.6" hidden="1">
      <c r="A2674" s="198"/>
      <c r="B2674" s="199"/>
      <c r="C2674" s="199"/>
      <c r="D2674" s="199"/>
      <c r="E2674" s="200"/>
      <c r="F2674" s="200"/>
      <c r="G2674" s="199"/>
      <c r="H2674" s="199"/>
      <c r="I2674" s="200"/>
      <c r="J2674" s="204"/>
      <c r="K2674" s="199"/>
      <c r="L2674" s="199"/>
      <c r="M2674" s="199"/>
      <c r="N2674" s="112"/>
      <c r="O2674" s="199"/>
      <c r="P2674" s="199"/>
      <c r="Q2674" s="199"/>
      <c r="R2674" s="199"/>
      <c r="S2674" s="199"/>
      <c r="T2674" s="199">
        <f>BD[[#This Row],[ND]]*BD[[#This Row],[NE]]</f>
        <v>0</v>
      </c>
      <c r="U2674" s="201" t="str">
        <f t="shared" si="183"/>
        <v/>
      </c>
      <c r="V2674" s="199"/>
      <c r="W2674" s="199">
        <f>BD[[#This Row],[NP]]*BD[[#This Row],[N.C]]</f>
        <v>0</v>
      </c>
      <c r="X2674" s="201" t="str">
        <f t="shared" si="184"/>
        <v/>
      </c>
      <c r="Y2674" s="182" t="b">
        <f t="shared" si="185"/>
        <v>0</v>
      </c>
      <c r="Z2674" s="199"/>
      <c r="AA2674" s="199"/>
      <c r="AB2674" s="112"/>
      <c r="AC2674" s="112"/>
      <c r="AD2674" s="112"/>
      <c r="AE2674" s="204"/>
      <c r="AF2674" s="199"/>
    </row>
    <row r="2675" spans="1:32" ht="15.6" hidden="1">
      <c r="A2675" s="198"/>
      <c r="B2675" s="199"/>
      <c r="C2675" s="199"/>
      <c r="D2675" s="199"/>
      <c r="E2675" s="200"/>
      <c r="F2675" s="200"/>
      <c r="G2675" s="199"/>
      <c r="H2675" s="199"/>
      <c r="I2675" s="200"/>
      <c r="J2675" s="204"/>
      <c r="K2675" s="199"/>
      <c r="L2675" s="199"/>
      <c r="M2675" s="199"/>
      <c r="N2675" s="112"/>
      <c r="O2675" s="199"/>
      <c r="P2675" s="199"/>
      <c r="Q2675" s="199"/>
      <c r="R2675" s="199"/>
      <c r="S2675" s="199"/>
      <c r="T2675" s="199">
        <f>BD[[#This Row],[ND]]*BD[[#This Row],[NE]]</f>
        <v>0</v>
      </c>
      <c r="U2675" s="201" t="str">
        <f t="shared" si="183"/>
        <v/>
      </c>
      <c r="V2675" s="199"/>
      <c r="W2675" s="199">
        <f>BD[[#This Row],[NP]]*BD[[#This Row],[N.C]]</f>
        <v>0</v>
      </c>
      <c r="X2675" s="201" t="str">
        <f t="shared" si="184"/>
        <v/>
      </c>
      <c r="Y2675" s="182" t="b">
        <f t="shared" si="185"/>
        <v>0</v>
      </c>
      <c r="Z2675" s="199"/>
      <c r="AA2675" s="199"/>
      <c r="AB2675" s="112"/>
      <c r="AC2675" s="112"/>
      <c r="AD2675" s="112"/>
      <c r="AE2675" s="204"/>
      <c r="AF2675" s="199"/>
    </row>
    <row r="2676" spans="1:32" ht="15.6" hidden="1">
      <c r="A2676" s="198"/>
      <c r="B2676" s="199"/>
      <c r="C2676" s="199"/>
      <c r="D2676" s="199"/>
      <c r="E2676" s="200"/>
      <c r="F2676" s="200"/>
      <c r="G2676" s="199"/>
      <c r="H2676" s="199"/>
      <c r="I2676" s="200"/>
      <c r="J2676" s="204"/>
      <c r="K2676" s="199"/>
      <c r="L2676" s="199"/>
      <c r="M2676" s="199"/>
      <c r="N2676" s="112"/>
      <c r="O2676" s="199"/>
      <c r="P2676" s="199"/>
      <c r="Q2676" s="199"/>
      <c r="R2676" s="199"/>
      <c r="S2676" s="199"/>
      <c r="T2676" s="199">
        <f>BD[[#This Row],[ND]]*BD[[#This Row],[NE]]</f>
        <v>0</v>
      </c>
      <c r="U2676" s="201" t="str">
        <f t="shared" si="183"/>
        <v/>
      </c>
      <c r="V2676" s="199"/>
      <c r="W2676" s="199">
        <f>BD[[#This Row],[NP]]*BD[[#This Row],[N.C]]</f>
        <v>0</v>
      </c>
      <c r="X2676" s="201" t="str">
        <f t="shared" si="184"/>
        <v/>
      </c>
      <c r="Y2676" s="182" t="b">
        <f t="shared" si="185"/>
        <v>0</v>
      </c>
      <c r="Z2676" s="199"/>
      <c r="AA2676" s="199"/>
      <c r="AB2676" s="112"/>
      <c r="AC2676" s="112"/>
      <c r="AD2676" s="112"/>
      <c r="AE2676" s="204"/>
      <c r="AF2676" s="199"/>
    </row>
    <row r="2677" spans="1:32" ht="15.6" hidden="1">
      <c r="A2677" s="198"/>
      <c r="B2677" s="199"/>
      <c r="C2677" s="199"/>
      <c r="D2677" s="199"/>
      <c r="E2677" s="200"/>
      <c r="F2677" s="200"/>
      <c r="G2677" s="199"/>
      <c r="H2677" s="199"/>
      <c r="I2677" s="200"/>
      <c r="J2677" s="204"/>
      <c r="K2677" s="199"/>
      <c r="L2677" s="199"/>
      <c r="M2677" s="199"/>
      <c r="N2677" s="112"/>
      <c r="O2677" s="199"/>
      <c r="P2677" s="199"/>
      <c r="Q2677" s="199"/>
      <c r="R2677" s="199"/>
      <c r="S2677" s="199"/>
      <c r="T2677" s="199">
        <f>BD[[#This Row],[ND]]*BD[[#This Row],[NE]]</f>
        <v>0</v>
      </c>
      <c r="U2677" s="201" t="str">
        <f t="shared" si="183"/>
        <v/>
      </c>
      <c r="V2677" s="199"/>
      <c r="W2677" s="199">
        <f>BD[[#This Row],[NP]]*BD[[#This Row],[N.C]]</f>
        <v>0</v>
      </c>
      <c r="X2677" s="201" t="str">
        <f t="shared" si="184"/>
        <v/>
      </c>
      <c r="Y2677" s="182" t="b">
        <f t="shared" si="185"/>
        <v>0</v>
      </c>
      <c r="Z2677" s="199"/>
      <c r="AA2677" s="199"/>
      <c r="AB2677" s="112"/>
      <c r="AC2677" s="112"/>
      <c r="AD2677" s="112"/>
      <c r="AE2677" s="204"/>
      <c r="AF2677" s="199"/>
    </row>
    <row r="2678" spans="1:32" ht="15.6" hidden="1">
      <c r="A2678" s="198"/>
      <c r="B2678" s="199"/>
      <c r="C2678" s="199"/>
      <c r="D2678" s="199"/>
      <c r="E2678" s="200"/>
      <c r="F2678" s="200"/>
      <c r="G2678" s="199"/>
      <c r="H2678" s="199"/>
      <c r="I2678" s="200"/>
      <c r="J2678" s="204"/>
      <c r="K2678" s="199"/>
      <c r="L2678" s="199"/>
      <c r="M2678" s="199"/>
      <c r="N2678" s="112"/>
      <c r="O2678" s="199"/>
      <c r="P2678" s="199"/>
      <c r="Q2678" s="199"/>
      <c r="R2678" s="199"/>
      <c r="S2678" s="199"/>
      <c r="T2678" s="199">
        <f>BD[[#This Row],[ND]]*BD[[#This Row],[NE]]</f>
        <v>0</v>
      </c>
      <c r="U2678" s="201" t="str">
        <f t="shared" si="183"/>
        <v/>
      </c>
      <c r="V2678" s="199"/>
      <c r="W2678" s="199">
        <f>BD[[#This Row],[NP]]*BD[[#This Row],[N.C]]</f>
        <v>0</v>
      </c>
      <c r="X2678" s="201" t="str">
        <f t="shared" si="184"/>
        <v/>
      </c>
      <c r="Y2678" s="182" t="b">
        <f t="shared" si="185"/>
        <v>0</v>
      </c>
      <c r="Z2678" s="199"/>
      <c r="AA2678" s="199"/>
      <c r="AB2678" s="112"/>
      <c r="AC2678" s="112"/>
      <c r="AD2678" s="112"/>
      <c r="AE2678" s="204"/>
      <c r="AF2678" s="199"/>
    </row>
    <row r="2679" spans="1:32" ht="15.6" hidden="1">
      <c r="A2679" s="198"/>
      <c r="B2679" s="199"/>
      <c r="C2679" s="199"/>
      <c r="D2679" s="199"/>
      <c r="E2679" s="200"/>
      <c r="F2679" s="200"/>
      <c r="G2679" s="199"/>
      <c r="H2679" s="199"/>
      <c r="I2679" s="200"/>
      <c r="J2679" s="204"/>
      <c r="K2679" s="199"/>
      <c r="L2679" s="199"/>
      <c r="M2679" s="199"/>
      <c r="N2679" s="112"/>
      <c r="O2679" s="199"/>
      <c r="P2679" s="199"/>
      <c r="Q2679" s="199"/>
      <c r="R2679" s="199"/>
      <c r="S2679" s="199"/>
      <c r="T2679" s="199">
        <f>BD[[#This Row],[ND]]*BD[[#This Row],[NE]]</f>
        <v>0</v>
      </c>
      <c r="U2679" s="201" t="str">
        <f t="shared" si="183"/>
        <v/>
      </c>
      <c r="V2679" s="199"/>
      <c r="W2679" s="199">
        <f>BD[[#This Row],[NP]]*BD[[#This Row],[N.C]]</f>
        <v>0</v>
      </c>
      <c r="X2679" s="201" t="str">
        <f t="shared" si="184"/>
        <v/>
      </c>
      <c r="Y2679" s="182" t="b">
        <f t="shared" si="185"/>
        <v>0</v>
      </c>
      <c r="Z2679" s="199"/>
      <c r="AA2679" s="199"/>
      <c r="AB2679" s="112"/>
      <c r="AC2679" s="112"/>
      <c r="AD2679" s="112"/>
      <c r="AE2679" s="204"/>
      <c r="AF2679" s="199"/>
    </row>
    <row r="2680" spans="1:32" ht="15.6" hidden="1">
      <c r="A2680" s="198"/>
      <c r="B2680" s="199"/>
      <c r="C2680" s="199"/>
      <c r="D2680" s="199"/>
      <c r="E2680" s="200"/>
      <c r="F2680" s="200"/>
      <c r="G2680" s="199"/>
      <c r="H2680" s="199"/>
      <c r="I2680" s="200"/>
      <c r="J2680" s="204"/>
      <c r="K2680" s="199"/>
      <c r="L2680" s="199"/>
      <c r="M2680" s="199"/>
      <c r="N2680" s="112"/>
      <c r="O2680" s="199"/>
      <c r="P2680" s="199"/>
      <c r="Q2680" s="199"/>
      <c r="R2680" s="199"/>
      <c r="S2680" s="199"/>
      <c r="T2680" s="199">
        <f>BD[[#This Row],[ND]]*BD[[#This Row],[NE]]</f>
        <v>0</v>
      </c>
      <c r="U2680" s="201" t="str">
        <f t="shared" si="183"/>
        <v/>
      </c>
      <c r="V2680" s="199"/>
      <c r="W2680" s="199">
        <f>BD[[#This Row],[NP]]*BD[[#This Row],[N.C]]</f>
        <v>0</v>
      </c>
      <c r="X2680" s="201" t="str">
        <f t="shared" si="184"/>
        <v/>
      </c>
      <c r="Y2680" s="182" t="b">
        <f t="shared" si="185"/>
        <v>0</v>
      </c>
      <c r="Z2680" s="199"/>
      <c r="AA2680" s="199"/>
      <c r="AB2680" s="112"/>
      <c r="AC2680" s="112"/>
      <c r="AD2680" s="112"/>
      <c r="AE2680" s="204"/>
      <c r="AF2680" s="199"/>
    </row>
    <row r="2681" spans="1:32" ht="15.6" hidden="1">
      <c r="A2681" s="198"/>
      <c r="B2681" s="199"/>
      <c r="C2681" s="199"/>
      <c r="D2681" s="199"/>
      <c r="E2681" s="200"/>
      <c r="F2681" s="200"/>
      <c r="G2681" s="199"/>
      <c r="H2681" s="199"/>
      <c r="I2681" s="200"/>
      <c r="J2681" s="204"/>
      <c r="K2681" s="199"/>
      <c r="L2681" s="199"/>
      <c r="M2681" s="199"/>
      <c r="N2681" s="112"/>
      <c r="O2681" s="199"/>
      <c r="P2681" s="199"/>
      <c r="Q2681" s="199"/>
      <c r="R2681" s="199"/>
      <c r="S2681" s="199"/>
      <c r="T2681" s="199">
        <f>BD[[#This Row],[ND]]*BD[[#This Row],[NE]]</f>
        <v>0</v>
      </c>
      <c r="U2681" s="201" t="str">
        <f t="shared" si="183"/>
        <v/>
      </c>
      <c r="V2681" s="199"/>
      <c r="W2681" s="199">
        <f>BD[[#This Row],[NP]]*BD[[#This Row],[N.C]]</f>
        <v>0</v>
      </c>
      <c r="X2681" s="201" t="str">
        <f t="shared" si="184"/>
        <v/>
      </c>
      <c r="Y2681" s="182" t="b">
        <f t="shared" si="185"/>
        <v>0</v>
      </c>
      <c r="Z2681" s="199"/>
      <c r="AA2681" s="199"/>
      <c r="AB2681" s="112"/>
      <c r="AC2681" s="112"/>
      <c r="AD2681" s="112"/>
      <c r="AE2681" s="204"/>
      <c r="AF2681" s="199"/>
    </row>
    <row r="2682" spans="1:32" ht="15.6" hidden="1">
      <c r="A2682" s="198"/>
      <c r="B2682" s="199"/>
      <c r="C2682" s="199"/>
      <c r="D2682" s="199"/>
      <c r="E2682" s="200"/>
      <c r="F2682" s="200"/>
      <c r="G2682" s="199"/>
      <c r="H2682" s="199"/>
      <c r="I2682" s="200"/>
      <c r="J2682" s="204"/>
      <c r="K2682" s="199"/>
      <c r="L2682" s="199"/>
      <c r="M2682" s="199"/>
      <c r="N2682" s="112"/>
      <c r="O2682" s="199"/>
      <c r="P2682" s="199"/>
      <c r="Q2682" s="199"/>
      <c r="R2682" s="199"/>
      <c r="S2682" s="199"/>
      <c r="T2682" s="199">
        <f>BD[[#This Row],[ND]]*BD[[#This Row],[NE]]</f>
        <v>0</v>
      </c>
      <c r="U2682" s="201" t="str">
        <f t="shared" si="183"/>
        <v/>
      </c>
      <c r="V2682" s="199"/>
      <c r="W2682" s="199">
        <f>BD[[#This Row],[NP]]*BD[[#This Row],[N.C]]</f>
        <v>0</v>
      </c>
      <c r="X2682" s="201" t="str">
        <f t="shared" si="184"/>
        <v/>
      </c>
      <c r="Y2682" s="182" t="b">
        <f t="shared" si="185"/>
        <v>0</v>
      </c>
      <c r="Z2682" s="199"/>
      <c r="AA2682" s="199"/>
      <c r="AB2682" s="112"/>
      <c r="AC2682" s="112"/>
      <c r="AD2682" s="112"/>
      <c r="AE2682" s="204"/>
      <c r="AF2682" s="199"/>
    </row>
    <row r="2683" spans="1:32" ht="15.6" hidden="1">
      <c r="A2683" s="198"/>
      <c r="B2683" s="199"/>
      <c r="C2683" s="199"/>
      <c r="D2683" s="199"/>
      <c r="E2683" s="200"/>
      <c r="F2683" s="200"/>
      <c r="G2683" s="199"/>
      <c r="H2683" s="199"/>
      <c r="I2683" s="200"/>
      <c r="J2683" s="204"/>
      <c r="K2683" s="199"/>
      <c r="L2683" s="199"/>
      <c r="M2683" s="199"/>
      <c r="N2683" s="112"/>
      <c r="O2683" s="199"/>
      <c r="P2683" s="199"/>
      <c r="Q2683" s="199"/>
      <c r="R2683" s="199"/>
      <c r="S2683" s="199"/>
      <c r="T2683" s="199">
        <f>BD[[#This Row],[ND]]*BD[[#This Row],[NE]]</f>
        <v>0</v>
      </c>
      <c r="U2683" s="201" t="str">
        <f t="shared" si="183"/>
        <v/>
      </c>
      <c r="V2683" s="199"/>
      <c r="W2683" s="199">
        <f>BD[[#This Row],[NP]]*BD[[#This Row],[N.C]]</f>
        <v>0</v>
      </c>
      <c r="X2683" s="201" t="str">
        <f t="shared" si="184"/>
        <v/>
      </c>
      <c r="Y2683" s="182" t="b">
        <f t="shared" si="185"/>
        <v>0</v>
      </c>
      <c r="Z2683" s="199"/>
      <c r="AA2683" s="199"/>
      <c r="AB2683" s="112"/>
      <c r="AC2683" s="112"/>
      <c r="AD2683" s="112"/>
      <c r="AE2683" s="204"/>
      <c r="AF2683" s="199"/>
    </row>
    <row r="2684" spans="1:32" ht="15.6" hidden="1">
      <c r="A2684" s="198"/>
      <c r="B2684" s="199"/>
      <c r="C2684" s="199"/>
      <c r="D2684" s="199"/>
      <c r="E2684" s="200"/>
      <c r="F2684" s="200"/>
      <c r="G2684" s="199"/>
      <c r="H2684" s="199"/>
      <c r="I2684" s="200"/>
      <c r="J2684" s="204"/>
      <c r="K2684" s="199"/>
      <c r="L2684" s="199"/>
      <c r="M2684" s="199"/>
      <c r="N2684" s="112"/>
      <c r="O2684" s="199"/>
      <c r="P2684" s="199"/>
      <c r="Q2684" s="199"/>
      <c r="R2684" s="199"/>
      <c r="S2684" s="199"/>
      <c r="T2684" s="199">
        <f>BD[[#This Row],[ND]]*BD[[#This Row],[NE]]</f>
        <v>0</v>
      </c>
      <c r="U2684" s="201" t="str">
        <f t="shared" si="183"/>
        <v/>
      </c>
      <c r="V2684" s="199"/>
      <c r="W2684" s="199">
        <f>BD[[#This Row],[NP]]*BD[[#This Row],[N.C]]</f>
        <v>0</v>
      </c>
      <c r="X2684" s="201" t="str">
        <f t="shared" si="184"/>
        <v/>
      </c>
      <c r="Y2684" s="182" t="b">
        <f t="shared" si="185"/>
        <v>0</v>
      </c>
      <c r="Z2684" s="199"/>
      <c r="AA2684" s="199"/>
      <c r="AB2684" s="112"/>
      <c r="AC2684" s="112"/>
      <c r="AD2684" s="112"/>
      <c r="AE2684" s="204"/>
      <c r="AF2684" s="199"/>
    </row>
    <row r="2685" spans="1:32" ht="15.6" hidden="1">
      <c r="A2685" s="198"/>
      <c r="B2685" s="199"/>
      <c r="C2685" s="199"/>
      <c r="D2685" s="199"/>
      <c r="E2685" s="200"/>
      <c r="F2685" s="200"/>
      <c r="G2685" s="199"/>
      <c r="H2685" s="199"/>
      <c r="I2685" s="200"/>
      <c r="J2685" s="204"/>
      <c r="K2685" s="199"/>
      <c r="L2685" s="199"/>
      <c r="M2685" s="199"/>
      <c r="N2685" s="112"/>
      <c r="O2685" s="199"/>
      <c r="P2685" s="199"/>
      <c r="Q2685" s="199"/>
      <c r="R2685" s="199"/>
      <c r="S2685" s="199"/>
      <c r="T2685" s="199">
        <f>BD[[#This Row],[ND]]*BD[[#This Row],[NE]]</f>
        <v>0</v>
      </c>
      <c r="U2685" s="201" t="str">
        <f t="shared" si="183"/>
        <v/>
      </c>
      <c r="V2685" s="199"/>
      <c r="W2685" s="199">
        <f>BD[[#This Row],[NP]]*BD[[#This Row],[N.C]]</f>
        <v>0</v>
      </c>
      <c r="X2685" s="201" t="str">
        <f t="shared" si="184"/>
        <v/>
      </c>
      <c r="Y2685" s="182" t="b">
        <f t="shared" si="185"/>
        <v>0</v>
      </c>
      <c r="Z2685" s="199"/>
      <c r="AA2685" s="199"/>
      <c r="AB2685" s="112"/>
      <c r="AC2685" s="112"/>
      <c r="AD2685" s="112"/>
      <c r="AE2685" s="204"/>
      <c r="AF2685" s="199"/>
    </row>
    <row r="2686" spans="1:32" ht="15.6" hidden="1">
      <c r="A2686" s="198"/>
      <c r="B2686" s="199"/>
      <c r="C2686" s="199"/>
      <c r="D2686" s="199"/>
      <c r="E2686" s="200"/>
      <c r="F2686" s="200"/>
      <c r="G2686" s="199"/>
      <c r="H2686" s="199"/>
      <c r="I2686" s="200"/>
      <c r="J2686" s="204"/>
      <c r="K2686" s="199"/>
      <c r="L2686" s="199"/>
      <c r="M2686" s="199"/>
      <c r="N2686" s="112"/>
      <c r="O2686" s="199"/>
      <c r="P2686" s="199"/>
      <c r="Q2686" s="199"/>
      <c r="R2686" s="199"/>
      <c r="S2686" s="199"/>
      <c r="T2686" s="199">
        <f>BD[[#This Row],[ND]]*BD[[#This Row],[NE]]</f>
        <v>0</v>
      </c>
      <c r="U2686" s="201" t="str">
        <f t="shared" si="183"/>
        <v/>
      </c>
      <c r="V2686" s="199"/>
      <c r="W2686" s="199">
        <f>BD[[#This Row],[NP]]*BD[[#This Row],[N.C]]</f>
        <v>0</v>
      </c>
      <c r="X2686" s="201" t="str">
        <f t="shared" si="184"/>
        <v/>
      </c>
      <c r="Y2686" s="182" t="b">
        <f t="shared" si="185"/>
        <v>0</v>
      </c>
      <c r="Z2686" s="199"/>
      <c r="AA2686" s="199"/>
      <c r="AB2686" s="112"/>
      <c r="AC2686" s="112"/>
      <c r="AD2686" s="112"/>
      <c r="AE2686" s="204"/>
      <c r="AF2686" s="199"/>
    </row>
    <row r="2687" spans="1:32" ht="15.6" hidden="1">
      <c r="A2687" s="198"/>
      <c r="B2687" s="199"/>
      <c r="C2687" s="199"/>
      <c r="D2687" s="199"/>
      <c r="E2687" s="200"/>
      <c r="F2687" s="200"/>
      <c r="G2687" s="199"/>
      <c r="H2687" s="199"/>
      <c r="I2687" s="200"/>
      <c r="J2687" s="204"/>
      <c r="K2687" s="199"/>
      <c r="L2687" s="199"/>
      <c r="M2687" s="199"/>
      <c r="N2687" s="112"/>
      <c r="O2687" s="199"/>
      <c r="P2687" s="199"/>
      <c r="Q2687" s="199"/>
      <c r="R2687" s="199"/>
      <c r="S2687" s="199"/>
      <c r="T2687" s="199">
        <f>BD[[#This Row],[ND]]*BD[[#This Row],[NE]]</f>
        <v>0</v>
      </c>
      <c r="U2687" s="201" t="str">
        <f t="shared" si="183"/>
        <v/>
      </c>
      <c r="V2687" s="199"/>
      <c r="W2687" s="199">
        <f>BD[[#This Row],[NP]]*BD[[#This Row],[N.C]]</f>
        <v>0</v>
      </c>
      <c r="X2687" s="201" t="str">
        <f t="shared" si="184"/>
        <v/>
      </c>
      <c r="Y2687" s="182" t="b">
        <f t="shared" si="185"/>
        <v>0</v>
      </c>
      <c r="Z2687" s="199"/>
      <c r="AA2687" s="199"/>
      <c r="AB2687" s="112"/>
      <c r="AC2687" s="112"/>
      <c r="AD2687" s="112"/>
      <c r="AE2687" s="204"/>
      <c r="AF2687" s="199"/>
    </row>
    <row r="2688" spans="1:32" ht="15.6" hidden="1">
      <c r="A2688" s="198"/>
      <c r="B2688" s="199"/>
      <c r="C2688" s="199"/>
      <c r="D2688" s="199"/>
      <c r="E2688" s="200"/>
      <c r="F2688" s="200"/>
      <c r="G2688" s="199"/>
      <c r="H2688" s="199"/>
      <c r="I2688" s="200"/>
      <c r="J2688" s="204"/>
      <c r="K2688" s="199"/>
      <c r="L2688" s="199"/>
      <c r="M2688" s="199"/>
      <c r="N2688" s="112"/>
      <c r="O2688" s="199"/>
      <c r="P2688" s="199"/>
      <c r="Q2688" s="199"/>
      <c r="R2688" s="199"/>
      <c r="S2688" s="199"/>
      <c r="T2688" s="199">
        <f>BD[[#This Row],[ND]]*BD[[#This Row],[NE]]</f>
        <v>0</v>
      </c>
      <c r="U2688" s="201" t="str">
        <f t="shared" ref="U2688:U2751" si="186">IF(AND(T2688&lt;=40,T2688&gt;=24),"MUY ALTO",IF(AND(T2688&lt;=20,T2688&gt;=10),"ALTO",IF(AND(T2688&lt;=8,T2688&gt;=6),"MEDIO",IF(AND(T2688&lt;=4,T2688&gt;=1),"BAJO",""))))</f>
        <v/>
      </c>
      <c r="V2688" s="199"/>
      <c r="W2688" s="199">
        <f>BD[[#This Row],[NP]]*BD[[#This Row],[N.C]]</f>
        <v>0</v>
      </c>
      <c r="X2688" s="201" t="str">
        <f t="shared" ref="X2688:X2751" si="187">IFERROR(IF(AND(W2688&gt;=600,W2688&lt;=4000),"I",IF(AND(W2688&lt;500,W2688&gt;=150),"II",IF(AND(W2688&lt;=120,W2688&gt;=40),"III",IF(W2688=20,"IV","")))),"")</f>
        <v/>
      </c>
      <c r="Y2688" s="182" t="b">
        <f t="shared" ref="Y2688:Y2751" si="188">IF(AND(X2688="I"),"NO ACEPTABLE",IF(AND(X2688="II"),"ACEPTABLE CON CONTROL ESPECIFICO",IF(AND(X2688="III"),"MEJORABLE",IF(AND(X2688="IV"),"ACEPTABLE"))))</f>
        <v>0</v>
      </c>
      <c r="Z2688" s="199"/>
      <c r="AA2688" s="199"/>
      <c r="AB2688" s="112"/>
      <c r="AC2688" s="112"/>
      <c r="AD2688" s="112"/>
      <c r="AE2688" s="204"/>
      <c r="AF2688" s="199"/>
    </row>
    <row r="2689" spans="1:32" ht="15.6" hidden="1">
      <c r="A2689" s="198"/>
      <c r="B2689" s="199"/>
      <c r="C2689" s="199"/>
      <c r="D2689" s="199"/>
      <c r="E2689" s="200"/>
      <c r="F2689" s="200"/>
      <c r="G2689" s="199"/>
      <c r="H2689" s="199"/>
      <c r="I2689" s="200"/>
      <c r="J2689" s="204"/>
      <c r="K2689" s="199"/>
      <c r="L2689" s="199"/>
      <c r="M2689" s="199"/>
      <c r="N2689" s="112"/>
      <c r="O2689" s="199"/>
      <c r="P2689" s="199"/>
      <c r="Q2689" s="199"/>
      <c r="R2689" s="199"/>
      <c r="S2689" s="199"/>
      <c r="T2689" s="199">
        <f>BD[[#This Row],[ND]]*BD[[#This Row],[NE]]</f>
        <v>0</v>
      </c>
      <c r="U2689" s="201" t="str">
        <f t="shared" si="186"/>
        <v/>
      </c>
      <c r="V2689" s="199"/>
      <c r="W2689" s="199">
        <f>BD[[#This Row],[NP]]*BD[[#This Row],[N.C]]</f>
        <v>0</v>
      </c>
      <c r="X2689" s="201" t="str">
        <f t="shared" si="187"/>
        <v/>
      </c>
      <c r="Y2689" s="182" t="b">
        <f t="shared" si="188"/>
        <v>0</v>
      </c>
      <c r="Z2689" s="199"/>
      <c r="AA2689" s="199"/>
      <c r="AB2689" s="112"/>
      <c r="AC2689" s="112"/>
      <c r="AD2689" s="112"/>
      <c r="AE2689" s="204"/>
      <c r="AF2689" s="199"/>
    </row>
    <row r="2690" spans="1:32" ht="15.6" hidden="1">
      <c r="A2690" s="198"/>
      <c r="B2690" s="199"/>
      <c r="C2690" s="199"/>
      <c r="D2690" s="199"/>
      <c r="E2690" s="200"/>
      <c r="F2690" s="200"/>
      <c r="G2690" s="199"/>
      <c r="H2690" s="199"/>
      <c r="I2690" s="200"/>
      <c r="J2690" s="204"/>
      <c r="K2690" s="199"/>
      <c r="L2690" s="199"/>
      <c r="M2690" s="199"/>
      <c r="N2690" s="112"/>
      <c r="O2690" s="199"/>
      <c r="P2690" s="199"/>
      <c r="Q2690" s="199"/>
      <c r="R2690" s="199"/>
      <c r="S2690" s="199"/>
      <c r="T2690" s="199">
        <f>BD[[#This Row],[ND]]*BD[[#This Row],[NE]]</f>
        <v>0</v>
      </c>
      <c r="U2690" s="201" t="str">
        <f t="shared" si="186"/>
        <v/>
      </c>
      <c r="V2690" s="199"/>
      <c r="W2690" s="199">
        <f>BD[[#This Row],[NP]]*BD[[#This Row],[N.C]]</f>
        <v>0</v>
      </c>
      <c r="X2690" s="201" t="str">
        <f t="shared" si="187"/>
        <v/>
      </c>
      <c r="Y2690" s="182" t="b">
        <f t="shared" si="188"/>
        <v>0</v>
      </c>
      <c r="Z2690" s="199"/>
      <c r="AA2690" s="199"/>
      <c r="AB2690" s="112"/>
      <c r="AC2690" s="112"/>
      <c r="AD2690" s="112"/>
      <c r="AE2690" s="204"/>
      <c r="AF2690" s="199"/>
    </row>
    <row r="2691" spans="1:32" ht="15.6" hidden="1">
      <c r="A2691" s="198"/>
      <c r="B2691" s="199"/>
      <c r="C2691" s="199"/>
      <c r="D2691" s="199"/>
      <c r="E2691" s="200"/>
      <c r="F2691" s="200"/>
      <c r="G2691" s="199"/>
      <c r="H2691" s="199"/>
      <c r="I2691" s="200"/>
      <c r="J2691" s="204"/>
      <c r="K2691" s="199"/>
      <c r="L2691" s="199"/>
      <c r="M2691" s="199"/>
      <c r="N2691" s="112"/>
      <c r="O2691" s="199"/>
      <c r="P2691" s="199"/>
      <c r="Q2691" s="199"/>
      <c r="R2691" s="199"/>
      <c r="S2691" s="199"/>
      <c r="T2691" s="199">
        <f>BD[[#This Row],[ND]]*BD[[#This Row],[NE]]</f>
        <v>0</v>
      </c>
      <c r="U2691" s="201" t="str">
        <f t="shared" si="186"/>
        <v/>
      </c>
      <c r="V2691" s="199"/>
      <c r="W2691" s="199">
        <f>BD[[#This Row],[NP]]*BD[[#This Row],[N.C]]</f>
        <v>0</v>
      </c>
      <c r="X2691" s="201" t="str">
        <f t="shared" si="187"/>
        <v/>
      </c>
      <c r="Y2691" s="182" t="b">
        <f t="shared" si="188"/>
        <v>0</v>
      </c>
      <c r="Z2691" s="199"/>
      <c r="AA2691" s="199"/>
      <c r="AB2691" s="112"/>
      <c r="AC2691" s="112"/>
      <c r="AD2691" s="112"/>
      <c r="AE2691" s="204"/>
      <c r="AF2691" s="199"/>
    </row>
    <row r="2692" spans="1:32" ht="15.6" hidden="1">
      <c r="A2692" s="198"/>
      <c r="B2692" s="199"/>
      <c r="C2692" s="199"/>
      <c r="D2692" s="199"/>
      <c r="E2692" s="200"/>
      <c r="F2692" s="200"/>
      <c r="G2692" s="199"/>
      <c r="H2692" s="199"/>
      <c r="I2692" s="200"/>
      <c r="J2692" s="204"/>
      <c r="K2692" s="199"/>
      <c r="L2692" s="199"/>
      <c r="M2692" s="199"/>
      <c r="N2692" s="112"/>
      <c r="O2692" s="199"/>
      <c r="P2692" s="199"/>
      <c r="Q2692" s="199"/>
      <c r="R2692" s="199"/>
      <c r="S2692" s="199"/>
      <c r="T2692" s="199">
        <f>BD[[#This Row],[ND]]*BD[[#This Row],[NE]]</f>
        <v>0</v>
      </c>
      <c r="U2692" s="201" t="str">
        <f t="shared" si="186"/>
        <v/>
      </c>
      <c r="V2692" s="199"/>
      <c r="W2692" s="199">
        <f>BD[[#This Row],[NP]]*BD[[#This Row],[N.C]]</f>
        <v>0</v>
      </c>
      <c r="X2692" s="201" t="str">
        <f t="shared" si="187"/>
        <v/>
      </c>
      <c r="Y2692" s="182" t="b">
        <f t="shared" si="188"/>
        <v>0</v>
      </c>
      <c r="Z2692" s="199"/>
      <c r="AA2692" s="199"/>
      <c r="AB2692" s="112"/>
      <c r="AC2692" s="112"/>
      <c r="AD2692" s="112"/>
      <c r="AE2692" s="204"/>
      <c r="AF2692" s="199"/>
    </row>
    <row r="2693" spans="1:32" ht="15.6" hidden="1">
      <c r="A2693" s="198"/>
      <c r="B2693" s="199"/>
      <c r="C2693" s="199"/>
      <c r="D2693" s="199"/>
      <c r="E2693" s="200"/>
      <c r="F2693" s="200"/>
      <c r="G2693" s="199"/>
      <c r="H2693" s="199"/>
      <c r="I2693" s="200"/>
      <c r="J2693" s="204"/>
      <c r="K2693" s="199"/>
      <c r="L2693" s="199"/>
      <c r="M2693" s="199"/>
      <c r="N2693" s="112"/>
      <c r="O2693" s="199"/>
      <c r="P2693" s="199"/>
      <c r="Q2693" s="199"/>
      <c r="R2693" s="199"/>
      <c r="S2693" s="199"/>
      <c r="T2693" s="199">
        <f>BD[[#This Row],[ND]]*BD[[#This Row],[NE]]</f>
        <v>0</v>
      </c>
      <c r="U2693" s="201" t="str">
        <f t="shared" si="186"/>
        <v/>
      </c>
      <c r="V2693" s="199"/>
      <c r="W2693" s="199">
        <f>BD[[#This Row],[NP]]*BD[[#This Row],[N.C]]</f>
        <v>0</v>
      </c>
      <c r="X2693" s="201" t="str">
        <f t="shared" si="187"/>
        <v/>
      </c>
      <c r="Y2693" s="182" t="b">
        <f t="shared" si="188"/>
        <v>0</v>
      </c>
      <c r="Z2693" s="199"/>
      <c r="AA2693" s="199"/>
      <c r="AB2693" s="112"/>
      <c r="AC2693" s="112"/>
      <c r="AD2693" s="112"/>
      <c r="AE2693" s="204"/>
      <c r="AF2693" s="199"/>
    </row>
    <row r="2694" spans="1:32" ht="15.6" hidden="1">
      <c r="A2694" s="198"/>
      <c r="B2694" s="199"/>
      <c r="C2694" s="199"/>
      <c r="D2694" s="199"/>
      <c r="E2694" s="200"/>
      <c r="F2694" s="200"/>
      <c r="G2694" s="199"/>
      <c r="H2694" s="199"/>
      <c r="I2694" s="200"/>
      <c r="J2694" s="204"/>
      <c r="K2694" s="199"/>
      <c r="L2694" s="199"/>
      <c r="M2694" s="199"/>
      <c r="N2694" s="112"/>
      <c r="O2694" s="199"/>
      <c r="P2694" s="199"/>
      <c r="Q2694" s="199"/>
      <c r="R2694" s="199"/>
      <c r="S2694" s="199"/>
      <c r="T2694" s="199">
        <f>BD[[#This Row],[ND]]*BD[[#This Row],[NE]]</f>
        <v>0</v>
      </c>
      <c r="U2694" s="201" t="str">
        <f t="shared" si="186"/>
        <v/>
      </c>
      <c r="V2694" s="199"/>
      <c r="W2694" s="199">
        <f>BD[[#This Row],[NP]]*BD[[#This Row],[N.C]]</f>
        <v>0</v>
      </c>
      <c r="X2694" s="201" t="str">
        <f t="shared" si="187"/>
        <v/>
      </c>
      <c r="Y2694" s="182" t="b">
        <f t="shared" si="188"/>
        <v>0</v>
      </c>
      <c r="Z2694" s="199"/>
      <c r="AA2694" s="199"/>
      <c r="AB2694" s="112"/>
      <c r="AC2694" s="112"/>
      <c r="AD2694" s="112"/>
      <c r="AE2694" s="204"/>
      <c r="AF2694" s="199"/>
    </row>
    <row r="2695" spans="1:32" ht="15.6" hidden="1">
      <c r="A2695" s="198"/>
      <c r="B2695" s="199"/>
      <c r="C2695" s="199"/>
      <c r="D2695" s="199"/>
      <c r="E2695" s="200"/>
      <c r="F2695" s="200"/>
      <c r="G2695" s="199"/>
      <c r="H2695" s="199"/>
      <c r="I2695" s="200"/>
      <c r="J2695" s="204"/>
      <c r="K2695" s="199"/>
      <c r="L2695" s="199"/>
      <c r="M2695" s="199"/>
      <c r="N2695" s="112"/>
      <c r="O2695" s="199"/>
      <c r="P2695" s="199"/>
      <c r="Q2695" s="199"/>
      <c r="R2695" s="199"/>
      <c r="S2695" s="199"/>
      <c r="T2695" s="199">
        <f>BD[[#This Row],[ND]]*BD[[#This Row],[NE]]</f>
        <v>0</v>
      </c>
      <c r="U2695" s="201" t="str">
        <f t="shared" si="186"/>
        <v/>
      </c>
      <c r="V2695" s="199"/>
      <c r="W2695" s="199">
        <f>BD[[#This Row],[NP]]*BD[[#This Row],[N.C]]</f>
        <v>0</v>
      </c>
      <c r="X2695" s="201" t="str">
        <f t="shared" si="187"/>
        <v/>
      </c>
      <c r="Y2695" s="182" t="b">
        <f t="shared" si="188"/>
        <v>0</v>
      </c>
      <c r="Z2695" s="199"/>
      <c r="AA2695" s="199"/>
      <c r="AB2695" s="112"/>
      <c r="AC2695" s="112"/>
      <c r="AD2695" s="112"/>
      <c r="AE2695" s="204"/>
      <c r="AF2695" s="199"/>
    </row>
    <row r="2696" spans="1:32" ht="15.6" hidden="1">
      <c r="A2696" s="198"/>
      <c r="B2696" s="199"/>
      <c r="C2696" s="199"/>
      <c r="D2696" s="199"/>
      <c r="E2696" s="200"/>
      <c r="F2696" s="200"/>
      <c r="G2696" s="199"/>
      <c r="H2696" s="199"/>
      <c r="I2696" s="200"/>
      <c r="J2696" s="204"/>
      <c r="K2696" s="199"/>
      <c r="L2696" s="199"/>
      <c r="M2696" s="199"/>
      <c r="N2696" s="112"/>
      <c r="O2696" s="199"/>
      <c r="P2696" s="199"/>
      <c r="Q2696" s="199"/>
      <c r="R2696" s="199"/>
      <c r="S2696" s="199"/>
      <c r="T2696" s="199">
        <f>BD[[#This Row],[ND]]*BD[[#This Row],[NE]]</f>
        <v>0</v>
      </c>
      <c r="U2696" s="201" t="str">
        <f t="shared" si="186"/>
        <v/>
      </c>
      <c r="V2696" s="199"/>
      <c r="W2696" s="199">
        <f>BD[[#This Row],[NP]]*BD[[#This Row],[N.C]]</f>
        <v>0</v>
      </c>
      <c r="X2696" s="201" t="str">
        <f t="shared" si="187"/>
        <v/>
      </c>
      <c r="Y2696" s="182" t="b">
        <f t="shared" si="188"/>
        <v>0</v>
      </c>
      <c r="Z2696" s="199"/>
      <c r="AA2696" s="199"/>
      <c r="AB2696" s="112"/>
      <c r="AC2696" s="112"/>
      <c r="AD2696" s="112"/>
      <c r="AE2696" s="204"/>
      <c r="AF2696" s="199"/>
    </row>
    <row r="2697" spans="1:32" ht="15.6" hidden="1">
      <c r="A2697" s="198"/>
      <c r="B2697" s="199"/>
      <c r="C2697" s="199"/>
      <c r="D2697" s="199"/>
      <c r="E2697" s="200"/>
      <c r="F2697" s="200"/>
      <c r="G2697" s="199"/>
      <c r="H2697" s="199"/>
      <c r="I2697" s="200"/>
      <c r="J2697" s="204"/>
      <c r="K2697" s="199"/>
      <c r="L2697" s="199"/>
      <c r="M2697" s="199"/>
      <c r="N2697" s="112"/>
      <c r="O2697" s="199"/>
      <c r="P2697" s="199"/>
      <c r="Q2697" s="199"/>
      <c r="R2697" s="199"/>
      <c r="S2697" s="199"/>
      <c r="T2697" s="199">
        <f>BD[[#This Row],[ND]]*BD[[#This Row],[NE]]</f>
        <v>0</v>
      </c>
      <c r="U2697" s="201" t="str">
        <f t="shared" si="186"/>
        <v/>
      </c>
      <c r="V2697" s="199"/>
      <c r="W2697" s="199">
        <f>BD[[#This Row],[NP]]*BD[[#This Row],[N.C]]</f>
        <v>0</v>
      </c>
      <c r="X2697" s="201" t="str">
        <f t="shared" si="187"/>
        <v/>
      </c>
      <c r="Y2697" s="182" t="b">
        <f t="shared" si="188"/>
        <v>0</v>
      </c>
      <c r="Z2697" s="199"/>
      <c r="AA2697" s="199"/>
      <c r="AB2697" s="112"/>
      <c r="AC2697" s="112"/>
      <c r="AD2697" s="112"/>
      <c r="AE2697" s="204"/>
      <c r="AF2697" s="199"/>
    </row>
    <row r="2698" spans="1:32" ht="15.6" hidden="1">
      <c r="A2698" s="198"/>
      <c r="B2698" s="199"/>
      <c r="C2698" s="199"/>
      <c r="D2698" s="199"/>
      <c r="E2698" s="200"/>
      <c r="F2698" s="200"/>
      <c r="G2698" s="199"/>
      <c r="H2698" s="199"/>
      <c r="I2698" s="200"/>
      <c r="J2698" s="204"/>
      <c r="K2698" s="199"/>
      <c r="L2698" s="199"/>
      <c r="M2698" s="199"/>
      <c r="N2698" s="112"/>
      <c r="O2698" s="199"/>
      <c r="P2698" s="199"/>
      <c r="Q2698" s="199"/>
      <c r="R2698" s="199"/>
      <c r="S2698" s="199"/>
      <c r="T2698" s="199">
        <f>BD[[#This Row],[ND]]*BD[[#This Row],[NE]]</f>
        <v>0</v>
      </c>
      <c r="U2698" s="201" t="str">
        <f t="shared" si="186"/>
        <v/>
      </c>
      <c r="V2698" s="199"/>
      <c r="W2698" s="199">
        <f>BD[[#This Row],[NP]]*BD[[#This Row],[N.C]]</f>
        <v>0</v>
      </c>
      <c r="X2698" s="201" t="str">
        <f t="shared" si="187"/>
        <v/>
      </c>
      <c r="Y2698" s="182" t="b">
        <f t="shared" si="188"/>
        <v>0</v>
      </c>
      <c r="Z2698" s="199"/>
      <c r="AA2698" s="199"/>
      <c r="AB2698" s="112"/>
      <c r="AC2698" s="112"/>
      <c r="AD2698" s="112"/>
      <c r="AE2698" s="204"/>
      <c r="AF2698" s="199"/>
    </row>
    <row r="2699" spans="1:32" ht="15.6" hidden="1">
      <c r="A2699" s="198"/>
      <c r="B2699" s="199"/>
      <c r="C2699" s="199"/>
      <c r="D2699" s="199"/>
      <c r="E2699" s="200"/>
      <c r="F2699" s="200"/>
      <c r="G2699" s="199"/>
      <c r="H2699" s="199"/>
      <c r="I2699" s="200"/>
      <c r="J2699" s="204"/>
      <c r="K2699" s="199"/>
      <c r="L2699" s="199"/>
      <c r="M2699" s="199"/>
      <c r="N2699" s="112"/>
      <c r="O2699" s="199"/>
      <c r="P2699" s="199"/>
      <c r="Q2699" s="199"/>
      <c r="R2699" s="199"/>
      <c r="S2699" s="199"/>
      <c r="T2699" s="199">
        <f>BD[[#This Row],[ND]]*BD[[#This Row],[NE]]</f>
        <v>0</v>
      </c>
      <c r="U2699" s="201" t="str">
        <f t="shared" si="186"/>
        <v/>
      </c>
      <c r="V2699" s="199"/>
      <c r="W2699" s="199">
        <f>BD[[#This Row],[NP]]*BD[[#This Row],[N.C]]</f>
        <v>0</v>
      </c>
      <c r="X2699" s="201" t="str">
        <f t="shared" si="187"/>
        <v/>
      </c>
      <c r="Y2699" s="182" t="b">
        <f t="shared" si="188"/>
        <v>0</v>
      </c>
      <c r="Z2699" s="199"/>
      <c r="AA2699" s="199"/>
      <c r="AB2699" s="112"/>
      <c r="AC2699" s="112"/>
      <c r="AD2699" s="112"/>
      <c r="AE2699" s="204"/>
      <c r="AF2699" s="199"/>
    </row>
    <row r="2700" spans="1:32" ht="15.6" hidden="1">
      <c r="A2700" s="198"/>
      <c r="B2700" s="199"/>
      <c r="C2700" s="199"/>
      <c r="D2700" s="199"/>
      <c r="E2700" s="200"/>
      <c r="F2700" s="200"/>
      <c r="G2700" s="199"/>
      <c r="H2700" s="199"/>
      <c r="I2700" s="200"/>
      <c r="J2700" s="204"/>
      <c r="K2700" s="199"/>
      <c r="L2700" s="199"/>
      <c r="M2700" s="199"/>
      <c r="N2700" s="112"/>
      <c r="O2700" s="199"/>
      <c r="P2700" s="199"/>
      <c r="Q2700" s="199"/>
      <c r="R2700" s="199"/>
      <c r="S2700" s="199"/>
      <c r="T2700" s="199">
        <f>BD[[#This Row],[ND]]*BD[[#This Row],[NE]]</f>
        <v>0</v>
      </c>
      <c r="U2700" s="201" t="str">
        <f t="shared" si="186"/>
        <v/>
      </c>
      <c r="V2700" s="199"/>
      <c r="W2700" s="199">
        <f>BD[[#This Row],[NP]]*BD[[#This Row],[N.C]]</f>
        <v>0</v>
      </c>
      <c r="X2700" s="201" t="str">
        <f t="shared" si="187"/>
        <v/>
      </c>
      <c r="Y2700" s="182" t="b">
        <f t="shared" si="188"/>
        <v>0</v>
      </c>
      <c r="Z2700" s="199"/>
      <c r="AA2700" s="199"/>
      <c r="AB2700" s="112"/>
      <c r="AC2700" s="112"/>
      <c r="AD2700" s="112"/>
      <c r="AE2700" s="204"/>
      <c r="AF2700" s="199"/>
    </row>
    <row r="2701" spans="1:32" ht="15.6" hidden="1">
      <c r="A2701" s="198"/>
      <c r="B2701" s="199"/>
      <c r="C2701" s="199"/>
      <c r="D2701" s="199"/>
      <c r="E2701" s="200"/>
      <c r="F2701" s="200"/>
      <c r="G2701" s="199"/>
      <c r="H2701" s="199"/>
      <c r="I2701" s="200"/>
      <c r="J2701" s="204"/>
      <c r="K2701" s="199"/>
      <c r="L2701" s="199"/>
      <c r="M2701" s="199"/>
      <c r="N2701" s="112"/>
      <c r="O2701" s="199"/>
      <c r="P2701" s="199"/>
      <c r="Q2701" s="199"/>
      <c r="R2701" s="199"/>
      <c r="S2701" s="199"/>
      <c r="T2701" s="199">
        <f>BD[[#This Row],[ND]]*BD[[#This Row],[NE]]</f>
        <v>0</v>
      </c>
      <c r="U2701" s="201" t="str">
        <f t="shared" si="186"/>
        <v/>
      </c>
      <c r="V2701" s="199"/>
      <c r="W2701" s="199">
        <f>BD[[#This Row],[NP]]*BD[[#This Row],[N.C]]</f>
        <v>0</v>
      </c>
      <c r="X2701" s="201" t="str">
        <f t="shared" si="187"/>
        <v/>
      </c>
      <c r="Y2701" s="182" t="b">
        <f t="shared" si="188"/>
        <v>0</v>
      </c>
      <c r="Z2701" s="199"/>
      <c r="AA2701" s="199"/>
      <c r="AB2701" s="112"/>
      <c r="AC2701" s="112"/>
      <c r="AD2701" s="112"/>
      <c r="AE2701" s="204"/>
      <c r="AF2701" s="199"/>
    </row>
    <row r="2702" spans="1:32" ht="15.6" hidden="1">
      <c r="A2702" s="198"/>
      <c r="B2702" s="199"/>
      <c r="C2702" s="199"/>
      <c r="D2702" s="199"/>
      <c r="E2702" s="200"/>
      <c r="F2702" s="200"/>
      <c r="G2702" s="199"/>
      <c r="H2702" s="199"/>
      <c r="I2702" s="200"/>
      <c r="J2702" s="204"/>
      <c r="K2702" s="199"/>
      <c r="L2702" s="199"/>
      <c r="M2702" s="199"/>
      <c r="N2702" s="112"/>
      <c r="O2702" s="199"/>
      <c r="P2702" s="199"/>
      <c r="Q2702" s="199"/>
      <c r="R2702" s="199"/>
      <c r="S2702" s="199"/>
      <c r="T2702" s="199">
        <f>BD[[#This Row],[ND]]*BD[[#This Row],[NE]]</f>
        <v>0</v>
      </c>
      <c r="U2702" s="201" t="str">
        <f t="shared" si="186"/>
        <v/>
      </c>
      <c r="V2702" s="199"/>
      <c r="W2702" s="199">
        <f>BD[[#This Row],[NP]]*BD[[#This Row],[N.C]]</f>
        <v>0</v>
      </c>
      <c r="X2702" s="201" t="str">
        <f t="shared" si="187"/>
        <v/>
      </c>
      <c r="Y2702" s="182" t="b">
        <f t="shared" si="188"/>
        <v>0</v>
      </c>
      <c r="Z2702" s="199"/>
      <c r="AA2702" s="199"/>
      <c r="AB2702" s="112"/>
      <c r="AC2702" s="112"/>
      <c r="AD2702" s="112"/>
      <c r="AE2702" s="204"/>
      <c r="AF2702" s="199"/>
    </row>
    <row r="2703" spans="1:32" ht="15.6" hidden="1">
      <c r="A2703" s="198"/>
      <c r="B2703" s="199"/>
      <c r="C2703" s="199"/>
      <c r="D2703" s="199"/>
      <c r="E2703" s="200"/>
      <c r="F2703" s="200"/>
      <c r="G2703" s="199"/>
      <c r="H2703" s="199"/>
      <c r="I2703" s="200"/>
      <c r="J2703" s="204"/>
      <c r="K2703" s="199"/>
      <c r="L2703" s="199"/>
      <c r="M2703" s="199"/>
      <c r="N2703" s="112"/>
      <c r="O2703" s="199"/>
      <c r="P2703" s="199"/>
      <c r="Q2703" s="199"/>
      <c r="R2703" s="199"/>
      <c r="S2703" s="199"/>
      <c r="T2703" s="199">
        <f>BD[[#This Row],[ND]]*BD[[#This Row],[NE]]</f>
        <v>0</v>
      </c>
      <c r="U2703" s="201" t="str">
        <f t="shared" si="186"/>
        <v/>
      </c>
      <c r="V2703" s="199"/>
      <c r="W2703" s="199">
        <f>BD[[#This Row],[NP]]*BD[[#This Row],[N.C]]</f>
        <v>0</v>
      </c>
      <c r="X2703" s="201" t="str">
        <f t="shared" si="187"/>
        <v/>
      </c>
      <c r="Y2703" s="182" t="b">
        <f t="shared" si="188"/>
        <v>0</v>
      </c>
      <c r="Z2703" s="199"/>
      <c r="AA2703" s="199"/>
      <c r="AB2703" s="112"/>
      <c r="AC2703" s="112"/>
      <c r="AD2703" s="112"/>
      <c r="AE2703" s="204"/>
      <c r="AF2703" s="199"/>
    </row>
    <row r="2704" spans="1:32" ht="15.6" hidden="1">
      <c r="A2704" s="198"/>
      <c r="B2704" s="199"/>
      <c r="C2704" s="199"/>
      <c r="D2704" s="199"/>
      <c r="E2704" s="200"/>
      <c r="F2704" s="200"/>
      <c r="G2704" s="199"/>
      <c r="H2704" s="199"/>
      <c r="I2704" s="200"/>
      <c r="J2704" s="204"/>
      <c r="K2704" s="199"/>
      <c r="L2704" s="199"/>
      <c r="M2704" s="199"/>
      <c r="N2704" s="112"/>
      <c r="O2704" s="199"/>
      <c r="P2704" s="199"/>
      <c r="Q2704" s="199"/>
      <c r="R2704" s="199"/>
      <c r="S2704" s="199"/>
      <c r="T2704" s="199">
        <f>BD[[#This Row],[ND]]*BD[[#This Row],[NE]]</f>
        <v>0</v>
      </c>
      <c r="U2704" s="201" t="str">
        <f t="shared" si="186"/>
        <v/>
      </c>
      <c r="V2704" s="199"/>
      <c r="W2704" s="199">
        <f>BD[[#This Row],[NP]]*BD[[#This Row],[N.C]]</f>
        <v>0</v>
      </c>
      <c r="X2704" s="201" t="str">
        <f t="shared" si="187"/>
        <v/>
      </c>
      <c r="Y2704" s="182" t="b">
        <f t="shared" si="188"/>
        <v>0</v>
      </c>
      <c r="Z2704" s="199"/>
      <c r="AA2704" s="199"/>
      <c r="AB2704" s="112"/>
      <c r="AC2704" s="112"/>
      <c r="AD2704" s="112"/>
      <c r="AE2704" s="204"/>
      <c r="AF2704" s="199"/>
    </row>
    <row r="2705" spans="1:32" ht="15.6" hidden="1">
      <c r="A2705" s="198"/>
      <c r="B2705" s="199"/>
      <c r="C2705" s="199"/>
      <c r="D2705" s="199"/>
      <c r="E2705" s="200"/>
      <c r="F2705" s="200"/>
      <c r="G2705" s="199"/>
      <c r="H2705" s="199"/>
      <c r="I2705" s="200"/>
      <c r="J2705" s="204"/>
      <c r="K2705" s="199"/>
      <c r="L2705" s="199"/>
      <c r="M2705" s="199"/>
      <c r="N2705" s="112"/>
      <c r="O2705" s="199"/>
      <c r="P2705" s="199"/>
      <c r="Q2705" s="199"/>
      <c r="R2705" s="199"/>
      <c r="S2705" s="199"/>
      <c r="T2705" s="199">
        <f>BD[[#This Row],[ND]]*BD[[#This Row],[NE]]</f>
        <v>0</v>
      </c>
      <c r="U2705" s="201" t="str">
        <f t="shared" si="186"/>
        <v/>
      </c>
      <c r="V2705" s="199"/>
      <c r="W2705" s="199">
        <f>BD[[#This Row],[NP]]*BD[[#This Row],[N.C]]</f>
        <v>0</v>
      </c>
      <c r="X2705" s="201" t="str">
        <f t="shared" si="187"/>
        <v/>
      </c>
      <c r="Y2705" s="182" t="b">
        <f t="shared" si="188"/>
        <v>0</v>
      </c>
      <c r="Z2705" s="199"/>
      <c r="AA2705" s="199"/>
      <c r="AB2705" s="112"/>
      <c r="AC2705" s="112"/>
      <c r="AD2705" s="112"/>
      <c r="AE2705" s="204"/>
      <c r="AF2705" s="199"/>
    </row>
    <row r="2706" spans="1:32" ht="15.6" hidden="1">
      <c r="A2706" s="198"/>
      <c r="B2706" s="199"/>
      <c r="C2706" s="199"/>
      <c r="D2706" s="199"/>
      <c r="E2706" s="200"/>
      <c r="F2706" s="200"/>
      <c r="G2706" s="199"/>
      <c r="H2706" s="199"/>
      <c r="I2706" s="200"/>
      <c r="J2706" s="204"/>
      <c r="K2706" s="199"/>
      <c r="L2706" s="199"/>
      <c r="M2706" s="199"/>
      <c r="N2706" s="112"/>
      <c r="O2706" s="199"/>
      <c r="P2706" s="199"/>
      <c r="Q2706" s="199"/>
      <c r="R2706" s="199"/>
      <c r="S2706" s="199"/>
      <c r="T2706" s="199">
        <f>BD[[#This Row],[ND]]*BD[[#This Row],[NE]]</f>
        <v>0</v>
      </c>
      <c r="U2706" s="201" t="str">
        <f t="shared" si="186"/>
        <v/>
      </c>
      <c r="V2706" s="199"/>
      <c r="W2706" s="199">
        <f>BD[[#This Row],[NP]]*BD[[#This Row],[N.C]]</f>
        <v>0</v>
      </c>
      <c r="X2706" s="201" t="str">
        <f t="shared" si="187"/>
        <v/>
      </c>
      <c r="Y2706" s="182" t="b">
        <f t="shared" si="188"/>
        <v>0</v>
      </c>
      <c r="Z2706" s="199"/>
      <c r="AA2706" s="199"/>
      <c r="AB2706" s="112"/>
      <c r="AC2706" s="112"/>
      <c r="AD2706" s="112"/>
      <c r="AE2706" s="204"/>
      <c r="AF2706" s="199"/>
    </row>
    <row r="2707" spans="1:32" ht="15.6" hidden="1">
      <c r="A2707" s="198"/>
      <c r="B2707" s="199"/>
      <c r="C2707" s="199"/>
      <c r="D2707" s="199"/>
      <c r="E2707" s="200"/>
      <c r="F2707" s="200"/>
      <c r="G2707" s="199"/>
      <c r="H2707" s="199"/>
      <c r="I2707" s="200"/>
      <c r="J2707" s="204"/>
      <c r="K2707" s="199"/>
      <c r="L2707" s="199"/>
      <c r="M2707" s="199"/>
      <c r="N2707" s="112"/>
      <c r="O2707" s="199"/>
      <c r="P2707" s="199"/>
      <c r="Q2707" s="199"/>
      <c r="R2707" s="199"/>
      <c r="S2707" s="199"/>
      <c r="T2707" s="199">
        <f>BD[[#This Row],[ND]]*BD[[#This Row],[NE]]</f>
        <v>0</v>
      </c>
      <c r="U2707" s="201" t="str">
        <f t="shared" si="186"/>
        <v/>
      </c>
      <c r="V2707" s="199"/>
      <c r="W2707" s="199">
        <f>BD[[#This Row],[NP]]*BD[[#This Row],[N.C]]</f>
        <v>0</v>
      </c>
      <c r="X2707" s="201" t="str">
        <f t="shared" si="187"/>
        <v/>
      </c>
      <c r="Y2707" s="182" t="b">
        <f t="shared" si="188"/>
        <v>0</v>
      </c>
      <c r="Z2707" s="199"/>
      <c r="AA2707" s="199"/>
      <c r="AB2707" s="112"/>
      <c r="AC2707" s="112"/>
      <c r="AD2707" s="112"/>
      <c r="AE2707" s="204"/>
      <c r="AF2707" s="199"/>
    </row>
    <row r="2708" spans="1:32" ht="15.6" hidden="1">
      <c r="A2708" s="198"/>
      <c r="B2708" s="199"/>
      <c r="C2708" s="199"/>
      <c r="D2708" s="199"/>
      <c r="E2708" s="200"/>
      <c r="F2708" s="200"/>
      <c r="G2708" s="199"/>
      <c r="H2708" s="199"/>
      <c r="I2708" s="200"/>
      <c r="J2708" s="204"/>
      <c r="K2708" s="199"/>
      <c r="L2708" s="199"/>
      <c r="M2708" s="199"/>
      <c r="N2708" s="112"/>
      <c r="O2708" s="199"/>
      <c r="P2708" s="199"/>
      <c r="Q2708" s="199"/>
      <c r="R2708" s="199"/>
      <c r="S2708" s="199"/>
      <c r="T2708" s="199">
        <f>BD[[#This Row],[ND]]*BD[[#This Row],[NE]]</f>
        <v>0</v>
      </c>
      <c r="U2708" s="201" t="str">
        <f t="shared" si="186"/>
        <v/>
      </c>
      <c r="V2708" s="199"/>
      <c r="W2708" s="199">
        <f>BD[[#This Row],[NP]]*BD[[#This Row],[N.C]]</f>
        <v>0</v>
      </c>
      <c r="X2708" s="201" t="str">
        <f t="shared" si="187"/>
        <v/>
      </c>
      <c r="Y2708" s="182" t="b">
        <f t="shared" si="188"/>
        <v>0</v>
      </c>
      <c r="Z2708" s="199"/>
      <c r="AA2708" s="199"/>
      <c r="AB2708" s="112"/>
      <c r="AC2708" s="112"/>
      <c r="AD2708" s="112"/>
      <c r="AE2708" s="204"/>
      <c r="AF2708" s="199"/>
    </row>
    <row r="2709" spans="1:32" ht="15.6" hidden="1">
      <c r="A2709" s="198"/>
      <c r="B2709" s="199"/>
      <c r="C2709" s="199"/>
      <c r="D2709" s="199"/>
      <c r="E2709" s="200"/>
      <c r="F2709" s="200"/>
      <c r="G2709" s="199"/>
      <c r="H2709" s="199"/>
      <c r="I2709" s="200"/>
      <c r="J2709" s="204"/>
      <c r="K2709" s="199"/>
      <c r="L2709" s="199"/>
      <c r="M2709" s="199"/>
      <c r="N2709" s="112"/>
      <c r="O2709" s="199"/>
      <c r="P2709" s="199"/>
      <c r="Q2709" s="199"/>
      <c r="R2709" s="199"/>
      <c r="S2709" s="199"/>
      <c r="T2709" s="199">
        <f>BD[[#This Row],[ND]]*BD[[#This Row],[NE]]</f>
        <v>0</v>
      </c>
      <c r="U2709" s="201" t="str">
        <f t="shared" si="186"/>
        <v/>
      </c>
      <c r="V2709" s="199"/>
      <c r="W2709" s="199">
        <f>BD[[#This Row],[NP]]*BD[[#This Row],[N.C]]</f>
        <v>0</v>
      </c>
      <c r="X2709" s="201" t="str">
        <f t="shared" si="187"/>
        <v/>
      </c>
      <c r="Y2709" s="182" t="b">
        <f t="shared" si="188"/>
        <v>0</v>
      </c>
      <c r="Z2709" s="199"/>
      <c r="AA2709" s="199"/>
      <c r="AB2709" s="112"/>
      <c r="AC2709" s="112"/>
      <c r="AD2709" s="112"/>
      <c r="AE2709" s="204"/>
      <c r="AF2709" s="199"/>
    </row>
    <row r="2710" spans="1:32" ht="15.6" hidden="1">
      <c r="A2710" s="198"/>
      <c r="B2710" s="199"/>
      <c r="C2710" s="199"/>
      <c r="D2710" s="199"/>
      <c r="E2710" s="200"/>
      <c r="F2710" s="200"/>
      <c r="G2710" s="199"/>
      <c r="H2710" s="199"/>
      <c r="I2710" s="200"/>
      <c r="J2710" s="204"/>
      <c r="K2710" s="199"/>
      <c r="L2710" s="199"/>
      <c r="M2710" s="199"/>
      <c r="N2710" s="112"/>
      <c r="O2710" s="199"/>
      <c r="P2710" s="199"/>
      <c r="Q2710" s="199"/>
      <c r="R2710" s="199"/>
      <c r="S2710" s="199"/>
      <c r="T2710" s="199">
        <f>BD[[#This Row],[ND]]*BD[[#This Row],[NE]]</f>
        <v>0</v>
      </c>
      <c r="U2710" s="201" t="str">
        <f t="shared" si="186"/>
        <v/>
      </c>
      <c r="V2710" s="199"/>
      <c r="W2710" s="199">
        <f>BD[[#This Row],[NP]]*BD[[#This Row],[N.C]]</f>
        <v>0</v>
      </c>
      <c r="X2710" s="201" t="str">
        <f t="shared" si="187"/>
        <v/>
      </c>
      <c r="Y2710" s="182" t="b">
        <f t="shared" si="188"/>
        <v>0</v>
      </c>
      <c r="Z2710" s="199"/>
      <c r="AA2710" s="199"/>
      <c r="AB2710" s="112"/>
      <c r="AC2710" s="112"/>
      <c r="AD2710" s="112"/>
      <c r="AE2710" s="204"/>
      <c r="AF2710" s="199"/>
    </row>
    <row r="2711" spans="1:32" ht="15.6" hidden="1">
      <c r="A2711" s="198"/>
      <c r="B2711" s="199"/>
      <c r="C2711" s="199"/>
      <c r="D2711" s="199"/>
      <c r="E2711" s="200"/>
      <c r="F2711" s="200"/>
      <c r="G2711" s="199"/>
      <c r="H2711" s="199"/>
      <c r="I2711" s="200"/>
      <c r="J2711" s="204"/>
      <c r="K2711" s="199"/>
      <c r="L2711" s="199"/>
      <c r="M2711" s="199"/>
      <c r="N2711" s="112"/>
      <c r="O2711" s="199"/>
      <c r="P2711" s="199"/>
      <c r="Q2711" s="199"/>
      <c r="R2711" s="199"/>
      <c r="S2711" s="199"/>
      <c r="T2711" s="199">
        <f>BD[[#This Row],[ND]]*BD[[#This Row],[NE]]</f>
        <v>0</v>
      </c>
      <c r="U2711" s="201" t="str">
        <f t="shared" si="186"/>
        <v/>
      </c>
      <c r="V2711" s="199"/>
      <c r="W2711" s="199">
        <f>BD[[#This Row],[NP]]*BD[[#This Row],[N.C]]</f>
        <v>0</v>
      </c>
      <c r="X2711" s="201" t="str">
        <f t="shared" si="187"/>
        <v/>
      </c>
      <c r="Y2711" s="182" t="b">
        <f t="shared" si="188"/>
        <v>0</v>
      </c>
      <c r="Z2711" s="199"/>
      <c r="AA2711" s="199"/>
      <c r="AB2711" s="112"/>
      <c r="AC2711" s="112"/>
      <c r="AD2711" s="112"/>
      <c r="AE2711" s="204"/>
      <c r="AF2711" s="199"/>
    </row>
    <row r="2712" spans="1:32" ht="15.6" hidden="1">
      <c r="A2712" s="198"/>
      <c r="B2712" s="199"/>
      <c r="C2712" s="199"/>
      <c r="D2712" s="199"/>
      <c r="E2712" s="200"/>
      <c r="F2712" s="200"/>
      <c r="G2712" s="199"/>
      <c r="H2712" s="199"/>
      <c r="I2712" s="200"/>
      <c r="J2712" s="204"/>
      <c r="K2712" s="199"/>
      <c r="L2712" s="199"/>
      <c r="M2712" s="199"/>
      <c r="N2712" s="112"/>
      <c r="O2712" s="199"/>
      <c r="P2712" s="199"/>
      <c r="Q2712" s="199"/>
      <c r="R2712" s="199"/>
      <c r="S2712" s="199"/>
      <c r="T2712" s="199">
        <f>BD[[#This Row],[ND]]*BD[[#This Row],[NE]]</f>
        <v>0</v>
      </c>
      <c r="U2712" s="201" t="str">
        <f t="shared" si="186"/>
        <v/>
      </c>
      <c r="V2712" s="199"/>
      <c r="W2712" s="199">
        <f>BD[[#This Row],[NP]]*BD[[#This Row],[N.C]]</f>
        <v>0</v>
      </c>
      <c r="X2712" s="201" t="str">
        <f t="shared" si="187"/>
        <v/>
      </c>
      <c r="Y2712" s="182" t="b">
        <f t="shared" si="188"/>
        <v>0</v>
      </c>
      <c r="Z2712" s="199"/>
      <c r="AA2712" s="199"/>
      <c r="AB2712" s="112"/>
      <c r="AC2712" s="112"/>
      <c r="AD2712" s="112"/>
      <c r="AE2712" s="204"/>
      <c r="AF2712" s="199"/>
    </row>
    <row r="2713" spans="1:32" ht="15.6" hidden="1">
      <c r="A2713" s="198"/>
      <c r="B2713" s="199"/>
      <c r="C2713" s="199"/>
      <c r="D2713" s="199"/>
      <c r="E2713" s="200"/>
      <c r="F2713" s="200"/>
      <c r="G2713" s="199"/>
      <c r="H2713" s="199"/>
      <c r="I2713" s="200"/>
      <c r="J2713" s="204"/>
      <c r="K2713" s="199"/>
      <c r="L2713" s="199"/>
      <c r="M2713" s="199"/>
      <c r="N2713" s="112"/>
      <c r="O2713" s="199"/>
      <c r="P2713" s="199"/>
      <c r="Q2713" s="199"/>
      <c r="R2713" s="199"/>
      <c r="S2713" s="199"/>
      <c r="T2713" s="199">
        <f>BD[[#This Row],[ND]]*BD[[#This Row],[NE]]</f>
        <v>0</v>
      </c>
      <c r="U2713" s="201" t="str">
        <f t="shared" si="186"/>
        <v/>
      </c>
      <c r="V2713" s="199"/>
      <c r="W2713" s="199">
        <f>BD[[#This Row],[NP]]*BD[[#This Row],[N.C]]</f>
        <v>0</v>
      </c>
      <c r="X2713" s="201" t="str">
        <f t="shared" si="187"/>
        <v/>
      </c>
      <c r="Y2713" s="182" t="b">
        <f t="shared" si="188"/>
        <v>0</v>
      </c>
      <c r="Z2713" s="199"/>
      <c r="AA2713" s="199"/>
      <c r="AB2713" s="112"/>
      <c r="AC2713" s="112"/>
      <c r="AD2713" s="112"/>
      <c r="AE2713" s="204"/>
      <c r="AF2713" s="199"/>
    </row>
    <row r="2714" spans="1:32" ht="15.6" hidden="1">
      <c r="A2714" s="198"/>
      <c r="B2714" s="199"/>
      <c r="C2714" s="199"/>
      <c r="D2714" s="199"/>
      <c r="E2714" s="200"/>
      <c r="F2714" s="200"/>
      <c r="G2714" s="199"/>
      <c r="H2714" s="199"/>
      <c r="I2714" s="200"/>
      <c r="J2714" s="204"/>
      <c r="K2714" s="199"/>
      <c r="L2714" s="199"/>
      <c r="M2714" s="199"/>
      <c r="N2714" s="112"/>
      <c r="O2714" s="199"/>
      <c r="P2714" s="199"/>
      <c r="Q2714" s="199"/>
      <c r="R2714" s="199"/>
      <c r="S2714" s="199"/>
      <c r="T2714" s="199">
        <f>BD[[#This Row],[ND]]*BD[[#This Row],[NE]]</f>
        <v>0</v>
      </c>
      <c r="U2714" s="201" t="str">
        <f t="shared" si="186"/>
        <v/>
      </c>
      <c r="V2714" s="199"/>
      <c r="W2714" s="199">
        <f>BD[[#This Row],[NP]]*BD[[#This Row],[N.C]]</f>
        <v>0</v>
      </c>
      <c r="X2714" s="201" t="str">
        <f t="shared" si="187"/>
        <v/>
      </c>
      <c r="Y2714" s="182" t="b">
        <f t="shared" si="188"/>
        <v>0</v>
      </c>
      <c r="Z2714" s="199"/>
      <c r="AA2714" s="199"/>
      <c r="AB2714" s="112"/>
      <c r="AC2714" s="112"/>
      <c r="AD2714" s="112"/>
      <c r="AE2714" s="204"/>
      <c r="AF2714" s="199"/>
    </row>
    <row r="2715" spans="1:32" ht="15.6" hidden="1">
      <c r="A2715" s="198"/>
      <c r="B2715" s="199"/>
      <c r="C2715" s="199"/>
      <c r="D2715" s="199"/>
      <c r="E2715" s="200"/>
      <c r="F2715" s="200"/>
      <c r="G2715" s="199"/>
      <c r="H2715" s="199"/>
      <c r="I2715" s="200"/>
      <c r="J2715" s="204"/>
      <c r="K2715" s="199"/>
      <c r="L2715" s="199"/>
      <c r="M2715" s="199"/>
      <c r="N2715" s="112"/>
      <c r="O2715" s="199"/>
      <c r="P2715" s="199"/>
      <c r="Q2715" s="199"/>
      <c r="R2715" s="199"/>
      <c r="S2715" s="199"/>
      <c r="T2715" s="199">
        <f>BD[[#This Row],[ND]]*BD[[#This Row],[NE]]</f>
        <v>0</v>
      </c>
      <c r="U2715" s="201" t="str">
        <f t="shared" si="186"/>
        <v/>
      </c>
      <c r="V2715" s="199"/>
      <c r="W2715" s="199">
        <f>BD[[#This Row],[NP]]*BD[[#This Row],[N.C]]</f>
        <v>0</v>
      </c>
      <c r="X2715" s="201" t="str">
        <f t="shared" si="187"/>
        <v/>
      </c>
      <c r="Y2715" s="182" t="b">
        <f t="shared" si="188"/>
        <v>0</v>
      </c>
      <c r="Z2715" s="199"/>
      <c r="AA2715" s="199"/>
      <c r="AB2715" s="112"/>
      <c r="AC2715" s="112"/>
      <c r="AD2715" s="112"/>
      <c r="AE2715" s="204"/>
      <c r="AF2715" s="199"/>
    </row>
    <row r="2716" spans="1:32" ht="15.6" hidden="1">
      <c r="A2716" s="198"/>
      <c r="B2716" s="199"/>
      <c r="C2716" s="199"/>
      <c r="D2716" s="199"/>
      <c r="E2716" s="200"/>
      <c r="F2716" s="200"/>
      <c r="G2716" s="199"/>
      <c r="H2716" s="199"/>
      <c r="I2716" s="200"/>
      <c r="J2716" s="204"/>
      <c r="K2716" s="199"/>
      <c r="L2716" s="199"/>
      <c r="M2716" s="199"/>
      <c r="N2716" s="112"/>
      <c r="O2716" s="199"/>
      <c r="P2716" s="199"/>
      <c r="Q2716" s="199"/>
      <c r="R2716" s="199"/>
      <c r="S2716" s="199"/>
      <c r="T2716" s="199">
        <f>BD[[#This Row],[ND]]*BD[[#This Row],[NE]]</f>
        <v>0</v>
      </c>
      <c r="U2716" s="201" t="str">
        <f t="shared" si="186"/>
        <v/>
      </c>
      <c r="V2716" s="199"/>
      <c r="W2716" s="199">
        <f>BD[[#This Row],[NP]]*BD[[#This Row],[N.C]]</f>
        <v>0</v>
      </c>
      <c r="X2716" s="201" t="str">
        <f t="shared" si="187"/>
        <v/>
      </c>
      <c r="Y2716" s="182" t="b">
        <f t="shared" si="188"/>
        <v>0</v>
      </c>
      <c r="Z2716" s="199"/>
      <c r="AA2716" s="199"/>
      <c r="AB2716" s="112"/>
      <c r="AC2716" s="112"/>
      <c r="AD2716" s="112"/>
      <c r="AE2716" s="204"/>
      <c r="AF2716" s="199"/>
    </row>
    <row r="2717" spans="1:32" ht="15.6" hidden="1">
      <c r="A2717" s="198"/>
      <c r="B2717" s="199"/>
      <c r="C2717" s="199"/>
      <c r="D2717" s="199"/>
      <c r="E2717" s="200"/>
      <c r="F2717" s="200"/>
      <c r="G2717" s="199"/>
      <c r="H2717" s="199"/>
      <c r="I2717" s="200"/>
      <c r="J2717" s="204"/>
      <c r="K2717" s="199"/>
      <c r="L2717" s="199"/>
      <c r="M2717" s="199"/>
      <c r="N2717" s="112"/>
      <c r="O2717" s="199"/>
      <c r="P2717" s="199"/>
      <c r="Q2717" s="199"/>
      <c r="R2717" s="199"/>
      <c r="S2717" s="199"/>
      <c r="T2717" s="199">
        <f>BD[[#This Row],[ND]]*BD[[#This Row],[NE]]</f>
        <v>0</v>
      </c>
      <c r="U2717" s="201" t="str">
        <f t="shared" si="186"/>
        <v/>
      </c>
      <c r="V2717" s="199"/>
      <c r="W2717" s="199">
        <f>BD[[#This Row],[NP]]*BD[[#This Row],[N.C]]</f>
        <v>0</v>
      </c>
      <c r="X2717" s="201" t="str">
        <f t="shared" si="187"/>
        <v/>
      </c>
      <c r="Y2717" s="182" t="b">
        <f t="shared" si="188"/>
        <v>0</v>
      </c>
      <c r="Z2717" s="199"/>
      <c r="AA2717" s="199"/>
      <c r="AB2717" s="112"/>
      <c r="AC2717" s="112"/>
      <c r="AD2717" s="112"/>
      <c r="AE2717" s="204"/>
      <c r="AF2717" s="199"/>
    </row>
    <row r="2718" spans="1:32" ht="15.6" hidden="1">
      <c r="A2718" s="198"/>
      <c r="B2718" s="199"/>
      <c r="C2718" s="199"/>
      <c r="D2718" s="199"/>
      <c r="E2718" s="200"/>
      <c r="F2718" s="200"/>
      <c r="G2718" s="199"/>
      <c r="H2718" s="199"/>
      <c r="I2718" s="200"/>
      <c r="J2718" s="204"/>
      <c r="K2718" s="199"/>
      <c r="L2718" s="199"/>
      <c r="M2718" s="199"/>
      <c r="N2718" s="112"/>
      <c r="O2718" s="199"/>
      <c r="P2718" s="199"/>
      <c r="Q2718" s="199"/>
      <c r="R2718" s="199"/>
      <c r="S2718" s="199"/>
      <c r="T2718" s="199">
        <f>BD[[#This Row],[ND]]*BD[[#This Row],[NE]]</f>
        <v>0</v>
      </c>
      <c r="U2718" s="201" t="str">
        <f t="shared" si="186"/>
        <v/>
      </c>
      <c r="V2718" s="199"/>
      <c r="W2718" s="199">
        <f>BD[[#This Row],[NP]]*BD[[#This Row],[N.C]]</f>
        <v>0</v>
      </c>
      <c r="X2718" s="201" t="str">
        <f t="shared" si="187"/>
        <v/>
      </c>
      <c r="Y2718" s="182" t="b">
        <f t="shared" si="188"/>
        <v>0</v>
      </c>
      <c r="Z2718" s="199"/>
      <c r="AA2718" s="199"/>
      <c r="AB2718" s="112"/>
      <c r="AC2718" s="112"/>
      <c r="AD2718" s="112"/>
      <c r="AE2718" s="204"/>
      <c r="AF2718" s="199"/>
    </row>
    <row r="2719" spans="1:32" ht="15.6" hidden="1">
      <c r="A2719" s="198"/>
      <c r="B2719" s="199"/>
      <c r="C2719" s="199"/>
      <c r="D2719" s="199"/>
      <c r="E2719" s="200"/>
      <c r="F2719" s="200"/>
      <c r="G2719" s="199"/>
      <c r="H2719" s="199"/>
      <c r="I2719" s="200"/>
      <c r="J2719" s="204"/>
      <c r="K2719" s="199"/>
      <c r="L2719" s="199"/>
      <c r="M2719" s="199"/>
      <c r="N2719" s="112"/>
      <c r="O2719" s="199"/>
      <c r="P2719" s="199"/>
      <c r="Q2719" s="199"/>
      <c r="R2719" s="199"/>
      <c r="S2719" s="199"/>
      <c r="T2719" s="199">
        <f>BD[[#This Row],[ND]]*BD[[#This Row],[NE]]</f>
        <v>0</v>
      </c>
      <c r="U2719" s="201" t="str">
        <f t="shared" si="186"/>
        <v/>
      </c>
      <c r="V2719" s="199"/>
      <c r="W2719" s="199">
        <f>BD[[#This Row],[NP]]*BD[[#This Row],[N.C]]</f>
        <v>0</v>
      </c>
      <c r="X2719" s="201" t="str">
        <f t="shared" si="187"/>
        <v/>
      </c>
      <c r="Y2719" s="182" t="b">
        <f t="shared" si="188"/>
        <v>0</v>
      </c>
      <c r="Z2719" s="199"/>
      <c r="AA2719" s="199"/>
      <c r="AB2719" s="112"/>
      <c r="AC2719" s="112"/>
      <c r="AD2719" s="112"/>
      <c r="AE2719" s="204"/>
      <c r="AF2719" s="199"/>
    </row>
    <row r="2720" spans="1:32" ht="15.6" hidden="1">
      <c r="A2720" s="198"/>
      <c r="B2720" s="199"/>
      <c r="C2720" s="199"/>
      <c r="D2720" s="199"/>
      <c r="E2720" s="200"/>
      <c r="F2720" s="200"/>
      <c r="G2720" s="199"/>
      <c r="H2720" s="199"/>
      <c r="I2720" s="200"/>
      <c r="J2720" s="204"/>
      <c r="K2720" s="199"/>
      <c r="L2720" s="199"/>
      <c r="M2720" s="199"/>
      <c r="N2720" s="112"/>
      <c r="O2720" s="199"/>
      <c r="P2720" s="199"/>
      <c r="Q2720" s="199"/>
      <c r="R2720" s="199"/>
      <c r="S2720" s="199"/>
      <c r="T2720" s="199">
        <f>BD[[#This Row],[ND]]*BD[[#This Row],[NE]]</f>
        <v>0</v>
      </c>
      <c r="U2720" s="201" t="str">
        <f t="shared" si="186"/>
        <v/>
      </c>
      <c r="V2720" s="199"/>
      <c r="W2720" s="199">
        <f>BD[[#This Row],[NP]]*BD[[#This Row],[N.C]]</f>
        <v>0</v>
      </c>
      <c r="X2720" s="201" t="str">
        <f t="shared" si="187"/>
        <v/>
      </c>
      <c r="Y2720" s="182" t="b">
        <f t="shared" si="188"/>
        <v>0</v>
      </c>
      <c r="Z2720" s="199"/>
      <c r="AA2720" s="199"/>
      <c r="AB2720" s="112"/>
      <c r="AC2720" s="112"/>
      <c r="AD2720" s="112"/>
      <c r="AE2720" s="204"/>
      <c r="AF2720" s="199"/>
    </row>
    <row r="2721" spans="1:32" ht="15.6" hidden="1">
      <c r="A2721" s="198"/>
      <c r="B2721" s="199"/>
      <c r="C2721" s="199"/>
      <c r="D2721" s="199"/>
      <c r="E2721" s="200"/>
      <c r="F2721" s="200"/>
      <c r="G2721" s="199"/>
      <c r="H2721" s="199"/>
      <c r="I2721" s="200"/>
      <c r="J2721" s="204"/>
      <c r="K2721" s="199"/>
      <c r="L2721" s="199"/>
      <c r="M2721" s="199"/>
      <c r="N2721" s="112"/>
      <c r="O2721" s="199"/>
      <c r="P2721" s="199"/>
      <c r="Q2721" s="199"/>
      <c r="R2721" s="199"/>
      <c r="S2721" s="199"/>
      <c r="T2721" s="199">
        <f>BD[[#This Row],[ND]]*BD[[#This Row],[NE]]</f>
        <v>0</v>
      </c>
      <c r="U2721" s="201" t="str">
        <f t="shared" si="186"/>
        <v/>
      </c>
      <c r="V2721" s="199"/>
      <c r="W2721" s="199">
        <f>BD[[#This Row],[NP]]*BD[[#This Row],[N.C]]</f>
        <v>0</v>
      </c>
      <c r="X2721" s="201" t="str">
        <f t="shared" si="187"/>
        <v/>
      </c>
      <c r="Y2721" s="182" t="b">
        <f t="shared" si="188"/>
        <v>0</v>
      </c>
      <c r="Z2721" s="199"/>
      <c r="AA2721" s="199"/>
      <c r="AB2721" s="112"/>
      <c r="AC2721" s="112"/>
      <c r="AD2721" s="112"/>
      <c r="AE2721" s="204"/>
      <c r="AF2721" s="199"/>
    </row>
    <row r="2722" spans="1:32" ht="15.6" hidden="1">
      <c r="A2722" s="198"/>
      <c r="B2722" s="199"/>
      <c r="C2722" s="199"/>
      <c r="D2722" s="199"/>
      <c r="E2722" s="200"/>
      <c r="F2722" s="200"/>
      <c r="G2722" s="199"/>
      <c r="H2722" s="199"/>
      <c r="I2722" s="200"/>
      <c r="J2722" s="204"/>
      <c r="K2722" s="199"/>
      <c r="L2722" s="199"/>
      <c r="M2722" s="199"/>
      <c r="N2722" s="112"/>
      <c r="O2722" s="199"/>
      <c r="P2722" s="199"/>
      <c r="Q2722" s="199"/>
      <c r="R2722" s="199"/>
      <c r="S2722" s="199"/>
      <c r="T2722" s="199">
        <f>BD[[#This Row],[ND]]*BD[[#This Row],[NE]]</f>
        <v>0</v>
      </c>
      <c r="U2722" s="201" t="str">
        <f t="shared" si="186"/>
        <v/>
      </c>
      <c r="V2722" s="199"/>
      <c r="W2722" s="199">
        <f>BD[[#This Row],[NP]]*BD[[#This Row],[N.C]]</f>
        <v>0</v>
      </c>
      <c r="X2722" s="201" t="str">
        <f t="shared" si="187"/>
        <v/>
      </c>
      <c r="Y2722" s="182" t="b">
        <f t="shared" si="188"/>
        <v>0</v>
      </c>
      <c r="Z2722" s="199"/>
      <c r="AA2722" s="199"/>
      <c r="AB2722" s="112"/>
      <c r="AC2722" s="112"/>
      <c r="AD2722" s="112"/>
      <c r="AE2722" s="204"/>
      <c r="AF2722" s="199"/>
    </row>
    <row r="2723" spans="1:32" ht="15.6" hidden="1">
      <c r="A2723" s="198"/>
      <c r="B2723" s="199"/>
      <c r="C2723" s="199"/>
      <c r="D2723" s="199"/>
      <c r="E2723" s="200"/>
      <c r="F2723" s="200"/>
      <c r="G2723" s="199"/>
      <c r="H2723" s="199"/>
      <c r="I2723" s="200"/>
      <c r="J2723" s="204"/>
      <c r="K2723" s="199"/>
      <c r="L2723" s="199"/>
      <c r="M2723" s="199"/>
      <c r="N2723" s="112"/>
      <c r="O2723" s="199"/>
      <c r="P2723" s="199"/>
      <c r="Q2723" s="199"/>
      <c r="R2723" s="199"/>
      <c r="S2723" s="199"/>
      <c r="T2723" s="199">
        <f>BD[[#This Row],[ND]]*BD[[#This Row],[NE]]</f>
        <v>0</v>
      </c>
      <c r="U2723" s="201" t="str">
        <f t="shared" si="186"/>
        <v/>
      </c>
      <c r="V2723" s="199"/>
      <c r="W2723" s="199">
        <f>BD[[#This Row],[NP]]*BD[[#This Row],[N.C]]</f>
        <v>0</v>
      </c>
      <c r="X2723" s="201" t="str">
        <f t="shared" si="187"/>
        <v/>
      </c>
      <c r="Y2723" s="182" t="b">
        <f t="shared" si="188"/>
        <v>0</v>
      </c>
      <c r="Z2723" s="199"/>
      <c r="AA2723" s="199"/>
      <c r="AB2723" s="112"/>
      <c r="AC2723" s="112"/>
      <c r="AD2723" s="112"/>
      <c r="AE2723" s="204"/>
      <c r="AF2723" s="199"/>
    </row>
    <row r="2724" spans="1:32" ht="15.6" hidden="1">
      <c r="A2724" s="198"/>
      <c r="B2724" s="199"/>
      <c r="C2724" s="199"/>
      <c r="D2724" s="199"/>
      <c r="E2724" s="200"/>
      <c r="F2724" s="200"/>
      <c r="G2724" s="199"/>
      <c r="H2724" s="199"/>
      <c r="I2724" s="200"/>
      <c r="J2724" s="204"/>
      <c r="K2724" s="199"/>
      <c r="L2724" s="199"/>
      <c r="M2724" s="199"/>
      <c r="N2724" s="112"/>
      <c r="O2724" s="199"/>
      <c r="P2724" s="199"/>
      <c r="Q2724" s="199"/>
      <c r="R2724" s="199"/>
      <c r="S2724" s="199"/>
      <c r="T2724" s="199">
        <f>BD[[#This Row],[ND]]*BD[[#This Row],[NE]]</f>
        <v>0</v>
      </c>
      <c r="U2724" s="201" t="str">
        <f t="shared" si="186"/>
        <v/>
      </c>
      <c r="V2724" s="199"/>
      <c r="W2724" s="199">
        <f>BD[[#This Row],[NP]]*BD[[#This Row],[N.C]]</f>
        <v>0</v>
      </c>
      <c r="X2724" s="201" t="str">
        <f t="shared" si="187"/>
        <v/>
      </c>
      <c r="Y2724" s="182" t="b">
        <f t="shared" si="188"/>
        <v>0</v>
      </c>
      <c r="Z2724" s="199"/>
      <c r="AA2724" s="199"/>
      <c r="AB2724" s="112"/>
      <c r="AC2724" s="112"/>
      <c r="AD2724" s="112"/>
      <c r="AE2724" s="204"/>
      <c r="AF2724" s="199"/>
    </row>
    <row r="2725" spans="1:32" ht="15.6" hidden="1">
      <c r="A2725" s="198"/>
      <c r="B2725" s="199"/>
      <c r="C2725" s="199"/>
      <c r="D2725" s="199"/>
      <c r="E2725" s="200"/>
      <c r="F2725" s="200"/>
      <c r="G2725" s="199"/>
      <c r="H2725" s="199"/>
      <c r="I2725" s="200"/>
      <c r="J2725" s="204"/>
      <c r="K2725" s="199"/>
      <c r="L2725" s="199"/>
      <c r="M2725" s="199"/>
      <c r="N2725" s="112"/>
      <c r="O2725" s="199"/>
      <c r="P2725" s="199"/>
      <c r="Q2725" s="199"/>
      <c r="R2725" s="199"/>
      <c r="S2725" s="199"/>
      <c r="T2725" s="199">
        <f>BD[[#This Row],[ND]]*BD[[#This Row],[NE]]</f>
        <v>0</v>
      </c>
      <c r="U2725" s="201" t="str">
        <f t="shared" si="186"/>
        <v/>
      </c>
      <c r="V2725" s="199"/>
      <c r="W2725" s="199">
        <f>BD[[#This Row],[NP]]*BD[[#This Row],[N.C]]</f>
        <v>0</v>
      </c>
      <c r="X2725" s="201" t="str">
        <f t="shared" si="187"/>
        <v/>
      </c>
      <c r="Y2725" s="182" t="b">
        <f t="shared" si="188"/>
        <v>0</v>
      </c>
      <c r="Z2725" s="199"/>
      <c r="AA2725" s="199"/>
      <c r="AB2725" s="112"/>
      <c r="AC2725" s="112"/>
      <c r="AD2725" s="112"/>
      <c r="AE2725" s="204"/>
      <c r="AF2725" s="199"/>
    </row>
    <row r="2726" spans="1:32" ht="15.6" hidden="1">
      <c r="A2726" s="198"/>
      <c r="B2726" s="199"/>
      <c r="C2726" s="199"/>
      <c r="D2726" s="199"/>
      <c r="E2726" s="200"/>
      <c r="F2726" s="200"/>
      <c r="G2726" s="199"/>
      <c r="H2726" s="199"/>
      <c r="I2726" s="200"/>
      <c r="J2726" s="204"/>
      <c r="K2726" s="199"/>
      <c r="L2726" s="199"/>
      <c r="M2726" s="199"/>
      <c r="N2726" s="112"/>
      <c r="O2726" s="199"/>
      <c r="P2726" s="199"/>
      <c r="Q2726" s="199"/>
      <c r="R2726" s="199"/>
      <c r="S2726" s="199"/>
      <c r="T2726" s="199">
        <f>BD[[#This Row],[ND]]*BD[[#This Row],[NE]]</f>
        <v>0</v>
      </c>
      <c r="U2726" s="201" t="str">
        <f t="shared" si="186"/>
        <v/>
      </c>
      <c r="V2726" s="199"/>
      <c r="W2726" s="199">
        <f>BD[[#This Row],[NP]]*BD[[#This Row],[N.C]]</f>
        <v>0</v>
      </c>
      <c r="X2726" s="201" t="str">
        <f t="shared" si="187"/>
        <v/>
      </c>
      <c r="Y2726" s="182" t="b">
        <f t="shared" si="188"/>
        <v>0</v>
      </c>
      <c r="Z2726" s="199"/>
      <c r="AA2726" s="199"/>
      <c r="AB2726" s="112"/>
      <c r="AC2726" s="112"/>
      <c r="AD2726" s="112"/>
      <c r="AE2726" s="204"/>
      <c r="AF2726" s="199"/>
    </row>
    <row r="2727" spans="1:32" ht="15.6" hidden="1">
      <c r="A2727" s="198"/>
      <c r="B2727" s="199"/>
      <c r="C2727" s="199"/>
      <c r="D2727" s="199"/>
      <c r="E2727" s="200"/>
      <c r="F2727" s="200"/>
      <c r="G2727" s="199"/>
      <c r="H2727" s="199"/>
      <c r="I2727" s="200"/>
      <c r="J2727" s="204"/>
      <c r="K2727" s="199"/>
      <c r="L2727" s="199"/>
      <c r="M2727" s="199"/>
      <c r="N2727" s="112"/>
      <c r="O2727" s="199"/>
      <c r="P2727" s="199"/>
      <c r="Q2727" s="199"/>
      <c r="R2727" s="199"/>
      <c r="S2727" s="199"/>
      <c r="T2727" s="199">
        <f>BD[[#This Row],[ND]]*BD[[#This Row],[NE]]</f>
        <v>0</v>
      </c>
      <c r="U2727" s="201" t="str">
        <f t="shared" si="186"/>
        <v/>
      </c>
      <c r="V2727" s="199"/>
      <c r="W2727" s="199">
        <f>BD[[#This Row],[NP]]*BD[[#This Row],[N.C]]</f>
        <v>0</v>
      </c>
      <c r="X2727" s="201" t="str">
        <f t="shared" si="187"/>
        <v/>
      </c>
      <c r="Y2727" s="182" t="b">
        <f t="shared" si="188"/>
        <v>0</v>
      </c>
      <c r="Z2727" s="199"/>
      <c r="AA2727" s="199"/>
      <c r="AB2727" s="112"/>
      <c r="AC2727" s="112"/>
      <c r="AD2727" s="112"/>
      <c r="AE2727" s="204"/>
      <c r="AF2727" s="199"/>
    </row>
    <row r="2728" spans="1:32" ht="15.6" hidden="1">
      <c r="A2728" s="198"/>
      <c r="B2728" s="199"/>
      <c r="C2728" s="199"/>
      <c r="D2728" s="199"/>
      <c r="E2728" s="200"/>
      <c r="F2728" s="200"/>
      <c r="G2728" s="199"/>
      <c r="H2728" s="199"/>
      <c r="I2728" s="200"/>
      <c r="J2728" s="204"/>
      <c r="K2728" s="199"/>
      <c r="L2728" s="199"/>
      <c r="M2728" s="199"/>
      <c r="N2728" s="112"/>
      <c r="O2728" s="199"/>
      <c r="P2728" s="199"/>
      <c r="Q2728" s="199"/>
      <c r="R2728" s="199"/>
      <c r="S2728" s="199"/>
      <c r="T2728" s="199">
        <f>BD[[#This Row],[ND]]*BD[[#This Row],[NE]]</f>
        <v>0</v>
      </c>
      <c r="U2728" s="201" t="str">
        <f t="shared" si="186"/>
        <v/>
      </c>
      <c r="V2728" s="199"/>
      <c r="W2728" s="199">
        <f>BD[[#This Row],[NP]]*BD[[#This Row],[N.C]]</f>
        <v>0</v>
      </c>
      <c r="X2728" s="201" t="str">
        <f t="shared" si="187"/>
        <v/>
      </c>
      <c r="Y2728" s="182" t="b">
        <f t="shared" si="188"/>
        <v>0</v>
      </c>
      <c r="Z2728" s="199"/>
      <c r="AA2728" s="199"/>
      <c r="AB2728" s="112"/>
      <c r="AC2728" s="112"/>
      <c r="AD2728" s="112"/>
      <c r="AE2728" s="204"/>
      <c r="AF2728" s="199"/>
    </row>
    <row r="2729" spans="1:32" ht="15.6" hidden="1">
      <c r="A2729" s="198"/>
      <c r="B2729" s="199"/>
      <c r="C2729" s="199"/>
      <c r="D2729" s="199"/>
      <c r="E2729" s="200"/>
      <c r="F2729" s="200"/>
      <c r="G2729" s="199"/>
      <c r="H2729" s="199"/>
      <c r="I2729" s="200"/>
      <c r="J2729" s="204"/>
      <c r="K2729" s="199"/>
      <c r="L2729" s="199"/>
      <c r="M2729" s="199"/>
      <c r="N2729" s="112"/>
      <c r="O2729" s="199"/>
      <c r="P2729" s="199"/>
      <c r="Q2729" s="199"/>
      <c r="R2729" s="199"/>
      <c r="S2729" s="199"/>
      <c r="T2729" s="199">
        <f>BD[[#This Row],[ND]]*BD[[#This Row],[NE]]</f>
        <v>0</v>
      </c>
      <c r="U2729" s="201" t="str">
        <f t="shared" si="186"/>
        <v/>
      </c>
      <c r="V2729" s="199"/>
      <c r="W2729" s="199">
        <f>BD[[#This Row],[NP]]*BD[[#This Row],[N.C]]</f>
        <v>0</v>
      </c>
      <c r="X2729" s="201" t="str">
        <f t="shared" si="187"/>
        <v/>
      </c>
      <c r="Y2729" s="182" t="b">
        <f t="shared" si="188"/>
        <v>0</v>
      </c>
      <c r="Z2729" s="199"/>
      <c r="AA2729" s="199"/>
      <c r="AB2729" s="112"/>
      <c r="AC2729" s="112"/>
      <c r="AD2729" s="112"/>
      <c r="AE2729" s="204"/>
      <c r="AF2729" s="199"/>
    </row>
    <row r="2730" spans="1:32" ht="15.6" hidden="1">
      <c r="A2730" s="198"/>
      <c r="B2730" s="199"/>
      <c r="C2730" s="199"/>
      <c r="D2730" s="199"/>
      <c r="E2730" s="200"/>
      <c r="F2730" s="200"/>
      <c r="G2730" s="199"/>
      <c r="H2730" s="199"/>
      <c r="I2730" s="200"/>
      <c r="J2730" s="204"/>
      <c r="K2730" s="199"/>
      <c r="L2730" s="199"/>
      <c r="M2730" s="199"/>
      <c r="N2730" s="112"/>
      <c r="O2730" s="199"/>
      <c r="P2730" s="199"/>
      <c r="Q2730" s="199"/>
      <c r="R2730" s="199"/>
      <c r="S2730" s="199"/>
      <c r="T2730" s="199">
        <f>BD[[#This Row],[ND]]*BD[[#This Row],[NE]]</f>
        <v>0</v>
      </c>
      <c r="U2730" s="201" t="str">
        <f t="shared" si="186"/>
        <v/>
      </c>
      <c r="V2730" s="199"/>
      <c r="W2730" s="199">
        <f>BD[[#This Row],[NP]]*BD[[#This Row],[N.C]]</f>
        <v>0</v>
      </c>
      <c r="X2730" s="201" t="str">
        <f t="shared" si="187"/>
        <v/>
      </c>
      <c r="Y2730" s="182" t="b">
        <f t="shared" si="188"/>
        <v>0</v>
      </c>
      <c r="Z2730" s="199"/>
      <c r="AA2730" s="199"/>
      <c r="AB2730" s="112"/>
      <c r="AC2730" s="112"/>
      <c r="AD2730" s="112"/>
      <c r="AE2730" s="204"/>
      <c r="AF2730" s="199"/>
    </row>
    <row r="2731" spans="1:32" ht="15.6" hidden="1">
      <c r="A2731" s="198"/>
      <c r="B2731" s="199"/>
      <c r="C2731" s="199"/>
      <c r="D2731" s="199"/>
      <c r="E2731" s="200"/>
      <c r="F2731" s="200"/>
      <c r="G2731" s="199"/>
      <c r="H2731" s="199"/>
      <c r="I2731" s="200"/>
      <c r="J2731" s="204"/>
      <c r="K2731" s="199"/>
      <c r="L2731" s="199"/>
      <c r="M2731" s="199"/>
      <c r="N2731" s="112"/>
      <c r="O2731" s="199"/>
      <c r="P2731" s="199"/>
      <c r="Q2731" s="199"/>
      <c r="R2731" s="199"/>
      <c r="S2731" s="199"/>
      <c r="T2731" s="199">
        <f>BD[[#This Row],[ND]]*BD[[#This Row],[NE]]</f>
        <v>0</v>
      </c>
      <c r="U2731" s="201" t="str">
        <f t="shared" si="186"/>
        <v/>
      </c>
      <c r="V2731" s="199"/>
      <c r="W2731" s="199">
        <f>BD[[#This Row],[NP]]*BD[[#This Row],[N.C]]</f>
        <v>0</v>
      </c>
      <c r="X2731" s="201" t="str">
        <f t="shared" si="187"/>
        <v/>
      </c>
      <c r="Y2731" s="182" t="b">
        <f t="shared" si="188"/>
        <v>0</v>
      </c>
      <c r="Z2731" s="199"/>
      <c r="AA2731" s="199"/>
      <c r="AB2731" s="112"/>
      <c r="AC2731" s="112"/>
      <c r="AD2731" s="112"/>
      <c r="AE2731" s="204"/>
      <c r="AF2731" s="199"/>
    </row>
    <row r="2732" spans="1:32" ht="15.6" hidden="1">
      <c r="A2732" s="198"/>
      <c r="B2732" s="199"/>
      <c r="C2732" s="199"/>
      <c r="D2732" s="199"/>
      <c r="E2732" s="200"/>
      <c r="F2732" s="200"/>
      <c r="G2732" s="199"/>
      <c r="H2732" s="199"/>
      <c r="I2732" s="200"/>
      <c r="J2732" s="204"/>
      <c r="K2732" s="199"/>
      <c r="L2732" s="199"/>
      <c r="M2732" s="199"/>
      <c r="N2732" s="112"/>
      <c r="O2732" s="199"/>
      <c r="P2732" s="199"/>
      <c r="Q2732" s="199"/>
      <c r="R2732" s="199"/>
      <c r="S2732" s="199"/>
      <c r="T2732" s="199">
        <f>BD[[#This Row],[ND]]*BD[[#This Row],[NE]]</f>
        <v>0</v>
      </c>
      <c r="U2732" s="201" t="str">
        <f t="shared" si="186"/>
        <v/>
      </c>
      <c r="V2732" s="199"/>
      <c r="W2732" s="199">
        <f>BD[[#This Row],[NP]]*BD[[#This Row],[N.C]]</f>
        <v>0</v>
      </c>
      <c r="X2732" s="201" t="str">
        <f t="shared" si="187"/>
        <v/>
      </c>
      <c r="Y2732" s="182" t="b">
        <f t="shared" si="188"/>
        <v>0</v>
      </c>
      <c r="Z2732" s="199"/>
      <c r="AA2732" s="199"/>
      <c r="AB2732" s="112"/>
      <c r="AC2732" s="112"/>
      <c r="AD2732" s="112"/>
      <c r="AE2732" s="204"/>
      <c r="AF2732" s="199"/>
    </row>
    <row r="2733" spans="1:32" ht="15.6" hidden="1">
      <c r="A2733" s="198"/>
      <c r="B2733" s="199"/>
      <c r="C2733" s="199"/>
      <c r="D2733" s="199"/>
      <c r="E2733" s="200"/>
      <c r="F2733" s="200"/>
      <c r="G2733" s="199"/>
      <c r="H2733" s="199"/>
      <c r="I2733" s="200"/>
      <c r="J2733" s="204"/>
      <c r="K2733" s="199"/>
      <c r="L2733" s="199"/>
      <c r="M2733" s="199"/>
      <c r="N2733" s="112"/>
      <c r="O2733" s="199"/>
      <c r="P2733" s="199"/>
      <c r="Q2733" s="199"/>
      <c r="R2733" s="199"/>
      <c r="S2733" s="199"/>
      <c r="T2733" s="199">
        <f>BD[[#This Row],[ND]]*BD[[#This Row],[NE]]</f>
        <v>0</v>
      </c>
      <c r="U2733" s="201" t="str">
        <f t="shared" si="186"/>
        <v/>
      </c>
      <c r="V2733" s="199"/>
      <c r="W2733" s="199">
        <f>BD[[#This Row],[NP]]*BD[[#This Row],[N.C]]</f>
        <v>0</v>
      </c>
      <c r="X2733" s="201" t="str">
        <f t="shared" si="187"/>
        <v/>
      </c>
      <c r="Y2733" s="182" t="b">
        <f t="shared" si="188"/>
        <v>0</v>
      </c>
      <c r="Z2733" s="199"/>
      <c r="AA2733" s="199"/>
      <c r="AB2733" s="112"/>
      <c r="AC2733" s="112"/>
      <c r="AD2733" s="112"/>
      <c r="AE2733" s="204"/>
      <c r="AF2733" s="199"/>
    </row>
    <row r="2734" spans="1:32" ht="15.6" hidden="1">
      <c r="A2734" s="198"/>
      <c r="B2734" s="199"/>
      <c r="C2734" s="199"/>
      <c r="D2734" s="199"/>
      <c r="E2734" s="200"/>
      <c r="F2734" s="200"/>
      <c r="G2734" s="199"/>
      <c r="H2734" s="199"/>
      <c r="I2734" s="200"/>
      <c r="J2734" s="204"/>
      <c r="K2734" s="199"/>
      <c r="L2734" s="199"/>
      <c r="M2734" s="199"/>
      <c r="N2734" s="112"/>
      <c r="O2734" s="199"/>
      <c r="P2734" s="199"/>
      <c r="Q2734" s="199"/>
      <c r="R2734" s="199"/>
      <c r="S2734" s="199"/>
      <c r="T2734" s="199">
        <f>BD[[#This Row],[ND]]*BD[[#This Row],[NE]]</f>
        <v>0</v>
      </c>
      <c r="U2734" s="201" t="str">
        <f t="shared" si="186"/>
        <v/>
      </c>
      <c r="V2734" s="199"/>
      <c r="W2734" s="199">
        <f>BD[[#This Row],[NP]]*BD[[#This Row],[N.C]]</f>
        <v>0</v>
      </c>
      <c r="X2734" s="201" t="str">
        <f t="shared" si="187"/>
        <v/>
      </c>
      <c r="Y2734" s="182" t="b">
        <f t="shared" si="188"/>
        <v>0</v>
      </c>
      <c r="Z2734" s="199"/>
      <c r="AA2734" s="199"/>
      <c r="AB2734" s="112"/>
      <c r="AC2734" s="112"/>
      <c r="AD2734" s="112"/>
      <c r="AE2734" s="204"/>
      <c r="AF2734" s="199"/>
    </row>
    <row r="2735" spans="1:32" ht="15.6" hidden="1">
      <c r="A2735" s="198"/>
      <c r="B2735" s="199"/>
      <c r="C2735" s="199"/>
      <c r="D2735" s="199"/>
      <c r="E2735" s="200"/>
      <c r="F2735" s="200"/>
      <c r="G2735" s="199"/>
      <c r="H2735" s="199"/>
      <c r="I2735" s="200"/>
      <c r="J2735" s="204"/>
      <c r="K2735" s="199"/>
      <c r="L2735" s="199"/>
      <c r="M2735" s="199"/>
      <c r="N2735" s="112"/>
      <c r="O2735" s="199"/>
      <c r="P2735" s="199"/>
      <c r="Q2735" s="199"/>
      <c r="R2735" s="199"/>
      <c r="S2735" s="199"/>
      <c r="T2735" s="199">
        <f>BD[[#This Row],[ND]]*BD[[#This Row],[NE]]</f>
        <v>0</v>
      </c>
      <c r="U2735" s="201" t="str">
        <f t="shared" si="186"/>
        <v/>
      </c>
      <c r="V2735" s="199"/>
      <c r="W2735" s="199">
        <f>BD[[#This Row],[NP]]*BD[[#This Row],[N.C]]</f>
        <v>0</v>
      </c>
      <c r="X2735" s="201" t="str">
        <f t="shared" si="187"/>
        <v/>
      </c>
      <c r="Y2735" s="182" t="b">
        <f t="shared" si="188"/>
        <v>0</v>
      </c>
      <c r="Z2735" s="199"/>
      <c r="AA2735" s="199"/>
      <c r="AB2735" s="112"/>
      <c r="AC2735" s="112"/>
      <c r="AD2735" s="112"/>
      <c r="AE2735" s="204"/>
      <c r="AF2735" s="199"/>
    </row>
    <row r="2736" spans="1:32" ht="15.6" hidden="1">
      <c r="A2736" s="198"/>
      <c r="B2736" s="199"/>
      <c r="C2736" s="199"/>
      <c r="D2736" s="199"/>
      <c r="E2736" s="200"/>
      <c r="F2736" s="200"/>
      <c r="G2736" s="199"/>
      <c r="H2736" s="199"/>
      <c r="I2736" s="200"/>
      <c r="J2736" s="204"/>
      <c r="K2736" s="199"/>
      <c r="L2736" s="199"/>
      <c r="M2736" s="199"/>
      <c r="N2736" s="112"/>
      <c r="O2736" s="199"/>
      <c r="P2736" s="199"/>
      <c r="Q2736" s="199"/>
      <c r="R2736" s="199"/>
      <c r="S2736" s="199"/>
      <c r="T2736" s="199">
        <f>BD[[#This Row],[ND]]*BD[[#This Row],[NE]]</f>
        <v>0</v>
      </c>
      <c r="U2736" s="201" t="str">
        <f t="shared" si="186"/>
        <v/>
      </c>
      <c r="V2736" s="199"/>
      <c r="W2736" s="199">
        <f>BD[[#This Row],[NP]]*BD[[#This Row],[N.C]]</f>
        <v>0</v>
      </c>
      <c r="X2736" s="201" t="str">
        <f t="shared" si="187"/>
        <v/>
      </c>
      <c r="Y2736" s="182" t="b">
        <f t="shared" si="188"/>
        <v>0</v>
      </c>
      <c r="Z2736" s="199"/>
      <c r="AA2736" s="199"/>
      <c r="AB2736" s="112"/>
      <c r="AC2736" s="112"/>
      <c r="AD2736" s="112"/>
      <c r="AE2736" s="204"/>
      <c r="AF2736" s="199"/>
    </row>
    <row r="2737" spans="1:32" ht="15.6" hidden="1">
      <c r="A2737" s="198"/>
      <c r="B2737" s="199"/>
      <c r="C2737" s="199"/>
      <c r="D2737" s="199"/>
      <c r="E2737" s="200"/>
      <c r="F2737" s="200"/>
      <c r="G2737" s="199"/>
      <c r="H2737" s="199"/>
      <c r="I2737" s="200"/>
      <c r="J2737" s="204"/>
      <c r="K2737" s="199"/>
      <c r="L2737" s="199"/>
      <c r="M2737" s="199"/>
      <c r="N2737" s="112"/>
      <c r="O2737" s="199"/>
      <c r="P2737" s="199"/>
      <c r="Q2737" s="199"/>
      <c r="R2737" s="199"/>
      <c r="S2737" s="199"/>
      <c r="T2737" s="199">
        <f>BD[[#This Row],[ND]]*BD[[#This Row],[NE]]</f>
        <v>0</v>
      </c>
      <c r="U2737" s="201" t="str">
        <f t="shared" si="186"/>
        <v/>
      </c>
      <c r="V2737" s="199"/>
      <c r="W2737" s="199">
        <f>BD[[#This Row],[NP]]*BD[[#This Row],[N.C]]</f>
        <v>0</v>
      </c>
      <c r="X2737" s="201" t="str">
        <f t="shared" si="187"/>
        <v/>
      </c>
      <c r="Y2737" s="182" t="b">
        <f t="shared" si="188"/>
        <v>0</v>
      </c>
      <c r="Z2737" s="199"/>
      <c r="AA2737" s="199"/>
      <c r="AB2737" s="112"/>
      <c r="AC2737" s="112"/>
      <c r="AD2737" s="112"/>
      <c r="AE2737" s="204"/>
      <c r="AF2737" s="199"/>
    </row>
    <row r="2738" spans="1:32" ht="15.6" hidden="1">
      <c r="A2738" s="198"/>
      <c r="B2738" s="199"/>
      <c r="C2738" s="199"/>
      <c r="D2738" s="199"/>
      <c r="E2738" s="200"/>
      <c r="F2738" s="200"/>
      <c r="G2738" s="199"/>
      <c r="H2738" s="199"/>
      <c r="I2738" s="200"/>
      <c r="J2738" s="204"/>
      <c r="K2738" s="199"/>
      <c r="L2738" s="199"/>
      <c r="M2738" s="199"/>
      <c r="N2738" s="112"/>
      <c r="O2738" s="199"/>
      <c r="P2738" s="199"/>
      <c r="Q2738" s="199"/>
      <c r="R2738" s="199"/>
      <c r="S2738" s="199"/>
      <c r="T2738" s="199">
        <f>BD[[#This Row],[ND]]*BD[[#This Row],[NE]]</f>
        <v>0</v>
      </c>
      <c r="U2738" s="201" t="str">
        <f t="shared" si="186"/>
        <v/>
      </c>
      <c r="V2738" s="199"/>
      <c r="W2738" s="199">
        <f>BD[[#This Row],[NP]]*BD[[#This Row],[N.C]]</f>
        <v>0</v>
      </c>
      <c r="X2738" s="201" t="str">
        <f t="shared" si="187"/>
        <v/>
      </c>
      <c r="Y2738" s="182" t="b">
        <f t="shared" si="188"/>
        <v>0</v>
      </c>
      <c r="Z2738" s="199"/>
      <c r="AA2738" s="199"/>
      <c r="AB2738" s="112"/>
      <c r="AC2738" s="112"/>
      <c r="AD2738" s="112"/>
      <c r="AE2738" s="204"/>
      <c r="AF2738" s="199"/>
    </row>
    <row r="2739" spans="1:32" ht="15.6" hidden="1">
      <c r="A2739" s="198"/>
      <c r="B2739" s="199"/>
      <c r="C2739" s="199"/>
      <c r="D2739" s="199"/>
      <c r="E2739" s="200"/>
      <c r="F2739" s="200"/>
      <c r="G2739" s="199"/>
      <c r="H2739" s="199"/>
      <c r="I2739" s="200"/>
      <c r="J2739" s="204"/>
      <c r="K2739" s="199"/>
      <c r="L2739" s="199"/>
      <c r="M2739" s="199"/>
      <c r="N2739" s="112"/>
      <c r="O2739" s="199"/>
      <c r="P2739" s="199"/>
      <c r="Q2739" s="199"/>
      <c r="R2739" s="199"/>
      <c r="S2739" s="199"/>
      <c r="T2739" s="199">
        <f>BD[[#This Row],[ND]]*BD[[#This Row],[NE]]</f>
        <v>0</v>
      </c>
      <c r="U2739" s="201" t="str">
        <f t="shared" si="186"/>
        <v/>
      </c>
      <c r="V2739" s="199"/>
      <c r="W2739" s="199">
        <f>BD[[#This Row],[NP]]*BD[[#This Row],[N.C]]</f>
        <v>0</v>
      </c>
      <c r="X2739" s="201" t="str">
        <f t="shared" si="187"/>
        <v/>
      </c>
      <c r="Y2739" s="182" t="b">
        <f t="shared" si="188"/>
        <v>0</v>
      </c>
      <c r="Z2739" s="199"/>
      <c r="AA2739" s="199"/>
      <c r="AB2739" s="112"/>
      <c r="AC2739" s="112"/>
      <c r="AD2739" s="112"/>
      <c r="AE2739" s="204"/>
      <c r="AF2739" s="199"/>
    </row>
    <row r="2740" spans="1:32" ht="15.6" hidden="1">
      <c r="A2740" s="198"/>
      <c r="B2740" s="199"/>
      <c r="C2740" s="199"/>
      <c r="D2740" s="199"/>
      <c r="E2740" s="200"/>
      <c r="F2740" s="200"/>
      <c r="G2740" s="199"/>
      <c r="H2740" s="199"/>
      <c r="I2740" s="200"/>
      <c r="J2740" s="204"/>
      <c r="K2740" s="199"/>
      <c r="L2740" s="199"/>
      <c r="M2740" s="199"/>
      <c r="N2740" s="112"/>
      <c r="O2740" s="199"/>
      <c r="P2740" s="199"/>
      <c r="Q2740" s="199"/>
      <c r="R2740" s="199"/>
      <c r="S2740" s="199"/>
      <c r="T2740" s="199">
        <f>BD[[#This Row],[ND]]*BD[[#This Row],[NE]]</f>
        <v>0</v>
      </c>
      <c r="U2740" s="201" t="str">
        <f t="shared" si="186"/>
        <v/>
      </c>
      <c r="V2740" s="199"/>
      <c r="W2740" s="199">
        <f>BD[[#This Row],[NP]]*BD[[#This Row],[N.C]]</f>
        <v>0</v>
      </c>
      <c r="X2740" s="201" t="str">
        <f t="shared" si="187"/>
        <v/>
      </c>
      <c r="Y2740" s="182" t="b">
        <f t="shared" si="188"/>
        <v>0</v>
      </c>
      <c r="Z2740" s="199"/>
      <c r="AA2740" s="199"/>
      <c r="AB2740" s="112"/>
      <c r="AC2740" s="112"/>
      <c r="AD2740" s="112"/>
      <c r="AE2740" s="204"/>
      <c r="AF2740" s="199"/>
    </row>
    <row r="2741" spans="1:32" ht="15.6" hidden="1">
      <c r="A2741" s="198"/>
      <c r="B2741" s="199"/>
      <c r="C2741" s="199"/>
      <c r="D2741" s="199"/>
      <c r="E2741" s="200"/>
      <c r="F2741" s="200"/>
      <c r="G2741" s="199"/>
      <c r="H2741" s="199"/>
      <c r="I2741" s="200"/>
      <c r="J2741" s="204"/>
      <c r="K2741" s="199"/>
      <c r="L2741" s="199"/>
      <c r="M2741" s="199"/>
      <c r="N2741" s="112"/>
      <c r="O2741" s="199"/>
      <c r="P2741" s="199"/>
      <c r="Q2741" s="199"/>
      <c r="R2741" s="199"/>
      <c r="S2741" s="199"/>
      <c r="T2741" s="199">
        <f>BD[[#This Row],[ND]]*BD[[#This Row],[NE]]</f>
        <v>0</v>
      </c>
      <c r="U2741" s="201" t="str">
        <f t="shared" si="186"/>
        <v/>
      </c>
      <c r="V2741" s="199"/>
      <c r="W2741" s="199">
        <f>BD[[#This Row],[NP]]*BD[[#This Row],[N.C]]</f>
        <v>0</v>
      </c>
      <c r="X2741" s="201" t="str">
        <f t="shared" si="187"/>
        <v/>
      </c>
      <c r="Y2741" s="182" t="b">
        <f t="shared" si="188"/>
        <v>0</v>
      </c>
      <c r="Z2741" s="199"/>
      <c r="AA2741" s="199"/>
      <c r="AB2741" s="112"/>
      <c r="AC2741" s="112"/>
      <c r="AD2741" s="112"/>
      <c r="AE2741" s="204"/>
      <c r="AF2741" s="199"/>
    </row>
    <row r="2742" spans="1:32" ht="15.6" hidden="1">
      <c r="A2742" s="198"/>
      <c r="B2742" s="199"/>
      <c r="C2742" s="199"/>
      <c r="D2742" s="199"/>
      <c r="E2742" s="200"/>
      <c r="F2742" s="200"/>
      <c r="G2742" s="199"/>
      <c r="H2742" s="199"/>
      <c r="I2742" s="200"/>
      <c r="J2742" s="204"/>
      <c r="K2742" s="199"/>
      <c r="L2742" s="199"/>
      <c r="M2742" s="199"/>
      <c r="N2742" s="112"/>
      <c r="O2742" s="199"/>
      <c r="P2742" s="199"/>
      <c r="Q2742" s="199"/>
      <c r="R2742" s="199"/>
      <c r="S2742" s="199"/>
      <c r="T2742" s="199">
        <f>BD[[#This Row],[ND]]*BD[[#This Row],[NE]]</f>
        <v>0</v>
      </c>
      <c r="U2742" s="201" t="str">
        <f t="shared" si="186"/>
        <v/>
      </c>
      <c r="V2742" s="199"/>
      <c r="W2742" s="199">
        <f>BD[[#This Row],[NP]]*BD[[#This Row],[N.C]]</f>
        <v>0</v>
      </c>
      <c r="X2742" s="201" t="str">
        <f t="shared" si="187"/>
        <v/>
      </c>
      <c r="Y2742" s="182" t="b">
        <f t="shared" si="188"/>
        <v>0</v>
      </c>
      <c r="Z2742" s="199"/>
      <c r="AA2742" s="199"/>
      <c r="AB2742" s="112"/>
      <c r="AC2742" s="112"/>
      <c r="AD2742" s="112"/>
      <c r="AE2742" s="204"/>
      <c r="AF2742" s="199"/>
    </row>
    <row r="2743" spans="1:32" ht="15.6" hidden="1">
      <c r="A2743" s="198"/>
      <c r="B2743" s="199"/>
      <c r="C2743" s="199"/>
      <c r="D2743" s="199"/>
      <c r="E2743" s="200"/>
      <c r="F2743" s="200"/>
      <c r="G2743" s="199"/>
      <c r="H2743" s="199"/>
      <c r="I2743" s="200"/>
      <c r="J2743" s="204"/>
      <c r="K2743" s="199"/>
      <c r="L2743" s="199"/>
      <c r="M2743" s="199"/>
      <c r="N2743" s="112"/>
      <c r="O2743" s="199"/>
      <c r="P2743" s="199"/>
      <c r="Q2743" s="199"/>
      <c r="R2743" s="199"/>
      <c r="S2743" s="199"/>
      <c r="T2743" s="199">
        <f>BD[[#This Row],[ND]]*BD[[#This Row],[NE]]</f>
        <v>0</v>
      </c>
      <c r="U2743" s="201" t="str">
        <f t="shared" si="186"/>
        <v/>
      </c>
      <c r="V2743" s="199"/>
      <c r="W2743" s="199">
        <f>BD[[#This Row],[NP]]*BD[[#This Row],[N.C]]</f>
        <v>0</v>
      </c>
      <c r="X2743" s="201" t="str">
        <f t="shared" si="187"/>
        <v/>
      </c>
      <c r="Y2743" s="182" t="b">
        <f t="shared" si="188"/>
        <v>0</v>
      </c>
      <c r="Z2743" s="199"/>
      <c r="AA2743" s="199"/>
      <c r="AB2743" s="112"/>
      <c r="AC2743" s="112"/>
      <c r="AD2743" s="112"/>
      <c r="AE2743" s="204"/>
      <c r="AF2743" s="199"/>
    </row>
    <row r="2744" spans="1:32" ht="15.6" hidden="1">
      <c r="A2744" s="198"/>
      <c r="B2744" s="199"/>
      <c r="C2744" s="199"/>
      <c r="D2744" s="199"/>
      <c r="E2744" s="200"/>
      <c r="F2744" s="200"/>
      <c r="G2744" s="199"/>
      <c r="H2744" s="199"/>
      <c r="I2744" s="200"/>
      <c r="J2744" s="204"/>
      <c r="K2744" s="199"/>
      <c r="L2744" s="199"/>
      <c r="M2744" s="199"/>
      <c r="N2744" s="112"/>
      <c r="O2744" s="199"/>
      <c r="P2744" s="199"/>
      <c r="Q2744" s="199"/>
      <c r="R2744" s="199"/>
      <c r="S2744" s="199"/>
      <c r="T2744" s="199">
        <f>BD[[#This Row],[ND]]*BD[[#This Row],[NE]]</f>
        <v>0</v>
      </c>
      <c r="U2744" s="201" t="str">
        <f t="shared" si="186"/>
        <v/>
      </c>
      <c r="V2744" s="199"/>
      <c r="W2744" s="199">
        <f>BD[[#This Row],[NP]]*BD[[#This Row],[N.C]]</f>
        <v>0</v>
      </c>
      <c r="X2744" s="201" t="str">
        <f t="shared" si="187"/>
        <v/>
      </c>
      <c r="Y2744" s="182" t="b">
        <f t="shared" si="188"/>
        <v>0</v>
      </c>
      <c r="Z2744" s="199"/>
      <c r="AA2744" s="199"/>
      <c r="AB2744" s="112"/>
      <c r="AC2744" s="112"/>
      <c r="AD2744" s="112"/>
      <c r="AE2744" s="204"/>
      <c r="AF2744" s="199"/>
    </row>
    <row r="2745" spans="1:32" ht="15.6" hidden="1">
      <c r="A2745" s="198"/>
      <c r="B2745" s="199"/>
      <c r="C2745" s="199"/>
      <c r="D2745" s="199"/>
      <c r="E2745" s="200"/>
      <c r="F2745" s="200"/>
      <c r="G2745" s="199"/>
      <c r="H2745" s="199"/>
      <c r="I2745" s="200"/>
      <c r="J2745" s="204"/>
      <c r="K2745" s="199"/>
      <c r="L2745" s="199"/>
      <c r="M2745" s="199"/>
      <c r="N2745" s="112"/>
      <c r="O2745" s="199"/>
      <c r="P2745" s="199"/>
      <c r="Q2745" s="199"/>
      <c r="R2745" s="199"/>
      <c r="S2745" s="199"/>
      <c r="T2745" s="199">
        <f>BD[[#This Row],[ND]]*BD[[#This Row],[NE]]</f>
        <v>0</v>
      </c>
      <c r="U2745" s="201" t="str">
        <f t="shared" si="186"/>
        <v/>
      </c>
      <c r="V2745" s="199"/>
      <c r="W2745" s="199">
        <f>BD[[#This Row],[NP]]*BD[[#This Row],[N.C]]</f>
        <v>0</v>
      </c>
      <c r="X2745" s="201" t="str">
        <f t="shared" si="187"/>
        <v/>
      </c>
      <c r="Y2745" s="182" t="b">
        <f t="shared" si="188"/>
        <v>0</v>
      </c>
      <c r="Z2745" s="199"/>
      <c r="AA2745" s="199"/>
      <c r="AB2745" s="112"/>
      <c r="AC2745" s="112"/>
      <c r="AD2745" s="112"/>
      <c r="AE2745" s="204"/>
      <c r="AF2745" s="199"/>
    </row>
    <row r="2746" spans="1:32" ht="15.6" hidden="1">
      <c r="A2746" s="198"/>
      <c r="B2746" s="199"/>
      <c r="C2746" s="199"/>
      <c r="D2746" s="199"/>
      <c r="E2746" s="200"/>
      <c r="F2746" s="200"/>
      <c r="G2746" s="199"/>
      <c r="H2746" s="199"/>
      <c r="I2746" s="200"/>
      <c r="J2746" s="204"/>
      <c r="K2746" s="199"/>
      <c r="L2746" s="199"/>
      <c r="M2746" s="199"/>
      <c r="N2746" s="112"/>
      <c r="O2746" s="199"/>
      <c r="P2746" s="199"/>
      <c r="Q2746" s="199"/>
      <c r="R2746" s="199"/>
      <c r="S2746" s="199"/>
      <c r="T2746" s="199">
        <f>BD[[#This Row],[ND]]*BD[[#This Row],[NE]]</f>
        <v>0</v>
      </c>
      <c r="U2746" s="201" t="str">
        <f t="shared" si="186"/>
        <v/>
      </c>
      <c r="V2746" s="199"/>
      <c r="W2746" s="199">
        <f>BD[[#This Row],[NP]]*BD[[#This Row],[N.C]]</f>
        <v>0</v>
      </c>
      <c r="X2746" s="201" t="str">
        <f t="shared" si="187"/>
        <v/>
      </c>
      <c r="Y2746" s="182" t="b">
        <f t="shared" si="188"/>
        <v>0</v>
      </c>
      <c r="Z2746" s="199"/>
      <c r="AA2746" s="199"/>
      <c r="AB2746" s="112"/>
      <c r="AC2746" s="112"/>
      <c r="AD2746" s="112"/>
      <c r="AE2746" s="204"/>
      <c r="AF2746" s="199"/>
    </row>
    <row r="2747" spans="1:32" ht="15.6" hidden="1">
      <c r="A2747" s="198"/>
      <c r="B2747" s="199"/>
      <c r="C2747" s="199"/>
      <c r="D2747" s="199"/>
      <c r="E2747" s="200"/>
      <c r="F2747" s="200"/>
      <c r="G2747" s="199"/>
      <c r="H2747" s="199"/>
      <c r="I2747" s="200"/>
      <c r="J2747" s="204"/>
      <c r="K2747" s="199"/>
      <c r="L2747" s="199"/>
      <c r="M2747" s="199"/>
      <c r="N2747" s="112"/>
      <c r="O2747" s="199"/>
      <c r="P2747" s="199"/>
      <c r="Q2747" s="199"/>
      <c r="R2747" s="199"/>
      <c r="S2747" s="199"/>
      <c r="T2747" s="199">
        <f>BD[[#This Row],[ND]]*BD[[#This Row],[NE]]</f>
        <v>0</v>
      </c>
      <c r="U2747" s="201" t="str">
        <f t="shared" si="186"/>
        <v/>
      </c>
      <c r="V2747" s="199"/>
      <c r="W2747" s="199">
        <f>BD[[#This Row],[NP]]*BD[[#This Row],[N.C]]</f>
        <v>0</v>
      </c>
      <c r="X2747" s="201" t="str">
        <f t="shared" si="187"/>
        <v/>
      </c>
      <c r="Y2747" s="182" t="b">
        <f t="shared" si="188"/>
        <v>0</v>
      </c>
      <c r="Z2747" s="199"/>
      <c r="AA2747" s="199"/>
      <c r="AB2747" s="112"/>
      <c r="AC2747" s="112"/>
      <c r="AD2747" s="112"/>
      <c r="AE2747" s="204"/>
      <c r="AF2747" s="199"/>
    </row>
    <row r="2748" spans="1:32" ht="15.6" hidden="1">
      <c r="A2748" s="198"/>
      <c r="B2748" s="199"/>
      <c r="C2748" s="199"/>
      <c r="D2748" s="199"/>
      <c r="E2748" s="200"/>
      <c r="F2748" s="200"/>
      <c r="G2748" s="199"/>
      <c r="H2748" s="199"/>
      <c r="I2748" s="200"/>
      <c r="J2748" s="204"/>
      <c r="K2748" s="199"/>
      <c r="L2748" s="199"/>
      <c r="M2748" s="199"/>
      <c r="N2748" s="112"/>
      <c r="O2748" s="199"/>
      <c r="P2748" s="199"/>
      <c r="Q2748" s="199"/>
      <c r="R2748" s="199"/>
      <c r="S2748" s="199"/>
      <c r="T2748" s="199">
        <f>BD[[#This Row],[ND]]*BD[[#This Row],[NE]]</f>
        <v>0</v>
      </c>
      <c r="U2748" s="201" t="str">
        <f t="shared" si="186"/>
        <v/>
      </c>
      <c r="V2748" s="199"/>
      <c r="W2748" s="199">
        <f>BD[[#This Row],[NP]]*BD[[#This Row],[N.C]]</f>
        <v>0</v>
      </c>
      <c r="X2748" s="201" t="str">
        <f t="shared" si="187"/>
        <v/>
      </c>
      <c r="Y2748" s="182" t="b">
        <f t="shared" si="188"/>
        <v>0</v>
      </c>
      <c r="Z2748" s="199"/>
      <c r="AA2748" s="199"/>
      <c r="AB2748" s="112"/>
      <c r="AC2748" s="112"/>
      <c r="AD2748" s="112"/>
      <c r="AE2748" s="204"/>
      <c r="AF2748" s="199"/>
    </row>
    <row r="2749" spans="1:32" ht="15.6" hidden="1">
      <c r="A2749" s="198"/>
      <c r="B2749" s="199"/>
      <c r="C2749" s="199"/>
      <c r="D2749" s="199"/>
      <c r="E2749" s="200"/>
      <c r="F2749" s="200"/>
      <c r="G2749" s="199"/>
      <c r="H2749" s="199"/>
      <c r="I2749" s="200"/>
      <c r="J2749" s="204"/>
      <c r="K2749" s="199"/>
      <c r="L2749" s="199"/>
      <c r="M2749" s="199"/>
      <c r="N2749" s="112"/>
      <c r="O2749" s="199"/>
      <c r="P2749" s="199"/>
      <c r="Q2749" s="199"/>
      <c r="R2749" s="199"/>
      <c r="S2749" s="199"/>
      <c r="T2749" s="199">
        <f>BD[[#This Row],[ND]]*BD[[#This Row],[NE]]</f>
        <v>0</v>
      </c>
      <c r="U2749" s="201" t="str">
        <f t="shared" si="186"/>
        <v/>
      </c>
      <c r="V2749" s="199"/>
      <c r="W2749" s="199">
        <f>BD[[#This Row],[NP]]*BD[[#This Row],[N.C]]</f>
        <v>0</v>
      </c>
      <c r="X2749" s="201" t="str">
        <f t="shared" si="187"/>
        <v/>
      </c>
      <c r="Y2749" s="182" t="b">
        <f t="shared" si="188"/>
        <v>0</v>
      </c>
      <c r="Z2749" s="199"/>
      <c r="AA2749" s="199"/>
      <c r="AB2749" s="112"/>
      <c r="AC2749" s="112"/>
      <c r="AD2749" s="112"/>
      <c r="AE2749" s="204"/>
      <c r="AF2749" s="199"/>
    </row>
    <row r="2750" spans="1:32" ht="15.6" hidden="1">
      <c r="A2750" s="198"/>
      <c r="B2750" s="199"/>
      <c r="C2750" s="199"/>
      <c r="D2750" s="199"/>
      <c r="E2750" s="200"/>
      <c r="F2750" s="200"/>
      <c r="G2750" s="199"/>
      <c r="H2750" s="199"/>
      <c r="I2750" s="200"/>
      <c r="J2750" s="204"/>
      <c r="K2750" s="199"/>
      <c r="L2750" s="199"/>
      <c r="M2750" s="199"/>
      <c r="N2750" s="112"/>
      <c r="O2750" s="199"/>
      <c r="P2750" s="199"/>
      <c r="Q2750" s="199"/>
      <c r="R2750" s="199"/>
      <c r="S2750" s="199"/>
      <c r="T2750" s="199">
        <f>BD[[#This Row],[ND]]*BD[[#This Row],[NE]]</f>
        <v>0</v>
      </c>
      <c r="U2750" s="201" t="str">
        <f t="shared" si="186"/>
        <v/>
      </c>
      <c r="V2750" s="199"/>
      <c r="W2750" s="199">
        <f>BD[[#This Row],[NP]]*BD[[#This Row],[N.C]]</f>
        <v>0</v>
      </c>
      <c r="X2750" s="201" t="str">
        <f t="shared" si="187"/>
        <v/>
      </c>
      <c r="Y2750" s="182" t="b">
        <f t="shared" si="188"/>
        <v>0</v>
      </c>
      <c r="Z2750" s="199"/>
      <c r="AA2750" s="199"/>
      <c r="AB2750" s="112"/>
      <c r="AC2750" s="112"/>
      <c r="AD2750" s="112"/>
      <c r="AE2750" s="204"/>
      <c r="AF2750" s="199"/>
    </row>
    <row r="2751" spans="1:32" ht="15.6" hidden="1">
      <c r="A2751" s="198"/>
      <c r="B2751" s="199"/>
      <c r="C2751" s="199"/>
      <c r="D2751" s="199"/>
      <c r="E2751" s="200"/>
      <c r="F2751" s="200"/>
      <c r="G2751" s="199"/>
      <c r="H2751" s="199"/>
      <c r="I2751" s="200"/>
      <c r="J2751" s="204"/>
      <c r="K2751" s="199"/>
      <c r="L2751" s="199"/>
      <c r="M2751" s="199"/>
      <c r="N2751" s="112"/>
      <c r="O2751" s="199"/>
      <c r="P2751" s="199"/>
      <c r="Q2751" s="199"/>
      <c r="R2751" s="199"/>
      <c r="S2751" s="199"/>
      <c r="T2751" s="199">
        <f>BD[[#This Row],[ND]]*BD[[#This Row],[NE]]</f>
        <v>0</v>
      </c>
      <c r="U2751" s="201" t="str">
        <f t="shared" si="186"/>
        <v/>
      </c>
      <c r="V2751" s="199"/>
      <c r="W2751" s="199">
        <f>BD[[#This Row],[NP]]*BD[[#This Row],[N.C]]</f>
        <v>0</v>
      </c>
      <c r="X2751" s="201" t="str">
        <f t="shared" si="187"/>
        <v/>
      </c>
      <c r="Y2751" s="182" t="b">
        <f t="shared" si="188"/>
        <v>0</v>
      </c>
      <c r="Z2751" s="199"/>
      <c r="AA2751" s="199"/>
      <c r="AB2751" s="112"/>
      <c r="AC2751" s="112"/>
      <c r="AD2751" s="112"/>
      <c r="AE2751" s="204"/>
      <c r="AF2751" s="199"/>
    </row>
    <row r="2752" spans="1:32" ht="15.6" hidden="1">
      <c r="A2752" s="198"/>
      <c r="B2752" s="199"/>
      <c r="C2752" s="199"/>
      <c r="D2752" s="199"/>
      <c r="E2752" s="200"/>
      <c r="F2752" s="200"/>
      <c r="G2752" s="199"/>
      <c r="H2752" s="199"/>
      <c r="I2752" s="200"/>
      <c r="J2752" s="204"/>
      <c r="K2752" s="199"/>
      <c r="L2752" s="199"/>
      <c r="M2752" s="199"/>
      <c r="N2752" s="112"/>
      <c r="O2752" s="199"/>
      <c r="P2752" s="199"/>
      <c r="Q2752" s="199"/>
      <c r="R2752" s="199"/>
      <c r="S2752" s="199"/>
      <c r="T2752" s="199">
        <f>BD[[#This Row],[ND]]*BD[[#This Row],[NE]]</f>
        <v>0</v>
      </c>
      <c r="U2752" s="201" t="str">
        <f t="shared" ref="U2752:U2815" si="189">IF(AND(T2752&lt;=40,T2752&gt;=24),"MUY ALTO",IF(AND(T2752&lt;=20,T2752&gt;=10),"ALTO",IF(AND(T2752&lt;=8,T2752&gt;=6),"MEDIO",IF(AND(T2752&lt;=4,T2752&gt;=1),"BAJO",""))))</f>
        <v/>
      </c>
      <c r="V2752" s="199"/>
      <c r="W2752" s="199">
        <f>BD[[#This Row],[NP]]*BD[[#This Row],[N.C]]</f>
        <v>0</v>
      </c>
      <c r="X2752" s="201" t="str">
        <f t="shared" ref="X2752:X2815" si="190">IFERROR(IF(AND(W2752&gt;=600,W2752&lt;=4000),"I",IF(AND(W2752&lt;500,W2752&gt;=150),"II",IF(AND(W2752&lt;=120,W2752&gt;=40),"III",IF(W2752=20,"IV","")))),"")</f>
        <v/>
      </c>
      <c r="Y2752" s="182" t="b">
        <f t="shared" ref="Y2752:Y2815" si="191">IF(AND(X2752="I"),"NO ACEPTABLE",IF(AND(X2752="II"),"ACEPTABLE CON CONTROL ESPECIFICO",IF(AND(X2752="III"),"MEJORABLE",IF(AND(X2752="IV"),"ACEPTABLE"))))</f>
        <v>0</v>
      </c>
      <c r="Z2752" s="199"/>
      <c r="AA2752" s="199"/>
      <c r="AB2752" s="112"/>
      <c r="AC2752" s="112"/>
      <c r="AD2752" s="112"/>
      <c r="AE2752" s="204"/>
      <c r="AF2752" s="199"/>
    </row>
    <row r="2753" spans="1:32" ht="15.6" hidden="1">
      <c r="A2753" s="198"/>
      <c r="B2753" s="199"/>
      <c r="C2753" s="199"/>
      <c r="D2753" s="199"/>
      <c r="E2753" s="200"/>
      <c r="F2753" s="200"/>
      <c r="G2753" s="199"/>
      <c r="H2753" s="199"/>
      <c r="I2753" s="200"/>
      <c r="J2753" s="204"/>
      <c r="K2753" s="199"/>
      <c r="L2753" s="199"/>
      <c r="M2753" s="199"/>
      <c r="N2753" s="112"/>
      <c r="O2753" s="199"/>
      <c r="P2753" s="199"/>
      <c r="Q2753" s="199"/>
      <c r="R2753" s="199"/>
      <c r="S2753" s="199"/>
      <c r="T2753" s="199">
        <f>BD[[#This Row],[ND]]*BD[[#This Row],[NE]]</f>
        <v>0</v>
      </c>
      <c r="U2753" s="201" t="str">
        <f t="shared" si="189"/>
        <v/>
      </c>
      <c r="V2753" s="199"/>
      <c r="W2753" s="199">
        <f>BD[[#This Row],[NP]]*BD[[#This Row],[N.C]]</f>
        <v>0</v>
      </c>
      <c r="X2753" s="201" t="str">
        <f t="shared" si="190"/>
        <v/>
      </c>
      <c r="Y2753" s="182" t="b">
        <f t="shared" si="191"/>
        <v>0</v>
      </c>
      <c r="Z2753" s="199"/>
      <c r="AA2753" s="199"/>
      <c r="AB2753" s="112"/>
      <c r="AC2753" s="112"/>
      <c r="AD2753" s="112"/>
      <c r="AE2753" s="204"/>
      <c r="AF2753" s="199"/>
    </row>
    <row r="2754" spans="1:32" ht="15.6" hidden="1">
      <c r="A2754" s="198"/>
      <c r="B2754" s="199"/>
      <c r="C2754" s="199"/>
      <c r="D2754" s="199"/>
      <c r="E2754" s="200"/>
      <c r="F2754" s="200"/>
      <c r="G2754" s="199"/>
      <c r="H2754" s="199"/>
      <c r="I2754" s="200"/>
      <c r="J2754" s="204"/>
      <c r="K2754" s="199"/>
      <c r="L2754" s="199"/>
      <c r="M2754" s="199"/>
      <c r="N2754" s="112"/>
      <c r="O2754" s="199"/>
      <c r="P2754" s="199"/>
      <c r="Q2754" s="199"/>
      <c r="R2754" s="199"/>
      <c r="S2754" s="199"/>
      <c r="T2754" s="199">
        <f>BD[[#This Row],[ND]]*BD[[#This Row],[NE]]</f>
        <v>0</v>
      </c>
      <c r="U2754" s="201" t="str">
        <f t="shared" si="189"/>
        <v/>
      </c>
      <c r="V2754" s="199"/>
      <c r="W2754" s="199">
        <f>BD[[#This Row],[NP]]*BD[[#This Row],[N.C]]</f>
        <v>0</v>
      </c>
      <c r="X2754" s="201" t="str">
        <f t="shared" si="190"/>
        <v/>
      </c>
      <c r="Y2754" s="182" t="b">
        <f t="shared" si="191"/>
        <v>0</v>
      </c>
      <c r="Z2754" s="199"/>
      <c r="AA2754" s="199"/>
      <c r="AB2754" s="112"/>
      <c r="AC2754" s="112"/>
      <c r="AD2754" s="112"/>
      <c r="AE2754" s="204"/>
      <c r="AF2754" s="199"/>
    </row>
    <row r="2755" spans="1:32" ht="15.6" hidden="1">
      <c r="A2755" s="198"/>
      <c r="B2755" s="199"/>
      <c r="C2755" s="199"/>
      <c r="D2755" s="199"/>
      <c r="E2755" s="200"/>
      <c r="F2755" s="200"/>
      <c r="G2755" s="199"/>
      <c r="H2755" s="199"/>
      <c r="I2755" s="200"/>
      <c r="J2755" s="204"/>
      <c r="K2755" s="199"/>
      <c r="L2755" s="199"/>
      <c r="M2755" s="199"/>
      <c r="N2755" s="112"/>
      <c r="O2755" s="199"/>
      <c r="P2755" s="199"/>
      <c r="Q2755" s="199"/>
      <c r="R2755" s="199"/>
      <c r="S2755" s="199"/>
      <c r="T2755" s="199">
        <f>BD[[#This Row],[ND]]*BD[[#This Row],[NE]]</f>
        <v>0</v>
      </c>
      <c r="U2755" s="201" t="str">
        <f t="shared" si="189"/>
        <v/>
      </c>
      <c r="V2755" s="199"/>
      <c r="W2755" s="199">
        <f>BD[[#This Row],[NP]]*BD[[#This Row],[N.C]]</f>
        <v>0</v>
      </c>
      <c r="X2755" s="201" t="str">
        <f t="shared" si="190"/>
        <v/>
      </c>
      <c r="Y2755" s="182" t="b">
        <f t="shared" si="191"/>
        <v>0</v>
      </c>
      <c r="Z2755" s="199"/>
      <c r="AA2755" s="199"/>
      <c r="AB2755" s="112"/>
      <c r="AC2755" s="112"/>
      <c r="AD2755" s="112"/>
      <c r="AE2755" s="204"/>
      <c r="AF2755" s="199"/>
    </row>
    <row r="2756" spans="1:32" ht="15.6" hidden="1">
      <c r="A2756" s="198"/>
      <c r="B2756" s="199"/>
      <c r="C2756" s="199"/>
      <c r="D2756" s="199"/>
      <c r="E2756" s="200"/>
      <c r="F2756" s="200"/>
      <c r="G2756" s="199"/>
      <c r="H2756" s="199"/>
      <c r="I2756" s="200"/>
      <c r="J2756" s="204"/>
      <c r="K2756" s="199"/>
      <c r="L2756" s="199"/>
      <c r="M2756" s="199"/>
      <c r="N2756" s="112"/>
      <c r="O2756" s="199"/>
      <c r="P2756" s="199"/>
      <c r="Q2756" s="199"/>
      <c r="R2756" s="199"/>
      <c r="S2756" s="199"/>
      <c r="T2756" s="199">
        <f>BD[[#This Row],[ND]]*BD[[#This Row],[NE]]</f>
        <v>0</v>
      </c>
      <c r="U2756" s="201" t="str">
        <f t="shared" si="189"/>
        <v/>
      </c>
      <c r="V2756" s="199"/>
      <c r="W2756" s="199">
        <f>BD[[#This Row],[NP]]*BD[[#This Row],[N.C]]</f>
        <v>0</v>
      </c>
      <c r="X2756" s="201" t="str">
        <f t="shared" si="190"/>
        <v/>
      </c>
      <c r="Y2756" s="182" t="b">
        <f t="shared" si="191"/>
        <v>0</v>
      </c>
      <c r="Z2756" s="199"/>
      <c r="AA2756" s="199"/>
      <c r="AB2756" s="112"/>
      <c r="AC2756" s="112"/>
      <c r="AD2756" s="112"/>
      <c r="AE2756" s="204"/>
      <c r="AF2756" s="199"/>
    </row>
    <row r="2757" spans="1:32" ht="15.6" hidden="1">
      <c r="A2757" s="198"/>
      <c r="B2757" s="199"/>
      <c r="C2757" s="199"/>
      <c r="D2757" s="199"/>
      <c r="E2757" s="200"/>
      <c r="F2757" s="200"/>
      <c r="G2757" s="199"/>
      <c r="H2757" s="199"/>
      <c r="I2757" s="200"/>
      <c r="J2757" s="204"/>
      <c r="K2757" s="199"/>
      <c r="L2757" s="199"/>
      <c r="M2757" s="199"/>
      <c r="N2757" s="112"/>
      <c r="O2757" s="199"/>
      <c r="P2757" s="199"/>
      <c r="Q2757" s="199"/>
      <c r="R2757" s="199"/>
      <c r="S2757" s="199"/>
      <c r="T2757" s="199">
        <f>BD[[#This Row],[ND]]*BD[[#This Row],[NE]]</f>
        <v>0</v>
      </c>
      <c r="U2757" s="201" t="str">
        <f t="shared" si="189"/>
        <v/>
      </c>
      <c r="V2757" s="199"/>
      <c r="W2757" s="199">
        <f>BD[[#This Row],[NP]]*BD[[#This Row],[N.C]]</f>
        <v>0</v>
      </c>
      <c r="X2757" s="201" t="str">
        <f t="shared" si="190"/>
        <v/>
      </c>
      <c r="Y2757" s="182" t="b">
        <f t="shared" si="191"/>
        <v>0</v>
      </c>
      <c r="Z2757" s="199"/>
      <c r="AA2757" s="199"/>
      <c r="AB2757" s="112"/>
      <c r="AC2757" s="112"/>
      <c r="AD2757" s="112"/>
      <c r="AE2757" s="204"/>
      <c r="AF2757" s="199"/>
    </row>
    <row r="2758" spans="1:32" ht="15.6" hidden="1">
      <c r="A2758" s="198"/>
      <c r="B2758" s="199"/>
      <c r="C2758" s="199"/>
      <c r="D2758" s="199"/>
      <c r="E2758" s="200"/>
      <c r="F2758" s="200"/>
      <c r="G2758" s="199"/>
      <c r="H2758" s="199"/>
      <c r="I2758" s="200"/>
      <c r="J2758" s="204"/>
      <c r="K2758" s="199"/>
      <c r="L2758" s="199"/>
      <c r="M2758" s="199"/>
      <c r="N2758" s="112"/>
      <c r="O2758" s="199"/>
      <c r="P2758" s="199"/>
      <c r="Q2758" s="199"/>
      <c r="R2758" s="199"/>
      <c r="S2758" s="199"/>
      <c r="T2758" s="199">
        <f>BD[[#This Row],[ND]]*BD[[#This Row],[NE]]</f>
        <v>0</v>
      </c>
      <c r="U2758" s="201" t="str">
        <f t="shared" si="189"/>
        <v/>
      </c>
      <c r="V2758" s="199"/>
      <c r="W2758" s="199">
        <f>BD[[#This Row],[NP]]*BD[[#This Row],[N.C]]</f>
        <v>0</v>
      </c>
      <c r="X2758" s="201" t="str">
        <f t="shared" si="190"/>
        <v/>
      </c>
      <c r="Y2758" s="182" t="b">
        <f t="shared" si="191"/>
        <v>0</v>
      </c>
      <c r="Z2758" s="199"/>
      <c r="AA2758" s="199"/>
      <c r="AB2758" s="112"/>
      <c r="AC2758" s="112"/>
      <c r="AD2758" s="112"/>
      <c r="AE2758" s="204"/>
      <c r="AF2758" s="199"/>
    </row>
    <row r="2759" spans="1:32" ht="15.6" hidden="1">
      <c r="A2759" s="198"/>
      <c r="B2759" s="199"/>
      <c r="C2759" s="199"/>
      <c r="D2759" s="199"/>
      <c r="E2759" s="200"/>
      <c r="F2759" s="200"/>
      <c r="G2759" s="199"/>
      <c r="H2759" s="199"/>
      <c r="I2759" s="200"/>
      <c r="J2759" s="204"/>
      <c r="K2759" s="199"/>
      <c r="L2759" s="199"/>
      <c r="M2759" s="199"/>
      <c r="N2759" s="112"/>
      <c r="O2759" s="199"/>
      <c r="P2759" s="199"/>
      <c r="Q2759" s="199"/>
      <c r="R2759" s="199"/>
      <c r="S2759" s="199"/>
      <c r="T2759" s="199">
        <f>BD[[#This Row],[ND]]*BD[[#This Row],[NE]]</f>
        <v>0</v>
      </c>
      <c r="U2759" s="201" t="str">
        <f t="shared" si="189"/>
        <v/>
      </c>
      <c r="V2759" s="199"/>
      <c r="W2759" s="199">
        <f>BD[[#This Row],[NP]]*BD[[#This Row],[N.C]]</f>
        <v>0</v>
      </c>
      <c r="X2759" s="201" t="str">
        <f t="shared" si="190"/>
        <v/>
      </c>
      <c r="Y2759" s="182" t="b">
        <f t="shared" si="191"/>
        <v>0</v>
      </c>
      <c r="Z2759" s="199"/>
      <c r="AA2759" s="199"/>
      <c r="AB2759" s="112"/>
      <c r="AC2759" s="112"/>
      <c r="AD2759" s="112"/>
      <c r="AE2759" s="204"/>
      <c r="AF2759" s="199"/>
    </row>
    <row r="2760" spans="1:32" ht="15.6" hidden="1">
      <c r="A2760" s="198"/>
      <c r="B2760" s="199"/>
      <c r="C2760" s="199"/>
      <c r="D2760" s="199"/>
      <c r="E2760" s="200"/>
      <c r="F2760" s="200"/>
      <c r="G2760" s="199"/>
      <c r="H2760" s="199"/>
      <c r="I2760" s="200"/>
      <c r="J2760" s="204"/>
      <c r="K2760" s="199"/>
      <c r="L2760" s="199"/>
      <c r="M2760" s="199"/>
      <c r="N2760" s="112"/>
      <c r="O2760" s="199"/>
      <c r="P2760" s="199"/>
      <c r="Q2760" s="199"/>
      <c r="R2760" s="199"/>
      <c r="S2760" s="199"/>
      <c r="T2760" s="199">
        <f>BD[[#This Row],[ND]]*BD[[#This Row],[NE]]</f>
        <v>0</v>
      </c>
      <c r="U2760" s="201" t="str">
        <f t="shared" si="189"/>
        <v/>
      </c>
      <c r="V2760" s="199"/>
      <c r="W2760" s="199">
        <f>BD[[#This Row],[NP]]*BD[[#This Row],[N.C]]</f>
        <v>0</v>
      </c>
      <c r="X2760" s="201" t="str">
        <f t="shared" si="190"/>
        <v/>
      </c>
      <c r="Y2760" s="182" t="b">
        <f t="shared" si="191"/>
        <v>0</v>
      </c>
      <c r="Z2760" s="199"/>
      <c r="AA2760" s="199"/>
      <c r="AB2760" s="112"/>
      <c r="AC2760" s="112"/>
      <c r="AD2760" s="112"/>
      <c r="AE2760" s="204"/>
      <c r="AF2760" s="199"/>
    </row>
    <row r="2761" spans="1:32" ht="15.6" hidden="1">
      <c r="A2761" s="198"/>
      <c r="B2761" s="199"/>
      <c r="C2761" s="199"/>
      <c r="D2761" s="199"/>
      <c r="E2761" s="200"/>
      <c r="F2761" s="200"/>
      <c r="G2761" s="199"/>
      <c r="H2761" s="199"/>
      <c r="I2761" s="200"/>
      <c r="J2761" s="204"/>
      <c r="K2761" s="199"/>
      <c r="L2761" s="199"/>
      <c r="M2761" s="199"/>
      <c r="N2761" s="112"/>
      <c r="O2761" s="199"/>
      <c r="P2761" s="199"/>
      <c r="Q2761" s="199"/>
      <c r="R2761" s="199"/>
      <c r="S2761" s="199"/>
      <c r="T2761" s="199">
        <f>BD[[#This Row],[ND]]*BD[[#This Row],[NE]]</f>
        <v>0</v>
      </c>
      <c r="U2761" s="201" t="str">
        <f t="shared" si="189"/>
        <v/>
      </c>
      <c r="V2761" s="199"/>
      <c r="W2761" s="199">
        <f>BD[[#This Row],[NP]]*BD[[#This Row],[N.C]]</f>
        <v>0</v>
      </c>
      <c r="X2761" s="201" t="str">
        <f t="shared" si="190"/>
        <v/>
      </c>
      <c r="Y2761" s="182" t="b">
        <f t="shared" si="191"/>
        <v>0</v>
      </c>
      <c r="Z2761" s="199"/>
      <c r="AA2761" s="199"/>
      <c r="AB2761" s="112"/>
      <c r="AC2761" s="112"/>
      <c r="AD2761" s="112"/>
      <c r="AE2761" s="204"/>
      <c r="AF2761" s="199"/>
    </row>
    <row r="2762" spans="1:32" ht="15.6" hidden="1">
      <c r="A2762" s="198"/>
      <c r="B2762" s="199"/>
      <c r="C2762" s="199"/>
      <c r="D2762" s="199"/>
      <c r="E2762" s="200"/>
      <c r="F2762" s="200"/>
      <c r="G2762" s="199"/>
      <c r="H2762" s="199"/>
      <c r="I2762" s="200"/>
      <c r="J2762" s="204"/>
      <c r="K2762" s="199"/>
      <c r="L2762" s="199"/>
      <c r="M2762" s="199"/>
      <c r="N2762" s="112"/>
      <c r="O2762" s="199"/>
      <c r="P2762" s="199"/>
      <c r="Q2762" s="199"/>
      <c r="R2762" s="199"/>
      <c r="S2762" s="199"/>
      <c r="T2762" s="199">
        <f>BD[[#This Row],[ND]]*BD[[#This Row],[NE]]</f>
        <v>0</v>
      </c>
      <c r="U2762" s="201" t="str">
        <f t="shared" si="189"/>
        <v/>
      </c>
      <c r="V2762" s="199"/>
      <c r="W2762" s="199">
        <f>BD[[#This Row],[NP]]*BD[[#This Row],[N.C]]</f>
        <v>0</v>
      </c>
      <c r="X2762" s="201" t="str">
        <f t="shared" si="190"/>
        <v/>
      </c>
      <c r="Y2762" s="182" t="b">
        <f t="shared" si="191"/>
        <v>0</v>
      </c>
      <c r="Z2762" s="199"/>
      <c r="AA2762" s="199"/>
      <c r="AB2762" s="112"/>
      <c r="AC2762" s="112"/>
      <c r="AD2762" s="112"/>
      <c r="AE2762" s="204"/>
      <c r="AF2762" s="199"/>
    </row>
    <row r="2763" spans="1:32" ht="15.6" hidden="1">
      <c r="A2763" s="198"/>
      <c r="B2763" s="199"/>
      <c r="C2763" s="199"/>
      <c r="D2763" s="199"/>
      <c r="E2763" s="200"/>
      <c r="F2763" s="200"/>
      <c r="G2763" s="199"/>
      <c r="H2763" s="199"/>
      <c r="I2763" s="200"/>
      <c r="J2763" s="204"/>
      <c r="K2763" s="199"/>
      <c r="L2763" s="199"/>
      <c r="M2763" s="199"/>
      <c r="N2763" s="112"/>
      <c r="O2763" s="199"/>
      <c r="P2763" s="199"/>
      <c r="Q2763" s="199"/>
      <c r="R2763" s="199"/>
      <c r="S2763" s="199"/>
      <c r="T2763" s="199">
        <f>BD[[#This Row],[ND]]*BD[[#This Row],[NE]]</f>
        <v>0</v>
      </c>
      <c r="U2763" s="201" t="str">
        <f t="shared" si="189"/>
        <v/>
      </c>
      <c r="V2763" s="199"/>
      <c r="W2763" s="199">
        <f>BD[[#This Row],[NP]]*BD[[#This Row],[N.C]]</f>
        <v>0</v>
      </c>
      <c r="X2763" s="201" t="str">
        <f t="shared" si="190"/>
        <v/>
      </c>
      <c r="Y2763" s="182" t="b">
        <f t="shared" si="191"/>
        <v>0</v>
      </c>
      <c r="Z2763" s="199"/>
      <c r="AA2763" s="199"/>
      <c r="AB2763" s="112"/>
      <c r="AC2763" s="112"/>
      <c r="AD2763" s="112"/>
      <c r="AE2763" s="204"/>
      <c r="AF2763" s="199"/>
    </row>
    <row r="2764" spans="1:32" ht="15.6" hidden="1">
      <c r="A2764" s="198"/>
      <c r="B2764" s="199"/>
      <c r="C2764" s="199"/>
      <c r="D2764" s="199"/>
      <c r="E2764" s="200"/>
      <c r="F2764" s="200"/>
      <c r="G2764" s="199"/>
      <c r="H2764" s="199"/>
      <c r="I2764" s="200"/>
      <c r="J2764" s="204"/>
      <c r="K2764" s="199"/>
      <c r="L2764" s="199"/>
      <c r="M2764" s="199"/>
      <c r="N2764" s="112"/>
      <c r="O2764" s="199"/>
      <c r="P2764" s="199"/>
      <c r="Q2764" s="199"/>
      <c r="R2764" s="199"/>
      <c r="S2764" s="199"/>
      <c r="T2764" s="199">
        <f>BD[[#This Row],[ND]]*BD[[#This Row],[NE]]</f>
        <v>0</v>
      </c>
      <c r="U2764" s="201" t="str">
        <f t="shared" si="189"/>
        <v/>
      </c>
      <c r="V2764" s="199"/>
      <c r="W2764" s="199">
        <f>BD[[#This Row],[NP]]*BD[[#This Row],[N.C]]</f>
        <v>0</v>
      </c>
      <c r="X2764" s="201" t="str">
        <f t="shared" si="190"/>
        <v/>
      </c>
      <c r="Y2764" s="182" t="b">
        <f t="shared" si="191"/>
        <v>0</v>
      </c>
      <c r="Z2764" s="199"/>
      <c r="AA2764" s="199"/>
      <c r="AB2764" s="112"/>
      <c r="AC2764" s="112"/>
      <c r="AD2764" s="112"/>
      <c r="AE2764" s="204"/>
      <c r="AF2764" s="199"/>
    </row>
    <row r="2765" spans="1:32" ht="15.6" hidden="1">
      <c r="A2765" s="198"/>
      <c r="B2765" s="199"/>
      <c r="C2765" s="199"/>
      <c r="D2765" s="199"/>
      <c r="E2765" s="200"/>
      <c r="F2765" s="200"/>
      <c r="G2765" s="199"/>
      <c r="H2765" s="199"/>
      <c r="I2765" s="200"/>
      <c r="J2765" s="204"/>
      <c r="K2765" s="199"/>
      <c r="L2765" s="199"/>
      <c r="M2765" s="199"/>
      <c r="N2765" s="112"/>
      <c r="O2765" s="199"/>
      <c r="P2765" s="199"/>
      <c r="Q2765" s="199"/>
      <c r="R2765" s="199"/>
      <c r="S2765" s="199"/>
      <c r="T2765" s="199">
        <f>BD[[#This Row],[ND]]*BD[[#This Row],[NE]]</f>
        <v>0</v>
      </c>
      <c r="U2765" s="201" t="str">
        <f t="shared" si="189"/>
        <v/>
      </c>
      <c r="V2765" s="199"/>
      <c r="W2765" s="199">
        <f>BD[[#This Row],[NP]]*BD[[#This Row],[N.C]]</f>
        <v>0</v>
      </c>
      <c r="X2765" s="201" t="str">
        <f t="shared" si="190"/>
        <v/>
      </c>
      <c r="Y2765" s="182" t="b">
        <f t="shared" si="191"/>
        <v>0</v>
      </c>
      <c r="Z2765" s="199"/>
      <c r="AA2765" s="199"/>
      <c r="AB2765" s="112"/>
      <c r="AC2765" s="112"/>
      <c r="AD2765" s="112"/>
      <c r="AE2765" s="204"/>
      <c r="AF2765" s="199"/>
    </row>
    <row r="2766" spans="1:32" ht="15.6" hidden="1">
      <c r="A2766" s="198"/>
      <c r="B2766" s="199"/>
      <c r="C2766" s="199"/>
      <c r="D2766" s="199"/>
      <c r="E2766" s="200"/>
      <c r="F2766" s="200"/>
      <c r="G2766" s="199"/>
      <c r="H2766" s="199"/>
      <c r="I2766" s="200"/>
      <c r="J2766" s="204"/>
      <c r="K2766" s="199"/>
      <c r="L2766" s="199"/>
      <c r="M2766" s="199"/>
      <c r="N2766" s="112"/>
      <c r="O2766" s="199"/>
      <c r="P2766" s="199"/>
      <c r="Q2766" s="199"/>
      <c r="R2766" s="199"/>
      <c r="S2766" s="199"/>
      <c r="T2766" s="199">
        <f>BD[[#This Row],[ND]]*BD[[#This Row],[NE]]</f>
        <v>0</v>
      </c>
      <c r="U2766" s="201" t="str">
        <f t="shared" si="189"/>
        <v/>
      </c>
      <c r="V2766" s="199"/>
      <c r="W2766" s="199">
        <f>BD[[#This Row],[NP]]*BD[[#This Row],[N.C]]</f>
        <v>0</v>
      </c>
      <c r="X2766" s="201" t="str">
        <f t="shared" si="190"/>
        <v/>
      </c>
      <c r="Y2766" s="182" t="b">
        <f t="shared" si="191"/>
        <v>0</v>
      </c>
      <c r="Z2766" s="199"/>
      <c r="AA2766" s="199"/>
      <c r="AB2766" s="112"/>
      <c r="AC2766" s="112"/>
      <c r="AD2766" s="112"/>
      <c r="AE2766" s="204"/>
      <c r="AF2766" s="199"/>
    </row>
    <row r="2767" spans="1:32" ht="15.6" hidden="1">
      <c r="A2767" s="198"/>
      <c r="B2767" s="199"/>
      <c r="C2767" s="199"/>
      <c r="D2767" s="199"/>
      <c r="E2767" s="200"/>
      <c r="F2767" s="200"/>
      <c r="G2767" s="199"/>
      <c r="H2767" s="199"/>
      <c r="I2767" s="200"/>
      <c r="J2767" s="204"/>
      <c r="K2767" s="199"/>
      <c r="L2767" s="199"/>
      <c r="M2767" s="199"/>
      <c r="N2767" s="112"/>
      <c r="O2767" s="199"/>
      <c r="P2767" s="199"/>
      <c r="Q2767" s="199"/>
      <c r="R2767" s="199"/>
      <c r="S2767" s="199"/>
      <c r="T2767" s="199">
        <f>BD[[#This Row],[ND]]*BD[[#This Row],[NE]]</f>
        <v>0</v>
      </c>
      <c r="U2767" s="201" t="str">
        <f t="shared" si="189"/>
        <v/>
      </c>
      <c r="V2767" s="199"/>
      <c r="W2767" s="199">
        <f>BD[[#This Row],[NP]]*BD[[#This Row],[N.C]]</f>
        <v>0</v>
      </c>
      <c r="X2767" s="201" t="str">
        <f t="shared" si="190"/>
        <v/>
      </c>
      <c r="Y2767" s="182" t="b">
        <f t="shared" si="191"/>
        <v>0</v>
      </c>
      <c r="Z2767" s="199"/>
      <c r="AA2767" s="199"/>
      <c r="AB2767" s="112"/>
      <c r="AC2767" s="112"/>
      <c r="AD2767" s="112"/>
      <c r="AE2767" s="204"/>
      <c r="AF2767" s="199"/>
    </row>
    <row r="2768" spans="1:32" ht="15.6" hidden="1">
      <c r="A2768" s="198"/>
      <c r="B2768" s="199"/>
      <c r="C2768" s="199"/>
      <c r="D2768" s="199"/>
      <c r="E2768" s="200"/>
      <c r="F2768" s="200"/>
      <c r="G2768" s="199"/>
      <c r="H2768" s="199"/>
      <c r="I2768" s="200"/>
      <c r="J2768" s="204"/>
      <c r="K2768" s="199"/>
      <c r="L2768" s="199"/>
      <c r="M2768" s="199"/>
      <c r="N2768" s="112"/>
      <c r="O2768" s="199"/>
      <c r="P2768" s="199"/>
      <c r="Q2768" s="199"/>
      <c r="R2768" s="199"/>
      <c r="S2768" s="199"/>
      <c r="T2768" s="199">
        <f>BD[[#This Row],[ND]]*BD[[#This Row],[NE]]</f>
        <v>0</v>
      </c>
      <c r="U2768" s="201" t="str">
        <f t="shared" si="189"/>
        <v/>
      </c>
      <c r="V2768" s="199"/>
      <c r="W2768" s="199">
        <f>BD[[#This Row],[NP]]*BD[[#This Row],[N.C]]</f>
        <v>0</v>
      </c>
      <c r="X2768" s="201" t="str">
        <f t="shared" si="190"/>
        <v/>
      </c>
      <c r="Y2768" s="182" t="b">
        <f t="shared" si="191"/>
        <v>0</v>
      </c>
      <c r="Z2768" s="199"/>
      <c r="AA2768" s="199"/>
      <c r="AB2768" s="112"/>
      <c r="AC2768" s="112"/>
      <c r="AD2768" s="112"/>
      <c r="AE2768" s="204"/>
      <c r="AF2768" s="199"/>
    </row>
    <row r="2769" spans="1:32" ht="15.6" hidden="1">
      <c r="A2769" s="198"/>
      <c r="B2769" s="199"/>
      <c r="C2769" s="199"/>
      <c r="D2769" s="199"/>
      <c r="E2769" s="200"/>
      <c r="F2769" s="200"/>
      <c r="G2769" s="199"/>
      <c r="H2769" s="199"/>
      <c r="I2769" s="200"/>
      <c r="J2769" s="204"/>
      <c r="K2769" s="199"/>
      <c r="L2769" s="199"/>
      <c r="M2769" s="199"/>
      <c r="N2769" s="112"/>
      <c r="O2769" s="199"/>
      <c r="P2769" s="199"/>
      <c r="Q2769" s="199"/>
      <c r="R2769" s="199"/>
      <c r="S2769" s="199"/>
      <c r="T2769" s="199">
        <f>BD[[#This Row],[ND]]*BD[[#This Row],[NE]]</f>
        <v>0</v>
      </c>
      <c r="U2769" s="201" t="str">
        <f t="shared" si="189"/>
        <v/>
      </c>
      <c r="V2769" s="199"/>
      <c r="W2769" s="199">
        <f>BD[[#This Row],[NP]]*BD[[#This Row],[N.C]]</f>
        <v>0</v>
      </c>
      <c r="X2769" s="201" t="str">
        <f t="shared" si="190"/>
        <v/>
      </c>
      <c r="Y2769" s="182" t="b">
        <f t="shared" si="191"/>
        <v>0</v>
      </c>
      <c r="Z2769" s="199"/>
      <c r="AA2769" s="199"/>
      <c r="AB2769" s="112"/>
      <c r="AC2769" s="112"/>
      <c r="AD2769" s="112"/>
      <c r="AE2769" s="204"/>
      <c r="AF2769" s="199"/>
    </row>
    <row r="2770" spans="1:32" ht="15.6" hidden="1">
      <c r="A2770" s="198"/>
      <c r="B2770" s="199"/>
      <c r="C2770" s="199"/>
      <c r="D2770" s="199"/>
      <c r="E2770" s="200"/>
      <c r="F2770" s="200"/>
      <c r="G2770" s="199"/>
      <c r="H2770" s="199"/>
      <c r="I2770" s="200"/>
      <c r="J2770" s="204"/>
      <c r="K2770" s="199"/>
      <c r="L2770" s="199"/>
      <c r="M2770" s="199"/>
      <c r="N2770" s="112"/>
      <c r="O2770" s="199"/>
      <c r="P2770" s="199"/>
      <c r="Q2770" s="199"/>
      <c r="R2770" s="199"/>
      <c r="S2770" s="199"/>
      <c r="T2770" s="199">
        <f>BD[[#This Row],[ND]]*BD[[#This Row],[NE]]</f>
        <v>0</v>
      </c>
      <c r="U2770" s="201" t="str">
        <f t="shared" si="189"/>
        <v/>
      </c>
      <c r="V2770" s="199"/>
      <c r="W2770" s="199">
        <f>BD[[#This Row],[NP]]*BD[[#This Row],[N.C]]</f>
        <v>0</v>
      </c>
      <c r="X2770" s="201" t="str">
        <f t="shared" si="190"/>
        <v/>
      </c>
      <c r="Y2770" s="182" t="b">
        <f t="shared" si="191"/>
        <v>0</v>
      </c>
      <c r="Z2770" s="199"/>
      <c r="AA2770" s="199"/>
      <c r="AB2770" s="112"/>
      <c r="AC2770" s="112"/>
      <c r="AD2770" s="112"/>
      <c r="AE2770" s="204"/>
      <c r="AF2770" s="199"/>
    </row>
    <row r="2771" spans="1:32" ht="15.6" hidden="1">
      <c r="A2771" s="198"/>
      <c r="B2771" s="199"/>
      <c r="C2771" s="199"/>
      <c r="D2771" s="199"/>
      <c r="E2771" s="200"/>
      <c r="F2771" s="200"/>
      <c r="G2771" s="199"/>
      <c r="H2771" s="199"/>
      <c r="I2771" s="200"/>
      <c r="J2771" s="204"/>
      <c r="K2771" s="199"/>
      <c r="L2771" s="199"/>
      <c r="M2771" s="199"/>
      <c r="N2771" s="112"/>
      <c r="O2771" s="199"/>
      <c r="P2771" s="199"/>
      <c r="Q2771" s="199"/>
      <c r="R2771" s="199"/>
      <c r="S2771" s="199"/>
      <c r="T2771" s="199">
        <f>BD[[#This Row],[ND]]*BD[[#This Row],[NE]]</f>
        <v>0</v>
      </c>
      <c r="U2771" s="201" t="str">
        <f t="shared" si="189"/>
        <v/>
      </c>
      <c r="V2771" s="199"/>
      <c r="W2771" s="199">
        <f>BD[[#This Row],[NP]]*BD[[#This Row],[N.C]]</f>
        <v>0</v>
      </c>
      <c r="X2771" s="201" t="str">
        <f t="shared" si="190"/>
        <v/>
      </c>
      <c r="Y2771" s="182" t="b">
        <f t="shared" si="191"/>
        <v>0</v>
      </c>
      <c r="Z2771" s="199"/>
      <c r="AA2771" s="199"/>
      <c r="AB2771" s="112"/>
      <c r="AC2771" s="112"/>
      <c r="AD2771" s="112"/>
      <c r="AE2771" s="204"/>
      <c r="AF2771" s="199"/>
    </row>
    <row r="2772" spans="1:32" ht="15.6" hidden="1">
      <c r="A2772" s="198"/>
      <c r="B2772" s="199"/>
      <c r="C2772" s="199"/>
      <c r="D2772" s="199"/>
      <c r="E2772" s="200"/>
      <c r="F2772" s="200"/>
      <c r="G2772" s="199"/>
      <c r="H2772" s="199"/>
      <c r="I2772" s="200"/>
      <c r="J2772" s="204"/>
      <c r="K2772" s="199"/>
      <c r="L2772" s="199"/>
      <c r="M2772" s="199"/>
      <c r="N2772" s="112"/>
      <c r="O2772" s="199"/>
      <c r="P2772" s="199"/>
      <c r="Q2772" s="199"/>
      <c r="R2772" s="199"/>
      <c r="S2772" s="199"/>
      <c r="T2772" s="199">
        <f>BD[[#This Row],[ND]]*BD[[#This Row],[NE]]</f>
        <v>0</v>
      </c>
      <c r="U2772" s="201" t="str">
        <f t="shared" si="189"/>
        <v/>
      </c>
      <c r="V2772" s="199"/>
      <c r="W2772" s="199">
        <f>BD[[#This Row],[NP]]*BD[[#This Row],[N.C]]</f>
        <v>0</v>
      </c>
      <c r="X2772" s="201" t="str">
        <f t="shared" si="190"/>
        <v/>
      </c>
      <c r="Y2772" s="182" t="b">
        <f t="shared" si="191"/>
        <v>0</v>
      </c>
      <c r="Z2772" s="199"/>
      <c r="AA2772" s="199"/>
      <c r="AB2772" s="112"/>
      <c r="AC2772" s="112"/>
      <c r="AD2772" s="112"/>
      <c r="AE2772" s="204"/>
      <c r="AF2772" s="199"/>
    </row>
    <row r="2773" spans="1:32" ht="15.6" hidden="1">
      <c r="A2773" s="198"/>
      <c r="B2773" s="199"/>
      <c r="C2773" s="199"/>
      <c r="D2773" s="199"/>
      <c r="E2773" s="200"/>
      <c r="F2773" s="200"/>
      <c r="G2773" s="199"/>
      <c r="H2773" s="199"/>
      <c r="I2773" s="200"/>
      <c r="J2773" s="204"/>
      <c r="K2773" s="199"/>
      <c r="L2773" s="199"/>
      <c r="M2773" s="199"/>
      <c r="N2773" s="112"/>
      <c r="O2773" s="199"/>
      <c r="P2773" s="199"/>
      <c r="Q2773" s="199"/>
      <c r="R2773" s="199"/>
      <c r="S2773" s="199"/>
      <c r="T2773" s="199">
        <f>BD[[#This Row],[ND]]*BD[[#This Row],[NE]]</f>
        <v>0</v>
      </c>
      <c r="U2773" s="201" t="str">
        <f t="shared" si="189"/>
        <v/>
      </c>
      <c r="V2773" s="199"/>
      <c r="W2773" s="199">
        <f>BD[[#This Row],[NP]]*BD[[#This Row],[N.C]]</f>
        <v>0</v>
      </c>
      <c r="X2773" s="201" t="str">
        <f t="shared" si="190"/>
        <v/>
      </c>
      <c r="Y2773" s="182" t="b">
        <f t="shared" si="191"/>
        <v>0</v>
      </c>
      <c r="Z2773" s="199"/>
      <c r="AA2773" s="199"/>
      <c r="AB2773" s="112"/>
      <c r="AC2773" s="112"/>
      <c r="AD2773" s="112"/>
      <c r="AE2773" s="204"/>
      <c r="AF2773" s="199"/>
    </row>
    <row r="2774" spans="1:32" ht="15.6" hidden="1">
      <c r="A2774" s="198"/>
      <c r="B2774" s="199"/>
      <c r="C2774" s="199"/>
      <c r="D2774" s="199"/>
      <c r="E2774" s="200"/>
      <c r="F2774" s="200"/>
      <c r="G2774" s="199"/>
      <c r="H2774" s="199"/>
      <c r="I2774" s="200"/>
      <c r="J2774" s="204"/>
      <c r="K2774" s="199"/>
      <c r="L2774" s="199"/>
      <c r="M2774" s="199"/>
      <c r="N2774" s="112"/>
      <c r="O2774" s="199"/>
      <c r="P2774" s="199"/>
      <c r="Q2774" s="199"/>
      <c r="R2774" s="199"/>
      <c r="S2774" s="199"/>
      <c r="T2774" s="199">
        <f>BD[[#This Row],[ND]]*BD[[#This Row],[NE]]</f>
        <v>0</v>
      </c>
      <c r="U2774" s="201" t="str">
        <f t="shared" si="189"/>
        <v/>
      </c>
      <c r="V2774" s="199"/>
      <c r="W2774" s="199">
        <f>BD[[#This Row],[NP]]*BD[[#This Row],[N.C]]</f>
        <v>0</v>
      </c>
      <c r="X2774" s="201" t="str">
        <f t="shared" si="190"/>
        <v/>
      </c>
      <c r="Y2774" s="182" t="b">
        <f t="shared" si="191"/>
        <v>0</v>
      </c>
      <c r="Z2774" s="199"/>
      <c r="AA2774" s="199"/>
      <c r="AB2774" s="112"/>
      <c r="AC2774" s="112"/>
      <c r="AD2774" s="112"/>
      <c r="AE2774" s="204"/>
      <c r="AF2774" s="199"/>
    </row>
    <row r="2775" spans="1:32" ht="15.6" hidden="1">
      <c r="A2775" s="198"/>
      <c r="B2775" s="199"/>
      <c r="C2775" s="199"/>
      <c r="D2775" s="199"/>
      <c r="E2775" s="200"/>
      <c r="F2775" s="200"/>
      <c r="G2775" s="199"/>
      <c r="H2775" s="199"/>
      <c r="I2775" s="200"/>
      <c r="J2775" s="204"/>
      <c r="K2775" s="199"/>
      <c r="L2775" s="199"/>
      <c r="M2775" s="199"/>
      <c r="N2775" s="112"/>
      <c r="O2775" s="199"/>
      <c r="P2775" s="199"/>
      <c r="Q2775" s="199"/>
      <c r="R2775" s="199"/>
      <c r="S2775" s="199"/>
      <c r="T2775" s="199">
        <f>BD[[#This Row],[ND]]*BD[[#This Row],[NE]]</f>
        <v>0</v>
      </c>
      <c r="U2775" s="201" t="str">
        <f t="shared" si="189"/>
        <v/>
      </c>
      <c r="V2775" s="199"/>
      <c r="W2775" s="199">
        <f>BD[[#This Row],[NP]]*BD[[#This Row],[N.C]]</f>
        <v>0</v>
      </c>
      <c r="X2775" s="201" t="str">
        <f t="shared" si="190"/>
        <v/>
      </c>
      <c r="Y2775" s="182" t="b">
        <f t="shared" si="191"/>
        <v>0</v>
      </c>
      <c r="Z2775" s="199"/>
      <c r="AA2775" s="199"/>
      <c r="AB2775" s="112"/>
      <c r="AC2775" s="112"/>
      <c r="AD2775" s="112"/>
      <c r="AE2775" s="204"/>
      <c r="AF2775" s="199"/>
    </row>
    <row r="2776" spans="1:32" ht="15.6" hidden="1">
      <c r="A2776" s="198"/>
      <c r="B2776" s="199"/>
      <c r="C2776" s="199"/>
      <c r="D2776" s="199"/>
      <c r="E2776" s="200"/>
      <c r="F2776" s="200"/>
      <c r="G2776" s="199"/>
      <c r="H2776" s="199"/>
      <c r="I2776" s="200"/>
      <c r="J2776" s="204"/>
      <c r="K2776" s="199"/>
      <c r="L2776" s="199"/>
      <c r="M2776" s="199"/>
      <c r="N2776" s="112"/>
      <c r="O2776" s="199"/>
      <c r="P2776" s="199"/>
      <c r="Q2776" s="199"/>
      <c r="R2776" s="199"/>
      <c r="S2776" s="199"/>
      <c r="T2776" s="199">
        <f>BD[[#This Row],[ND]]*BD[[#This Row],[NE]]</f>
        <v>0</v>
      </c>
      <c r="U2776" s="201" t="str">
        <f t="shared" si="189"/>
        <v/>
      </c>
      <c r="V2776" s="199"/>
      <c r="W2776" s="199">
        <f>BD[[#This Row],[NP]]*BD[[#This Row],[N.C]]</f>
        <v>0</v>
      </c>
      <c r="X2776" s="201" t="str">
        <f t="shared" si="190"/>
        <v/>
      </c>
      <c r="Y2776" s="182" t="b">
        <f t="shared" si="191"/>
        <v>0</v>
      </c>
      <c r="Z2776" s="199"/>
      <c r="AA2776" s="199"/>
      <c r="AB2776" s="112"/>
      <c r="AC2776" s="112"/>
      <c r="AD2776" s="112"/>
      <c r="AE2776" s="204"/>
      <c r="AF2776" s="199"/>
    </row>
    <row r="2777" spans="1:32" ht="15.6" hidden="1">
      <c r="A2777" s="198"/>
      <c r="B2777" s="199"/>
      <c r="C2777" s="199"/>
      <c r="D2777" s="199"/>
      <c r="E2777" s="200"/>
      <c r="F2777" s="200"/>
      <c r="G2777" s="199"/>
      <c r="H2777" s="199"/>
      <c r="I2777" s="200"/>
      <c r="J2777" s="204"/>
      <c r="K2777" s="199"/>
      <c r="L2777" s="199"/>
      <c r="M2777" s="199"/>
      <c r="N2777" s="112"/>
      <c r="O2777" s="199"/>
      <c r="P2777" s="199"/>
      <c r="Q2777" s="199"/>
      <c r="R2777" s="199"/>
      <c r="S2777" s="199"/>
      <c r="T2777" s="199">
        <f>BD[[#This Row],[ND]]*BD[[#This Row],[NE]]</f>
        <v>0</v>
      </c>
      <c r="U2777" s="201" t="str">
        <f t="shared" si="189"/>
        <v/>
      </c>
      <c r="V2777" s="199"/>
      <c r="W2777" s="199">
        <f>BD[[#This Row],[NP]]*BD[[#This Row],[N.C]]</f>
        <v>0</v>
      </c>
      <c r="X2777" s="201" t="str">
        <f t="shared" si="190"/>
        <v/>
      </c>
      <c r="Y2777" s="182" t="b">
        <f t="shared" si="191"/>
        <v>0</v>
      </c>
      <c r="Z2777" s="199"/>
      <c r="AA2777" s="199"/>
      <c r="AB2777" s="112"/>
      <c r="AC2777" s="112"/>
      <c r="AD2777" s="112"/>
      <c r="AE2777" s="204"/>
      <c r="AF2777" s="199"/>
    </row>
    <row r="2778" spans="1:32" ht="15.6" hidden="1">
      <c r="A2778" s="198"/>
      <c r="B2778" s="199"/>
      <c r="C2778" s="199"/>
      <c r="D2778" s="199"/>
      <c r="E2778" s="200"/>
      <c r="F2778" s="200"/>
      <c r="G2778" s="199"/>
      <c r="H2778" s="199"/>
      <c r="I2778" s="200"/>
      <c r="J2778" s="204"/>
      <c r="K2778" s="199"/>
      <c r="L2778" s="199"/>
      <c r="M2778" s="199"/>
      <c r="N2778" s="112"/>
      <c r="O2778" s="199"/>
      <c r="P2778" s="199"/>
      <c r="Q2778" s="199"/>
      <c r="R2778" s="199"/>
      <c r="S2778" s="199"/>
      <c r="T2778" s="199">
        <f>BD[[#This Row],[ND]]*BD[[#This Row],[NE]]</f>
        <v>0</v>
      </c>
      <c r="U2778" s="201" t="str">
        <f t="shared" si="189"/>
        <v/>
      </c>
      <c r="V2778" s="199"/>
      <c r="W2778" s="199">
        <f>BD[[#This Row],[NP]]*BD[[#This Row],[N.C]]</f>
        <v>0</v>
      </c>
      <c r="X2778" s="201" t="str">
        <f t="shared" si="190"/>
        <v/>
      </c>
      <c r="Y2778" s="182" t="b">
        <f t="shared" si="191"/>
        <v>0</v>
      </c>
      <c r="Z2778" s="199"/>
      <c r="AA2778" s="199"/>
      <c r="AB2778" s="112"/>
      <c r="AC2778" s="112"/>
      <c r="AD2778" s="112"/>
      <c r="AE2778" s="204"/>
      <c r="AF2778" s="199"/>
    </row>
    <row r="2779" spans="1:32" ht="15.6" hidden="1">
      <c r="A2779" s="198"/>
      <c r="B2779" s="199"/>
      <c r="C2779" s="199"/>
      <c r="D2779" s="199"/>
      <c r="E2779" s="200"/>
      <c r="F2779" s="200"/>
      <c r="G2779" s="199"/>
      <c r="H2779" s="199"/>
      <c r="I2779" s="200"/>
      <c r="J2779" s="204"/>
      <c r="K2779" s="199"/>
      <c r="L2779" s="199"/>
      <c r="M2779" s="199"/>
      <c r="N2779" s="112"/>
      <c r="O2779" s="199"/>
      <c r="P2779" s="199"/>
      <c r="Q2779" s="199"/>
      <c r="R2779" s="199"/>
      <c r="S2779" s="199"/>
      <c r="T2779" s="199">
        <f>BD[[#This Row],[ND]]*BD[[#This Row],[NE]]</f>
        <v>0</v>
      </c>
      <c r="U2779" s="201" t="str">
        <f t="shared" si="189"/>
        <v/>
      </c>
      <c r="V2779" s="199"/>
      <c r="W2779" s="199">
        <f>BD[[#This Row],[NP]]*BD[[#This Row],[N.C]]</f>
        <v>0</v>
      </c>
      <c r="X2779" s="201" t="str">
        <f t="shared" si="190"/>
        <v/>
      </c>
      <c r="Y2779" s="182" t="b">
        <f t="shared" si="191"/>
        <v>0</v>
      </c>
      <c r="Z2779" s="199"/>
      <c r="AA2779" s="199"/>
      <c r="AB2779" s="112"/>
      <c r="AC2779" s="112"/>
      <c r="AD2779" s="112"/>
      <c r="AE2779" s="204"/>
      <c r="AF2779" s="199"/>
    </row>
    <row r="2780" spans="1:32" ht="15.6" hidden="1">
      <c r="A2780" s="198"/>
      <c r="B2780" s="199"/>
      <c r="C2780" s="199"/>
      <c r="D2780" s="199"/>
      <c r="E2780" s="200"/>
      <c r="F2780" s="200"/>
      <c r="G2780" s="199"/>
      <c r="H2780" s="199"/>
      <c r="I2780" s="200"/>
      <c r="J2780" s="204"/>
      <c r="K2780" s="199"/>
      <c r="L2780" s="199"/>
      <c r="M2780" s="199"/>
      <c r="N2780" s="112"/>
      <c r="O2780" s="199"/>
      <c r="P2780" s="199"/>
      <c r="Q2780" s="199"/>
      <c r="R2780" s="199"/>
      <c r="S2780" s="199"/>
      <c r="T2780" s="199">
        <f>BD[[#This Row],[ND]]*BD[[#This Row],[NE]]</f>
        <v>0</v>
      </c>
      <c r="U2780" s="201" t="str">
        <f t="shared" si="189"/>
        <v/>
      </c>
      <c r="V2780" s="199"/>
      <c r="W2780" s="199">
        <f>BD[[#This Row],[NP]]*BD[[#This Row],[N.C]]</f>
        <v>0</v>
      </c>
      <c r="X2780" s="201" t="str">
        <f t="shared" si="190"/>
        <v/>
      </c>
      <c r="Y2780" s="182" t="b">
        <f t="shared" si="191"/>
        <v>0</v>
      </c>
      <c r="Z2780" s="199"/>
      <c r="AA2780" s="199"/>
      <c r="AB2780" s="112"/>
      <c r="AC2780" s="112"/>
      <c r="AD2780" s="112"/>
      <c r="AE2780" s="204"/>
      <c r="AF2780" s="199"/>
    </row>
    <row r="2781" spans="1:32" ht="15.6" hidden="1">
      <c r="A2781" s="198"/>
      <c r="B2781" s="199"/>
      <c r="C2781" s="199"/>
      <c r="D2781" s="199"/>
      <c r="E2781" s="200"/>
      <c r="F2781" s="200"/>
      <c r="G2781" s="199"/>
      <c r="H2781" s="199"/>
      <c r="I2781" s="200"/>
      <c r="J2781" s="204"/>
      <c r="K2781" s="199"/>
      <c r="L2781" s="199"/>
      <c r="M2781" s="199"/>
      <c r="N2781" s="112"/>
      <c r="O2781" s="199"/>
      <c r="P2781" s="199"/>
      <c r="Q2781" s="199"/>
      <c r="R2781" s="199"/>
      <c r="S2781" s="199"/>
      <c r="T2781" s="199">
        <f>BD[[#This Row],[ND]]*BD[[#This Row],[NE]]</f>
        <v>0</v>
      </c>
      <c r="U2781" s="201" t="str">
        <f t="shared" si="189"/>
        <v/>
      </c>
      <c r="V2781" s="199"/>
      <c r="W2781" s="199">
        <f>BD[[#This Row],[NP]]*BD[[#This Row],[N.C]]</f>
        <v>0</v>
      </c>
      <c r="X2781" s="201" t="str">
        <f t="shared" si="190"/>
        <v/>
      </c>
      <c r="Y2781" s="182" t="b">
        <f t="shared" si="191"/>
        <v>0</v>
      </c>
      <c r="Z2781" s="199"/>
      <c r="AA2781" s="199"/>
      <c r="AB2781" s="112"/>
      <c r="AC2781" s="112"/>
      <c r="AD2781" s="112"/>
      <c r="AE2781" s="204"/>
      <c r="AF2781" s="199"/>
    </row>
    <row r="2782" spans="1:32" ht="15.6" hidden="1">
      <c r="A2782" s="198"/>
      <c r="B2782" s="199"/>
      <c r="C2782" s="199"/>
      <c r="D2782" s="199"/>
      <c r="E2782" s="200"/>
      <c r="F2782" s="200"/>
      <c r="G2782" s="199"/>
      <c r="H2782" s="199"/>
      <c r="I2782" s="200"/>
      <c r="J2782" s="204"/>
      <c r="K2782" s="199"/>
      <c r="L2782" s="199"/>
      <c r="M2782" s="199"/>
      <c r="N2782" s="112"/>
      <c r="O2782" s="199"/>
      <c r="P2782" s="199"/>
      <c r="Q2782" s="199"/>
      <c r="R2782" s="199"/>
      <c r="S2782" s="199"/>
      <c r="T2782" s="199">
        <f>BD[[#This Row],[ND]]*BD[[#This Row],[NE]]</f>
        <v>0</v>
      </c>
      <c r="U2782" s="201" t="str">
        <f t="shared" si="189"/>
        <v/>
      </c>
      <c r="V2782" s="199"/>
      <c r="W2782" s="199">
        <f>BD[[#This Row],[NP]]*BD[[#This Row],[N.C]]</f>
        <v>0</v>
      </c>
      <c r="X2782" s="201" t="str">
        <f t="shared" si="190"/>
        <v/>
      </c>
      <c r="Y2782" s="182" t="b">
        <f t="shared" si="191"/>
        <v>0</v>
      </c>
      <c r="Z2782" s="199"/>
      <c r="AA2782" s="199"/>
      <c r="AB2782" s="112"/>
      <c r="AC2782" s="112"/>
      <c r="AD2782" s="112"/>
      <c r="AE2782" s="204"/>
      <c r="AF2782" s="199"/>
    </row>
    <row r="2783" spans="1:32" ht="15.6" hidden="1">
      <c r="A2783" s="198"/>
      <c r="B2783" s="199"/>
      <c r="C2783" s="199"/>
      <c r="D2783" s="199"/>
      <c r="E2783" s="200"/>
      <c r="F2783" s="200"/>
      <c r="G2783" s="199"/>
      <c r="H2783" s="199"/>
      <c r="I2783" s="200"/>
      <c r="J2783" s="204"/>
      <c r="K2783" s="199"/>
      <c r="L2783" s="199"/>
      <c r="M2783" s="199"/>
      <c r="N2783" s="112"/>
      <c r="O2783" s="199"/>
      <c r="P2783" s="199"/>
      <c r="Q2783" s="199"/>
      <c r="R2783" s="199"/>
      <c r="S2783" s="199"/>
      <c r="T2783" s="199">
        <f>BD[[#This Row],[ND]]*BD[[#This Row],[NE]]</f>
        <v>0</v>
      </c>
      <c r="U2783" s="201" t="str">
        <f t="shared" si="189"/>
        <v/>
      </c>
      <c r="V2783" s="199"/>
      <c r="W2783" s="199">
        <f>BD[[#This Row],[NP]]*BD[[#This Row],[N.C]]</f>
        <v>0</v>
      </c>
      <c r="X2783" s="201" t="str">
        <f t="shared" si="190"/>
        <v/>
      </c>
      <c r="Y2783" s="182" t="b">
        <f t="shared" si="191"/>
        <v>0</v>
      </c>
      <c r="Z2783" s="199"/>
      <c r="AA2783" s="199"/>
      <c r="AB2783" s="112"/>
      <c r="AC2783" s="112"/>
      <c r="AD2783" s="112"/>
      <c r="AE2783" s="204"/>
      <c r="AF2783" s="199"/>
    </row>
    <row r="2784" spans="1:32" ht="15.6" hidden="1">
      <c r="A2784" s="198"/>
      <c r="B2784" s="199"/>
      <c r="C2784" s="199"/>
      <c r="D2784" s="199"/>
      <c r="E2784" s="200"/>
      <c r="F2784" s="200"/>
      <c r="G2784" s="199"/>
      <c r="H2784" s="199"/>
      <c r="I2784" s="200"/>
      <c r="J2784" s="204"/>
      <c r="K2784" s="199"/>
      <c r="L2784" s="199"/>
      <c r="M2784" s="199"/>
      <c r="N2784" s="112"/>
      <c r="O2784" s="199"/>
      <c r="P2784" s="199"/>
      <c r="Q2784" s="199"/>
      <c r="R2784" s="199"/>
      <c r="S2784" s="199"/>
      <c r="T2784" s="199">
        <f>BD[[#This Row],[ND]]*BD[[#This Row],[NE]]</f>
        <v>0</v>
      </c>
      <c r="U2784" s="201" t="str">
        <f t="shared" si="189"/>
        <v/>
      </c>
      <c r="V2784" s="199"/>
      <c r="W2784" s="199">
        <f>BD[[#This Row],[NP]]*BD[[#This Row],[N.C]]</f>
        <v>0</v>
      </c>
      <c r="X2784" s="201" t="str">
        <f t="shared" si="190"/>
        <v/>
      </c>
      <c r="Y2784" s="182" t="b">
        <f t="shared" si="191"/>
        <v>0</v>
      </c>
      <c r="Z2784" s="199"/>
      <c r="AA2784" s="199"/>
      <c r="AB2784" s="112"/>
      <c r="AC2784" s="112"/>
      <c r="AD2784" s="112"/>
      <c r="AE2784" s="204"/>
      <c r="AF2784" s="199"/>
    </row>
    <row r="2785" spans="1:32" ht="15.6" hidden="1">
      <c r="A2785" s="198"/>
      <c r="B2785" s="199"/>
      <c r="C2785" s="199"/>
      <c r="D2785" s="199"/>
      <c r="E2785" s="200"/>
      <c r="F2785" s="200"/>
      <c r="G2785" s="199"/>
      <c r="H2785" s="199"/>
      <c r="I2785" s="200"/>
      <c r="J2785" s="204"/>
      <c r="K2785" s="199"/>
      <c r="L2785" s="199"/>
      <c r="M2785" s="199"/>
      <c r="N2785" s="112"/>
      <c r="O2785" s="199"/>
      <c r="P2785" s="199"/>
      <c r="Q2785" s="199"/>
      <c r="R2785" s="199"/>
      <c r="S2785" s="199"/>
      <c r="T2785" s="199">
        <f>BD[[#This Row],[ND]]*BD[[#This Row],[NE]]</f>
        <v>0</v>
      </c>
      <c r="U2785" s="201" t="str">
        <f t="shared" si="189"/>
        <v/>
      </c>
      <c r="V2785" s="199"/>
      <c r="W2785" s="199">
        <f>BD[[#This Row],[NP]]*BD[[#This Row],[N.C]]</f>
        <v>0</v>
      </c>
      <c r="X2785" s="201" t="str">
        <f t="shared" si="190"/>
        <v/>
      </c>
      <c r="Y2785" s="182" t="b">
        <f t="shared" si="191"/>
        <v>0</v>
      </c>
      <c r="Z2785" s="199"/>
      <c r="AA2785" s="199"/>
      <c r="AB2785" s="112"/>
      <c r="AC2785" s="112"/>
      <c r="AD2785" s="112"/>
      <c r="AE2785" s="204"/>
      <c r="AF2785" s="199"/>
    </row>
    <row r="2786" spans="1:32" ht="15.6" hidden="1">
      <c r="A2786" s="198"/>
      <c r="B2786" s="199"/>
      <c r="C2786" s="199"/>
      <c r="D2786" s="199"/>
      <c r="E2786" s="200"/>
      <c r="F2786" s="200"/>
      <c r="G2786" s="199"/>
      <c r="H2786" s="199"/>
      <c r="I2786" s="200"/>
      <c r="J2786" s="204"/>
      <c r="K2786" s="199"/>
      <c r="L2786" s="199"/>
      <c r="M2786" s="199"/>
      <c r="N2786" s="112"/>
      <c r="O2786" s="199"/>
      <c r="P2786" s="199"/>
      <c r="Q2786" s="199"/>
      <c r="R2786" s="199"/>
      <c r="S2786" s="199"/>
      <c r="T2786" s="199">
        <f>BD[[#This Row],[ND]]*BD[[#This Row],[NE]]</f>
        <v>0</v>
      </c>
      <c r="U2786" s="201" t="str">
        <f t="shared" si="189"/>
        <v/>
      </c>
      <c r="V2786" s="199"/>
      <c r="W2786" s="199">
        <f>BD[[#This Row],[NP]]*BD[[#This Row],[N.C]]</f>
        <v>0</v>
      </c>
      <c r="X2786" s="201" t="str">
        <f t="shared" si="190"/>
        <v/>
      </c>
      <c r="Y2786" s="182" t="b">
        <f t="shared" si="191"/>
        <v>0</v>
      </c>
      <c r="Z2786" s="199"/>
      <c r="AA2786" s="199"/>
      <c r="AB2786" s="112"/>
      <c r="AC2786" s="112"/>
      <c r="AD2786" s="112"/>
      <c r="AE2786" s="204"/>
      <c r="AF2786" s="199"/>
    </row>
    <row r="2787" spans="1:32" ht="15.6" hidden="1">
      <c r="A2787" s="198"/>
      <c r="B2787" s="199"/>
      <c r="C2787" s="199"/>
      <c r="D2787" s="199"/>
      <c r="E2787" s="200"/>
      <c r="F2787" s="200"/>
      <c r="G2787" s="199"/>
      <c r="H2787" s="199"/>
      <c r="I2787" s="200"/>
      <c r="J2787" s="204"/>
      <c r="K2787" s="199"/>
      <c r="L2787" s="199"/>
      <c r="M2787" s="199"/>
      <c r="N2787" s="112"/>
      <c r="O2787" s="199"/>
      <c r="P2787" s="199"/>
      <c r="Q2787" s="199"/>
      <c r="R2787" s="199"/>
      <c r="S2787" s="199"/>
      <c r="T2787" s="199">
        <f>BD[[#This Row],[ND]]*BD[[#This Row],[NE]]</f>
        <v>0</v>
      </c>
      <c r="U2787" s="201" t="str">
        <f t="shared" si="189"/>
        <v/>
      </c>
      <c r="V2787" s="199"/>
      <c r="W2787" s="199">
        <f>BD[[#This Row],[NP]]*BD[[#This Row],[N.C]]</f>
        <v>0</v>
      </c>
      <c r="X2787" s="201" t="str">
        <f t="shared" si="190"/>
        <v/>
      </c>
      <c r="Y2787" s="182" t="b">
        <f t="shared" si="191"/>
        <v>0</v>
      </c>
      <c r="Z2787" s="199"/>
      <c r="AA2787" s="199"/>
      <c r="AB2787" s="112"/>
      <c r="AC2787" s="112"/>
      <c r="AD2787" s="112"/>
      <c r="AE2787" s="204"/>
      <c r="AF2787" s="199"/>
    </row>
    <row r="2788" spans="1:32" ht="15.6" hidden="1">
      <c r="A2788" s="198"/>
      <c r="B2788" s="199"/>
      <c r="C2788" s="199"/>
      <c r="D2788" s="199"/>
      <c r="E2788" s="200"/>
      <c r="F2788" s="200"/>
      <c r="G2788" s="199"/>
      <c r="H2788" s="199"/>
      <c r="I2788" s="200"/>
      <c r="J2788" s="204"/>
      <c r="K2788" s="199"/>
      <c r="L2788" s="199"/>
      <c r="M2788" s="199"/>
      <c r="N2788" s="112"/>
      <c r="O2788" s="199"/>
      <c r="P2788" s="199"/>
      <c r="Q2788" s="199"/>
      <c r="R2788" s="199"/>
      <c r="S2788" s="199"/>
      <c r="T2788" s="199">
        <f>BD[[#This Row],[ND]]*BD[[#This Row],[NE]]</f>
        <v>0</v>
      </c>
      <c r="U2788" s="201" t="str">
        <f t="shared" si="189"/>
        <v/>
      </c>
      <c r="V2788" s="199"/>
      <c r="W2788" s="199">
        <f>BD[[#This Row],[NP]]*BD[[#This Row],[N.C]]</f>
        <v>0</v>
      </c>
      <c r="X2788" s="201" t="str">
        <f t="shared" si="190"/>
        <v/>
      </c>
      <c r="Y2788" s="182" t="b">
        <f t="shared" si="191"/>
        <v>0</v>
      </c>
      <c r="Z2788" s="199"/>
      <c r="AA2788" s="199"/>
      <c r="AB2788" s="112"/>
      <c r="AC2788" s="112"/>
      <c r="AD2788" s="112"/>
      <c r="AE2788" s="204"/>
      <c r="AF2788" s="199"/>
    </row>
    <row r="2789" spans="1:32" ht="15.6" hidden="1">
      <c r="A2789" s="198"/>
      <c r="B2789" s="199"/>
      <c r="C2789" s="199"/>
      <c r="D2789" s="199"/>
      <c r="E2789" s="200"/>
      <c r="F2789" s="200"/>
      <c r="G2789" s="199"/>
      <c r="H2789" s="199"/>
      <c r="I2789" s="200"/>
      <c r="J2789" s="204"/>
      <c r="K2789" s="199"/>
      <c r="L2789" s="199"/>
      <c r="M2789" s="199"/>
      <c r="N2789" s="112"/>
      <c r="O2789" s="199"/>
      <c r="P2789" s="199"/>
      <c r="Q2789" s="199"/>
      <c r="R2789" s="199"/>
      <c r="S2789" s="199"/>
      <c r="T2789" s="199">
        <f>BD[[#This Row],[ND]]*BD[[#This Row],[NE]]</f>
        <v>0</v>
      </c>
      <c r="U2789" s="201" t="str">
        <f t="shared" si="189"/>
        <v/>
      </c>
      <c r="V2789" s="199"/>
      <c r="W2789" s="199">
        <f>BD[[#This Row],[NP]]*BD[[#This Row],[N.C]]</f>
        <v>0</v>
      </c>
      <c r="X2789" s="201" t="str">
        <f t="shared" si="190"/>
        <v/>
      </c>
      <c r="Y2789" s="182" t="b">
        <f t="shared" si="191"/>
        <v>0</v>
      </c>
      <c r="Z2789" s="199"/>
      <c r="AA2789" s="199"/>
      <c r="AB2789" s="112"/>
      <c r="AC2789" s="112"/>
      <c r="AD2789" s="112"/>
      <c r="AE2789" s="204"/>
      <c r="AF2789" s="199"/>
    </row>
    <row r="2790" spans="1:32" ht="15.6" hidden="1">
      <c r="A2790" s="198"/>
      <c r="B2790" s="199"/>
      <c r="C2790" s="199"/>
      <c r="D2790" s="199"/>
      <c r="E2790" s="200"/>
      <c r="F2790" s="200"/>
      <c r="G2790" s="199"/>
      <c r="H2790" s="199"/>
      <c r="I2790" s="200"/>
      <c r="J2790" s="204"/>
      <c r="K2790" s="199"/>
      <c r="L2790" s="199"/>
      <c r="M2790" s="199"/>
      <c r="N2790" s="112"/>
      <c r="O2790" s="199"/>
      <c r="P2790" s="199"/>
      <c r="Q2790" s="199"/>
      <c r="R2790" s="199"/>
      <c r="S2790" s="199"/>
      <c r="T2790" s="199">
        <f>BD[[#This Row],[ND]]*BD[[#This Row],[NE]]</f>
        <v>0</v>
      </c>
      <c r="U2790" s="201" t="str">
        <f t="shared" si="189"/>
        <v/>
      </c>
      <c r="V2790" s="199"/>
      <c r="W2790" s="199">
        <f>BD[[#This Row],[NP]]*BD[[#This Row],[N.C]]</f>
        <v>0</v>
      </c>
      <c r="X2790" s="201" t="str">
        <f t="shared" si="190"/>
        <v/>
      </c>
      <c r="Y2790" s="182" t="b">
        <f t="shared" si="191"/>
        <v>0</v>
      </c>
      <c r="Z2790" s="199"/>
      <c r="AA2790" s="199"/>
      <c r="AB2790" s="112"/>
      <c r="AC2790" s="112"/>
      <c r="AD2790" s="112"/>
      <c r="AE2790" s="204"/>
      <c r="AF2790" s="199"/>
    </row>
    <row r="2791" spans="1:32" ht="15.6" hidden="1">
      <c r="A2791" s="198"/>
      <c r="B2791" s="199"/>
      <c r="C2791" s="199"/>
      <c r="D2791" s="199"/>
      <c r="E2791" s="200"/>
      <c r="F2791" s="200"/>
      <c r="G2791" s="199"/>
      <c r="H2791" s="199"/>
      <c r="I2791" s="200"/>
      <c r="J2791" s="204"/>
      <c r="K2791" s="199"/>
      <c r="L2791" s="199"/>
      <c r="M2791" s="199"/>
      <c r="N2791" s="112"/>
      <c r="O2791" s="199"/>
      <c r="P2791" s="199"/>
      <c r="Q2791" s="199"/>
      <c r="R2791" s="199"/>
      <c r="S2791" s="199"/>
      <c r="T2791" s="199">
        <f>BD[[#This Row],[ND]]*BD[[#This Row],[NE]]</f>
        <v>0</v>
      </c>
      <c r="U2791" s="201" t="str">
        <f t="shared" si="189"/>
        <v/>
      </c>
      <c r="V2791" s="199"/>
      <c r="W2791" s="199">
        <f>BD[[#This Row],[NP]]*BD[[#This Row],[N.C]]</f>
        <v>0</v>
      </c>
      <c r="X2791" s="201" t="str">
        <f t="shared" si="190"/>
        <v/>
      </c>
      <c r="Y2791" s="182" t="b">
        <f t="shared" si="191"/>
        <v>0</v>
      </c>
      <c r="Z2791" s="199"/>
      <c r="AA2791" s="199"/>
      <c r="AB2791" s="112"/>
      <c r="AC2791" s="112"/>
      <c r="AD2791" s="112"/>
      <c r="AE2791" s="204"/>
      <c r="AF2791" s="199"/>
    </row>
    <row r="2792" spans="1:32" ht="15.6" hidden="1">
      <c r="A2792" s="198"/>
      <c r="B2792" s="199"/>
      <c r="C2792" s="199"/>
      <c r="D2792" s="199"/>
      <c r="E2792" s="200"/>
      <c r="F2792" s="200"/>
      <c r="G2792" s="199"/>
      <c r="H2792" s="199"/>
      <c r="I2792" s="200"/>
      <c r="J2792" s="204"/>
      <c r="K2792" s="199"/>
      <c r="L2792" s="199"/>
      <c r="M2792" s="199"/>
      <c r="N2792" s="112"/>
      <c r="O2792" s="199"/>
      <c r="P2792" s="199"/>
      <c r="Q2792" s="199"/>
      <c r="R2792" s="199"/>
      <c r="S2792" s="199"/>
      <c r="T2792" s="199">
        <f>BD[[#This Row],[ND]]*BD[[#This Row],[NE]]</f>
        <v>0</v>
      </c>
      <c r="U2792" s="201" t="str">
        <f t="shared" si="189"/>
        <v/>
      </c>
      <c r="V2792" s="199"/>
      <c r="W2792" s="199">
        <f>BD[[#This Row],[NP]]*BD[[#This Row],[N.C]]</f>
        <v>0</v>
      </c>
      <c r="X2792" s="201" t="str">
        <f t="shared" si="190"/>
        <v/>
      </c>
      <c r="Y2792" s="182" t="b">
        <f t="shared" si="191"/>
        <v>0</v>
      </c>
      <c r="Z2792" s="199"/>
      <c r="AA2792" s="199"/>
      <c r="AB2792" s="112"/>
      <c r="AC2792" s="112"/>
      <c r="AD2792" s="112"/>
      <c r="AE2792" s="204"/>
      <c r="AF2792" s="199"/>
    </row>
    <row r="2793" spans="1:32" ht="15.6" hidden="1">
      <c r="A2793" s="198"/>
      <c r="B2793" s="199"/>
      <c r="C2793" s="199"/>
      <c r="D2793" s="199"/>
      <c r="E2793" s="200"/>
      <c r="F2793" s="200"/>
      <c r="G2793" s="199"/>
      <c r="H2793" s="199"/>
      <c r="I2793" s="200"/>
      <c r="J2793" s="204"/>
      <c r="K2793" s="199"/>
      <c r="L2793" s="199"/>
      <c r="M2793" s="199"/>
      <c r="N2793" s="112"/>
      <c r="O2793" s="199"/>
      <c r="P2793" s="199"/>
      <c r="Q2793" s="199"/>
      <c r="R2793" s="199"/>
      <c r="S2793" s="199"/>
      <c r="T2793" s="199">
        <f>BD[[#This Row],[ND]]*BD[[#This Row],[NE]]</f>
        <v>0</v>
      </c>
      <c r="U2793" s="201" t="str">
        <f t="shared" si="189"/>
        <v/>
      </c>
      <c r="V2793" s="199"/>
      <c r="W2793" s="199">
        <f>BD[[#This Row],[NP]]*BD[[#This Row],[N.C]]</f>
        <v>0</v>
      </c>
      <c r="X2793" s="201" t="str">
        <f t="shared" si="190"/>
        <v/>
      </c>
      <c r="Y2793" s="182" t="b">
        <f t="shared" si="191"/>
        <v>0</v>
      </c>
      <c r="Z2793" s="199"/>
      <c r="AA2793" s="199"/>
      <c r="AB2793" s="112"/>
      <c r="AC2793" s="112"/>
      <c r="AD2793" s="112"/>
      <c r="AE2793" s="204"/>
      <c r="AF2793" s="199"/>
    </row>
    <row r="2794" spans="1:32" ht="15.6" hidden="1">
      <c r="A2794" s="198"/>
      <c r="B2794" s="199"/>
      <c r="C2794" s="199"/>
      <c r="D2794" s="199"/>
      <c r="E2794" s="200"/>
      <c r="F2794" s="200"/>
      <c r="G2794" s="199"/>
      <c r="H2794" s="199"/>
      <c r="I2794" s="200"/>
      <c r="J2794" s="204"/>
      <c r="K2794" s="199"/>
      <c r="L2794" s="199"/>
      <c r="M2794" s="199"/>
      <c r="N2794" s="112"/>
      <c r="O2794" s="199"/>
      <c r="P2794" s="199"/>
      <c r="Q2794" s="199"/>
      <c r="R2794" s="199"/>
      <c r="S2794" s="199"/>
      <c r="T2794" s="199">
        <f>BD[[#This Row],[ND]]*BD[[#This Row],[NE]]</f>
        <v>0</v>
      </c>
      <c r="U2794" s="201" t="str">
        <f t="shared" si="189"/>
        <v/>
      </c>
      <c r="V2794" s="199"/>
      <c r="W2794" s="199">
        <f>BD[[#This Row],[NP]]*BD[[#This Row],[N.C]]</f>
        <v>0</v>
      </c>
      <c r="X2794" s="201" t="str">
        <f t="shared" si="190"/>
        <v/>
      </c>
      <c r="Y2794" s="182" t="b">
        <f t="shared" si="191"/>
        <v>0</v>
      </c>
      <c r="Z2794" s="199"/>
      <c r="AA2794" s="199"/>
      <c r="AB2794" s="112"/>
      <c r="AC2794" s="112"/>
      <c r="AD2794" s="112"/>
      <c r="AE2794" s="204"/>
      <c r="AF2794" s="199"/>
    </row>
    <row r="2795" spans="1:32" ht="15.6" hidden="1">
      <c r="A2795" s="198"/>
      <c r="B2795" s="199"/>
      <c r="C2795" s="199"/>
      <c r="D2795" s="199"/>
      <c r="E2795" s="200"/>
      <c r="F2795" s="200"/>
      <c r="G2795" s="199"/>
      <c r="H2795" s="199"/>
      <c r="I2795" s="200"/>
      <c r="J2795" s="204"/>
      <c r="K2795" s="199"/>
      <c r="L2795" s="199"/>
      <c r="M2795" s="199"/>
      <c r="N2795" s="112"/>
      <c r="O2795" s="199"/>
      <c r="P2795" s="199"/>
      <c r="Q2795" s="199"/>
      <c r="R2795" s="199"/>
      <c r="S2795" s="199"/>
      <c r="T2795" s="199">
        <f>BD[[#This Row],[ND]]*BD[[#This Row],[NE]]</f>
        <v>0</v>
      </c>
      <c r="U2795" s="201" t="str">
        <f t="shared" si="189"/>
        <v/>
      </c>
      <c r="V2795" s="199"/>
      <c r="W2795" s="199">
        <f>BD[[#This Row],[NP]]*BD[[#This Row],[N.C]]</f>
        <v>0</v>
      </c>
      <c r="X2795" s="201" t="str">
        <f t="shared" si="190"/>
        <v/>
      </c>
      <c r="Y2795" s="182" t="b">
        <f t="shared" si="191"/>
        <v>0</v>
      </c>
      <c r="Z2795" s="199"/>
      <c r="AA2795" s="199"/>
      <c r="AB2795" s="112"/>
      <c r="AC2795" s="112"/>
      <c r="AD2795" s="112"/>
      <c r="AE2795" s="204"/>
      <c r="AF2795" s="199"/>
    </row>
    <row r="2796" spans="1:32" ht="15.6" hidden="1">
      <c r="A2796" s="198"/>
      <c r="B2796" s="199"/>
      <c r="C2796" s="199"/>
      <c r="D2796" s="199"/>
      <c r="E2796" s="200"/>
      <c r="F2796" s="200"/>
      <c r="G2796" s="199"/>
      <c r="H2796" s="199"/>
      <c r="I2796" s="200"/>
      <c r="J2796" s="204"/>
      <c r="K2796" s="199"/>
      <c r="L2796" s="199"/>
      <c r="M2796" s="199"/>
      <c r="N2796" s="112"/>
      <c r="O2796" s="199"/>
      <c r="P2796" s="199"/>
      <c r="Q2796" s="199"/>
      <c r="R2796" s="199"/>
      <c r="S2796" s="199"/>
      <c r="T2796" s="199">
        <f>BD[[#This Row],[ND]]*BD[[#This Row],[NE]]</f>
        <v>0</v>
      </c>
      <c r="U2796" s="201" t="str">
        <f t="shared" si="189"/>
        <v/>
      </c>
      <c r="V2796" s="199"/>
      <c r="W2796" s="199">
        <f>BD[[#This Row],[NP]]*BD[[#This Row],[N.C]]</f>
        <v>0</v>
      </c>
      <c r="X2796" s="201" t="str">
        <f t="shared" si="190"/>
        <v/>
      </c>
      <c r="Y2796" s="182" t="b">
        <f t="shared" si="191"/>
        <v>0</v>
      </c>
      <c r="Z2796" s="199"/>
      <c r="AA2796" s="199"/>
      <c r="AB2796" s="112"/>
      <c r="AC2796" s="112"/>
      <c r="AD2796" s="112"/>
      <c r="AE2796" s="204"/>
      <c r="AF2796" s="199"/>
    </row>
    <row r="2797" spans="1:32" ht="15.6" hidden="1">
      <c r="A2797" s="198"/>
      <c r="B2797" s="199"/>
      <c r="C2797" s="199"/>
      <c r="D2797" s="199"/>
      <c r="E2797" s="200"/>
      <c r="F2797" s="200"/>
      <c r="G2797" s="199"/>
      <c r="H2797" s="199"/>
      <c r="I2797" s="200"/>
      <c r="J2797" s="204"/>
      <c r="K2797" s="199"/>
      <c r="L2797" s="199"/>
      <c r="M2797" s="199"/>
      <c r="N2797" s="112"/>
      <c r="O2797" s="199"/>
      <c r="P2797" s="199"/>
      <c r="Q2797" s="199"/>
      <c r="R2797" s="199"/>
      <c r="S2797" s="199"/>
      <c r="T2797" s="199">
        <f>BD[[#This Row],[ND]]*BD[[#This Row],[NE]]</f>
        <v>0</v>
      </c>
      <c r="U2797" s="201" t="str">
        <f t="shared" si="189"/>
        <v/>
      </c>
      <c r="V2797" s="199"/>
      <c r="W2797" s="199">
        <f>BD[[#This Row],[NP]]*BD[[#This Row],[N.C]]</f>
        <v>0</v>
      </c>
      <c r="X2797" s="201" t="str">
        <f t="shared" si="190"/>
        <v/>
      </c>
      <c r="Y2797" s="182" t="b">
        <f t="shared" si="191"/>
        <v>0</v>
      </c>
      <c r="Z2797" s="199"/>
      <c r="AA2797" s="199"/>
      <c r="AB2797" s="112"/>
      <c r="AC2797" s="112"/>
      <c r="AD2797" s="112"/>
      <c r="AE2797" s="204"/>
      <c r="AF2797" s="199"/>
    </row>
    <row r="2798" spans="1:32" ht="15.6" hidden="1">
      <c r="A2798" s="198"/>
      <c r="B2798" s="199"/>
      <c r="C2798" s="199"/>
      <c r="D2798" s="199"/>
      <c r="E2798" s="200"/>
      <c r="F2798" s="200"/>
      <c r="G2798" s="199"/>
      <c r="H2798" s="199"/>
      <c r="I2798" s="200"/>
      <c r="J2798" s="204"/>
      <c r="K2798" s="199"/>
      <c r="L2798" s="199"/>
      <c r="M2798" s="199"/>
      <c r="N2798" s="112"/>
      <c r="O2798" s="199"/>
      <c r="P2798" s="199"/>
      <c r="Q2798" s="199"/>
      <c r="R2798" s="199"/>
      <c r="S2798" s="199"/>
      <c r="T2798" s="199">
        <f>BD[[#This Row],[ND]]*BD[[#This Row],[NE]]</f>
        <v>0</v>
      </c>
      <c r="U2798" s="201" t="str">
        <f t="shared" si="189"/>
        <v/>
      </c>
      <c r="V2798" s="199"/>
      <c r="W2798" s="199">
        <f>BD[[#This Row],[NP]]*BD[[#This Row],[N.C]]</f>
        <v>0</v>
      </c>
      <c r="X2798" s="201" t="str">
        <f t="shared" si="190"/>
        <v/>
      </c>
      <c r="Y2798" s="182" t="b">
        <f t="shared" si="191"/>
        <v>0</v>
      </c>
      <c r="Z2798" s="199"/>
      <c r="AA2798" s="199"/>
      <c r="AB2798" s="112"/>
      <c r="AC2798" s="112"/>
      <c r="AD2798" s="112"/>
      <c r="AE2798" s="204"/>
      <c r="AF2798" s="199"/>
    </row>
    <row r="2799" spans="1:32" ht="15.6" hidden="1">
      <c r="A2799" s="198"/>
      <c r="B2799" s="199"/>
      <c r="C2799" s="199"/>
      <c r="D2799" s="199"/>
      <c r="E2799" s="200"/>
      <c r="F2799" s="200"/>
      <c r="G2799" s="199"/>
      <c r="H2799" s="199"/>
      <c r="I2799" s="200"/>
      <c r="J2799" s="204"/>
      <c r="K2799" s="199"/>
      <c r="L2799" s="199"/>
      <c r="M2799" s="199"/>
      <c r="N2799" s="112"/>
      <c r="O2799" s="199"/>
      <c r="P2799" s="199"/>
      <c r="Q2799" s="199"/>
      <c r="R2799" s="199"/>
      <c r="S2799" s="199"/>
      <c r="T2799" s="199">
        <f>BD[[#This Row],[ND]]*BD[[#This Row],[NE]]</f>
        <v>0</v>
      </c>
      <c r="U2799" s="201" t="str">
        <f t="shared" si="189"/>
        <v/>
      </c>
      <c r="V2799" s="199"/>
      <c r="W2799" s="199">
        <f>BD[[#This Row],[NP]]*BD[[#This Row],[N.C]]</f>
        <v>0</v>
      </c>
      <c r="X2799" s="201" t="str">
        <f t="shared" si="190"/>
        <v/>
      </c>
      <c r="Y2799" s="182" t="b">
        <f t="shared" si="191"/>
        <v>0</v>
      </c>
      <c r="Z2799" s="199"/>
      <c r="AA2799" s="199"/>
      <c r="AB2799" s="112"/>
      <c r="AC2799" s="112"/>
      <c r="AD2799" s="112"/>
      <c r="AE2799" s="204"/>
      <c r="AF2799" s="199"/>
    </row>
    <row r="2800" spans="1:32" ht="15.6" hidden="1">
      <c r="A2800" s="198"/>
      <c r="B2800" s="199"/>
      <c r="C2800" s="199"/>
      <c r="D2800" s="199"/>
      <c r="E2800" s="200"/>
      <c r="F2800" s="200"/>
      <c r="G2800" s="199"/>
      <c r="H2800" s="199"/>
      <c r="I2800" s="200"/>
      <c r="J2800" s="204"/>
      <c r="K2800" s="199"/>
      <c r="L2800" s="199"/>
      <c r="M2800" s="199"/>
      <c r="N2800" s="112"/>
      <c r="O2800" s="199"/>
      <c r="P2800" s="199"/>
      <c r="Q2800" s="199"/>
      <c r="R2800" s="199"/>
      <c r="S2800" s="199"/>
      <c r="T2800" s="199">
        <f>BD[[#This Row],[ND]]*BD[[#This Row],[NE]]</f>
        <v>0</v>
      </c>
      <c r="U2800" s="201" t="str">
        <f t="shared" si="189"/>
        <v/>
      </c>
      <c r="V2800" s="199"/>
      <c r="W2800" s="199">
        <f>BD[[#This Row],[NP]]*BD[[#This Row],[N.C]]</f>
        <v>0</v>
      </c>
      <c r="X2800" s="201" t="str">
        <f t="shared" si="190"/>
        <v/>
      </c>
      <c r="Y2800" s="182" t="b">
        <f t="shared" si="191"/>
        <v>0</v>
      </c>
      <c r="Z2800" s="199"/>
      <c r="AA2800" s="199"/>
      <c r="AB2800" s="112"/>
      <c r="AC2800" s="112"/>
      <c r="AD2800" s="112"/>
      <c r="AE2800" s="204"/>
      <c r="AF2800" s="199"/>
    </row>
    <row r="2801" spans="1:32" ht="15.6" hidden="1">
      <c r="A2801" s="198"/>
      <c r="B2801" s="199"/>
      <c r="C2801" s="199"/>
      <c r="D2801" s="199"/>
      <c r="E2801" s="200"/>
      <c r="F2801" s="200"/>
      <c r="G2801" s="199"/>
      <c r="H2801" s="199"/>
      <c r="I2801" s="200"/>
      <c r="J2801" s="204"/>
      <c r="K2801" s="199"/>
      <c r="L2801" s="199"/>
      <c r="M2801" s="199"/>
      <c r="N2801" s="112"/>
      <c r="O2801" s="199"/>
      <c r="P2801" s="199"/>
      <c r="Q2801" s="199"/>
      <c r="R2801" s="199"/>
      <c r="S2801" s="199"/>
      <c r="T2801" s="199">
        <f>BD[[#This Row],[ND]]*BD[[#This Row],[NE]]</f>
        <v>0</v>
      </c>
      <c r="U2801" s="201" t="str">
        <f t="shared" si="189"/>
        <v/>
      </c>
      <c r="V2801" s="199"/>
      <c r="W2801" s="199">
        <f>BD[[#This Row],[NP]]*BD[[#This Row],[N.C]]</f>
        <v>0</v>
      </c>
      <c r="X2801" s="201" t="str">
        <f t="shared" si="190"/>
        <v/>
      </c>
      <c r="Y2801" s="182" t="b">
        <f t="shared" si="191"/>
        <v>0</v>
      </c>
      <c r="Z2801" s="199"/>
      <c r="AA2801" s="199"/>
      <c r="AB2801" s="112"/>
      <c r="AC2801" s="112"/>
      <c r="AD2801" s="112"/>
      <c r="AE2801" s="204"/>
      <c r="AF2801" s="199"/>
    </row>
    <row r="2802" spans="1:32" ht="15.6" hidden="1">
      <c r="A2802" s="198"/>
      <c r="B2802" s="199"/>
      <c r="C2802" s="199"/>
      <c r="D2802" s="199"/>
      <c r="E2802" s="200"/>
      <c r="F2802" s="200"/>
      <c r="G2802" s="199"/>
      <c r="H2802" s="199"/>
      <c r="I2802" s="200"/>
      <c r="J2802" s="204"/>
      <c r="K2802" s="199"/>
      <c r="L2802" s="199"/>
      <c r="M2802" s="199"/>
      <c r="N2802" s="112"/>
      <c r="O2802" s="199"/>
      <c r="P2802" s="199"/>
      <c r="Q2802" s="199"/>
      <c r="R2802" s="199"/>
      <c r="S2802" s="199"/>
      <c r="T2802" s="199">
        <f>BD[[#This Row],[ND]]*BD[[#This Row],[NE]]</f>
        <v>0</v>
      </c>
      <c r="U2802" s="201" t="str">
        <f t="shared" si="189"/>
        <v/>
      </c>
      <c r="V2802" s="199"/>
      <c r="W2802" s="199">
        <f>BD[[#This Row],[NP]]*BD[[#This Row],[N.C]]</f>
        <v>0</v>
      </c>
      <c r="X2802" s="201" t="str">
        <f t="shared" si="190"/>
        <v/>
      </c>
      <c r="Y2802" s="182" t="b">
        <f t="shared" si="191"/>
        <v>0</v>
      </c>
      <c r="Z2802" s="199"/>
      <c r="AA2802" s="199"/>
      <c r="AB2802" s="112"/>
      <c r="AC2802" s="112"/>
      <c r="AD2802" s="112"/>
      <c r="AE2802" s="204"/>
      <c r="AF2802" s="199"/>
    </row>
    <row r="2803" spans="1:32" ht="15.6" hidden="1">
      <c r="A2803" s="198"/>
      <c r="B2803" s="199"/>
      <c r="C2803" s="199"/>
      <c r="D2803" s="199"/>
      <c r="E2803" s="200"/>
      <c r="F2803" s="200"/>
      <c r="G2803" s="199"/>
      <c r="H2803" s="199"/>
      <c r="I2803" s="200"/>
      <c r="J2803" s="204"/>
      <c r="K2803" s="199"/>
      <c r="L2803" s="199"/>
      <c r="M2803" s="199"/>
      <c r="N2803" s="112"/>
      <c r="O2803" s="199"/>
      <c r="P2803" s="199"/>
      <c r="Q2803" s="199"/>
      <c r="R2803" s="199"/>
      <c r="S2803" s="199"/>
      <c r="T2803" s="199">
        <f>BD[[#This Row],[ND]]*BD[[#This Row],[NE]]</f>
        <v>0</v>
      </c>
      <c r="U2803" s="201" t="str">
        <f t="shared" si="189"/>
        <v/>
      </c>
      <c r="V2803" s="199"/>
      <c r="W2803" s="199">
        <f>BD[[#This Row],[NP]]*BD[[#This Row],[N.C]]</f>
        <v>0</v>
      </c>
      <c r="X2803" s="201" t="str">
        <f t="shared" si="190"/>
        <v/>
      </c>
      <c r="Y2803" s="182" t="b">
        <f t="shared" si="191"/>
        <v>0</v>
      </c>
      <c r="Z2803" s="199"/>
      <c r="AA2803" s="199"/>
      <c r="AB2803" s="112"/>
      <c r="AC2803" s="112"/>
      <c r="AD2803" s="112"/>
      <c r="AE2803" s="204"/>
      <c r="AF2803" s="199"/>
    </row>
    <row r="2804" spans="1:32" ht="15.6" hidden="1">
      <c r="A2804" s="198"/>
      <c r="B2804" s="199"/>
      <c r="C2804" s="199"/>
      <c r="D2804" s="199"/>
      <c r="E2804" s="200"/>
      <c r="F2804" s="200"/>
      <c r="G2804" s="199"/>
      <c r="H2804" s="199"/>
      <c r="I2804" s="200"/>
      <c r="J2804" s="204"/>
      <c r="K2804" s="199"/>
      <c r="L2804" s="199"/>
      <c r="M2804" s="199"/>
      <c r="N2804" s="112"/>
      <c r="O2804" s="199"/>
      <c r="P2804" s="199"/>
      <c r="Q2804" s="199"/>
      <c r="R2804" s="199"/>
      <c r="S2804" s="199"/>
      <c r="T2804" s="199">
        <f>BD[[#This Row],[ND]]*BD[[#This Row],[NE]]</f>
        <v>0</v>
      </c>
      <c r="U2804" s="201" t="str">
        <f t="shared" si="189"/>
        <v/>
      </c>
      <c r="V2804" s="199"/>
      <c r="W2804" s="199">
        <f>BD[[#This Row],[NP]]*BD[[#This Row],[N.C]]</f>
        <v>0</v>
      </c>
      <c r="X2804" s="201" t="str">
        <f t="shared" si="190"/>
        <v/>
      </c>
      <c r="Y2804" s="182" t="b">
        <f t="shared" si="191"/>
        <v>0</v>
      </c>
      <c r="Z2804" s="199"/>
      <c r="AA2804" s="199"/>
      <c r="AB2804" s="112"/>
      <c r="AC2804" s="112"/>
      <c r="AD2804" s="112"/>
      <c r="AE2804" s="204"/>
      <c r="AF2804" s="199"/>
    </row>
    <row r="2805" spans="1:32" ht="15.6" hidden="1">
      <c r="A2805" s="198"/>
      <c r="B2805" s="199"/>
      <c r="C2805" s="199"/>
      <c r="D2805" s="199"/>
      <c r="E2805" s="200"/>
      <c r="F2805" s="200"/>
      <c r="G2805" s="199"/>
      <c r="H2805" s="199"/>
      <c r="I2805" s="200"/>
      <c r="J2805" s="204"/>
      <c r="K2805" s="199"/>
      <c r="L2805" s="199"/>
      <c r="M2805" s="199"/>
      <c r="N2805" s="112"/>
      <c r="O2805" s="199"/>
      <c r="P2805" s="199"/>
      <c r="Q2805" s="199"/>
      <c r="R2805" s="199"/>
      <c r="S2805" s="199"/>
      <c r="T2805" s="199">
        <f>BD[[#This Row],[ND]]*BD[[#This Row],[NE]]</f>
        <v>0</v>
      </c>
      <c r="U2805" s="201" t="str">
        <f t="shared" si="189"/>
        <v/>
      </c>
      <c r="V2805" s="199"/>
      <c r="W2805" s="199">
        <f>BD[[#This Row],[NP]]*BD[[#This Row],[N.C]]</f>
        <v>0</v>
      </c>
      <c r="X2805" s="201" t="str">
        <f t="shared" si="190"/>
        <v/>
      </c>
      <c r="Y2805" s="182" t="b">
        <f t="shared" si="191"/>
        <v>0</v>
      </c>
      <c r="Z2805" s="199"/>
      <c r="AA2805" s="199"/>
      <c r="AB2805" s="112"/>
      <c r="AC2805" s="112"/>
      <c r="AD2805" s="112"/>
      <c r="AE2805" s="204"/>
      <c r="AF2805" s="199"/>
    </row>
    <row r="2806" spans="1:32" ht="15.6" hidden="1">
      <c r="A2806" s="198"/>
      <c r="B2806" s="199"/>
      <c r="C2806" s="199"/>
      <c r="D2806" s="199"/>
      <c r="E2806" s="200"/>
      <c r="F2806" s="200"/>
      <c r="G2806" s="199"/>
      <c r="H2806" s="199"/>
      <c r="I2806" s="200"/>
      <c r="J2806" s="204"/>
      <c r="K2806" s="199"/>
      <c r="L2806" s="199"/>
      <c r="M2806" s="199"/>
      <c r="N2806" s="112"/>
      <c r="O2806" s="199"/>
      <c r="P2806" s="199"/>
      <c r="Q2806" s="199"/>
      <c r="R2806" s="199"/>
      <c r="S2806" s="199"/>
      <c r="T2806" s="199">
        <f>BD[[#This Row],[ND]]*BD[[#This Row],[NE]]</f>
        <v>0</v>
      </c>
      <c r="U2806" s="201" t="str">
        <f t="shared" si="189"/>
        <v/>
      </c>
      <c r="V2806" s="199"/>
      <c r="W2806" s="199">
        <f>BD[[#This Row],[NP]]*BD[[#This Row],[N.C]]</f>
        <v>0</v>
      </c>
      <c r="X2806" s="201" t="str">
        <f t="shared" si="190"/>
        <v/>
      </c>
      <c r="Y2806" s="182" t="b">
        <f t="shared" si="191"/>
        <v>0</v>
      </c>
      <c r="Z2806" s="199"/>
      <c r="AA2806" s="199"/>
      <c r="AB2806" s="112"/>
      <c r="AC2806" s="112"/>
      <c r="AD2806" s="112"/>
      <c r="AE2806" s="204"/>
      <c r="AF2806" s="199"/>
    </row>
    <row r="2807" spans="1:32" ht="15.6" hidden="1">
      <c r="A2807" s="198"/>
      <c r="B2807" s="199"/>
      <c r="C2807" s="199"/>
      <c r="D2807" s="199"/>
      <c r="E2807" s="200"/>
      <c r="F2807" s="200"/>
      <c r="G2807" s="199"/>
      <c r="H2807" s="199"/>
      <c r="I2807" s="200"/>
      <c r="J2807" s="204"/>
      <c r="K2807" s="199"/>
      <c r="L2807" s="199"/>
      <c r="M2807" s="199"/>
      <c r="N2807" s="112"/>
      <c r="O2807" s="199"/>
      <c r="P2807" s="199"/>
      <c r="Q2807" s="199"/>
      <c r="R2807" s="199"/>
      <c r="S2807" s="199"/>
      <c r="T2807" s="199">
        <f>BD[[#This Row],[ND]]*BD[[#This Row],[NE]]</f>
        <v>0</v>
      </c>
      <c r="U2807" s="201" t="str">
        <f t="shared" si="189"/>
        <v/>
      </c>
      <c r="V2807" s="199"/>
      <c r="W2807" s="199">
        <f>BD[[#This Row],[NP]]*BD[[#This Row],[N.C]]</f>
        <v>0</v>
      </c>
      <c r="X2807" s="201" t="str">
        <f t="shared" si="190"/>
        <v/>
      </c>
      <c r="Y2807" s="182" t="b">
        <f t="shared" si="191"/>
        <v>0</v>
      </c>
      <c r="Z2807" s="199"/>
      <c r="AA2807" s="199"/>
      <c r="AB2807" s="112"/>
      <c r="AC2807" s="112"/>
      <c r="AD2807" s="112"/>
      <c r="AE2807" s="204"/>
      <c r="AF2807" s="199"/>
    </row>
    <row r="2808" spans="1:32" ht="15.6" hidden="1">
      <c r="A2808" s="198"/>
      <c r="B2808" s="199"/>
      <c r="C2808" s="199"/>
      <c r="D2808" s="199"/>
      <c r="E2808" s="200"/>
      <c r="F2808" s="200"/>
      <c r="G2808" s="199"/>
      <c r="H2808" s="199"/>
      <c r="I2808" s="200"/>
      <c r="J2808" s="204"/>
      <c r="K2808" s="199"/>
      <c r="L2808" s="199"/>
      <c r="M2808" s="199"/>
      <c r="N2808" s="112"/>
      <c r="O2808" s="199"/>
      <c r="P2808" s="199"/>
      <c r="Q2808" s="199"/>
      <c r="R2808" s="199"/>
      <c r="S2808" s="199"/>
      <c r="T2808" s="199">
        <f>BD[[#This Row],[ND]]*BD[[#This Row],[NE]]</f>
        <v>0</v>
      </c>
      <c r="U2808" s="201" t="str">
        <f t="shared" si="189"/>
        <v/>
      </c>
      <c r="V2808" s="199"/>
      <c r="W2808" s="199">
        <f>BD[[#This Row],[NP]]*BD[[#This Row],[N.C]]</f>
        <v>0</v>
      </c>
      <c r="X2808" s="201" t="str">
        <f t="shared" si="190"/>
        <v/>
      </c>
      <c r="Y2808" s="182" t="b">
        <f t="shared" si="191"/>
        <v>0</v>
      </c>
      <c r="Z2808" s="199"/>
      <c r="AA2808" s="199"/>
      <c r="AB2808" s="112"/>
      <c r="AC2808" s="112"/>
      <c r="AD2808" s="112"/>
      <c r="AE2808" s="204"/>
      <c r="AF2808" s="199"/>
    </row>
    <row r="2809" spans="1:32" ht="15.6" hidden="1">
      <c r="A2809" s="198"/>
      <c r="B2809" s="199"/>
      <c r="C2809" s="199"/>
      <c r="D2809" s="199"/>
      <c r="E2809" s="200"/>
      <c r="F2809" s="200"/>
      <c r="G2809" s="199"/>
      <c r="H2809" s="199"/>
      <c r="I2809" s="200"/>
      <c r="J2809" s="204"/>
      <c r="K2809" s="199"/>
      <c r="L2809" s="199"/>
      <c r="M2809" s="199"/>
      <c r="N2809" s="112"/>
      <c r="O2809" s="199"/>
      <c r="P2809" s="199"/>
      <c r="Q2809" s="199"/>
      <c r="R2809" s="199"/>
      <c r="S2809" s="199"/>
      <c r="T2809" s="199">
        <f>BD[[#This Row],[ND]]*BD[[#This Row],[NE]]</f>
        <v>0</v>
      </c>
      <c r="U2809" s="201" t="str">
        <f t="shared" si="189"/>
        <v/>
      </c>
      <c r="V2809" s="199"/>
      <c r="W2809" s="199">
        <f>BD[[#This Row],[NP]]*BD[[#This Row],[N.C]]</f>
        <v>0</v>
      </c>
      <c r="X2809" s="201" t="str">
        <f t="shared" si="190"/>
        <v/>
      </c>
      <c r="Y2809" s="182" t="b">
        <f t="shared" si="191"/>
        <v>0</v>
      </c>
      <c r="Z2809" s="199"/>
      <c r="AA2809" s="199"/>
      <c r="AB2809" s="112"/>
      <c r="AC2809" s="112"/>
      <c r="AD2809" s="112"/>
      <c r="AE2809" s="204"/>
      <c r="AF2809" s="199"/>
    </row>
    <row r="2810" spans="1:32" ht="15.6" hidden="1">
      <c r="A2810" s="198"/>
      <c r="B2810" s="199"/>
      <c r="C2810" s="199"/>
      <c r="D2810" s="199"/>
      <c r="E2810" s="200"/>
      <c r="F2810" s="200"/>
      <c r="G2810" s="199"/>
      <c r="H2810" s="199"/>
      <c r="I2810" s="200"/>
      <c r="J2810" s="204"/>
      <c r="K2810" s="199"/>
      <c r="L2810" s="199"/>
      <c r="M2810" s="199"/>
      <c r="N2810" s="112"/>
      <c r="O2810" s="199"/>
      <c r="P2810" s="199"/>
      <c r="Q2810" s="199"/>
      <c r="R2810" s="199"/>
      <c r="S2810" s="199"/>
      <c r="T2810" s="199">
        <f>BD[[#This Row],[ND]]*BD[[#This Row],[NE]]</f>
        <v>0</v>
      </c>
      <c r="U2810" s="201" t="str">
        <f t="shared" si="189"/>
        <v/>
      </c>
      <c r="V2810" s="199"/>
      <c r="W2810" s="199">
        <f>BD[[#This Row],[NP]]*BD[[#This Row],[N.C]]</f>
        <v>0</v>
      </c>
      <c r="X2810" s="201" t="str">
        <f t="shared" si="190"/>
        <v/>
      </c>
      <c r="Y2810" s="182" t="b">
        <f t="shared" si="191"/>
        <v>0</v>
      </c>
      <c r="Z2810" s="199"/>
      <c r="AA2810" s="199"/>
      <c r="AB2810" s="112"/>
      <c r="AC2810" s="112"/>
      <c r="AD2810" s="112"/>
      <c r="AE2810" s="204"/>
      <c r="AF2810" s="199"/>
    </row>
    <row r="2811" spans="1:32" ht="15.6" hidden="1">
      <c r="A2811" s="198"/>
      <c r="B2811" s="199"/>
      <c r="C2811" s="199"/>
      <c r="D2811" s="199"/>
      <c r="E2811" s="200"/>
      <c r="F2811" s="200"/>
      <c r="G2811" s="199"/>
      <c r="H2811" s="199"/>
      <c r="I2811" s="200"/>
      <c r="J2811" s="204"/>
      <c r="K2811" s="199"/>
      <c r="L2811" s="199"/>
      <c r="M2811" s="199"/>
      <c r="N2811" s="112"/>
      <c r="O2811" s="199"/>
      <c r="P2811" s="199"/>
      <c r="Q2811" s="199"/>
      <c r="R2811" s="199"/>
      <c r="S2811" s="199"/>
      <c r="T2811" s="199">
        <f>BD[[#This Row],[ND]]*BD[[#This Row],[NE]]</f>
        <v>0</v>
      </c>
      <c r="U2811" s="201" t="str">
        <f t="shared" si="189"/>
        <v/>
      </c>
      <c r="V2811" s="199"/>
      <c r="W2811" s="199">
        <f>BD[[#This Row],[NP]]*BD[[#This Row],[N.C]]</f>
        <v>0</v>
      </c>
      <c r="X2811" s="201" t="str">
        <f t="shared" si="190"/>
        <v/>
      </c>
      <c r="Y2811" s="182" t="b">
        <f t="shared" si="191"/>
        <v>0</v>
      </c>
      <c r="Z2811" s="199"/>
      <c r="AA2811" s="199"/>
      <c r="AB2811" s="112"/>
      <c r="AC2811" s="112"/>
      <c r="AD2811" s="112"/>
      <c r="AE2811" s="204"/>
      <c r="AF2811" s="199"/>
    </row>
    <row r="2812" spans="1:32" ht="15.6" hidden="1">
      <c r="A2812" s="198"/>
      <c r="B2812" s="199"/>
      <c r="C2812" s="199"/>
      <c r="D2812" s="199"/>
      <c r="E2812" s="200"/>
      <c r="F2812" s="200"/>
      <c r="G2812" s="199"/>
      <c r="H2812" s="199"/>
      <c r="I2812" s="200"/>
      <c r="J2812" s="204"/>
      <c r="K2812" s="199"/>
      <c r="L2812" s="199"/>
      <c r="M2812" s="199"/>
      <c r="N2812" s="112"/>
      <c r="O2812" s="199"/>
      <c r="P2812" s="199"/>
      <c r="Q2812" s="199"/>
      <c r="R2812" s="199"/>
      <c r="S2812" s="199"/>
      <c r="T2812" s="199">
        <f>BD[[#This Row],[ND]]*BD[[#This Row],[NE]]</f>
        <v>0</v>
      </c>
      <c r="U2812" s="201" t="str">
        <f t="shared" si="189"/>
        <v/>
      </c>
      <c r="V2812" s="199"/>
      <c r="W2812" s="199">
        <f>BD[[#This Row],[NP]]*BD[[#This Row],[N.C]]</f>
        <v>0</v>
      </c>
      <c r="X2812" s="201" t="str">
        <f t="shared" si="190"/>
        <v/>
      </c>
      <c r="Y2812" s="182" t="b">
        <f t="shared" si="191"/>
        <v>0</v>
      </c>
      <c r="Z2812" s="199"/>
      <c r="AA2812" s="199"/>
      <c r="AB2812" s="112"/>
      <c r="AC2812" s="112"/>
      <c r="AD2812" s="112"/>
      <c r="AE2812" s="204"/>
      <c r="AF2812" s="199"/>
    </row>
    <row r="2813" spans="1:32" ht="15.6" hidden="1">
      <c r="A2813" s="198"/>
      <c r="B2813" s="199"/>
      <c r="C2813" s="199"/>
      <c r="D2813" s="199"/>
      <c r="E2813" s="200"/>
      <c r="F2813" s="200"/>
      <c r="G2813" s="199"/>
      <c r="H2813" s="199"/>
      <c r="I2813" s="200"/>
      <c r="J2813" s="204"/>
      <c r="K2813" s="199"/>
      <c r="L2813" s="199"/>
      <c r="M2813" s="199"/>
      <c r="N2813" s="112"/>
      <c r="O2813" s="199"/>
      <c r="P2813" s="199"/>
      <c r="Q2813" s="199"/>
      <c r="R2813" s="199"/>
      <c r="S2813" s="199"/>
      <c r="T2813" s="199">
        <f>BD[[#This Row],[ND]]*BD[[#This Row],[NE]]</f>
        <v>0</v>
      </c>
      <c r="U2813" s="201" t="str">
        <f t="shared" si="189"/>
        <v/>
      </c>
      <c r="V2813" s="199"/>
      <c r="W2813" s="199">
        <f>BD[[#This Row],[NP]]*BD[[#This Row],[N.C]]</f>
        <v>0</v>
      </c>
      <c r="X2813" s="201" t="str">
        <f t="shared" si="190"/>
        <v/>
      </c>
      <c r="Y2813" s="182" t="b">
        <f t="shared" si="191"/>
        <v>0</v>
      </c>
      <c r="Z2813" s="199"/>
      <c r="AA2813" s="199"/>
      <c r="AB2813" s="112"/>
      <c r="AC2813" s="112"/>
      <c r="AD2813" s="112"/>
      <c r="AE2813" s="204"/>
      <c r="AF2813" s="199"/>
    </row>
    <row r="2814" spans="1:32" ht="15.6" hidden="1">
      <c r="A2814" s="198"/>
      <c r="B2814" s="199"/>
      <c r="C2814" s="199"/>
      <c r="D2814" s="199"/>
      <c r="E2814" s="200"/>
      <c r="F2814" s="200"/>
      <c r="G2814" s="199"/>
      <c r="H2814" s="199"/>
      <c r="I2814" s="200"/>
      <c r="J2814" s="204"/>
      <c r="K2814" s="199"/>
      <c r="L2814" s="199"/>
      <c r="M2814" s="199"/>
      <c r="N2814" s="112"/>
      <c r="O2814" s="199"/>
      <c r="P2814" s="199"/>
      <c r="Q2814" s="199"/>
      <c r="R2814" s="199"/>
      <c r="S2814" s="199"/>
      <c r="T2814" s="199">
        <f>BD[[#This Row],[ND]]*BD[[#This Row],[NE]]</f>
        <v>0</v>
      </c>
      <c r="U2814" s="201" t="str">
        <f t="shared" si="189"/>
        <v/>
      </c>
      <c r="V2814" s="199"/>
      <c r="W2814" s="199">
        <f>BD[[#This Row],[NP]]*BD[[#This Row],[N.C]]</f>
        <v>0</v>
      </c>
      <c r="X2814" s="201" t="str">
        <f t="shared" si="190"/>
        <v/>
      </c>
      <c r="Y2814" s="182" t="b">
        <f t="shared" si="191"/>
        <v>0</v>
      </c>
      <c r="Z2814" s="199"/>
      <c r="AA2814" s="199"/>
      <c r="AB2814" s="112"/>
      <c r="AC2814" s="112"/>
      <c r="AD2814" s="112"/>
      <c r="AE2814" s="204"/>
      <c r="AF2814" s="199"/>
    </row>
    <row r="2815" spans="1:32" ht="15.6" hidden="1">
      <c r="A2815" s="198"/>
      <c r="B2815" s="199"/>
      <c r="C2815" s="199"/>
      <c r="D2815" s="199"/>
      <c r="E2815" s="200"/>
      <c r="F2815" s="200"/>
      <c r="G2815" s="199"/>
      <c r="H2815" s="199"/>
      <c r="I2815" s="200"/>
      <c r="J2815" s="204"/>
      <c r="K2815" s="199"/>
      <c r="L2815" s="199"/>
      <c r="M2815" s="199"/>
      <c r="N2815" s="112"/>
      <c r="O2815" s="199"/>
      <c r="P2815" s="199"/>
      <c r="Q2815" s="199"/>
      <c r="R2815" s="199"/>
      <c r="S2815" s="199"/>
      <c r="T2815" s="199">
        <f>BD[[#This Row],[ND]]*BD[[#This Row],[NE]]</f>
        <v>0</v>
      </c>
      <c r="U2815" s="201" t="str">
        <f t="shared" si="189"/>
        <v/>
      </c>
      <c r="V2815" s="199"/>
      <c r="W2815" s="199">
        <f>BD[[#This Row],[NP]]*BD[[#This Row],[N.C]]</f>
        <v>0</v>
      </c>
      <c r="X2815" s="201" t="str">
        <f t="shared" si="190"/>
        <v/>
      </c>
      <c r="Y2815" s="182" t="b">
        <f t="shared" si="191"/>
        <v>0</v>
      </c>
      <c r="Z2815" s="199"/>
      <c r="AA2815" s="199"/>
      <c r="AB2815" s="112"/>
      <c r="AC2815" s="112"/>
      <c r="AD2815" s="112"/>
      <c r="AE2815" s="204"/>
      <c r="AF2815" s="199"/>
    </row>
    <row r="2816" spans="1:32" ht="15.6" hidden="1">
      <c r="A2816" s="198"/>
      <c r="B2816" s="199"/>
      <c r="C2816" s="199"/>
      <c r="D2816" s="199"/>
      <c r="E2816" s="200"/>
      <c r="F2816" s="200"/>
      <c r="G2816" s="199"/>
      <c r="H2816" s="199"/>
      <c r="I2816" s="200"/>
      <c r="J2816" s="204"/>
      <c r="K2816" s="199"/>
      <c r="L2816" s="199"/>
      <c r="M2816" s="199"/>
      <c r="N2816" s="112"/>
      <c r="O2816" s="199"/>
      <c r="P2816" s="199"/>
      <c r="Q2816" s="199"/>
      <c r="R2816" s="199"/>
      <c r="S2816" s="199"/>
      <c r="T2816" s="199">
        <f>BD[[#This Row],[ND]]*BD[[#This Row],[NE]]</f>
        <v>0</v>
      </c>
      <c r="U2816" s="201" t="str">
        <f t="shared" ref="U2816:U2879" si="192">IF(AND(T2816&lt;=40,T2816&gt;=24),"MUY ALTO",IF(AND(T2816&lt;=20,T2816&gt;=10),"ALTO",IF(AND(T2816&lt;=8,T2816&gt;=6),"MEDIO",IF(AND(T2816&lt;=4,T2816&gt;=1),"BAJO",""))))</f>
        <v/>
      </c>
      <c r="V2816" s="199"/>
      <c r="W2816" s="199">
        <f>BD[[#This Row],[NP]]*BD[[#This Row],[N.C]]</f>
        <v>0</v>
      </c>
      <c r="X2816" s="201" t="str">
        <f t="shared" ref="X2816:X2879" si="193">IFERROR(IF(AND(W2816&gt;=600,W2816&lt;=4000),"I",IF(AND(W2816&lt;500,W2816&gt;=150),"II",IF(AND(W2816&lt;=120,W2816&gt;=40),"III",IF(W2816=20,"IV","")))),"")</f>
        <v/>
      </c>
      <c r="Y2816" s="182" t="b">
        <f t="shared" ref="Y2816:Y2879" si="194">IF(AND(X2816="I"),"NO ACEPTABLE",IF(AND(X2816="II"),"ACEPTABLE CON CONTROL ESPECIFICO",IF(AND(X2816="III"),"MEJORABLE",IF(AND(X2816="IV"),"ACEPTABLE"))))</f>
        <v>0</v>
      </c>
      <c r="Z2816" s="199"/>
      <c r="AA2816" s="199"/>
      <c r="AB2816" s="112"/>
      <c r="AC2816" s="112"/>
      <c r="AD2816" s="112"/>
      <c r="AE2816" s="204"/>
      <c r="AF2816" s="199"/>
    </row>
    <row r="2817" spans="1:32" ht="15.6" hidden="1">
      <c r="A2817" s="198"/>
      <c r="B2817" s="199"/>
      <c r="C2817" s="199"/>
      <c r="D2817" s="199"/>
      <c r="E2817" s="200"/>
      <c r="F2817" s="200"/>
      <c r="G2817" s="199"/>
      <c r="H2817" s="199"/>
      <c r="I2817" s="200"/>
      <c r="J2817" s="204"/>
      <c r="K2817" s="199"/>
      <c r="L2817" s="199"/>
      <c r="M2817" s="199"/>
      <c r="N2817" s="112"/>
      <c r="O2817" s="199"/>
      <c r="P2817" s="199"/>
      <c r="Q2817" s="199"/>
      <c r="R2817" s="199"/>
      <c r="S2817" s="199"/>
      <c r="T2817" s="199">
        <f>BD[[#This Row],[ND]]*BD[[#This Row],[NE]]</f>
        <v>0</v>
      </c>
      <c r="U2817" s="201" t="str">
        <f t="shared" si="192"/>
        <v/>
      </c>
      <c r="V2817" s="199"/>
      <c r="W2817" s="199">
        <f>BD[[#This Row],[NP]]*BD[[#This Row],[N.C]]</f>
        <v>0</v>
      </c>
      <c r="X2817" s="201" t="str">
        <f t="shared" si="193"/>
        <v/>
      </c>
      <c r="Y2817" s="182" t="b">
        <f t="shared" si="194"/>
        <v>0</v>
      </c>
      <c r="Z2817" s="199"/>
      <c r="AA2817" s="199"/>
      <c r="AB2817" s="112"/>
      <c r="AC2817" s="112"/>
      <c r="AD2817" s="112"/>
      <c r="AE2817" s="204"/>
      <c r="AF2817" s="199"/>
    </row>
    <row r="2818" spans="1:32" ht="15.6" hidden="1">
      <c r="A2818" s="198"/>
      <c r="B2818" s="199"/>
      <c r="C2818" s="199"/>
      <c r="D2818" s="199"/>
      <c r="E2818" s="200"/>
      <c r="F2818" s="200"/>
      <c r="G2818" s="199"/>
      <c r="H2818" s="199"/>
      <c r="I2818" s="200"/>
      <c r="J2818" s="204"/>
      <c r="K2818" s="199"/>
      <c r="L2818" s="199"/>
      <c r="M2818" s="199"/>
      <c r="N2818" s="112"/>
      <c r="O2818" s="199"/>
      <c r="P2818" s="199"/>
      <c r="Q2818" s="199"/>
      <c r="R2818" s="199"/>
      <c r="S2818" s="199"/>
      <c r="T2818" s="199">
        <f>BD[[#This Row],[ND]]*BD[[#This Row],[NE]]</f>
        <v>0</v>
      </c>
      <c r="U2818" s="201" t="str">
        <f t="shared" si="192"/>
        <v/>
      </c>
      <c r="V2818" s="199"/>
      <c r="W2818" s="199">
        <f>BD[[#This Row],[NP]]*BD[[#This Row],[N.C]]</f>
        <v>0</v>
      </c>
      <c r="X2818" s="201" t="str">
        <f t="shared" si="193"/>
        <v/>
      </c>
      <c r="Y2818" s="182" t="b">
        <f t="shared" si="194"/>
        <v>0</v>
      </c>
      <c r="Z2818" s="199"/>
      <c r="AA2818" s="199"/>
      <c r="AB2818" s="112"/>
      <c r="AC2818" s="112"/>
      <c r="AD2818" s="112"/>
      <c r="AE2818" s="204"/>
      <c r="AF2818" s="199"/>
    </row>
    <row r="2819" spans="1:32" ht="15.6" hidden="1">
      <c r="A2819" s="198"/>
      <c r="B2819" s="199"/>
      <c r="C2819" s="199"/>
      <c r="D2819" s="199"/>
      <c r="E2819" s="200"/>
      <c r="F2819" s="200"/>
      <c r="G2819" s="199"/>
      <c r="H2819" s="199"/>
      <c r="I2819" s="200"/>
      <c r="J2819" s="204"/>
      <c r="K2819" s="199"/>
      <c r="L2819" s="199"/>
      <c r="M2819" s="199"/>
      <c r="N2819" s="112"/>
      <c r="O2819" s="199"/>
      <c r="P2819" s="199"/>
      <c r="Q2819" s="199"/>
      <c r="R2819" s="199"/>
      <c r="S2819" s="199"/>
      <c r="T2819" s="199">
        <f>BD[[#This Row],[ND]]*BD[[#This Row],[NE]]</f>
        <v>0</v>
      </c>
      <c r="U2819" s="201" t="str">
        <f t="shared" si="192"/>
        <v/>
      </c>
      <c r="V2819" s="199"/>
      <c r="W2819" s="199">
        <f>BD[[#This Row],[NP]]*BD[[#This Row],[N.C]]</f>
        <v>0</v>
      </c>
      <c r="X2819" s="201" t="str">
        <f t="shared" si="193"/>
        <v/>
      </c>
      <c r="Y2819" s="182" t="b">
        <f t="shared" si="194"/>
        <v>0</v>
      </c>
      <c r="Z2819" s="199"/>
      <c r="AA2819" s="199"/>
      <c r="AB2819" s="112"/>
      <c r="AC2819" s="112"/>
      <c r="AD2819" s="112"/>
      <c r="AE2819" s="204"/>
      <c r="AF2819" s="199"/>
    </row>
    <row r="2820" spans="1:32" ht="15.6" hidden="1">
      <c r="A2820" s="198"/>
      <c r="B2820" s="199"/>
      <c r="C2820" s="199"/>
      <c r="D2820" s="199"/>
      <c r="E2820" s="200"/>
      <c r="F2820" s="200"/>
      <c r="G2820" s="199"/>
      <c r="H2820" s="199"/>
      <c r="I2820" s="200"/>
      <c r="J2820" s="204"/>
      <c r="K2820" s="199"/>
      <c r="L2820" s="199"/>
      <c r="M2820" s="199"/>
      <c r="N2820" s="112"/>
      <c r="O2820" s="199"/>
      <c r="P2820" s="199"/>
      <c r="Q2820" s="199"/>
      <c r="R2820" s="199"/>
      <c r="S2820" s="199"/>
      <c r="T2820" s="199">
        <f>BD[[#This Row],[ND]]*BD[[#This Row],[NE]]</f>
        <v>0</v>
      </c>
      <c r="U2820" s="201" t="str">
        <f t="shared" si="192"/>
        <v/>
      </c>
      <c r="V2820" s="199"/>
      <c r="W2820" s="199">
        <f>BD[[#This Row],[NP]]*BD[[#This Row],[N.C]]</f>
        <v>0</v>
      </c>
      <c r="X2820" s="201" t="str">
        <f t="shared" si="193"/>
        <v/>
      </c>
      <c r="Y2820" s="182" t="b">
        <f t="shared" si="194"/>
        <v>0</v>
      </c>
      <c r="Z2820" s="199"/>
      <c r="AA2820" s="199"/>
      <c r="AB2820" s="112"/>
      <c r="AC2820" s="112"/>
      <c r="AD2820" s="112"/>
      <c r="AE2820" s="204"/>
      <c r="AF2820" s="199"/>
    </row>
    <row r="2821" spans="1:32" ht="15.6" hidden="1">
      <c r="A2821" s="198"/>
      <c r="B2821" s="199"/>
      <c r="C2821" s="199"/>
      <c r="D2821" s="199"/>
      <c r="E2821" s="200"/>
      <c r="F2821" s="200"/>
      <c r="G2821" s="199"/>
      <c r="H2821" s="199"/>
      <c r="I2821" s="200"/>
      <c r="J2821" s="204"/>
      <c r="K2821" s="199"/>
      <c r="L2821" s="199"/>
      <c r="M2821" s="199"/>
      <c r="N2821" s="112"/>
      <c r="O2821" s="199"/>
      <c r="P2821" s="199"/>
      <c r="Q2821" s="199"/>
      <c r="R2821" s="199"/>
      <c r="S2821" s="199"/>
      <c r="T2821" s="199">
        <f>BD[[#This Row],[ND]]*BD[[#This Row],[NE]]</f>
        <v>0</v>
      </c>
      <c r="U2821" s="201" t="str">
        <f t="shared" si="192"/>
        <v/>
      </c>
      <c r="V2821" s="199"/>
      <c r="W2821" s="199">
        <f>BD[[#This Row],[NP]]*BD[[#This Row],[N.C]]</f>
        <v>0</v>
      </c>
      <c r="X2821" s="201" t="str">
        <f t="shared" si="193"/>
        <v/>
      </c>
      <c r="Y2821" s="182" t="b">
        <f t="shared" si="194"/>
        <v>0</v>
      </c>
      <c r="Z2821" s="199"/>
      <c r="AA2821" s="199"/>
      <c r="AB2821" s="112"/>
      <c r="AC2821" s="112"/>
      <c r="AD2821" s="112"/>
      <c r="AE2821" s="204"/>
      <c r="AF2821" s="199"/>
    </row>
    <row r="2822" spans="1:32" ht="15.6" hidden="1">
      <c r="A2822" s="198"/>
      <c r="B2822" s="199"/>
      <c r="C2822" s="199"/>
      <c r="D2822" s="199"/>
      <c r="E2822" s="200"/>
      <c r="F2822" s="200"/>
      <c r="G2822" s="199"/>
      <c r="H2822" s="199"/>
      <c r="I2822" s="200"/>
      <c r="J2822" s="204"/>
      <c r="K2822" s="199"/>
      <c r="L2822" s="199"/>
      <c r="M2822" s="199"/>
      <c r="N2822" s="112"/>
      <c r="O2822" s="199"/>
      <c r="P2822" s="199"/>
      <c r="Q2822" s="199"/>
      <c r="R2822" s="199"/>
      <c r="S2822" s="199"/>
      <c r="T2822" s="199">
        <f>BD[[#This Row],[ND]]*BD[[#This Row],[NE]]</f>
        <v>0</v>
      </c>
      <c r="U2822" s="201" t="str">
        <f t="shared" si="192"/>
        <v/>
      </c>
      <c r="V2822" s="199"/>
      <c r="W2822" s="199">
        <f>BD[[#This Row],[NP]]*BD[[#This Row],[N.C]]</f>
        <v>0</v>
      </c>
      <c r="X2822" s="201" t="str">
        <f t="shared" si="193"/>
        <v/>
      </c>
      <c r="Y2822" s="182" t="b">
        <f t="shared" si="194"/>
        <v>0</v>
      </c>
      <c r="Z2822" s="199"/>
      <c r="AA2822" s="199"/>
      <c r="AB2822" s="112"/>
      <c r="AC2822" s="112"/>
      <c r="AD2822" s="112"/>
      <c r="AE2822" s="204"/>
      <c r="AF2822" s="199"/>
    </row>
    <row r="2823" spans="1:32" ht="15.6" hidden="1">
      <c r="A2823" s="198"/>
      <c r="B2823" s="199"/>
      <c r="C2823" s="199"/>
      <c r="D2823" s="199"/>
      <c r="E2823" s="200"/>
      <c r="F2823" s="200"/>
      <c r="G2823" s="199"/>
      <c r="H2823" s="199"/>
      <c r="I2823" s="200"/>
      <c r="J2823" s="204"/>
      <c r="K2823" s="199"/>
      <c r="L2823" s="199"/>
      <c r="M2823" s="199"/>
      <c r="N2823" s="112"/>
      <c r="O2823" s="199"/>
      <c r="P2823" s="199"/>
      <c r="Q2823" s="199"/>
      <c r="R2823" s="199"/>
      <c r="S2823" s="199"/>
      <c r="T2823" s="199">
        <f>BD[[#This Row],[ND]]*BD[[#This Row],[NE]]</f>
        <v>0</v>
      </c>
      <c r="U2823" s="201" t="str">
        <f t="shared" si="192"/>
        <v/>
      </c>
      <c r="V2823" s="199"/>
      <c r="W2823" s="199">
        <f>BD[[#This Row],[NP]]*BD[[#This Row],[N.C]]</f>
        <v>0</v>
      </c>
      <c r="X2823" s="201" t="str">
        <f t="shared" si="193"/>
        <v/>
      </c>
      <c r="Y2823" s="182" t="b">
        <f t="shared" si="194"/>
        <v>0</v>
      </c>
      <c r="Z2823" s="199"/>
      <c r="AA2823" s="199"/>
      <c r="AB2823" s="112"/>
      <c r="AC2823" s="112"/>
      <c r="AD2823" s="112"/>
      <c r="AE2823" s="204"/>
      <c r="AF2823" s="199"/>
    </row>
    <row r="2824" spans="1:32" ht="15.6" hidden="1">
      <c r="A2824" s="198"/>
      <c r="B2824" s="199"/>
      <c r="C2824" s="199"/>
      <c r="D2824" s="199"/>
      <c r="E2824" s="200"/>
      <c r="F2824" s="200"/>
      <c r="G2824" s="199"/>
      <c r="H2824" s="199"/>
      <c r="I2824" s="200"/>
      <c r="J2824" s="204"/>
      <c r="K2824" s="199"/>
      <c r="L2824" s="199"/>
      <c r="M2824" s="199"/>
      <c r="N2824" s="112"/>
      <c r="O2824" s="199"/>
      <c r="P2824" s="199"/>
      <c r="Q2824" s="199"/>
      <c r="R2824" s="199"/>
      <c r="S2824" s="199"/>
      <c r="T2824" s="199">
        <f>BD[[#This Row],[ND]]*BD[[#This Row],[NE]]</f>
        <v>0</v>
      </c>
      <c r="U2824" s="201" t="str">
        <f t="shared" si="192"/>
        <v/>
      </c>
      <c r="V2824" s="199"/>
      <c r="W2824" s="199">
        <f>BD[[#This Row],[NP]]*BD[[#This Row],[N.C]]</f>
        <v>0</v>
      </c>
      <c r="X2824" s="201" t="str">
        <f t="shared" si="193"/>
        <v/>
      </c>
      <c r="Y2824" s="182" t="b">
        <f t="shared" si="194"/>
        <v>0</v>
      </c>
      <c r="Z2824" s="199"/>
      <c r="AA2824" s="199"/>
      <c r="AB2824" s="112"/>
      <c r="AC2824" s="112"/>
      <c r="AD2824" s="112"/>
      <c r="AE2824" s="204"/>
      <c r="AF2824" s="199"/>
    </row>
    <row r="2825" spans="1:32" ht="15.6" hidden="1">
      <c r="A2825" s="198"/>
      <c r="B2825" s="199"/>
      <c r="C2825" s="199"/>
      <c r="D2825" s="199"/>
      <c r="E2825" s="200"/>
      <c r="F2825" s="200"/>
      <c r="G2825" s="199"/>
      <c r="H2825" s="199"/>
      <c r="I2825" s="200"/>
      <c r="J2825" s="204"/>
      <c r="K2825" s="199"/>
      <c r="L2825" s="199"/>
      <c r="M2825" s="199"/>
      <c r="N2825" s="112"/>
      <c r="O2825" s="199"/>
      <c r="P2825" s="199"/>
      <c r="Q2825" s="199"/>
      <c r="R2825" s="199"/>
      <c r="S2825" s="199"/>
      <c r="T2825" s="199">
        <f>BD[[#This Row],[ND]]*BD[[#This Row],[NE]]</f>
        <v>0</v>
      </c>
      <c r="U2825" s="201" t="str">
        <f t="shared" si="192"/>
        <v/>
      </c>
      <c r="V2825" s="199"/>
      <c r="W2825" s="199">
        <f>BD[[#This Row],[NP]]*BD[[#This Row],[N.C]]</f>
        <v>0</v>
      </c>
      <c r="X2825" s="201" t="str">
        <f t="shared" si="193"/>
        <v/>
      </c>
      <c r="Y2825" s="182" t="b">
        <f t="shared" si="194"/>
        <v>0</v>
      </c>
      <c r="Z2825" s="199"/>
      <c r="AA2825" s="199"/>
      <c r="AB2825" s="112"/>
      <c r="AC2825" s="112"/>
      <c r="AD2825" s="112"/>
      <c r="AE2825" s="204"/>
      <c r="AF2825" s="199"/>
    </row>
    <row r="2826" spans="1:32" ht="15.6" hidden="1">
      <c r="A2826" s="198"/>
      <c r="B2826" s="199"/>
      <c r="C2826" s="199"/>
      <c r="D2826" s="199"/>
      <c r="E2826" s="200"/>
      <c r="F2826" s="200"/>
      <c r="G2826" s="199"/>
      <c r="H2826" s="199"/>
      <c r="I2826" s="200"/>
      <c r="J2826" s="204"/>
      <c r="K2826" s="199"/>
      <c r="L2826" s="199"/>
      <c r="M2826" s="199"/>
      <c r="N2826" s="112"/>
      <c r="O2826" s="199"/>
      <c r="P2826" s="199"/>
      <c r="Q2826" s="199"/>
      <c r="R2826" s="199"/>
      <c r="S2826" s="199"/>
      <c r="T2826" s="199">
        <f>BD[[#This Row],[ND]]*BD[[#This Row],[NE]]</f>
        <v>0</v>
      </c>
      <c r="U2826" s="201" t="str">
        <f t="shared" si="192"/>
        <v/>
      </c>
      <c r="V2826" s="199"/>
      <c r="W2826" s="199">
        <f>BD[[#This Row],[NP]]*BD[[#This Row],[N.C]]</f>
        <v>0</v>
      </c>
      <c r="X2826" s="201" t="str">
        <f t="shared" si="193"/>
        <v/>
      </c>
      <c r="Y2826" s="182" t="b">
        <f t="shared" si="194"/>
        <v>0</v>
      </c>
      <c r="Z2826" s="199"/>
      <c r="AA2826" s="199"/>
      <c r="AB2826" s="112"/>
      <c r="AC2826" s="112"/>
      <c r="AD2826" s="112"/>
      <c r="AE2826" s="204"/>
      <c r="AF2826" s="199"/>
    </row>
    <row r="2827" spans="1:32" ht="15.6" hidden="1">
      <c r="A2827" s="198"/>
      <c r="B2827" s="199"/>
      <c r="C2827" s="199"/>
      <c r="D2827" s="199"/>
      <c r="E2827" s="200"/>
      <c r="F2827" s="200"/>
      <c r="G2827" s="199"/>
      <c r="H2827" s="199"/>
      <c r="I2827" s="200"/>
      <c r="J2827" s="204"/>
      <c r="K2827" s="199"/>
      <c r="L2827" s="199"/>
      <c r="M2827" s="199"/>
      <c r="N2827" s="112"/>
      <c r="O2827" s="199"/>
      <c r="P2827" s="199"/>
      <c r="Q2827" s="199"/>
      <c r="R2827" s="199"/>
      <c r="S2827" s="199"/>
      <c r="T2827" s="199">
        <f>BD[[#This Row],[ND]]*BD[[#This Row],[NE]]</f>
        <v>0</v>
      </c>
      <c r="U2827" s="201" t="str">
        <f t="shared" si="192"/>
        <v/>
      </c>
      <c r="V2827" s="199"/>
      <c r="W2827" s="199">
        <f>BD[[#This Row],[NP]]*BD[[#This Row],[N.C]]</f>
        <v>0</v>
      </c>
      <c r="X2827" s="201" t="str">
        <f t="shared" si="193"/>
        <v/>
      </c>
      <c r="Y2827" s="182" t="b">
        <f t="shared" si="194"/>
        <v>0</v>
      </c>
      <c r="Z2827" s="199"/>
      <c r="AA2827" s="199"/>
      <c r="AB2827" s="112"/>
      <c r="AC2827" s="112"/>
      <c r="AD2827" s="112"/>
      <c r="AE2827" s="204"/>
      <c r="AF2827" s="199"/>
    </row>
    <row r="2828" spans="1:32" ht="15.6" hidden="1">
      <c r="A2828" s="198"/>
      <c r="B2828" s="199"/>
      <c r="C2828" s="199"/>
      <c r="D2828" s="199"/>
      <c r="E2828" s="200"/>
      <c r="F2828" s="200"/>
      <c r="G2828" s="199"/>
      <c r="H2828" s="199"/>
      <c r="I2828" s="200"/>
      <c r="J2828" s="204"/>
      <c r="K2828" s="199"/>
      <c r="L2828" s="199"/>
      <c r="M2828" s="199"/>
      <c r="N2828" s="112"/>
      <c r="O2828" s="199"/>
      <c r="P2828" s="199"/>
      <c r="Q2828" s="199"/>
      <c r="R2828" s="199"/>
      <c r="S2828" s="199"/>
      <c r="T2828" s="199">
        <f>BD[[#This Row],[ND]]*BD[[#This Row],[NE]]</f>
        <v>0</v>
      </c>
      <c r="U2828" s="201" t="str">
        <f t="shared" si="192"/>
        <v/>
      </c>
      <c r="V2828" s="199"/>
      <c r="W2828" s="199">
        <f>BD[[#This Row],[NP]]*BD[[#This Row],[N.C]]</f>
        <v>0</v>
      </c>
      <c r="X2828" s="201" t="str">
        <f t="shared" si="193"/>
        <v/>
      </c>
      <c r="Y2828" s="182" t="b">
        <f t="shared" si="194"/>
        <v>0</v>
      </c>
      <c r="Z2828" s="199"/>
      <c r="AA2828" s="199"/>
      <c r="AB2828" s="112"/>
      <c r="AC2828" s="112"/>
      <c r="AD2828" s="112"/>
      <c r="AE2828" s="204"/>
      <c r="AF2828" s="199"/>
    </row>
    <row r="2829" spans="1:32" ht="15.6" hidden="1">
      <c r="A2829" s="198"/>
      <c r="B2829" s="199"/>
      <c r="C2829" s="199"/>
      <c r="D2829" s="199"/>
      <c r="E2829" s="200"/>
      <c r="F2829" s="200"/>
      <c r="G2829" s="199"/>
      <c r="H2829" s="199"/>
      <c r="I2829" s="200"/>
      <c r="J2829" s="204"/>
      <c r="K2829" s="199"/>
      <c r="L2829" s="199"/>
      <c r="M2829" s="199"/>
      <c r="N2829" s="112"/>
      <c r="O2829" s="199"/>
      <c r="P2829" s="199"/>
      <c r="Q2829" s="199"/>
      <c r="R2829" s="199"/>
      <c r="S2829" s="199"/>
      <c r="T2829" s="199">
        <f>BD[[#This Row],[ND]]*BD[[#This Row],[NE]]</f>
        <v>0</v>
      </c>
      <c r="U2829" s="201" t="str">
        <f t="shared" si="192"/>
        <v/>
      </c>
      <c r="V2829" s="199"/>
      <c r="W2829" s="199">
        <f>BD[[#This Row],[NP]]*BD[[#This Row],[N.C]]</f>
        <v>0</v>
      </c>
      <c r="X2829" s="201" t="str">
        <f t="shared" si="193"/>
        <v/>
      </c>
      <c r="Y2829" s="182" t="b">
        <f t="shared" si="194"/>
        <v>0</v>
      </c>
      <c r="Z2829" s="199"/>
      <c r="AA2829" s="199"/>
      <c r="AB2829" s="112"/>
      <c r="AC2829" s="112"/>
      <c r="AD2829" s="112"/>
      <c r="AE2829" s="204"/>
      <c r="AF2829" s="199"/>
    </row>
    <row r="2830" spans="1:32" ht="15.6" hidden="1">
      <c r="A2830" s="198"/>
      <c r="B2830" s="199"/>
      <c r="C2830" s="199"/>
      <c r="D2830" s="199"/>
      <c r="E2830" s="200"/>
      <c r="F2830" s="200"/>
      <c r="G2830" s="199"/>
      <c r="H2830" s="199"/>
      <c r="I2830" s="200"/>
      <c r="J2830" s="204"/>
      <c r="K2830" s="199"/>
      <c r="L2830" s="199"/>
      <c r="M2830" s="199"/>
      <c r="N2830" s="112"/>
      <c r="O2830" s="199"/>
      <c r="P2830" s="199"/>
      <c r="Q2830" s="199"/>
      <c r="R2830" s="199"/>
      <c r="S2830" s="199"/>
      <c r="T2830" s="199">
        <f>BD[[#This Row],[ND]]*BD[[#This Row],[NE]]</f>
        <v>0</v>
      </c>
      <c r="U2830" s="201" t="str">
        <f t="shared" si="192"/>
        <v/>
      </c>
      <c r="V2830" s="199"/>
      <c r="W2830" s="199">
        <f>BD[[#This Row],[NP]]*BD[[#This Row],[N.C]]</f>
        <v>0</v>
      </c>
      <c r="X2830" s="201" t="str">
        <f t="shared" si="193"/>
        <v/>
      </c>
      <c r="Y2830" s="182" t="b">
        <f t="shared" si="194"/>
        <v>0</v>
      </c>
      <c r="Z2830" s="199"/>
      <c r="AA2830" s="199"/>
      <c r="AB2830" s="112"/>
      <c r="AC2830" s="112"/>
      <c r="AD2830" s="112"/>
      <c r="AE2830" s="204"/>
      <c r="AF2830" s="199"/>
    </row>
    <row r="2831" spans="1:32" ht="15.6" hidden="1">
      <c r="A2831" s="198"/>
      <c r="B2831" s="199"/>
      <c r="C2831" s="199"/>
      <c r="D2831" s="199"/>
      <c r="E2831" s="200"/>
      <c r="F2831" s="200"/>
      <c r="G2831" s="199"/>
      <c r="H2831" s="199"/>
      <c r="I2831" s="200"/>
      <c r="J2831" s="204"/>
      <c r="K2831" s="199"/>
      <c r="L2831" s="199"/>
      <c r="M2831" s="199"/>
      <c r="N2831" s="112"/>
      <c r="O2831" s="199"/>
      <c r="P2831" s="199"/>
      <c r="Q2831" s="199"/>
      <c r="R2831" s="199"/>
      <c r="S2831" s="199"/>
      <c r="T2831" s="199">
        <f>BD[[#This Row],[ND]]*BD[[#This Row],[NE]]</f>
        <v>0</v>
      </c>
      <c r="U2831" s="201" t="str">
        <f t="shared" si="192"/>
        <v/>
      </c>
      <c r="V2831" s="199"/>
      <c r="W2831" s="199">
        <f>BD[[#This Row],[NP]]*BD[[#This Row],[N.C]]</f>
        <v>0</v>
      </c>
      <c r="X2831" s="201" t="str">
        <f t="shared" si="193"/>
        <v/>
      </c>
      <c r="Y2831" s="182" t="b">
        <f t="shared" si="194"/>
        <v>0</v>
      </c>
      <c r="Z2831" s="199"/>
      <c r="AA2831" s="199"/>
      <c r="AB2831" s="112"/>
      <c r="AC2831" s="112"/>
      <c r="AD2831" s="112"/>
      <c r="AE2831" s="204"/>
      <c r="AF2831" s="199"/>
    </row>
    <row r="2832" spans="1:32" ht="15.6" hidden="1">
      <c r="A2832" s="198"/>
      <c r="B2832" s="199"/>
      <c r="C2832" s="199"/>
      <c r="D2832" s="199"/>
      <c r="E2832" s="200"/>
      <c r="F2832" s="200"/>
      <c r="G2832" s="199"/>
      <c r="H2832" s="199"/>
      <c r="I2832" s="200"/>
      <c r="J2832" s="204"/>
      <c r="K2832" s="199"/>
      <c r="L2832" s="199"/>
      <c r="M2832" s="199"/>
      <c r="N2832" s="112"/>
      <c r="O2832" s="199"/>
      <c r="P2832" s="199"/>
      <c r="Q2832" s="199"/>
      <c r="R2832" s="199"/>
      <c r="S2832" s="199"/>
      <c r="T2832" s="199">
        <f>BD[[#This Row],[ND]]*BD[[#This Row],[NE]]</f>
        <v>0</v>
      </c>
      <c r="U2832" s="201" t="str">
        <f t="shared" si="192"/>
        <v/>
      </c>
      <c r="V2832" s="199"/>
      <c r="W2832" s="199">
        <f>BD[[#This Row],[NP]]*BD[[#This Row],[N.C]]</f>
        <v>0</v>
      </c>
      <c r="X2832" s="201" t="str">
        <f t="shared" si="193"/>
        <v/>
      </c>
      <c r="Y2832" s="182" t="b">
        <f t="shared" si="194"/>
        <v>0</v>
      </c>
      <c r="Z2832" s="199"/>
      <c r="AA2832" s="199"/>
      <c r="AB2832" s="112"/>
      <c r="AC2832" s="112"/>
      <c r="AD2832" s="112"/>
      <c r="AE2832" s="204"/>
      <c r="AF2832" s="199"/>
    </row>
    <row r="2833" spans="1:32" ht="15.6" hidden="1">
      <c r="A2833" s="198"/>
      <c r="B2833" s="199"/>
      <c r="C2833" s="199"/>
      <c r="D2833" s="199"/>
      <c r="E2833" s="200"/>
      <c r="F2833" s="200"/>
      <c r="G2833" s="199"/>
      <c r="H2833" s="199"/>
      <c r="I2833" s="200"/>
      <c r="J2833" s="204"/>
      <c r="K2833" s="199"/>
      <c r="L2833" s="199"/>
      <c r="M2833" s="199"/>
      <c r="N2833" s="112"/>
      <c r="O2833" s="199"/>
      <c r="P2833" s="199"/>
      <c r="Q2833" s="199"/>
      <c r="R2833" s="199"/>
      <c r="S2833" s="199"/>
      <c r="T2833" s="199">
        <f>BD[[#This Row],[ND]]*BD[[#This Row],[NE]]</f>
        <v>0</v>
      </c>
      <c r="U2833" s="201" t="str">
        <f t="shared" si="192"/>
        <v/>
      </c>
      <c r="V2833" s="199"/>
      <c r="W2833" s="199">
        <f>BD[[#This Row],[NP]]*BD[[#This Row],[N.C]]</f>
        <v>0</v>
      </c>
      <c r="X2833" s="201" t="str">
        <f t="shared" si="193"/>
        <v/>
      </c>
      <c r="Y2833" s="182" t="b">
        <f t="shared" si="194"/>
        <v>0</v>
      </c>
      <c r="Z2833" s="199"/>
      <c r="AA2833" s="199"/>
      <c r="AB2833" s="112"/>
      <c r="AC2833" s="112"/>
      <c r="AD2833" s="112"/>
      <c r="AE2833" s="204"/>
      <c r="AF2833" s="199"/>
    </row>
    <row r="2834" spans="1:32" ht="15.6" hidden="1">
      <c r="A2834" s="198"/>
      <c r="B2834" s="199"/>
      <c r="C2834" s="199"/>
      <c r="D2834" s="199"/>
      <c r="E2834" s="200"/>
      <c r="F2834" s="200"/>
      <c r="G2834" s="199"/>
      <c r="H2834" s="199"/>
      <c r="I2834" s="200"/>
      <c r="J2834" s="204"/>
      <c r="K2834" s="199"/>
      <c r="L2834" s="199"/>
      <c r="M2834" s="199"/>
      <c r="N2834" s="112"/>
      <c r="O2834" s="199"/>
      <c r="P2834" s="199"/>
      <c r="Q2834" s="199"/>
      <c r="R2834" s="199"/>
      <c r="S2834" s="199"/>
      <c r="T2834" s="199">
        <f>BD[[#This Row],[ND]]*BD[[#This Row],[NE]]</f>
        <v>0</v>
      </c>
      <c r="U2834" s="201" t="str">
        <f t="shared" si="192"/>
        <v/>
      </c>
      <c r="V2834" s="199"/>
      <c r="W2834" s="199">
        <f>BD[[#This Row],[NP]]*BD[[#This Row],[N.C]]</f>
        <v>0</v>
      </c>
      <c r="X2834" s="201" t="str">
        <f t="shared" si="193"/>
        <v/>
      </c>
      <c r="Y2834" s="182" t="b">
        <f t="shared" si="194"/>
        <v>0</v>
      </c>
      <c r="Z2834" s="199"/>
      <c r="AA2834" s="199"/>
      <c r="AB2834" s="112"/>
      <c r="AC2834" s="112"/>
      <c r="AD2834" s="112"/>
      <c r="AE2834" s="204"/>
      <c r="AF2834" s="199"/>
    </row>
    <row r="2835" spans="1:32" ht="15.6" hidden="1">
      <c r="A2835" s="198"/>
      <c r="B2835" s="199"/>
      <c r="C2835" s="199"/>
      <c r="D2835" s="199"/>
      <c r="E2835" s="200"/>
      <c r="F2835" s="200"/>
      <c r="G2835" s="199"/>
      <c r="H2835" s="199"/>
      <c r="I2835" s="200"/>
      <c r="J2835" s="204"/>
      <c r="K2835" s="199"/>
      <c r="L2835" s="199"/>
      <c r="M2835" s="199"/>
      <c r="N2835" s="112"/>
      <c r="O2835" s="199"/>
      <c r="P2835" s="199"/>
      <c r="Q2835" s="199"/>
      <c r="R2835" s="199"/>
      <c r="S2835" s="199"/>
      <c r="T2835" s="199">
        <f>BD[[#This Row],[ND]]*BD[[#This Row],[NE]]</f>
        <v>0</v>
      </c>
      <c r="U2835" s="201" t="str">
        <f t="shared" si="192"/>
        <v/>
      </c>
      <c r="V2835" s="199"/>
      <c r="W2835" s="199">
        <f>BD[[#This Row],[NP]]*BD[[#This Row],[N.C]]</f>
        <v>0</v>
      </c>
      <c r="X2835" s="201" t="str">
        <f t="shared" si="193"/>
        <v/>
      </c>
      <c r="Y2835" s="182" t="b">
        <f t="shared" si="194"/>
        <v>0</v>
      </c>
      <c r="Z2835" s="199"/>
      <c r="AA2835" s="199"/>
      <c r="AB2835" s="112"/>
      <c r="AC2835" s="112"/>
      <c r="AD2835" s="112"/>
      <c r="AE2835" s="204"/>
      <c r="AF2835" s="199"/>
    </row>
    <row r="2836" spans="1:32" ht="15.6" hidden="1">
      <c r="A2836" s="198"/>
      <c r="B2836" s="199"/>
      <c r="C2836" s="199"/>
      <c r="D2836" s="199"/>
      <c r="E2836" s="200"/>
      <c r="F2836" s="200"/>
      <c r="G2836" s="199"/>
      <c r="H2836" s="199"/>
      <c r="I2836" s="200"/>
      <c r="J2836" s="204"/>
      <c r="K2836" s="199"/>
      <c r="L2836" s="199"/>
      <c r="M2836" s="199"/>
      <c r="N2836" s="112"/>
      <c r="O2836" s="199"/>
      <c r="P2836" s="199"/>
      <c r="Q2836" s="199"/>
      <c r="R2836" s="199"/>
      <c r="S2836" s="199"/>
      <c r="T2836" s="199">
        <f>BD[[#This Row],[ND]]*BD[[#This Row],[NE]]</f>
        <v>0</v>
      </c>
      <c r="U2836" s="201" t="str">
        <f t="shared" si="192"/>
        <v/>
      </c>
      <c r="V2836" s="199"/>
      <c r="W2836" s="199">
        <f>BD[[#This Row],[NP]]*BD[[#This Row],[N.C]]</f>
        <v>0</v>
      </c>
      <c r="X2836" s="201" t="str">
        <f t="shared" si="193"/>
        <v/>
      </c>
      <c r="Y2836" s="182" t="b">
        <f t="shared" si="194"/>
        <v>0</v>
      </c>
      <c r="Z2836" s="199"/>
      <c r="AA2836" s="199"/>
      <c r="AB2836" s="112"/>
      <c r="AC2836" s="112"/>
      <c r="AD2836" s="112"/>
      <c r="AE2836" s="204"/>
      <c r="AF2836" s="199"/>
    </row>
    <row r="2837" spans="1:32" ht="15.6" hidden="1">
      <c r="A2837" s="198"/>
      <c r="B2837" s="199"/>
      <c r="C2837" s="199"/>
      <c r="D2837" s="199"/>
      <c r="E2837" s="200"/>
      <c r="F2837" s="200"/>
      <c r="G2837" s="199"/>
      <c r="H2837" s="199"/>
      <c r="I2837" s="200"/>
      <c r="J2837" s="204"/>
      <c r="K2837" s="199"/>
      <c r="L2837" s="199"/>
      <c r="M2837" s="199"/>
      <c r="N2837" s="112"/>
      <c r="O2837" s="199"/>
      <c r="P2837" s="199"/>
      <c r="Q2837" s="199"/>
      <c r="R2837" s="199"/>
      <c r="S2837" s="199"/>
      <c r="T2837" s="199">
        <f>BD[[#This Row],[ND]]*BD[[#This Row],[NE]]</f>
        <v>0</v>
      </c>
      <c r="U2837" s="201" t="str">
        <f t="shared" si="192"/>
        <v/>
      </c>
      <c r="V2837" s="199"/>
      <c r="W2837" s="199">
        <f>BD[[#This Row],[NP]]*BD[[#This Row],[N.C]]</f>
        <v>0</v>
      </c>
      <c r="X2837" s="201" t="str">
        <f t="shared" si="193"/>
        <v/>
      </c>
      <c r="Y2837" s="182" t="b">
        <f t="shared" si="194"/>
        <v>0</v>
      </c>
      <c r="Z2837" s="199"/>
      <c r="AA2837" s="199"/>
      <c r="AB2837" s="112"/>
      <c r="AC2837" s="112"/>
      <c r="AD2837" s="112"/>
      <c r="AE2837" s="204"/>
      <c r="AF2837" s="199"/>
    </row>
    <row r="2838" spans="1:32" ht="15.6" hidden="1">
      <c r="A2838" s="198"/>
      <c r="B2838" s="199"/>
      <c r="C2838" s="199"/>
      <c r="D2838" s="199"/>
      <c r="E2838" s="200"/>
      <c r="F2838" s="200"/>
      <c r="G2838" s="199"/>
      <c r="H2838" s="199"/>
      <c r="I2838" s="200"/>
      <c r="J2838" s="204"/>
      <c r="K2838" s="199"/>
      <c r="L2838" s="199"/>
      <c r="M2838" s="199"/>
      <c r="N2838" s="112"/>
      <c r="O2838" s="199"/>
      <c r="P2838" s="199"/>
      <c r="Q2838" s="199"/>
      <c r="R2838" s="199"/>
      <c r="S2838" s="199"/>
      <c r="T2838" s="199">
        <f>BD[[#This Row],[ND]]*BD[[#This Row],[NE]]</f>
        <v>0</v>
      </c>
      <c r="U2838" s="201" t="str">
        <f t="shared" si="192"/>
        <v/>
      </c>
      <c r="V2838" s="199"/>
      <c r="W2838" s="199">
        <f>BD[[#This Row],[NP]]*BD[[#This Row],[N.C]]</f>
        <v>0</v>
      </c>
      <c r="X2838" s="201" t="str">
        <f t="shared" si="193"/>
        <v/>
      </c>
      <c r="Y2838" s="182" t="b">
        <f t="shared" si="194"/>
        <v>0</v>
      </c>
      <c r="Z2838" s="199"/>
      <c r="AA2838" s="199"/>
      <c r="AB2838" s="112"/>
      <c r="AC2838" s="112"/>
      <c r="AD2838" s="112"/>
      <c r="AE2838" s="204"/>
      <c r="AF2838" s="199"/>
    </row>
    <row r="2839" spans="1:32" ht="15.6" hidden="1">
      <c r="A2839" s="198"/>
      <c r="B2839" s="199"/>
      <c r="C2839" s="199"/>
      <c r="D2839" s="199"/>
      <c r="E2839" s="200"/>
      <c r="F2839" s="200"/>
      <c r="G2839" s="199"/>
      <c r="H2839" s="199"/>
      <c r="I2839" s="200"/>
      <c r="J2839" s="204"/>
      <c r="K2839" s="199"/>
      <c r="L2839" s="199"/>
      <c r="M2839" s="199"/>
      <c r="N2839" s="112"/>
      <c r="O2839" s="199"/>
      <c r="P2839" s="199"/>
      <c r="Q2839" s="199"/>
      <c r="R2839" s="199"/>
      <c r="S2839" s="199"/>
      <c r="T2839" s="199">
        <f>BD[[#This Row],[ND]]*BD[[#This Row],[NE]]</f>
        <v>0</v>
      </c>
      <c r="U2839" s="201" t="str">
        <f t="shared" si="192"/>
        <v/>
      </c>
      <c r="V2839" s="199"/>
      <c r="W2839" s="199">
        <f>BD[[#This Row],[NP]]*BD[[#This Row],[N.C]]</f>
        <v>0</v>
      </c>
      <c r="X2839" s="201" t="str">
        <f t="shared" si="193"/>
        <v/>
      </c>
      <c r="Y2839" s="182" t="b">
        <f t="shared" si="194"/>
        <v>0</v>
      </c>
      <c r="Z2839" s="199"/>
      <c r="AA2839" s="199"/>
      <c r="AB2839" s="112"/>
      <c r="AC2839" s="112"/>
      <c r="AD2839" s="112"/>
      <c r="AE2839" s="204"/>
      <c r="AF2839" s="199"/>
    </row>
    <row r="2840" spans="1:32" ht="15.6" hidden="1">
      <c r="A2840" s="198"/>
      <c r="B2840" s="199"/>
      <c r="C2840" s="199"/>
      <c r="D2840" s="199"/>
      <c r="E2840" s="200"/>
      <c r="F2840" s="200"/>
      <c r="G2840" s="199"/>
      <c r="H2840" s="199"/>
      <c r="I2840" s="200"/>
      <c r="J2840" s="204"/>
      <c r="K2840" s="199"/>
      <c r="L2840" s="199"/>
      <c r="M2840" s="199"/>
      <c r="N2840" s="112"/>
      <c r="O2840" s="199"/>
      <c r="P2840" s="199"/>
      <c r="Q2840" s="199"/>
      <c r="R2840" s="199"/>
      <c r="S2840" s="199"/>
      <c r="T2840" s="199">
        <f>BD[[#This Row],[ND]]*BD[[#This Row],[NE]]</f>
        <v>0</v>
      </c>
      <c r="U2840" s="201" t="str">
        <f t="shared" si="192"/>
        <v/>
      </c>
      <c r="V2840" s="199"/>
      <c r="W2840" s="199">
        <f>BD[[#This Row],[NP]]*BD[[#This Row],[N.C]]</f>
        <v>0</v>
      </c>
      <c r="X2840" s="201" t="str">
        <f t="shared" si="193"/>
        <v/>
      </c>
      <c r="Y2840" s="182" t="b">
        <f t="shared" si="194"/>
        <v>0</v>
      </c>
      <c r="Z2840" s="199"/>
      <c r="AA2840" s="199"/>
      <c r="AB2840" s="112"/>
      <c r="AC2840" s="112"/>
      <c r="AD2840" s="112"/>
      <c r="AE2840" s="204"/>
      <c r="AF2840" s="199"/>
    </row>
    <row r="2841" spans="1:32" ht="15.6" hidden="1">
      <c r="A2841" s="198"/>
      <c r="B2841" s="199"/>
      <c r="C2841" s="199"/>
      <c r="D2841" s="199"/>
      <c r="E2841" s="200"/>
      <c r="F2841" s="200"/>
      <c r="G2841" s="199"/>
      <c r="H2841" s="199"/>
      <c r="I2841" s="200"/>
      <c r="J2841" s="204"/>
      <c r="K2841" s="199"/>
      <c r="L2841" s="199"/>
      <c r="M2841" s="199"/>
      <c r="N2841" s="112"/>
      <c r="O2841" s="199"/>
      <c r="P2841" s="199"/>
      <c r="Q2841" s="199"/>
      <c r="R2841" s="199"/>
      <c r="S2841" s="199"/>
      <c r="T2841" s="199">
        <f>BD[[#This Row],[ND]]*BD[[#This Row],[NE]]</f>
        <v>0</v>
      </c>
      <c r="U2841" s="201" t="str">
        <f t="shared" si="192"/>
        <v/>
      </c>
      <c r="V2841" s="199"/>
      <c r="W2841" s="199">
        <f>BD[[#This Row],[NP]]*BD[[#This Row],[N.C]]</f>
        <v>0</v>
      </c>
      <c r="X2841" s="201" t="str">
        <f t="shared" si="193"/>
        <v/>
      </c>
      <c r="Y2841" s="182" t="b">
        <f t="shared" si="194"/>
        <v>0</v>
      </c>
      <c r="Z2841" s="199"/>
      <c r="AA2841" s="199"/>
      <c r="AB2841" s="112"/>
      <c r="AC2841" s="112"/>
      <c r="AD2841" s="112"/>
      <c r="AE2841" s="204"/>
      <c r="AF2841" s="199"/>
    </row>
    <row r="2842" spans="1:32" ht="15.6" hidden="1">
      <c r="A2842" s="198"/>
      <c r="B2842" s="199"/>
      <c r="C2842" s="199"/>
      <c r="D2842" s="199"/>
      <c r="E2842" s="200"/>
      <c r="F2842" s="200"/>
      <c r="G2842" s="199"/>
      <c r="H2842" s="199"/>
      <c r="I2842" s="200"/>
      <c r="J2842" s="204"/>
      <c r="K2842" s="199"/>
      <c r="L2842" s="199"/>
      <c r="M2842" s="199"/>
      <c r="N2842" s="112"/>
      <c r="O2842" s="199"/>
      <c r="P2842" s="199"/>
      <c r="Q2842" s="199"/>
      <c r="R2842" s="199"/>
      <c r="S2842" s="199"/>
      <c r="T2842" s="199">
        <f>BD[[#This Row],[ND]]*BD[[#This Row],[NE]]</f>
        <v>0</v>
      </c>
      <c r="U2842" s="201" t="str">
        <f t="shared" si="192"/>
        <v/>
      </c>
      <c r="V2842" s="199"/>
      <c r="W2842" s="199">
        <f>BD[[#This Row],[NP]]*BD[[#This Row],[N.C]]</f>
        <v>0</v>
      </c>
      <c r="X2842" s="201" t="str">
        <f t="shared" si="193"/>
        <v/>
      </c>
      <c r="Y2842" s="182" t="b">
        <f t="shared" si="194"/>
        <v>0</v>
      </c>
      <c r="Z2842" s="199"/>
      <c r="AA2842" s="199"/>
      <c r="AB2842" s="112"/>
      <c r="AC2842" s="112"/>
      <c r="AD2842" s="112"/>
      <c r="AE2842" s="204"/>
      <c r="AF2842" s="199"/>
    </row>
    <row r="2843" spans="1:32" ht="15.6" hidden="1">
      <c r="A2843" s="198"/>
      <c r="B2843" s="199"/>
      <c r="C2843" s="199"/>
      <c r="D2843" s="199"/>
      <c r="E2843" s="200"/>
      <c r="F2843" s="200"/>
      <c r="G2843" s="199"/>
      <c r="H2843" s="199"/>
      <c r="I2843" s="200"/>
      <c r="J2843" s="204"/>
      <c r="K2843" s="199"/>
      <c r="L2843" s="199"/>
      <c r="M2843" s="199"/>
      <c r="N2843" s="112"/>
      <c r="O2843" s="199"/>
      <c r="P2843" s="199"/>
      <c r="Q2843" s="199"/>
      <c r="R2843" s="199"/>
      <c r="S2843" s="199"/>
      <c r="T2843" s="199">
        <f>BD[[#This Row],[ND]]*BD[[#This Row],[NE]]</f>
        <v>0</v>
      </c>
      <c r="U2843" s="201" t="str">
        <f t="shared" si="192"/>
        <v/>
      </c>
      <c r="V2843" s="199"/>
      <c r="W2843" s="199">
        <f>BD[[#This Row],[NP]]*BD[[#This Row],[N.C]]</f>
        <v>0</v>
      </c>
      <c r="X2843" s="201" t="str">
        <f t="shared" si="193"/>
        <v/>
      </c>
      <c r="Y2843" s="182" t="b">
        <f t="shared" si="194"/>
        <v>0</v>
      </c>
      <c r="Z2843" s="199"/>
      <c r="AA2843" s="199"/>
      <c r="AB2843" s="112"/>
      <c r="AC2843" s="112"/>
      <c r="AD2843" s="112"/>
      <c r="AE2843" s="204"/>
      <c r="AF2843" s="199"/>
    </row>
    <row r="2844" spans="1:32" ht="15.6" hidden="1">
      <c r="A2844" s="198"/>
      <c r="B2844" s="199"/>
      <c r="C2844" s="199"/>
      <c r="D2844" s="199"/>
      <c r="E2844" s="200"/>
      <c r="F2844" s="200"/>
      <c r="G2844" s="199"/>
      <c r="H2844" s="199"/>
      <c r="I2844" s="200"/>
      <c r="J2844" s="204"/>
      <c r="K2844" s="199"/>
      <c r="L2844" s="199"/>
      <c r="M2844" s="199"/>
      <c r="N2844" s="112"/>
      <c r="O2844" s="199"/>
      <c r="P2844" s="199"/>
      <c r="Q2844" s="199"/>
      <c r="R2844" s="199"/>
      <c r="S2844" s="199"/>
      <c r="T2844" s="199">
        <f>BD[[#This Row],[ND]]*BD[[#This Row],[NE]]</f>
        <v>0</v>
      </c>
      <c r="U2844" s="201" t="str">
        <f t="shared" si="192"/>
        <v/>
      </c>
      <c r="V2844" s="199"/>
      <c r="W2844" s="199">
        <f>BD[[#This Row],[NP]]*BD[[#This Row],[N.C]]</f>
        <v>0</v>
      </c>
      <c r="X2844" s="201" t="str">
        <f t="shared" si="193"/>
        <v/>
      </c>
      <c r="Y2844" s="182" t="b">
        <f t="shared" si="194"/>
        <v>0</v>
      </c>
      <c r="Z2844" s="199"/>
      <c r="AA2844" s="199"/>
      <c r="AB2844" s="112"/>
      <c r="AC2844" s="112"/>
      <c r="AD2844" s="112"/>
      <c r="AE2844" s="204"/>
      <c r="AF2844" s="199"/>
    </row>
    <row r="2845" spans="1:32" ht="15.6" hidden="1">
      <c r="A2845" s="198"/>
      <c r="B2845" s="199"/>
      <c r="C2845" s="199"/>
      <c r="D2845" s="199"/>
      <c r="E2845" s="200"/>
      <c r="F2845" s="200"/>
      <c r="G2845" s="199"/>
      <c r="H2845" s="199"/>
      <c r="I2845" s="200"/>
      <c r="J2845" s="204"/>
      <c r="K2845" s="199"/>
      <c r="L2845" s="199"/>
      <c r="M2845" s="199"/>
      <c r="N2845" s="112"/>
      <c r="O2845" s="199"/>
      <c r="P2845" s="199"/>
      <c r="Q2845" s="199"/>
      <c r="R2845" s="199"/>
      <c r="S2845" s="199"/>
      <c r="T2845" s="199">
        <f>BD[[#This Row],[ND]]*BD[[#This Row],[NE]]</f>
        <v>0</v>
      </c>
      <c r="U2845" s="201" t="str">
        <f t="shared" si="192"/>
        <v/>
      </c>
      <c r="V2845" s="199"/>
      <c r="W2845" s="199">
        <f>BD[[#This Row],[NP]]*BD[[#This Row],[N.C]]</f>
        <v>0</v>
      </c>
      <c r="X2845" s="201" t="str">
        <f t="shared" si="193"/>
        <v/>
      </c>
      <c r="Y2845" s="182" t="b">
        <f t="shared" si="194"/>
        <v>0</v>
      </c>
      <c r="Z2845" s="199"/>
      <c r="AA2845" s="199"/>
      <c r="AB2845" s="112"/>
      <c r="AC2845" s="112"/>
      <c r="AD2845" s="112"/>
      <c r="AE2845" s="204"/>
      <c r="AF2845" s="199"/>
    </row>
    <row r="2846" spans="1:32" ht="15.6" hidden="1">
      <c r="A2846" s="198"/>
      <c r="B2846" s="199"/>
      <c r="C2846" s="199"/>
      <c r="D2846" s="199"/>
      <c r="E2846" s="200"/>
      <c r="F2846" s="200"/>
      <c r="G2846" s="199"/>
      <c r="H2846" s="199"/>
      <c r="I2846" s="200"/>
      <c r="J2846" s="204"/>
      <c r="K2846" s="199"/>
      <c r="L2846" s="199"/>
      <c r="M2846" s="199"/>
      <c r="N2846" s="112"/>
      <c r="O2846" s="199"/>
      <c r="P2846" s="199"/>
      <c r="Q2846" s="199"/>
      <c r="R2846" s="199"/>
      <c r="S2846" s="199"/>
      <c r="T2846" s="199">
        <f>BD[[#This Row],[ND]]*BD[[#This Row],[NE]]</f>
        <v>0</v>
      </c>
      <c r="U2846" s="201" t="str">
        <f t="shared" si="192"/>
        <v/>
      </c>
      <c r="V2846" s="199"/>
      <c r="W2846" s="199">
        <f>BD[[#This Row],[NP]]*BD[[#This Row],[N.C]]</f>
        <v>0</v>
      </c>
      <c r="X2846" s="201" t="str">
        <f t="shared" si="193"/>
        <v/>
      </c>
      <c r="Y2846" s="182" t="b">
        <f t="shared" si="194"/>
        <v>0</v>
      </c>
      <c r="Z2846" s="199"/>
      <c r="AA2846" s="199"/>
      <c r="AB2846" s="112"/>
      <c r="AC2846" s="112"/>
      <c r="AD2846" s="112"/>
      <c r="AE2846" s="204"/>
      <c r="AF2846" s="199"/>
    </row>
    <row r="2847" spans="1:32" ht="15.6" hidden="1">
      <c r="A2847" s="198"/>
      <c r="B2847" s="199"/>
      <c r="C2847" s="199"/>
      <c r="D2847" s="199"/>
      <c r="E2847" s="200"/>
      <c r="F2847" s="200"/>
      <c r="G2847" s="199"/>
      <c r="H2847" s="199"/>
      <c r="I2847" s="200"/>
      <c r="J2847" s="204"/>
      <c r="K2847" s="199"/>
      <c r="L2847" s="199"/>
      <c r="M2847" s="199"/>
      <c r="N2847" s="112"/>
      <c r="O2847" s="199"/>
      <c r="P2847" s="199"/>
      <c r="Q2847" s="199"/>
      <c r="R2847" s="199"/>
      <c r="S2847" s="199"/>
      <c r="T2847" s="199">
        <f>BD[[#This Row],[ND]]*BD[[#This Row],[NE]]</f>
        <v>0</v>
      </c>
      <c r="U2847" s="201" t="str">
        <f t="shared" si="192"/>
        <v/>
      </c>
      <c r="V2847" s="199"/>
      <c r="W2847" s="199">
        <f>BD[[#This Row],[NP]]*BD[[#This Row],[N.C]]</f>
        <v>0</v>
      </c>
      <c r="X2847" s="201" t="str">
        <f t="shared" si="193"/>
        <v/>
      </c>
      <c r="Y2847" s="182" t="b">
        <f t="shared" si="194"/>
        <v>0</v>
      </c>
      <c r="Z2847" s="199"/>
      <c r="AA2847" s="199"/>
      <c r="AB2847" s="112"/>
      <c r="AC2847" s="112"/>
      <c r="AD2847" s="112"/>
      <c r="AE2847" s="204"/>
      <c r="AF2847" s="199"/>
    </row>
    <row r="2848" spans="1:32" ht="15.6" hidden="1">
      <c r="A2848" s="198"/>
      <c r="B2848" s="199"/>
      <c r="C2848" s="199"/>
      <c r="D2848" s="199"/>
      <c r="E2848" s="200"/>
      <c r="F2848" s="200"/>
      <c r="G2848" s="199"/>
      <c r="H2848" s="199"/>
      <c r="I2848" s="200"/>
      <c r="J2848" s="204"/>
      <c r="K2848" s="199"/>
      <c r="L2848" s="199"/>
      <c r="M2848" s="199"/>
      <c r="N2848" s="112"/>
      <c r="O2848" s="199"/>
      <c r="P2848" s="199"/>
      <c r="Q2848" s="199"/>
      <c r="R2848" s="199"/>
      <c r="S2848" s="199"/>
      <c r="T2848" s="199">
        <f>BD[[#This Row],[ND]]*BD[[#This Row],[NE]]</f>
        <v>0</v>
      </c>
      <c r="U2848" s="201" t="str">
        <f t="shared" si="192"/>
        <v/>
      </c>
      <c r="V2848" s="199"/>
      <c r="W2848" s="199">
        <f>BD[[#This Row],[NP]]*BD[[#This Row],[N.C]]</f>
        <v>0</v>
      </c>
      <c r="X2848" s="201" t="str">
        <f t="shared" si="193"/>
        <v/>
      </c>
      <c r="Y2848" s="182" t="b">
        <f t="shared" si="194"/>
        <v>0</v>
      </c>
      <c r="Z2848" s="199"/>
      <c r="AA2848" s="199"/>
      <c r="AB2848" s="112"/>
      <c r="AC2848" s="112"/>
      <c r="AD2848" s="112"/>
      <c r="AE2848" s="204"/>
      <c r="AF2848" s="199"/>
    </row>
    <row r="2849" spans="1:32" ht="15.6" hidden="1">
      <c r="A2849" s="198"/>
      <c r="B2849" s="199"/>
      <c r="C2849" s="199"/>
      <c r="D2849" s="199"/>
      <c r="E2849" s="200"/>
      <c r="F2849" s="200"/>
      <c r="G2849" s="199"/>
      <c r="H2849" s="199"/>
      <c r="I2849" s="200"/>
      <c r="J2849" s="204"/>
      <c r="K2849" s="199"/>
      <c r="L2849" s="199"/>
      <c r="M2849" s="199"/>
      <c r="N2849" s="112"/>
      <c r="O2849" s="199"/>
      <c r="P2849" s="199"/>
      <c r="Q2849" s="199"/>
      <c r="R2849" s="199"/>
      <c r="S2849" s="199"/>
      <c r="T2849" s="199">
        <f>BD[[#This Row],[ND]]*BD[[#This Row],[NE]]</f>
        <v>0</v>
      </c>
      <c r="U2849" s="201" t="str">
        <f t="shared" si="192"/>
        <v/>
      </c>
      <c r="V2849" s="199"/>
      <c r="W2849" s="199">
        <f>BD[[#This Row],[NP]]*BD[[#This Row],[N.C]]</f>
        <v>0</v>
      </c>
      <c r="X2849" s="201" t="str">
        <f t="shared" si="193"/>
        <v/>
      </c>
      <c r="Y2849" s="182" t="b">
        <f t="shared" si="194"/>
        <v>0</v>
      </c>
      <c r="Z2849" s="199"/>
      <c r="AA2849" s="199"/>
      <c r="AB2849" s="112"/>
      <c r="AC2849" s="112"/>
      <c r="AD2849" s="112"/>
      <c r="AE2849" s="204"/>
      <c r="AF2849" s="199"/>
    </row>
    <row r="2850" spans="1:32" ht="15.6" hidden="1">
      <c r="A2850" s="198"/>
      <c r="B2850" s="199"/>
      <c r="C2850" s="199"/>
      <c r="D2850" s="199"/>
      <c r="E2850" s="200"/>
      <c r="F2850" s="200"/>
      <c r="G2850" s="199"/>
      <c r="H2850" s="199"/>
      <c r="I2850" s="200"/>
      <c r="J2850" s="204"/>
      <c r="K2850" s="199"/>
      <c r="L2850" s="199"/>
      <c r="M2850" s="199"/>
      <c r="N2850" s="112"/>
      <c r="O2850" s="199"/>
      <c r="P2850" s="199"/>
      <c r="Q2850" s="199"/>
      <c r="R2850" s="199"/>
      <c r="S2850" s="199"/>
      <c r="T2850" s="199">
        <f>BD[[#This Row],[ND]]*BD[[#This Row],[NE]]</f>
        <v>0</v>
      </c>
      <c r="U2850" s="201" t="str">
        <f t="shared" si="192"/>
        <v/>
      </c>
      <c r="V2850" s="199"/>
      <c r="W2850" s="199">
        <f>BD[[#This Row],[NP]]*BD[[#This Row],[N.C]]</f>
        <v>0</v>
      </c>
      <c r="X2850" s="201" t="str">
        <f t="shared" si="193"/>
        <v/>
      </c>
      <c r="Y2850" s="182" t="b">
        <f t="shared" si="194"/>
        <v>0</v>
      </c>
      <c r="Z2850" s="199"/>
      <c r="AA2850" s="199"/>
      <c r="AB2850" s="112"/>
      <c r="AC2850" s="112"/>
      <c r="AD2850" s="112"/>
      <c r="AE2850" s="204"/>
      <c r="AF2850" s="199"/>
    </row>
    <row r="2851" spans="1:32" ht="15.6" hidden="1">
      <c r="A2851" s="198"/>
      <c r="B2851" s="199"/>
      <c r="C2851" s="199"/>
      <c r="D2851" s="199"/>
      <c r="E2851" s="200"/>
      <c r="F2851" s="200"/>
      <c r="G2851" s="199"/>
      <c r="H2851" s="199"/>
      <c r="I2851" s="200"/>
      <c r="J2851" s="204"/>
      <c r="K2851" s="199"/>
      <c r="L2851" s="199"/>
      <c r="M2851" s="199"/>
      <c r="N2851" s="112"/>
      <c r="O2851" s="199"/>
      <c r="P2851" s="199"/>
      <c r="Q2851" s="199"/>
      <c r="R2851" s="199"/>
      <c r="S2851" s="199"/>
      <c r="T2851" s="199">
        <f>BD[[#This Row],[ND]]*BD[[#This Row],[NE]]</f>
        <v>0</v>
      </c>
      <c r="U2851" s="201" t="str">
        <f t="shared" si="192"/>
        <v/>
      </c>
      <c r="V2851" s="199"/>
      <c r="W2851" s="199">
        <f>BD[[#This Row],[NP]]*BD[[#This Row],[N.C]]</f>
        <v>0</v>
      </c>
      <c r="X2851" s="201" t="str">
        <f t="shared" si="193"/>
        <v/>
      </c>
      <c r="Y2851" s="182" t="b">
        <f t="shared" si="194"/>
        <v>0</v>
      </c>
      <c r="Z2851" s="199"/>
      <c r="AA2851" s="199"/>
      <c r="AB2851" s="112"/>
      <c r="AC2851" s="112"/>
      <c r="AD2851" s="112"/>
      <c r="AE2851" s="204"/>
      <c r="AF2851" s="199"/>
    </row>
    <row r="2852" spans="1:32" ht="15.6" hidden="1">
      <c r="A2852" s="198"/>
      <c r="B2852" s="199"/>
      <c r="C2852" s="199"/>
      <c r="D2852" s="199"/>
      <c r="E2852" s="200"/>
      <c r="F2852" s="200"/>
      <c r="G2852" s="199"/>
      <c r="H2852" s="199"/>
      <c r="I2852" s="200"/>
      <c r="J2852" s="204"/>
      <c r="K2852" s="199"/>
      <c r="L2852" s="199"/>
      <c r="M2852" s="199"/>
      <c r="N2852" s="112"/>
      <c r="O2852" s="199"/>
      <c r="P2852" s="199"/>
      <c r="Q2852" s="199"/>
      <c r="R2852" s="199"/>
      <c r="S2852" s="199"/>
      <c r="T2852" s="199">
        <f>BD[[#This Row],[ND]]*BD[[#This Row],[NE]]</f>
        <v>0</v>
      </c>
      <c r="U2852" s="201" t="str">
        <f t="shared" si="192"/>
        <v/>
      </c>
      <c r="V2852" s="199"/>
      <c r="W2852" s="199">
        <f>BD[[#This Row],[NP]]*BD[[#This Row],[N.C]]</f>
        <v>0</v>
      </c>
      <c r="X2852" s="201" t="str">
        <f t="shared" si="193"/>
        <v/>
      </c>
      <c r="Y2852" s="182" t="b">
        <f t="shared" si="194"/>
        <v>0</v>
      </c>
      <c r="Z2852" s="199"/>
      <c r="AA2852" s="199"/>
      <c r="AB2852" s="112"/>
      <c r="AC2852" s="112"/>
      <c r="AD2852" s="112"/>
      <c r="AE2852" s="204"/>
      <c r="AF2852" s="199"/>
    </row>
    <row r="2853" spans="1:32" ht="15.6" hidden="1">
      <c r="A2853" s="198"/>
      <c r="B2853" s="199"/>
      <c r="C2853" s="199"/>
      <c r="D2853" s="199"/>
      <c r="E2853" s="200"/>
      <c r="F2853" s="200"/>
      <c r="G2853" s="199"/>
      <c r="H2853" s="199"/>
      <c r="I2853" s="200"/>
      <c r="J2853" s="204"/>
      <c r="K2853" s="199"/>
      <c r="L2853" s="199"/>
      <c r="M2853" s="199"/>
      <c r="N2853" s="112"/>
      <c r="O2853" s="199"/>
      <c r="P2853" s="199"/>
      <c r="Q2853" s="199"/>
      <c r="R2853" s="199"/>
      <c r="S2853" s="199"/>
      <c r="T2853" s="199">
        <f>BD[[#This Row],[ND]]*BD[[#This Row],[NE]]</f>
        <v>0</v>
      </c>
      <c r="U2853" s="201" t="str">
        <f t="shared" si="192"/>
        <v/>
      </c>
      <c r="V2853" s="199"/>
      <c r="W2853" s="199">
        <f>BD[[#This Row],[NP]]*BD[[#This Row],[N.C]]</f>
        <v>0</v>
      </c>
      <c r="X2853" s="201" t="str">
        <f t="shared" si="193"/>
        <v/>
      </c>
      <c r="Y2853" s="182" t="b">
        <f t="shared" si="194"/>
        <v>0</v>
      </c>
      <c r="Z2853" s="199"/>
      <c r="AA2853" s="199"/>
      <c r="AB2853" s="112"/>
      <c r="AC2853" s="112"/>
      <c r="AD2853" s="112"/>
      <c r="AE2853" s="204"/>
      <c r="AF2853" s="199"/>
    </row>
    <row r="2854" spans="1:32" ht="15.6" hidden="1">
      <c r="A2854" s="198"/>
      <c r="B2854" s="199"/>
      <c r="C2854" s="199"/>
      <c r="D2854" s="199"/>
      <c r="E2854" s="200"/>
      <c r="F2854" s="200"/>
      <c r="G2854" s="199"/>
      <c r="H2854" s="199"/>
      <c r="I2854" s="200"/>
      <c r="J2854" s="204"/>
      <c r="K2854" s="199"/>
      <c r="L2854" s="199"/>
      <c r="M2854" s="199"/>
      <c r="N2854" s="112"/>
      <c r="O2854" s="199"/>
      <c r="P2854" s="199"/>
      <c r="Q2854" s="199"/>
      <c r="R2854" s="199"/>
      <c r="S2854" s="199"/>
      <c r="T2854" s="199">
        <f>BD[[#This Row],[ND]]*BD[[#This Row],[NE]]</f>
        <v>0</v>
      </c>
      <c r="U2854" s="201" t="str">
        <f t="shared" si="192"/>
        <v/>
      </c>
      <c r="V2854" s="199"/>
      <c r="W2854" s="199">
        <f>BD[[#This Row],[NP]]*BD[[#This Row],[N.C]]</f>
        <v>0</v>
      </c>
      <c r="X2854" s="201" t="str">
        <f t="shared" si="193"/>
        <v/>
      </c>
      <c r="Y2854" s="182" t="b">
        <f t="shared" si="194"/>
        <v>0</v>
      </c>
      <c r="Z2854" s="199"/>
      <c r="AA2854" s="199"/>
      <c r="AB2854" s="112"/>
      <c r="AC2854" s="112"/>
      <c r="AD2854" s="112"/>
      <c r="AE2854" s="204"/>
      <c r="AF2854" s="199"/>
    </row>
    <row r="2855" spans="1:32" ht="15.6" hidden="1">
      <c r="A2855" s="198"/>
      <c r="B2855" s="199"/>
      <c r="C2855" s="199"/>
      <c r="D2855" s="199"/>
      <c r="E2855" s="200"/>
      <c r="F2855" s="200"/>
      <c r="G2855" s="199"/>
      <c r="H2855" s="199"/>
      <c r="I2855" s="200"/>
      <c r="J2855" s="204"/>
      <c r="K2855" s="199"/>
      <c r="L2855" s="199"/>
      <c r="M2855" s="199"/>
      <c r="N2855" s="112"/>
      <c r="O2855" s="199"/>
      <c r="P2855" s="199"/>
      <c r="Q2855" s="199"/>
      <c r="R2855" s="199"/>
      <c r="S2855" s="199"/>
      <c r="T2855" s="199">
        <f>BD[[#This Row],[ND]]*BD[[#This Row],[NE]]</f>
        <v>0</v>
      </c>
      <c r="U2855" s="201" t="str">
        <f t="shared" si="192"/>
        <v/>
      </c>
      <c r="V2855" s="199"/>
      <c r="W2855" s="199">
        <f>BD[[#This Row],[NP]]*BD[[#This Row],[N.C]]</f>
        <v>0</v>
      </c>
      <c r="X2855" s="201" t="str">
        <f t="shared" si="193"/>
        <v/>
      </c>
      <c r="Y2855" s="182" t="b">
        <f t="shared" si="194"/>
        <v>0</v>
      </c>
      <c r="Z2855" s="199"/>
      <c r="AA2855" s="199"/>
      <c r="AB2855" s="112"/>
      <c r="AC2855" s="112"/>
      <c r="AD2855" s="112"/>
      <c r="AE2855" s="204"/>
      <c r="AF2855" s="199"/>
    </row>
    <row r="2856" spans="1:32" ht="15.6" hidden="1">
      <c r="A2856" s="198"/>
      <c r="B2856" s="199"/>
      <c r="C2856" s="199"/>
      <c r="D2856" s="199"/>
      <c r="E2856" s="200"/>
      <c r="F2856" s="200"/>
      <c r="G2856" s="199"/>
      <c r="H2856" s="199"/>
      <c r="I2856" s="200"/>
      <c r="J2856" s="204"/>
      <c r="K2856" s="199"/>
      <c r="L2856" s="199"/>
      <c r="M2856" s="199"/>
      <c r="N2856" s="112"/>
      <c r="O2856" s="199"/>
      <c r="P2856" s="199"/>
      <c r="Q2856" s="199"/>
      <c r="R2856" s="199"/>
      <c r="S2856" s="199"/>
      <c r="T2856" s="199">
        <f>BD[[#This Row],[ND]]*BD[[#This Row],[NE]]</f>
        <v>0</v>
      </c>
      <c r="U2856" s="201" t="str">
        <f t="shared" si="192"/>
        <v/>
      </c>
      <c r="V2856" s="199"/>
      <c r="W2856" s="199">
        <f>BD[[#This Row],[NP]]*BD[[#This Row],[N.C]]</f>
        <v>0</v>
      </c>
      <c r="X2856" s="201" t="str">
        <f t="shared" si="193"/>
        <v/>
      </c>
      <c r="Y2856" s="182" t="b">
        <f t="shared" si="194"/>
        <v>0</v>
      </c>
      <c r="Z2856" s="199"/>
      <c r="AA2856" s="199"/>
      <c r="AB2856" s="112"/>
      <c r="AC2856" s="112"/>
      <c r="AD2856" s="112"/>
      <c r="AE2856" s="204"/>
      <c r="AF2856" s="199"/>
    </row>
    <row r="2857" spans="1:32" ht="15.6" hidden="1">
      <c r="A2857" s="198"/>
      <c r="B2857" s="199"/>
      <c r="C2857" s="199"/>
      <c r="D2857" s="199"/>
      <c r="E2857" s="200"/>
      <c r="F2857" s="200"/>
      <c r="G2857" s="199"/>
      <c r="H2857" s="199"/>
      <c r="I2857" s="200"/>
      <c r="J2857" s="204"/>
      <c r="K2857" s="199"/>
      <c r="L2857" s="199"/>
      <c r="M2857" s="199"/>
      <c r="N2857" s="112"/>
      <c r="O2857" s="199"/>
      <c r="P2857" s="199"/>
      <c r="Q2857" s="199"/>
      <c r="R2857" s="199"/>
      <c r="S2857" s="199"/>
      <c r="T2857" s="199">
        <f>BD[[#This Row],[ND]]*BD[[#This Row],[NE]]</f>
        <v>0</v>
      </c>
      <c r="U2857" s="201" t="str">
        <f t="shared" si="192"/>
        <v/>
      </c>
      <c r="V2857" s="199"/>
      <c r="W2857" s="199">
        <f>BD[[#This Row],[NP]]*BD[[#This Row],[N.C]]</f>
        <v>0</v>
      </c>
      <c r="X2857" s="201" t="str">
        <f t="shared" si="193"/>
        <v/>
      </c>
      <c r="Y2857" s="182" t="b">
        <f t="shared" si="194"/>
        <v>0</v>
      </c>
      <c r="Z2857" s="199"/>
      <c r="AA2857" s="199"/>
      <c r="AB2857" s="112"/>
      <c r="AC2857" s="112"/>
      <c r="AD2857" s="112"/>
      <c r="AE2857" s="204"/>
      <c r="AF2857" s="199"/>
    </row>
    <row r="2858" spans="1:32" ht="15.6" hidden="1">
      <c r="A2858" s="198"/>
      <c r="B2858" s="199"/>
      <c r="C2858" s="199"/>
      <c r="D2858" s="199"/>
      <c r="E2858" s="200"/>
      <c r="F2858" s="200"/>
      <c r="G2858" s="199"/>
      <c r="H2858" s="199"/>
      <c r="I2858" s="200"/>
      <c r="J2858" s="204"/>
      <c r="K2858" s="199"/>
      <c r="L2858" s="199"/>
      <c r="M2858" s="199"/>
      <c r="N2858" s="112"/>
      <c r="O2858" s="199"/>
      <c r="P2858" s="199"/>
      <c r="Q2858" s="199"/>
      <c r="R2858" s="199"/>
      <c r="S2858" s="199"/>
      <c r="T2858" s="199">
        <f>BD[[#This Row],[ND]]*BD[[#This Row],[NE]]</f>
        <v>0</v>
      </c>
      <c r="U2858" s="201" t="str">
        <f t="shared" si="192"/>
        <v/>
      </c>
      <c r="V2858" s="199"/>
      <c r="W2858" s="199">
        <f>BD[[#This Row],[NP]]*BD[[#This Row],[N.C]]</f>
        <v>0</v>
      </c>
      <c r="X2858" s="201" t="str">
        <f t="shared" si="193"/>
        <v/>
      </c>
      <c r="Y2858" s="182" t="b">
        <f t="shared" si="194"/>
        <v>0</v>
      </c>
      <c r="Z2858" s="199"/>
      <c r="AA2858" s="199"/>
      <c r="AB2858" s="112"/>
      <c r="AC2858" s="112"/>
      <c r="AD2858" s="112"/>
      <c r="AE2858" s="204"/>
      <c r="AF2858" s="199"/>
    </row>
    <row r="2859" spans="1:32" ht="15.6" hidden="1">
      <c r="A2859" s="198"/>
      <c r="B2859" s="199"/>
      <c r="C2859" s="199"/>
      <c r="D2859" s="199"/>
      <c r="E2859" s="200"/>
      <c r="F2859" s="200"/>
      <c r="G2859" s="199"/>
      <c r="H2859" s="199"/>
      <c r="I2859" s="200"/>
      <c r="J2859" s="204"/>
      <c r="K2859" s="199"/>
      <c r="L2859" s="199"/>
      <c r="M2859" s="199"/>
      <c r="N2859" s="112"/>
      <c r="O2859" s="199"/>
      <c r="P2859" s="199"/>
      <c r="Q2859" s="199"/>
      <c r="R2859" s="199"/>
      <c r="S2859" s="199"/>
      <c r="T2859" s="199">
        <f>BD[[#This Row],[ND]]*BD[[#This Row],[NE]]</f>
        <v>0</v>
      </c>
      <c r="U2859" s="201" t="str">
        <f t="shared" si="192"/>
        <v/>
      </c>
      <c r="V2859" s="199"/>
      <c r="W2859" s="199">
        <f>BD[[#This Row],[NP]]*BD[[#This Row],[N.C]]</f>
        <v>0</v>
      </c>
      <c r="X2859" s="201" t="str">
        <f t="shared" si="193"/>
        <v/>
      </c>
      <c r="Y2859" s="182" t="b">
        <f t="shared" si="194"/>
        <v>0</v>
      </c>
      <c r="Z2859" s="199"/>
      <c r="AA2859" s="199"/>
      <c r="AB2859" s="112"/>
      <c r="AC2859" s="112"/>
      <c r="AD2859" s="112"/>
      <c r="AE2859" s="204"/>
      <c r="AF2859" s="199"/>
    </row>
    <row r="2860" spans="1:32" ht="15.6" hidden="1">
      <c r="A2860" s="198"/>
      <c r="B2860" s="199"/>
      <c r="C2860" s="199"/>
      <c r="D2860" s="199"/>
      <c r="E2860" s="200"/>
      <c r="F2860" s="200"/>
      <c r="G2860" s="199"/>
      <c r="H2860" s="199"/>
      <c r="I2860" s="200"/>
      <c r="J2860" s="204"/>
      <c r="K2860" s="199"/>
      <c r="L2860" s="199"/>
      <c r="M2860" s="199"/>
      <c r="N2860" s="112"/>
      <c r="O2860" s="199"/>
      <c r="P2860" s="199"/>
      <c r="Q2860" s="199"/>
      <c r="R2860" s="199"/>
      <c r="S2860" s="199"/>
      <c r="T2860" s="199">
        <f>BD[[#This Row],[ND]]*BD[[#This Row],[NE]]</f>
        <v>0</v>
      </c>
      <c r="U2860" s="201" t="str">
        <f t="shared" si="192"/>
        <v/>
      </c>
      <c r="V2860" s="199"/>
      <c r="W2860" s="199">
        <f>BD[[#This Row],[NP]]*BD[[#This Row],[N.C]]</f>
        <v>0</v>
      </c>
      <c r="X2860" s="201" t="str">
        <f t="shared" si="193"/>
        <v/>
      </c>
      <c r="Y2860" s="182" t="b">
        <f t="shared" si="194"/>
        <v>0</v>
      </c>
      <c r="Z2860" s="199"/>
      <c r="AA2860" s="199"/>
      <c r="AB2860" s="112"/>
      <c r="AC2860" s="112"/>
      <c r="AD2860" s="112"/>
      <c r="AE2860" s="204"/>
      <c r="AF2860" s="199"/>
    </row>
    <row r="2861" spans="1:32" ht="15.6" hidden="1">
      <c r="A2861" s="198"/>
      <c r="B2861" s="199"/>
      <c r="C2861" s="199"/>
      <c r="D2861" s="199"/>
      <c r="E2861" s="200"/>
      <c r="F2861" s="200"/>
      <c r="G2861" s="199"/>
      <c r="H2861" s="199"/>
      <c r="I2861" s="200"/>
      <c r="J2861" s="204"/>
      <c r="K2861" s="199"/>
      <c r="L2861" s="199"/>
      <c r="M2861" s="199"/>
      <c r="N2861" s="112"/>
      <c r="O2861" s="199"/>
      <c r="P2861" s="199"/>
      <c r="Q2861" s="199"/>
      <c r="R2861" s="199"/>
      <c r="S2861" s="199"/>
      <c r="T2861" s="199">
        <f>BD[[#This Row],[ND]]*BD[[#This Row],[NE]]</f>
        <v>0</v>
      </c>
      <c r="U2861" s="201" t="str">
        <f t="shared" si="192"/>
        <v/>
      </c>
      <c r="V2861" s="199"/>
      <c r="W2861" s="199">
        <f>BD[[#This Row],[NP]]*BD[[#This Row],[N.C]]</f>
        <v>0</v>
      </c>
      <c r="X2861" s="201" t="str">
        <f t="shared" si="193"/>
        <v/>
      </c>
      <c r="Y2861" s="182" t="b">
        <f t="shared" si="194"/>
        <v>0</v>
      </c>
      <c r="Z2861" s="199"/>
      <c r="AA2861" s="199"/>
      <c r="AB2861" s="112"/>
      <c r="AC2861" s="112"/>
      <c r="AD2861" s="112"/>
      <c r="AE2861" s="204"/>
      <c r="AF2861" s="199"/>
    </row>
    <row r="2862" spans="1:32" ht="15.6" hidden="1">
      <c r="A2862" s="198"/>
      <c r="B2862" s="199"/>
      <c r="C2862" s="199"/>
      <c r="D2862" s="199"/>
      <c r="E2862" s="200"/>
      <c r="F2862" s="200"/>
      <c r="G2862" s="199"/>
      <c r="H2862" s="199"/>
      <c r="I2862" s="200"/>
      <c r="J2862" s="204"/>
      <c r="K2862" s="199"/>
      <c r="L2862" s="199"/>
      <c r="M2862" s="199"/>
      <c r="N2862" s="112"/>
      <c r="O2862" s="199"/>
      <c r="P2862" s="199"/>
      <c r="Q2862" s="199"/>
      <c r="R2862" s="199"/>
      <c r="S2862" s="199"/>
      <c r="T2862" s="199">
        <f>BD[[#This Row],[ND]]*BD[[#This Row],[NE]]</f>
        <v>0</v>
      </c>
      <c r="U2862" s="201" t="str">
        <f t="shared" si="192"/>
        <v/>
      </c>
      <c r="V2862" s="199"/>
      <c r="W2862" s="199">
        <f>BD[[#This Row],[NP]]*BD[[#This Row],[N.C]]</f>
        <v>0</v>
      </c>
      <c r="X2862" s="201" t="str">
        <f t="shared" si="193"/>
        <v/>
      </c>
      <c r="Y2862" s="182" t="b">
        <f t="shared" si="194"/>
        <v>0</v>
      </c>
      <c r="Z2862" s="199"/>
      <c r="AA2862" s="199"/>
      <c r="AB2862" s="112"/>
      <c r="AC2862" s="112"/>
      <c r="AD2862" s="112"/>
      <c r="AE2862" s="204"/>
      <c r="AF2862" s="199"/>
    </row>
    <row r="2863" spans="1:32" ht="15.6" hidden="1">
      <c r="A2863" s="198"/>
      <c r="B2863" s="199"/>
      <c r="C2863" s="199"/>
      <c r="D2863" s="199"/>
      <c r="E2863" s="200"/>
      <c r="F2863" s="200"/>
      <c r="G2863" s="199"/>
      <c r="H2863" s="199"/>
      <c r="I2863" s="200"/>
      <c r="J2863" s="204"/>
      <c r="K2863" s="199"/>
      <c r="L2863" s="199"/>
      <c r="M2863" s="199"/>
      <c r="N2863" s="112"/>
      <c r="O2863" s="199"/>
      <c r="P2863" s="199"/>
      <c r="Q2863" s="199"/>
      <c r="R2863" s="199"/>
      <c r="S2863" s="199"/>
      <c r="T2863" s="199">
        <f>BD[[#This Row],[ND]]*BD[[#This Row],[NE]]</f>
        <v>0</v>
      </c>
      <c r="U2863" s="201" t="str">
        <f t="shared" si="192"/>
        <v/>
      </c>
      <c r="V2863" s="199"/>
      <c r="W2863" s="199">
        <f>BD[[#This Row],[NP]]*BD[[#This Row],[N.C]]</f>
        <v>0</v>
      </c>
      <c r="X2863" s="201" t="str">
        <f t="shared" si="193"/>
        <v/>
      </c>
      <c r="Y2863" s="182" t="b">
        <f t="shared" si="194"/>
        <v>0</v>
      </c>
      <c r="Z2863" s="199"/>
      <c r="AA2863" s="199"/>
      <c r="AB2863" s="112"/>
      <c r="AC2863" s="112"/>
      <c r="AD2863" s="112"/>
      <c r="AE2863" s="204"/>
      <c r="AF2863" s="199"/>
    </row>
    <row r="2864" spans="1:32" ht="15.6" hidden="1">
      <c r="A2864" s="198"/>
      <c r="B2864" s="199"/>
      <c r="C2864" s="199"/>
      <c r="D2864" s="199"/>
      <c r="E2864" s="200"/>
      <c r="F2864" s="200"/>
      <c r="G2864" s="199"/>
      <c r="H2864" s="199"/>
      <c r="I2864" s="200"/>
      <c r="J2864" s="204"/>
      <c r="K2864" s="199"/>
      <c r="L2864" s="199"/>
      <c r="M2864" s="199"/>
      <c r="N2864" s="112"/>
      <c r="O2864" s="199"/>
      <c r="P2864" s="199"/>
      <c r="Q2864" s="199"/>
      <c r="R2864" s="199"/>
      <c r="S2864" s="199"/>
      <c r="T2864" s="199">
        <f>BD[[#This Row],[ND]]*BD[[#This Row],[NE]]</f>
        <v>0</v>
      </c>
      <c r="U2864" s="201" t="str">
        <f t="shared" si="192"/>
        <v/>
      </c>
      <c r="V2864" s="199"/>
      <c r="W2864" s="199">
        <f>BD[[#This Row],[NP]]*BD[[#This Row],[N.C]]</f>
        <v>0</v>
      </c>
      <c r="X2864" s="201" t="str">
        <f t="shared" si="193"/>
        <v/>
      </c>
      <c r="Y2864" s="182" t="b">
        <f t="shared" si="194"/>
        <v>0</v>
      </c>
      <c r="Z2864" s="199"/>
      <c r="AA2864" s="199"/>
      <c r="AB2864" s="112"/>
      <c r="AC2864" s="112"/>
      <c r="AD2864" s="112"/>
      <c r="AE2864" s="204"/>
      <c r="AF2864" s="199"/>
    </row>
    <row r="2865" spans="1:32" ht="15.6" hidden="1">
      <c r="A2865" s="198"/>
      <c r="B2865" s="199"/>
      <c r="C2865" s="199"/>
      <c r="D2865" s="199"/>
      <c r="E2865" s="200"/>
      <c r="F2865" s="200"/>
      <c r="G2865" s="199"/>
      <c r="H2865" s="199"/>
      <c r="I2865" s="200"/>
      <c r="J2865" s="204"/>
      <c r="K2865" s="199"/>
      <c r="L2865" s="199"/>
      <c r="M2865" s="199"/>
      <c r="N2865" s="112"/>
      <c r="O2865" s="199"/>
      <c r="P2865" s="199"/>
      <c r="Q2865" s="199"/>
      <c r="R2865" s="199"/>
      <c r="S2865" s="199"/>
      <c r="T2865" s="199">
        <f>BD[[#This Row],[ND]]*BD[[#This Row],[NE]]</f>
        <v>0</v>
      </c>
      <c r="U2865" s="201" t="str">
        <f t="shared" si="192"/>
        <v/>
      </c>
      <c r="V2865" s="199"/>
      <c r="W2865" s="199">
        <f>BD[[#This Row],[NP]]*BD[[#This Row],[N.C]]</f>
        <v>0</v>
      </c>
      <c r="X2865" s="201" t="str">
        <f t="shared" si="193"/>
        <v/>
      </c>
      <c r="Y2865" s="182" t="b">
        <f t="shared" si="194"/>
        <v>0</v>
      </c>
      <c r="Z2865" s="199"/>
      <c r="AA2865" s="199"/>
      <c r="AB2865" s="112"/>
      <c r="AC2865" s="112"/>
      <c r="AD2865" s="112"/>
      <c r="AE2865" s="204"/>
      <c r="AF2865" s="199"/>
    </row>
    <row r="2866" spans="1:32" ht="15.6" hidden="1">
      <c r="A2866" s="198"/>
      <c r="B2866" s="199"/>
      <c r="C2866" s="199"/>
      <c r="D2866" s="199"/>
      <c r="E2866" s="200"/>
      <c r="F2866" s="200"/>
      <c r="G2866" s="199"/>
      <c r="H2866" s="199"/>
      <c r="I2866" s="200"/>
      <c r="J2866" s="204"/>
      <c r="K2866" s="199"/>
      <c r="L2866" s="199"/>
      <c r="M2866" s="199"/>
      <c r="N2866" s="112"/>
      <c r="O2866" s="199"/>
      <c r="P2866" s="199"/>
      <c r="Q2866" s="199"/>
      <c r="R2866" s="199"/>
      <c r="S2866" s="199"/>
      <c r="T2866" s="199">
        <f>BD[[#This Row],[ND]]*BD[[#This Row],[NE]]</f>
        <v>0</v>
      </c>
      <c r="U2866" s="201" t="str">
        <f t="shared" si="192"/>
        <v/>
      </c>
      <c r="V2866" s="199"/>
      <c r="W2866" s="199">
        <f>BD[[#This Row],[NP]]*BD[[#This Row],[N.C]]</f>
        <v>0</v>
      </c>
      <c r="X2866" s="201" t="str">
        <f t="shared" si="193"/>
        <v/>
      </c>
      <c r="Y2866" s="182" t="b">
        <f t="shared" si="194"/>
        <v>0</v>
      </c>
      <c r="Z2866" s="199"/>
      <c r="AA2866" s="199"/>
      <c r="AB2866" s="112"/>
      <c r="AC2866" s="112"/>
      <c r="AD2866" s="112"/>
      <c r="AE2866" s="204"/>
      <c r="AF2866" s="199"/>
    </row>
    <row r="2867" spans="1:32" ht="15.6" hidden="1">
      <c r="A2867" s="198"/>
      <c r="B2867" s="199"/>
      <c r="C2867" s="199"/>
      <c r="D2867" s="199"/>
      <c r="E2867" s="200"/>
      <c r="F2867" s="200"/>
      <c r="G2867" s="199"/>
      <c r="H2867" s="199"/>
      <c r="I2867" s="200"/>
      <c r="J2867" s="204"/>
      <c r="K2867" s="199"/>
      <c r="L2867" s="199"/>
      <c r="M2867" s="199"/>
      <c r="N2867" s="112"/>
      <c r="O2867" s="199"/>
      <c r="P2867" s="199"/>
      <c r="Q2867" s="199"/>
      <c r="R2867" s="199"/>
      <c r="S2867" s="199"/>
      <c r="T2867" s="199">
        <f>BD[[#This Row],[ND]]*BD[[#This Row],[NE]]</f>
        <v>0</v>
      </c>
      <c r="U2867" s="201" t="str">
        <f t="shared" si="192"/>
        <v/>
      </c>
      <c r="V2867" s="199"/>
      <c r="W2867" s="199">
        <f>BD[[#This Row],[NP]]*BD[[#This Row],[N.C]]</f>
        <v>0</v>
      </c>
      <c r="X2867" s="201" t="str">
        <f t="shared" si="193"/>
        <v/>
      </c>
      <c r="Y2867" s="182" t="b">
        <f t="shared" si="194"/>
        <v>0</v>
      </c>
      <c r="Z2867" s="199"/>
      <c r="AA2867" s="199"/>
      <c r="AB2867" s="112"/>
      <c r="AC2867" s="112"/>
      <c r="AD2867" s="112"/>
      <c r="AE2867" s="204"/>
      <c r="AF2867" s="199"/>
    </row>
    <row r="2868" spans="1:32" ht="15.6" hidden="1">
      <c r="A2868" s="198"/>
      <c r="B2868" s="199"/>
      <c r="C2868" s="199"/>
      <c r="D2868" s="199"/>
      <c r="E2868" s="200"/>
      <c r="F2868" s="200"/>
      <c r="G2868" s="199"/>
      <c r="H2868" s="199"/>
      <c r="I2868" s="200"/>
      <c r="J2868" s="204"/>
      <c r="K2868" s="199"/>
      <c r="L2868" s="199"/>
      <c r="M2868" s="199"/>
      <c r="N2868" s="112"/>
      <c r="O2868" s="199"/>
      <c r="P2868" s="199"/>
      <c r="Q2868" s="199"/>
      <c r="R2868" s="199"/>
      <c r="S2868" s="199"/>
      <c r="T2868" s="199">
        <f>BD[[#This Row],[ND]]*BD[[#This Row],[NE]]</f>
        <v>0</v>
      </c>
      <c r="U2868" s="201" t="str">
        <f t="shared" si="192"/>
        <v/>
      </c>
      <c r="V2868" s="199"/>
      <c r="W2868" s="199">
        <f>BD[[#This Row],[NP]]*BD[[#This Row],[N.C]]</f>
        <v>0</v>
      </c>
      <c r="X2868" s="201" t="str">
        <f t="shared" si="193"/>
        <v/>
      </c>
      <c r="Y2868" s="182" t="b">
        <f t="shared" si="194"/>
        <v>0</v>
      </c>
      <c r="Z2868" s="199"/>
      <c r="AA2868" s="199"/>
      <c r="AB2868" s="112"/>
      <c r="AC2868" s="112"/>
      <c r="AD2868" s="112"/>
      <c r="AE2868" s="204"/>
      <c r="AF2868" s="199"/>
    </row>
    <row r="2869" spans="1:32" ht="15.6" hidden="1">
      <c r="A2869" s="198"/>
      <c r="B2869" s="199"/>
      <c r="C2869" s="199"/>
      <c r="D2869" s="199"/>
      <c r="E2869" s="200"/>
      <c r="F2869" s="200"/>
      <c r="G2869" s="199"/>
      <c r="H2869" s="199"/>
      <c r="I2869" s="200"/>
      <c r="J2869" s="204"/>
      <c r="K2869" s="199"/>
      <c r="L2869" s="199"/>
      <c r="M2869" s="199"/>
      <c r="N2869" s="112"/>
      <c r="O2869" s="199"/>
      <c r="P2869" s="199"/>
      <c r="Q2869" s="199"/>
      <c r="R2869" s="199"/>
      <c r="S2869" s="199"/>
      <c r="T2869" s="199">
        <f>BD[[#This Row],[ND]]*BD[[#This Row],[NE]]</f>
        <v>0</v>
      </c>
      <c r="U2869" s="201" t="str">
        <f t="shared" si="192"/>
        <v/>
      </c>
      <c r="V2869" s="199"/>
      <c r="W2869" s="199">
        <f>BD[[#This Row],[NP]]*BD[[#This Row],[N.C]]</f>
        <v>0</v>
      </c>
      <c r="X2869" s="201" t="str">
        <f t="shared" si="193"/>
        <v/>
      </c>
      <c r="Y2869" s="182" t="b">
        <f t="shared" si="194"/>
        <v>0</v>
      </c>
      <c r="Z2869" s="199"/>
      <c r="AA2869" s="199"/>
      <c r="AB2869" s="112"/>
      <c r="AC2869" s="112"/>
      <c r="AD2869" s="112"/>
      <c r="AE2869" s="204"/>
      <c r="AF2869" s="199"/>
    </row>
    <row r="2870" spans="1:32" ht="15.6" hidden="1">
      <c r="A2870" s="198"/>
      <c r="B2870" s="199"/>
      <c r="C2870" s="199"/>
      <c r="D2870" s="199"/>
      <c r="E2870" s="200"/>
      <c r="F2870" s="200"/>
      <c r="G2870" s="199"/>
      <c r="H2870" s="199"/>
      <c r="I2870" s="200"/>
      <c r="J2870" s="204"/>
      <c r="K2870" s="199"/>
      <c r="L2870" s="199"/>
      <c r="M2870" s="199"/>
      <c r="N2870" s="112"/>
      <c r="O2870" s="199"/>
      <c r="P2870" s="199"/>
      <c r="Q2870" s="199"/>
      <c r="R2870" s="199"/>
      <c r="S2870" s="199"/>
      <c r="T2870" s="199">
        <f>BD[[#This Row],[ND]]*BD[[#This Row],[NE]]</f>
        <v>0</v>
      </c>
      <c r="U2870" s="201" t="str">
        <f t="shared" si="192"/>
        <v/>
      </c>
      <c r="V2870" s="199"/>
      <c r="W2870" s="199">
        <f>BD[[#This Row],[NP]]*BD[[#This Row],[N.C]]</f>
        <v>0</v>
      </c>
      <c r="X2870" s="201" t="str">
        <f t="shared" si="193"/>
        <v/>
      </c>
      <c r="Y2870" s="182" t="b">
        <f t="shared" si="194"/>
        <v>0</v>
      </c>
      <c r="Z2870" s="199"/>
      <c r="AA2870" s="199"/>
      <c r="AB2870" s="112"/>
      <c r="AC2870" s="112"/>
      <c r="AD2870" s="112"/>
      <c r="AE2870" s="204"/>
      <c r="AF2870" s="199"/>
    </row>
    <row r="2871" spans="1:32" ht="15.6" hidden="1">
      <c r="A2871" s="198"/>
      <c r="B2871" s="199"/>
      <c r="C2871" s="199"/>
      <c r="D2871" s="199"/>
      <c r="E2871" s="200"/>
      <c r="F2871" s="200"/>
      <c r="G2871" s="199"/>
      <c r="H2871" s="199"/>
      <c r="I2871" s="200"/>
      <c r="J2871" s="204"/>
      <c r="K2871" s="199"/>
      <c r="L2871" s="199"/>
      <c r="M2871" s="199"/>
      <c r="N2871" s="112"/>
      <c r="O2871" s="199"/>
      <c r="P2871" s="199"/>
      <c r="Q2871" s="199"/>
      <c r="R2871" s="199"/>
      <c r="S2871" s="199"/>
      <c r="T2871" s="199">
        <f>BD[[#This Row],[ND]]*BD[[#This Row],[NE]]</f>
        <v>0</v>
      </c>
      <c r="U2871" s="201" t="str">
        <f t="shared" si="192"/>
        <v/>
      </c>
      <c r="V2871" s="199"/>
      <c r="W2871" s="199">
        <f>BD[[#This Row],[NP]]*BD[[#This Row],[N.C]]</f>
        <v>0</v>
      </c>
      <c r="X2871" s="201" t="str">
        <f t="shared" si="193"/>
        <v/>
      </c>
      <c r="Y2871" s="182" t="b">
        <f t="shared" si="194"/>
        <v>0</v>
      </c>
      <c r="Z2871" s="199"/>
      <c r="AA2871" s="199"/>
      <c r="AB2871" s="112"/>
      <c r="AC2871" s="112"/>
      <c r="AD2871" s="112"/>
      <c r="AE2871" s="204"/>
      <c r="AF2871" s="199"/>
    </row>
    <row r="2872" spans="1:32" ht="15.6" hidden="1">
      <c r="A2872" s="198"/>
      <c r="B2872" s="199"/>
      <c r="C2872" s="199"/>
      <c r="D2872" s="199"/>
      <c r="E2872" s="200"/>
      <c r="F2872" s="200"/>
      <c r="G2872" s="199"/>
      <c r="H2872" s="199"/>
      <c r="I2872" s="200"/>
      <c r="J2872" s="204"/>
      <c r="K2872" s="199"/>
      <c r="L2872" s="199"/>
      <c r="M2872" s="199"/>
      <c r="N2872" s="112"/>
      <c r="O2872" s="199"/>
      <c r="P2872" s="199"/>
      <c r="Q2872" s="199"/>
      <c r="R2872" s="199"/>
      <c r="S2872" s="199"/>
      <c r="T2872" s="199">
        <f>BD[[#This Row],[ND]]*BD[[#This Row],[NE]]</f>
        <v>0</v>
      </c>
      <c r="U2872" s="201" t="str">
        <f t="shared" si="192"/>
        <v/>
      </c>
      <c r="V2872" s="199"/>
      <c r="W2872" s="199">
        <f>BD[[#This Row],[NP]]*BD[[#This Row],[N.C]]</f>
        <v>0</v>
      </c>
      <c r="X2872" s="201" t="str">
        <f t="shared" si="193"/>
        <v/>
      </c>
      <c r="Y2872" s="182" t="b">
        <f t="shared" si="194"/>
        <v>0</v>
      </c>
      <c r="Z2872" s="199"/>
      <c r="AA2872" s="199"/>
      <c r="AB2872" s="112"/>
      <c r="AC2872" s="112"/>
      <c r="AD2872" s="112"/>
      <c r="AE2872" s="204"/>
      <c r="AF2872" s="199"/>
    </row>
    <row r="2873" spans="1:32" ht="15.6" hidden="1">
      <c r="A2873" s="198"/>
      <c r="B2873" s="199"/>
      <c r="C2873" s="199"/>
      <c r="D2873" s="199"/>
      <c r="E2873" s="200"/>
      <c r="F2873" s="200"/>
      <c r="G2873" s="199"/>
      <c r="H2873" s="199"/>
      <c r="I2873" s="200"/>
      <c r="J2873" s="204"/>
      <c r="K2873" s="199"/>
      <c r="L2873" s="199"/>
      <c r="M2873" s="199"/>
      <c r="N2873" s="112"/>
      <c r="O2873" s="199"/>
      <c r="P2873" s="199"/>
      <c r="Q2873" s="199"/>
      <c r="R2873" s="199"/>
      <c r="S2873" s="199"/>
      <c r="T2873" s="199">
        <f>BD[[#This Row],[ND]]*BD[[#This Row],[NE]]</f>
        <v>0</v>
      </c>
      <c r="U2873" s="201" t="str">
        <f t="shared" si="192"/>
        <v/>
      </c>
      <c r="V2873" s="199"/>
      <c r="W2873" s="199">
        <f>BD[[#This Row],[NP]]*BD[[#This Row],[N.C]]</f>
        <v>0</v>
      </c>
      <c r="X2873" s="201" t="str">
        <f t="shared" si="193"/>
        <v/>
      </c>
      <c r="Y2873" s="182" t="b">
        <f t="shared" si="194"/>
        <v>0</v>
      </c>
      <c r="Z2873" s="199"/>
      <c r="AA2873" s="199"/>
      <c r="AB2873" s="112"/>
      <c r="AC2873" s="112"/>
      <c r="AD2873" s="112"/>
      <c r="AE2873" s="204"/>
      <c r="AF2873" s="199"/>
    </row>
    <row r="2874" spans="1:32" ht="15.6" hidden="1">
      <c r="A2874" s="198"/>
      <c r="B2874" s="199"/>
      <c r="C2874" s="199"/>
      <c r="D2874" s="199"/>
      <c r="E2874" s="200"/>
      <c r="F2874" s="200"/>
      <c r="G2874" s="199"/>
      <c r="H2874" s="199"/>
      <c r="I2874" s="200"/>
      <c r="J2874" s="204"/>
      <c r="K2874" s="199"/>
      <c r="L2874" s="199"/>
      <c r="M2874" s="199"/>
      <c r="N2874" s="112"/>
      <c r="O2874" s="199"/>
      <c r="P2874" s="199"/>
      <c r="Q2874" s="199"/>
      <c r="R2874" s="199"/>
      <c r="S2874" s="199"/>
      <c r="T2874" s="199">
        <f>BD[[#This Row],[ND]]*BD[[#This Row],[NE]]</f>
        <v>0</v>
      </c>
      <c r="U2874" s="201" t="str">
        <f t="shared" si="192"/>
        <v/>
      </c>
      <c r="V2874" s="199"/>
      <c r="W2874" s="199">
        <f>BD[[#This Row],[NP]]*BD[[#This Row],[N.C]]</f>
        <v>0</v>
      </c>
      <c r="X2874" s="201" t="str">
        <f t="shared" si="193"/>
        <v/>
      </c>
      <c r="Y2874" s="182" t="b">
        <f t="shared" si="194"/>
        <v>0</v>
      </c>
      <c r="Z2874" s="199"/>
      <c r="AA2874" s="199"/>
      <c r="AB2874" s="112"/>
      <c r="AC2874" s="112"/>
      <c r="AD2874" s="112"/>
      <c r="AE2874" s="204"/>
      <c r="AF2874" s="199"/>
    </row>
    <row r="2875" spans="1:32" ht="15.6" hidden="1">
      <c r="A2875" s="198"/>
      <c r="B2875" s="199"/>
      <c r="C2875" s="199"/>
      <c r="D2875" s="199"/>
      <c r="E2875" s="200"/>
      <c r="F2875" s="200"/>
      <c r="G2875" s="199"/>
      <c r="H2875" s="199"/>
      <c r="I2875" s="200"/>
      <c r="J2875" s="204"/>
      <c r="K2875" s="199"/>
      <c r="L2875" s="199"/>
      <c r="M2875" s="199"/>
      <c r="N2875" s="112"/>
      <c r="O2875" s="199"/>
      <c r="P2875" s="199"/>
      <c r="Q2875" s="199"/>
      <c r="R2875" s="199"/>
      <c r="S2875" s="199"/>
      <c r="T2875" s="199">
        <f>BD[[#This Row],[ND]]*BD[[#This Row],[NE]]</f>
        <v>0</v>
      </c>
      <c r="U2875" s="201" t="str">
        <f t="shared" si="192"/>
        <v/>
      </c>
      <c r="V2875" s="199"/>
      <c r="W2875" s="199">
        <f>BD[[#This Row],[NP]]*BD[[#This Row],[N.C]]</f>
        <v>0</v>
      </c>
      <c r="X2875" s="201" t="str">
        <f t="shared" si="193"/>
        <v/>
      </c>
      <c r="Y2875" s="182" t="b">
        <f t="shared" si="194"/>
        <v>0</v>
      </c>
      <c r="Z2875" s="199"/>
      <c r="AA2875" s="199"/>
      <c r="AB2875" s="112"/>
      <c r="AC2875" s="112"/>
      <c r="AD2875" s="112"/>
      <c r="AE2875" s="204"/>
      <c r="AF2875" s="199"/>
    </row>
    <row r="2876" spans="1:32" ht="15.6" hidden="1">
      <c r="A2876" s="198"/>
      <c r="B2876" s="199"/>
      <c r="C2876" s="199"/>
      <c r="D2876" s="199"/>
      <c r="E2876" s="200"/>
      <c r="F2876" s="200"/>
      <c r="G2876" s="199"/>
      <c r="H2876" s="199"/>
      <c r="I2876" s="200"/>
      <c r="J2876" s="204"/>
      <c r="K2876" s="199"/>
      <c r="L2876" s="199"/>
      <c r="M2876" s="199"/>
      <c r="N2876" s="112"/>
      <c r="O2876" s="199"/>
      <c r="P2876" s="199"/>
      <c r="Q2876" s="199"/>
      <c r="R2876" s="199"/>
      <c r="S2876" s="199"/>
      <c r="T2876" s="199">
        <f>BD[[#This Row],[ND]]*BD[[#This Row],[NE]]</f>
        <v>0</v>
      </c>
      <c r="U2876" s="201" t="str">
        <f t="shared" si="192"/>
        <v/>
      </c>
      <c r="V2876" s="199"/>
      <c r="W2876" s="199">
        <f>BD[[#This Row],[NP]]*BD[[#This Row],[N.C]]</f>
        <v>0</v>
      </c>
      <c r="X2876" s="201" t="str">
        <f t="shared" si="193"/>
        <v/>
      </c>
      <c r="Y2876" s="182" t="b">
        <f t="shared" si="194"/>
        <v>0</v>
      </c>
      <c r="Z2876" s="199"/>
      <c r="AA2876" s="199"/>
      <c r="AB2876" s="112"/>
      <c r="AC2876" s="112"/>
      <c r="AD2876" s="112"/>
      <c r="AE2876" s="204"/>
      <c r="AF2876" s="199"/>
    </row>
    <row r="2877" spans="1:32" ht="15.6" hidden="1">
      <c r="A2877" s="198"/>
      <c r="B2877" s="199"/>
      <c r="C2877" s="199"/>
      <c r="D2877" s="199"/>
      <c r="E2877" s="200"/>
      <c r="F2877" s="200"/>
      <c r="G2877" s="199"/>
      <c r="H2877" s="199"/>
      <c r="I2877" s="200"/>
      <c r="J2877" s="204"/>
      <c r="K2877" s="199"/>
      <c r="L2877" s="199"/>
      <c r="M2877" s="199"/>
      <c r="N2877" s="112"/>
      <c r="O2877" s="199"/>
      <c r="P2877" s="199"/>
      <c r="Q2877" s="199"/>
      <c r="R2877" s="199"/>
      <c r="S2877" s="199"/>
      <c r="T2877" s="199">
        <f>BD[[#This Row],[ND]]*BD[[#This Row],[NE]]</f>
        <v>0</v>
      </c>
      <c r="U2877" s="201" t="str">
        <f t="shared" si="192"/>
        <v/>
      </c>
      <c r="V2877" s="199"/>
      <c r="W2877" s="199">
        <f>BD[[#This Row],[NP]]*BD[[#This Row],[N.C]]</f>
        <v>0</v>
      </c>
      <c r="X2877" s="201" t="str">
        <f t="shared" si="193"/>
        <v/>
      </c>
      <c r="Y2877" s="182" t="b">
        <f t="shared" si="194"/>
        <v>0</v>
      </c>
      <c r="Z2877" s="199"/>
      <c r="AA2877" s="199"/>
      <c r="AB2877" s="112"/>
      <c r="AC2877" s="112"/>
      <c r="AD2877" s="112"/>
      <c r="AE2877" s="204"/>
      <c r="AF2877" s="199"/>
    </row>
    <row r="2878" spans="1:32" ht="15.6" hidden="1">
      <c r="A2878" s="198"/>
      <c r="B2878" s="199"/>
      <c r="C2878" s="199"/>
      <c r="D2878" s="199"/>
      <c r="E2878" s="200"/>
      <c r="F2878" s="200"/>
      <c r="G2878" s="199"/>
      <c r="H2878" s="199"/>
      <c r="I2878" s="200"/>
      <c r="J2878" s="204"/>
      <c r="K2878" s="199"/>
      <c r="L2878" s="199"/>
      <c r="M2878" s="199"/>
      <c r="N2878" s="112"/>
      <c r="O2878" s="199"/>
      <c r="P2878" s="199"/>
      <c r="Q2878" s="199"/>
      <c r="R2878" s="199"/>
      <c r="S2878" s="199"/>
      <c r="T2878" s="199">
        <f>BD[[#This Row],[ND]]*BD[[#This Row],[NE]]</f>
        <v>0</v>
      </c>
      <c r="U2878" s="201" t="str">
        <f t="shared" si="192"/>
        <v/>
      </c>
      <c r="V2878" s="199"/>
      <c r="W2878" s="199">
        <f>BD[[#This Row],[NP]]*BD[[#This Row],[N.C]]</f>
        <v>0</v>
      </c>
      <c r="X2878" s="201" t="str">
        <f t="shared" si="193"/>
        <v/>
      </c>
      <c r="Y2878" s="182" t="b">
        <f t="shared" si="194"/>
        <v>0</v>
      </c>
      <c r="Z2878" s="199"/>
      <c r="AA2878" s="199"/>
      <c r="AB2878" s="112"/>
      <c r="AC2878" s="112"/>
      <c r="AD2878" s="112"/>
      <c r="AE2878" s="204"/>
      <c r="AF2878" s="199"/>
    </row>
    <row r="2879" spans="1:32" ht="15.6" hidden="1">
      <c r="A2879" s="198"/>
      <c r="B2879" s="199"/>
      <c r="C2879" s="199"/>
      <c r="D2879" s="199"/>
      <c r="E2879" s="200"/>
      <c r="F2879" s="200"/>
      <c r="G2879" s="199"/>
      <c r="H2879" s="199"/>
      <c r="I2879" s="200"/>
      <c r="J2879" s="204"/>
      <c r="K2879" s="199"/>
      <c r="L2879" s="199"/>
      <c r="M2879" s="199"/>
      <c r="N2879" s="112"/>
      <c r="O2879" s="199"/>
      <c r="P2879" s="199"/>
      <c r="Q2879" s="199"/>
      <c r="R2879" s="199"/>
      <c r="S2879" s="199"/>
      <c r="T2879" s="199">
        <f>BD[[#This Row],[ND]]*BD[[#This Row],[NE]]</f>
        <v>0</v>
      </c>
      <c r="U2879" s="201" t="str">
        <f t="shared" si="192"/>
        <v/>
      </c>
      <c r="V2879" s="199"/>
      <c r="W2879" s="199">
        <f>BD[[#This Row],[NP]]*BD[[#This Row],[N.C]]</f>
        <v>0</v>
      </c>
      <c r="X2879" s="201" t="str">
        <f t="shared" si="193"/>
        <v/>
      </c>
      <c r="Y2879" s="182" t="b">
        <f t="shared" si="194"/>
        <v>0</v>
      </c>
      <c r="Z2879" s="199"/>
      <c r="AA2879" s="199"/>
      <c r="AB2879" s="112"/>
      <c r="AC2879" s="112"/>
      <c r="AD2879" s="112"/>
      <c r="AE2879" s="204"/>
      <c r="AF2879" s="199"/>
    </row>
    <row r="2880" spans="1:32" ht="15.6" hidden="1">
      <c r="A2880" s="198"/>
      <c r="B2880" s="199"/>
      <c r="C2880" s="199"/>
      <c r="D2880" s="199"/>
      <c r="E2880" s="200"/>
      <c r="F2880" s="200"/>
      <c r="G2880" s="199"/>
      <c r="H2880" s="199"/>
      <c r="I2880" s="200"/>
      <c r="J2880" s="204"/>
      <c r="K2880" s="199"/>
      <c r="L2880" s="199"/>
      <c r="M2880" s="199"/>
      <c r="N2880" s="112"/>
      <c r="O2880" s="199"/>
      <c r="P2880" s="199"/>
      <c r="Q2880" s="199"/>
      <c r="R2880" s="199"/>
      <c r="S2880" s="199"/>
      <c r="T2880" s="199">
        <f>BD[[#This Row],[ND]]*BD[[#This Row],[NE]]</f>
        <v>0</v>
      </c>
      <c r="U2880" s="201" t="str">
        <f t="shared" ref="U2880:U2943" si="195">IF(AND(T2880&lt;=40,T2880&gt;=24),"MUY ALTO",IF(AND(T2880&lt;=20,T2880&gt;=10),"ALTO",IF(AND(T2880&lt;=8,T2880&gt;=6),"MEDIO",IF(AND(T2880&lt;=4,T2880&gt;=1),"BAJO",""))))</f>
        <v/>
      </c>
      <c r="V2880" s="199"/>
      <c r="W2880" s="199">
        <f>BD[[#This Row],[NP]]*BD[[#This Row],[N.C]]</f>
        <v>0</v>
      </c>
      <c r="X2880" s="201" t="str">
        <f t="shared" ref="X2880:X2943" si="196">IFERROR(IF(AND(W2880&gt;=600,W2880&lt;=4000),"I",IF(AND(W2880&lt;500,W2880&gt;=150),"II",IF(AND(W2880&lt;=120,W2880&gt;=40),"III",IF(W2880=20,"IV","")))),"")</f>
        <v/>
      </c>
      <c r="Y2880" s="182" t="b">
        <f t="shared" ref="Y2880:Y2943" si="197">IF(AND(X2880="I"),"NO ACEPTABLE",IF(AND(X2880="II"),"ACEPTABLE CON CONTROL ESPECIFICO",IF(AND(X2880="III"),"MEJORABLE",IF(AND(X2880="IV"),"ACEPTABLE"))))</f>
        <v>0</v>
      </c>
      <c r="Z2880" s="199"/>
      <c r="AA2880" s="199"/>
      <c r="AB2880" s="112"/>
      <c r="AC2880" s="112"/>
      <c r="AD2880" s="112"/>
      <c r="AE2880" s="204"/>
      <c r="AF2880" s="199"/>
    </row>
    <row r="2881" spans="1:32" ht="15.6" hidden="1">
      <c r="A2881" s="198"/>
      <c r="B2881" s="199"/>
      <c r="C2881" s="199"/>
      <c r="D2881" s="199"/>
      <c r="E2881" s="200"/>
      <c r="F2881" s="200"/>
      <c r="G2881" s="199"/>
      <c r="H2881" s="199"/>
      <c r="I2881" s="200"/>
      <c r="J2881" s="204"/>
      <c r="K2881" s="199"/>
      <c r="L2881" s="199"/>
      <c r="M2881" s="199"/>
      <c r="N2881" s="112"/>
      <c r="O2881" s="199"/>
      <c r="P2881" s="199"/>
      <c r="Q2881" s="199"/>
      <c r="R2881" s="199"/>
      <c r="S2881" s="199"/>
      <c r="T2881" s="199">
        <f>BD[[#This Row],[ND]]*BD[[#This Row],[NE]]</f>
        <v>0</v>
      </c>
      <c r="U2881" s="201" t="str">
        <f t="shared" si="195"/>
        <v/>
      </c>
      <c r="V2881" s="199"/>
      <c r="W2881" s="199">
        <f>BD[[#This Row],[NP]]*BD[[#This Row],[N.C]]</f>
        <v>0</v>
      </c>
      <c r="X2881" s="201" t="str">
        <f t="shared" si="196"/>
        <v/>
      </c>
      <c r="Y2881" s="182" t="b">
        <f t="shared" si="197"/>
        <v>0</v>
      </c>
      <c r="Z2881" s="199"/>
      <c r="AA2881" s="199"/>
      <c r="AB2881" s="112"/>
      <c r="AC2881" s="112"/>
      <c r="AD2881" s="112"/>
      <c r="AE2881" s="204"/>
      <c r="AF2881" s="199"/>
    </row>
    <row r="2882" spans="1:32" ht="15.6" hidden="1">
      <c r="A2882" s="198"/>
      <c r="B2882" s="199"/>
      <c r="C2882" s="199"/>
      <c r="D2882" s="199"/>
      <c r="E2882" s="200"/>
      <c r="F2882" s="200"/>
      <c r="G2882" s="199"/>
      <c r="H2882" s="199"/>
      <c r="I2882" s="200"/>
      <c r="J2882" s="204"/>
      <c r="K2882" s="199"/>
      <c r="L2882" s="199"/>
      <c r="M2882" s="199"/>
      <c r="N2882" s="112"/>
      <c r="O2882" s="199"/>
      <c r="P2882" s="199"/>
      <c r="Q2882" s="199"/>
      <c r="R2882" s="199"/>
      <c r="S2882" s="199"/>
      <c r="T2882" s="199">
        <f>BD[[#This Row],[ND]]*BD[[#This Row],[NE]]</f>
        <v>0</v>
      </c>
      <c r="U2882" s="201" t="str">
        <f t="shared" si="195"/>
        <v/>
      </c>
      <c r="V2882" s="199"/>
      <c r="W2882" s="199">
        <f>BD[[#This Row],[NP]]*BD[[#This Row],[N.C]]</f>
        <v>0</v>
      </c>
      <c r="X2882" s="201" t="str">
        <f t="shared" si="196"/>
        <v/>
      </c>
      <c r="Y2882" s="182" t="b">
        <f t="shared" si="197"/>
        <v>0</v>
      </c>
      <c r="Z2882" s="199"/>
      <c r="AA2882" s="199"/>
      <c r="AB2882" s="112"/>
      <c r="AC2882" s="112"/>
      <c r="AD2882" s="112"/>
      <c r="AE2882" s="204"/>
      <c r="AF2882" s="199"/>
    </row>
    <row r="2883" spans="1:32" ht="15.6" hidden="1">
      <c r="A2883" s="198"/>
      <c r="B2883" s="199"/>
      <c r="C2883" s="199"/>
      <c r="D2883" s="199"/>
      <c r="E2883" s="200"/>
      <c r="F2883" s="200"/>
      <c r="G2883" s="199"/>
      <c r="H2883" s="199"/>
      <c r="I2883" s="200"/>
      <c r="J2883" s="204"/>
      <c r="K2883" s="199"/>
      <c r="L2883" s="199"/>
      <c r="M2883" s="199"/>
      <c r="N2883" s="112"/>
      <c r="O2883" s="199"/>
      <c r="P2883" s="199"/>
      <c r="Q2883" s="199"/>
      <c r="R2883" s="199"/>
      <c r="S2883" s="199"/>
      <c r="T2883" s="199">
        <f>BD[[#This Row],[ND]]*BD[[#This Row],[NE]]</f>
        <v>0</v>
      </c>
      <c r="U2883" s="201" t="str">
        <f t="shared" si="195"/>
        <v/>
      </c>
      <c r="V2883" s="199"/>
      <c r="W2883" s="199">
        <f>BD[[#This Row],[NP]]*BD[[#This Row],[N.C]]</f>
        <v>0</v>
      </c>
      <c r="X2883" s="201" t="str">
        <f t="shared" si="196"/>
        <v/>
      </c>
      <c r="Y2883" s="182" t="b">
        <f t="shared" si="197"/>
        <v>0</v>
      </c>
      <c r="Z2883" s="199"/>
      <c r="AA2883" s="199"/>
      <c r="AB2883" s="112"/>
      <c r="AC2883" s="112"/>
      <c r="AD2883" s="112"/>
      <c r="AE2883" s="204"/>
      <c r="AF2883" s="199"/>
    </row>
    <row r="2884" spans="1:32" ht="15.6" hidden="1">
      <c r="A2884" s="198"/>
      <c r="B2884" s="199"/>
      <c r="C2884" s="199"/>
      <c r="D2884" s="199"/>
      <c r="E2884" s="200"/>
      <c r="F2884" s="200"/>
      <c r="G2884" s="199"/>
      <c r="H2884" s="199"/>
      <c r="I2884" s="200"/>
      <c r="J2884" s="204"/>
      <c r="K2884" s="199"/>
      <c r="L2884" s="199"/>
      <c r="M2884" s="199"/>
      <c r="N2884" s="112"/>
      <c r="O2884" s="199"/>
      <c r="P2884" s="199"/>
      <c r="Q2884" s="199"/>
      <c r="R2884" s="199"/>
      <c r="S2884" s="199"/>
      <c r="T2884" s="199">
        <f>BD[[#This Row],[ND]]*BD[[#This Row],[NE]]</f>
        <v>0</v>
      </c>
      <c r="U2884" s="201" t="str">
        <f t="shared" si="195"/>
        <v/>
      </c>
      <c r="V2884" s="199"/>
      <c r="W2884" s="199">
        <f>BD[[#This Row],[NP]]*BD[[#This Row],[N.C]]</f>
        <v>0</v>
      </c>
      <c r="X2884" s="201" t="str">
        <f t="shared" si="196"/>
        <v/>
      </c>
      <c r="Y2884" s="182" t="b">
        <f t="shared" si="197"/>
        <v>0</v>
      </c>
      <c r="Z2884" s="199"/>
      <c r="AA2884" s="199"/>
      <c r="AB2884" s="112"/>
      <c r="AC2884" s="112"/>
      <c r="AD2884" s="112"/>
      <c r="AE2884" s="204"/>
      <c r="AF2884" s="199"/>
    </row>
    <row r="2885" spans="1:32" ht="15.6" hidden="1">
      <c r="A2885" s="198"/>
      <c r="B2885" s="199"/>
      <c r="C2885" s="199"/>
      <c r="D2885" s="199"/>
      <c r="E2885" s="200"/>
      <c r="F2885" s="200"/>
      <c r="G2885" s="199"/>
      <c r="H2885" s="199"/>
      <c r="I2885" s="200"/>
      <c r="J2885" s="204"/>
      <c r="K2885" s="199"/>
      <c r="L2885" s="199"/>
      <c r="M2885" s="199"/>
      <c r="N2885" s="112"/>
      <c r="O2885" s="199"/>
      <c r="P2885" s="199"/>
      <c r="Q2885" s="199"/>
      <c r="R2885" s="199"/>
      <c r="S2885" s="199"/>
      <c r="T2885" s="199">
        <f>BD[[#This Row],[ND]]*BD[[#This Row],[NE]]</f>
        <v>0</v>
      </c>
      <c r="U2885" s="201" t="str">
        <f t="shared" si="195"/>
        <v/>
      </c>
      <c r="V2885" s="199"/>
      <c r="W2885" s="199">
        <f>BD[[#This Row],[NP]]*BD[[#This Row],[N.C]]</f>
        <v>0</v>
      </c>
      <c r="X2885" s="201" t="str">
        <f t="shared" si="196"/>
        <v/>
      </c>
      <c r="Y2885" s="182" t="b">
        <f t="shared" si="197"/>
        <v>0</v>
      </c>
      <c r="Z2885" s="199"/>
      <c r="AA2885" s="199"/>
      <c r="AB2885" s="112"/>
      <c r="AC2885" s="112"/>
      <c r="AD2885" s="112"/>
      <c r="AE2885" s="204"/>
      <c r="AF2885" s="199"/>
    </row>
    <row r="2886" spans="1:32" ht="15.6" hidden="1">
      <c r="A2886" s="198"/>
      <c r="B2886" s="199"/>
      <c r="C2886" s="199"/>
      <c r="D2886" s="199"/>
      <c r="E2886" s="200"/>
      <c r="F2886" s="200"/>
      <c r="G2886" s="199"/>
      <c r="H2886" s="199"/>
      <c r="I2886" s="200"/>
      <c r="J2886" s="204"/>
      <c r="K2886" s="199"/>
      <c r="L2886" s="199"/>
      <c r="M2886" s="199"/>
      <c r="N2886" s="112"/>
      <c r="O2886" s="199"/>
      <c r="P2886" s="199"/>
      <c r="Q2886" s="199"/>
      <c r="R2886" s="199"/>
      <c r="S2886" s="199"/>
      <c r="T2886" s="199">
        <f>BD[[#This Row],[ND]]*BD[[#This Row],[NE]]</f>
        <v>0</v>
      </c>
      <c r="U2886" s="201" t="str">
        <f t="shared" si="195"/>
        <v/>
      </c>
      <c r="V2886" s="199"/>
      <c r="W2886" s="199">
        <f>BD[[#This Row],[NP]]*BD[[#This Row],[N.C]]</f>
        <v>0</v>
      </c>
      <c r="X2886" s="201" t="str">
        <f t="shared" si="196"/>
        <v/>
      </c>
      <c r="Y2886" s="182" t="b">
        <f t="shared" si="197"/>
        <v>0</v>
      </c>
      <c r="Z2886" s="199"/>
      <c r="AA2886" s="199"/>
      <c r="AB2886" s="112"/>
      <c r="AC2886" s="112"/>
      <c r="AD2886" s="112"/>
      <c r="AE2886" s="204"/>
      <c r="AF2886" s="199"/>
    </row>
    <row r="2887" spans="1:32" ht="15.6" hidden="1">
      <c r="A2887" s="198"/>
      <c r="B2887" s="199"/>
      <c r="C2887" s="199"/>
      <c r="D2887" s="199"/>
      <c r="E2887" s="200"/>
      <c r="F2887" s="200"/>
      <c r="G2887" s="199"/>
      <c r="H2887" s="199"/>
      <c r="I2887" s="200"/>
      <c r="J2887" s="204"/>
      <c r="K2887" s="199"/>
      <c r="L2887" s="199"/>
      <c r="M2887" s="199"/>
      <c r="N2887" s="112"/>
      <c r="O2887" s="199"/>
      <c r="P2887" s="199"/>
      <c r="Q2887" s="199"/>
      <c r="R2887" s="199"/>
      <c r="S2887" s="199"/>
      <c r="T2887" s="199">
        <f>BD[[#This Row],[ND]]*BD[[#This Row],[NE]]</f>
        <v>0</v>
      </c>
      <c r="U2887" s="201" t="str">
        <f t="shared" si="195"/>
        <v/>
      </c>
      <c r="V2887" s="199"/>
      <c r="W2887" s="199">
        <f>BD[[#This Row],[NP]]*BD[[#This Row],[N.C]]</f>
        <v>0</v>
      </c>
      <c r="X2887" s="201" t="str">
        <f t="shared" si="196"/>
        <v/>
      </c>
      <c r="Y2887" s="182" t="b">
        <f t="shared" si="197"/>
        <v>0</v>
      </c>
      <c r="Z2887" s="199"/>
      <c r="AA2887" s="199"/>
      <c r="AB2887" s="112"/>
      <c r="AC2887" s="112"/>
      <c r="AD2887" s="112"/>
      <c r="AE2887" s="204"/>
      <c r="AF2887" s="199"/>
    </row>
    <row r="2888" spans="1:32" ht="15.6" hidden="1">
      <c r="A2888" s="198"/>
      <c r="B2888" s="199"/>
      <c r="C2888" s="199"/>
      <c r="D2888" s="199"/>
      <c r="E2888" s="200"/>
      <c r="F2888" s="200"/>
      <c r="G2888" s="199"/>
      <c r="H2888" s="199"/>
      <c r="I2888" s="200"/>
      <c r="J2888" s="204"/>
      <c r="K2888" s="199"/>
      <c r="L2888" s="199"/>
      <c r="M2888" s="199"/>
      <c r="N2888" s="112"/>
      <c r="O2888" s="199"/>
      <c r="P2888" s="199"/>
      <c r="Q2888" s="199"/>
      <c r="R2888" s="199"/>
      <c r="S2888" s="199"/>
      <c r="T2888" s="199">
        <f>BD[[#This Row],[ND]]*BD[[#This Row],[NE]]</f>
        <v>0</v>
      </c>
      <c r="U2888" s="201" t="str">
        <f t="shared" si="195"/>
        <v/>
      </c>
      <c r="V2888" s="199"/>
      <c r="W2888" s="199">
        <f>BD[[#This Row],[NP]]*BD[[#This Row],[N.C]]</f>
        <v>0</v>
      </c>
      <c r="X2888" s="201" t="str">
        <f t="shared" si="196"/>
        <v/>
      </c>
      <c r="Y2888" s="182" t="b">
        <f t="shared" si="197"/>
        <v>0</v>
      </c>
      <c r="Z2888" s="199"/>
      <c r="AA2888" s="199"/>
      <c r="AB2888" s="112"/>
      <c r="AC2888" s="112"/>
      <c r="AD2888" s="112"/>
      <c r="AE2888" s="204"/>
      <c r="AF2888" s="199"/>
    </row>
    <row r="2889" spans="1:32" ht="15.6" hidden="1">
      <c r="A2889" s="198"/>
      <c r="B2889" s="199"/>
      <c r="C2889" s="199"/>
      <c r="D2889" s="199"/>
      <c r="E2889" s="200"/>
      <c r="F2889" s="200"/>
      <c r="G2889" s="199"/>
      <c r="H2889" s="199"/>
      <c r="I2889" s="200"/>
      <c r="J2889" s="204"/>
      <c r="K2889" s="199"/>
      <c r="L2889" s="199"/>
      <c r="M2889" s="199"/>
      <c r="N2889" s="112"/>
      <c r="O2889" s="199"/>
      <c r="P2889" s="199"/>
      <c r="Q2889" s="199"/>
      <c r="R2889" s="199"/>
      <c r="S2889" s="199"/>
      <c r="T2889" s="199">
        <f>BD[[#This Row],[ND]]*BD[[#This Row],[NE]]</f>
        <v>0</v>
      </c>
      <c r="U2889" s="201" t="str">
        <f t="shared" si="195"/>
        <v/>
      </c>
      <c r="V2889" s="199"/>
      <c r="W2889" s="199">
        <f>BD[[#This Row],[NP]]*BD[[#This Row],[N.C]]</f>
        <v>0</v>
      </c>
      <c r="X2889" s="201" t="str">
        <f t="shared" si="196"/>
        <v/>
      </c>
      <c r="Y2889" s="182" t="b">
        <f t="shared" si="197"/>
        <v>0</v>
      </c>
      <c r="Z2889" s="199"/>
      <c r="AA2889" s="199"/>
      <c r="AB2889" s="112"/>
      <c r="AC2889" s="112"/>
      <c r="AD2889" s="112"/>
      <c r="AE2889" s="204"/>
      <c r="AF2889" s="199"/>
    </row>
    <row r="2890" spans="1:32" ht="15.6" hidden="1">
      <c r="A2890" s="198"/>
      <c r="B2890" s="199"/>
      <c r="C2890" s="199"/>
      <c r="D2890" s="199"/>
      <c r="E2890" s="200"/>
      <c r="F2890" s="200"/>
      <c r="G2890" s="199"/>
      <c r="H2890" s="199"/>
      <c r="I2890" s="200"/>
      <c r="J2890" s="204"/>
      <c r="K2890" s="199"/>
      <c r="L2890" s="199"/>
      <c r="M2890" s="199"/>
      <c r="N2890" s="112"/>
      <c r="O2890" s="199"/>
      <c r="P2890" s="199"/>
      <c r="Q2890" s="199"/>
      <c r="R2890" s="199"/>
      <c r="S2890" s="199"/>
      <c r="T2890" s="199">
        <f>BD[[#This Row],[ND]]*BD[[#This Row],[NE]]</f>
        <v>0</v>
      </c>
      <c r="U2890" s="201" t="str">
        <f t="shared" si="195"/>
        <v/>
      </c>
      <c r="V2890" s="199"/>
      <c r="W2890" s="199">
        <f>BD[[#This Row],[NP]]*BD[[#This Row],[N.C]]</f>
        <v>0</v>
      </c>
      <c r="X2890" s="201" t="str">
        <f t="shared" si="196"/>
        <v/>
      </c>
      <c r="Y2890" s="182" t="b">
        <f t="shared" si="197"/>
        <v>0</v>
      </c>
      <c r="Z2890" s="199"/>
      <c r="AA2890" s="199"/>
      <c r="AB2890" s="112"/>
      <c r="AC2890" s="112"/>
      <c r="AD2890" s="112"/>
      <c r="AE2890" s="204"/>
      <c r="AF2890" s="199"/>
    </row>
    <row r="2891" spans="1:32" ht="15.6" hidden="1">
      <c r="A2891" s="198"/>
      <c r="B2891" s="199"/>
      <c r="C2891" s="199"/>
      <c r="D2891" s="199"/>
      <c r="E2891" s="200"/>
      <c r="F2891" s="200"/>
      <c r="G2891" s="199"/>
      <c r="H2891" s="199"/>
      <c r="I2891" s="200"/>
      <c r="J2891" s="204"/>
      <c r="K2891" s="199"/>
      <c r="L2891" s="199"/>
      <c r="M2891" s="199"/>
      <c r="N2891" s="112"/>
      <c r="O2891" s="199"/>
      <c r="P2891" s="199"/>
      <c r="Q2891" s="199"/>
      <c r="R2891" s="199"/>
      <c r="S2891" s="199"/>
      <c r="T2891" s="199">
        <f>BD[[#This Row],[ND]]*BD[[#This Row],[NE]]</f>
        <v>0</v>
      </c>
      <c r="U2891" s="201" t="str">
        <f t="shared" si="195"/>
        <v/>
      </c>
      <c r="V2891" s="199"/>
      <c r="W2891" s="199">
        <f>BD[[#This Row],[NP]]*BD[[#This Row],[N.C]]</f>
        <v>0</v>
      </c>
      <c r="X2891" s="201" t="str">
        <f t="shared" si="196"/>
        <v/>
      </c>
      <c r="Y2891" s="182" t="b">
        <f t="shared" si="197"/>
        <v>0</v>
      </c>
      <c r="Z2891" s="199"/>
      <c r="AA2891" s="199"/>
      <c r="AB2891" s="112"/>
      <c r="AC2891" s="112"/>
      <c r="AD2891" s="112"/>
      <c r="AE2891" s="204"/>
      <c r="AF2891" s="199"/>
    </row>
    <row r="2892" spans="1:32" ht="15.6" hidden="1">
      <c r="A2892" s="198"/>
      <c r="B2892" s="199"/>
      <c r="C2892" s="199"/>
      <c r="D2892" s="199"/>
      <c r="E2892" s="200"/>
      <c r="F2892" s="200"/>
      <c r="G2892" s="199"/>
      <c r="H2892" s="199"/>
      <c r="I2892" s="200"/>
      <c r="J2892" s="204"/>
      <c r="K2892" s="199"/>
      <c r="L2892" s="199"/>
      <c r="M2892" s="199"/>
      <c r="N2892" s="112"/>
      <c r="O2892" s="199"/>
      <c r="P2892" s="199"/>
      <c r="Q2892" s="199"/>
      <c r="R2892" s="199"/>
      <c r="S2892" s="199"/>
      <c r="T2892" s="199">
        <f>BD[[#This Row],[ND]]*BD[[#This Row],[NE]]</f>
        <v>0</v>
      </c>
      <c r="U2892" s="201" t="str">
        <f t="shared" si="195"/>
        <v/>
      </c>
      <c r="V2892" s="199"/>
      <c r="W2892" s="199">
        <f>BD[[#This Row],[NP]]*BD[[#This Row],[N.C]]</f>
        <v>0</v>
      </c>
      <c r="X2892" s="201" t="str">
        <f t="shared" si="196"/>
        <v/>
      </c>
      <c r="Y2892" s="182" t="b">
        <f t="shared" si="197"/>
        <v>0</v>
      </c>
      <c r="Z2892" s="199"/>
      <c r="AA2892" s="199"/>
      <c r="AB2892" s="112"/>
      <c r="AC2892" s="112"/>
      <c r="AD2892" s="112"/>
      <c r="AE2892" s="204"/>
      <c r="AF2892" s="199"/>
    </row>
    <row r="2893" spans="1:32" ht="15.6" hidden="1">
      <c r="A2893" s="198"/>
      <c r="B2893" s="199"/>
      <c r="C2893" s="199"/>
      <c r="D2893" s="199"/>
      <c r="E2893" s="200"/>
      <c r="F2893" s="200"/>
      <c r="G2893" s="199"/>
      <c r="H2893" s="199"/>
      <c r="I2893" s="200"/>
      <c r="J2893" s="204"/>
      <c r="K2893" s="199"/>
      <c r="L2893" s="199"/>
      <c r="M2893" s="199"/>
      <c r="N2893" s="112"/>
      <c r="O2893" s="199"/>
      <c r="P2893" s="199"/>
      <c r="Q2893" s="199"/>
      <c r="R2893" s="199"/>
      <c r="S2893" s="199"/>
      <c r="T2893" s="199">
        <f>BD[[#This Row],[ND]]*BD[[#This Row],[NE]]</f>
        <v>0</v>
      </c>
      <c r="U2893" s="201" t="str">
        <f t="shared" si="195"/>
        <v/>
      </c>
      <c r="V2893" s="199"/>
      <c r="W2893" s="199">
        <f>BD[[#This Row],[NP]]*BD[[#This Row],[N.C]]</f>
        <v>0</v>
      </c>
      <c r="X2893" s="201" t="str">
        <f t="shared" si="196"/>
        <v/>
      </c>
      <c r="Y2893" s="182" t="b">
        <f t="shared" si="197"/>
        <v>0</v>
      </c>
      <c r="Z2893" s="199"/>
      <c r="AA2893" s="199"/>
      <c r="AB2893" s="112"/>
      <c r="AC2893" s="112"/>
      <c r="AD2893" s="112"/>
      <c r="AE2893" s="204"/>
      <c r="AF2893" s="199"/>
    </row>
    <row r="2894" spans="1:32" ht="15.6" hidden="1">
      <c r="A2894" s="198"/>
      <c r="B2894" s="199"/>
      <c r="C2894" s="199"/>
      <c r="D2894" s="199"/>
      <c r="E2894" s="200"/>
      <c r="F2894" s="200"/>
      <c r="G2894" s="199"/>
      <c r="H2894" s="199"/>
      <c r="I2894" s="200"/>
      <c r="J2894" s="204"/>
      <c r="K2894" s="199"/>
      <c r="L2894" s="199"/>
      <c r="M2894" s="199"/>
      <c r="N2894" s="112"/>
      <c r="O2894" s="199"/>
      <c r="P2894" s="199"/>
      <c r="Q2894" s="199"/>
      <c r="R2894" s="199"/>
      <c r="S2894" s="199"/>
      <c r="T2894" s="199">
        <f>BD[[#This Row],[ND]]*BD[[#This Row],[NE]]</f>
        <v>0</v>
      </c>
      <c r="U2894" s="201" t="str">
        <f t="shared" si="195"/>
        <v/>
      </c>
      <c r="V2894" s="199"/>
      <c r="W2894" s="199">
        <f>BD[[#This Row],[NP]]*BD[[#This Row],[N.C]]</f>
        <v>0</v>
      </c>
      <c r="X2894" s="201" t="str">
        <f t="shared" si="196"/>
        <v/>
      </c>
      <c r="Y2894" s="182" t="b">
        <f t="shared" si="197"/>
        <v>0</v>
      </c>
      <c r="Z2894" s="199"/>
      <c r="AA2894" s="199"/>
      <c r="AB2894" s="112"/>
      <c r="AC2894" s="112"/>
      <c r="AD2894" s="112"/>
      <c r="AE2894" s="204"/>
      <c r="AF2894" s="199"/>
    </row>
    <row r="2895" spans="1:32" ht="15.6" hidden="1">
      <c r="A2895" s="198"/>
      <c r="B2895" s="199"/>
      <c r="C2895" s="199"/>
      <c r="D2895" s="199"/>
      <c r="E2895" s="200"/>
      <c r="F2895" s="200"/>
      <c r="G2895" s="199"/>
      <c r="H2895" s="199"/>
      <c r="I2895" s="200"/>
      <c r="J2895" s="204"/>
      <c r="K2895" s="199"/>
      <c r="L2895" s="199"/>
      <c r="M2895" s="199"/>
      <c r="N2895" s="112"/>
      <c r="O2895" s="199"/>
      <c r="P2895" s="199"/>
      <c r="Q2895" s="199"/>
      <c r="R2895" s="199"/>
      <c r="S2895" s="199"/>
      <c r="T2895" s="199">
        <f>BD[[#This Row],[ND]]*BD[[#This Row],[NE]]</f>
        <v>0</v>
      </c>
      <c r="U2895" s="201" t="str">
        <f t="shared" si="195"/>
        <v/>
      </c>
      <c r="V2895" s="199"/>
      <c r="W2895" s="199">
        <f>BD[[#This Row],[NP]]*BD[[#This Row],[N.C]]</f>
        <v>0</v>
      </c>
      <c r="X2895" s="201" t="str">
        <f t="shared" si="196"/>
        <v/>
      </c>
      <c r="Y2895" s="182" t="b">
        <f t="shared" si="197"/>
        <v>0</v>
      </c>
      <c r="Z2895" s="199"/>
      <c r="AA2895" s="199"/>
      <c r="AB2895" s="112"/>
      <c r="AC2895" s="112"/>
      <c r="AD2895" s="112"/>
      <c r="AE2895" s="204"/>
      <c r="AF2895" s="199"/>
    </row>
    <row r="2896" spans="1:32" ht="15.6" hidden="1">
      <c r="A2896" s="198"/>
      <c r="B2896" s="199"/>
      <c r="C2896" s="199"/>
      <c r="D2896" s="199"/>
      <c r="E2896" s="200"/>
      <c r="F2896" s="200"/>
      <c r="G2896" s="199"/>
      <c r="H2896" s="199"/>
      <c r="I2896" s="200"/>
      <c r="J2896" s="204"/>
      <c r="K2896" s="199"/>
      <c r="L2896" s="199"/>
      <c r="M2896" s="199"/>
      <c r="N2896" s="112"/>
      <c r="O2896" s="199"/>
      <c r="P2896" s="199"/>
      <c r="Q2896" s="199"/>
      <c r="R2896" s="199"/>
      <c r="S2896" s="199"/>
      <c r="T2896" s="199">
        <f>BD[[#This Row],[ND]]*BD[[#This Row],[NE]]</f>
        <v>0</v>
      </c>
      <c r="U2896" s="201" t="str">
        <f t="shared" si="195"/>
        <v/>
      </c>
      <c r="V2896" s="199"/>
      <c r="W2896" s="199">
        <f>BD[[#This Row],[NP]]*BD[[#This Row],[N.C]]</f>
        <v>0</v>
      </c>
      <c r="X2896" s="201" t="str">
        <f t="shared" si="196"/>
        <v/>
      </c>
      <c r="Y2896" s="182" t="b">
        <f t="shared" si="197"/>
        <v>0</v>
      </c>
      <c r="Z2896" s="199"/>
      <c r="AA2896" s="199"/>
      <c r="AB2896" s="112"/>
      <c r="AC2896" s="112"/>
      <c r="AD2896" s="112"/>
      <c r="AE2896" s="204"/>
      <c r="AF2896" s="199"/>
    </row>
    <row r="2897" spans="1:32" ht="15.6" hidden="1">
      <c r="A2897" s="198"/>
      <c r="B2897" s="199"/>
      <c r="C2897" s="199"/>
      <c r="D2897" s="199"/>
      <c r="E2897" s="200"/>
      <c r="F2897" s="200"/>
      <c r="G2897" s="199"/>
      <c r="H2897" s="199"/>
      <c r="I2897" s="200"/>
      <c r="J2897" s="204"/>
      <c r="K2897" s="199"/>
      <c r="L2897" s="199"/>
      <c r="M2897" s="199"/>
      <c r="N2897" s="112"/>
      <c r="O2897" s="199"/>
      <c r="P2897" s="199"/>
      <c r="Q2897" s="199"/>
      <c r="R2897" s="199"/>
      <c r="S2897" s="199"/>
      <c r="T2897" s="199">
        <f>BD[[#This Row],[ND]]*BD[[#This Row],[NE]]</f>
        <v>0</v>
      </c>
      <c r="U2897" s="201" t="str">
        <f t="shared" si="195"/>
        <v/>
      </c>
      <c r="V2897" s="199"/>
      <c r="W2897" s="199">
        <f>BD[[#This Row],[NP]]*BD[[#This Row],[N.C]]</f>
        <v>0</v>
      </c>
      <c r="X2897" s="201" t="str">
        <f t="shared" si="196"/>
        <v/>
      </c>
      <c r="Y2897" s="182" t="b">
        <f t="shared" si="197"/>
        <v>0</v>
      </c>
      <c r="Z2897" s="199"/>
      <c r="AA2897" s="199"/>
      <c r="AB2897" s="112"/>
      <c r="AC2897" s="112"/>
      <c r="AD2897" s="112"/>
      <c r="AE2897" s="204"/>
      <c r="AF2897" s="199"/>
    </row>
    <row r="2898" spans="1:32" ht="15.6" hidden="1">
      <c r="A2898" s="198"/>
      <c r="B2898" s="199"/>
      <c r="C2898" s="199"/>
      <c r="D2898" s="199"/>
      <c r="E2898" s="200"/>
      <c r="F2898" s="200"/>
      <c r="G2898" s="199"/>
      <c r="H2898" s="199"/>
      <c r="I2898" s="200"/>
      <c r="J2898" s="204"/>
      <c r="K2898" s="199"/>
      <c r="L2898" s="199"/>
      <c r="M2898" s="199"/>
      <c r="N2898" s="112"/>
      <c r="O2898" s="199"/>
      <c r="P2898" s="199"/>
      <c r="Q2898" s="199"/>
      <c r="R2898" s="199"/>
      <c r="S2898" s="199"/>
      <c r="T2898" s="199">
        <f>BD[[#This Row],[ND]]*BD[[#This Row],[NE]]</f>
        <v>0</v>
      </c>
      <c r="U2898" s="201" t="str">
        <f t="shared" si="195"/>
        <v/>
      </c>
      <c r="V2898" s="199"/>
      <c r="W2898" s="199">
        <f>BD[[#This Row],[NP]]*BD[[#This Row],[N.C]]</f>
        <v>0</v>
      </c>
      <c r="X2898" s="201" t="str">
        <f t="shared" si="196"/>
        <v/>
      </c>
      <c r="Y2898" s="182" t="b">
        <f t="shared" si="197"/>
        <v>0</v>
      </c>
      <c r="Z2898" s="199"/>
      <c r="AA2898" s="199"/>
      <c r="AB2898" s="112"/>
      <c r="AC2898" s="112"/>
      <c r="AD2898" s="112"/>
      <c r="AE2898" s="204"/>
      <c r="AF2898" s="199"/>
    </row>
    <row r="2899" spans="1:32" ht="15.6" hidden="1">
      <c r="A2899" s="198"/>
      <c r="B2899" s="199"/>
      <c r="C2899" s="199"/>
      <c r="D2899" s="199"/>
      <c r="E2899" s="200"/>
      <c r="F2899" s="200"/>
      <c r="G2899" s="199"/>
      <c r="H2899" s="199"/>
      <c r="I2899" s="200"/>
      <c r="J2899" s="204"/>
      <c r="K2899" s="199"/>
      <c r="L2899" s="199"/>
      <c r="M2899" s="199"/>
      <c r="N2899" s="112"/>
      <c r="O2899" s="199"/>
      <c r="P2899" s="199"/>
      <c r="Q2899" s="199"/>
      <c r="R2899" s="199"/>
      <c r="S2899" s="199"/>
      <c r="T2899" s="199">
        <f>BD[[#This Row],[ND]]*BD[[#This Row],[NE]]</f>
        <v>0</v>
      </c>
      <c r="U2899" s="201" t="str">
        <f t="shared" si="195"/>
        <v/>
      </c>
      <c r="V2899" s="199"/>
      <c r="W2899" s="199">
        <f>BD[[#This Row],[NP]]*BD[[#This Row],[N.C]]</f>
        <v>0</v>
      </c>
      <c r="X2899" s="201" t="str">
        <f t="shared" si="196"/>
        <v/>
      </c>
      <c r="Y2899" s="182" t="b">
        <f t="shared" si="197"/>
        <v>0</v>
      </c>
      <c r="Z2899" s="199"/>
      <c r="AA2899" s="199"/>
      <c r="AB2899" s="112"/>
      <c r="AC2899" s="112"/>
      <c r="AD2899" s="112"/>
      <c r="AE2899" s="204"/>
      <c r="AF2899" s="199"/>
    </row>
    <row r="2900" spans="1:32" ht="15.6" hidden="1">
      <c r="A2900" s="198"/>
      <c r="B2900" s="199"/>
      <c r="C2900" s="199"/>
      <c r="D2900" s="199"/>
      <c r="E2900" s="200"/>
      <c r="F2900" s="200"/>
      <c r="G2900" s="199"/>
      <c r="H2900" s="199"/>
      <c r="I2900" s="200"/>
      <c r="J2900" s="204"/>
      <c r="K2900" s="199"/>
      <c r="L2900" s="199"/>
      <c r="M2900" s="199"/>
      <c r="N2900" s="112"/>
      <c r="O2900" s="199"/>
      <c r="P2900" s="199"/>
      <c r="Q2900" s="199"/>
      <c r="R2900" s="199"/>
      <c r="S2900" s="199"/>
      <c r="T2900" s="199">
        <f>BD[[#This Row],[ND]]*BD[[#This Row],[NE]]</f>
        <v>0</v>
      </c>
      <c r="U2900" s="201" t="str">
        <f t="shared" si="195"/>
        <v/>
      </c>
      <c r="V2900" s="199"/>
      <c r="W2900" s="199">
        <f>BD[[#This Row],[NP]]*BD[[#This Row],[N.C]]</f>
        <v>0</v>
      </c>
      <c r="X2900" s="201" t="str">
        <f t="shared" si="196"/>
        <v/>
      </c>
      <c r="Y2900" s="182" t="b">
        <f t="shared" si="197"/>
        <v>0</v>
      </c>
      <c r="Z2900" s="199"/>
      <c r="AA2900" s="199"/>
      <c r="AB2900" s="112"/>
      <c r="AC2900" s="112"/>
      <c r="AD2900" s="112"/>
      <c r="AE2900" s="204"/>
      <c r="AF2900" s="199"/>
    </row>
    <row r="2901" spans="1:32" ht="15.6" hidden="1">
      <c r="A2901" s="198"/>
      <c r="B2901" s="199"/>
      <c r="C2901" s="199"/>
      <c r="D2901" s="199"/>
      <c r="E2901" s="200"/>
      <c r="F2901" s="200"/>
      <c r="G2901" s="199"/>
      <c r="H2901" s="199"/>
      <c r="I2901" s="200"/>
      <c r="J2901" s="204"/>
      <c r="K2901" s="199"/>
      <c r="L2901" s="199"/>
      <c r="M2901" s="199"/>
      <c r="N2901" s="112"/>
      <c r="O2901" s="199"/>
      <c r="P2901" s="199"/>
      <c r="Q2901" s="199"/>
      <c r="R2901" s="199"/>
      <c r="S2901" s="199"/>
      <c r="T2901" s="199">
        <f>BD[[#This Row],[ND]]*BD[[#This Row],[NE]]</f>
        <v>0</v>
      </c>
      <c r="U2901" s="201" t="str">
        <f t="shared" si="195"/>
        <v/>
      </c>
      <c r="V2901" s="199"/>
      <c r="W2901" s="199">
        <f>BD[[#This Row],[NP]]*BD[[#This Row],[N.C]]</f>
        <v>0</v>
      </c>
      <c r="X2901" s="201" t="str">
        <f t="shared" si="196"/>
        <v/>
      </c>
      <c r="Y2901" s="182" t="b">
        <f t="shared" si="197"/>
        <v>0</v>
      </c>
      <c r="Z2901" s="199"/>
      <c r="AA2901" s="199"/>
      <c r="AB2901" s="112"/>
      <c r="AC2901" s="112"/>
      <c r="AD2901" s="112"/>
      <c r="AE2901" s="204"/>
      <c r="AF2901" s="199"/>
    </row>
    <row r="2902" spans="1:32" ht="15.6" hidden="1">
      <c r="A2902" s="198"/>
      <c r="B2902" s="199"/>
      <c r="C2902" s="199"/>
      <c r="D2902" s="199"/>
      <c r="E2902" s="200"/>
      <c r="F2902" s="200"/>
      <c r="G2902" s="199"/>
      <c r="H2902" s="199"/>
      <c r="I2902" s="200"/>
      <c r="J2902" s="204"/>
      <c r="K2902" s="199"/>
      <c r="L2902" s="199"/>
      <c r="M2902" s="199"/>
      <c r="N2902" s="112"/>
      <c r="O2902" s="199"/>
      <c r="P2902" s="199"/>
      <c r="Q2902" s="199"/>
      <c r="R2902" s="199"/>
      <c r="S2902" s="199"/>
      <c r="T2902" s="199">
        <f>BD[[#This Row],[ND]]*BD[[#This Row],[NE]]</f>
        <v>0</v>
      </c>
      <c r="U2902" s="201" t="str">
        <f t="shared" si="195"/>
        <v/>
      </c>
      <c r="V2902" s="199"/>
      <c r="W2902" s="199">
        <f>BD[[#This Row],[NP]]*BD[[#This Row],[N.C]]</f>
        <v>0</v>
      </c>
      <c r="X2902" s="201" t="str">
        <f t="shared" si="196"/>
        <v/>
      </c>
      <c r="Y2902" s="182" t="b">
        <f t="shared" si="197"/>
        <v>0</v>
      </c>
      <c r="Z2902" s="199"/>
      <c r="AA2902" s="199"/>
      <c r="AB2902" s="112"/>
      <c r="AC2902" s="112"/>
      <c r="AD2902" s="112"/>
      <c r="AE2902" s="204"/>
      <c r="AF2902" s="199"/>
    </row>
    <row r="2903" spans="1:32" ht="15.6" hidden="1">
      <c r="A2903" s="198"/>
      <c r="B2903" s="199"/>
      <c r="C2903" s="199"/>
      <c r="D2903" s="199"/>
      <c r="E2903" s="200"/>
      <c r="F2903" s="200"/>
      <c r="G2903" s="199"/>
      <c r="H2903" s="199"/>
      <c r="I2903" s="200"/>
      <c r="J2903" s="204"/>
      <c r="K2903" s="199"/>
      <c r="L2903" s="199"/>
      <c r="M2903" s="199"/>
      <c r="N2903" s="112"/>
      <c r="O2903" s="199"/>
      <c r="P2903" s="199"/>
      <c r="Q2903" s="199"/>
      <c r="R2903" s="199"/>
      <c r="S2903" s="199"/>
      <c r="T2903" s="199">
        <f>BD[[#This Row],[ND]]*BD[[#This Row],[NE]]</f>
        <v>0</v>
      </c>
      <c r="U2903" s="201" t="str">
        <f t="shared" si="195"/>
        <v/>
      </c>
      <c r="V2903" s="199"/>
      <c r="W2903" s="199">
        <f>BD[[#This Row],[NP]]*BD[[#This Row],[N.C]]</f>
        <v>0</v>
      </c>
      <c r="X2903" s="201" t="str">
        <f t="shared" si="196"/>
        <v/>
      </c>
      <c r="Y2903" s="182" t="b">
        <f t="shared" si="197"/>
        <v>0</v>
      </c>
      <c r="Z2903" s="199"/>
      <c r="AA2903" s="199"/>
      <c r="AB2903" s="112"/>
      <c r="AC2903" s="112"/>
      <c r="AD2903" s="112"/>
      <c r="AE2903" s="204"/>
      <c r="AF2903" s="199"/>
    </row>
    <row r="2904" spans="1:32" ht="15.6" hidden="1">
      <c r="A2904" s="198"/>
      <c r="B2904" s="199"/>
      <c r="C2904" s="199"/>
      <c r="D2904" s="199"/>
      <c r="E2904" s="200"/>
      <c r="F2904" s="200"/>
      <c r="G2904" s="199"/>
      <c r="H2904" s="199"/>
      <c r="I2904" s="200"/>
      <c r="J2904" s="204"/>
      <c r="K2904" s="199"/>
      <c r="L2904" s="199"/>
      <c r="M2904" s="199"/>
      <c r="N2904" s="112"/>
      <c r="O2904" s="199"/>
      <c r="P2904" s="199"/>
      <c r="Q2904" s="199"/>
      <c r="R2904" s="199"/>
      <c r="S2904" s="199"/>
      <c r="T2904" s="199">
        <f>BD[[#This Row],[ND]]*BD[[#This Row],[NE]]</f>
        <v>0</v>
      </c>
      <c r="U2904" s="201" t="str">
        <f t="shared" si="195"/>
        <v/>
      </c>
      <c r="V2904" s="199"/>
      <c r="W2904" s="199">
        <f>BD[[#This Row],[NP]]*BD[[#This Row],[N.C]]</f>
        <v>0</v>
      </c>
      <c r="X2904" s="201" t="str">
        <f t="shared" si="196"/>
        <v/>
      </c>
      <c r="Y2904" s="182" t="b">
        <f t="shared" si="197"/>
        <v>0</v>
      </c>
      <c r="Z2904" s="199"/>
      <c r="AA2904" s="199"/>
      <c r="AB2904" s="112"/>
      <c r="AC2904" s="112"/>
      <c r="AD2904" s="112"/>
      <c r="AE2904" s="204"/>
      <c r="AF2904" s="199"/>
    </row>
    <row r="2905" spans="1:32" ht="15.6" hidden="1">
      <c r="A2905" s="198"/>
      <c r="B2905" s="199"/>
      <c r="C2905" s="199"/>
      <c r="D2905" s="199"/>
      <c r="E2905" s="200"/>
      <c r="F2905" s="200"/>
      <c r="G2905" s="199"/>
      <c r="H2905" s="199"/>
      <c r="I2905" s="200"/>
      <c r="J2905" s="204"/>
      <c r="K2905" s="199"/>
      <c r="L2905" s="199"/>
      <c r="M2905" s="199"/>
      <c r="N2905" s="112"/>
      <c r="O2905" s="199"/>
      <c r="P2905" s="199"/>
      <c r="Q2905" s="199"/>
      <c r="R2905" s="199"/>
      <c r="S2905" s="199"/>
      <c r="T2905" s="199">
        <f>BD[[#This Row],[ND]]*BD[[#This Row],[NE]]</f>
        <v>0</v>
      </c>
      <c r="U2905" s="201" t="str">
        <f t="shared" si="195"/>
        <v/>
      </c>
      <c r="V2905" s="199"/>
      <c r="W2905" s="199">
        <f>BD[[#This Row],[NP]]*BD[[#This Row],[N.C]]</f>
        <v>0</v>
      </c>
      <c r="X2905" s="201" t="str">
        <f t="shared" si="196"/>
        <v/>
      </c>
      <c r="Y2905" s="182" t="b">
        <f t="shared" si="197"/>
        <v>0</v>
      </c>
      <c r="Z2905" s="199"/>
      <c r="AA2905" s="199"/>
      <c r="AB2905" s="112"/>
      <c r="AC2905" s="112"/>
      <c r="AD2905" s="112"/>
      <c r="AE2905" s="204"/>
      <c r="AF2905" s="199"/>
    </row>
    <row r="2906" spans="1:32" ht="15.6" hidden="1">
      <c r="A2906" s="198"/>
      <c r="B2906" s="199"/>
      <c r="C2906" s="199"/>
      <c r="D2906" s="199"/>
      <c r="E2906" s="200"/>
      <c r="F2906" s="200"/>
      <c r="G2906" s="199"/>
      <c r="H2906" s="199"/>
      <c r="I2906" s="200"/>
      <c r="J2906" s="204"/>
      <c r="K2906" s="199"/>
      <c r="L2906" s="199"/>
      <c r="M2906" s="199"/>
      <c r="N2906" s="112"/>
      <c r="O2906" s="199"/>
      <c r="P2906" s="199"/>
      <c r="Q2906" s="199"/>
      <c r="R2906" s="199"/>
      <c r="S2906" s="199"/>
      <c r="T2906" s="199">
        <f>BD[[#This Row],[ND]]*BD[[#This Row],[NE]]</f>
        <v>0</v>
      </c>
      <c r="U2906" s="201" t="str">
        <f t="shared" si="195"/>
        <v/>
      </c>
      <c r="V2906" s="199"/>
      <c r="W2906" s="199">
        <f>BD[[#This Row],[NP]]*BD[[#This Row],[N.C]]</f>
        <v>0</v>
      </c>
      <c r="X2906" s="201" t="str">
        <f t="shared" si="196"/>
        <v/>
      </c>
      <c r="Y2906" s="182" t="b">
        <f t="shared" si="197"/>
        <v>0</v>
      </c>
      <c r="Z2906" s="199"/>
      <c r="AA2906" s="199"/>
      <c r="AB2906" s="112"/>
      <c r="AC2906" s="112"/>
      <c r="AD2906" s="112"/>
      <c r="AE2906" s="204"/>
      <c r="AF2906" s="199"/>
    </row>
    <row r="2907" spans="1:32" ht="15.6" hidden="1">
      <c r="A2907" s="198"/>
      <c r="B2907" s="199"/>
      <c r="C2907" s="199"/>
      <c r="D2907" s="199"/>
      <c r="E2907" s="200"/>
      <c r="F2907" s="200"/>
      <c r="G2907" s="199"/>
      <c r="H2907" s="199"/>
      <c r="I2907" s="200"/>
      <c r="J2907" s="204"/>
      <c r="K2907" s="199"/>
      <c r="L2907" s="199"/>
      <c r="M2907" s="199"/>
      <c r="N2907" s="112"/>
      <c r="O2907" s="199"/>
      <c r="P2907" s="199"/>
      <c r="Q2907" s="199"/>
      <c r="R2907" s="199"/>
      <c r="S2907" s="199"/>
      <c r="T2907" s="199">
        <f>BD[[#This Row],[ND]]*BD[[#This Row],[NE]]</f>
        <v>0</v>
      </c>
      <c r="U2907" s="201" t="str">
        <f t="shared" si="195"/>
        <v/>
      </c>
      <c r="V2907" s="199"/>
      <c r="W2907" s="199">
        <f>BD[[#This Row],[NP]]*BD[[#This Row],[N.C]]</f>
        <v>0</v>
      </c>
      <c r="X2907" s="201" t="str">
        <f t="shared" si="196"/>
        <v/>
      </c>
      <c r="Y2907" s="182" t="b">
        <f t="shared" si="197"/>
        <v>0</v>
      </c>
      <c r="Z2907" s="199"/>
      <c r="AA2907" s="199"/>
      <c r="AB2907" s="112"/>
      <c r="AC2907" s="112"/>
      <c r="AD2907" s="112"/>
      <c r="AE2907" s="204"/>
      <c r="AF2907" s="199"/>
    </row>
    <row r="2908" spans="1:32" ht="15.6" hidden="1">
      <c r="A2908" s="198"/>
      <c r="B2908" s="199"/>
      <c r="C2908" s="199"/>
      <c r="D2908" s="199"/>
      <c r="E2908" s="200"/>
      <c r="F2908" s="200"/>
      <c r="G2908" s="199"/>
      <c r="H2908" s="199"/>
      <c r="I2908" s="200"/>
      <c r="J2908" s="204"/>
      <c r="K2908" s="199"/>
      <c r="L2908" s="199"/>
      <c r="M2908" s="199"/>
      <c r="N2908" s="112"/>
      <c r="O2908" s="199"/>
      <c r="P2908" s="199"/>
      <c r="Q2908" s="199"/>
      <c r="R2908" s="199"/>
      <c r="S2908" s="199"/>
      <c r="T2908" s="199">
        <f>BD[[#This Row],[ND]]*BD[[#This Row],[NE]]</f>
        <v>0</v>
      </c>
      <c r="U2908" s="201" t="str">
        <f t="shared" si="195"/>
        <v/>
      </c>
      <c r="V2908" s="199"/>
      <c r="W2908" s="199">
        <f>BD[[#This Row],[NP]]*BD[[#This Row],[N.C]]</f>
        <v>0</v>
      </c>
      <c r="X2908" s="201" t="str">
        <f t="shared" si="196"/>
        <v/>
      </c>
      <c r="Y2908" s="182" t="b">
        <f t="shared" si="197"/>
        <v>0</v>
      </c>
      <c r="Z2908" s="199"/>
      <c r="AA2908" s="199"/>
      <c r="AB2908" s="112"/>
      <c r="AC2908" s="112"/>
      <c r="AD2908" s="112"/>
      <c r="AE2908" s="204"/>
      <c r="AF2908" s="199"/>
    </row>
    <row r="2909" spans="1:32" ht="15.6" hidden="1">
      <c r="A2909" s="198"/>
      <c r="B2909" s="199"/>
      <c r="C2909" s="199"/>
      <c r="D2909" s="199"/>
      <c r="E2909" s="200"/>
      <c r="F2909" s="200"/>
      <c r="G2909" s="199"/>
      <c r="H2909" s="199"/>
      <c r="I2909" s="200"/>
      <c r="J2909" s="204"/>
      <c r="K2909" s="199"/>
      <c r="L2909" s="199"/>
      <c r="M2909" s="199"/>
      <c r="N2909" s="112"/>
      <c r="O2909" s="199"/>
      <c r="P2909" s="199"/>
      <c r="Q2909" s="199"/>
      <c r="R2909" s="199"/>
      <c r="S2909" s="199"/>
      <c r="T2909" s="199">
        <f>BD[[#This Row],[ND]]*BD[[#This Row],[NE]]</f>
        <v>0</v>
      </c>
      <c r="U2909" s="201" t="str">
        <f t="shared" si="195"/>
        <v/>
      </c>
      <c r="V2909" s="199"/>
      <c r="W2909" s="199">
        <f>BD[[#This Row],[NP]]*BD[[#This Row],[N.C]]</f>
        <v>0</v>
      </c>
      <c r="X2909" s="201" t="str">
        <f t="shared" si="196"/>
        <v/>
      </c>
      <c r="Y2909" s="182" t="b">
        <f t="shared" si="197"/>
        <v>0</v>
      </c>
      <c r="Z2909" s="199"/>
      <c r="AA2909" s="199"/>
      <c r="AB2909" s="112"/>
      <c r="AC2909" s="112"/>
      <c r="AD2909" s="112"/>
      <c r="AE2909" s="204"/>
      <c r="AF2909" s="199"/>
    </row>
    <row r="2910" spans="1:32" ht="15.6" hidden="1">
      <c r="A2910" s="198"/>
      <c r="B2910" s="199"/>
      <c r="C2910" s="199"/>
      <c r="D2910" s="199"/>
      <c r="E2910" s="200"/>
      <c r="F2910" s="200"/>
      <c r="G2910" s="199"/>
      <c r="H2910" s="199"/>
      <c r="I2910" s="200"/>
      <c r="J2910" s="204"/>
      <c r="K2910" s="199"/>
      <c r="L2910" s="199"/>
      <c r="M2910" s="199"/>
      <c r="N2910" s="112"/>
      <c r="O2910" s="199"/>
      <c r="P2910" s="199"/>
      <c r="Q2910" s="199"/>
      <c r="R2910" s="199"/>
      <c r="S2910" s="199"/>
      <c r="T2910" s="199">
        <f>BD[[#This Row],[ND]]*BD[[#This Row],[NE]]</f>
        <v>0</v>
      </c>
      <c r="U2910" s="201" t="str">
        <f t="shared" si="195"/>
        <v/>
      </c>
      <c r="V2910" s="199"/>
      <c r="W2910" s="199">
        <f>BD[[#This Row],[NP]]*BD[[#This Row],[N.C]]</f>
        <v>0</v>
      </c>
      <c r="X2910" s="201" t="str">
        <f t="shared" si="196"/>
        <v/>
      </c>
      <c r="Y2910" s="182" t="b">
        <f t="shared" si="197"/>
        <v>0</v>
      </c>
      <c r="Z2910" s="199"/>
      <c r="AA2910" s="199"/>
      <c r="AB2910" s="112"/>
      <c r="AC2910" s="112"/>
      <c r="AD2910" s="112"/>
      <c r="AE2910" s="204"/>
      <c r="AF2910" s="199"/>
    </row>
    <row r="2911" spans="1:32" ht="15.6" hidden="1">
      <c r="A2911" s="198"/>
      <c r="B2911" s="199"/>
      <c r="C2911" s="199"/>
      <c r="D2911" s="199"/>
      <c r="E2911" s="200"/>
      <c r="F2911" s="200"/>
      <c r="G2911" s="199"/>
      <c r="H2911" s="199"/>
      <c r="I2911" s="200"/>
      <c r="J2911" s="204"/>
      <c r="K2911" s="199"/>
      <c r="L2911" s="199"/>
      <c r="M2911" s="199"/>
      <c r="N2911" s="112"/>
      <c r="O2911" s="199"/>
      <c r="P2911" s="199"/>
      <c r="Q2911" s="199"/>
      <c r="R2911" s="199"/>
      <c r="S2911" s="199"/>
      <c r="T2911" s="199">
        <f>BD[[#This Row],[ND]]*BD[[#This Row],[NE]]</f>
        <v>0</v>
      </c>
      <c r="U2911" s="201" t="str">
        <f t="shared" si="195"/>
        <v/>
      </c>
      <c r="V2911" s="199"/>
      <c r="W2911" s="199">
        <f>BD[[#This Row],[NP]]*BD[[#This Row],[N.C]]</f>
        <v>0</v>
      </c>
      <c r="X2911" s="201" t="str">
        <f t="shared" si="196"/>
        <v/>
      </c>
      <c r="Y2911" s="182" t="b">
        <f t="shared" si="197"/>
        <v>0</v>
      </c>
      <c r="Z2911" s="199"/>
      <c r="AA2911" s="199"/>
      <c r="AB2911" s="112"/>
      <c r="AC2911" s="112"/>
      <c r="AD2911" s="112"/>
      <c r="AE2911" s="204"/>
      <c r="AF2911" s="199"/>
    </row>
    <row r="2912" spans="1:32" ht="15.6" hidden="1">
      <c r="A2912" s="198"/>
      <c r="B2912" s="199"/>
      <c r="C2912" s="199"/>
      <c r="D2912" s="199"/>
      <c r="E2912" s="200"/>
      <c r="F2912" s="200"/>
      <c r="G2912" s="199"/>
      <c r="H2912" s="199"/>
      <c r="I2912" s="200"/>
      <c r="J2912" s="204"/>
      <c r="K2912" s="199"/>
      <c r="L2912" s="199"/>
      <c r="M2912" s="199"/>
      <c r="N2912" s="112"/>
      <c r="O2912" s="199"/>
      <c r="P2912" s="199"/>
      <c r="Q2912" s="199"/>
      <c r="R2912" s="199"/>
      <c r="S2912" s="199"/>
      <c r="T2912" s="199">
        <f>BD[[#This Row],[ND]]*BD[[#This Row],[NE]]</f>
        <v>0</v>
      </c>
      <c r="U2912" s="201" t="str">
        <f t="shared" si="195"/>
        <v/>
      </c>
      <c r="V2912" s="199"/>
      <c r="W2912" s="199">
        <f>BD[[#This Row],[NP]]*BD[[#This Row],[N.C]]</f>
        <v>0</v>
      </c>
      <c r="X2912" s="201" t="str">
        <f t="shared" si="196"/>
        <v/>
      </c>
      <c r="Y2912" s="182" t="b">
        <f t="shared" si="197"/>
        <v>0</v>
      </c>
      <c r="Z2912" s="199"/>
      <c r="AA2912" s="199"/>
      <c r="AB2912" s="112"/>
      <c r="AC2912" s="112"/>
      <c r="AD2912" s="112"/>
      <c r="AE2912" s="204"/>
      <c r="AF2912" s="199"/>
    </row>
    <row r="2913" spans="1:32" ht="15.6" hidden="1">
      <c r="A2913" s="198"/>
      <c r="B2913" s="199"/>
      <c r="C2913" s="199"/>
      <c r="D2913" s="199"/>
      <c r="E2913" s="200"/>
      <c r="F2913" s="200"/>
      <c r="G2913" s="199"/>
      <c r="H2913" s="199"/>
      <c r="I2913" s="200"/>
      <c r="J2913" s="204"/>
      <c r="K2913" s="199"/>
      <c r="L2913" s="199"/>
      <c r="M2913" s="199"/>
      <c r="N2913" s="112"/>
      <c r="O2913" s="199"/>
      <c r="P2913" s="199"/>
      <c r="Q2913" s="199"/>
      <c r="R2913" s="199"/>
      <c r="S2913" s="199"/>
      <c r="T2913" s="199">
        <f>BD[[#This Row],[ND]]*BD[[#This Row],[NE]]</f>
        <v>0</v>
      </c>
      <c r="U2913" s="201" t="str">
        <f t="shared" si="195"/>
        <v/>
      </c>
      <c r="V2913" s="199"/>
      <c r="W2913" s="199">
        <f>BD[[#This Row],[NP]]*BD[[#This Row],[N.C]]</f>
        <v>0</v>
      </c>
      <c r="X2913" s="201" t="str">
        <f t="shared" si="196"/>
        <v/>
      </c>
      <c r="Y2913" s="182" t="b">
        <f t="shared" si="197"/>
        <v>0</v>
      </c>
      <c r="Z2913" s="199"/>
      <c r="AA2913" s="199"/>
      <c r="AB2913" s="112"/>
      <c r="AC2913" s="112"/>
      <c r="AD2913" s="112"/>
      <c r="AE2913" s="204"/>
      <c r="AF2913" s="199"/>
    </row>
    <row r="2914" spans="1:32" ht="15.6" hidden="1">
      <c r="A2914" s="198"/>
      <c r="B2914" s="199"/>
      <c r="C2914" s="199"/>
      <c r="D2914" s="199"/>
      <c r="E2914" s="200"/>
      <c r="F2914" s="200"/>
      <c r="G2914" s="199"/>
      <c r="H2914" s="199"/>
      <c r="I2914" s="200"/>
      <c r="J2914" s="204"/>
      <c r="K2914" s="199"/>
      <c r="L2914" s="199"/>
      <c r="M2914" s="199"/>
      <c r="N2914" s="112"/>
      <c r="O2914" s="199"/>
      <c r="P2914" s="199"/>
      <c r="Q2914" s="199"/>
      <c r="R2914" s="199"/>
      <c r="S2914" s="199"/>
      <c r="T2914" s="199">
        <f>BD[[#This Row],[ND]]*BD[[#This Row],[NE]]</f>
        <v>0</v>
      </c>
      <c r="U2914" s="201" t="str">
        <f t="shared" si="195"/>
        <v/>
      </c>
      <c r="V2914" s="199"/>
      <c r="W2914" s="199">
        <f>BD[[#This Row],[NP]]*BD[[#This Row],[N.C]]</f>
        <v>0</v>
      </c>
      <c r="X2914" s="201" t="str">
        <f t="shared" si="196"/>
        <v/>
      </c>
      <c r="Y2914" s="182" t="b">
        <f t="shared" si="197"/>
        <v>0</v>
      </c>
      <c r="Z2914" s="199"/>
      <c r="AA2914" s="199"/>
      <c r="AB2914" s="112"/>
      <c r="AC2914" s="112"/>
      <c r="AD2914" s="112"/>
      <c r="AE2914" s="204"/>
      <c r="AF2914" s="199"/>
    </row>
    <row r="2915" spans="1:32" ht="15.6" hidden="1">
      <c r="A2915" s="198"/>
      <c r="B2915" s="199"/>
      <c r="C2915" s="199"/>
      <c r="D2915" s="199"/>
      <c r="E2915" s="200"/>
      <c r="F2915" s="200"/>
      <c r="G2915" s="199"/>
      <c r="H2915" s="199"/>
      <c r="I2915" s="200"/>
      <c r="J2915" s="204"/>
      <c r="K2915" s="199"/>
      <c r="L2915" s="199"/>
      <c r="M2915" s="199"/>
      <c r="N2915" s="112"/>
      <c r="O2915" s="199"/>
      <c r="P2915" s="199"/>
      <c r="Q2915" s="199"/>
      <c r="R2915" s="199"/>
      <c r="S2915" s="199"/>
      <c r="T2915" s="199">
        <f>BD[[#This Row],[ND]]*BD[[#This Row],[NE]]</f>
        <v>0</v>
      </c>
      <c r="U2915" s="201" t="str">
        <f t="shared" si="195"/>
        <v/>
      </c>
      <c r="V2915" s="199"/>
      <c r="W2915" s="199">
        <f>BD[[#This Row],[NP]]*BD[[#This Row],[N.C]]</f>
        <v>0</v>
      </c>
      <c r="X2915" s="201" t="str">
        <f t="shared" si="196"/>
        <v/>
      </c>
      <c r="Y2915" s="182" t="b">
        <f t="shared" si="197"/>
        <v>0</v>
      </c>
      <c r="Z2915" s="199"/>
      <c r="AA2915" s="199"/>
      <c r="AB2915" s="112"/>
      <c r="AC2915" s="112"/>
      <c r="AD2915" s="112"/>
      <c r="AE2915" s="204"/>
      <c r="AF2915" s="199"/>
    </row>
    <row r="2916" spans="1:32" ht="15.6" hidden="1">
      <c r="A2916" s="198"/>
      <c r="B2916" s="199"/>
      <c r="C2916" s="199"/>
      <c r="D2916" s="199"/>
      <c r="E2916" s="200"/>
      <c r="F2916" s="200"/>
      <c r="G2916" s="199"/>
      <c r="H2916" s="199"/>
      <c r="I2916" s="200"/>
      <c r="J2916" s="204"/>
      <c r="K2916" s="199"/>
      <c r="L2916" s="199"/>
      <c r="M2916" s="199"/>
      <c r="N2916" s="112"/>
      <c r="O2916" s="199"/>
      <c r="P2916" s="199"/>
      <c r="Q2916" s="199"/>
      <c r="R2916" s="199"/>
      <c r="S2916" s="199"/>
      <c r="T2916" s="199">
        <f>BD[[#This Row],[ND]]*BD[[#This Row],[NE]]</f>
        <v>0</v>
      </c>
      <c r="U2916" s="201" t="str">
        <f t="shared" si="195"/>
        <v/>
      </c>
      <c r="V2916" s="199"/>
      <c r="W2916" s="199">
        <f>BD[[#This Row],[NP]]*BD[[#This Row],[N.C]]</f>
        <v>0</v>
      </c>
      <c r="X2916" s="201" t="str">
        <f t="shared" si="196"/>
        <v/>
      </c>
      <c r="Y2916" s="182" t="b">
        <f t="shared" si="197"/>
        <v>0</v>
      </c>
      <c r="Z2916" s="199"/>
      <c r="AA2916" s="199"/>
      <c r="AB2916" s="112"/>
      <c r="AC2916" s="112"/>
      <c r="AD2916" s="112"/>
      <c r="AE2916" s="204"/>
      <c r="AF2916" s="199"/>
    </row>
    <row r="2917" spans="1:32" ht="15.6" hidden="1">
      <c r="A2917" s="198"/>
      <c r="B2917" s="199"/>
      <c r="C2917" s="199"/>
      <c r="D2917" s="199"/>
      <c r="E2917" s="200"/>
      <c r="F2917" s="200"/>
      <c r="G2917" s="199"/>
      <c r="H2917" s="199"/>
      <c r="I2917" s="200"/>
      <c r="J2917" s="204"/>
      <c r="K2917" s="199"/>
      <c r="L2917" s="199"/>
      <c r="M2917" s="199"/>
      <c r="N2917" s="112"/>
      <c r="O2917" s="199"/>
      <c r="P2917" s="199"/>
      <c r="Q2917" s="199"/>
      <c r="R2917" s="199"/>
      <c r="S2917" s="199"/>
      <c r="T2917" s="199">
        <f>BD[[#This Row],[ND]]*BD[[#This Row],[NE]]</f>
        <v>0</v>
      </c>
      <c r="U2917" s="201" t="str">
        <f t="shared" si="195"/>
        <v/>
      </c>
      <c r="V2917" s="199"/>
      <c r="W2917" s="199">
        <f>BD[[#This Row],[NP]]*BD[[#This Row],[N.C]]</f>
        <v>0</v>
      </c>
      <c r="X2917" s="201" t="str">
        <f t="shared" si="196"/>
        <v/>
      </c>
      <c r="Y2917" s="182" t="b">
        <f t="shared" si="197"/>
        <v>0</v>
      </c>
      <c r="Z2917" s="199"/>
      <c r="AA2917" s="199"/>
      <c r="AB2917" s="112"/>
      <c r="AC2917" s="112"/>
      <c r="AD2917" s="112"/>
      <c r="AE2917" s="204"/>
      <c r="AF2917" s="199"/>
    </row>
    <row r="2918" spans="1:32" ht="15.6" hidden="1">
      <c r="A2918" s="198"/>
      <c r="B2918" s="199"/>
      <c r="C2918" s="199"/>
      <c r="D2918" s="199"/>
      <c r="E2918" s="200"/>
      <c r="F2918" s="200"/>
      <c r="G2918" s="199"/>
      <c r="H2918" s="199"/>
      <c r="I2918" s="200"/>
      <c r="J2918" s="204"/>
      <c r="K2918" s="199"/>
      <c r="L2918" s="199"/>
      <c r="M2918" s="199"/>
      <c r="N2918" s="112"/>
      <c r="O2918" s="199"/>
      <c r="P2918" s="199"/>
      <c r="Q2918" s="199"/>
      <c r="R2918" s="199"/>
      <c r="S2918" s="199"/>
      <c r="T2918" s="199">
        <f>BD[[#This Row],[ND]]*BD[[#This Row],[NE]]</f>
        <v>0</v>
      </c>
      <c r="U2918" s="201" t="str">
        <f t="shared" si="195"/>
        <v/>
      </c>
      <c r="V2918" s="199"/>
      <c r="W2918" s="199">
        <f>BD[[#This Row],[NP]]*BD[[#This Row],[N.C]]</f>
        <v>0</v>
      </c>
      <c r="X2918" s="201" t="str">
        <f t="shared" si="196"/>
        <v/>
      </c>
      <c r="Y2918" s="182" t="b">
        <f t="shared" si="197"/>
        <v>0</v>
      </c>
      <c r="Z2918" s="199"/>
      <c r="AA2918" s="199"/>
      <c r="AB2918" s="112"/>
      <c r="AC2918" s="112"/>
      <c r="AD2918" s="112"/>
      <c r="AE2918" s="204"/>
      <c r="AF2918" s="199"/>
    </row>
    <row r="2919" spans="1:32" ht="15.6" hidden="1">
      <c r="A2919" s="198"/>
      <c r="B2919" s="199"/>
      <c r="C2919" s="199"/>
      <c r="D2919" s="199"/>
      <c r="E2919" s="200"/>
      <c r="F2919" s="200"/>
      <c r="G2919" s="199"/>
      <c r="H2919" s="199"/>
      <c r="I2919" s="200"/>
      <c r="J2919" s="204"/>
      <c r="K2919" s="199"/>
      <c r="L2919" s="199"/>
      <c r="M2919" s="199"/>
      <c r="N2919" s="112"/>
      <c r="O2919" s="199"/>
      <c r="P2919" s="199"/>
      <c r="Q2919" s="199"/>
      <c r="R2919" s="199"/>
      <c r="S2919" s="199"/>
      <c r="T2919" s="199">
        <f>BD[[#This Row],[ND]]*BD[[#This Row],[NE]]</f>
        <v>0</v>
      </c>
      <c r="U2919" s="201" t="str">
        <f t="shared" si="195"/>
        <v/>
      </c>
      <c r="V2919" s="199"/>
      <c r="W2919" s="199">
        <f>BD[[#This Row],[NP]]*BD[[#This Row],[N.C]]</f>
        <v>0</v>
      </c>
      <c r="X2919" s="201" t="str">
        <f t="shared" si="196"/>
        <v/>
      </c>
      <c r="Y2919" s="182" t="b">
        <f t="shared" si="197"/>
        <v>0</v>
      </c>
      <c r="Z2919" s="199"/>
      <c r="AA2919" s="199"/>
      <c r="AB2919" s="112"/>
      <c r="AC2919" s="112"/>
      <c r="AD2919" s="112"/>
      <c r="AE2919" s="204"/>
      <c r="AF2919" s="199"/>
    </row>
    <row r="2920" spans="1:32" ht="15.6" hidden="1">
      <c r="A2920" s="198"/>
      <c r="B2920" s="199"/>
      <c r="C2920" s="199"/>
      <c r="D2920" s="199"/>
      <c r="E2920" s="200"/>
      <c r="F2920" s="200"/>
      <c r="G2920" s="199"/>
      <c r="H2920" s="199"/>
      <c r="I2920" s="200"/>
      <c r="J2920" s="204"/>
      <c r="K2920" s="199"/>
      <c r="L2920" s="199"/>
      <c r="M2920" s="199"/>
      <c r="N2920" s="112"/>
      <c r="O2920" s="199"/>
      <c r="P2920" s="199"/>
      <c r="Q2920" s="199"/>
      <c r="R2920" s="199"/>
      <c r="S2920" s="199"/>
      <c r="T2920" s="199">
        <f>BD[[#This Row],[ND]]*BD[[#This Row],[NE]]</f>
        <v>0</v>
      </c>
      <c r="U2920" s="201" t="str">
        <f t="shared" si="195"/>
        <v/>
      </c>
      <c r="V2920" s="199"/>
      <c r="W2920" s="199">
        <f>BD[[#This Row],[NP]]*BD[[#This Row],[N.C]]</f>
        <v>0</v>
      </c>
      <c r="X2920" s="201" t="str">
        <f t="shared" si="196"/>
        <v/>
      </c>
      <c r="Y2920" s="182" t="b">
        <f t="shared" si="197"/>
        <v>0</v>
      </c>
      <c r="Z2920" s="199"/>
      <c r="AA2920" s="199"/>
      <c r="AB2920" s="112"/>
      <c r="AC2920" s="112"/>
      <c r="AD2920" s="112"/>
      <c r="AE2920" s="204"/>
      <c r="AF2920" s="199"/>
    </row>
    <row r="2921" spans="1:32" ht="15.6" hidden="1">
      <c r="A2921" s="198"/>
      <c r="B2921" s="199"/>
      <c r="C2921" s="199"/>
      <c r="D2921" s="199"/>
      <c r="E2921" s="200"/>
      <c r="F2921" s="200"/>
      <c r="G2921" s="199"/>
      <c r="H2921" s="199"/>
      <c r="I2921" s="200"/>
      <c r="J2921" s="204"/>
      <c r="K2921" s="199"/>
      <c r="L2921" s="199"/>
      <c r="M2921" s="199"/>
      <c r="N2921" s="112"/>
      <c r="O2921" s="199"/>
      <c r="P2921" s="199"/>
      <c r="Q2921" s="199"/>
      <c r="R2921" s="199"/>
      <c r="S2921" s="199"/>
      <c r="T2921" s="199">
        <f>BD[[#This Row],[ND]]*BD[[#This Row],[NE]]</f>
        <v>0</v>
      </c>
      <c r="U2921" s="201" t="str">
        <f t="shared" si="195"/>
        <v/>
      </c>
      <c r="V2921" s="199"/>
      <c r="W2921" s="199">
        <f>BD[[#This Row],[NP]]*BD[[#This Row],[N.C]]</f>
        <v>0</v>
      </c>
      <c r="X2921" s="201" t="str">
        <f t="shared" si="196"/>
        <v/>
      </c>
      <c r="Y2921" s="182" t="b">
        <f t="shared" si="197"/>
        <v>0</v>
      </c>
      <c r="Z2921" s="199"/>
      <c r="AA2921" s="199"/>
      <c r="AB2921" s="112"/>
      <c r="AC2921" s="112"/>
      <c r="AD2921" s="112"/>
      <c r="AE2921" s="204"/>
      <c r="AF2921" s="199"/>
    </row>
    <row r="2922" spans="1:32" ht="15.6" hidden="1">
      <c r="A2922" s="198"/>
      <c r="B2922" s="199"/>
      <c r="C2922" s="199"/>
      <c r="D2922" s="199"/>
      <c r="E2922" s="200"/>
      <c r="F2922" s="200"/>
      <c r="G2922" s="199"/>
      <c r="H2922" s="199"/>
      <c r="I2922" s="200"/>
      <c r="J2922" s="204"/>
      <c r="K2922" s="199"/>
      <c r="L2922" s="199"/>
      <c r="M2922" s="199"/>
      <c r="N2922" s="112"/>
      <c r="O2922" s="199"/>
      <c r="P2922" s="199"/>
      <c r="Q2922" s="199"/>
      <c r="R2922" s="199"/>
      <c r="S2922" s="199"/>
      <c r="T2922" s="199">
        <f>BD[[#This Row],[ND]]*BD[[#This Row],[NE]]</f>
        <v>0</v>
      </c>
      <c r="U2922" s="201" t="str">
        <f t="shared" si="195"/>
        <v/>
      </c>
      <c r="V2922" s="199"/>
      <c r="W2922" s="199">
        <f>BD[[#This Row],[NP]]*BD[[#This Row],[N.C]]</f>
        <v>0</v>
      </c>
      <c r="X2922" s="201" t="str">
        <f t="shared" si="196"/>
        <v/>
      </c>
      <c r="Y2922" s="182" t="b">
        <f t="shared" si="197"/>
        <v>0</v>
      </c>
      <c r="Z2922" s="199"/>
      <c r="AA2922" s="199"/>
      <c r="AB2922" s="112"/>
      <c r="AC2922" s="112"/>
      <c r="AD2922" s="112"/>
      <c r="AE2922" s="204"/>
      <c r="AF2922" s="199"/>
    </row>
    <row r="2923" spans="1:32" ht="15.6" hidden="1">
      <c r="A2923" s="198"/>
      <c r="B2923" s="199"/>
      <c r="C2923" s="199"/>
      <c r="D2923" s="199"/>
      <c r="E2923" s="200"/>
      <c r="F2923" s="200"/>
      <c r="G2923" s="199"/>
      <c r="H2923" s="199"/>
      <c r="I2923" s="200"/>
      <c r="J2923" s="204"/>
      <c r="K2923" s="199"/>
      <c r="L2923" s="199"/>
      <c r="M2923" s="199"/>
      <c r="N2923" s="112"/>
      <c r="O2923" s="199"/>
      <c r="P2923" s="199"/>
      <c r="Q2923" s="199"/>
      <c r="R2923" s="199"/>
      <c r="S2923" s="199"/>
      <c r="T2923" s="199">
        <f>BD[[#This Row],[ND]]*BD[[#This Row],[NE]]</f>
        <v>0</v>
      </c>
      <c r="U2923" s="201" t="str">
        <f t="shared" si="195"/>
        <v/>
      </c>
      <c r="V2923" s="199"/>
      <c r="W2923" s="199">
        <f>BD[[#This Row],[NP]]*BD[[#This Row],[N.C]]</f>
        <v>0</v>
      </c>
      <c r="X2923" s="201" t="str">
        <f t="shared" si="196"/>
        <v/>
      </c>
      <c r="Y2923" s="182" t="b">
        <f t="shared" si="197"/>
        <v>0</v>
      </c>
      <c r="Z2923" s="199"/>
      <c r="AA2923" s="199"/>
      <c r="AB2923" s="112"/>
      <c r="AC2923" s="112"/>
      <c r="AD2923" s="112"/>
      <c r="AE2923" s="204"/>
      <c r="AF2923" s="199"/>
    </row>
    <row r="2924" spans="1:32" ht="15.6" hidden="1">
      <c r="A2924" s="198"/>
      <c r="B2924" s="199"/>
      <c r="C2924" s="199"/>
      <c r="D2924" s="199"/>
      <c r="E2924" s="200"/>
      <c r="F2924" s="200"/>
      <c r="G2924" s="199"/>
      <c r="H2924" s="199"/>
      <c r="I2924" s="200"/>
      <c r="J2924" s="204"/>
      <c r="K2924" s="199"/>
      <c r="L2924" s="199"/>
      <c r="M2924" s="199"/>
      <c r="N2924" s="112"/>
      <c r="O2924" s="199"/>
      <c r="P2924" s="199"/>
      <c r="Q2924" s="199"/>
      <c r="R2924" s="199"/>
      <c r="S2924" s="199"/>
      <c r="T2924" s="199">
        <f>BD[[#This Row],[ND]]*BD[[#This Row],[NE]]</f>
        <v>0</v>
      </c>
      <c r="U2924" s="201" t="str">
        <f t="shared" si="195"/>
        <v/>
      </c>
      <c r="V2924" s="199"/>
      <c r="W2924" s="199">
        <f>BD[[#This Row],[NP]]*BD[[#This Row],[N.C]]</f>
        <v>0</v>
      </c>
      <c r="X2924" s="201" t="str">
        <f t="shared" si="196"/>
        <v/>
      </c>
      <c r="Y2924" s="182" t="b">
        <f t="shared" si="197"/>
        <v>0</v>
      </c>
      <c r="Z2924" s="199"/>
      <c r="AA2924" s="199"/>
      <c r="AB2924" s="112"/>
      <c r="AC2924" s="112"/>
      <c r="AD2924" s="112"/>
      <c r="AE2924" s="204"/>
      <c r="AF2924" s="199"/>
    </row>
    <row r="2925" spans="1:32" ht="15.6" hidden="1">
      <c r="A2925" s="198"/>
      <c r="B2925" s="199"/>
      <c r="C2925" s="199"/>
      <c r="D2925" s="199"/>
      <c r="E2925" s="200"/>
      <c r="F2925" s="200"/>
      <c r="G2925" s="199"/>
      <c r="H2925" s="199"/>
      <c r="I2925" s="200"/>
      <c r="J2925" s="204"/>
      <c r="K2925" s="199"/>
      <c r="L2925" s="199"/>
      <c r="M2925" s="199"/>
      <c r="N2925" s="112"/>
      <c r="O2925" s="199"/>
      <c r="P2925" s="199"/>
      <c r="Q2925" s="199"/>
      <c r="R2925" s="199"/>
      <c r="S2925" s="199"/>
      <c r="T2925" s="199">
        <f>BD[[#This Row],[ND]]*BD[[#This Row],[NE]]</f>
        <v>0</v>
      </c>
      <c r="U2925" s="201" t="str">
        <f t="shared" si="195"/>
        <v/>
      </c>
      <c r="V2925" s="199"/>
      <c r="W2925" s="199">
        <f>BD[[#This Row],[NP]]*BD[[#This Row],[N.C]]</f>
        <v>0</v>
      </c>
      <c r="X2925" s="201" t="str">
        <f t="shared" si="196"/>
        <v/>
      </c>
      <c r="Y2925" s="182" t="b">
        <f t="shared" si="197"/>
        <v>0</v>
      </c>
      <c r="Z2925" s="199"/>
      <c r="AA2925" s="199"/>
      <c r="AB2925" s="112"/>
      <c r="AC2925" s="112"/>
      <c r="AD2925" s="112"/>
      <c r="AE2925" s="204"/>
      <c r="AF2925" s="199"/>
    </row>
    <row r="2926" spans="1:32" ht="15.6" hidden="1">
      <c r="A2926" s="198"/>
      <c r="B2926" s="199"/>
      <c r="C2926" s="199"/>
      <c r="D2926" s="199"/>
      <c r="E2926" s="200"/>
      <c r="F2926" s="200"/>
      <c r="G2926" s="199"/>
      <c r="H2926" s="199"/>
      <c r="I2926" s="200"/>
      <c r="J2926" s="204"/>
      <c r="K2926" s="199"/>
      <c r="L2926" s="199"/>
      <c r="M2926" s="199"/>
      <c r="N2926" s="112"/>
      <c r="O2926" s="199"/>
      <c r="P2926" s="199"/>
      <c r="Q2926" s="199"/>
      <c r="R2926" s="199"/>
      <c r="S2926" s="199"/>
      <c r="T2926" s="199">
        <f>BD[[#This Row],[ND]]*BD[[#This Row],[NE]]</f>
        <v>0</v>
      </c>
      <c r="U2926" s="201" t="str">
        <f t="shared" si="195"/>
        <v/>
      </c>
      <c r="V2926" s="199"/>
      <c r="W2926" s="199">
        <f>BD[[#This Row],[NP]]*BD[[#This Row],[N.C]]</f>
        <v>0</v>
      </c>
      <c r="X2926" s="201" t="str">
        <f t="shared" si="196"/>
        <v/>
      </c>
      <c r="Y2926" s="182" t="b">
        <f t="shared" si="197"/>
        <v>0</v>
      </c>
      <c r="Z2926" s="199"/>
      <c r="AA2926" s="199"/>
      <c r="AB2926" s="112"/>
      <c r="AC2926" s="112"/>
      <c r="AD2926" s="112"/>
      <c r="AE2926" s="204"/>
      <c r="AF2926" s="199"/>
    </row>
    <row r="2927" spans="1:32" ht="15.6" hidden="1">
      <c r="A2927" s="198"/>
      <c r="B2927" s="199"/>
      <c r="C2927" s="199"/>
      <c r="D2927" s="199"/>
      <c r="E2927" s="200"/>
      <c r="F2927" s="200"/>
      <c r="G2927" s="199"/>
      <c r="H2927" s="199"/>
      <c r="I2927" s="200"/>
      <c r="J2927" s="204"/>
      <c r="K2927" s="199"/>
      <c r="L2927" s="199"/>
      <c r="M2927" s="199"/>
      <c r="N2927" s="112"/>
      <c r="O2927" s="199"/>
      <c r="P2927" s="199"/>
      <c r="Q2927" s="199"/>
      <c r="R2927" s="199"/>
      <c r="S2927" s="199"/>
      <c r="T2927" s="199">
        <f>BD[[#This Row],[ND]]*BD[[#This Row],[NE]]</f>
        <v>0</v>
      </c>
      <c r="U2927" s="201" t="str">
        <f t="shared" si="195"/>
        <v/>
      </c>
      <c r="V2927" s="199"/>
      <c r="W2927" s="199">
        <f>BD[[#This Row],[NP]]*BD[[#This Row],[N.C]]</f>
        <v>0</v>
      </c>
      <c r="X2927" s="201" t="str">
        <f t="shared" si="196"/>
        <v/>
      </c>
      <c r="Y2927" s="182" t="b">
        <f t="shared" si="197"/>
        <v>0</v>
      </c>
      <c r="Z2927" s="199"/>
      <c r="AA2927" s="199"/>
      <c r="AB2927" s="112"/>
      <c r="AC2927" s="112"/>
      <c r="AD2927" s="112"/>
      <c r="AE2927" s="204"/>
      <c r="AF2927" s="199"/>
    </row>
    <row r="2928" spans="1:32" ht="15.6" hidden="1">
      <c r="A2928" s="198"/>
      <c r="B2928" s="199"/>
      <c r="C2928" s="199"/>
      <c r="D2928" s="199"/>
      <c r="E2928" s="200"/>
      <c r="F2928" s="200"/>
      <c r="G2928" s="199"/>
      <c r="H2928" s="199"/>
      <c r="I2928" s="200"/>
      <c r="J2928" s="204"/>
      <c r="K2928" s="199"/>
      <c r="L2928" s="199"/>
      <c r="M2928" s="199"/>
      <c r="N2928" s="112"/>
      <c r="O2928" s="199"/>
      <c r="P2928" s="199"/>
      <c r="Q2928" s="199"/>
      <c r="R2928" s="199"/>
      <c r="S2928" s="199"/>
      <c r="T2928" s="199">
        <f>BD[[#This Row],[ND]]*BD[[#This Row],[NE]]</f>
        <v>0</v>
      </c>
      <c r="U2928" s="201" t="str">
        <f t="shared" si="195"/>
        <v/>
      </c>
      <c r="V2928" s="199"/>
      <c r="W2928" s="199">
        <f>BD[[#This Row],[NP]]*BD[[#This Row],[N.C]]</f>
        <v>0</v>
      </c>
      <c r="X2928" s="201" t="str">
        <f t="shared" si="196"/>
        <v/>
      </c>
      <c r="Y2928" s="182" t="b">
        <f t="shared" si="197"/>
        <v>0</v>
      </c>
      <c r="Z2928" s="199"/>
      <c r="AA2928" s="199"/>
      <c r="AB2928" s="112"/>
      <c r="AC2928" s="112"/>
      <c r="AD2928" s="112"/>
      <c r="AE2928" s="204"/>
      <c r="AF2928" s="199"/>
    </row>
    <row r="2929" spans="1:32" ht="15.6" hidden="1">
      <c r="A2929" s="198"/>
      <c r="B2929" s="199"/>
      <c r="C2929" s="199"/>
      <c r="D2929" s="199"/>
      <c r="E2929" s="200"/>
      <c r="F2929" s="200"/>
      <c r="G2929" s="199"/>
      <c r="H2929" s="199"/>
      <c r="I2929" s="200"/>
      <c r="J2929" s="204"/>
      <c r="K2929" s="199"/>
      <c r="L2929" s="199"/>
      <c r="M2929" s="199"/>
      <c r="N2929" s="112"/>
      <c r="O2929" s="199"/>
      <c r="P2929" s="199"/>
      <c r="Q2929" s="199"/>
      <c r="R2929" s="199"/>
      <c r="S2929" s="199"/>
      <c r="T2929" s="199">
        <f>BD[[#This Row],[ND]]*BD[[#This Row],[NE]]</f>
        <v>0</v>
      </c>
      <c r="U2929" s="201" t="str">
        <f t="shared" si="195"/>
        <v/>
      </c>
      <c r="V2929" s="199"/>
      <c r="W2929" s="199">
        <f>BD[[#This Row],[NP]]*BD[[#This Row],[N.C]]</f>
        <v>0</v>
      </c>
      <c r="X2929" s="201" t="str">
        <f t="shared" si="196"/>
        <v/>
      </c>
      <c r="Y2929" s="182" t="b">
        <f t="shared" si="197"/>
        <v>0</v>
      </c>
      <c r="Z2929" s="199"/>
      <c r="AA2929" s="199"/>
      <c r="AB2929" s="112"/>
      <c r="AC2929" s="112"/>
      <c r="AD2929" s="112"/>
      <c r="AE2929" s="204"/>
      <c r="AF2929" s="199"/>
    </row>
    <row r="2930" spans="1:32" ht="15.6" hidden="1">
      <c r="A2930" s="198"/>
      <c r="B2930" s="199"/>
      <c r="C2930" s="199"/>
      <c r="D2930" s="199"/>
      <c r="E2930" s="200"/>
      <c r="F2930" s="200"/>
      <c r="G2930" s="199"/>
      <c r="H2930" s="199"/>
      <c r="I2930" s="200"/>
      <c r="J2930" s="204"/>
      <c r="K2930" s="199"/>
      <c r="L2930" s="199"/>
      <c r="M2930" s="199"/>
      <c r="N2930" s="112"/>
      <c r="O2930" s="199"/>
      <c r="P2930" s="199"/>
      <c r="Q2930" s="199"/>
      <c r="R2930" s="199"/>
      <c r="S2930" s="199"/>
      <c r="T2930" s="199">
        <f>BD[[#This Row],[ND]]*BD[[#This Row],[NE]]</f>
        <v>0</v>
      </c>
      <c r="U2930" s="201" t="str">
        <f t="shared" si="195"/>
        <v/>
      </c>
      <c r="V2930" s="199"/>
      <c r="W2930" s="199">
        <f>BD[[#This Row],[NP]]*BD[[#This Row],[N.C]]</f>
        <v>0</v>
      </c>
      <c r="X2930" s="201" t="str">
        <f t="shared" si="196"/>
        <v/>
      </c>
      <c r="Y2930" s="182" t="b">
        <f t="shared" si="197"/>
        <v>0</v>
      </c>
      <c r="Z2930" s="199"/>
      <c r="AA2930" s="199"/>
      <c r="AB2930" s="112"/>
      <c r="AC2930" s="112"/>
      <c r="AD2930" s="112"/>
      <c r="AE2930" s="204"/>
      <c r="AF2930" s="199"/>
    </row>
    <row r="2931" spans="1:32" ht="15.6" hidden="1">
      <c r="A2931" s="198"/>
      <c r="B2931" s="199"/>
      <c r="C2931" s="199"/>
      <c r="D2931" s="199"/>
      <c r="E2931" s="200"/>
      <c r="F2931" s="200"/>
      <c r="G2931" s="199"/>
      <c r="H2931" s="199"/>
      <c r="I2931" s="200"/>
      <c r="J2931" s="204"/>
      <c r="K2931" s="199"/>
      <c r="L2931" s="199"/>
      <c r="M2931" s="199"/>
      <c r="N2931" s="112"/>
      <c r="O2931" s="199"/>
      <c r="P2931" s="199"/>
      <c r="Q2931" s="199"/>
      <c r="R2931" s="199"/>
      <c r="S2931" s="199"/>
      <c r="T2931" s="199">
        <f>BD[[#This Row],[ND]]*BD[[#This Row],[NE]]</f>
        <v>0</v>
      </c>
      <c r="U2931" s="201" t="str">
        <f t="shared" si="195"/>
        <v/>
      </c>
      <c r="V2931" s="199"/>
      <c r="W2931" s="199">
        <f>BD[[#This Row],[NP]]*BD[[#This Row],[N.C]]</f>
        <v>0</v>
      </c>
      <c r="X2931" s="201" t="str">
        <f t="shared" si="196"/>
        <v/>
      </c>
      <c r="Y2931" s="182" t="b">
        <f t="shared" si="197"/>
        <v>0</v>
      </c>
      <c r="Z2931" s="199"/>
      <c r="AA2931" s="199"/>
      <c r="AB2931" s="112"/>
      <c r="AC2931" s="112"/>
      <c r="AD2931" s="112"/>
      <c r="AE2931" s="204"/>
      <c r="AF2931" s="199"/>
    </row>
    <row r="2932" spans="1:32" ht="15.6" hidden="1">
      <c r="A2932" s="198"/>
      <c r="B2932" s="199"/>
      <c r="C2932" s="199"/>
      <c r="D2932" s="199"/>
      <c r="E2932" s="200"/>
      <c r="F2932" s="200"/>
      <c r="G2932" s="199"/>
      <c r="H2932" s="199"/>
      <c r="I2932" s="200"/>
      <c r="J2932" s="204"/>
      <c r="K2932" s="199"/>
      <c r="L2932" s="199"/>
      <c r="M2932" s="199"/>
      <c r="N2932" s="112"/>
      <c r="O2932" s="199"/>
      <c r="P2932" s="199"/>
      <c r="Q2932" s="199"/>
      <c r="R2932" s="199"/>
      <c r="S2932" s="199"/>
      <c r="T2932" s="199">
        <f>BD[[#This Row],[ND]]*BD[[#This Row],[NE]]</f>
        <v>0</v>
      </c>
      <c r="U2932" s="201" t="str">
        <f t="shared" si="195"/>
        <v/>
      </c>
      <c r="V2932" s="199"/>
      <c r="W2932" s="199">
        <f>BD[[#This Row],[NP]]*BD[[#This Row],[N.C]]</f>
        <v>0</v>
      </c>
      <c r="X2932" s="201" t="str">
        <f t="shared" si="196"/>
        <v/>
      </c>
      <c r="Y2932" s="182" t="b">
        <f t="shared" si="197"/>
        <v>0</v>
      </c>
      <c r="Z2932" s="199"/>
      <c r="AA2932" s="199"/>
      <c r="AB2932" s="112"/>
      <c r="AC2932" s="112"/>
      <c r="AD2932" s="112"/>
      <c r="AE2932" s="204"/>
      <c r="AF2932" s="199"/>
    </row>
    <row r="2933" spans="1:32" ht="15.6" hidden="1">
      <c r="A2933" s="198"/>
      <c r="B2933" s="199"/>
      <c r="C2933" s="199"/>
      <c r="D2933" s="199"/>
      <c r="E2933" s="200"/>
      <c r="F2933" s="200"/>
      <c r="G2933" s="199"/>
      <c r="H2933" s="199"/>
      <c r="I2933" s="200"/>
      <c r="J2933" s="204"/>
      <c r="K2933" s="199"/>
      <c r="L2933" s="199"/>
      <c r="M2933" s="199"/>
      <c r="N2933" s="112"/>
      <c r="O2933" s="199"/>
      <c r="P2933" s="199"/>
      <c r="Q2933" s="199"/>
      <c r="R2933" s="199"/>
      <c r="S2933" s="199"/>
      <c r="T2933" s="199">
        <f>BD[[#This Row],[ND]]*BD[[#This Row],[NE]]</f>
        <v>0</v>
      </c>
      <c r="U2933" s="201" t="str">
        <f t="shared" si="195"/>
        <v/>
      </c>
      <c r="V2933" s="199"/>
      <c r="W2933" s="199">
        <f>BD[[#This Row],[NP]]*BD[[#This Row],[N.C]]</f>
        <v>0</v>
      </c>
      <c r="X2933" s="201" t="str">
        <f t="shared" si="196"/>
        <v/>
      </c>
      <c r="Y2933" s="182" t="b">
        <f t="shared" si="197"/>
        <v>0</v>
      </c>
      <c r="Z2933" s="199"/>
      <c r="AA2933" s="199"/>
      <c r="AB2933" s="112"/>
      <c r="AC2933" s="112"/>
      <c r="AD2933" s="112"/>
      <c r="AE2933" s="204"/>
      <c r="AF2933" s="199"/>
    </row>
    <row r="2934" spans="1:32" ht="15.6" hidden="1">
      <c r="A2934" s="198"/>
      <c r="B2934" s="199"/>
      <c r="C2934" s="199"/>
      <c r="D2934" s="199"/>
      <c r="E2934" s="200"/>
      <c r="F2934" s="200"/>
      <c r="G2934" s="199"/>
      <c r="H2934" s="199"/>
      <c r="I2934" s="200"/>
      <c r="J2934" s="204"/>
      <c r="K2934" s="199"/>
      <c r="L2934" s="199"/>
      <c r="M2934" s="199"/>
      <c r="N2934" s="112"/>
      <c r="O2934" s="199"/>
      <c r="P2934" s="199"/>
      <c r="Q2934" s="199"/>
      <c r="R2934" s="199"/>
      <c r="S2934" s="199"/>
      <c r="T2934" s="199">
        <f>BD[[#This Row],[ND]]*BD[[#This Row],[NE]]</f>
        <v>0</v>
      </c>
      <c r="U2934" s="201" t="str">
        <f t="shared" si="195"/>
        <v/>
      </c>
      <c r="V2934" s="199"/>
      <c r="W2934" s="199">
        <f>BD[[#This Row],[NP]]*BD[[#This Row],[N.C]]</f>
        <v>0</v>
      </c>
      <c r="X2934" s="201" t="str">
        <f t="shared" si="196"/>
        <v/>
      </c>
      <c r="Y2934" s="182" t="b">
        <f t="shared" si="197"/>
        <v>0</v>
      </c>
      <c r="Z2934" s="199"/>
      <c r="AA2934" s="199"/>
      <c r="AB2934" s="112"/>
      <c r="AC2934" s="112"/>
      <c r="AD2934" s="112"/>
      <c r="AE2934" s="204"/>
      <c r="AF2934" s="199"/>
    </row>
    <row r="2935" spans="1:32" ht="15.6" hidden="1">
      <c r="A2935" s="198"/>
      <c r="B2935" s="199"/>
      <c r="C2935" s="199"/>
      <c r="D2935" s="199"/>
      <c r="E2935" s="200"/>
      <c r="F2935" s="200"/>
      <c r="G2935" s="199"/>
      <c r="H2935" s="199"/>
      <c r="I2935" s="200"/>
      <c r="J2935" s="204"/>
      <c r="K2935" s="199"/>
      <c r="L2935" s="199"/>
      <c r="M2935" s="199"/>
      <c r="N2935" s="112"/>
      <c r="O2935" s="199"/>
      <c r="P2935" s="199"/>
      <c r="Q2935" s="199"/>
      <c r="R2935" s="199"/>
      <c r="S2935" s="199"/>
      <c r="T2935" s="199">
        <f>BD[[#This Row],[ND]]*BD[[#This Row],[NE]]</f>
        <v>0</v>
      </c>
      <c r="U2935" s="201" t="str">
        <f t="shared" si="195"/>
        <v/>
      </c>
      <c r="V2935" s="199"/>
      <c r="W2935" s="199">
        <f>BD[[#This Row],[NP]]*BD[[#This Row],[N.C]]</f>
        <v>0</v>
      </c>
      <c r="X2935" s="201" t="str">
        <f t="shared" si="196"/>
        <v/>
      </c>
      <c r="Y2935" s="182" t="b">
        <f t="shared" si="197"/>
        <v>0</v>
      </c>
      <c r="Z2935" s="199"/>
      <c r="AA2935" s="199"/>
      <c r="AB2935" s="112"/>
      <c r="AC2935" s="112"/>
      <c r="AD2935" s="112"/>
      <c r="AE2935" s="204"/>
      <c r="AF2935" s="199"/>
    </row>
    <row r="2936" spans="1:32" ht="15.6" hidden="1">
      <c r="A2936" s="198"/>
      <c r="B2936" s="199"/>
      <c r="C2936" s="199"/>
      <c r="D2936" s="199"/>
      <c r="E2936" s="200"/>
      <c r="F2936" s="200"/>
      <c r="G2936" s="199"/>
      <c r="H2936" s="199"/>
      <c r="I2936" s="200"/>
      <c r="J2936" s="204"/>
      <c r="K2936" s="199"/>
      <c r="L2936" s="199"/>
      <c r="M2936" s="199"/>
      <c r="N2936" s="112"/>
      <c r="O2936" s="199"/>
      <c r="P2936" s="199"/>
      <c r="Q2936" s="199"/>
      <c r="R2936" s="199"/>
      <c r="S2936" s="199"/>
      <c r="T2936" s="199">
        <f>BD[[#This Row],[ND]]*BD[[#This Row],[NE]]</f>
        <v>0</v>
      </c>
      <c r="U2936" s="201" t="str">
        <f t="shared" si="195"/>
        <v/>
      </c>
      <c r="V2936" s="199"/>
      <c r="W2936" s="199">
        <f>BD[[#This Row],[NP]]*BD[[#This Row],[N.C]]</f>
        <v>0</v>
      </c>
      <c r="X2936" s="201" t="str">
        <f t="shared" si="196"/>
        <v/>
      </c>
      <c r="Y2936" s="182" t="b">
        <f t="shared" si="197"/>
        <v>0</v>
      </c>
      <c r="Z2936" s="199"/>
      <c r="AA2936" s="199"/>
      <c r="AB2936" s="112"/>
      <c r="AC2936" s="112"/>
      <c r="AD2936" s="112"/>
      <c r="AE2936" s="204"/>
      <c r="AF2936" s="199"/>
    </row>
    <row r="2937" spans="1:32" ht="15.6" hidden="1">
      <c r="A2937" s="198"/>
      <c r="B2937" s="199"/>
      <c r="C2937" s="199"/>
      <c r="D2937" s="199"/>
      <c r="E2937" s="200"/>
      <c r="F2937" s="200"/>
      <c r="G2937" s="199"/>
      <c r="H2937" s="199"/>
      <c r="I2937" s="200"/>
      <c r="J2937" s="204"/>
      <c r="K2937" s="199"/>
      <c r="L2937" s="199"/>
      <c r="M2937" s="199"/>
      <c r="N2937" s="112"/>
      <c r="O2937" s="199"/>
      <c r="P2937" s="199"/>
      <c r="Q2937" s="199"/>
      <c r="R2937" s="199"/>
      <c r="S2937" s="199"/>
      <c r="T2937" s="199">
        <f>BD[[#This Row],[ND]]*BD[[#This Row],[NE]]</f>
        <v>0</v>
      </c>
      <c r="U2937" s="201" t="str">
        <f t="shared" si="195"/>
        <v/>
      </c>
      <c r="V2937" s="199"/>
      <c r="W2937" s="199">
        <f>BD[[#This Row],[NP]]*BD[[#This Row],[N.C]]</f>
        <v>0</v>
      </c>
      <c r="X2937" s="201" t="str">
        <f t="shared" si="196"/>
        <v/>
      </c>
      <c r="Y2937" s="182" t="b">
        <f t="shared" si="197"/>
        <v>0</v>
      </c>
      <c r="Z2937" s="199"/>
      <c r="AA2937" s="199"/>
      <c r="AB2937" s="112"/>
      <c r="AC2937" s="112"/>
      <c r="AD2937" s="112"/>
      <c r="AE2937" s="204"/>
      <c r="AF2937" s="199"/>
    </row>
    <row r="2938" spans="1:32" ht="15.6" hidden="1">
      <c r="A2938" s="198"/>
      <c r="B2938" s="199"/>
      <c r="C2938" s="199"/>
      <c r="D2938" s="199"/>
      <c r="E2938" s="200"/>
      <c r="F2938" s="200"/>
      <c r="G2938" s="199"/>
      <c r="H2938" s="199"/>
      <c r="I2938" s="200"/>
      <c r="J2938" s="204"/>
      <c r="K2938" s="199"/>
      <c r="L2938" s="199"/>
      <c r="M2938" s="199"/>
      <c r="N2938" s="112"/>
      <c r="O2938" s="199"/>
      <c r="P2938" s="199"/>
      <c r="Q2938" s="199"/>
      <c r="R2938" s="199"/>
      <c r="S2938" s="199"/>
      <c r="T2938" s="199">
        <f>BD[[#This Row],[ND]]*BD[[#This Row],[NE]]</f>
        <v>0</v>
      </c>
      <c r="U2938" s="201" t="str">
        <f t="shared" si="195"/>
        <v/>
      </c>
      <c r="V2938" s="199"/>
      <c r="W2938" s="199">
        <f>BD[[#This Row],[NP]]*BD[[#This Row],[N.C]]</f>
        <v>0</v>
      </c>
      <c r="X2938" s="201" t="str">
        <f t="shared" si="196"/>
        <v/>
      </c>
      <c r="Y2938" s="182" t="b">
        <f t="shared" si="197"/>
        <v>0</v>
      </c>
      <c r="Z2938" s="199"/>
      <c r="AA2938" s="199"/>
      <c r="AB2938" s="112"/>
      <c r="AC2938" s="112"/>
      <c r="AD2938" s="112"/>
      <c r="AE2938" s="204"/>
      <c r="AF2938" s="199"/>
    </row>
    <row r="2939" spans="1:32" ht="15.6" hidden="1">
      <c r="A2939" s="198"/>
      <c r="B2939" s="199"/>
      <c r="C2939" s="199"/>
      <c r="D2939" s="199"/>
      <c r="E2939" s="200"/>
      <c r="F2939" s="200"/>
      <c r="G2939" s="199"/>
      <c r="H2939" s="199"/>
      <c r="I2939" s="200"/>
      <c r="J2939" s="204"/>
      <c r="K2939" s="199"/>
      <c r="L2939" s="199"/>
      <c r="M2939" s="199"/>
      <c r="N2939" s="112"/>
      <c r="O2939" s="199"/>
      <c r="P2939" s="199"/>
      <c r="Q2939" s="199"/>
      <c r="R2939" s="199"/>
      <c r="S2939" s="199"/>
      <c r="T2939" s="199">
        <f>BD[[#This Row],[ND]]*BD[[#This Row],[NE]]</f>
        <v>0</v>
      </c>
      <c r="U2939" s="201" t="str">
        <f t="shared" si="195"/>
        <v/>
      </c>
      <c r="V2939" s="199"/>
      <c r="W2939" s="199">
        <f>BD[[#This Row],[NP]]*BD[[#This Row],[N.C]]</f>
        <v>0</v>
      </c>
      <c r="X2939" s="201" t="str">
        <f t="shared" si="196"/>
        <v/>
      </c>
      <c r="Y2939" s="182" t="b">
        <f t="shared" si="197"/>
        <v>0</v>
      </c>
      <c r="Z2939" s="199"/>
      <c r="AA2939" s="199"/>
      <c r="AB2939" s="112"/>
      <c r="AC2939" s="112"/>
      <c r="AD2939" s="112"/>
      <c r="AE2939" s="204"/>
      <c r="AF2939" s="199"/>
    </row>
    <row r="2940" spans="1:32" ht="15.6" hidden="1">
      <c r="A2940" s="198"/>
      <c r="B2940" s="199"/>
      <c r="C2940" s="199"/>
      <c r="D2940" s="199"/>
      <c r="E2940" s="200"/>
      <c r="F2940" s="200"/>
      <c r="G2940" s="199"/>
      <c r="H2940" s="199"/>
      <c r="I2940" s="200"/>
      <c r="J2940" s="204"/>
      <c r="K2940" s="199"/>
      <c r="L2940" s="199"/>
      <c r="M2940" s="199"/>
      <c r="N2940" s="112"/>
      <c r="O2940" s="199"/>
      <c r="P2940" s="199"/>
      <c r="Q2940" s="199"/>
      <c r="R2940" s="199"/>
      <c r="S2940" s="199"/>
      <c r="T2940" s="199">
        <f>BD[[#This Row],[ND]]*BD[[#This Row],[NE]]</f>
        <v>0</v>
      </c>
      <c r="U2940" s="201" t="str">
        <f t="shared" si="195"/>
        <v/>
      </c>
      <c r="V2940" s="199"/>
      <c r="W2940" s="199">
        <f>BD[[#This Row],[NP]]*BD[[#This Row],[N.C]]</f>
        <v>0</v>
      </c>
      <c r="X2940" s="201" t="str">
        <f t="shared" si="196"/>
        <v/>
      </c>
      <c r="Y2940" s="182" t="b">
        <f t="shared" si="197"/>
        <v>0</v>
      </c>
      <c r="Z2940" s="199"/>
      <c r="AA2940" s="199"/>
      <c r="AB2940" s="112"/>
      <c r="AC2940" s="112"/>
      <c r="AD2940" s="112"/>
      <c r="AE2940" s="204"/>
      <c r="AF2940" s="199"/>
    </row>
    <row r="2941" spans="1:32" ht="15.6" hidden="1">
      <c r="A2941" s="198"/>
      <c r="B2941" s="199"/>
      <c r="C2941" s="199"/>
      <c r="D2941" s="199"/>
      <c r="E2941" s="200"/>
      <c r="F2941" s="200"/>
      <c r="G2941" s="199"/>
      <c r="H2941" s="199"/>
      <c r="I2941" s="200"/>
      <c r="J2941" s="204"/>
      <c r="K2941" s="199"/>
      <c r="L2941" s="199"/>
      <c r="M2941" s="199"/>
      <c r="N2941" s="112"/>
      <c r="O2941" s="199"/>
      <c r="P2941" s="199"/>
      <c r="Q2941" s="199"/>
      <c r="R2941" s="199"/>
      <c r="S2941" s="199"/>
      <c r="T2941" s="199">
        <f>BD[[#This Row],[ND]]*BD[[#This Row],[NE]]</f>
        <v>0</v>
      </c>
      <c r="U2941" s="201" t="str">
        <f t="shared" si="195"/>
        <v/>
      </c>
      <c r="V2941" s="199"/>
      <c r="W2941" s="199">
        <f>BD[[#This Row],[NP]]*BD[[#This Row],[N.C]]</f>
        <v>0</v>
      </c>
      <c r="X2941" s="201" t="str">
        <f t="shared" si="196"/>
        <v/>
      </c>
      <c r="Y2941" s="182" t="b">
        <f t="shared" si="197"/>
        <v>0</v>
      </c>
      <c r="Z2941" s="199"/>
      <c r="AA2941" s="199"/>
      <c r="AB2941" s="112"/>
      <c r="AC2941" s="112"/>
      <c r="AD2941" s="112"/>
      <c r="AE2941" s="204"/>
      <c r="AF2941" s="199"/>
    </row>
    <row r="2942" spans="1:32" ht="15.6" hidden="1">
      <c r="A2942" s="198"/>
      <c r="B2942" s="199"/>
      <c r="C2942" s="199"/>
      <c r="D2942" s="199"/>
      <c r="E2942" s="200"/>
      <c r="F2942" s="200"/>
      <c r="G2942" s="199"/>
      <c r="H2942" s="199"/>
      <c r="I2942" s="200"/>
      <c r="J2942" s="204"/>
      <c r="K2942" s="199"/>
      <c r="L2942" s="199"/>
      <c r="M2942" s="199"/>
      <c r="N2942" s="112"/>
      <c r="O2942" s="199"/>
      <c r="P2942" s="199"/>
      <c r="Q2942" s="199"/>
      <c r="R2942" s="199"/>
      <c r="S2942" s="199"/>
      <c r="T2942" s="199">
        <f>BD[[#This Row],[ND]]*BD[[#This Row],[NE]]</f>
        <v>0</v>
      </c>
      <c r="U2942" s="201" t="str">
        <f t="shared" si="195"/>
        <v/>
      </c>
      <c r="V2942" s="199"/>
      <c r="W2942" s="199">
        <f>BD[[#This Row],[NP]]*BD[[#This Row],[N.C]]</f>
        <v>0</v>
      </c>
      <c r="X2942" s="201" t="str">
        <f t="shared" si="196"/>
        <v/>
      </c>
      <c r="Y2942" s="182" t="b">
        <f t="shared" si="197"/>
        <v>0</v>
      </c>
      <c r="Z2942" s="199"/>
      <c r="AA2942" s="199"/>
      <c r="AB2942" s="112"/>
      <c r="AC2942" s="112"/>
      <c r="AD2942" s="112"/>
      <c r="AE2942" s="204"/>
      <c r="AF2942" s="199"/>
    </row>
    <row r="2943" spans="1:32" ht="15.6" hidden="1">
      <c r="A2943" s="198"/>
      <c r="B2943" s="199"/>
      <c r="C2943" s="199"/>
      <c r="D2943" s="199"/>
      <c r="E2943" s="200"/>
      <c r="F2943" s="200"/>
      <c r="G2943" s="199"/>
      <c r="H2943" s="199"/>
      <c r="I2943" s="200"/>
      <c r="J2943" s="204"/>
      <c r="K2943" s="199"/>
      <c r="L2943" s="199"/>
      <c r="M2943" s="199"/>
      <c r="N2943" s="112"/>
      <c r="O2943" s="199"/>
      <c r="P2943" s="199"/>
      <c r="Q2943" s="199"/>
      <c r="R2943" s="199"/>
      <c r="S2943" s="199"/>
      <c r="T2943" s="199">
        <f>BD[[#This Row],[ND]]*BD[[#This Row],[NE]]</f>
        <v>0</v>
      </c>
      <c r="U2943" s="201" t="str">
        <f t="shared" si="195"/>
        <v/>
      </c>
      <c r="V2943" s="199"/>
      <c r="W2943" s="199">
        <f>BD[[#This Row],[NP]]*BD[[#This Row],[N.C]]</f>
        <v>0</v>
      </c>
      <c r="X2943" s="201" t="str">
        <f t="shared" si="196"/>
        <v/>
      </c>
      <c r="Y2943" s="182" t="b">
        <f t="shared" si="197"/>
        <v>0</v>
      </c>
      <c r="Z2943" s="199"/>
      <c r="AA2943" s="199"/>
      <c r="AB2943" s="112"/>
      <c r="AC2943" s="112"/>
      <c r="AD2943" s="112"/>
      <c r="AE2943" s="204"/>
      <c r="AF2943" s="199"/>
    </row>
    <row r="2944" spans="1:32" ht="15.6" hidden="1">
      <c r="A2944" s="198"/>
      <c r="B2944" s="199"/>
      <c r="C2944" s="199"/>
      <c r="D2944" s="199"/>
      <c r="E2944" s="200"/>
      <c r="F2944" s="200"/>
      <c r="G2944" s="199"/>
      <c r="H2944" s="199"/>
      <c r="I2944" s="200"/>
      <c r="J2944" s="204"/>
      <c r="K2944" s="199"/>
      <c r="L2944" s="199"/>
      <c r="M2944" s="199"/>
      <c r="N2944" s="112"/>
      <c r="O2944" s="199"/>
      <c r="P2944" s="199"/>
      <c r="Q2944" s="199"/>
      <c r="R2944" s="199"/>
      <c r="S2944" s="199"/>
      <c r="T2944" s="199">
        <f>BD[[#This Row],[ND]]*BD[[#This Row],[NE]]</f>
        <v>0</v>
      </c>
      <c r="U2944" s="201" t="str">
        <f t="shared" ref="U2944:U3007" si="198">IF(AND(T2944&lt;=40,T2944&gt;=24),"MUY ALTO",IF(AND(T2944&lt;=20,T2944&gt;=10),"ALTO",IF(AND(T2944&lt;=8,T2944&gt;=6),"MEDIO",IF(AND(T2944&lt;=4,T2944&gt;=1),"BAJO",""))))</f>
        <v/>
      </c>
      <c r="V2944" s="199"/>
      <c r="W2944" s="199">
        <f>BD[[#This Row],[NP]]*BD[[#This Row],[N.C]]</f>
        <v>0</v>
      </c>
      <c r="X2944" s="201" t="str">
        <f t="shared" ref="X2944:X3007" si="199">IFERROR(IF(AND(W2944&gt;=600,W2944&lt;=4000),"I",IF(AND(W2944&lt;500,W2944&gt;=150),"II",IF(AND(W2944&lt;=120,W2944&gt;=40),"III",IF(W2944=20,"IV","")))),"")</f>
        <v/>
      </c>
      <c r="Y2944" s="182" t="b">
        <f t="shared" ref="Y2944:Y3007" si="200">IF(AND(X2944="I"),"NO ACEPTABLE",IF(AND(X2944="II"),"ACEPTABLE CON CONTROL ESPECIFICO",IF(AND(X2944="III"),"MEJORABLE",IF(AND(X2944="IV"),"ACEPTABLE"))))</f>
        <v>0</v>
      </c>
      <c r="Z2944" s="199"/>
      <c r="AA2944" s="199"/>
      <c r="AB2944" s="112"/>
      <c r="AC2944" s="112"/>
      <c r="AD2944" s="112"/>
      <c r="AE2944" s="204"/>
      <c r="AF2944" s="199"/>
    </row>
    <row r="2945" spans="1:32" ht="15.6" hidden="1">
      <c r="A2945" s="198"/>
      <c r="B2945" s="199"/>
      <c r="C2945" s="199"/>
      <c r="D2945" s="199"/>
      <c r="E2945" s="200"/>
      <c r="F2945" s="200"/>
      <c r="G2945" s="199"/>
      <c r="H2945" s="199"/>
      <c r="I2945" s="200"/>
      <c r="J2945" s="204"/>
      <c r="K2945" s="199"/>
      <c r="L2945" s="199"/>
      <c r="M2945" s="199"/>
      <c r="N2945" s="112"/>
      <c r="O2945" s="199"/>
      <c r="P2945" s="199"/>
      <c r="Q2945" s="199"/>
      <c r="R2945" s="199"/>
      <c r="S2945" s="199"/>
      <c r="T2945" s="199">
        <f>BD[[#This Row],[ND]]*BD[[#This Row],[NE]]</f>
        <v>0</v>
      </c>
      <c r="U2945" s="201" t="str">
        <f t="shared" si="198"/>
        <v/>
      </c>
      <c r="V2945" s="199"/>
      <c r="W2945" s="199">
        <f>BD[[#This Row],[NP]]*BD[[#This Row],[N.C]]</f>
        <v>0</v>
      </c>
      <c r="X2945" s="201" t="str">
        <f t="shared" si="199"/>
        <v/>
      </c>
      <c r="Y2945" s="182" t="b">
        <f t="shared" si="200"/>
        <v>0</v>
      </c>
      <c r="Z2945" s="199"/>
      <c r="AA2945" s="199"/>
      <c r="AB2945" s="112"/>
      <c r="AC2945" s="112"/>
      <c r="AD2945" s="112"/>
      <c r="AE2945" s="204"/>
      <c r="AF2945" s="199"/>
    </row>
    <row r="2946" spans="1:32" ht="15.6" hidden="1">
      <c r="A2946" s="198"/>
      <c r="B2946" s="199"/>
      <c r="C2946" s="199"/>
      <c r="D2946" s="199"/>
      <c r="E2946" s="200"/>
      <c r="F2946" s="200"/>
      <c r="G2946" s="199"/>
      <c r="H2946" s="199"/>
      <c r="I2946" s="200"/>
      <c r="J2946" s="204"/>
      <c r="K2946" s="199"/>
      <c r="L2946" s="199"/>
      <c r="M2946" s="199"/>
      <c r="N2946" s="112"/>
      <c r="O2946" s="199"/>
      <c r="P2946" s="199"/>
      <c r="Q2946" s="199"/>
      <c r="R2946" s="199"/>
      <c r="S2946" s="199"/>
      <c r="T2946" s="199">
        <f>BD[[#This Row],[ND]]*BD[[#This Row],[NE]]</f>
        <v>0</v>
      </c>
      <c r="U2946" s="201" t="str">
        <f t="shared" si="198"/>
        <v/>
      </c>
      <c r="V2946" s="199"/>
      <c r="W2946" s="199">
        <f>BD[[#This Row],[NP]]*BD[[#This Row],[N.C]]</f>
        <v>0</v>
      </c>
      <c r="X2946" s="201" t="str">
        <f t="shared" si="199"/>
        <v/>
      </c>
      <c r="Y2946" s="182" t="b">
        <f t="shared" si="200"/>
        <v>0</v>
      </c>
      <c r="Z2946" s="199"/>
      <c r="AA2946" s="199"/>
      <c r="AB2946" s="112"/>
      <c r="AC2946" s="112"/>
      <c r="AD2946" s="112"/>
      <c r="AE2946" s="204"/>
      <c r="AF2946" s="199"/>
    </row>
    <row r="2947" spans="1:32" ht="15.6" hidden="1">
      <c r="A2947" s="198"/>
      <c r="B2947" s="199"/>
      <c r="C2947" s="199"/>
      <c r="D2947" s="199"/>
      <c r="E2947" s="200"/>
      <c r="F2947" s="200"/>
      <c r="G2947" s="199"/>
      <c r="H2947" s="199"/>
      <c r="I2947" s="200"/>
      <c r="J2947" s="204"/>
      <c r="K2947" s="199"/>
      <c r="L2947" s="199"/>
      <c r="M2947" s="199"/>
      <c r="N2947" s="112"/>
      <c r="O2947" s="199"/>
      <c r="P2947" s="199"/>
      <c r="Q2947" s="199"/>
      <c r="R2947" s="199"/>
      <c r="S2947" s="199"/>
      <c r="T2947" s="199">
        <f>BD[[#This Row],[ND]]*BD[[#This Row],[NE]]</f>
        <v>0</v>
      </c>
      <c r="U2947" s="201" t="str">
        <f t="shared" si="198"/>
        <v/>
      </c>
      <c r="V2947" s="199"/>
      <c r="W2947" s="199">
        <f>BD[[#This Row],[NP]]*BD[[#This Row],[N.C]]</f>
        <v>0</v>
      </c>
      <c r="X2947" s="201" t="str">
        <f t="shared" si="199"/>
        <v/>
      </c>
      <c r="Y2947" s="182" t="b">
        <f t="shared" si="200"/>
        <v>0</v>
      </c>
      <c r="Z2947" s="199"/>
      <c r="AA2947" s="199"/>
      <c r="AB2947" s="112"/>
      <c r="AC2947" s="112"/>
      <c r="AD2947" s="112"/>
      <c r="AE2947" s="204"/>
      <c r="AF2947" s="199"/>
    </row>
    <row r="2948" spans="1:32" ht="15.6" hidden="1">
      <c r="A2948" s="198"/>
      <c r="B2948" s="199"/>
      <c r="C2948" s="199"/>
      <c r="D2948" s="199"/>
      <c r="E2948" s="200"/>
      <c r="F2948" s="200"/>
      <c r="G2948" s="199"/>
      <c r="H2948" s="199"/>
      <c r="I2948" s="200"/>
      <c r="J2948" s="204"/>
      <c r="K2948" s="199"/>
      <c r="L2948" s="199"/>
      <c r="M2948" s="199"/>
      <c r="N2948" s="112"/>
      <c r="O2948" s="199"/>
      <c r="P2948" s="199"/>
      <c r="Q2948" s="199"/>
      <c r="R2948" s="199"/>
      <c r="S2948" s="199"/>
      <c r="T2948" s="199">
        <f>BD[[#This Row],[ND]]*BD[[#This Row],[NE]]</f>
        <v>0</v>
      </c>
      <c r="U2948" s="201" t="str">
        <f t="shared" si="198"/>
        <v/>
      </c>
      <c r="V2948" s="199"/>
      <c r="W2948" s="199">
        <f>BD[[#This Row],[NP]]*BD[[#This Row],[N.C]]</f>
        <v>0</v>
      </c>
      <c r="X2948" s="201" t="str">
        <f t="shared" si="199"/>
        <v/>
      </c>
      <c r="Y2948" s="182" t="b">
        <f t="shared" si="200"/>
        <v>0</v>
      </c>
      <c r="Z2948" s="199"/>
      <c r="AA2948" s="199"/>
      <c r="AB2948" s="112"/>
      <c r="AC2948" s="112"/>
      <c r="AD2948" s="112"/>
      <c r="AE2948" s="204"/>
      <c r="AF2948" s="199"/>
    </row>
    <row r="2949" spans="1:32" ht="15.6" hidden="1">
      <c r="A2949" s="198"/>
      <c r="B2949" s="199"/>
      <c r="C2949" s="199"/>
      <c r="D2949" s="199"/>
      <c r="E2949" s="200"/>
      <c r="F2949" s="200"/>
      <c r="G2949" s="199"/>
      <c r="H2949" s="199"/>
      <c r="I2949" s="200"/>
      <c r="J2949" s="204"/>
      <c r="K2949" s="199"/>
      <c r="L2949" s="199"/>
      <c r="M2949" s="199"/>
      <c r="N2949" s="112"/>
      <c r="O2949" s="199"/>
      <c r="P2949" s="199"/>
      <c r="Q2949" s="199"/>
      <c r="R2949" s="199"/>
      <c r="S2949" s="199"/>
      <c r="T2949" s="199">
        <f>BD[[#This Row],[ND]]*BD[[#This Row],[NE]]</f>
        <v>0</v>
      </c>
      <c r="U2949" s="201" t="str">
        <f t="shared" si="198"/>
        <v/>
      </c>
      <c r="V2949" s="199"/>
      <c r="W2949" s="199">
        <f>BD[[#This Row],[NP]]*BD[[#This Row],[N.C]]</f>
        <v>0</v>
      </c>
      <c r="X2949" s="201" t="str">
        <f t="shared" si="199"/>
        <v/>
      </c>
      <c r="Y2949" s="182" t="b">
        <f t="shared" si="200"/>
        <v>0</v>
      </c>
      <c r="Z2949" s="199"/>
      <c r="AA2949" s="199"/>
      <c r="AB2949" s="112"/>
      <c r="AC2949" s="112"/>
      <c r="AD2949" s="112"/>
      <c r="AE2949" s="204"/>
      <c r="AF2949" s="199"/>
    </row>
    <row r="2950" spans="1:32" ht="15.6" hidden="1">
      <c r="A2950" s="198"/>
      <c r="B2950" s="199"/>
      <c r="C2950" s="199"/>
      <c r="D2950" s="199"/>
      <c r="E2950" s="200"/>
      <c r="F2950" s="200"/>
      <c r="G2950" s="199"/>
      <c r="H2950" s="199"/>
      <c r="I2950" s="200"/>
      <c r="J2950" s="204"/>
      <c r="K2950" s="199"/>
      <c r="L2950" s="199"/>
      <c r="M2950" s="199"/>
      <c r="N2950" s="112"/>
      <c r="O2950" s="199"/>
      <c r="P2950" s="199"/>
      <c r="Q2950" s="199"/>
      <c r="R2950" s="199"/>
      <c r="S2950" s="199"/>
      <c r="T2950" s="199">
        <f>BD[[#This Row],[ND]]*BD[[#This Row],[NE]]</f>
        <v>0</v>
      </c>
      <c r="U2950" s="201" t="str">
        <f t="shared" si="198"/>
        <v/>
      </c>
      <c r="V2950" s="199"/>
      <c r="W2950" s="199">
        <f>BD[[#This Row],[NP]]*BD[[#This Row],[N.C]]</f>
        <v>0</v>
      </c>
      <c r="X2950" s="201" t="str">
        <f t="shared" si="199"/>
        <v/>
      </c>
      <c r="Y2950" s="182" t="b">
        <f t="shared" si="200"/>
        <v>0</v>
      </c>
      <c r="Z2950" s="199"/>
      <c r="AA2950" s="199"/>
      <c r="AB2950" s="112"/>
      <c r="AC2950" s="112"/>
      <c r="AD2950" s="112"/>
      <c r="AE2950" s="204"/>
      <c r="AF2950" s="199"/>
    </row>
    <row r="2951" spans="1:32" ht="15.6" hidden="1">
      <c r="A2951" s="198"/>
      <c r="B2951" s="199"/>
      <c r="C2951" s="199"/>
      <c r="D2951" s="199"/>
      <c r="E2951" s="200"/>
      <c r="F2951" s="200"/>
      <c r="G2951" s="199"/>
      <c r="H2951" s="199"/>
      <c r="I2951" s="200"/>
      <c r="J2951" s="204"/>
      <c r="K2951" s="199"/>
      <c r="L2951" s="199"/>
      <c r="M2951" s="199"/>
      <c r="N2951" s="112"/>
      <c r="O2951" s="199"/>
      <c r="P2951" s="199"/>
      <c r="Q2951" s="199"/>
      <c r="R2951" s="199"/>
      <c r="S2951" s="199"/>
      <c r="T2951" s="199">
        <f>BD[[#This Row],[ND]]*BD[[#This Row],[NE]]</f>
        <v>0</v>
      </c>
      <c r="U2951" s="201" t="str">
        <f t="shared" si="198"/>
        <v/>
      </c>
      <c r="V2951" s="199"/>
      <c r="W2951" s="199">
        <f>BD[[#This Row],[NP]]*BD[[#This Row],[N.C]]</f>
        <v>0</v>
      </c>
      <c r="X2951" s="201" t="str">
        <f t="shared" si="199"/>
        <v/>
      </c>
      <c r="Y2951" s="182" t="b">
        <f t="shared" si="200"/>
        <v>0</v>
      </c>
      <c r="Z2951" s="199"/>
      <c r="AA2951" s="199"/>
      <c r="AB2951" s="112"/>
      <c r="AC2951" s="112"/>
      <c r="AD2951" s="112"/>
      <c r="AE2951" s="204"/>
      <c r="AF2951" s="199"/>
    </row>
    <row r="2952" spans="1:32" ht="15.6" hidden="1">
      <c r="A2952" s="198"/>
      <c r="B2952" s="199"/>
      <c r="C2952" s="199"/>
      <c r="D2952" s="199"/>
      <c r="E2952" s="200"/>
      <c r="F2952" s="200"/>
      <c r="G2952" s="199"/>
      <c r="H2952" s="199"/>
      <c r="I2952" s="200"/>
      <c r="J2952" s="204"/>
      <c r="K2952" s="199"/>
      <c r="L2952" s="199"/>
      <c r="M2952" s="199"/>
      <c r="N2952" s="112"/>
      <c r="O2952" s="199"/>
      <c r="P2952" s="199"/>
      <c r="Q2952" s="199"/>
      <c r="R2952" s="199"/>
      <c r="S2952" s="199"/>
      <c r="T2952" s="199">
        <f>BD[[#This Row],[ND]]*BD[[#This Row],[NE]]</f>
        <v>0</v>
      </c>
      <c r="U2952" s="201" t="str">
        <f t="shared" si="198"/>
        <v/>
      </c>
      <c r="V2952" s="199"/>
      <c r="W2952" s="199">
        <f>BD[[#This Row],[NP]]*BD[[#This Row],[N.C]]</f>
        <v>0</v>
      </c>
      <c r="X2952" s="201" t="str">
        <f t="shared" si="199"/>
        <v/>
      </c>
      <c r="Y2952" s="182" t="b">
        <f t="shared" si="200"/>
        <v>0</v>
      </c>
      <c r="Z2952" s="199"/>
      <c r="AA2952" s="199"/>
      <c r="AB2952" s="112"/>
      <c r="AC2952" s="112"/>
      <c r="AD2952" s="112"/>
      <c r="AE2952" s="204"/>
      <c r="AF2952" s="199"/>
    </row>
    <row r="2953" spans="1:32" ht="15.6" hidden="1">
      <c r="A2953" s="198"/>
      <c r="B2953" s="199"/>
      <c r="C2953" s="199"/>
      <c r="D2953" s="199"/>
      <c r="E2953" s="200"/>
      <c r="F2953" s="200"/>
      <c r="G2953" s="199"/>
      <c r="H2953" s="199"/>
      <c r="I2953" s="200"/>
      <c r="J2953" s="204"/>
      <c r="K2953" s="199"/>
      <c r="L2953" s="199"/>
      <c r="M2953" s="199"/>
      <c r="N2953" s="112"/>
      <c r="O2953" s="199"/>
      <c r="P2953" s="199"/>
      <c r="Q2953" s="199"/>
      <c r="R2953" s="199"/>
      <c r="S2953" s="199"/>
      <c r="T2953" s="199">
        <f>BD[[#This Row],[ND]]*BD[[#This Row],[NE]]</f>
        <v>0</v>
      </c>
      <c r="U2953" s="201" t="str">
        <f t="shared" si="198"/>
        <v/>
      </c>
      <c r="V2953" s="199"/>
      <c r="W2953" s="199">
        <f>BD[[#This Row],[NP]]*BD[[#This Row],[N.C]]</f>
        <v>0</v>
      </c>
      <c r="X2953" s="201" t="str">
        <f t="shared" si="199"/>
        <v/>
      </c>
      <c r="Y2953" s="182" t="b">
        <f t="shared" si="200"/>
        <v>0</v>
      </c>
      <c r="Z2953" s="199"/>
      <c r="AA2953" s="199"/>
      <c r="AB2953" s="112"/>
      <c r="AC2953" s="112"/>
      <c r="AD2953" s="112"/>
      <c r="AE2953" s="204"/>
      <c r="AF2953" s="199"/>
    </row>
    <row r="2954" spans="1:32" ht="15.6" hidden="1">
      <c r="A2954" s="198"/>
      <c r="B2954" s="199"/>
      <c r="C2954" s="199"/>
      <c r="D2954" s="199"/>
      <c r="E2954" s="200"/>
      <c r="F2954" s="200"/>
      <c r="G2954" s="199"/>
      <c r="H2954" s="199"/>
      <c r="I2954" s="200"/>
      <c r="J2954" s="204"/>
      <c r="K2954" s="199"/>
      <c r="L2954" s="199"/>
      <c r="M2954" s="199"/>
      <c r="N2954" s="112"/>
      <c r="O2954" s="199"/>
      <c r="P2954" s="199"/>
      <c r="Q2954" s="199"/>
      <c r="R2954" s="199"/>
      <c r="S2954" s="199"/>
      <c r="T2954" s="199">
        <f>BD[[#This Row],[ND]]*BD[[#This Row],[NE]]</f>
        <v>0</v>
      </c>
      <c r="U2954" s="201" t="str">
        <f t="shared" si="198"/>
        <v/>
      </c>
      <c r="V2954" s="199"/>
      <c r="W2954" s="199">
        <f>BD[[#This Row],[NP]]*BD[[#This Row],[N.C]]</f>
        <v>0</v>
      </c>
      <c r="X2954" s="201" t="str">
        <f t="shared" si="199"/>
        <v/>
      </c>
      <c r="Y2954" s="182" t="b">
        <f t="shared" si="200"/>
        <v>0</v>
      </c>
      <c r="Z2954" s="199"/>
      <c r="AA2954" s="199"/>
      <c r="AB2954" s="112"/>
      <c r="AC2954" s="112"/>
      <c r="AD2954" s="112"/>
      <c r="AE2954" s="204"/>
      <c r="AF2954" s="199"/>
    </row>
    <row r="2955" spans="1:32" ht="15.6" hidden="1">
      <c r="A2955" s="198"/>
      <c r="B2955" s="199"/>
      <c r="C2955" s="199"/>
      <c r="D2955" s="199"/>
      <c r="E2955" s="200"/>
      <c r="F2955" s="200"/>
      <c r="G2955" s="199"/>
      <c r="H2955" s="199"/>
      <c r="I2955" s="200"/>
      <c r="J2955" s="204"/>
      <c r="K2955" s="199"/>
      <c r="L2955" s="199"/>
      <c r="M2955" s="199"/>
      <c r="N2955" s="112"/>
      <c r="O2955" s="199"/>
      <c r="P2955" s="199"/>
      <c r="Q2955" s="199"/>
      <c r="R2955" s="199"/>
      <c r="S2955" s="199"/>
      <c r="T2955" s="199">
        <f>BD[[#This Row],[ND]]*BD[[#This Row],[NE]]</f>
        <v>0</v>
      </c>
      <c r="U2955" s="201" t="str">
        <f t="shared" si="198"/>
        <v/>
      </c>
      <c r="V2955" s="199"/>
      <c r="W2955" s="199">
        <f>BD[[#This Row],[NP]]*BD[[#This Row],[N.C]]</f>
        <v>0</v>
      </c>
      <c r="X2955" s="201" t="str">
        <f t="shared" si="199"/>
        <v/>
      </c>
      <c r="Y2955" s="182" t="b">
        <f t="shared" si="200"/>
        <v>0</v>
      </c>
      <c r="Z2955" s="199"/>
      <c r="AA2955" s="199"/>
      <c r="AB2955" s="112"/>
      <c r="AC2955" s="112"/>
      <c r="AD2955" s="112"/>
      <c r="AE2955" s="204"/>
      <c r="AF2955" s="199"/>
    </row>
    <row r="2956" spans="1:32" ht="15.6" hidden="1">
      <c r="A2956" s="198"/>
      <c r="B2956" s="199"/>
      <c r="C2956" s="199"/>
      <c r="D2956" s="199"/>
      <c r="E2956" s="200"/>
      <c r="F2956" s="200"/>
      <c r="G2956" s="199"/>
      <c r="H2956" s="199"/>
      <c r="I2956" s="200"/>
      <c r="J2956" s="204"/>
      <c r="K2956" s="199"/>
      <c r="L2956" s="199"/>
      <c r="M2956" s="199"/>
      <c r="N2956" s="112"/>
      <c r="O2956" s="199"/>
      <c r="P2956" s="199"/>
      <c r="Q2956" s="199"/>
      <c r="R2956" s="199"/>
      <c r="S2956" s="199"/>
      <c r="T2956" s="199">
        <f>BD[[#This Row],[ND]]*BD[[#This Row],[NE]]</f>
        <v>0</v>
      </c>
      <c r="U2956" s="201" t="str">
        <f t="shared" si="198"/>
        <v/>
      </c>
      <c r="V2956" s="199"/>
      <c r="W2956" s="199">
        <f>BD[[#This Row],[NP]]*BD[[#This Row],[N.C]]</f>
        <v>0</v>
      </c>
      <c r="X2956" s="201" t="str">
        <f t="shared" si="199"/>
        <v/>
      </c>
      <c r="Y2956" s="182" t="b">
        <f t="shared" si="200"/>
        <v>0</v>
      </c>
      <c r="Z2956" s="199"/>
      <c r="AA2956" s="199"/>
      <c r="AB2956" s="112"/>
      <c r="AC2956" s="112"/>
      <c r="AD2956" s="112"/>
      <c r="AE2956" s="204"/>
      <c r="AF2956" s="199"/>
    </row>
    <row r="2957" spans="1:32" ht="15.6" hidden="1">
      <c r="A2957" s="198"/>
      <c r="B2957" s="199"/>
      <c r="C2957" s="199"/>
      <c r="D2957" s="199"/>
      <c r="E2957" s="200"/>
      <c r="F2957" s="200"/>
      <c r="G2957" s="199"/>
      <c r="H2957" s="199"/>
      <c r="I2957" s="200"/>
      <c r="J2957" s="204"/>
      <c r="K2957" s="199"/>
      <c r="L2957" s="199"/>
      <c r="M2957" s="199"/>
      <c r="N2957" s="112"/>
      <c r="O2957" s="199"/>
      <c r="P2957" s="199"/>
      <c r="Q2957" s="199"/>
      <c r="R2957" s="199"/>
      <c r="S2957" s="199"/>
      <c r="T2957" s="199">
        <f>BD[[#This Row],[ND]]*BD[[#This Row],[NE]]</f>
        <v>0</v>
      </c>
      <c r="U2957" s="201" t="str">
        <f t="shared" si="198"/>
        <v/>
      </c>
      <c r="V2957" s="199"/>
      <c r="W2957" s="199">
        <f>BD[[#This Row],[NP]]*BD[[#This Row],[N.C]]</f>
        <v>0</v>
      </c>
      <c r="X2957" s="201" t="str">
        <f t="shared" si="199"/>
        <v/>
      </c>
      <c r="Y2957" s="182" t="b">
        <f t="shared" si="200"/>
        <v>0</v>
      </c>
      <c r="Z2957" s="199"/>
      <c r="AA2957" s="199"/>
      <c r="AB2957" s="112"/>
      <c r="AC2957" s="112"/>
      <c r="AD2957" s="112"/>
      <c r="AE2957" s="204"/>
      <c r="AF2957" s="199"/>
    </row>
    <row r="2958" spans="1:32" ht="15.6" hidden="1">
      <c r="A2958" s="198"/>
      <c r="B2958" s="199"/>
      <c r="C2958" s="199"/>
      <c r="D2958" s="199"/>
      <c r="E2958" s="200"/>
      <c r="F2958" s="200"/>
      <c r="G2958" s="199"/>
      <c r="H2958" s="199"/>
      <c r="I2958" s="200"/>
      <c r="J2958" s="204"/>
      <c r="K2958" s="199"/>
      <c r="L2958" s="199"/>
      <c r="M2958" s="199"/>
      <c r="N2958" s="112"/>
      <c r="O2958" s="199"/>
      <c r="P2958" s="199"/>
      <c r="Q2958" s="199"/>
      <c r="R2958" s="199"/>
      <c r="S2958" s="199"/>
      <c r="T2958" s="199">
        <f>BD[[#This Row],[ND]]*BD[[#This Row],[NE]]</f>
        <v>0</v>
      </c>
      <c r="U2958" s="201" t="str">
        <f t="shared" si="198"/>
        <v/>
      </c>
      <c r="V2958" s="199"/>
      <c r="W2958" s="199">
        <f>BD[[#This Row],[NP]]*BD[[#This Row],[N.C]]</f>
        <v>0</v>
      </c>
      <c r="X2958" s="201" t="str">
        <f t="shared" si="199"/>
        <v/>
      </c>
      <c r="Y2958" s="182" t="b">
        <f t="shared" si="200"/>
        <v>0</v>
      </c>
      <c r="Z2958" s="199"/>
      <c r="AA2958" s="199"/>
      <c r="AB2958" s="112"/>
      <c r="AC2958" s="112"/>
      <c r="AD2958" s="112"/>
      <c r="AE2958" s="204"/>
      <c r="AF2958" s="199"/>
    </row>
    <row r="2959" spans="1:32" ht="15.6" hidden="1">
      <c r="A2959" s="198"/>
      <c r="B2959" s="199"/>
      <c r="C2959" s="199"/>
      <c r="D2959" s="199"/>
      <c r="E2959" s="200"/>
      <c r="F2959" s="200"/>
      <c r="G2959" s="199"/>
      <c r="H2959" s="199"/>
      <c r="I2959" s="200"/>
      <c r="J2959" s="204"/>
      <c r="K2959" s="199"/>
      <c r="L2959" s="199"/>
      <c r="M2959" s="199"/>
      <c r="N2959" s="112"/>
      <c r="O2959" s="199"/>
      <c r="P2959" s="199"/>
      <c r="Q2959" s="199"/>
      <c r="R2959" s="199"/>
      <c r="S2959" s="199"/>
      <c r="T2959" s="199">
        <f>BD[[#This Row],[ND]]*BD[[#This Row],[NE]]</f>
        <v>0</v>
      </c>
      <c r="U2959" s="201" t="str">
        <f t="shared" si="198"/>
        <v/>
      </c>
      <c r="V2959" s="199"/>
      <c r="W2959" s="199">
        <f>BD[[#This Row],[NP]]*BD[[#This Row],[N.C]]</f>
        <v>0</v>
      </c>
      <c r="X2959" s="201" t="str">
        <f t="shared" si="199"/>
        <v/>
      </c>
      <c r="Y2959" s="182" t="b">
        <f t="shared" si="200"/>
        <v>0</v>
      </c>
      <c r="Z2959" s="199"/>
      <c r="AA2959" s="199"/>
      <c r="AB2959" s="112"/>
      <c r="AC2959" s="112"/>
      <c r="AD2959" s="112"/>
      <c r="AE2959" s="204"/>
      <c r="AF2959" s="199"/>
    </row>
    <row r="2960" spans="1:32" ht="15.6" hidden="1">
      <c r="A2960" s="198"/>
      <c r="B2960" s="199"/>
      <c r="C2960" s="199"/>
      <c r="D2960" s="199"/>
      <c r="E2960" s="200"/>
      <c r="F2960" s="200"/>
      <c r="G2960" s="199"/>
      <c r="H2960" s="199"/>
      <c r="I2960" s="200"/>
      <c r="J2960" s="204"/>
      <c r="K2960" s="199"/>
      <c r="L2960" s="199"/>
      <c r="M2960" s="199"/>
      <c r="N2960" s="112"/>
      <c r="O2960" s="199"/>
      <c r="P2960" s="199"/>
      <c r="Q2960" s="199"/>
      <c r="R2960" s="199"/>
      <c r="S2960" s="199"/>
      <c r="T2960" s="199">
        <f>BD[[#This Row],[ND]]*BD[[#This Row],[NE]]</f>
        <v>0</v>
      </c>
      <c r="U2960" s="201" t="str">
        <f t="shared" si="198"/>
        <v/>
      </c>
      <c r="V2960" s="199"/>
      <c r="W2960" s="199">
        <f>BD[[#This Row],[NP]]*BD[[#This Row],[N.C]]</f>
        <v>0</v>
      </c>
      <c r="X2960" s="201" t="str">
        <f t="shared" si="199"/>
        <v/>
      </c>
      <c r="Y2960" s="182" t="b">
        <f t="shared" si="200"/>
        <v>0</v>
      </c>
      <c r="Z2960" s="199"/>
      <c r="AA2960" s="199"/>
      <c r="AB2960" s="112"/>
      <c r="AC2960" s="112"/>
      <c r="AD2960" s="112"/>
      <c r="AE2960" s="204"/>
      <c r="AF2960" s="199"/>
    </row>
    <row r="2961" spans="1:32" ht="15.6" hidden="1">
      <c r="A2961" s="198"/>
      <c r="B2961" s="199"/>
      <c r="C2961" s="199"/>
      <c r="D2961" s="199"/>
      <c r="E2961" s="200"/>
      <c r="F2961" s="200"/>
      <c r="G2961" s="199"/>
      <c r="H2961" s="199"/>
      <c r="I2961" s="200"/>
      <c r="J2961" s="204"/>
      <c r="K2961" s="199"/>
      <c r="L2961" s="199"/>
      <c r="M2961" s="199"/>
      <c r="N2961" s="112"/>
      <c r="O2961" s="199"/>
      <c r="P2961" s="199"/>
      <c r="Q2961" s="199"/>
      <c r="R2961" s="199"/>
      <c r="S2961" s="199"/>
      <c r="T2961" s="199">
        <f>BD[[#This Row],[ND]]*BD[[#This Row],[NE]]</f>
        <v>0</v>
      </c>
      <c r="U2961" s="201" t="str">
        <f t="shared" si="198"/>
        <v/>
      </c>
      <c r="V2961" s="199"/>
      <c r="W2961" s="199">
        <f>BD[[#This Row],[NP]]*BD[[#This Row],[N.C]]</f>
        <v>0</v>
      </c>
      <c r="X2961" s="201" t="str">
        <f t="shared" si="199"/>
        <v/>
      </c>
      <c r="Y2961" s="182" t="b">
        <f t="shared" si="200"/>
        <v>0</v>
      </c>
      <c r="Z2961" s="199"/>
      <c r="AA2961" s="199"/>
      <c r="AB2961" s="112"/>
      <c r="AC2961" s="112"/>
      <c r="AD2961" s="112"/>
      <c r="AE2961" s="204"/>
      <c r="AF2961" s="199"/>
    </row>
    <row r="2962" spans="1:32" ht="15.6" hidden="1">
      <c r="A2962" s="198"/>
      <c r="B2962" s="199"/>
      <c r="C2962" s="199"/>
      <c r="D2962" s="199"/>
      <c r="E2962" s="200"/>
      <c r="F2962" s="200"/>
      <c r="G2962" s="199"/>
      <c r="H2962" s="199"/>
      <c r="I2962" s="200"/>
      <c r="J2962" s="204"/>
      <c r="K2962" s="199"/>
      <c r="L2962" s="199"/>
      <c r="M2962" s="199"/>
      <c r="N2962" s="112"/>
      <c r="O2962" s="199"/>
      <c r="P2962" s="199"/>
      <c r="Q2962" s="199"/>
      <c r="R2962" s="199"/>
      <c r="S2962" s="199"/>
      <c r="T2962" s="199">
        <f>BD[[#This Row],[ND]]*BD[[#This Row],[NE]]</f>
        <v>0</v>
      </c>
      <c r="U2962" s="201" t="str">
        <f t="shared" si="198"/>
        <v/>
      </c>
      <c r="V2962" s="199"/>
      <c r="W2962" s="199">
        <f>BD[[#This Row],[NP]]*BD[[#This Row],[N.C]]</f>
        <v>0</v>
      </c>
      <c r="X2962" s="201" t="str">
        <f t="shared" si="199"/>
        <v/>
      </c>
      <c r="Y2962" s="182" t="b">
        <f t="shared" si="200"/>
        <v>0</v>
      </c>
      <c r="Z2962" s="199"/>
      <c r="AA2962" s="199"/>
      <c r="AB2962" s="112"/>
      <c r="AC2962" s="112"/>
      <c r="AD2962" s="112"/>
      <c r="AE2962" s="204"/>
      <c r="AF2962" s="199"/>
    </row>
    <row r="2963" spans="1:32" ht="15.6" hidden="1">
      <c r="A2963" s="198"/>
      <c r="B2963" s="199"/>
      <c r="C2963" s="199"/>
      <c r="D2963" s="199"/>
      <c r="E2963" s="200"/>
      <c r="F2963" s="200"/>
      <c r="G2963" s="199"/>
      <c r="H2963" s="199"/>
      <c r="I2963" s="200"/>
      <c r="J2963" s="204"/>
      <c r="K2963" s="199"/>
      <c r="L2963" s="199"/>
      <c r="M2963" s="199"/>
      <c r="N2963" s="112"/>
      <c r="O2963" s="199"/>
      <c r="P2963" s="199"/>
      <c r="Q2963" s="199"/>
      <c r="R2963" s="199"/>
      <c r="S2963" s="199"/>
      <c r="T2963" s="199">
        <f>BD[[#This Row],[ND]]*BD[[#This Row],[NE]]</f>
        <v>0</v>
      </c>
      <c r="U2963" s="201" t="str">
        <f t="shared" si="198"/>
        <v/>
      </c>
      <c r="V2963" s="199"/>
      <c r="W2963" s="199">
        <f>BD[[#This Row],[NP]]*BD[[#This Row],[N.C]]</f>
        <v>0</v>
      </c>
      <c r="X2963" s="201" t="str">
        <f t="shared" si="199"/>
        <v/>
      </c>
      <c r="Y2963" s="182" t="b">
        <f t="shared" si="200"/>
        <v>0</v>
      </c>
      <c r="Z2963" s="199"/>
      <c r="AA2963" s="199"/>
      <c r="AB2963" s="112"/>
      <c r="AC2963" s="112"/>
      <c r="AD2963" s="112"/>
      <c r="AE2963" s="204"/>
      <c r="AF2963" s="199"/>
    </row>
    <row r="2964" spans="1:32" ht="15.6" hidden="1">
      <c r="A2964" s="198"/>
      <c r="B2964" s="199"/>
      <c r="C2964" s="199"/>
      <c r="D2964" s="199"/>
      <c r="E2964" s="200"/>
      <c r="F2964" s="200"/>
      <c r="G2964" s="199"/>
      <c r="H2964" s="199"/>
      <c r="I2964" s="200"/>
      <c r="J2964" s="204"/>
      <c r="K2964" s="199"/>
      <c r="L2964" s="199"/>
      <c r="M2964" s="199"/>
      <c r="N2964" s="112"/>
      <c r="O2964" s="199"/>
      <c r="P2964" s="199"/>
      <c r="Q2964" s="199"/>
      <c r="R2964" s="199"/>
      <c r="S2964" s="199"/>
      <c r="T2964" s="199">
        <f>BD[[#This Row],[ND]]*BD[[#This Row],[NE]]</f>
        <v>0</v>
      </c>
      <c r="U2964" s="201" t="str">
        <f t="shared" si="198"/>
        <v/>
      </c>
      <c r="V2964" s="199"/>
      <c r="W2964" s="199">
        <f>BD[[#This Row],[NP]]*BD[[#This Row],[N.C]]</f>
        <v>0</v>
      </c>
      <c r="X2964" s="201" t="str">
        <f t="shared" si="199"/>
        <v/>
      </c>
      <c r="Y2964" s="182" t="b">
        <f t="shared" si="200"/>
        <v>0</v>
      </c>
      <c r="Z2964" s="199"/>
      <c r="AA2964" s="199"/>
      <c r="AB2964" s="112"/>
      <c r="AC2964" s="112"/>
      <c r="AD2964" s="112"/>
      <c r="AE2964" s="204"/>
      <c r="AF2964" s="199"/>
    </row>
    <row r="2965" spans="1:32" ht="15.6" hidden="1">
      <c r="A2965" s="198"/>
      <c r="B2965" s="199"/>
      <c r="C2965" s="199"/>
      <c r="D2965" s="199"/>
      <c r="E2965" s="200"/>
      <c r="F2965" s="200"/>
      <c r="G2965" s="199"/>
      <c r="H2965" s="199"/>
      <c r="I2965" s="200"/>
      <c r="J2965" s="204"/>
      <c r="K2965" s="199"/>
      <c r="L2965" s="199"/>
      <c r="M2965" s="199"/>
      <c r="N2965" s="112"/>
      <c r="O2965" s="199"/>
      <c r="P2965" s="199"/>
      <c r="Q2965" s="199"/>
      <c r="R2965" s="199"/>
      <c r="S2965" s="199"/>
      <c r="T2965" s="199">
        <f>BD[[#This Row],[ND]]*BD[[#This Row],[NE]]</f>
        <v>0</v>
      </c>
      <c r="U2965" s="201" t="str">
        <f t="shared" si="198"/>
        <v/>
      </c>
      <c r="V2965" s="199"/>
      <c r="W2965" s="199">
        <f>BD[[#This Row],[NP]]*BD[[#This Row],[N.C]]</f>
        <v>0</v>
      </c>
      <c r="X2965" s="201" t="str">
        <f t="shared" si="199"/>
        <v/>
      </c>
      <c r="Y2965" s="182" t="b">
        <f t="shared" si="200"/>
        <v>0</v>
      </c>
      <c r="Z2965" s="199"/>
      <c r="AA2965" s="199"/>
      <c r="AB2965" s="112"/>
      <c r="AC2965" s="112"/>
      <c r="AD2965" s="112"/>
      <c r="AE2965" s="204"/>
      <c r="AF2965" s="199"/>
    </row>
    <row r="2966" spans="1:32" ht="15.6" hidden="1">
      <c r="A2966" s="198"/>
      <c r="B2966" s="199"/>
      <c r="C2966" s="199"/>
      <c r="D2966" s="199"/>
      <c r="E2966" s="200"/>
      <c r="F2966" s="200"/>
      <c r="G2966" s="199"/>
      <c r="H2966" s="199"/>
      <c r="I2966" s="200"/>
      <c r="J2966" s="204"/>
      <c r="K2966" s="199"/>
      <c r="L2966" s="199"/>
      <c r="M2966" s="199"/>
      <c r="N2966" s="112"/>
      <c r="O2966" s="199"/>
      <c r="P2966" s="199"/>
      <c r="Q2966" s="199"/>
      <c r="R2966" s="199"/>
      <c r="S2966" s="199"/>
      <c r="T2966" s="199">
        <f>BD[[#This Row],[ND]]*BD[[#This Row],[NE]]</f>
        <v>0</v>
      </c>
      <c r="U2966" s="201" t="str">
        <f t="shared" si="198"/>
        <v/>
      </c>
      <c r="V2966" s="199"/>
      <c r="W2966" s="199">
        <f>BD[[#This Row],[NP]]*BD[[#This Row],[N.C]]</f>
        <v>0</v>
      </c>
      <c r="X2966" s="201" t="str">
        <f t="shared" si="199"/>
        <v/>
      </c>
      <c r="Y2966" s="182" t="b">
        <f t="shared" si="200"/>
        <v>0</v>
      </c>
      <c r="Z2966" s="199"/>
      <c r="AA2966" s="199"/>
      <c r="AB2966" s="112"/>
      <c r="AC2966" s="112"/>
      <c r="AD2966" s="112"/>
      <c r="AE2966" s="204"/>
      <c r="AF2966" s="199"/>
    </row>
    <row r="2967" spans="1:32" ht="15.6" hidden="1">
      <c r="A2967" s="198"/>
      <c r="B2967" s="199"/>
      <c r="C2967" s="199"/>
      <c r="D2967" s="199"/>
      <c r="E2967" s="200"/>
      <c r="F2967" s="200"/>
      <c r="G2967" s="199"/>
      <c r="H2967" s="199"/>
      <c r="I2967" s="200"/>
      <c r="J2967" s="204"/>
      <c r="K2967" s="199"/>
      <c r="L2967" s="199"/>
      <c r="M2967" s="199"/>
      <c r="N2967" s="112"/>
      <c r="O2967" s="199"/>
      <c r="P2967" s="199"/>
      <c r="Q2967" s="199"/>
      <c r="R2967" s="199"/>
      <c r="S2967" s="199"/>
      <c r="T2967" s="199">
        <f>BD[[#This Row],[ND]]*BD[[#This Row],[NE]]</f>
        <v>0</v>
      </c>
      <c r="U2967" s="201" t="str">
        <f t="shared" si="198"/>
        <v/>
      </c>
      <c r="V2967" s="199"/>
      <c r="W2967" s="199">
        <f>BD[[#This Row],[NP]]*BD[[#This Row],[N.C]]</f>
        <v>0</v>
      </c>
      <c r="X2967" s="201" t="str">
        <f t="shared" si="199"/>
        <v/>
      </c>
      <c r="Y2967" s="182" t="b">
        <f t="shared" si="200"/>
        <v>0</v>
      </c>
      <c r="Z2967" s="199"/>
      <c r="AA2967" s="199"/>
      <c r="AB2967" s="112"/>
      <c r="AC2967" s="112"/>
      <c r="AD2967" s="112"/>
      <c r="AE2967" s="204"/>
      <c r="AF2967" s="199"/>
    </row>
    <row r="2968" spans="1:32" ht="15.6" hidden="1">
      <c r="A2968" s="198"/>
      <c r="B2968" s="199"/>
      <c r="C2968" s="199"/>
      <c r="D2968" s="199"/>
      <c r="E2968" s="200"/>
      <c r="F2968" s="200"/>
      <c r="G2968" s="199"/>
      <c r="H2968" s="199"/>
      <c r="I2968" s="200"/>
      <c r="J2968" s="204"/>
      <c r="K2968" s="199"/>
      <c r="L2968" s="199"/>
      <c r="M2968" s="199"/>
      <c r="N2968" s="112"/>
      <c r="O2968" s="199"/>
      <c r="P2968" s="199"/>
      <c r="Q2968" s="199"/>
      <c r="R2968" s="199"/>
      <c r="S2968" s="199"/>
      <c r="T2968" s="199">
        <f>BD[[#This Row],[ND]]*BD[[#This Row],[NE]]</f>
        <v>0</v>
      </c>
      <c r="U2968" s="201" t="str">
        <f t="shared" si="198"/>
        <v/>
      </c>
      <c r="V2968" s="199"/>
      <c r="W2968" s="199">
        <f>BD[[#This Row],[NP]]*BD[[#This Row],[N.C]]</f>
        <v>0</v>
      </c>
      <c r="X2968" s="201" t="str">
        <f t="shared" si="199"/>
        <v/>
      </c>
      <c r="Y2968" s="182" t="b">
        <f t="shared" si="200"/>
        <v>0</v>
      </c>
      <c r="Z2968" s="199"/>
      <c r="AA2968" s="199"/>
      <c r="AB2968" s="112"/>
      <c r="AC2968" s="112"/>
      <c r="AD2968" s="112"/>
      <c r="AE2968" s="204"/>
      <c r="AF2968" s="199"/>
    </row>
    <row r="2969" spans="1:32" ht="15.6" hidden="1">
      <c r="A2969" s="198"/>
      <c r="B2969" s="199"/>
      <c r="C2969" s="199"/>
      <c r="D2969" s="199"/>
      <c r="E2969" s="200"/>
      <c r="F2969" s="200"/>
      <c r="G2969" s="199"/>
      <c r="H2969" s="199"/>
      <c r="I2969" s="200"/>
      <c r="J2969" s="204"/>
      <c r="K2969" s="199"/>
      <c r="L2969" s="199"/>
      <c r="M2969" s="199"/>
      <c r="N2969" s="112"/>
      <c r="O2969" s="199"/>
      <c r="P2969" s="199"/>
      <c r="Q2969" s="199"/>
      <c r="R2969" s="199"/>
      <c r="S2969" s="199"/>
      <c r="T2969" s="199">
        <f>BD[[#This Row],[ND]]*BD[[#This Row],[NE]]</f>
        <v>0</v>
      </c>
      <c r="U2969" s="201" t="str">
        <f t="shared" si="198"/>
        <v/>
      </c>
      <c r="V2969" s="199"/>
      <c r="W2969" s="199">
        <f>BD[[#This Row],[NP]]*BD[[#This Row],[N.C]]</f>
        <v>0</v>
      </c>
      <c r="X2969" s="201" t="str">
        <f t="shared" si="199"/>
        <v/>
      </c>
      <c r="Y2969" s="182" t="b">
        <f t="shared" si="200"/>
        <v>0</v>
      </c>
      <c r="Z2969" s="199"/>
      <c r="AA2969" s="199"/>
      <c r="AB2969" s="112"/>
      <c r="AC2969" s="112"/>
      <c r="AD2969" s="112"/>
      <c r="AE2969" s="204"/>
      <c r="AF2969" s="199"/>
    </row>
    <row r="2970" spans="1:32" ht="15.6" hidden="1">
      <c r="A2970" s="198"/>
      <c r="B2970" s="199"/>
      <c r="C2970" s="199"/>
      <c r="D2970" s="199"/>
      <c r="E2970" s="200"/>
      <c r="F2970" s="200"/>
      <c r="G2970" s="199"/>
      <c r="H2970" s="199"/>
      <c r="I2970" s="200"/>
      <c r="J2970" s="204"/>
      <c r="K2970" s="199"/>
      <c r="L2970" s="199"/>
      <c r="M2970" s="199"/>
      <c r="N2970" s="112"/>
      <c r="O2970" s="199"/>
      <c r="P2970" s="199"/>
      <c r="Q2970" s="199"/>
      <c r="R2970" s="199"/>
      <c r="S2970" s="199"/>
      <c r="T2970" s="199">
        <f>BD[[#This Row],[ND]]*BD[[#This Row],[NE]]</f>
        <v>0</v>
      </c>
      <c r="U2970" s="201" t="str">
        <f t="shared" si="198"/>
        <v/>
      </c>
      <c r="V2970" s="199"/>
      <c r="W2970" s="199">
        <f>BD[[#This Row],[NP]]*BD[[#This Row],[N.C]]</f>
        <v>0</v>
      </c>
      <c r="X2970" s="201" t="str">
        <f t="shared" si="199"/>
        <v/>
      </c>
      <c r="Y2970" s="182" t="b">
        <f t="shared" si="200"/>
        <v>0</v>
      </c>
      <c r="Z2970" s="199"/>
      <c r="AA2970" s="199"/>
      <c r="AB2970" s="112"/>
      <c r="AC2970" s="112"/>
      <c r="AD2970" s="112"/>
      <c r="AE2970" s="204"/>
      <c r="AF2970" s="199"/>
    </row>
    <row r="2971" spans="1:32" ht="15.6" hidden="1">
      <c r="A2971" s="198"/>
      <c r="B2971" s="199"/>
      <c r="C2971" s="199"/>
      <c r="D2971" s="199"/>
      <c r="E2971" s="200"/>
      <c r="F2971" s="200"/>
      <c r="G2971" s="199"/>
      <c r="H2971" s="199"/>
      <c r="I2971" s="200"/>
      <c r="J2971" s="204"/>
      <c r="K2971" s="199"/>
      <c r="L2971" s="199"/>
      <c r="M2971" s="199"/>
      <c r="N2971" s="112"/>
      <c r="O2971" s="199"/>
      <c r="P2971" s="199"/>
      <c r="Q2971" s="199"/>
      <c r="R2971" s="199"/>
      <c r="S2971" s="199"/>
      <c r="T2971" s="199">
        <f>BD[[#This Row],[ND]]*BD[[#This Row],[NE]]</f>
        <v>0</v>
      </c>
      <c r="U2971" s="201" t="str">
        <f t="shared" si="198"/>
        <v/>
      </c>
      <c r="V2971" s="199"/>
      <c r="W2971" s="199">
        <f>BD[[#This Row],[NP]]*BD[[#This Row],[N.C]]</f>
        <v>0</v>
      </c>
      <c r="X2971" s="201" t="str">
        <f t="shared" si="199"/>
        <v/>
      </c>
      <c r="Y2971" s="182" t="b">
        <f t="shared" si="200"/>
        <v>0</v>
      </c>
      <c r="Z2971" s="199"/>
      <c r="AA2971" s="199"/>
      <c r="AB2971" s="112"/>
      <c r="AC2971" s="112"/>
      <c r="AD2971" s="112"/>
      <c r="AE2971" s="204"/>
      <c r="AF2971" s="199"/>
    </row>
    <row r="2972" spans="1:32" ht="15.6" hidden="1">
      <c r="A2972" s="198"/>
      <c r="B2972" s="199"/>
      <c r="C2972" s="199"/>
      <c r="D2972" s="199"/>
      <c r="E2972" s="200"/>
      <c r="F2972" s="200"/>
      <c r="G2972" s="199"/>
      <c r="H2972" s="199"/>
      <c r="I2972" s="200"/>
      <c r="J2972" s="204"/>
      <c r="K2972" s="199"/>
      <c r="L2972" s="199"/>
      <c r="M2972" s="199"/>
      <c r="N2972" s="112"/>
      <c r="O2972" s="199"/>
      <c r="P2972" s="199"/>
      <c r="Q2972" s="199"/>
      <c r="R2972" s="199"/>
      <c r="S2972" s="199"/>
      <c r="T2972" s="199">
        <f>BD[[#This Row],[ND]]*BD[[#This Row],[NE]]</f>
        <v>0</v>
      </c>
      <c r="U2972" s="201" t="str">
        <f t="shared" si="198"/>
        <v/>
      </c>
      <c r="V2972" s="199"/>
      <c r="W2972" s="199">
        <f>BD[[#This Row],[NP]]*BD[[#This Row],[N.C]]</f>
        <v>0</v>
      </c>
      <c r="X2972" s="201" t="str">
        <f t="shared" si="199"/>
        <v/>
      </c>
      <c r="Y2972" s="182" t="b">
        <f t="shared" si="200"/>
        <v>0</v>
      </c>
      <c r="Z2972" s="199"/>
      <c r="AA2972" s="199"/>
      <c r="AB2972" s="112"/>
      <c r="AC2972" s="112"/>
      <c r="AD2972" s="112"/>
      <c r="AE2972" s="204"/>
      <c r="AF2972" s="199"/>
    </row>
    <row r="2973" spans="1:32" ht="15.6" hidden="1">
      <c r="A2973" s="198"/>
      <c r="B2973" s="199"/>
      <c r="C2973" s="199"/>
      <c r="D2973" s="199"/>
      <c r="E2973" s="200"/>
      <c r="F2973" s="200"/>
      <c r="G2973" s="199"/>
      <c r="H2973" s="199"/>
      <c r="I2973" s="200"/>
      <c r="J2973" s="204"/>
      <c r="K2973" s="199"/>
      <c r="L2973" s="199"/>
      <c r="M2973" s="199"/>
      <c r="N2973" s="112"/>
      <c r="O2973" s="199"/>
      <c r="P2973" s="199"/>
      <c r="Q2973" s="199"/>
      <c r="R2973" s="199"/>
      <c r="S2973" s="199"/>
      <c r="T2973" s="199">
        <f>BD[[#This Row],[ND]]*BD[[#This Row],[NE]]</f>
        <v>0</v>
      </c>
      <c r="U2973" s="201" t="str">
        <f t="shared" si="198"/>
        <v/>
      </c>
      <c r="V2973" s="199"/>
      <c r="W2973" s="199">
        <f>BD[[#This Row],[NP]]*BD[[#This Row],[N.C]]</f>
        <v>0</v>
      </c>
      <c r="X2973" s="201" t="str">
        <f t="shared" si="199"/>
        <v/>
      </c>
      <c r="Y2973" s="182" t="b">
        <f t="shared" si="200"/>
        <v>0</v>
      </c>
      <c r="Z2973" s="199"/>
      <c r="AA2973" s="199"/>
      <c r="AB2973" s="112"/>
      <c r="AC2973" s="112"/>
      <c r="AD2973" s="112"/>
      <c r="AE2973" s="204"/>
      <c r="AF2973" s="199"/>
    </row>
    <row r="2974" spans="1:32" ht="15.6" hidden="1">
      <c r="A2974" s="198"/>
      <c r="B2974" s="199"/>
      <c r="C2974" s="199"/>
      <c r="D2974" s="199"/>
      <c r="E2974" s="200"/>
      <c r="F2974" s="200"/>
      <c r="G2974" s="199"/>
      <c r="H2974" s="199"/>
      <c r="I2974" s="200"/>
      <c r="J2974" s="204"/>
      <c r="K2974" s="199"/>
      <c r="L2974" s="199"/>
      <c r="M2974" s="199"/>
      <c r="N2974" s="112"/>
      <c r="O2974" s="199"/>
      <c r="P2974" s="199"/>
      <c r="Q2974" s="199"/>
      <c r="R2974" s="199"/>
      <c r="S2974" s="199"/>
      <c r="T2974" s="199">
        <f>BD[[#This Row],[ND]]*BD[[#This Row],[NE]]</f>
        <v>0</v>
      </c>
      <c r="U2974" s="201" t="str">
        <f t="shared" si="198"/>
        <v/>
      </c>
      <c r="V2974" s="199"/>
      <c r="W2974" s="199">
        <f>BD[[#This Row],[NP]]*BD[[#This Row],[N.C]]</f>
        <v>0</v>
      </c>
      <c r="X2974" s="201" t="str">
        <f t="shared" si="199"/>
        <v/>
      </c>
      <c r="Y2974" s="182" t="b">
        <f t="shared" si="200"/>
        <v>0</v>
      </c>
      <c r="Z2974" s="199"/>
      <c r="AA2974" s="199"/>
      <c r="AB2974" s="112"/>
      <c r="AC2974" s="112"/>
      <c r="AD2974" s="112"/>
      <c r="AE2974" s="204"/>
      <c r="AF2974" s="199"/>
    </row>
    <row r="2975" spans="1:32" ht="15.6" hidden="1">
      <c r="A2975" s="198"/>
      <c r="B2975" s="199"/>
      <c r="C2975" s="199"/>
      <c r="D2975" s="199"/>
      <c r="E2975" s="200"/>
      <c r="F2975" s="200"/>
      <c r="G2975" s="199"/>
      <c r="H2975" s="199"/>
      <c r="I2975" s="200"/>
      <c r="J2975" s="204"/>
      <c r="K2975" s="199"/>
      <c r="L2975" s="199"/>
      <c r="M2975" s="199"/>
      <c r="N2975" s="112"/>
      <c r="O2975" s="199"/>
      <c r="P2975" s="199"/>
      <c r="Q2975" s="199"/>
      <c r="R2975" s="199"/>
      <c r="S2975" s="199"/>
      <c r="T2975" s="199">
        <f>BD[[#This Row],[ND]]*BD[[#This Row],[NE]]</f>
        <v>0</v>
      </c>
      <c r="U2975" s="201" t="str">
        <f t="shared" si="198"/>
        <v/>
      </c>
      <c r="V2975" s="199"/>
      <c r="W2975" s="199">
        <f>BD[[#This Row],[NP]]*BD[[#This Row],[N.C]]</f>
        <v>0</v>
      </c>
      <c r="X2975" s="201" t="str">
        <f t="shared" si="199"/>
        <v/>
      </c>
      <c r="Y2975" s="182" t="b">
        <f t="shared" si="200"/>
        <v>0</v>
      </c>
      <c r="Z2975" s="199"/>
      <c r="AA2975" s="199"/>
      <c r="AB2975" s="112"/>
      <c r="AC2975" s="112"/>
      <c r="AD2975" s="112"/>
      <c r="AE2975" s="204"/>
      <c r="AF2975" s="199"/>
    </row>
    <row r="2976" spans="1:32" ht="15.6" hidden="1">
      <c r="A2976" s="198"/>
      <c r="B2976" s="199"/>
      <c r="C2976" s="199"/>
      <c r="D2976" s="199"/>
      <c r="E2976" s="200"/>
      <c r="F2976" s="200"/>
      <c r="G2976" s="199"/>
      <c r="H2976" s="199"/>
      <c r="I2976" s="200"/>
      <c r="J2976" s="204"/>
      <c r="K2976" s="199"/>
      <c r="L2976" s="199"/>
      <c r="M2976" s="199"/>
      <c r="N2976" s="112"/>
      <c r="O2976" s="199"/>
      <c r="P2976" s="199"/>
      <c r="Q2976" s="199"/>
      <c r="R2976" s="199"/>
      <c r="S2976" s="199"/>
      <c r="T2976" s="199">
        <f>BD[[#This Row],[ND]]*BD[[#This Row],[NE]]</f>
        <v>0</v>
      </c>
      <c r="U2976" s="201" t="str">
        <f t="shared" si="198"/>
        <v/>
      </c>
      <c r="V2976" s="199"/>
      <c r="W2976" s="199">
        <f>BD[[#This Row],[NP]]*BD[[#This Row],[N.C]]</f>
        <v>0</v>
      </c>
      <c r="X2976" s="201" t="str">
        <f t="shared" si="199"/>
        <v/>
      </c>
      <c r="Y2976" s="182" t="b">
        <f t="shared" si="200"/>
        <v>0</v>
      </c>
      <c r="Z2976" s="199"/>
      <c r="AA2976" s="199"/>
      <c r="AB2976" s="112"/>
      <c r="AC2976" s="112"/>
      <c r="AD2976" s="112"/>
      <c r="AE2976" s="204"/>
      <c r="AF2976" s="199"/>
    </row>
    <row r="2977" spans="1:32" ht="15.6" hidden="1">
      <c r="A2977" s="198"/>
      <c r="B2977" s="199"/>
      <c r="C2977" s="199"/>
      <c r="D2977" s="199"/>
      <c r="E2977" s="200"/>
      <c r="F2977" s="200"/>
      <c r="G2977" s="199"/>
      <c r="H2977" s="199"/>
      <c r="I2977" s="200"/>
      <c r="J2977" s="204"/>
      <c r="K2977" s="199"/>
      <c r="L2977" s="199"/>
      <c r="M2977" s="199"/>
      <c r="N2977" s="112"/>
      <c r="O2977" s="199"/>
      <c r="P2977" s="199"/>
      <c r="Q2977" s="199"/>
      <c r="R2977" s="199"/>
      <c r="S2977" s="199"/>
      <c r="T2977" s="199">
        <f>BD[[#This Row],[ND]]*BD[[#This Row],[NE]]</f>
        <v>0</v>
      </c>
      <c r="U2977" s="201" t="str">
        <f t="shared" si="198"/>
        <v/>
      </c>
      <c r="V2977" s="199"/>
      <c r="W2977" s="199">
        <f>BD[[#This Row],[NP]]*BD[[#This Row],[N.C]]</f>
        <v>0</v>
      </c>
      <c r="X2977" s="201" t="str">
        <f t="shared" si="199"/>
        <v/>
      </c>
      <c r="Y2977" s="182" t="b">
        <f t="shared" si="200"/>
        <v>0</v>
      </c>
      <c r="Z2977" s="199"/>
      <c r="AA2977" s="199"/>
      <c r="AB2977" s="112"/>
      <c r="AC2977" s="112"/>
      <c r="AD2977" s="112"/>
      <c r="AE2977" s="204"/>
      <c r="AF2977" s="199"/>
    </row>
    <row r="2978" spans="1:32" ht="15.6" hidden="1">
      <c r="A2978" s="198"/>
      <c r="B2978" s="199"/>
      <c r="C2978" s="199"/>
      <c r="D2978" s="199"/>
      <c r="E2978" s="200"/>
      <c r="F2978" s="200"/>
      <c r="G2978" s="199"/>
      <c r="H2978" s="199"/>
      <c r="I2978" s="200"/>
      <c r="J2978" s="204"/>
      <c r="K2978" s="199"/>
      <c r="L2978" s="199"/>
      <c r="M2978" s="199"/>
      <c r="N2978" s="112"/>
      <c r="O2978" s="199"/>
      <c r="P2978" s="199"/>
      <c r="Q2978" s="199"/>
      <c r="R2978" s="199"/>
      <c r="S2978" s="199"/>
      <c r="T2978" s="199">
        <f>BD[[#This Row],[ND]]*BD[[#This Row],[NE]]</f>
        <v>0</v>
      </c>
      <c r="U2978" s="201" t="str">
        <f t="shared" si="198"/>
        <v/>
      </c>
      <c r="V2978" s="199"/>
      <c r="W2978" s="199">
        <f>BD[[#This Row],[NP]]*BD[[#This Row],[N.C]]</f>
        <v>0</v>
      </c>
      <c r="X2978" s="201" t="str">
        <f t="shared" si="199"/>
        <v/>
      </c>
      <c r="Y2978" s="182" t="b">
        <f t="shared" si="200"/>
        <v>0</v>
      </c>
      <c r="Z2978" s="199"/>
      <c r="AA2978" s="199"/>
      <c r="AB2978" s="112"/>
      <c r="AC2978" s="112"/>
      <c r="AD2978" s="112"/>
      <c r="AE2978" s="204"/>
      <c r="AF2978" s="199"/>
    </row>
    <row r="2979" spans="1:32" ht="15.6" hidden="1">
      <c r="A2979" s="198"/>
      <c r="B2979" s="199"/>
      <c r="C2979" s="199"/>
      <c r="D2979" s="199"/>
      <c r="E2979" s="200"/>
      <c r="F2979" s="200"/>
      <c r="G2979" s="199"/>
      <c r="H2979" s="199"/>
      <c r="I2979" s="200"/>
      <c r="J2979" s="204"/>
      <c r="K2979" s="199"/>
      <c r="L2979" s="199"/>
      <c r="M2979" s="199"/>
      <c r="N2979" s="112"/>
      <c r="O2979" s="199"/>
      <c r="P2979" s="199"/>
      <c r="Q2979" s="199"/>
      <c r="R2979" s="199"/>
      <c r="S2979" s="199"/>
      <c r="T2979" s="199">
        <f>BD[[#This Row],[ND]]*BD[[#This Row],[NE]]</f>
        <v>0</v>
      </c>
      <c r="U2979" s="201" t="str">
        <f t="shared" si="198"/>
        <v/>
      </c>
      <c r="V2979" s="199"/>
      <c r="W2979" s="199">
        <f>BD[[#This Row],[NP]]*BD[[#This Row],[N.C]]</f>
        <v>0</v>
      </c>
      <c r="X2979" s="201" t="str">
        <f t="shared" si="199"/>
        <v/>
      </c>
      <c r="Y2979" s="182" t="b">
        <f t="shared" si="200"/>
        <v>0</v>
      </c>
      <c r="Z2979" s="199"/>
      <c r="AA2979" s="199"/>
      <c r="AB2979" s="112"/>
      <c r="AC2979" s="112"/>
      <c r="AD2979" s="112"/>
      <c r="AE2979" s="204"/>
      <c r="AF2979" s="199"/>
    </row>
    <row r="2980" spans="1:32" ht="15.6" hidden="1">
      <c r="A2980" s="198"/>
      <c r="B2980" s="199"/>
      <c r="C2980" s="199"/>
      <c r="D2980" s="199"/>
      <c r="E2980" s="200"/>
      <c r="F2980" s="200"/>
      <c r="G2980" s="199"/>
      <c r="H2980" s="199"/>
      <c r="I2980" s="200"/>
      <c r="J2980" s="204"/>
      <c r="K2980" s="199"/>
      <c r="L2980" s="199"/>
      <c r="M2980" s="199"/>
      <c r="N2980" s="112"/>
      <c r="O2980" s="199"/>
      <c r="P2980" s="199"/>
      <c r="Q2980" s="199"/>
      <c r="R2980" s="199"/>
      <c r="S2980" s="199"/>
      <c r="T2980" s="199">
        <f>BD[[#This Row],[ND]]*BD[[#This Row],[NE]]</f>
        <v>0</v>
      </c>
      <c r="U2980" s="201" t="str">
        <f t="shared" si="198"/>
        <v/>
      </c>
      <c r="V2980" s="199"/>
      <c r="W2980" s="199">
        <f>BD[[#This Row],[NP]]*BD[[#This Row],[N.C]]</f>
        <v>0</v>
      </c>
      <c r="X2980" s="201" t="str">
        <f t="shared" si="199"/>
        <v/>
      </c>
      <c r="Y2980" s="182" t="b">
        <f t="shared" si="200"/>
        <v>0</v>
      </c>
      <c r="Z2980" s="199"/>
      <c r="AA2980" s="199"/>
      <c r="AB2980" s="112"/>
      <c r="AC2980" s="112"/>
      <c r="AD2980" s="112"/>
      <c r="AE2980" s="204"/>
      <c r="AF2980" s="199"/>
    </row>
    <row r="2981" spans="1:32" ht="15.6" hidden="1">
      <c r="A2981" s="198"/>
      <c r="B2981" s="199"/>
      <c r="C2981" s="199"/>
      <c r="D2981" s="199"/>
      <c r="E2981" s="200"/>
      <c r="F2981" s="200"/>
      <c r="G2981" s="199"/>
      <c r="H2981" s="199"/>
      <c r="I2981" s="200"/>
      <c r="J2981" s="204"/>
      <c r="K2981" s="199"/>
      <c r="L2981" s="199"/>
      <c r="M2981" s="199"/>
      <c r="N2981" s="112"/>
      <c r="O2981" s="199"/>
      <c r="P2981" s="199"/>
      <c r="Q2981" s="199"/>
      <c r="R2981" s="199"/>
      <c r="S2981" s="199"/>
      <c r="T2981" s="199">
        <f>BD[[#This Row],[ND]]*BD[[#This Row],[NE]]</f>
        <v>0</v>
      </c>
      <c r="U2981" s="201" t="str">
        <f t="shared" si="198"/>
        <v/>
      </c>
      <c r="V2981" s="199"/>
      <c r="W2981" s="199">
        <f>BD[[#This Row],[NP]]*BD[[#This Row],[N.C]]</f>
        <v>0</v>
      </c>
      <c r="X2981" s="201" t="str">
        <f t="shared" si="199"/>
        <v/>
      </c>
      <c r="Y2981" s="182" t="b">
        <f t="shared" si="200"/>
        <v>0</v>
      </c>
      <c r="Z2981" s="199"/>
      <c r="AA2981" s="199"/>
      <c r="AB2981" s="112"/>
      <c r="AC2981" s="112"/>
      <c r="AD2981" s="112"/>
      <c r="AE2981" s="204"/>
      <c r="AF2981" s="199"/>
    </row>
    <row r="2982" spans="1:32" ht="15.6" hidden="1">
      <c r="A2982" s="198"/>
      <c r="B2982" s="199"/>
      <c r="C2982" s="199"/>
      <c r="D2982" s="199"/>
      <c r="E2982" s="200"/>
      <c r="F2982" s="200"/>
      <c r="G2982" s="199"/>
      <c r="H2982" s="199"/>
      <c r="I2982" s="200"/>
      <c r="J2982" s="204"/>
      <c r="K2982" s="199"/>
      <c r="L2982" s="199"/>
      <c r="M2982" s="199"/>
      <c r="N2982" s="112"/>
      <c r="O2982" s="199"/>
      <c r="P2982" s="199"/>
      <c r="Q2982" s="199"/>
      <c r="R2982" s="199"/>
      <c r="S2982" s="199"/>
      <c r="T2982" s="199">
        <f>BD[[#This Row],[ND]]*BD[[#This Row],[NE]]</f>
        <v>0</v>
      </c>
      <c r="U2982" s="201" t="str">
        <f t="shared" si="198"/>
        <v/>
      </c>
      <c r="V2982" s="199"/>
      <c r="W2982" s="199">
        <f>BD[[#This Row],[NP]]*BD[[#This Row],[N.C]]</f>
        <v>0</v>
      </c>
      <c r="X2982" s="201" t="str">
        <f t="shared" si="199"/>
        <v/>
      </c>
      <c r="Y2982" s="182" t="b">
        <f t="shared" si="200"/>
        <v>0</v>
      </c>
      <c r="Z2982" s="199"/>
      <c r="AA2982" s="199"/>
      <c r="AB2982" s="112"/>
      <c r="AC2982" s="112"/>
      <c r="AD2982" s="112"/>
      <c r="AE2982" s="204"/>
      <c r="AF2982" s="199"/>
    </row>
    <row r="2983" spans="1:32" ht="15.6" hidden="1">
      <c r="A2983" s="198"/>
      <c r="B2983" s="199"/>
      <c r="C2983" s="199"/>
      <c r="D2983" s="199"/>
      <c r="E2983" s="200"/>
      <c r="F2983" s="200"/>
      <c r="G2983" s="199"/>
      <c r="H2983" s="199"/>
      <c r="I2983" s="200"/>
      <c r="J2983" s="204"/>
      <c r="K2983" s="199"/>
      <c r="L2983" s="199"/>
      <c r="M2983" s="199"/>
      <c r="N2983" s="112"/>
      <c r="O2983" s="199"/>
      <c r="P2983" s="199"/>
      <c r="Q2983" s="199"/>
      <c r="R2983" s="199"/>
      <c r="S2983" s="199"/>
      <c r="T2983" s="199">
        <f>BD[[#This Row],[ND]]*BD[[#This Row],[NE]]</f>
        <v>0</v>
      </c>
      <c r="U2983" s="201" t="str">
        <f t="shared" si="198"/>
        <v/>
      </c>
      <c r="V2983" s="199"/>
      <c r="W2983" s="199">
        <f>BD[[#This Row],[NP]]*BD[[#This Row],[N.C]]</f>
        <v>0</v>
      </c>
      <c r="X2983" s="201" t="str">
        <f t="shared" si="199"/>
        <v/>
      </c>
      <c r="Y2983" s="182" t="b">
        <f t="shared" si="200"/>
        <v>0</v>
      </c>
      <c r="Z2983" s="199"/>
      <c r="AA2983" s="199"/>
      <c r="AB2983" s="112"/>
      <c r="AC2983" s="112"/>
      <c r="AD2983" s="112"/>
      <c r="AE2983" s="204"/>
      <c r="AF2983" s="199"/>
    </row>
    <row r="2984" spans="1:32" ht="15.6" hidden="1">
      <c r="A2984" s="198"/>
      <c r="B2984" s="199"/>
      <c r="C2984" s="199"/>
      <c r="D2984" s="199"/>
      <c r="E2984" s="200"/>
      <c r="F2984" s="200"/>
      <c r="G2984" s="199"/>
      <c r="H2984" s="199"/>
      <c r="I2984" s="200"/>
      <c r="J2984" s="204"/>
      <c r="K2984" s="199"/>
      <c r="L2984" s="199"/>
      <c r="M2984" s="199"/>
      <c r="N2984" s="112"/>
      <c r="O2984" s="199"/>
      <c r="P2984" s="199"/>
      <c r="Q2984" s="199"/>
      <c r="R2984" s="199"/>
      <c r="S2984" s="199"/>
      <c r="T2984" s="199">
        <f>BD[[#This Row],[ND]]*BD[[#This Row],[NE]]</f>
        <v>0</v>
      </c>
      <c r="U2984" s="201" t="str">
        <f t="shared" si="198"/>
        <v/>
      </c>
      <c r="V2984" s="199"/>
      <c r="W2984" s="199">
        <f>BD[[#This Row],[NP]]*BD[[#This Row],[N.C]]</f>
        <v>0</v>
      </c>
      <c r="X2984" s="201" t="str">
        <f t="shared" si="199"/>
        <v/>
      </c>
      <c r="Y2984" s="182" t="b">
        <f t="shared" si="200"/>
        <v>0</v>
      </c>
      <c r="Z2984" s="199"/>
      <c r="AA2984" s="199"/>
      <c r="AB2984" s="112"/>
      <c r="AC2984" s="112"/>
      <c r="AD2984" s="112"/>
      <c r="AE2984" s="204"/>
      <c r="AF2984" s="199"/>
    </row>
    <row r="2985" spans="1:32" ht="15.6" hidden="1">
      <c r="A2985" s="198"/>
      <c r="B2985" s="199"/>
      <c r="C2985" s="199"/>
      <c r="D2985" s="199"/>
      <c r="E2985" s="200"/>
      <c r="F2985" s="200"/>
      <c r="G2985" s="199"/>
      <c r="H2985" s="199"/>
      <c r="I2985" s="200"/>
      <c r="J2985" s="204"/>
      <c r="K2985" s="199"/>
      <c r="L2985" s="199"/>
      <c r="M2985" s="199"/>
      <c r="N2985" s="112"/>
      <c r="O2985" s="199"/>
      <c r="P2985" s="199"/>
      <c r="Q2985" s="199"/>
      <c r="R2985" s="199"/>
      <c r="S2985" s="199"/>
      <c r="T2985" s="199">
        <f>BD[[#This Row],[ND]]*BD[[#This Row],[NE]]</f>
        <v>0</v>
      </c>
      <c r="U2985" s="201" t="str">
        <f t="shared" si="198"/>
        <v/>
      </c>
      <c r="V2985" s="199"/>
      <c r="W2985" s="199">
        <f>BD[[#This Row],[NP]]*BD[[#This Row],[N.C]]</f>
        <v>0</v>
      </c>
      <c r="X2985" s="201" t="str">
        <f t="shared" si="199"/>
        <v/>
      </c>
      <c r="Y2985" s="182" t="b">
        <f t="shared" si="200"/>
        <v>0</v>
      </c>
      <c r="Z2985" s="199"/>
      <c r="AA2985" s="199"/>
      <c r="AB2985" s="112"/>
      <c r="AC2985" s="112"/>
      <c r="AD2985" s="112"/>
      <c r="AE2985" s="204"/>
      <c r="AF2985" s="199"/>
    </row>
    <row r="2986" spans="1:32" ht="15.6" hidden="1">
      <c r="A2986" s="198"/>
      <c r="B2986" s="199"/>
      <c r="C2986" s="199"/>
      <c r="D2986" s="199"/>
      <c r="E2986" s="200"/>
      <c r="F2986" s="200"/>
      <c r="G2986" s="199"/>
      <c r="H2986" s="199"/>
      <c r="I2986" s="200"/>
      <c r="J2986" s="204"/>
      <c r="K2986" s="199"/>
      <c r="L2986" s="199"/>
      <c r="M2986" s="199"/>
      <c r="N2986" s="112"/>
      <c r="O2986" s="199"/>
      <c r="P2986" s="199"/>
      <c r="Q2986" s="199"/>
      <c r="R2986" s="199"/>
      <c r="S2986" s="199"/>
      <c r="T2986" s="199">
        <f>BD[[#This Row],[ND]]*BD[[#This Row],[NE]]</f>
        <v>0</v>
      </c>
      <c r="U2986" s="201" t="str">
        <f t="shared" si="198"/>
        <v/>
      </c>
      <c r="V2986" s="199"/>
      <c r="W2986" s="199">
        <f>BD[[#This Row],[NP]]*BD[[#This Row],[N.C]]</f>
        <v>0</v>
      </c>
      <c r="X2986" s="201" t="str">
        <f t="shared" si="199"/>
        <v/>
      </c>
      <c r="Y2986" s="182" t="b">
        <f t="shared" si="200"/>
        <v>0</v>
      </c>
      <c r="Z2986" s="199"/>
      <c r="AA2986" s="199"/>
      <c r="AB2986" s="112"/>
      <c r="AC2986" s="112"/>
      <c r="AD2986" s="112"/>
      <c r="AE2986" s="204"/>
      <c r="AF2986" s="199"/>
    </row>
    <row r="2987" spans="1:32" ht="15.6" hidden="1">
      <c r="A2987" s="198"/>
      <c r="B2987" s="199"/>
      <c r="C2987" s="199"/>
      <c r="D2987" s="199"/>
      <c r="E2987" s="200"/>
      <c r="F2987" s="200"/>
      <c r="G2987" s="199"/>
      <c r="H2987" s="199"/>
      <c r="I2987" s="200"/>
      <c r="J2987" s="204"/>
      <c r="K2987" s="199"/>
      <c r="L2987" s="199"/>
      <c r="M2987" s="199"/>
      <c r="N2987" s="112"/>
      <c r="O2987" s="199"/>
      <c r="P2987" s="199"/>
      <c r="Q2987" s="199"/>
      <c r="R2987" s="199"/>
      <c r="S2987" s="199"/>
      <c r="T2987" s="199">
        <f>BD[[#This Row],[ND]]*BD[[#This Row],[NE]]</f>
        <v>0</v>
      </c>
      <c r="U2987" s="201" t="str">
        <f t="shared" si="198"/>
        <v/>
      </c>
      <c r="V2987" s="199"/>
      <c r="W2987" s="199">
        <f>BD[[#This Row],[NP]]*BD[[#This Row],[N.C]]</f>
        <v>0</v>
      </c>
      <c r="X2987" s="201" t="str">
        <f t="shared" si="199"/>
        <v/>
      </c>
      <c r="Y2987" s="182" t="b">
        <f t="shared" si="200"/>
        <v>0</v>
      </c>
      <c r="Z2987" s="199"/>
      <c r="AA2987" s="199"/>
      <c r="AB2987" s="112"/>
      <c r="AC2987" s="112"/>
      <c r="AD2987" s="112"/>
      <c r="AE2987" s="204"/>
      <c r="AF2987" s="199"/>
    </row>
    <row r="2988" spans="1:32" ht="15.6" hidden="1">
      <c r="A2988" s="198"/>
      <c r="B2988" s="199"/>
      <c r="C2988" s="199"/>
      <c r="D2988" s="199"/>
      <c r="E2988" s="200"/>
      <c r="F2988" s="200"/>
      <c r="G2988" s="199"/>
      <c r="H2988" s="199"/>
      <c r="I2988" s="200"/>
      <c r="J2988" s="204"/>
      <c r="K2988" s="199"/>
      <c r="L2988" s="199"/>
      <c r="M2988" s="199"/>
      <c r="N2988" s="112"/>
      <c r="O2988" s="199"/>
      <c r="P2988" s="199"/>
      <c r="Q2988" s="199"/>
      <c r="R2988" s="199"/>
      <c r="S2988" s="199"/>
      <c r="T2988" s="199">
        <f>BD[[#This Row],[ND]]*BD[[#This Row],[NE]]</f>
        <v>0</v>
      </c>
      <c r="U2988" s="201" t="str">
        <f t="shared" si="198"/>
        <v/>
      </c>
      <c r="V2988" s="199"/>
      <c r="W2988" s="199">
        <f>BD[[#This Row],[NP]]*BD[[#This Row],[N.C]]</f>
        <v>0</v>
      </c>
      <c r="X2988" s="201" t="str">
        <f t="shared" si="199"/>
        <v/>
      </c>
      <c r="Y2988" s="182" t="b">
        <f t="shared" si="200"/>
        <v>0</v>
      </c>
      <c r="Z2988" s="199"/>
      <c r="AA2988" s="199"/>
      <c r="AB2988" s="112"/>
      <c r="AC2988" s="112"/>
      <c r="AD2988" s="112"/>
      <c r="AE2988" s="204"/>
      <c r="AF2988" s="199"/>
    </row>
    <row r="2989" spans="1:32" ht="15.6" hidden="1">
      <c r="A2989" s="198"/>
      <c r="B2989" s="199"/>
      <c r="C2989" s="199"/>
      <c r="D2989" s="199"/>
      <c r="E2989" s="200"/>
      <c r="F2989" s="200"/>
      <c r="G2989" s="199"/>
      <c r="H2989" s="199"/>
      <c r="I2989" s="200"/>
      <c r="J2989" s="204"/>
      <c r="K2989" s="199"/>
      <c r="L2989" s="199"/>
      <c r="M2989" s="199"/>
      <c r="N2989" s="112"/>
      <c r="O2989" s="199"/>
      <c r="P2989" s="199"/>
      <c r="Q2989" s="199"/>
      <c r="R2989" s="199"/>
      <c r="S2989" s="199"/>
      <c r="T2989" s="199">
        <f>BD[[#This Row],[ND]]*BD[[#This Row],[NE]]</f>
        <v>0</v>
      </c>
      <c r="U2989" s="201" t="str">
        <f t="shared" si="198"/>
        <v/>
      </c>
      <c r="V2989" s="199"/>
      <c r="W2989" s="199">
        <f>BD[[#This Row],[NP]]*BD[[#This Row],[N.C]]</f>
        <v>0</v>
      </c>
      <c r="X2989" s="201" t="str">
        <f t="shared" si="199"/>
        <v/>
      </c>
      <c r="Y2989" s="182" t="b">
        <f t="shared" si="200"/>
        <v>0</v>
      </c>
      <c r="Z2989" s="199"/>
      <c r="AA2989" s="199"/>
      <c r="AB2989" s="112"/>
      <c r="AC2989" s="112"/>
      <c r="AD2989" s="112"/>
      <c r="AE2989" s="204"/>
      <c r="AF2989" s="199"/>
    </row>
    <row r="2990" spans="1:32" ht="15.6" hidden="1">
      <c r="A2990" s="198"/>
      <c r="B2990" s="199"/>
      <c r="C2990" s="199"/>
      <c r="D2990" s="199"/>
      <c r="E2990" s="200"/>
      <c r="F2990" s="200"/>
      <c r="G2990" s="199"/>
      <c r="H2990" s="199"/>
      <c r="I2990" s="200"/>
      <c r="J2990" s="204"/>
      <c r="K2990" s="199"/>
      <c r="L2990" s="199"/>
      <c r="M2990" s="199"/>
      <c r="N2990" s="112"/>
      <c r="O2990" s="199"/>
      <c r="P2990" s="199"/>
      <c r="Q2990" s="199"/>
      <c r="R2990" s="199"/>
      <c r="S2990" s="199"/>
      <c r="T2990" s="199">
        <f>BD[[#This Row],[ND]]*BD[[#This Row],[NE]]</f>
        <v>0</v>
      </c>
      <c r="U2990" s="201" t="str">
        <f t="shared" si="198"/>
        <v/>
      </c>
      <c r="V2990" s="199"/>
      <c r="W2990" s="199">
        <f>BD[[#This Row],[NP]]*BD[[#This Row],[N.C]]</f>
        <v>0</v>
      </c>
      <c r="X2990" s="201" t="str">
        <f t="shared" si="199"/>
        <v/>
      </c>
      <c r="Y2990" s="182" t="b">
        <f t="shared" si="200"/>
        <v>0</v>
      </c>
      <c r="Z2990" s="199"/>
      <c r="AA2990" s="199"/>
      <c r="AB2990" s="112"/>
      <c r="AC2990" s="112"/>
      <c r="AD2990" s="112"/>
      <c r="AE2990" s="204"/>
      <c r="AF2990" s="199"/>
    </row>
    <row r="2991" spans="1:32" ht="15.6" hidden="1">
      <c r="A2991" s="198"/>
      <c r="B2991" s="199"/>
      <c r="C2991" s="199"/>
      <c r="D2991" s="199"/>
      <c r="E2991" s="200"/>
      <c r="F2991" s="200"/>
      <c r="G2991" s="199"/>
      <c r="H2991" s="199"/>
      <c r="I2991" s="200"/>
      <c r="J2991" s="204"/>
      <c r="K2991" s="199"/>
      <c r="L2991" s="199"/>
      <c r="M2991" s="199"/>
      <c r="N2991" s="112"/>
      <c r="O2991" s="199"/>
      <c r="P2991" s="199"/>
      <c r="Q2991" s="199"/>
      <c r="R2991" s="199"/>
      <c r="S2991" s="199"/>
      <c r="T2991" s="199">
        <f>BD[[#This Row],[ND]]*BD[[#This Row],[NE]]</f>
        <v>0</v>
      </c>
      <c r="U2991" s="201" t="str">
        <f t="shared" si="198"/>
        <v/>
      </c>
      <c r="V2991" s="199"/>
      <c r="W2991" s="199">
        <f>BD[[#This Row],[NP]]*BD[[#This Row],[N.C]]</f>
        <v>0</v>
      </c>
      <c r="X2991" s="201" t="str">
        <f t="shared" si="199"/>
        <v/>
      </c>
      <c r="Y2991" s="182" t="b">
        <f t="shared" si="200"/>
        <v>0</v>
      </c>
      <c r="Z2991" s="199"/>
      <c r="AA2991" s="199"/>
      <c r="AB2991" s="112"/>
      <c r="AC2991" s="112"/>
      <c r="AD2991" s="112"/>
      <c r="AE2991" s="204"/>
      <c r="AF2991" s="199"/>
    </row>
    <row r="2992" spans="1:32" ht="15.6" hidden="1">
      <c r="A2992" s="198"/>
      <c r="B2992" s="199"/>
      <c r="C2992" s="199"/>
      <c r="D2992" s="199"/>
      <c r="E2992" s="200"/>
      <c r="F2992" s="200"/>
      <c r="G2992" s="199"/>
      <c r="H2992" s="199"/>
      <c r="I2992" s="200"/>
      <c r="J2992" s="204"/>
      <c r="K2992" s="199"/>
      <c r="L2992" s="199"/>
      <c r="M2992" s="199"/>
      <c r="N2992" s="112"/>
      <c r="O2992" s="199"/>
      <c r="P2992" s="199"/>
      <c r="Q2992" s="199"/>
      <c r="R2992" s="199"/>
      <c r="S2992" s="199"/>
      <c r="T2992" s="199">
        <f>BD[[#This Row],[ND]]*BD[[#This Row],[NE]]</f>
        <v>0</v>
      </c>
      <c r="U2992" s="201" t="str">
        <f t="shared" si="198"/>
        <v/>
      </c>
      <c r="V2992" s="199"/>
      <c r="W2992" s="199">
        <f>BD[[#This Row],[NP]]*BD[[#This Row],[N.C]]</f>
        <v>0</v>
      </c>
      <c r="X2992" s="201" t="str">
        <f t="shared" si="199"/>
        <v/>
      </c>
      <c r="Y2992" s="182" t="b">
        <f t="shared" si="200"/>
        <v>0</v>
      </c>
      <c r="Z2992" s="199"/>
      <c r="AA2992" s="199"/>
      <c r="AB2992" s="112"/>
      <c r="AC2992" s="112"/>
      <c r="AD2992" s="112"/>
      <c r="AE2992" s="204"/>
      <c r="AF2992" s="199"/>
    </row>
    <row r="2993" spans="1:32" ht="15.6" hidden="1">
      <c r="A2993" s="198"/>
      <c r="B2993" s="199"/>
      <c r="C2993" s="199"/>
      <c r="D2993" s="199"/>
      <c r="E2993" s="200"/>
      <c r="F2993" s="200"/>
      <c r="G2993" s="199"/>
      <c r="H2993" s="199"/>
      <c r="I2993" s="200"/>
      <c r="J2993" s="204"/>
      <c r="K2993" s="199"/>
      <c r="L2993" s="199"/>
      <c r="M2993" s="199"/>
      <c r="N2993" s="112"/>
      <c r="O2993" s="199"/>
      <c r="P2993" s="199"/>
      <c r="Q2993" s="199"/>
      <c r="R2993" s="199"/>
      <c r="S2993" s="199"/>
      <c r="T2993" s="199">
        <f>BD[[#This Row],[ND]]*BD[[#This Row],[NE]]</f>
        <v>0</v>
      </c>
      <c r="U2993" s="201" t="str">
        <f t="shared" si="198"/>
        <v/>
      </c>
      <c r="V2993" s="199"/>
      <c r="W2993" s="199">
        <f>BD[[#This Row],[NP]]*BD[[#This Row],[N.C]]</f>
        <v>0</v>
      </c>
      <c r="X2993" s="201" t="str">
        <f t="shared" si="199"/>
        <v/>
      </c>
      <c r="Y2993" s="182" t="b">
        <f t="shared" si="200"/>
        <v>0</v>
      </c>
      <c r="Z2993" s="199"/>
      <c r="AA2993" s="199"/>
      <c r="AB2993" s="112"/>
      <c r="AC2993" s="112"/>
      <c r="AD2993" s="112"/>
      <c r="AE2993" s="204"/>
      <c r="AF2993" s="199"/>
    </row>
    <row r="2994" spans="1:32" ht="15.6" hidden="1">
      <c r="A2994" s="198"/>
      <c r="B2994" s="199"/>
      <c r="C2994" s="199"/>
      <c r="D2994" s="199"/>
      <c r="E2994" s="200"/>
      <c r="F2994" s="200"/>
      <c r="G2994" s="199"/>
      <c r="H2994" s="199"/>
      <c r="I2994" s="200"/>
      <c r="J2994" s="204"/>
      <c r="K2994" s="199"/>
      <c r="L2994" s="199"/>
      <c r="M2994" s="199"/>
      <c r="N2994" s="112"/>
      <c r="O2994" s="199"/>
      <c r="P2994" s="199"/>
      <c r="Q2994" s="199"/>
      <c r="R2994" s="199"/>
      <c r="S2994" s="199"/>
      <c r="T2994" s="199">
        <f>BD[[#This Row],[ND]]*BD[[#This Row],[NE]]</f>
        <v>0</v>
      </c>
      <c r="U2994" s="201" t="str">
        <f t="shared" si="198"/>
        <v/>
      </c>
      <c r="V2994" s="199"/>
      <c r="W2994" s="199">
        <f>BD[[#This Row],[NP]]*BD[[#This Row],[N.C]]</f>
        <v>0</v>
      </c>
      <c r="X2994" s="201" t="str">
        <f t="shared" si="199"/>
        <v/>
      </c>
      <c r="Y2994" s="182" t="b">
        <f t="shared" si="200"/>
        <v>0</v>
      </c>
      <c r="Z2994" s="199"/>
      <c r="AA2994" s="199"/>
      <c r="AB2994" s="112"/>
      <c r="AC2994" s="112"/>
      <c r="AD2994" s="112"/>
      <c r="AE2994" s="204"/>
      <c r="AF2994" s="199"/>
    </row>
    <row r="2995" spans="1:32" ht="15.6" hidden="1">
      <c r="A2995" s="198"/>
      <c r="B2995" s="199"/>
      <c r="C2995" s="199"/>
      <c r="D2995" s="199"/>
      <c r="E2995" s="200"/>
      <c r="F2995" s="200"/>
      <c r="G2995" s="199"/>
      <c r="H2995" s="199"/>
      <c r="I2995" s="200"/>
      <c r="J2995" s="204"/>
      <c r="K2995" s="199"/>
      <c r="L2995" s="199"/>
      <c r="M2995" s="199"/>
      <c r="N2995" s="112"/>
      <c r="O2995" s="199"/>
      <c r="P2995" s="199"/>
      <c r="Q2995" s="199"/>
      <c r="R2995" s="199"/>
      <c r="S2995" s="199"/>
      <c r="T2995" s="199">
        <f>BD[[#This Row],[ND]]*BD[[#This Row],[NE]]</f>
        <v>0</v>
      </c>
      <c r="U2995" s="201" t="str">
        <f t="shared" si="198"/>
        <v/>
      </c>
      <c r="V2995" s="199"/>
      <c r="W2995" s="199">
        <f>BD[[#This Row],[NP]]*BD[[#This Row],[N.C]]</f>
        <v>0</v>
      </c>
      <c r="X2995" s="201" t="str">
        <f t="shared" si="199"/>
        <v/>
      </c>
      <c r="Y2995" s="182" t="b">
        <f t="shared" si="200"/>
        <v>0</v>
      </c>
      <c r="Z2995" s="199"/>
      <c r="AA2995" s="199"/>
      <c r="AB2995" s="112"/>
      <c r="AC2995" s="112"/>
      <c r="AD2995" s="112"/>
      <c r="AE2995" s="204"/>
      <c r="AF2995" s="199"/>
    </row>
    <row r="2996" spans="1:32" ht="15.6" hidden="1">
      <c r="A2996" s="198"/>
      <c r="B2996" s="199"/>
      <c r="C2996" s="199"/>
      <c r="D2996" s="199"/>
      <c r="E2996" s="200"/>
      <c r="F2996" s="200"/>
      <c r="G2996" s="199"/>
      <c r="H2996" s="199"/>
      <c r="I2996" s="200"/>
      <c r="J2996" s="204"/>
      <c r="K2996" s="199"/>
      <c r="L2996" s="199"/>
      <c r="M2996" s="199"/>
      <c r="N2996" s="112"/>
      <c r="O2996" s="199"/>
      <c r="P2996" s="199"/>
      <c r="Q2996" s="199"/>
      <c r="R2996" s="199"/>
      <c r="S2996" s="199"/>
      <c r="T2996" s="199">
        <f>BD[[#This Row],[ND]]*BD[[#This Row],[NE]]</f>
        <v>0</v>
      </c>
      <c r="U2996" s="201" t="str">
        <f t="shared" si="198"/>
        <v/>
      </c>
      <c r="V2996" s="199"/>
      <c r="W2996" s="199">
        <f>BD[[#This Row],[NP]]*BD[[#This Row],[N.C]]</f>
        <v>0</v>
      </c>
      <c r="X2996" s="201" t="str">
        <f t="shared" si="199"/>
        <v/>
      </c>
      <c r="Y2996" s="182" t="b">
        <f t="shared" si="200"/>
        <v>0</v>
      </c>
      <c r="Z2996" s="199"/>
      <c r="AA2996" s="199"/>
      <c r="AB2996" s="112"/>
      <c r="AC2996" s="112"/>
      <c r="AD2996" s="112"/>
      <c r="AE2996" s="204"/>
      <c r="AF2996" s="199"/>
    </row>
    <row r="2997" spans="1:32" ht="15.6" hidden="1">
      <c r="A2997" s="198"/>
      <c r="B2997" s="199"/>
      <c r="C2997" s="199"/>
      <c r="D2997" s="199"/>
      <c r="E2997" s="200"/>
      <c r="F2997" s="200"/>
      <c r="G2997" s="199"/>
      <c r="H2997" s="199"/>
      <c r="I2997" s="200"/>
      <c r="J2997" s="204"/>
      <c r="K2997" s="199"/>
      <c r="L2997" s="199"/>
      <c r="M2997" s="199"/>
      <c r="N2997" s="112"/>
      <c r="O2997" s="199"/>
      <c r="P2997" s="199"/>
      <c r="Q2997" s="199"/>
      <c r="R2997" s="199"/>
      <c r="S2997" s="199"/>
      <c r="T2997" s="199">
        <f>BD[[#This Row],[ND]]*BD[[#This Row],[NE]]</f>
        <v>0</v>
      </c>
      <c r="U2997" s="201" t="str">
        <f t="shared" si="198"/>
        <v/>
      </c>
      <c r="V2997" s="199"/>
      <c r="W2997" s="199">
        <f>BD[[#This Row],[NP]]*BD[[#This Row],[N.C]]</f>
        <v>0</v>
      </c>
      <c r="X2997" s="201" t="str">
        <f t="shared" si="199"/>
        <v/>
      </c>
      <c r="Y2997" s="182" t="b">
        <f t="shared" si="200"/>
        <v>0</v>
      </c>
      <c r="Z2997" s="199"/>
      <c r="AA2997" s="199"/>
      <c r="AB2997" s="112"/>
      <c r="AC2997" s="112"/>
      <c r="AD2997" s="112"/>
      <c r="AE2997" s="204"/>
      <c r="AF2997" s="199"/>
    </row>
    <row r="2998" spans="1:32" ht="15.6" hidden="1">
      <c r="A2998" s="198"/>
      <c r="B2998" s="199"/>
      <c r="C2998" s="199"/>
      <c r="D2998" s="199"/>
      <c r="E2998" s="200"/>
      <c r="F2998" s="200"/>
      <c r="G2998" s="199"/>
      <c r="H2998" s="199"/>
      <c r="I2998" s="200"/>
      <c r="J2998" s="204"/>
      <c r="K2998" s="199"/>
      <c r="L2998" s="199"/>
      <c r="M2998" s="199"/>
      <c r="N2998" s="112"/>
      <c r="O2998" s="199"/>
      <c r="P2998" s="199"/>
      <c r="Q2998" s="199"/>
      <c r="R2998" s="199"/>
      <c r="S2998" s="199"/>
      <c r="T2998" s="199">
        <f>BD[[#This Row],[ND]]*BD[[#This Row],[NE]]</f>
        <v>0</v>
      </c>
      <c r="U2998" s="201" t="str">
        <f t="shared" si="198"/>
        <v/>
      </c>
      <c r="V2998" s="199"/>
      <c r="W2998" s="199">
        <f>BD[[#This Row],[NP]]*BD[[#This Row],[N.C]]</f>
        <v>0</v>
      </c>
      <c r="X2998" s="201" t="str">
        <f t="shared" si="199"/>
        <v/>
      </c>
      <c r="Y2998" s="182" t="b">
        <f t="shared" si="200"/>
        <v>0</v>
      </c>
      <c r="Z2998" s="199"/>
      <c r="AA2998" s="199"/>
      <c r="AB2998" s="112"/>
      <c r="AC2998" s="112"/>
      <c r="AD2998" s="112"/>
      <c r="AE2998" s="204"/>
      <c r="AF2998" s="199"/>
    </row>
    <row r="2999" spans="1:32" ht="15.6" hidden="1">
      <c r="A2999" s="198"/>
      <c r="B2999" s="199"/>
      <c r="C2999" s="199"/>
      <c r="D2999" s="199"/>
      <c r="E2999" s="200"/>
      <c r="F2999" s="200"/>
      <c r="G2999" s="199"/>
      <c r="H2999" s="199"/>
      <c r="I2999" s="200"/>
      <c r="J2999" s="204"/>
      <c r="K2999" s="199"/>
      <c r="L2999" s="199"/>
      <c r="M2999" s="199"/>
      <c r="N2999" s="112"/>
      <c r="O2999" s="199"/>
      <c r="P2999" s="199"/>
      <c r="Q2999" s="199"/>
      <c r="R2999" s="199"/>
      <c r="S2999" s="199"/>
      <c r="T2999" s="199">
        <f>BD[[#This Row],[ND]]*BD[[#This Row],[NE]]</f>
        <v>0</v>
      </c>
      <c r="U2999" s="201" t="str">
        <f t="shared" si="198"/>
        <v/>
      </c>
      <c r="V2999" s="199"/>
      <c r="W2999" s="199">
        <f>BD[[#This Row],[NP]]*BD[[#This Row],[N.C]]</f>
        <v>0</v>
      </c>
      <c r="X2999" s="201" t="str">
        <f t="shared" si="199"/>
        <v/>
      </c>
      <c r="Y2999" s="182" t="b">
        <f t="shared" si="200"/>
        <v>0</v>
      </c>
      <c r="Z2999" s="199"/>
      <c r="AA2999" s="199"/>
      <c r="AB2999" s="112"/>
      <c r="AC2999" s="112"/>
      <c r="AD2999" s="112"/>
      <c r="AE2999" s="204"/>
      <c r="AF2999" s="199"/>
    </row>
    <row r="3000" spans="1:32" ht="15.6" hidden="1">
      <c r="A3000" s="198"/>
      <c r="B3000" s="199"/>
      <c r="C3000" s="199"/>
      <c r="D3000" s="199"/>
      <c r="E3000" s="200"/>
      <c r="F3000" s="200"/>
      <c r="G3000" s="199"/>
      <c r="H3000" s="199"/>
      <c r="I3000" s="200"/>
      <c r="J3000" s="204"/>
      <c r="K3000" s="199"/>
      <c r="L3000" s="199"/>
      <c r="M3000" s="199"/>
      <c r="N3000" s="112"/>
      <c r="O3000" s="199"/>
      <c r="P3000" s="199"/>
      <c r="Q3000" s="199"/>
      <c r="R3000" s="199"/>
      <c r="S3000" s="199"/>
      <c r="T3000" s="199">
        <f>BD[[#This Row],[ND]]*BD[[#This Row],[NE]]</f>
        <v>0</v>
      </c>
      <c r="U3000" s="201" t="str">
        <f t="shared" si="198"/>
        <v/>
      </c>
      <c r="V3000" s="199"/>
      <c r="W3000" s="199">
        <f>BD[[#This Row],[NP]]*BD[[#This Row],[N.C]]</f>
        <v>0</v>
      </c>
      <c r="X3000" s="201" t="str">
        <f t="shared" si="199"/>
        <v/>
      </c>
      <c r="Y3000" s="182" t="b">
        <f t="shared" si="200"/>
        <v>0</v>
      </c>
      <c r="Z3000" s="199"/>
      <c r="AA3000" s="199"/>
      <c r="AB3000" s="112"/>
      <c r="AC3000" s="112"/>
      <c r="AD3000" s="112"/>
      <c r="AE3000" s="204"/>
      <c r="AF3000" s="199"/>
    </row>
    <row r="3001" spans="1:32" ht="15.6" hidden="1">
      <c r="A3001" s="198"/>
      <c r="B3001" s="199"/>
      <c r="C3001" s="199"/>
      <c r="D3001" s="199"/>
      <c r="E3001" s="200"/>
      <c r="F3001" s="200"/>
      <c r="G3001" s="199"/>
      <c r="H3001" s="199"/>
      <c r="I3001" s="200"/>
      <c r="J3001" s="204"/>
      <c r="K3001" s="199"/>
      <c r="L3001" s="199"/>
      <c r="M3001" s="199"/>
      <c r="N3001" s="112"/>
      <c r="O3001" s="199"/>
      <c r="P3001" s="199"/>
      <c r="Q3001" s="199"/>
      <c r="R3001" s="199"/>
      <c r="S3001" s="199"/>
      <c r="T3001" s="199">
        <f>BD[[#This Row],[ND]]*BD[[#This Row],[NE]]</f>
        <v>0</v>
      </c>
      <c r="U3001" s="201" t="str">
        <f t="shared" si="198"/>
        <v/>
      </c>
      <c r="V3001" s="199"/>
      <c r="W3001" s="199">
        <f>BD[[#This Row],[NP]]*BD[[#This Row],[N.C]]</f>
        <v>0</v>
      </c>
      <c r="X3001" s="201" t="str">
        <f t="shared" si="199"/>
        <v/>
      </c>
      <c r="Y3001" s="182" t="b">
        <f t="shared" si="200"/>
        <v>0</v>
      </c>
      <c r="Z3001" s="199"/>
      <c r="AA3001" s="199"/>
      <c r="AB3001" s="112"/>
      <c r="AC3001" s="112"/>
      <c r="AD3001" s="112"/>
      <c r="AE3001" s="204"/>
      <c r="AF3001" s="199"/>
    </row>
    <row r="3002" spans="1:32" ht="15.6" hidden="1">
      <c r="A3002" s="198"/>
      <c r="B3002" s="199"/>
      <c r="C3002" s="199"/>
      <c r="D3002" s="199"/>
      <c r="E3002" s="200"/>
      <c r="F3002" s="200"/>
      <c r="G3002" s="199"/>
      <c r="H3002" s="199"/>
      <c r="I3002" s="200"/>
      <c r="J3002" s="204"/>
      <c r="K3002" s="199"/>
      <c r="L3002" s="199"/>
      <c r="M3002" s="199"/>
      <c r="N3002" s="112"/>
      <c r="O3002" s="199"/>
      <c r="P3002" s="199"/>
      <c r="Q3002" s="199"/>
      <c r="R3002" s="199"/>
      <c r="S3002" s="199"/>
      <c r="T3002" s="199">
        <f>BD[[#This Row],[ND]]*BD[[#This Row],[NE]]</f>
        <v>0</v>
      </c>
      <c r="U3002" s="201" t="str">
        <f t="shared" si="198"/>
        <v/>
      </c>
      <c r="V3002" s="199"/>
      <c r="W3002" s="199">
        <f>BD[[#This Row],[NP]]*BD[[#This Row],[N.C]]</f>
        <v>0</v>
      </c>
      <c r="X3002" s="201" t="str">
        <f t="shared" si="199"/>
        <v/>
      </c>
      <c r="Y3002" s="182" t="b">
        <f t="shared" si="200"/>
        <v>0</v>
      </c>
      <c r="Z3002" s="199"/>
      <c r="AA3002" s="199"/>
      <c r="AB3002" s="112"/>
      <c r="AC3002" s="112"/>
      <c r="AD3002" s="112"/>
      <c r="AE3002" s="204"/>
      <c r="AF3002" s="199"/>
    </row>
    <row r="3003" spans="1:32" ht="15.6" hidden="1">
      <c r="A3003" s="198"/>
      <c r="B3003" s="199"/>
      <c r="C3003" s="199"/>
      <c r="D3003" s="199"/>
      <c r="E3003" s="200"/>
      <c r="F3003" s="200"/>
      <c r="G3003" s="199"/>
      <c r="H3003" s="199"/>
      <c r="I3003" s="200"/>
      <c r="J3003" s="204"/>
      <c r="K3003" s="199"/>
      <c r="L3003" s="199"/>
      <c r="M3003" s="199"/>
      <c r="N3003" s="112"/>
      <c r="O3003" s="199"/>
      <c r="P3003" s="199"/>
      <c r="Q3003" s="199"/>
      <c r="R3003" s="199"/>
      <c r="S3003" s="199"/>
      <c r="T3003" s="199">
        <f>BD[[#This Row],[ND]]*BD[[#This Row],[NE]]</f>
        <v>0</v>
      </c>
      <c r="U3003" s="201" t="str">
        <f t="shared" si="198"/>
        <v/>
      </c>
      <c r="V3003" s="199"/>
      <c r="W3003" s="199">
        <f>BD[[#This Row],[NP]]*BD[[#This Row],[N.C]]</f>
        <v>0</v>
      </c>
      <c r="X3003" s="201" t="str">
        <f t="shared" si="199"/>
        <v/>
      </c>
      <c r="Y3003" s="182" t="b">
        <f t="shared" si="200"/>
        <v>0</v>
      </c>
      <c r="Z3003" s="199"/>
      <c r="AA3003" s="199"/>
      <c r="AB3003" s="112"/>
      <c r="AC3003" s="112"/>
      <c r="AD3003" s="112"/>
      <c r="AE3003" s="204"/>
      <c r="AF3003" s="199"/>
    </row>
    <row r="3004" spans="1:32" ht="15.6" hidden="1">
      <c r="A3004" s="198"/>
      <c r="B3004" s="199"/>
      <c r="C3004" s="199"/>
      <c r="D3004" s="199"/>
      <c r="E3004" s="200"/>
      <c r="F3004" s="200"/>
      <c r="G3004" s="199"/>
      <c r="H3004" s="199"/>
      <c r="I3004" s="200"/>
      <c r="J3004" s="204"/>
      <c r="K3004" s="199"/>
      <c r="L3004" s="199"/>
      <c r="M3004" s="199"/>
      <c r="N3004" s="112"/>
      <c r="O3004" s="199"/>
      <c r="P3004" s="199"/>
      <c r="Q3004" s="199"/>
      <c r="R3004" s="199"/>
      <c r="S3004" s="199"/>
      <c r="T3004" s="199">
        <f>BD[[#This Row],[ND]]*BD[[#This Row],[NE]]</f>
        <v>0</v>
      </c>
      <c r="U3004" s="201" t="str">
        <f t="shared" si="198"/>
        <v/>
      </c>
      <c r="V3004" s="199"/>
      <c r="W3004" s="199">
        <f>BD[[#This Row],[NP]]*BD[[#This Row],[N.C]]</f>
        <v>0</v>
      </c>
      <c r="X3004" s="201" t="str">
        <f t="shared" si="199"/>
        <v/>
      </c>
      <c r="Y3004" s="182" t="b">
        <f t="shared" si="200"/>
        <v>0</v>
      </c>
      <c r="Z3004" s="199"/>
      <c r="AA3004" s="199"/>
      <c r="AB3004" s="112"/>
      <c r="AC3004" s="112"/>
      <c r="AD3004" s="112"/>
      <c r="AE3004" s="204"/>
      <c r="AF3004" s="199"/>
    </row>
    <row r="3005" spans="1:32" ht="15.6" hidden="1">
      <c r="A3005" s="198"/>
      <c r="B3005" s="199"/>
      <c r="C3005" s="199"/>
      <c r="D3005" s="199"/>
      <c r="E3005" s="200"/>
      <c r="F3005" s="200"/>
      <c r="G3005" s="199"/>
      <c r="H3005" s="199"/>
      <c r="I3005" s="200"/>
      <c r="J3005" s="204"/>
      <c r="K3005" s="199"/>
      <c r="L3005" s="199"/>
      <c r="M3005" s="199"/>
      <c r="N3005" s="112"/>
      <c r="O3005" s="199"/>
      <c r="P3005" s="199"/>
      <c r="Q3005" s="199"/>
      <c r="R3005" s="199"/>
      <c r="S3005" s="199"/>
      <c r="T3005" s="199">
        <f>BD[[#This Row],[ND]]*BD[[#This Row],[NE]]</f>
        <v>0</v>
      </c>
      <c r="U3005" s="201" t="str">
        <f t="shared" si="198"/>
        <v/>
      </c>
      <c r="V3005" s="199"/>
      <c r="W3005" s="199">
        <f>BD[[#This Row],[NP]]*BD[[#This Row],[N.C]]</f>
        <v>0</v>
      </c>
      <c r="X3005" s="201" t="str">
        <f t="shared" si="199"/>
        <v/>
      </c>
      <c r="Y3005" s="182" t="b">
        <f t="shared" si="200"/>
        <v>0</v>
      </c>
      <c r="Z3005" s="199"/>
      <c r="AA3005" s="199"/>
      <c r="AB3005" s="112"/>
      <c r="AC3005" s="112"/>
      <c r="AD3005" s="112"/>
      <c r="AE3005" s="204"/>
      <c r="AF3005" s="199"/>
    </row>
    <row r="3006" spans="1:32" ht="15.6" hidden="1">
      <c r="A3006" s="198"/>
      <c r="B3006" s="199"/>
      <c r="C3006" s="199"/>
      <c r="D3006" s="199"/>
      <c r="E3006" s="200"/>
      <c r="F3006" s="200"/>
      <c r="G3006" s="199"/>
      <c r="H3006" s="199"/>
      <c r="I3006" s="200"/>
      <c r="J3006" s="204"/>
      <c r="K3006" s="199"/>
      <c r="L3006" s="199"/>
      <c r="M3006" s="199"/>
      <c r="N3006" s="112"/>
      <c r="O3006" s="199"/>
      <c r="P3006" s="199"/>
      <c r="Q3006" s="199"/>
      <c r="R3006" s="199"/>
      <c r="S3006" s="199"/>
      <c r="T3006" s="199">
        <f>BD[[#This Row],[ND]]*BD[[#This Row],[NE]]</f>
        <v>0</v>
      </c>
      <c r="U3006" s="201" t="str">
        <f t="shared" si="198"/>
        <v/>
      </c>
      <c r="V3006" s="199"/>
      <c r="W3006" s="199">
        <f>BD[[#This Row],[NP]]*BD[[#This Row],[N.C]]</f>
        <v>0</v>
      </c>
      <c r="X3006" s="201" t="str">
        <f t="shared" si="199"/>
        <v/>
      </c>
      <c r="Y3006" s="182" t="b">
        <f t="shared" si="200"/>
        <v>0</v>
      </c>
      <c r="Z3006" s="199"/>
      <c r="AA3006" s="199"/>
      <c r="AB3006" s="112"/>
      <c r="AC3006" s="112"/>
      <c r="AD3006" s="112"/>
      <c r="AE3006" s="204"/>
      <c r="AF3006" s="199"/>
    </row>
    <row r="3007" spans="1:32" ht="15.6" hidden="1">
      <c r="A3007" s="198"/>
      <c r="B3007" s="199"/>
      <c r="C3007" s="199"/>
      <c r="D3007" s="199"/>
      <c r="E3007" s="200"/>
      <c r="F3007" s="200"/>
      <c r="G3007" s="199"/>
      <c r="H3007" s="199"/>
      <c r="I3007" s="200"/>
      <c r="J3007" s="204"/>
      <c r="K3007" s="199"/>
      <c r="L3007" s="199"/>
      <c r="M3007" s="199"/>
      <c r="N3007" s="112"/>
      <c r="O3007" s="199"/>
      <c r="P3007" s="199"/>
      <c r="Q3007" s="199"/>
      <c r="R3007" s="199"/>
      <c r="S3007" s="199"/>
      <c r="T3007" s="199">
        <f>BD[[#This Row],[ND]]*BD[[#This Row],[NE]]</f>
        <v>0</v>
      </c>
      <c r="U3007" s="201" t="str">
        <f t="shared" si="198"/>
        <v/>
      </c>
      <c r="V3007" s="199"/>
      <c r="W3007" s="199">
        <f>BD[[#This Row],[NP]]*BD[[#This Row],[N.C]]</f>
        <v>0</v>
      </c>
      <c r="X3007" s="201" t="str">
        <f t="shared" si="199"/>
        <v/>
      </c>
      <c r="Y3007" s="182" t="b">
        <f t="shared" si="200"/>
        <v>0</v>
      </c>
      <c r="Z3007" s="199"/>
      <c r="AA3007" s="199"/>
      <c r="AB3007" s="112"/>
      <c r="AC3007" s="112"/>
      <c r="AD3007" s="112"/>
      <c r="AE3007" s="204"/>
      <c r="AF3007" s="199"/>
    </row>
    <row r="3008" spans="1:32" ht="15.6" hidden="1">
      <c r="A3008" s="198"/>
      <c r="B3008" s="199"/>
      <c r="C3008" s="199"/>
      <c r="D3008" s="199"/>
      <c r="E3008" s="200"/>
      <c r="F3008" s="200"/>
      <c r="G3008" s="199"/>
      <c r="H3008" s="199"/>
      <c r="I3008" s="200"/>
      <c r="J3008" s="204"/>
      <c r="K3008" s="199"/>
      <c r="L3008" s="199"/>
      <c r="M3008" s="199"/>
      <c r="N3008" s="112"/>
      <c r="O3008" s="199"/>
      <c r="P3008" s="199"/>
      <c r="Q3008" s="199"/>
      <c r="R3008" s="199"/>
      <c r="S3008" s="199"/>
      <c r="T3008" s="199">
        <f>BD[[#This Row],[ND]]*BD[[#This Row],[NE]]</f>
        <v>0</v>
      </c>
      <c r="U3008" s="201" t="str">
        <f t="shared" ref="U3008:U3071" si="201">IF(AND(T3008&lt;=40,T3008&gt;=24),"MUY ALTO",IF(AND(T3008&lt;=20,T3008&gt;=10),"ALTO",IF(AND(T3008&lt;=8,T3008&gt;=6),"MEDIO",IF(AND(T3008&lt;=4,T3008&gt;=1),"BAJO",""))))</f>
        <v/>
      </c>
      <c r="V3008" s="199"/>
      <c r="W3008" s="199">
        <f>BD[[#This Row],[NP]]*BD[[#This Row],[N.C]]</f>
        <v>0</v>
      </c>
      <c r="X3008" s="201" t="str">
        <f t="shared" ref="X3008:X3071" si="202">IFERROR(IF(AND(W3008&gt;=600,W3008&lt;=4000),"I",IF(AND(W3008&lt;500,W3008&gt;=150),"II",IF(AND(W3008&lt;=120,W3008&gt;=40),"III",IF(W3008=20,"IV","")))),"")</f>
        <v/>
      </c>
      <c r="Y3008" s="182" t="b">
        <f t="shared" ref="Y3008:Y3071" si="203">IF(AND(X3008="I"),"NO ACEPTABLE",IF(AND(X3008="II"),"ACEPTABLE CON CONTROL ESPECIFICO",IF(AND(X3008="III"),"MEJORABLE",IF(AND(X3008="IV"),"ACEPTABLE"))))</f>
        <v>0</v>
      </c>
      <c r="Z3008" s="199"/>
      <c r="AA3008" s="199"/>
      <c r="AB3008" s="112"/>
      <c r="AC3008" s="112"/>
      <c r="AD3008" s="112"/>
      <c r="AE3008" s="204"/>
      <c r="AF3008" s="199"/>
    </row>
    <row r="3009" spans="1:32" ht="15.6" hidden="1">
      <c r="A3009" s="198"/>
      <c r="B3009" s="199"/>
      <c r="C3009" s="199"/>
      <c r="D3009" s="199"/>
      <c r="E3009" s="200"/>
      <c r="F3009" s="200"/>
      <c r="G3009" s="199"/>
      <c r="H3009" s="199"/>
      <c r="I3009" s="200"/>
      <c r="J3009" s="204"/>
      <c r="K3009" s="199"/>
      <c r="L3009" s="199"/>
      <c r="M3009" s="199"/>
      <c r="N3009" s="112"/>
      <c r="O3009" s="199"/>
      <c r="P3009" s="199"/>
      <c r="Q3009" s="199"/>
      <c r="R3009" s="199"/>
      <c r="S3009" s="199"/>
      <c r="T3009" s="199">
        <f>BD[[#This Row],[ND]]*BD[[#This Row],[NE]]</f>
        <v>0</v>
      </c>
      <c r="U3009" s="201" t="str">
        <f t="shared" si="201"/>
        <v/>
      </c>
      <c r="V3009" s="199"/>
      <c r="W3009" s="199">
        <f>BD[[#This Row],[NP]]*BD[[#This Row],[N.C]]</f>
        <v>0</v>
      </c>
      <c r="X3009" s="201" t="str">
        <f t="shared" si="202"/>
        <v/>
      </c>
      <c r="Y3009" s="182" t="b">
        <f t="shared" si="203"/>
        <v>0</v>
      </c>
      <c r="Z3009" s="199"/>
      <c r="AA3009" s="199"/>
      <c r="AB3009" s="112"/>
      <c r="AC3009" s="112"/>
      <c r="AD3009" s="112"/>
      <c r="AE3009" s="204"/>
      <c r="AF3009" s="199"/>
    </row>
    <row r="3010" spans="1:32" ht="15.6" hidden="1">
      <c r="A3010" s="198"/>
      <c r="B3010" s="199"/>
      <c r="C3010" s="199"/>
      <c r="D3010" s="199"/>
      <c r="E3010" s="200"/>
      <c r="F3010" s="200"/>
      <c r="G3010" s="199"/>
      <c r="H3010" s="199"/>
      <c r="I3010" s="200"/>
      <c r="J3010" s="204"/>
      <c r="K3010" s="199"/>
      <c r="L3010" s="199"/>
      <c r="M3010" s="199"/>
      <c r="N3010" s="112"/>
      <c r="O3010" s="199"/>
      <c r="P3010" s="199"/>
      <c r="Q3010" s="199"/>
      <c r="R3010" s="199"/>
      <c r="S3010" s="199"/>
      <c r="T3010" s="199">
        <f>BD[[#This Row],[ND]]*BD[[#This Row],[NE]]</f>
        <v>0</v>
      </c>
      <c r="U3010" s="201" t="str">
        <f t="shared" si="201"/>
        <v/>
      </c>
      <c r="V3010" s="199"/>
      <c r="W3010" s="199">
        <f>BD[[#This Row],[NP]]*BD[[#This Row],[N.C]]</f>
        <v>0</v>
      </c>
      <c r="X3010" s="201" t="str">
        <f t="shared" si="202"/>
        <v/>
      </c>
      <c r="Y3010" s="182" t="b">
        <f t="shared" si="203"/>
        <v>0</v>
      </c>
      <c r="Z3010" s="199"/>
      <c r="AA3010" s="199"/>
      <c r="AB3010" s="112"/>
      <c r="AC3010" s="112"/>
      <c r="AD3010" s="112"/>
      <c r="AE3010" s="204"/>
      <c r="AF3010" s="199"/>
    </row>
    <row r="3011" spans="1:32" ht="15.6" hidden="1">
      <c r="A3011" s="198"/>
      <c r="B3011" s="199"/>
      <c r="C3011" s="199"/>
      <c r="D3011" s="199"/>
      <c r="E3011" s="200"/>
      <c r="F3011" s="200"/>
      <c r="G3011" s="199"/>
      <c r="H3011" s="199"/>
      <c r="I3011" s="200"/>
      <c r="J3011" s="204"/>
      <c r="K3011" s="199"/>
      <c r="L3011" s="199"/>
      <c r="M3011" s="199"/>
      <c r="N3011" s="112"/>
      <c r="O3011" s="199"/>
      <c r="P3011" s="199"/>
      <c r="Q3011" s="199"/>
      <c r="R3011" s="199"/>
      <c r="S3011" s="199"/>
      <c r="T3011" s="199">
        <f>BD[[#This Row],[ND]]*BD[[#This Row],[NE]]</f>
        <v>0</v>
      </c>
      <c r="U3011" s="201" t="str">
        <f t="shared" si="201"/>
        <v/>
      </c>
      <c r="V3011" s="199"/>
      <c r="W3011" s="199">
        <f>BD[[#This Row],[NP]]*BD[[#This Row],[N.C]]</f>
        <v>0</v>
      </c>
      <c r="X3011" s="201" t="str">
        <f t="shared" si="202"/>
        <v/>
      </c>
      <c r="Y3011" s="182" t="b">
        <f t="shared" si="203"/>
        <v>0</v>
      </c>
      <c r="Z3011" s="199"/>
      <c r="AA3011" s="199"/>
      <c r="AB3011" s="112"/>
      <c r="AC3011" s="112"/>
      <c r="AD3011" s="112"/>
      <c r="AE3011" s="204"/>
      <c r="AF3011" s="199"/>
    </row>
    <row r="3012" spans="1:32" ht="15.6" hidden="1">
      <c r="A3012" s="198"/>
      <c r="B3012" s="199"/>
      <c r="C3012" s="199"/>
      <c r="D3012" s="199"/>
      <c r="E3012" s="200"/>
      <c r="F3012" s="200"/>
      <c r="G3012" s="199"/>
      <c r="H3012" s="199"/>
      <c r="I3012" s="200"/>
      <c r="J3012" s="204"/>
      <c r="K3012" s="199"/>
      <c r="L3012" s="199"/>
      <c r="M3012" s="199"/>
      <c r="N3012" s="112"/>
      <c r="O3012" s="199"/>
      <c r="P3012" s="199"/>
      <c r="Q3012" s="199"/>
      <c r="R3012" s="199"/>
      <c r="S3012" s="199"/>
      <c r="T3012" s="199">
        <f>BD[[#This Row],[ND]]*BD[[#This Row],[NE]]</f>
        <v>0</v>
      </c>
      <c r="U3012" s="201" t="str">
        <f t="shared" si="201"/>
        <v/>
      </c>
      <c r="V3012" s="199"/>
      <c r="W3012" s="199">
        <f>BD[[#This Row],[NP]]*BD[[#This Row],[N.C]]</f>
        <v>0</v>
      </c>
      <c r="X3012" s="201" t="str">
        <f t="shared" si="202"/>
        <v/>
      </c>
      <c r="Y3012" s="182" t="b">
        <f t="shared" si="203"/>
        <v>0</v>
      </c>
      <c r="Z3012" s="199"/>
      <c r="AA3012" s="199"/>
      <c r="AB3012" s="112"/>
      <c r="AC3012" s="112"/>
      <c r="AD3012" s="112"/>
      <c r="AE3012" s="204"/>
      <c r="AF3012" s="199"/>
    </row>
    <row r="3013" spans="1:32" ht="15.6" hidden="1">
      <c r="A3013" s="198"/>
      <c r="B3013" s="199"/>
      <c r="C3013" s="199"/>
      <c r="D3013" s="199"/>
      <c r="E3013" s="200"/>
      <c r="F3013" s="200"/>
      <c r="G3013" s="199"/>
      <c r="H3013" s="199"/>
      <c r="I3013" s="200"/>
      <c r="J3013" s="204"/>
      <c r="K3013" s="199"/>
      <c r="L3013" s="199"/>
      <c r="M3013" s="199"/>
      <c r="N3013" s="112"/>
      <c r="O3013" s="199"/>
      <c r="P3013" s="199"/>
      <c r="Q3013" s="199"/>
      <c r="R3013" s="199"/>
      <c r="S3013" s="199"/>
      <c r="T3013" s="199">
        <f>BD[[#This Row],[ND]]*BD[[#This Row],[NE]]</f>
        <v>0</v>
      </c>
      <c r="U3013" s="201" t="str">
        <f t="shared" si="201"/>
        <v/>
      </c>
      <c r="V3013" s="199"/>
      <c r="W3013" s="199">
        <f>BD[[#This Row],[NP]]*BD[[#This Row],[N.C]]</f>
        <v>0</v>
      </c>
      <c r="X3013" s="201" t="str">
        <f t="shared" si="202"/>
        <v/>
      </c>
      <c r="Y3013" s="182" t="b">
        <f t="shared" si="203"/>
        <v>0</v>
      </c>
      <c r="Z3013" s="199"/>
      <c r="AA3013" s="199"/>
      <c r="AB3013" s="112"/>
      <c r="AC3013" s="112"/>
      <c r="AD3013" s="112"/>
      <c r="AE3013" s="204"/>
      <c r="AF3013" s="199"/>
    </row>
    <row r="3014" spans="1:32" ht="15.6" hidden="1">
      <c r="A3014" s="198"/>
      <c r="B3014" s="199"/>
      <c r="C3014" s="199"/>
      <c r="D3014" s="199"/>
      <c r="E3014" s="200"/>
      <c r="F3014" s="200"/>
      <c r="G3014" s="199"/>
      <c r="H3014" s="199"/>
      <c r="I3014" s="200"/>
      <c r="J3014" s="204"/>
      <c r="K3014" s="199"/>
      <c r="L3014" s="199"/>
      <c r="M3014" s="199"/>
      <c r="N3014" s="112"/>
      <c r="O3014" s="199"/>
      <c r="P3014" s="199"/>
      <c r="Q3014" s="199"/>
      <c r="R3014" s="199"/>
      <c r="S3014" s="199"/>
      <c r="T3014" s="199">
        <f>BD[[#This Row],[ND]]*BD[[#This Row],[NE]]</f>
        <v>0</v>
      </c>
      <c r="U3014" s="201" t="str">
        <f t="shared" si="201"/>
        <v/>
      </c>
      <c r="V3014" s="199"/>
      <c r="W3014" s="199">
        <f>BD[[#This Row],[NP]]*BD[[#This Row],[N.C]]</f>
        <v>0</v>
      </c>
      <c r="X3014" s="201" t="str">
        <f t="shared" si="202"/>
        <v/>
      </c>
      <c r="Y3014" s="182" t="b">
        <f t="shared" si="203"/>
        <v>0</v>
      </c>
      <c r="Z3014" s="199"/>
      <c r="AA3014" s="199"/>
      <c r="AB3014" s="112"/>
      <c r="AC3014" s="112"/>
      <c r="AD3014" s="112"/>
      <c r="AE3014" s="204"/>
      <c r="AF3014" s="199"/>
    </row>
    <row r="3015" spans="1:32" ht="15.6" hidden="1">
      <c r="A3015" s="198"/>
      <c r="B3015" s="199"/>
      <c r="C3015" s="199"/>
      <c r="D3015" s="199"/>
      <c r="E3015" s="200"/>
      <c r="F3015" s="200"/>
      <c r="G3015" s="199"/>
      <c r="H3015" s="199"/>
      <c r="I3015" s="200"/>
      <c r="J3015" s="204"/>
      <c r="K3015" s="199"/>
      <c r="L3015" s="199"/>
      <c r="M3015" s="199"/>
      <c r="N3015" s="112"/>
      <c r="O3015" s="199"/>
      <c r="P3015" s="199"/>
      <c r="Q3015" s="199"/>
      <c r="R3015" s="199"/>
      <c r="S3015" s="199"/>
      <c r="T3015" s="199">
        <f>BD[[#This Row],[ND]]*BD[[#This Row],[NE]]</f>
        <v>0</v>
      </c>
      <c r="U3015" s="201" t="str">
        <f t="shared" si="201"/>
        <v/>
      </c>
      <c r="V3015" s="199"/>
      <c r="W3015" s="199">
        <f>BD[[#This Row],[NP]]*BD[[#This Row],[N.C]]</f>
        <v>0</v>
      </c>
      <c r="X3015" s="201" t="str">
        <f t="shared" si="202"/>
        <v/>
      </c>
      <c r="Y3015" s="182" t="b">
        <f t="shared" si="203"/>
        <v>0</v>
      </c>
      <c r="Z3015" s="199"/>
      <c r="AA3015" s="199"/>
      <c r="AB3015" s="112"/>
      <c r="AC3015" s="112"/>
      <c r="AD3015" s="112"/>
      <c r="AE3015" s="204"/>
      <c r="AF3015" s="199"/>
    </row>
    <row r="3016" spans="1:32" ht="15.6" hidden="1">
      <c r="A3016" s="198"/>
      <c r="B3016" s="199"/>
      <c r="C3016" s="199"/>
      <c r="D3016" s="199"/>
      <c r="E3016" s="200"/>
      <c r="F3016" s="200"/>
      <c r="G3016" s="199"/>
      <c r="H3016" s="199"/>
      <c r="I3016" s="200"/>
      <c r="J3016" s="204"/>
      <c r="K3016" s="199"/>
      <c r="L3016" s="199"/>
      <c r="M3016" s="199"/>
      <c r="N3016" s="112"/>
      <c r="O3016" s="199"/>
      <c r="P3016" s="199"/>
      <c r="Q3016" s="199"/>
      <c r="R3016" s="199"/>
      <c r="S3016" s="199"/>
      <c r="T3016" s="199">
        <f>BD[[#This Row],[ND]]*BD[[#This Row],[NE]]</f>
        <v>0</v>
      </c>
      <c r="U3016" s="201" t="str">
        <f t="shared" si="201"/>
        <v/>
      </c>
      <c r="V3016" s="199"/>
      <c r="W3016" s="199">
        <f>BD[[#This Row],[NP]]*BD[[#This Row],[N.C]]</f>
        <v>0</v>
      </c>
      <c r="X3016" s="201" t="str">
        <f t="shared" si="202"/>
        <v/>
      </c>
      <c r="Y3016" s="182" t="b">
        <f t="shared" si="203"/>
        <v>0</v>
      </c>
      <c r="Z3016" s="199"/>
      <c r="AA3016" s="199"/>
      <c r="AB3016" s="112"/>
      <c r="AC3016" s="112"/>
      <c r="AD3016" s="112"/>
      <c r="AE3016" s="204"/>
      <c r="AF3016" s="199"/>
    </row>
    <row r="3017" spans="1:32" ht="15.6" hidden="1">
      <c r="A3017" s="198"/>
      <c r="B3017" s="199"/>
      <c r="C3017" s="199"/>
      <c r="D3017" s="199"/>
      <c r="E3017" s="200"/>
      <c r="F3017" s="200"/>
      <c r="G3017" s="199"/>
      <c r="H3017" s="199"/>
      <c r="I3017" s="200"/>
      <c r="J3017" s="204"/>
      <c r="K3017" s="199"/>
      <c r="L3017" s="199"/>
      <c r="M3017" s="199"/>
      <c r="N3017" s="112"/>
      <c r="O3017" s="199"/>
      <c r="P3017" s="199"/>
      <c r="Q3017" s="199"/>
      <c r="R3017" s="199"/>
      <c r="S3017" s="199"/>
      <c r="T3017" s="199">
        <f>BD[[#This Row],[ND]]*BD[[#This Row],[NE]]</f>
        <v>0</v>
      </c>
      <c r="U3017" s="201" t="str">
        <f t="shared" si="201"/>
        <v/>
      </c>
      <c r="V3017" s="199"/>
      <c r="W3017" s="199">
        <f>BD[[#This Row],[NP]]*BD[[#This Row],[N.C]]</f>
        <v>0</v>
      </c>
      <c r="X3017" s="201" t="str">
        <f t="shared" si="202"/>
        <v/>
      </c>
      <c r="Y3017" s="182" t="b">
        <f t="shared" si="203"/>
        <v>0</v>
      </c>
      <c r="Z3017" s="199"/>
      <c r="AA3017" s="199"/>
      <c r="AB3017" s="112"/>
      <c r="AC3017" s="112"/>
      <c r="AD3017" s="112"/>
      <c r="AE3017" s="204"/>
      <c r="AF3017" s="199"/>
    </row>
    <row r="3018" spans="1:32" ht="15.6" hidden="1">
      <c r="A3018" s="198"/>
      <c r="B3018" s="199"/>
      <c r="C3018" s="199"/>
      <c r="D3018" s="199"/>
      <c r="E3018" s="200"/>
      <c r="F3018" s="200"/>
      <c r="G3018" s="199"/>
      <c r="H3018" s="199"/>
      <c r="I3018" s="200"/>
      <c r="J3018" s="204"/>
      <c r="K3018" s="199"/>
      <c r="L3018" s="199"/>
      <c r="M3018" s="199"/>
      <c r="N3018" s="112"/>
      <c r="O3018" s="199"/>
      <c r="P3018" s="199"/>
      <c r="Q3018" s="199"/>
      <c r="R3018" s="199"/>
      <c r="S3018" s="199"/>
      <c r="T3018" s="199">
        <f>BD[[#This Row],[ND]]*BD[[#This Row],[NE]]</f>
        <v>0</v>
      </c>
      <c r="U3018" s="201" t="str">
        <f t="shared" si="201"/>
        <v/>
      </c>
      <c r="V3018" s="199"/>
      <c r="W3018" s="199">
        <f>BD[[#This Row],[NP]]*BD[[#This Row],[N.C]]</f>
        <v>0</v>
      </c>
      <c r="X3018" s="201" t="str">
        <f t="shared" si="202"/>
        <v/>
      </c>
      <c r="Y3018" s="182" t="b">
        <f t="shared" si="203"/>
        <v>0</v>
      </c>
      <c r="Z3018" s="199"/>
      <c r="AA3018" s="199"/>
      <c r="AB3018" s="112"/>
      <c r="AC3018" s="112"/>
      <c r="AD3018" s="112"/>
      <c r="AE3018" s="204"/>
      <c r="AF3018" s="199"/>
    </row>
    <row r="3019" spans="1:32" ht="15.6" hidden="1">
      <c r="A3019" s="198"/>
      <c r="B3019" s="199"/>
      <c r="C3019" s="199"/>
      <c r="D3019" s="199"/>
      <c r="E3019" s="200"/>
      <c r="F3019" s="200"/>
      <c r="G3019" s="199"/>
      <c r="H3019" s="199"/>
      <c r="I3019" s="200"/>
      <c r="J3019" s="204"/>
      <c r="K3019" s="199"/>
      <c r="L3019" s="199"/>
      <c r="M3019" s="199"/>
      <c r="N3019" s="112"/>
      <c r="O3019" s="199"/>
      <c r="P3019" s="199"/>
      <c r="Q3019" s="199"/>
      <c r="R3019" s="199"/>
      <c r="S3019" s="199"/>
      <c r="T3019" s="199">
        <f>BD[[#This Row],[ND]]*BD[[#This Row],[NE]]</f>
        <v>0</v>
      </c>
      <c r="U3019" s="201" t="str">
        <f t="shared" si="201"/>
        <v/>
      </c>
      <c r="V3019" s="199"/>
      <c r="W3019" s="199">
        <f>BD[[#This Row],[NP]]*BD[[#This Row],[N.C]]</f>
        <v>0</v>
      </c>
      <c r="X3019" s="201" t="str">
        <f t="shared" si="202"/>
        <v/>
      </c>
      <c r="Y3019" s="182" t="b">
        <f t="shared" si="203"/>
        <v>0</v>
      </c>
      <c r="Z3019" s="199"/>
      <c r="AA3019" s="199"/>
      <c r="AB3019" s="112"/>
      <c r="AC3019" s="112"/>
      <c r="AD3019" s="112"/>
      <c r="AE3019" s="204"/>
      <c r="AF3019" s="199"/>
    </row>
    <row r="3020" spans="1:32" ht="15.6" hidden="1">
      <c r="A3020" s="198"/>
      <c r="B3020" s="199"/>
      <c r="C3020" s="199"/>
      <c r="D3020" s="199"/>
      <c r="E3020" s="200"/>
      <c r="F3020" s="200"/>
      <c r="G3020" s="199"/>
      <c r="H3020" s="199"/>
      <c r="I3020" s="200"/>
      <c r="J3020" s="204"/>
      <c r="K3020" s="199"/>
      <c r="L3020" s="199"/>
      <c r="M3020" s="199"/>
      <c r="N3020" s="112"/>
      <c r="O3020" s="199"/>
      <c r="P3020" s="199"/>
      <c r="Q3020" s="199"/>
      <c r="R3020" s="199"/>
      <c r="S3020" s="199"/>
      <c r="T3020" s="199">
        <f>BD[[#This Row],[ND]]*BD[[#This Row],[NE]]</f>
        <v>0</v>
      </c>
      <c r="U3020" s="201" t="str">
        <f t="shared" si="201"/>
        <v/>
      </c>
      <c r="V3020" s="199"/>
      <c r="W3020" s="199">
        <f>BD[[#This Row],[NP]]*BD[[#This Row],[N.C]]</f>
        <v>0</v>
      </c>
      <c r="X3020" s="201" t="str">
        <f t="shared" si="202"/>
        <v/>
      </c>
      <c r="Y3020" s="182" t="b">
        <f t="shared" si="203"/>
        <v>0</v>
      </c>
      <c r="Z3020" s="199"/>
      <c r="AA3020" s="199"/>
      <c r="AB3020" s="112"/>
      <c r="AC3020" s="112"/>
      <c r="AD3020" s="112"/>
      <c r="AE3020" s="204"/>
      <c r="AF3020" s="199"/>
    </row>
    <row r="3021" spans="1:32" ht="15.6" hidden="1">
      <c r="A3021" s="198"/>
      <c r="B3021" s="199"/>
      <c r="C3021" s="199"/>
      <c r="D3021" s="199"/>
      <c r="E3021" s="200"/>
      <c r="F3021" s="200"/>
      <c r="G3021" s="199"/>
      <c r="H3021" s="199"/>
      <c r="I3021" s="200"/>
      <c r="J3021" s="204"/>
      <c r="K3021" s="199"/>
      <c r="L3021" s="199"/>
      <c r="M3021" s="199"/>
      <c r="N3021" s="112"/>
      <c r="O3021" s="199"/>
      <c r="P3021" s="199"/>
      <c r="Q3021" s="199"/>
      <c r="R3021" s="199"/>
      <c r="S3021" s="199"/>
      <c r="T3021" s="199">
        <f>BD[[#This Row],[ND]]*BD[[#This Row],[NE]]</f>
        <v>0</v>
      </c>
      <c r="U3021" s="201" t="str">
        <f t="shared" si="201"/>
        <v/>
      </c>
      <c r="V3021" s="199"/>
      <c r="W3021" s="199">
        <f>BD[[#This Row],[NP]]*BD[[#This Row],[N.C]]</f>
        <v>0</v>
      </c>
      <c r="X3021" s="201" t="str">
        <f t="shared" si="202"/>
        <v/>
      </c>
      <c r="Y3021" s="182" t="b">
        <f t="shared" si="203"/>
        <v>0</v>
      </c>
      <c r="Z3021" s="199"/>
      <c r="AA3021" s="199"/>
      <c r="AB3021" s="112"/>
      <c r="AC3021" s="112"/>
      <c r="AD3021" s="112"/>
      <c r="AE3021" s="204"/>
      <c r="AF3021" s="199"/>
    </row>
    <row r="3022" spans="1:32" ht="15.6" hidden="1">
      <c r="A3022" s="198"/>
      <c r="B3022" s="199"/>
      <c r="C3022" s="199"/>
      <c r="D3022" s="199"/>
      <c r="E3022" s="200"/>
      <c r="F3022" s="200"/>
      <c r="G3022" s="199"/>
      <c r="H3022" s="199"/>
      <c r="I3022" s="200"/>
      <c r="J3022" s="204"/>
      <c r="K3022" s="199"/>
      <c r="L3022" s="199"/>
      <c r="M3022" s="199"/>
      <c r="N3022" s="112"/>
      <c r="O3022" s="199"/>
      <c r="P3022" s="199"/>
      <c r="Q3022" s="199"/>
      <c r="R3022" s="199"/>
      <c r="S3022" s="199"/>
      <c r="T3022" s="199">
        <f>BD[[#This Row],[ND]]*BD[[#This Row],[NE]]</f>
        <v>0</v>
      </c>
      <c r="U3022" s="201" t="str">
        <f t="shared" si="201"/>
        <v/>
      </c>
      <c r="V3022" s="199"/>
      <c r="W3022" s="199">
        <f>BD[[#This Row],[NP]]*BD[[#This Row],[N.C]]</f>
        <v>0</v>
      </c>
      <c r="X3022" s="201" t="str">
        <f t="shared" si="202"/>
        <v/>
      </c>
      <c r="Y3022" s="182" t="b">
        <f t="shared" si="203"/>
        <v>0</v>
      </c>
      <c r="Z3022" s="199"/>
      <c r="AA3022" s="199"/>
      <c r="AB3022" s="112"/>
      <c r="AC3022" s="112"/>
      <c r="AD3022" s="112"/>
      <c r="AE3022" s="204"/>
      <c r="AF3022" s="199"/>
    </row>
    <row r="3023" spans="1:32" ht="15.6" hidden="1">
      <c r="A3023" s="198"/>
      <c r="B3023" s="199"/>
      <c r="C3023" s="199"/>
      <c r="D3023" s="199"/>
      <c r="E3023" s="200"/>
      <c r="F3023" s="200"/>
      <c r="G3023" s="199"/>
      <c r="H3023" s="199"/>
      <c r="I3023" s="200"/>
      <c r="J3023" s="204"/>
      <c r="K3023" s="199"/>
      <c r="L3023" s="199"/>
      <c r="M3023" s="199"/>
      <c r="N3023" s="112"/>
      <c r="O3023" s="199"/>
      <c r="P3023" s="199"/>
      <c r="Q3023" s="199"/>
      <c r="R3023" s="199"/>
      <c r="S3023" s="199"/>
      <c r="T3023" s="199">
        <f>BD[[#This Row],[ND]]*BD[[#This Row],[NE]]</f>
        <v>0</v>
      </c>
      <c r="U3023" s="201" t="str">
        <f t="shared" si="201"/>
        <v/>
      </c>
      <c r="V3023" s="199"/>
      <c r="W3023" s="199">
        <f>BD[[#This Row],[NP]]*BD[[#This Row],[N.C]]</f>
        <v>0</v>
      </c>
      <c r="X3023" s="201" t="str">
        <f t="shared" si="202"/>
        <v/>
      </c>
      <c r="Y3023" s="182" t="b">
        <f t="shared" si="203"/>
        <v>0</v>
      </c>
      <c r="Z3023" s="199"/>
      <c r="AA3023" s="199"/>
      <c r="AB3023" s="112"/>
      <c r="AC3023" s="112"/>
      <c r="AD3023" s="112"/>
      <c r="AE3023" s="204"/>
      <c r="AF3023" s="199"/>
    </row>
    <row r="3024" spans="1:32" ht="15.6" hidden="1">
      <c r="A3024" s="198"/>
      <c r="B3024" s="199"/>
      <c r="C3024" s="199"/>
      <c r="D3024" s="199"/>
      <c r="E3024" s="200"/>
      <c r="F3024" s="200"/>
      <c r="G3024" s="199"/>
      <c r="H3024" s="199"/>
      <c r="I3024" s="200"/>
      <c r="J3024" s="204"/>
      <c r="K3024" s="199"/>
      <c r="L3024" s="199"/>
      <c r="M3024" s="199"/>
      <c r="N3024" s="112"/>
      <c r="O3024" s="199"/>
      <c r="P3024" s="199"/>
      <c r="Q3024" s="199"/>
      <c r="R3024" s="199"/>
      <c r="S3024" s="199"/>
      <c r="T3024" s="199">
        <f>BD[[#This Row],[ND]]*BD[[#This Row],[NE]]</f>
        <v>0</v>
      </c>
      <c r="U3024" s="201" t="str">
        <f t="shared" si="201"/>
        <v/>
      </c>
      <c r="V3024" s="199"/>
      <c r="W3024" s="199">
        <f>BD[[#This Row],[NP]]*BD[[#This Row],[N.C]]</f>
        <v>0</v>
      </c>
      <c r="X3024" s="201" t="str">
        <f t="shared" si="202"/>
        <v/>
      </c>
      <c r="Y3024" s="182" t="b">
        <f t="shared" si="203"/>
        <v>0</v>
      </c>
      <c r="Z3024" s="199"/>
      <c r="AA3024" s="199"/>
      <c r="AB3024" s="112"/>
      <c r="AC3024" s="112"/>
      <c r="AD3024" s="112"/>
      <c r="AE3024" s="204"/>
      <c r="AF3024" s="199"/>
    </row>
    <row r="3025" spans="1:32" ht="15.6" hidden="1">
      <c r="A3025" s="198"/>
      <c r="B3025" s="199"/>
      <c r="C3025" s="199"/>
      <c r="D3025" s="199"/>
      <c r="E3025" s="200"/>
      <c r="F3025" s="200"/>
      <c r="G3025" s="199"/>
      <c r="H3025" s="199"/>
      <c r="I3025" s="200"/>
      <c r="J3025" s="204"/>
      <c r="K3025" s="199"/>
      <c r="L3025" s="199"/>
      <c r="M3025" s="199"/>
      <c r="N3025" s="112"/>
      <c r="O3025" s="199"/>
      <c r="P3025" s="199"/>
      <c r="Q3025" s="199"/>
      <c r="R3025" s="199"/>
      <c r="S3025" s="199"/>
      <c r="T3025" s="199">
        <f>BD[[#This Row],[ND]]*BD[[#This Row],[NE]]</f>
        <v>0</v>
      </c>
      <c r="U3025" s="201" t="str">
        <f t="shared" si="201"/>
        <v/>
      </c>
      <c r="V3025" s="199"/>
      <c r="W3025" s="199">
        <f>BD[[#This Row],[NP]]*BD[[#This Row],[N.C]]</f>
        <v>0</v>
      </c>
      <c r="X3025" s="201" t="str">
        <f t="shared" si="202"/>
        <v/>
      </c>
      <c r="Y3025" s="182" t="b">
        <f t="shared" si="203"/>
        <v>0</v>
      </c>
      <c r="Z3025" s="199"/>
      <c r="AA3025" s="199"/>
      <c r="AB3025" s="112"/>
      <c r="AC3025" s="112"/>
      <c r="AD3025" s="112"/>
      <c r="AE3025" s="204"/>
      <c r="AF3025" s="199"/>
    </row>
    <row r="3026" spans="1:32" ht="15.6" hidden="1">
      <c r="A3026" s="198"/>
      <c r="B3026" s="199"/>
      <c r="C3026" s="199"/>
      <c r="D3026" s="199"/>
      <c r="E3026" s="200"/>
      <c r="F3026" s="200"/>
      <c r="G3026" s="199"/>
      <c r="H3026" s="199"/>
      <c r="I3026" s="200"/>
      <c r="J3026" s="204"/>
      <c r="K3026" s="199"/>
      <c r="L3026" s="199"/>
      <c r="M3026" s="199"/>
      <c r="N3026" s="112"/>
      <c r="O3026" s="199"/>
      <c r="P3026" s="199"/>
      <c r="Q3026" s="199"/>
      <c r="R3026" s="199"/>
      <c r="S3026" s="199"/>
      <c r="T3026" s="199">
        <f>BD[[#This Row],[ND]]*BD[[#This Row],[NE]]</f>
        <v>0</v>
      </c>
      <c r="U3026" s="201" t="str">
        <f t="shared" si="201"/>
        <v/>
      </c>
      <c r="V3026" s="199"/>
      <c r="W3026" s="199">
        <f>BD[[#This Row],[NP]]*BD[[#This Row],[N.C]]</f>
        <v>0</v>
      </c>
      <c r="X3026" s="201" t="str">
        <f t="shared" si="202"/>
        <v/>
      </c>
      <c r="Y3026" s="182" t="b">
        <f t="shared" si="203"/>
        <v>0</v>
      </c>
      <c r="Z3026" s="199"/>
      <c r="AA3026" s="199"/>
      <c r="AB3026" s="112"/>
      <c r="AC3026" s="112"/>
      <c r="AD3026" s="112"/>
      <c r="AE3026" s="204"/>
      <c r="AF3026" s="199"/>
    </row>
    <row r="3027" spans="1:32" ht="15.6" hidden="1">
      <c r="A3027" s="198"/>
      <c r="B3027" s="199"/>
      <c r="C3027" s="199"/>
      <c r="D3027" s="199"/>
      <c r="E3027" s="200"/>
      <c r="F3027" s="200"/>
      <c r="G3027" s="199"/>
      <c r="H3027" s="199"/>
      <c r="I3027" s="200"/>
      <c r="J3027" s="204"/>
      <c r="K3027" s="199"/>
      <c r="L3027" s="199"/>
      <c r="M3027" s="199"/>
      <c r="N3027" s="112"/>
      <c r="O3027" s="199"/>
      <c r="P3027" s="199"/>
      <c r="Q3027" s="199"/>
      <c r="R3027" s="199"/>
      <c r="S3027" s="199"/>
      <c r="T3027" s="199">
        <f>BD[[#This Row],[ND]]*BD[[#This Row],[NE]]</f>
        <v>0</v>
      </c>
      <c r="U3027" s="201" t="str">
        <f t="shared" si="201"/>
        <v/>
      </c>
      <c r="V3027" s="199"/>
      <c r="W3027" s="199">
        <f>BD[[#This Row],[NP]]*BD[[#This Row],[N.C]]</f>
        <v>0</v>
      </c>
      <c r="X3027" s="201" t="str">
        <f t="shared" si="202"/>
        <v/>
      </c>
      <c r="Y3027" s="182" t="b">
        <f t="shared" si="203"/>
        <v>0</v>
      </c>
      <c r="Z3027" s="199"/>
      <c r="AA3027" s="199"/>
      <c r="AB3027" s="112"/>
      <c r="AC3027" s="112"/>
      <c r="AD3027" s="112"/>
      <c r="AE3027" s="204"/>
      <c r="AF3027" s="199"/>
    </row>
    <row r="3028" spans="1:32" ht="15.6" hidden="1">
      <c r="A3028" s="198"/>
      <c r="B3028" s="199"/>
      <c r="C3028" s="199"/>
      <c r="D3028" s="199"/>
      <c r="E3028" s="200"/>
      <c r="F3028" s="200"/>
      <c r="G3028" s="199"/>
      <c r="H3028" s="199"/>
      <c r="I3028" s="200"/>
      <c r="J3028" s="204"/>
      <c r="K3028" s="199"/>
      <c r="L3028" s="199"/>
      <c r="M3028" s="199"/>
      <c r="N3028" s="112"/>
      <c r="O3028" s="199"/>
      <c r="P3028" s="199"/>
      <c r="Q3028" s="199"/>
      <c r="R3028" s="199"/>
      <c r="S3028" s="199"/>
      <c r="T3028" s="199">
        <f>BD[[#This Row],[ND]]*BD[[#This Row],[NE]]</f>
        <v>0</v>
      </c>
      <c r="U3028" s="201" t="str">
        <f t="shared" si="201"/>
        <v/>
      </c>
      <c r="V3028" s="199"/>
      <c r="W3028" s="199">
        <f>BD[[#This Row],[NP]]*BD[[#This Row],[N.C]]</f>
        <v>0</v>
      </c>
      <c r="X3028" s="201" t="str">
        <f t="shared" si="202"/>
        <v/>
      </c>
      <c r="Y3028" s="182" t="b">
        <f t="shared" si="203"/>
        <v>0</v>
      </c>
      <c r="Z3028" s="199"/>
      <c r="AA3028" s="199"/>
      <c r="AB3028" s="112"/>
      <c r="AC3028" s="112"/>
      <c r="AD3028" s="112"/>
      <c r="AE3028" s="204"/>
      <c r="AF3028" s="199"/>
    </row>
    <row r="3029" spans="1:32" ht="15.6" hidden="1">
      <c r="A3029" s="198"/>
      <c r="B3029" s="199"/>
      <c r="C3029" s="199"/>
      <c r="D3029" s="199"/>
      <c r="E3029" s="200"/>
      <c r="F3029" s="200"/>
      <c r="G3029" s="199"/>
      <c r="H3029" s="199"/>
      <c r="I3029" s="200"/>
      <c r="J3029" s="204"/>
      <c r="K3029" s="199"/>
      <c r="L3029" s="199"/>
      <c r="M3029" s="199"/>
      <c r="N3029" s="112"/>
      <c r="O3029" s="199"/>
      <c r="P3029" s="199"/>
      <c r="Q3029" s="199"/>
      <c r="R3029" s="199"/>
      <c r="S3029" s="199"/>
      <c r="T3029" s="199">
        <f>BD[[#This Row],[ND]]*BD[[#This Row],[NE]]</f>
        <v>0</v>
      </c>
      <c r="U3029" s="201" t="str">
        <f t="shared" si="201"/>
        <v/>
      </c>
      <c r="V3029" s="199"/>
      <c r="W3029" s="199">
        <f>BD[[#This Row],[NP]]*BD[[#This Row],[N.C]]</f>
        <v>0</v>
      </c>
      <c r="X3029" s="201" t="str">
        <f t="shared" si="202"/>
        <v/>
      </c>
      <c r="Y3029" s="182" t="b">
        <f t="shared" si="203"/>
        <v>0</v>
      </c>
      <c r="Z3029" s="199"/>
      <c r="AA3029" s="199"/>
      <c r="AB3029" s="112"/>
      <c r="AC3029" s="112"/>
      <c r="AD3029" s="112"/>
      <c r="AE3029" s="204"/>
      <c r="AF3029" s="199"/>
    </row>
    <row r="3030" spans="1:32" ht="15.6" hidden="1">
      <c r="A3030" s="198"/>
      <c r="B3030" s="199"/>
      <c r="C3030" s="199"/>
      <c r="D3030" s="199"/>
      <c r="E3030" s="200"/>
      <c r="F3030" s="200"/>
      <c r="G3030" s="199"/>
      <c r="H3030" s="199"/>
      <c r="I3030" s="200"/>
      <c r="J3030" s="204"/>
      <c r="K3030" s="199"/>
      <c r="L3030" s="199"/>
      <c r="M3030" s="199"/>
      <c r="N3030" s="112"/>
      <c r="O3030" s="199"/>
      <c r="P3030" s="199"/>
      <c r="Q3030" s="199"/>
      <c r="R3030" s="199"/>
      <c r="S3030" s="199"/>
      <c r="T3030" s="199">
        <f>BD[[#This Row],[ND]]*BD[[#This Row],[NE]]</f>
        <v>0</v>
      </c>
      <c r="U3030" s="201" t="str">
        <f t="shared" si="201"/>
        <v/>
      </c>
      <c r="V3030" s="199"/>
      <c r="W3030" s="199">
        <f>BD[[#This Row],[NP]]*BD[[#This Row],[N.C]]</f>
        <v>0</v>
      </c>
      <c r="X3030" s="201" t="str">
        <f t="shared" si="202"/>
        <v/>
      </c>
      <c r="Y3030" s="182" t="b">
        <f t="shared" si="203"/>
        <v>0</v>
      </c>
      <c r="Z3030" s="199"/>
      <c r="AA3030" s="199"/>
      <c r="AB3030" s="112"/>
      <c r="AC3030" s="112"/>
      <c r="AD3030" s="112"/>
      <c r="AE3030" s="204"/>
      <c r="AF3030" s="199"/>
    </row>
    <row r="3031" spans="1:32" ht="15.6" hidden="1">
      <c r="A3031" s="198"/>
      <c r="B3031" s="199"/>
      <c r="C3031" s="199"/>
      <c r="D3031" s="199"/>
      <c r="E3031" s="200"/>
      <c r="F3031" s="200"/>
      <c r="G3031" s="199"/>
      <c r="H3031" s="199"/>
      <c r="I3031" s="200"/>
      <c r="J3031" s="204"/>
      <c r="K3031" s="199"/>
      <c r="L3031" s="199"/>
      <c r="M3031" s="199"/>
      <c r="N3031" s="112"/>
      <c r="O3031" s="199"/>
      <c r="P3031" s="199"/>
      <c r="Q3031" s="199"/>
      <c r="R3031" s="199"/>
      <c r="S3031" s="199"/>
      <c r="T3031" s="199">
        <f>BD[[#This Row],[ND]]*BD[[#This Row],[NE]]</f>
        <v>0</v>
      </c>
      <c r="U3031" s="201" t="str">
        <f t="shared" si="201"/>
        <v/>
      </c>
      <c r="V3031" s="199"/>
      <c r="W3031" s="199">
        <f>BD[[#This Row],[NP]]*BD[[#This Row],[N.C]]</f>
        <v>0</v>
      </c>
      <c r="X3031" s="201" t="str">
        <f t="shared" si="202"/>
        <v/>
      </c>
      <c r="Y3031" s="182" t="b">
        <f t="shared" si="203"/>
        <v>0</v>
      </c>
      <c r="Z3031" s="199"/>
      <c r="AA3031" s="199"/>
      <c r="AB3031" s="112"/>
      <c r="AC3031" s="112"/>
      <c r="AD3031" s="112"/>
      <c r="AE3031" s="204"/>
      <c r="AF3031" s="199"/>
    </row>
    <row r="3032" spans="1:32" ht="15.6" hidden="1">
      <c r="A3032" s="198"/>
      <c r="B3032" s="199"/>
      <c r="C3032" s="199"/>
      <c r="D3032" s="199"/>
      <c r="E3032" s="200"/>
      <c r="F3032" s="200"/>
      <c r="G3032" s="199"/>
      <c r="H3032" s="199"/>
      <c r="I3032" s="200"/>
      <c r="J3032" s="204"/>
      <c r="K3032" s="199"/>
      <c r="L3032" s="199"/>
      <c r="M3032" s="199"/>
      <c r="N3032" s="112"/>
      <c r="O3032" s="199"/>
      <c r="P3032" s="199"/>
      <c r="Q3032" s="199"/>
      <c r="R3032" s="199"/>
      <c r="S3032" s="199"/>
      <c r="T3032" s="199">
        <f>BD[[#This Row],[ND]]*BD[[#This Row],[NE]]</f>
        <v>0</v>
      </c>
      <c r="U3032" s="201" t="str">
        <f t="shared" si="201"/>
        <v/>
      </c>
      <c r="V3032" s="199"/>
      <c r="W3032" s="199">
        <f>BD[[#This Row],[NP]]*BD[[#This Row],[N.C]]</f>
        <v>0</v>
      </c>
      <c r="X3032" s="201" t="str">
        <f t="shared" si="202"/>
        <v/>
      </c>
      <c r="Y3032" s="182" t="b">
        <f t="shared" si="203"/>
        <v>0</v>
      </c>
      <c r="Z3032" s="199"/>
      <c r="AA3032" s="199"/>
      <c r="AB3032" s="112"/>
      <c r="AC3032" s="112"/>
      <c r="AD3032" s="112"/>
      <c r="AE3032" s="204"/>
      <c r="AF3032" s="199"/>
    </row>
    <row r="3033" spans="1:32" ht="15.6" hidden="1">
      <c r="A3033" s="198"/>
      <c r="B3033" s="199"/>
      <c r="C3033" s="199"/>
      <c r="D3033" s="199"/>
      <c r="E3033" s="200"/>
      <c r="F3033" s="200"/>
      <c r="G3033" s="199"/>
      <c r="H3033" s="199"/>
      <c r="I3033" s="200"/>
      <c r="J3033" s="204"/>
      <c r="K3033" s="199"/>
      <c r="L3033" s="199"/>
      <c r="M3033" s="199"/>
      <c r="N3033" s="112"/>
      <c r="O3033" s="199"/>
      <c r="P3033" s="199"/>
      <c r="Q3033" s="199"/>
      <c r="R3033" s="199"/>
      <c r="S3033" s="199"/>
      <c r="T3033" s="199">
        <f>BD[[#This Row],[ND]]*BD[[#This Row],[NE]]</f>
        <v>0</v>
      </c>
      <c r="U3033" s="201" t="str">
        <f t="shared" si="201"/>
        <v/>
      </c>
      <c r="V3033" s="199"/>
      <c r="W3033" s="199">
        <f>BD[[#This Row],[NP]]*BD[[#This Row],[N.C]]</f>
        <v>0</v>
      </c>
      <c r="X3033" s="201" t="str">
        <f t="shared" si="202"/>
        <v/>
      </c>
      <c r="Y3033" s="182" t="b">
        <f t="shared" si="203"/>
        <v>0</v>
      </c>
      <c r="Z3033" s="199"/>
      <c r="AA3033" s="199"/>
      <c r="AB3033" s="112"/>
      <c r="AC3033" s="112"/>
      <c r="AD3033" s="112"/>
      <c r="AE3033" s="204"/>
      <c r="AF3033" s="199"/>
    </row>
    <row r="3034" spans="1:32" ht="15.6" hidden="1">
      <c r="A3034" s="198"/>
      <c r="B3034" s="199"/>
      <c r="C3034" s="199"/>
      <c r="D3034" s="199"/>
      <c r="E3034" s="200"/>
      <c r="F3034" s="200"/>
      <c r="G3034" s="199"/>
      <c r="H3034" s="199"/>
      <c r="I3034" s="200"/>
      <c r="J3034" s="204"/>
      <c r="K3034" s="199"/>
      <c r="L3034" s="199"/>
      <c r="M3034" s="199"/>
      <c r="N3034" s="112"/>
      <c r="O3034" s="199"/>
      <c r="P3034" s="199"/>
      <c r="Q3034" s="199"/>
      <c r="R3034" s="199"/>
      <c r="S3034" s="199"/>
      <c r="T3034" s="199">
        <f>BD[[#This Row],[ND]]*BD[[#This Row],[NE]]</f>
        <v>0</v>
      </c>
      <c r="U3034" s="201" t="str">
        <f t="shared" si="201"/>
        <v/>
      </c>
      <c r="V3034" s="199"/>
      <c r="W3034" s="199">
        <f>BD[[#This Row],[NP]]*BD[[#This Row],[N.C]]</f>
        <v>0</v>
      </c>
      <c r="X3034" s="201" t="str">
        <f t="shared" si="202"/>
        <v/>
      </c>
      <c r="Y3034" s="182" t="b">
        <f t="shared" si="203"/>
        <v>0</v>
      </c>
      <c r="Z3034" s="199"/>
      <c r="AA3034" s="199"/>
      <c r="AB3034" s="112"/>
      <c r="AC3034" s="112"/>
      <c r="AD3034" s="112"/>
      <c r="AE3034" s="204"/>
      <c r="AF3034" s="199"/>
    </row>
    <row r="3035" spans="1:32" ht="15.6" hidden="1">
      <c r="A3035" s="198"/>
      <c r="B3035" s="199"/>
      <c r="C3035" s="199"/>
      <c r="D3035" s="199"/>
      <c r="E3035" s="200"/>
      <c r="F3035" s="200"/>
      <c r="G3035" s="199"/>
      <c r="H3035" s="199"/>
      <c r="I3035" s="200"/>
      <c r="J3035" s="204"/>
      <c r="K3035" s="199"/>
      <c r="L3035" s="199"/>
      <c r="M3035" s="199"/>
      <c r="N3035" s="112"/>
      <c r="O3035" s="199"/>
      <c r="P3035" s="199"/>
      <c r="Q3035" s="199"/>
      <c r="R3035" s="199"/>
      <c r="S3035" s="199"/>
      <c r="T3035" s="199">
        <f>BD[[#This Row],[ND]]*BD[[#This Row],[NE]]</f>
        <v>0</v>
      </c>
      <c r="U3035" s="201" t="str">
        <f t="shared" si="201"/>
        <v/>
      </c>
      <c r="V3035" s="199"/>
      <c r="W3035" s="199">
        <f>BD[[#This Row],[NP]]*BD[[#This Row],[N.C]]</f>
        <v>0</v>
      </c>
      <c r="X3035" s="201" t="str">
        <f t="shared" si="202"/>
        <v/>
      </c>
      <c r="Y3035" s="182" t="b">
        <f t="shared" si="203"/>
        <v>0</v>
      </c>
      <c r="Z3035" s="199"/>
      <c r="AA3035" s="199"/>
      <c r="AB3035" s="112"/>
      <c r="AC3035" s="112"/>
      <c r="AD3035" s="112"/>
      <c r="AE3035" s="204"/>
      <c r="AF3035" s="199"/>
    </row>
    <row r="3036" spans="1:32" ht="15.6" hidden="1">
      <c r="A3036" s="198"/>
      <c r="B3036" s="199"/>
      <c r="C3036" s="199"/>
      <c r="D3036" s="199"/>
      <c r="E3036" s="200"/>
      <c r="F3036" s="200"/>
      <c r="G3036" s="199"/>
      <c r="H3036" s="199"/>
      <c r="I3036" s="200"/>
      <c r="J3036" s="204"/>
      <c r="K3036" s="199"/>
      <c r="L3036" s="199"/>
      <c r="M3036" s="199"/>
      <c r="N3036" s="112"/>
      <c r="O3036" s="199"/>
      <c r="P3036" s="199"/>
      <c r="Q3036" s="199"/>
      <c r="R3036" s="199"/>
      <c r="S3036" s="199"/>
      <c r="T3036" s="199">
        <f>BD[[#This Row],[ND]]*BD[[#This Row],[NE]]</f>
        <v>0</v>
      </c>
      <c r="U3036" s="201" t="str">
        <f t="shared" si="201"/>
        <v/>
      </c>
      <c r="V3036" s="199"/>
      <c r="W3036" s="199">
        <f>BD[[#This Row],[NP]]*BD[[#This Row],[N.C]]</f>
        <v>0</v>
      </c>
      <c r="X3036" s="201" t="str">
        <f t="shared" si="202"/>
        <v/>
      </c>
      <c r="Y3036" s="182" t="b">
        <f t="shared" si="203"/>
        <v>0</v>
      </c>
      <c r="Z3036" s="199"/>
      <c r="AA3036" s="199"/>
      <c r="AB3036" s="112"/>
      <c r="AC3036" s="112"/>
      <c r="AD3036" s="112"/>
      <c r="AE3036" s="204"/>
      <c r="AF3036" s="199"/>
    </row>
    <row r="3037" spans="1:32" ht="15.6" hidden="1">
      <c r="A3037" s="198"/>
      <c r="B3037" s="199"/>
      <c r="C3037" s="199"/>
      <c r="D3037" s="199"/>
      <c r="E3037" s="200"/>
      <c r="F3037" s="200"/>
      <c r="G3037" s="199"/>
      <c r="H3037" s="199"/>
      <c r="I3037" s="200"/>
      <c r="J3037" s="204"/>
      <c r="K3037" s="199"/>
      <c r="L3037" s="199"/>
      <c r="M3037" s="199"/>
      <c r="N3037" s="112"/>
      <c r="O3037" s="199"/>
      <c r="P3037" s="199"/>
      <c r="Q3037" s="199"/>
      <c r="R3037" s="199"/>
      <c r="S3037" s="199"/>
      <c r="T3037" s="199">
        <f>BD[[#This Row],[ND]]*BD[[#This Row],[NE]]</f>
        <v>0</v>
      </c>
      <c r="U3037" s="201" t="str">
        <f t="shared" si="201"/>
        <v/>
      </c>
      <c r="V3037" s="199"/>
      <c r="W3037" s="199">
        <f>BD[[#This Row],[NP]]*BD[[#This Row],[N.C]]</f>
        <v>0</v>
      </c>
      <c r="X3037" s="201" t="str">
        <f t="shared" si="202"/>
        <v/>
      </c>
      <c r="Y3037" s="182" t="b">
        <f t="shared" si="203"/>
        <v>0</v>
      </c>
      <c r="Z3037" s="199"/>
      <c r="AA3037" s="199"/>
      <c r="AB3037" s="112"/>
      <c r="AC3037" s="112"/>
      <c r="AD3037" s="112"/>
      <c r="AE3037" s="204"/>
      <c r="AF3037" s="199"/>
    </row>
    <row r="3038" spans="1:32" ht="15.6" hidden="1">
      <c r="A3038" s="198"/>
      <c r="B3038" s="199"/>
      <c r="C3038" s="199"/>
      <c r="D3038" s="199"/>
      <c r="E3038" s="200"/>
      <c r="F3038" s="200"/>
      <c r="G3038" s="199"/>
      <c r="H3038" s="199"/>
      <c r="I3038" s="200"/>
      <c r="J3038" s="204"/>
      <c r="K3038" s="199"/>
      <c r="L3038" s="199"/>
      <c r="M3038" s="199"/>
      <c r="N3038" s="112"/>
      <c r="O3038" s="199"/>
      <c r="P3038" s="199"/>
      <c r="Q3038" s="199"/>
      <c r="R3038" s="199"/>
      <c r="S3038" s="199"/>
      <c r="T3038" s="199">
        <f>BD[[#This Row],[ND]]*BD[[#This Row],[NE]]</f>
        <v>0</v>
      </c>
      <c r="U3038" s="201" t="str">
        <f t="shared" si="201"/>
        <v/>
      </c>
      <c r="V3038" s="199"/>
      <c r="W3038" s="199">
        <f>BD[[#This Row],[NP]]*BD[[#This Row],[N.C]]</f>
        <v>0</v>
      </c>
      <c r="X3038" s="201" t="str">
        <f t="shared" si="202"/>
        <v/>
      </c>
      <c r="Y3038" s="182" t="b">
        <f t="shared" si="203"/>
        <v>0</v>
      </c>
      <c r="Z3038" s="199"/>
      <c r="AA3038" s="199"/>
      <c r="AB3038" s="112"/>
      <c r="AC3038" s="112"/>
      <c r="AD3038" s="112"/>
      <c r="AE3038" s="204"/>
      <c r="AF3038" s="199"/>
    </row>
    <row r="3039" spans="1:32" ht="15.6" hidden="1">
      <c r="A3039" s="198"/>
      <c r="B3039" s="199"/>
      <c r="C3039" s="199"/>
      <c r="D3039" s="199"/>
      <c r="E3039" s="200"/>
      <c r="F3039" s="200"/>
      <c r="G3039" s="199"/>
      <c r="H3039" s="199"/>
      <c r="I3039" s="200"/>
      <c r="J3039" s="204"/>
      <c r="K3039" s="199"/>
      <c r="L3039" s="199"/>
      <c r="M3039" s="199"/>
      <c r="N3039" s="112"/>
      <c r="O3039" s="199"/>
      <c r="P3039" s="199"/>
      <c r="Q3039" s="199"/>
      <c r="R3039" s="199"/>
      <c r="S3039" s="199"/>
      <c r="T3039" s="199">
        <f>BD[[#This Row],[ND]]*BD[[#This Row],[NE]]</f>
        <v>0</v>
      </c>
      <c r="U3039" s="201" t="str">
        <f t="shared" si="201"/>
        <v/>
      </c>
      <c r="V3039" s="199"/>
      <c r="W3039" s="199">
        <f>BD[[#This Row],[NP]]*BD[[#This Row],[N.C]]</f>
        <v>0</v>
      </c>
      <c r="X3039" s="201" t="str">
        <f t="shared" si="202"/>
        <v/>
      </c>
      <c r="Y3039" s="182" t="b">
        <f t="shared" si="203"/>
        <v>0</v>
      </c>
      <c r="Z3039" s="199"/>
      <c r="AA3039" s="199"/>
      <c r="AB3039" s="112"/>
      <c r="AC3039" s="112"/>
      <c r="AD3039" s="112"/>
      <c r="AE3039" s="204"/>
      <c r="AF3039" s="199"/>
    </row>
    <row r="3040" spans="1:32" ht="15.6" hidden="1">
      <c r="A3040" s="198"/>
      <c r="B3040" s="199"/>
      <c r="C3040" s="199"/>
      <c r="D3040" s="199"/>
      <c r="E3040" s="200"/>
      <c r="F3040" s="200"/>
      <c r="G3040" s="199"/>
      <c r="H3040" s="199"/>
      <c r="I3040" s="200"/>
      <c r="J3040" s="204"/>
      <c r="K3040" s="199"/>
      <c r="L3040" s="199"/>
      <c r="M3040" s="199"/>
      <c r="N3040" s="112"/>
      <c r="O3040" s="199"/>
      <c r="P3040" s="199"/>
      <c r="Q3040" s="199"/>
      <c r="R3040" s="199"/>
      <c r="S3040" s="199"/>
      <c r="T3040" s="199">
        <f>BD[[#This Row],[ND]]*BD[[#This Row],[NE]]</f>
        <v>0</v>
      </c>
      <c r="U3040" s="201" t="str">
        <f t="shared" si="201"/>
        <v/>
      </c>
      <c r="V3040" s="199"/>
      <c r="W3040" s="199">
        <f>BD[[#This Row],[NP]]*BD[[#This Row],[N.C]]</f>
        <v>0</v>
      </c>
      <c r="X3040" s="201" t="str">
        <f t="shared" si="202"/>
        <v/>
      </c>
      <c r="Y3040" s="182" t="b">
        <f t="shared" si="203"/>
        <v>0</v>
      </c>
      <c r="Z3040" s="199"/>
      <c r="AA3040" s="199"/>
      <c r="AB3040" s="112"/>
      <c r="AC3040" s="112"/>
      <c r="AD3040" s="112"/>
      <c r="AE3040" s="204"/>
      <c r="AF3040" s="199"/>
    </row>
    <row r="3041" spans="1:32" ht="15.6" hidden="1">
      <c r="A3041" s="198"/>
      <c r="B3041" s="199"/>
      <c r="C3041" s="199"/>
      <c r="D3041" s="199"/>
      <c r="E3041" s="200"/>
      <c r="F3041" s="200"/>
      <c r="G3041" s="199"/>
      <c r="H3041" s="199"/>
      <c r="I3041" s="200"/>
      <c r="J3041" s="204"/>
      <c r="K3041" s="199"/>
      <c r="L3041" s="199"/>
      <c r="M3041" s="199"/>
      <c r="N3041" s="112"/>
      <c r="O3041" s="199"/>
      <c r="P3041" s="199"/>
      <c r="Q3041" s="199"/>
      <c r="R3041" s="199"/>
      <c r="S3041" s="199"/>
      <c r="T3041" s="199">
        <f>BD[[#This Row],[ND]]*BD[[#This Row],[NE]]</f>
        <v>0</v>
      </c>
      <c r="U3041" s="201" t="str">
        <f t="shared" si="201"/>
        <v/>
      </c>
      <c r="V3041" s="199"/>
      <c r="W3041" s="199">
        <f>BD[[#This Row],[NP]]*BD[[#This Row],[N.C]]</f>
        <v>0</v>
      </c>
      <c r="X3041" s="201" t="str">
        <f t="shared" si="202"/>
        <v/>
      </c>
      <c r="Y3041" s="182" t="b">
        <f t="shared" si="203"/>
        <v>0</v>
      </c>
      <c r="Z3041" s="199"/>
      <c r="AA3041" s="199"/>
      <c r="AB3041" s="112"/>
      <c r="AC3041" s="112"/>
      <c r="AD3041" s="112"/>
      <c r="AE3041" s="204"/>
      <c r="AF3041" s="199"/>
    </row>
    <row r="3042" spans="1:32" ht="15.6" hidden="1">
      <c r="A3042" s="198"/>
      <c r="B3042" s="199"/>
      <c r="C3042" s="199"/>
      <c r="D3042" s="199"/>
      <c r="E3042" s="200"/>
      <c r="F3042" s="200"/>
      <c r="G3042" s="199"/>
      <c r="H3042" s="199"/>
      <c r="I3042" s="200"/>
      <c r="J3042" s="204"/>
      <c r="K3042" s="199"/>
      <c r="L3042" s="199"/>
      <c r="M3042" s="199"/>
      <c r="N3042" s="112"/>
      <c r="O3042" s="199"/>
      <c r="P3042" s="199"/>
      <c r="Q3042" s="199"/>
      <c r="R3042" s="199"/>
      <c r="S3042" s="199"/>
      <c r="T3042" s="199">
        <f>BD[[#This Row],[ND]]*BD[[#This Row],[NE]]</f>
        <v>0</v>
      </c>
      <c r="U3042" s="201" t="str">
        <f t="shared" si="201"/>
        <v/>
      </c>
      <c r="V3042" s="199"/>
      <c r="W3042" s="199">
        <f>BD[[#This Row],[NP]]*BD[[#This Row],[N.C]]</f>
        <v>0</v>
      </c>
      <c r="X3042" s="201" t="str">
        <f t="shared" si="202"/>
        <v/>
      </c>
      <c r="Y3042" s="182" t="b">
        <f t="shared" si="203"/>
        <v>0</v>
      </c>
      <c r="Z3042" s="199"/>
      <c r="AA3042" s="199"/>
      <c r="AB3042" s="112"/>
      <c r="AC3042" s="112"/>
      <c r="AD3042" s="112"/>
      <c r="AE3042" s="204"/>
      <c r="AF3042" s="199"/>
    </row>
    <row r="3043" spans="1:32" ht="15.6" hidden="1">
      <c r="A3043" s="198"/>
      <c r="B3043" s="199"/>
      <c r="C3043" s="199"/>
      <c r="D3043" s="199"/>
      <c r="E3043" s="200"/>
      <c r="F3043" s="200"/>
      <c r="G3043" s="199"/>
      <c r="H3043" s="199"/>
      <c r="I3043" s="200"/>
      <c r="J3043" s="204"/>
      <c r="K3043" s="199"/>
      <c r="L3043" s="199"/>
      <c r="M3043" s="199"/>
      <c r="N3043" s="112"/>
      <c r="O3043" s="199"/>
      <c r="P3043" s="199"/>
      <c r="Q3043" s="199"/>
      <c r="R3043" s="199"/>
      <c r="S3043" s="199"/>
      <c r="T3043" s="199">
        <f>BD[[#This Row],[ND]]*BD[[#This Row],[NE]]</f>
        <v>0</v>
      </c>
      <c r="U3043" s="201" t="str">
        <f t="shared" si="201"/>
        <v/>
      </c>
      <c r="V3043" s="199"/>
      <c r="W3043" s="199">
        <f>BD[[#This Row],[NP]]*BD[[#This Row],[N.C]]</f>
        <v>0</v>
      </c>
      <c r="X3043" s="201" t="str">
        <f t="shared" si="202"/>
        <v/>
      </c>
      <c r="Y3043" s="182" t="b">
        <f t="shared" si="203"/>
        <v>0</v>
      </c>
      <c r="Z3043" s="199"/>
      <c r="AA3043" s="199"/>
      <c r="AB3043" s="112"/>
      <c r="AC3043" s="112"/>
      <c r="AD3043" s="112"/>
      <c r="AE3043" s="204"/>
      <c r="AF3043" s="199"/>
    </row>
    <row r="3044" spans="1:32" ht="15.6" hidden="1">
      <c r="A3044" s="198"/>
      <c r="B3044" s="199"/>
      <c r="C3044" s="199"/>
      <c r="D3044" s="199"/>
      <c r="E3044" s="200"/>
      <c r="F3044" s="200"/>
      <c r="G3044" s="199"/>
      <c r="H3044" s="199"/>
      <c r="I3044" s="200"/>
      <c r="J3044" s="204"/>
      <c r="K3044" s="199"/>
      <c r="L3044" s="199"/>
      <c r="M3044" s="199"/>
      <c r="N3044" s="112"/>
      <c r="O3044" s="199"/>
      <c r="P3044" s="199"/>
      <c r="Q3044" s="199"/>
      <c r="R3044" s="199"/>
      <c r="S3044" s="199"/>
      <c r="T3044" s="199">
        <f>BD[[#This Row],[ND]]*BD[[#This Row],[NE]]</f>
        <v>0</v>
      </c>
      <c r="U3044" s="201" t="str">
        <f t="shared" si="201"/>
        <v/>
      </c>
      <c r="V3044" s="199"/>
      <c r="W3044" s="199">
        <f>BD[[#This Row],[NP]]*BD[[#This Row],[N.C]]</f>
        <v>0</v>
      </c>
      <c r="X3044" s="201" t="str">
        <f t="shared" si="202"/>
        <v/>
      </c>
      <c r="Y3044" s="182" t="b">
        <f t="shared" si="203"/>
        <v>0</v>
      </c>
      <c r="Z3044" s="199"/>
      <c r="AA3044" s="199"/>
      <c r="AB3044" s="112"/>
      <c r="AC3044" s="112"/>
      <c r="AD3044" s="112"/>
      <c r="AE3044" s="204"/>
      <c r="AF3044" s="199"/>
    </row>
    <row r="3045" spans="1:32" ht="15.6" hidden="1">
      <c r="A3045" s="198"/>
      <c r="B3045" s="199"/>
      <c r="C3045" s="199"/>
      <c r="D3045" s="199"/>
      <c r="E3045" s="200"/>
      <c r="F3045" s="200"/>
      <c r="G3045" s="199"/>
      <c r="H3045" s="199"/>
      <c r="I3045" s="200"/>
      <c r="J3045" s="204"/>
      <c r="K3045" s="199"/>
      <c r="L3045" s="199"/>
      <c r="M3045" s="199"/>
      <c r="N3045" s="112"/>
      <c r="O3045" s="199"/>
      <c r="P3045" s="199"/>
      <c r="Q3045" s="199"/>
      <c r="R3045" s="199"/>
      <c r="S3045" s="199"/>
      <c r="T3045" s="199">
        <f>BD[[#This Row],[ND]]*BD[[#This Row],[NE]]</f>
        <v>0</v>
      </c>
      <c r="U3045" s="201" t="str">
        <f t="shared" si="201"/>
        <v/>
      </c>
      <c r="V3045" s="199"/>
      <c r="W3045" s="199">
        <f>BD[[#This Row],[NP]]*BD[[#This Row],[N.C]]</f>
        <v>0</v>
      </c>
      <c r="X3045" s="201" t="str">
        <f t="shared" si="202"/>
        <v/>
      </c>
      <c r="Y3045" s="182" t="b">
        <f t="shared" si="203"/>
        <v>0</v>
      </c>
      <c r="Z3045" s="199"/>
      <c r="AA3045" s="199"/>
      <c r="AB3045" s="112"/>
      <c r="AC3045" s="112"/>
      <c r="AD3045" s="112"/>
      <c r="AE3045" s="204"/>
      <c r="AF3045" s="199"/>
    </row>
    <row r="3046" spans="1:32" ht="15.6" hidden="1">
      <c r="A3046" s="198"/>
      <c r="B3046" s="199"/>
      <c r="C3046" s="199"/>
      <c r="D3046" s="199"/>
      <c r="E3046" s="200"/>
      <c r="F3046" s="200"/>
      <c r="G3046" s="199"/>
      <c r="H3046" s="199"/>
      <c r="I3046" s="200"/>
      <c r="J3046" s="204"/>
      <c r="K3046" s="199"/>
      <c r="L3046" s="199"/>
      <c r="M3046" s="199"/>
      <c r="N3046" s="112"/>
      <c r="O3046" s="199"/>
      <c r="P3046" s="199"/>
      <c r="Q3046" s="199"/>
      <c r="R3046" s="199"/>
      <c r="S3046" s="199"/>
      <c r="T3046" s="199">
        <f>BD[[#This Row],[ND]]*BD[[#This Row],[NE]]</f>
        <v>0</v>
      </c>
      <c r="U3046" s="201" t="str">
        <f t="shared" si="201"/>
        <v/>
      </c>
      <c r="V3046" s="199"/>
      <c r="W3046" s="199">
        <f>BD[[#This Row],[NP]]*BD[[#This Row],[N.C]]</f>
        <v>0</v>
      </c>
      <c r="X3046" s="201" t="str">
        <f t="shared" si="202"/>
        <v/>
      </c>
      <c r="Y3046" s="182" t="b">
        <f t="shared" si="203"/>
        <v>0</v>
      </c>
      <c r="Z3046" s="199"/>
      <c r="AA3046" s="199"/>
      <c r="AB3046" s="112"/>
      <c r="AC3046" s="112"/>
      <c r="AD3046" s="112"/>
      <c r="AE3046" s="204"/>
      <c r="AF3046" s="199"/>
    </row>
    <row r="3047" spans="1:32" ht="15.6" hidden="1">
      <c r="A3047" s="198"/>
      <c r="B3047" s="199"/>
      <c r="C3047" s="199"/>
      <c r="D3047" s="199"/>
      <c r="E3047" s="200"/>
      <c r="F3047" s="200"/>
      <c r="G3047" s="199"/>
      <c r="H3047" s="199"/>
      <c r="I3047" s="200"/>
      <c r="J3047" s="204"/>
      <c r="K3047" s="199"/>
      <c r="L3047" s="199"/>
      <c r="M3047" s="199"/>
      <c r="N3047" s="112"/>
      <c r="O3047" s="199"/>
      <c r="P3047" s="199"/>
      <c r="Q3047" s="199"/>
      <c r="R3047" s="199"/>
      <c r="S3047" s="199"/>
      <c r="T3047" s="199">
        <f>BD[[#This Row],[ND]]*BD[[#This Row],[NE]]</f>
        <v>0</v>
      </c>
      <c r="U3047" s="201" t="str">
        <f t="shared" si="201"/>
        <v/>
      </c>
      <c r="V3047" s="199"/>
      <c r="W3047" s="199">
        <f>BD[[#This Row],[NP]]*BD[[#This Row],[N.C]]</f>
        <v>0</v>
      </c>
      <c r="X3047" s="201" t="str">
        <f t="shared" si="202"/>
        <v/>
      </c>
      <c r="Y3047" s="182" t="b">
        <f t="shared" si="203"/>
        <v>0</v>
      </c>
      <c r="Z3047" s="199"/>
      <c r="AA3047" s="199"/>
      <c r="AB3047" s="112"/>
      <c r="AC3047" s="112"/>
      <c r="AD3047" s="112"/>
      <c r="AE3047" s="204"/>
      <c r="AF3047" s="199"/>
    </row>
    <row r="3048" spans="1:32" ht="15.6" hidden="1">
      <c r="A3048" s="198"/>
      <c r="B3048" s="199"/>
      <c r="C3048" s="199"/>
      <c r="D3048" s="199"/>
      <c r="E3048" s="200"/>
      <c r="F3048" s="200"/>
      <c r="G3048" s="199"/>
      <c r="H3048" s="199"/>
      <c r="I3048" s="200"/>
      <c r="J3048" s="204"/>
      <c r="K3048" s="199"/>
      <c r="L3048" s="199"/>
      <c r="M3048" s="199"/>
      <c r="N3048" s="112"/>
      <c r="O3048" s="199"/>
      <c r="P3048" s="199"/>
      <c r="Q3048" s="199"/>
      <c r="R3048" s="199"/>
      <c r="S3048" s="199"/>
      <c r="T3048" s="199">
        <f>BD[[#This Row],[ND]]*BD[[#This Row],[NE]]</f>
        <v>0</v>
      </c>
      <c r="U3048" s="201" t="str">
        <f t="shared" si="201"/>
        <v/>
      </c>
      <c r="V3048" s="199"/>
      <c r="W3048" s="199">
        <f>BD[[#This Row],[NP]]*BD[[#This Row],[N.C]]</f>
        <v>0</v>
      </c>
      <c r="X3048" s="201" t="str">
        <f t="shared" si="202"/>
        <v/>
      </c>
      <c r="Y3048" s="182" t="b">
        <f t="shared" si="203"/>
        <v>0</v>
      </c>
      <c r="Z3048" s="199"/>
      <c r="AA3048" s="199"/>
      <c r="AB3048" s="112"/>
      <c r="AC3048" s="112"/>
      <c r="AD3048" s="112"/>
      <c r="AE3048" s="204"/>
      <c r="AF3048" s="199"/>
    </row>
    <row r="3049" spans="1:32" ht="15.6" hidden="1">
      <c r="A3049" s="198"/>
      <c r="B3049" s="199"/>
      <c r="C3049" s="199"/>
      <c r="D3049" s="199"/>
      <c r="E3049" s="200"/>
      <c r="F3049" s="200"/>
      <c r="G3049" s="199"/>
      <c r="H3049" s="199"/>
      <c r="I3049" s="200"/>
      <c r="J3049" s="204"/>
      <c r="K3049" s="199"/>
      <c r="L3049" s="199"/>
      <c r="M3049" s="199"/>
      <c r="N3049" s="112"/>
      <c r="O3049" s="199"/>
      <c r="P3049" s="199"/>
      <c r="Q3049" s="199"/>
      <c r="R3049" s="199"/>
      <c r="S3049" s="199"/>
      <c r="T3049" s="199">
        <f>BD[[#This Row],[ND]]*BD[[#This Row],[NE]]</f>
        <v>0</v>
      </c>
      <c r="U3049" s="201" t="str">
        <f t="shared" si="201"/>
        <v/>
      </c>
      <c r="V3049" s="199"/>
      <c r="W3049" s="199">
        <f>BD[[#This Row],[NP]]*BD[[#This Row],[N.C]]</f>
        <v>0</v>
      </c>
      <c r="X3049" s="201" t="str">
        <f t="shared" si="202"/>
        <v/>
      </c>
      <c r="Y3049" s="182" t="b">
        <f t="shared" si="203"/>
        <v>0</v>
      </c>
      <c r="Z3049" s="199"/>
      <c r="AA3049" s="199"/>
      <c r="AB3049" s="112"/>
      <c r="AC3049" s="112"/>
      <c r="AD3049" s="112"/>
      <c r="AE3049" s="204"/>
      <c r="AF3049" s="199"/>
    </row>
    <row r="3050" spans="1:32" ht="15.6" hidden="1">
      <c r="A3050" s="198"/>
      <c r="B3050" s="199"/>
      <c r="C3050" s="199"/>
      <c r="D3050" s="199"/>
      <c r="E3050" s="200"/>
      <c r="F3050" s="200"/>
      <c r="G3050" s="199"/>
      <c r="H3050" s="199"/>
      <c r="I3050" s="200"/>
      <c r="J3050" s="204"/>
      <c r="K3050" s="199"/>
      <c r="L3050" s="199"/>
      <c r="M3050" s="199"/>
      <c r="N3050" s="112"/>
      <c r="O3050" s="199"/>
      <c r="P3050" s="199"/>
      <c r="Q3050" s="199"/>
      <c r="R3050" s="199"/>
      <c r="S3050" s="199"/>
      <c r="T3050" s="199">
        <f>BD[[#This Row],[ND]]*BD[[#This Row],[NE]]</f>
        <v>0</v>
      </c>
      <c r="U3050" s="201" t="str">
        <f t="shared" si="201"/>
        <v/>
      </c>
      <c r="V3050" s="199"/>
      <c r="W3050" s="199">
        <f>BD[[#This Row],[NP]]*BD[[#This Row],[N.C]]</f>
        <v>0</v>
      </c>
      <c r="X3050" s="201" t="str">
        <f t="shared" si="202"/>
        <v/>
      </c>
      <c r="Y3050" s="182" t="b">
        <f t="shared" si="203"/>
        <v>0</v>
      </c>
      <c r="Z3050" s="199"/>
      <c r="AA3050" s="199"/>
      <c r="AB3050" s="112"/>
      <c r="AC3050" s="112"/>
      <c r="AD3050" s="112"/>
      <c r="AE3050" s="204"/>
      <c r="AF3050" s="199"/>
    </row>
    <row r="3051" spans="1:32" ht="15.6" hidden="1">
      <c r="A3051" s="198"/>
      <c r="B3051" s="199"/>
      <c r="C3051" s="199"/>
      <c r="D3051" s="199"/>
      <c r="E3051" s="200"/>
      <c r="F3051" s="200"/>
      <c r="G3051" s="199"/>
      <c r="H3051" s="199"/>
      <c r="I3051" s="200"/>
      <c r="J3051" s="204"/>
      <c r="K3051" s="199"/>
      <c r="L3051" s="199"/>
      <c r="M3051" s="199"/>
      <c r="N3051" s="112"/>
      <c r="O3051" s="199"/>
      <c r="P3051" s="199"/>
      <c r="Q3051" s="199"/>
      <c r="R3051" s="199"/>
      <c r="S3051" s="199"/>
      <c r="T3051" s="199">
        <f>BD[[#This Row],[ND]]*BD[[#This Row],[NE]]</f>
        <v>0</v>
      </c>
      <c r="U3051" s="201" t="str">
        <f t="shared" si="201"/>
        <v/>
      </c>
      <c r="V3051" s="199"/>
      <c r="W3051" s="199">
        <f>BD[[#This Row],[NP]]*BD[[#This Row],[N.C]]</f>
        <v>0</v>
      </c>
      <c r="X3051" s="201" t="str">
        <f t="shared" si="202"/>
        <v/>
      </c>
      <c r="Y3051" s="182" t="b">
        <f t="shared" si="203"/>
        <v>0</v>
      </c>
      <c r="Z3051" s="199"/>
      <c r="AA3051" s="199"/>
      <c r="AB3051" s="112"/>
      <c r="AC3051" s="112"/>
      <c r="AD3051" s="112"/>
      <c r="AE3051" s="204"/>
      <c r="AF3051" s="199"/>
    </row>
    <row r="3052" spans="1:32" ht="15.6" hidden="1">
      <c r="A3052" s="198"/>
      <c r="B3052" s="199"/>
      <c r="C3052" s="199"/>
      <c r="D3052" s="199"/>
      <c r="E3052" s="200"/>
      <c r="F3052" s="200"/>
      <c r="G3052" s="199"/>
      <c r="H3052" s="199"/>
      <c r="I3052" s="200"/>
      <c r="J3052" s="204"/>
      <c r="K3052" s="199"/>
      <c r="L3052" s="199"/>
      <c r="M3052" s="199"/>
      <c r="N3052" s="112"/>
      <c r="O3052" s="199"/>
      <c r="P3052" s="199"/>
      <c r="Q3052" s="199"/>
      <c r="R3052" s="199"/>
      <c r="S3052" s="199"/>
      <c r="T3052" s="199">
        <f>BD[[#This Row],[ND]]*BD[[#This Row],[NE]]</f>
        <v>0</v>
      </c>
      <c r="U3052" s="201" t="str">
        <f t="shared" si="201"/>
        <v/>
      </c>
      <c r="V3052" s="199"/>
      <c r="W3052" s="199">
        <f>BD[[#This Row],[NP]]*BD[[#This Row],[N.C]]</f>
        <v>0</v>
      </c>
      <c r="X3052" s="201" t="str">
        <f t="shared" si="202"/>
        <v/>
      </c>
      <c r="Y3052" s="182" t="b">
        <f t="shared" si="203"/>
        <v>0</v>
      </c>
      <c r="Z3052" s="199"/>
      <c r="AA3052" s="199"/>
      <c r="AB3052" s="112"/>
      <c r="AC3052" s="112"/>
      <c r="AD3052" s="112"/>
      <c r="AE3052" s="204"/>
      <c r="AF3052" s="199"/>
    </row>
    <row r="3053" spans="1:32" ht="15.6" hidden="1">
      <c r="A3053" s="198"/>
      <c r="B3053" s="199"/>
      <c r="C3053" s="199"/>
      <c r="D3053" s="199"/>
      <c r="E3053" s="200"/>
      <c r="F3053" s="200"/>
      <c r="G3053" s="199"/>
      <c r="H3053" s="199"/>
      <c r="I3053" s="200"/>
      <c r="J3053" s="204"/>
      <c r="K3053" s="199"/>
      <c r="L3053" s="199"/>
      <c r="M3053" s="199"/>
      <c r="N3053" s="112"/>
      <c r="O3053" s="199"/>
      <c r="P3053" s="199"/>
      <c r="Q3053" s="199"/>
      <c r="R3053" s="199"/>
      <c r="S3053" s="199"/>
      <c r="T3053" s="199">
        <f>BD[[#This Row],[ND]]*BD[[#This Row],[NE]]</f>
        <v>0</v>
      </c>
      <c r="U3053" s="201" t="str">
        <f t="shared" si="201"/>
        <v/>
      </c>
      <c r="V3053" s="199"/>
      <c r="W3053" s="199">
        <f>BD[[#This Row],[NP]]*BD[[#This Row],[N.C]]</f>
        <v>0</v>
      </c>
      <c r="X3053" s="201" t="str">
        <f t="shared" si="202"/>
        <v/>
      </c>
      <c r="Y3053" s="182" t="b">
        <f t="shared" si="203"/>
        <v>0</v>
      </c>
      <c r="Z3053" s="199"/>
      <c r="AA3053" s="199"/>
      <c r="AB3053" s="112"/>
      <c r="AC3053" s="112"/>
      <c r="AD3053" s="112"/>
      <c r="AE3053" s="204"/>
      <c r="AF3053" s="199"/>
    </row>
    <row r="3054" spans="1:32" ht="15.6" hidden="1">
      <c r="A3054" s="198"/>
      <c r="B3054" s="199"/>
      <c r="C3054" s="199"/>
      <c r="D3054" s="199"/>
      <c r="E3054" s="200"/>
      <c r="F3054" s="200"/>
      <c r="G3054" s="199"/>
      <c r="H3054" s="199"/>
      <c r="I3054" s="200"/>
      <c r="J3054" s="204"/>
      <c r="K3054" s="199"/>
      <c r="L3054" s="199"/>
      <c r="M3054" s="199"/>
      <c r="N3054" s="112"/>
      <c r="O3054" s="199"/>
      <c r="P3054" s="199"/>
      <c r="Q3054" s="199"/>
      <c r="R3054" s="199"/>
      <c r="S3054" s="199"/>
      <c r="T3054" s="199">
        <f>BD[[#This Row],[ND]]*BD[[#This Row],[NE]]</f>
        <v>0</v>
      </c>
      <c r="U3054" s="201" t="str">
        <f t="shared" si="201"/>
        <v/>
      </c>
      <c r="V3054" s="199"/>
      <c r="W3054" s="199">
        <f>BD[[#This Row],[NP]]*BD[[#This Row],[N.C]]</f>
        <v>0</v>
      </c>
      <c r="X3054" s="201" t="str">
        <f t="shared" si="202"/>
        <v/>
      </c>
      <c r="Y3054" s="182" t="b">
        <f t="shared" si="203"/>
        <v>0</v>
      </c>
      <c r="Z3054" s="199"/>
      <c r="AA3054" s="199"/>
      <c r="AB3054" s="112"/>
      <c r="AC3054" s="112"/>
      <c r="AD3054" s="112"/>
      <c r="AE3054" s="204"/>
      <c r="AF3054" s="199"/>
    </row>
    <row r="3055" spans="1:32" ht="15.6" hidden="1">
      <c r="A3055" s="198"/>
      <c r="B3055" s="199"/>
      <c r="C3055" s="199"/>
      <c r="D3055" s="199"/>
      <c r="E3055" s="200"/>
      <c r="F3055" s="200"/>
      <c r="G3055" s="199"/>
      <c r="H3055" s="199"/>
      <c r="I3055" s="200"/>
      <c r="J3055" s="204"/>
      <c r="K3055" s="199"/>
      <c r="L3055" s="199"/>
      <c r="M3055" s="199"/>
      <c r="N3055" s="112"/>
      <c r="O3055" s="199"/>
      <c r="P3055" s="199"/>
      <c r="Q3055" s="199"/>
      <c r="R3055" s="199"/>
      <c r="S3055" s="199"/>
      <c r="T3055" s="199">
        <f>BD[[#This Row],[ND]]*BD[[#This Row],[NE]]</f>
        <v>0</v>
      </c>
      <c r="U3055" s="201" t="str">
        <f t="shared" si="201"/>
        <v/>
      </c>
      <c r="V3055" s="199"/>
      <c r="W3055" s="199">
        <f>BD[[#This Row],[NP]]*BD[[#This Row],[N.C]]</f>
        <v>0</v>
      </c>
      <c r="X3055" s="201" t="str">
        <f t="shared" si="202"/>
        <v/>
      </c>
      <c r="Y3055" s="182" t="b">
        <f t="shared" si="203"/>
        <v>0</v>
      </c>
      <c r="Z3055" s="199"/>
      <c r="AA3055" s="199"/>
      <c r="AB3055" s="112"/>
      <c r="AC3055" s="112"/>
      <c r="AD3055" s="112"/>
      <c r="AE3055" s="204"/>
      <c r="AF3055" s="199"/>
    </row>
    <row r="3056" spans="1:32" ht="15.6" hidden="1">
      <c r="A3056" s="198"/>
      <c r="B3056" s="199"/>
      <c r="C3056" s="199"/>
      <c r="D3056" s="199"/>
      <c r="E3056" s="200"/>
      <c r="F3056" s="200"/>
      <c r="G3056" s="199"/>
      <c r="H3056" s="199"/>
      <c r="I3056" s="200"/>
      <c r="J3056" s="204"/>
      <c r="K3056" s="199"/>
      <c r="L3056" s="199"/>
      <c r="M3056" s="199"/>
      <c r="N3056" s="112"/>
      <c r="O3056" s="199"/>
      <c r="P3056" s="199"/>
      <c r="Q3056" s="199"/>
      <c r="R3056" s="199"/>
      <c r="S3056" s="199"/>
      <c r="T3056" s="199">
        <f>BD[[#This Row],[ND]]*BD[[#This Row],[NE]]</f>
        <v>0</v>
      </c>
      <c r="U3056" s="201" t="str">
        <f t="shared" si="201"/>
        <v/>
      </c>
      <c r="V3056" s="199"/>
      <c r="W3056" s="199">
        <f>BD[[#This Row],[NP]]*BD[[#This Row],[N.C]]</f>
        <v>0</v>
      </c>
      <c r="X3056" s="201" t="str">
        <f t="shared" si="202"/>
        <v/>
      </c>
      <c r="Y3056" s="182" t="b">
        <f t="shared" si="203"/>
        <v>0</v>
      </c>
      <c r="Z3056" s="199"/>
      <c r="AA3056" s="199"/>
      <c r="AB3056" s="112"/>
      <c r="AC3056" s="112"/>
      <c r="AD3056" s="112"/>
      <c r="AE3056" s="204"/>
      <c r="AF3056" s="199"/>
    </row>
    <row r="3057" spans="1:32" ht="15.6" hidden="1">
      <c r="A3057" s="198"/>
      <c r="B3057" s="199"/>
      <c r="C3057" s="199"/>
      <c r="D3057" s="199"/>
      <c r="E3057" s="200"/>
      <c r="F3057" s="200"/>
      <c r="G3057" s="199"/>
      <c r="H3057" s="199"/>
      <c r="I3057" s="200"/>
      <c r="J3057" s="204"/>
      <c r="K3057" s="199"/>
      <c r="L3057" s="199"/>
      <c r="M3057" s="199"/>
      <c r="N3057" s="112"/>
      <c r="O3057" s="199"/>
      <c r="P3057" s="199"/>
      <c r="Q3057" s="199"/>
      <c r="R3057" s="199"/>
      <c r="S3057" s="199"/>
      <c r="T3057" s="199">
        <f>BD[[#This Row],[ND]]*BD[[#This Row],[NE]]</f>
        <v>0</v>
      </c>
      <c r="U3057" s="201" t="str">
        <f t="shared" si="201"/>
        <v/>
      </c>
      <c r="V3057" s="199"/>
      <c r="W3057" s="199">
        <f>BD[[#This Row],[NP]]*BD[[#This Row],[N.C]]</f>
        <v>0</v>
      </c>
      <c r="X3057" s="201" t="str">
        <f t="shared" si="202"/>
        <v/>
      </c>
      <c r="Y3057" s="182" t="b">
        <f t="shared" si="203"/>
        <v>0</v>
      </c>
      <c r="Z3057" s="199"/>
      <c r="AA3057" s="199"/>
      <c r="AB3057" s="112"/>
      <c r="AC3057" s="112"/>
      <c r="AD3057" s="112"/>
      <c r="AE3057" s="204"/>
      <c r="AF3057" s="199"/>
    </row>
    <row r="3058" spans="1:32" ht="15.6" hidden="1">
      <c r="A3058" s="198"/>
      <c r="B3058" s="199"/>
      <c r="C3058" s="199"/>
      <c r="D3058" s="199"/>
      <c r="E3058" s="200"/>
      <c r="F3058" s="200"/>
      <c r="G3058" s="199"/>
      <c r="H3058" s="199"/>
      <c r="I3058" s="200"/>
      <c r="J3058" s="204"/>
      <c r="K3058" s="199"/>
      <c r="L3058" s="199"/>
      <c r="M3058" s="199"/>
      <c r="N3058" s="112"/>
      <c r="O3058" s="199"/>
      <c r="P3058" s="199"/>
      <c r="Q3058" s="199"/>
      <c r="R3058" s="199"/>
      <c r="S3058" s="199"/>
      <c r="T3058" s="199">
        <f>BD[[#This Row],[ND]]*BD[[#This Row],[NE]]</f>
        <v>0</v>
      </c>
      <c r="U3058" s="201" t="str">
        <f t="shared" si="201"/>
        <v/>
      </c>
      <c r="V3058" s="199"/>
      <c r="W3058" s="199">
        <f>BD[[#This Row],[NP]]*BD[[#This Row],[N.C]]</f>
        <v>0</v>
      </c>
      <c r="X3058" s="201" t="str">
        <f t="shared" si="202"/>
        <v/>
      </c>
      <c r="Y3058" s="182" t="b">
        <f t="shared" si="203"/>
        <v>0</v>
      </c>
      <c r="Z3058" s="199"/>
      <c r="AA3058" s="199"/>
      <c r="AB3058" s="112"/>
      <c r="AC3058" s="112"/>
      <c r="AD3058" s="112"/>
      <c r="AE3058" s="204"/>
      <c r="AF3058" s="199"/>
    </row>
    <row r="3059" spans="1:32" ht="15.6" hidden="1">
      <c r="A3059" s="198"/>
      <c r="B3059" s="199"/>
      <c r="C3059" s="199"/>
      <c r="D3059" s="199"/>
      <c r="E3059" s="200"/>
      <c r="F3059" s="200"/>
      <c r="G3059" s="199"/>
      <c r="H3059" s="199"/>
      <c r="I3059" s="200"/>
      <c r="J3059" s="204"/>
      <c r="K3059" s="199"/>
      <c r="L3059" s="199"/>
      <c r="M3059" s="199"/>
      <c r="N3059" s="112"/>
      <c r="O3059" s="199"/>
      <c r="P3059" s="199"/>
      <c r="Q3059" s="199"/>
      <c r="R3059" s="199"/>
      <c r="S3059" s="199"/>
      <c r="T3059" s="199">
        <f>BD[[#This Row],[ND]]*BD[[#This Row],[NE]]</f>
        <v>0</v>
      </c>
      <c r="U3059" s="201" t="str">
        <f t="shared" si="201"/>
        <v/>
      </c>
      <c r="V3059" s="199"/>
      <c r="W3059" s="199">
        <f>BD[[#This Row],[NP]]*BD[[#This Row],[N.C]]</f>
        <v>0</v>
      </c>
      <c r="X3059" s="201" t="str">
        <f t="shared" si="202"/>
        <v/>
      </c>
      <c r="Y3059" s="182" t="b">
        <f t="shared" si="203"/>
        <v>0</v>
      </c>
      <c r="Z3059" s="199"/>
      <c r="AA3059" s="199"/>
      <c r="AB3059" s="112"/>
      <c r="AC3059" s="112"/>
      <c r="AD3059" s="112"/>
      <c r="AE3059" s="204"/>
      <c r="AF3059" s="199"/>
    </row>
    <row r="3060" spans="1:32" ht="15.6" hidden="1">
      <c r="A3060" s="198"/>
      <c r="B3060" s="199"/>
      <c r="C3060" s="199"/>
      <c r="D3060" s="199"/>
      <c r="E3060" s="200"/>
      <c r="F3060" s="200"/>
      <c r="G3060" s="199"/>
      <c r="H3060" s="199"/>
      <c r="I3060" s="200"/>
      <c r="J3060" s="204"/>
      <c r="K3060" s="199"/>
      <c r="L3060" s="199"/>
      <c r="M3060" s="199"/>
      <c r="N3060" s="112"/>
      <c r="O3060" s="199"/>
      <c r="P3060" s="199"/>
      <c r="Q3060" s="199"/>
      <c r="R3060" s="199"/>
      <c r="S3060" s="199"/>
      <c r="T3060" s="199">
        <f>BD[[#This Row],[ND]]*BD[[#This Row],[NE]]</f>
        <v>0</v>
      </c>
      <c r="U3060" s="201" t="str">
        <f t="shared" si="201"/>
        <v/>
      </c>
      <c r="V3060" s="199"/>
      <c r="W3060" s="199">
        <f>BD[[#This Row],[NP]]*BD[[#This Row],[N.C]]</f>
        <v>0</v>
      </c>
      <c r="X3060" s="201" t="str">
        <f t="shared" si="202"/>
        <v/>
      </c>
      <c r="Y3060" s="182" t="b">
        <f t="shared" si="203"/>
        <v>0</v>
      </c>
      <c r="Z3060" s="199"/>
      <c r="AA3060" s="199"/>
      <c r="AB3060" s="112"/>
      <c r="AC3060" s="112"/>
      <c r="AD3060" s="112"/>
      <c r="AE3060" s="204"/>
      <c r="AF3060" s="199"/>
    </row>
    <row r="3061" spans="1:32" ht="15.6" hidden="1">
      <c r="A3061" s="198"/>
      <c r="B3061" s="199"/>
      <c r="C3061" s="199"/>
      <c r="D3061" s="199"/>
      <c r="E3061" s="200"/>
      <c r="F3061" s="200"/>
      <c r="G3061" s="199"/>
      <c r="H3061" s="199"/>
      <c r="I3061" s="200"/>
      <c r="J3061" s="204"/>
      <c r="K3061" s="199"/>
      <c r="L3061" s="199"/>
      <c r="M3061" s="199"/>
      <c r="N3061" s="112"/>
      <c r="O3061" s="199"/>
      <c r="P3061" s="199"/>
      <c r="Q3061" s="199"/>
      <c r="R3061" s="199"/>
      <c r="S3061" s="199"/>
      <c r="T3061" s="199">
        <f>BD[[#This Row],[ND]]*BD[[#This Row],[NE]]</f>
        <v>0</v>
      </c>
      <c r="U3061" s="201" t="str">
        <f t="shared" si="201"/>
        <v/>
      </c>
      <c r="V3061" s="199"/>
      <c r="W3061" s="199">
        <f>BD[[#This Row],[NP]]*BD[[#This Row],[N.C]]</f>
        <v>0</v>
      </c>
      <c r="X3061" s="201" t="str">
        <f t="shared" si="202"/>
        <v/>
      </c>
      <c r="Y3061" s="182" t="b">
        <f t="shared" si="203"/>
        <v>0</v>
      </c>
      <c r="Z3061" s="199"/>
      <c r="AA3061" s="199"/>
      <c r="AB3061" s="112"/>
      <c r="AC3061" s="112"/>
      <c r="AD3061" s="112"/>
      <c r="AE3061" s="204"/>
      <c r="AF3061" s="199"/>
    </row>
    <row r="3062" spans="1:32" ht="15.6" hidden="1">
      <c r="A3062" s="198"/>
      <c r="B3062" s="199"/>
      <c r="C3062" s="199"/>
      <c r="D3062" s="199"/>
      <c r="E3062" s="200"/>
      <c r="F3062" s="200"/>
      <c r="G3062" s="199"/>
      <c r="H3062" s="199"/>
      <c r="I3062" s="200"/>
      <c r="J3062" s="204"/>
      <c r="K3062" s="199"/>
      <c r="L3062" s="199"/>
      <c r="M3062" s="199"/>
      <c r="N3062" s="112"/>
      <c r="O3062" s="199"/>
      <c r="P3062" s="199"/>
      <c r="Q3062" s="199"/>
      <c r="R3062" s="199"/>
      <c r="S3062" s="199"/>
      <c r="T3062" s="199">
        <f>BD[[#This Row],[ND]]*BD[[#This Row],[NE]]</f>
        <v>0</v>
      </c>
      <c r="U3062" s="201" t="str">
        <f t="shared" si="201"/>
        <v/>
      </c>
      <c r="V3062" s="199"/>
      <c r="W3062" s="199">
        <f>BD[[#This Row],[NP]]*BD[[#This Row],[N.C]]</f>
        <v>0</v>
      </c>
      <c r="X3062" s="201" t="str">
        <f t="shared" si="202"/>
        <v/>
      </c>
      <c r="Y3062" s="182" t="b">
        <f t="shared" si="203"/>
        <v>0</v>
      </c>
      <c r="Z3062" s="199"/>
      <c r="AA3062" s="199"/>
      <c r="AB3062" s="112"/>
      <c r="AC3062" s="112"/>
      <c r="AD3062" s="112"/>
      <c r="AE3062" s="204"/>
      <c r="AF3062" s="199"/>
    </row>
    <row r="3063" spans="1:32" ht="15.6" hidden="1">
      <c r="A3063" s="198"/>
      <c r="B3063" s="199"/>
      <c r="C3063" s="199"/>
      <c r="D3063" s="199"/>
      <c r="E3063" s="200"/>
      <c r="F3063" s="200"/>
      <c r="G3063" s="199"/>
      <c r="H3063" s="199"/>
      <c r="I3063" s="200"/>
      <c r="J3063" s="204"/>
      <c r="K3063" s="199"/>
      <c r="L3063" s="199"/>
      <c r="M3063" s="199"/>
      <c r="N3063" s="112"/>
      <c r="O3063" s="199"/>
      <c r="P3063" s="199"/>
      <c r="Q3063" s="199"/>
      <c r="R3063" s="199"/>
      <c r="S3063" s="199"/>
      <c r="T3063" s="199">
        <f>BD[[#This Row],[ND]]*BD[[#This Row],[NE]]</f>
        <v>0</v>
      </c>
      <c r="U3063" s="201" t="str">
        <f t="shared" si="201"/>
        <v/>
      </c>
      <c r="V3063" s="199"/>
      <c r="W3063" s="199">
        <f>BD[[#This Row],[NP]]*BD[[#This Row],[N.C]]</f>
        <v>0</v>
      </c>
      <c r="X3063" s="201" t="str">
        <f t="shared" si="202"/>
        <v/>
      </c>
      <c r="Y3063" s="182" t="b">
        <f t="shared" si="203"/>
        <v>0</v>
      </c>
      <c r="Z3063" s="199"/>
      <c r="AA3063" s="199"/>
      <c r="AB3063" s="112"/>
      <c r="AC3063" s="112"/>
      <c r="AD3063" s="112"/>
      <c r="AE3063" s="204"/>
      <c r="AF3063" s="199"/>
    </row>
    <row r="3064" spans="1:32" ht="15.6" hidden="1">
      <c r="A3064" s="198"/>
      <c r="B3064" s="199"/>
      <c r="C3064" s="199"/>
      <c r="D3064" s="199"/>
      <c r="E3064" s="200"/>
      <c r="F3064" s="200"/>
      <c r="G3064" s="199"/>
      <c r="H3064" s="199"/>
      <c r="I3064" s="200"/>
      <c r="J3064" s="204"/>
      <c r="K3064" s="199"/>
      <c r="L3064" s="199"/>
      <c r="M3064" s="199"/>
      <c r="N3064" s="112"/>
      <c r="O3064" s="199"/>
      <c r="P3064" s="199"/>
      <c r="Q3064" s="199"/>
      <c r="R3064" s="199"/>
      <c r="S3064" s="199"/>
      <c r="T3064" s="199">
        <f>BD[[#This Row],[ND]]*BD[[#This Row],[NE]]</f>
        <v>0</v>
      </c>
      <c r="U3064" s="201" t="str">
        <f t="shared" si="201"/>
        <v/>
      </c>
      <c r="V3064" s="199"/>
      <c r="W3064" s="199">
        <f>BD[[#This Row],[NP]]*BD[[#This Row],[N.C]]</f>
        <v>0</v>
      </c>
      <c r="X3064" s="201" t="str">
        <f t="shared" si="202"/>
        <v/>
      </c>
      <c r="Y3064" s="182" t="b">
        <f t="shared" si="203"/>
        <v>0</v>
      </c>
      <c r="Z3064" s="199"/>
      <c r="AA3064" s="199"/>
      <c r="AB3064" s="112"/>
      <c r="AC3064" s="112"/>
      <c r="AD3064" s="112"/>
      <c r="AE3064" s="204"/>
      <c r="AF3064" s="199"/>
    </row>
    <row r="3065" spans="1:32" ht="15.6" hidden="1">
      <c r="A3065" s="198"/>
      <c r="B3065" s="199"/>
      <c r="C3065" s="199"/>
      <c r="D3065" s="199"/>
      <c r="E3065" s="200"/>
      <c r="F3065" s="200"/>
      <c r="G3065" s="199"/>
      <c r="H3065" s="199"/>
      <c r="I3065" s="200"/>
      <c r="J3065" s="204"/>
      <c r="K3065" s="199"/>
      <c r="L3065" s="199"/>
      <c r="M3065" s="199"/>
      <c r="N3065" s="112"/>
      <c r="O3065" s="199"/>
      <c r="P3065" s="199"/>
      <c r="Q3065" s="199"/>
      <c r="R3065" s="199"/>
      <c r="S3065" s="199"/>
      <c r="T3065" s="199">
        <f>BD[[#This Row],[ND]]*BD[[#This Row],[NE]]</f>
        <v>0</v>
      </c>
      <c r="U3065" s="201" t="str">
        <f t="shared" si="201"/>
        <v/>
      </c>
      <c r="V3065" s="199"/>
      <c r="W3065" s="199">
        <f>BD[[#This Row],[NP]]*BD[[#This Row],[N.C]]</f>
        <v>0</v>
      </c>
      <c r="X3065" s="201" t="str">
        <f t="shared" si="202"/>
        <v/>
      </c>
      <c r="Y3065" s="182" t="b">
        <f t="shared" si="203"/>
        <v>0</v>
      </c>
      <c r="Z3065" s="199"/>
      <c r="AA3065" s="199"/>
      <c r="AB3065" s="112"/>
      <c r="AC3065" s="112"/>
      <c r="AD3065" s="112"/>
      <c r="AE3065" s="204"/>
      <c r="AF3065" s="199"/>
    </row>
    <row r="3066" spans="1:32" ht="15.6" hidden="1">
      <c r="A3066" s="198"/>
      <c r="B3066" s="199"/>
      <c r="C3066" s="199"/>
      <c r="D3066" s="199"/>
      <c r="E3066" s="200"/>
      <c r="F3066" s="200"/>
      <c r="G3066" s="199"/>
      <c r="H3066" s="199"/>
      <c r="I3066" s="200"/>
      <c r="J3066" s="204"/>
      <c r="K3066" s="199"/>
      <c r="L3066" s="199"/>
      <c r="M3066" s="199"/>
      <c r="N3066" s="112"/>
      <c r="O3066" s="199"/>
      <c r="P3066" s="199"/>
      <c r="Q3066" s="199"/>
      <c r="R3066" s="199"/>
      <c r="S3066" s="199"/>
      <c r="T3066" s="199">
        <f>BD[[#This Row],[ND]]*BD[[#This Row],[NE]]</f>
        <v>0</v>
      </c>
      <c r="U3066" s="201" t="str">
        <f t="shared" si="201"/>
        <v/>
      </c>
      <c r="V3066" s="199"/>
      <c r="W3066" s="199">
        <f>BD[[#This Row],[NP]]*BD[[#This Row],[N.C]]</f>
        <v>0</v>
      </c>
      <c r="X3066" s="201" t="str">
        <f t="shared" si="202"/>
        <v/>
      </c>
      <c r="Y3066" s="182" t="b">
        <f t="shared" si="203"/>
        <v>0</v>
      </c>
      <c r="Z3066" s="199"/>
      <c r="AA3066" s="199"/>
      <c r="AB3066" s="112"/>
      <c r="AC3066" s="112"/>
      <c r="AD3066" s="112"/>
      <c r="AE3066" s="204"/>
      <c r="AF3066" s="199"/>
    </row>
    <row r="3067" spans="1:32" ht="15.6" hidden="1">
      <c r="A3067" s="198"/>
      <c r="B3067" s="199"/>
      <c r="C3067" s="199"/>
      <c r="D3067" s="199"/>
      <c r="E3067" s="200"/>
      <c r="F3067" s="200"/>
      <c r="G3067" s="199"/>
      <c r="H3067" s="199"/>
      <c r="I3067" s="200"/>
      <c r="J3067" s="204"/>
      <c r="K3067" s="199"/>
      <c r="L3067" s="199"/>
      <c r="M3067" s="199"/>
      <c r="N3067" s="112"/>
      <c r="O3067" s="199"/>
      <c r="P3067" s="199"/>
      <c r="Q3067" s="199"/>
      <c r="R3067" s="199"/>
      <c r="S3067" s="199"/>
      <c r="T3067" s="199">
        <f>BD[[#This Row],[ND]]*BD[[#This Row],[NE]]</f>
        <v>0</v>
      </c>
      <c r="U3067" s="201" t="str">
        <f t="shared" si="201"/>
        <v/>
      </c>
      <c r="V3067" s="199"/>
      <c r="W3067" s="199">
        <f>BD[[#This Row],[NP]]*BD[[#This Row],[N.C]]</f>
        <v>0</v>
      </c>
      <c r="X3067" s="201" t="str">
        <f t="shared" si="202"/>
        <v/>
      </c>
      <c r="Y3067" s="182" t="b">
        <f t="shared" si="203"/>
        <v>0</v>
      </c>
      <c r="Z3067" s="199"/>
      <c r="AA3067" s="199"/>
      <c r="AB3067" s="112"/>
      <c r="AC3067" s="112"/>
      <c r="AD3067" s="112"/>
      <c r="AE3067" s="204"/>
      <c r="AF3067" s="199"/>
    </row>
    <row r="3068" spans="1:32" ht="15.6" hidden="1">
      <c r="A3068" s="198"/>
      <c r="B3068" s="199"/>
      <c r="C3068" s="199"/>
      <c r="D3068" s="199"/>
      <c r="E3068" s="200"/>
      <c r="F3068" s="200"/>
      <c r="G3068" s="199"/>
      <c r="H3068" s="199"/>
      <c r="I3068" s="200"/>
      <c r="J3068" s="204"/>
      <c r="K3068" s="199"/>
      <c r="L3068" s="199"/>
      <c r="M3068" s="199"/>
      <c r="N3068" s="112"/>
      <c r="O3068" s="199"/>
      <c r="P3068" s="199"/>
      <c r="Q3068" s="199"/>
      <c r="R3068" s="199"/>
      <c r="S3068" s="199"/>
      <c r="T3068" s="199">
        <f>BD[[#This Row],[ND]]*BD[[#This Row],[NE]]</f>
        <v>0</v>
      </c>
      <c r="U3068" s="201" t="str">
        <f t="shared" si="201"/>
        <v/>
      </c>
      <c r="V3068" s="199"/>
      <c r="W3068" s="199">
        <f>BD[[#This Row],[NP]]*BD[[#This Row],[N.C]]</f>
        <v>0</v>
      </c>
      <c r="X3068" s="201" t="str">
        <f t="shared" si="202"/>
        <v/>
      </c>
      <c r="Y3068" s="182" t="b">
        <f t="shared" si="203"/>
        <v>0</v>
      </c>
      <c r="Z3068" s="199"/>
      <c r="AA3068" s="199"/>
      <c r="AB3068" s="112"/>
      <c r="AC3068" s="112"/>
      <c r="AD3068" s="112"/>
      <c r="AE3068" s="204"/>
      <c r="AF3068" s="199"/>
    </row>
    <row r="3069" spans="1:32" ht="15.6" hidden="1">
      <c r="A3069" s="198"/>
      <c r="B3069" s="199"/>
      <c r="C3069" s="199"/>
      <c r="D3069" s="199"/>
      <c r="E3069" s="200"/>
      <c r="F3069" s="200"/>
      <c r="G3069" s="199"/>
      <c r="H3069" s="199"/>
      <c r="I3069" s="200"/>
      <c r="J3069" s="204"/>
      <c r="K3069" s="199"/>
      <c r="L3069" s="199"/>
      <c r="M3069" s="199"/>
      <c r="N3069" s="112"/>
      <c r="O3069" s="199"/>
      <c r="P3069" s="199"/>
      <c r="Q3069" s="199"/>
      <c r="R3069" s="199"/>
      <c r="S3069" s="199"/>
      <c r="T3069" s="199">
        <f>BD[[#This Row],[ND]]*BD[[#This Row],[NE]]</f>
        <v>0</v>
      </c>
      <c r="U3069" s="201" t="str">
        <f t="shared" si="201"/>
        <v/>
      </c>
      <c r="V3069" s="199"/>
      <c r="W3069" s="199">
        <f>BD[[#This Row],[NP]]*BD[[#This Row],[N.C]]</f>
        <v>0</v>
      </c>
      <c r="X3069" s="201" t="str">
        <f t="shared" si="202"/>
        <v/>
      </c>
      <c r="Y3069" s="182" t="b">
        <f t="shared" si="203"/>
        <v>0</v>
      </c>
      <c r="Z3069" s="199"/>
      <c r="AA3069" s="199"/>
      <c r="AB3069" s="112"/>
      <c r="AC3069" s="112"/>
      <c r="AD3069" s="112"/>
      <c r="AE3069" s="204"/>
      <c r="AF3069" s="199"/>
    </row>
    <row r="3070" spans="1:32" ht="15.6" hidden="1">
      <c r="A3070" s="198"/>
      <c r="B3070" s="199"/>
      <c r="C3070" s="199"/>
      <c r="D3070" s="199"/>
      <c r="E3070" s="200"/>
      <c r="F3070" s="200"/>
      <c r="G3070" s="199"/>
      <c r="H3070" s="199"/>
      <c r="I3070" s="200"/>
      <c r="J3070" s="204"/>
      <c r="K3070" s="199"/>
      <c r="L3070" s="199"/>
      <c r="M3070" s="199"/>
      <c r="N3070" s="112"/>
      <c r="O3070" s="199"/>
      <c r="P3070" s="199"/>
      <c r="Q3070" s="199"/>
      <c r="R3070" s="199"/>
      <c r="S3070" s="199"/>
      <c r="T3070" s="199">
        <f>BD[[#This Row],[ND]]*BD[[#This Row],[NE]]</f>
        <v>0</v>
      </c>
      <c r="U3070" s="201" t="str">
        <f t="shared" si="201"/>
        <v/>
      </c>
      <c r="V3070" s="199"/>
      <c r="W3070" s="199">
        <f>BD[[#This Row],[NP]]*BD[[#This Row],[N.C]]</f>
        <v>0</v>
      </c>
      <c r="X3070" s="201" t="str">
        <f t="shared" si="202"/>
        <v/>
      </c>
      <c r="Y3070" s="182" t="b">
        <f t="shared" si="203"/>
        <v>0</v>
      </c>
      <c r="Z3070" s="199"/>
      <c r="AA3070" s="199"/>
      <c r="AB3070" s="112"/>
      <c r="AC3070" s="112"/>
      <c r="AD3070" s="112"/>
      <c r="AE3070" s="204"/>
      <c r="AF3070" s="199"/>
    </row>
    <row r="3071" spans="1:32" ht="15.6" hidden="1">
      <c r="A3071" s="198"/>
      <c r="B3071" s="199"/>
      <c r="C3071" s="199"/>
      <c r="D3071" s="199"/>
      <c r="E3071" s="200"/>
      <c r="F3071" s="200"/>
      <c r="G3071" s="199"/>
      <c r="H3071" s="199"/>
      <c r="I3071" s="200"/>
      <c r="J3071" s="204"/>
      <c r="K3071" s="199"/>
      <c r="L3071" s="199"/>
      <c r="M3071" s="199"/>
      <c r="N3071" s="112"/>
      <c r="O3071" s="199"/>
      <c r="P3071" s="199"/>
      <c r="Q3071" s="199"/>
      <c r="R3071" s="199"/>
      <c r="S3071" s="199"/>
      <c r="T3071" s="199">
        <f>BD[[#This Row],[ND]]*BD[[#This Row],[NE]]</f>
        <v>0</v>
      </c>
      <c r="U3071" s="201" t="str">
        <f t="shared" si="201"/>
        <v/>
      </c>
      <c r="V3071" s="199"/>
      <c r="W3071" s="199">
        <f>BD[[#This Row],[NP]]*BD[[#This Row],[N.C]]</f>
        <v>0</v>
      </c>
      <c r="X3071" s="201" t="str">
        <f t="shared" si="202"/>
        <v/>
      </c>
      <c r="Y3071" s="182" t="b">
        <f t="shared" si="203"/>
        <v>0</v>
      </c>
      <c r="Z3071" s="199"/>
      <c r="AA3071" s="199"/>
      <c r="AB3071" s="112"/>
      <c r="AC3071" s="112"/>
      <c r="AD3071" s="112"/>
      <c r="AE3071" s="204"/>
      <c r="AF3071" s="199"/>
    </row>
    <row r="3072" spans="1:32" ht="15.6" hidden="1">
      <c r="A3072" s="198"/>
      <c r="B3072" s="199"/>
      <c r="C3072" s="199"/>
      <c r="D3072" s="199"/>
      <c r="E3072" s="200"/>
      <c r="F3072" s="200"/>
      <c r="G3072" s="199"/>
      <c r="H3072" s="199"/>
      <c r="I3072" s="200"/>
      <c r="J3072" s="204"/>
      <c r="K3072" s="199"/>
      <c r="L3072" s="199"/>
      <c r="M3072" s="199"/>
      <c r="N3072" s="112"/>
      <c r="O3072" s="199"/>
      <c r="P3072" s="199"/>
      <c r="Q3072" s="199"/>
      <c r="R3072" s="199"/>
      <c r="S3072" s="199"/>
      <c r="T3072" s="199">
        <f>BD[[#This Row],[ND]]*BD[[#This Row],[NE]]</f>
        <v>0</v>
      </c>
      <c r="U3072" s="201" t="str">
        <f t="shared" ref="U3072:U3135" si="204">IF(AND(T3072&lt;=40,T3072&gt;=24),"MUY ALTO",IF(AND(T3072&lt;=20,T3072&gt;=10),"ALTO",IF(AND(T3072&lt;=8,T3072&gt;=6),"MEDIO",IF(AND(T3072&lt;=4,T3072&gt;=1),"BAJO",""))))</f>
        <v/>
      </c>
      <c r="V3072" s="199"/>
      <c r="W3072" s="199">
        <f>BD[[#This Row],[NP]]*BD[[#This Row],[N.C]]</f>
        <v>0</v>
      </c>
      <c r="X3072" s="201" t="str">
        <f t="shared" ref="X3072:X3135" si="205">IFERROR(IF(AND(W3072&gt;=600,W3072&lt;=4000),"I",IF(AND(W3072&lt;500,W3072&gt;=150),"II",IF(AND(W3072&lt;=120,W3072&gt;=40),"III",IF(W3072=20,"IV","")))),"")</f>
        <v/>
      </c>
      <c r="Y3072" s="182" t="b">
        <f t="shared" ref="Y3072:Y3135" si="206">IF(AND(X3072="I"),"NO ACEPTABLE",IF(AND(X3072="II"),"ACEPTABLE CON CONTROL ESPECIFICO",IF(AND(X3072="III"),"MEJORABLE",IF(AND(X3072="IV"),"ACEPTABLE"))))</f>
        <v>0</v>
      </c>
      <c r="Z3072" s="199"/>
      <c r="AA3072" s="199"/>
      <c r="AB3072" s="112"/>
      <c r="AC3072" s="112"/>
      <c r="AD3072" s="112"/>
      <c r="AE3072" s="204"/>
      <c r="AF3072" s="199"/>
    </row>
    <row r="3073" spans="1:32" ht="15.6" hidden="1">
      <c r="A3073" s="198"/>
      <c r="B3073" s="199"/>
      <c r="C3073" s="199"/>
      <c r="D3073" s="199"/>
      <c r="E3073" s="200"/>
      <c r="F3073" s="200"/>
      <c r="G3073" s="199"/>
      <c r="H3073" s="199"/>
      <c r="I3073" s="200"/>
      <c r="J3073" s="204"/>
      <c r="K3073" s="199"/>
      <c r="L3073" s="199"/>
      <c r="M3073" s="199"/>
      <c r="N3073" s="112"/>
      <c r="O3073" s="199"/>
      <c r="P3073" s="199"/>
      <c r="Q3073" s="199"/>
      <c r="R3073" s="199"/>
      <c r="S3073" s="199"/>
      <c r="T3073" s="199">
        <f>BD[[#This Row],[ND]]*BD[[#This Row],[NE]]</f>
        <v>0</v>
      </c>
      <c r="U3073" s="201" t="str">
        <f t="shared" si="204"/>
        <v/>
      </c>
      <c r="V3073" s="199"/>
      <c r="W3073" s="199">
        <f>BD[[#This Row],[NP]]*BD[[#This Row],[N.C]]</f>
        <v>0</v>
      </c>
      <c r="X3073" s="201" t="str">
        <f t="shared" si="205"/>
        <v/>
      </c>
      <c r="Y3073" s="182" t="b">
        <f t="shared" si="206"/>
        <v>0</v>
      </c>
      <c r="Z3073" s="199"/>
      <c r="AA3073" s="199"/>
      <c r="AB3073" s="112"/>
      <c r="AC3073" s="112"/>
      <c r="AD3073" s="112"/>
      <c r="AE3073" s="204"/>
      <c r="AF3073" s="199"/>
    </row>
    <row r="3074" spans="1:32" ht="15.6" hidden="1">
      <c r="A3074" s="198"/>
      <c r="B3074" s="199"/>
      <c r="C3074" s="199"/>
      <c r="D3074" s="199"/>
      <c r="E3074" s="200"/>
      <c r="F3074" s="200"/>
      <c r="G3074" s="199"/>
      <c r="H3074" s="199"/>
      <c r="I3074" s="200"/>
      <c r="J3074" s="204"/>
      <c r="K3074" s="199"/>
      <c r="L3074" s="199"/>
      <c r="M3074" s="199"/>
      <c r="N3074" s="112"/>
      <c r="O3074" s="199"/>
      <c r="P3074" s="199"/>
      <c r="Q3074" s="199"/>
      <c r="R3074" s="199"/>
      <c r="S3074" s="199"/>
      <c r="T3074" s="199">
        <f>BD[[#This Row],[ND]]*BD[[#This Row],[NE]]</f>
        <v>0</v>
      </c>
      <c r="U3074" s="201" t="str">
        <f t="shared" si="204"/>
        <v/>
      </c>
      <c r="V3074" s="199"/>
      <c r="W3074" s="199">
        <f>BD[[#This Row],[NP]]*BD[[#This Row],[N.C]]</f>
        <v>0</v>
      </c>
      <c r="X3074" s="201" t="str">
        <f t="shared" si="205"/>
        <v/>
      </c>
      <c r="Y3074" s="182" t="b">
        <f t="shared" si="206"/>
        <v>0</v>
      </c>
      <c r="Z3074" s="199"/>
      <c r="AA3074" s="199"/>
      <c r="AB3074" s="112"/>
      <c r="AC3074" s="112"/>
      <c r="AD3074" s="112"/>
      <c r="AE3074" s="204"/>
      <c r="AF3074" s="199"/>
    </row>
    <row r="3075" spans="1:32" ht="15.6" hidden="1">
      <c r="A3075" s="198"/>
      <c r="B3075" s="199"/>
      <c r="C3075" s="199"/>
      <c r="D3075" s="199"/>
      <c r="E3075" s="200"/>
      <c r="F3075" s="200"/>
      <c r="G3075" s="199"/>
      <c r="H3075" s="199"/>
      <c r="I3075" s="200"/>
      <c r="J3075" s="204"/>
      <c r="K3075" s="199"/>
      <c r="L3075" s="199"/>
      <c r="M3075" s="199"/>
      <c r="N3075" s="112"/>
      <c r="O3075" s="199"/>
      <c r="P3075" s="199"/>
      <c r="Q3075" s="199"/>
      <c r="R3075" s="199"/>
      <c r="S3075" s="199"/>
      <c r="T3075" s="199">
        <f>BD[[#This Row],[ND]]*BD[[#This Row],[NE]]</f>
        <v>0</v>
      </c>
      <c r="U3075" s="201" t="str">
        <f t="shared" si="204"/>
        <v/>
      </c>
      <c r="V3075" s="199"/>
      <c r="W3075" s="199">
        <f>BD[[#This Row],[NP]]*BD[[#This Row],[N.C]]</f>
        <v>0</v>
      </c>
      <c r="X3075" s="201" t="str">
        <f t="shared" si="205"/>
        <v/>
      </c>
      <c r="Y3075" s="182" t="b">
        <f t="shared" si="206"/>
        <v>0</v>
      </c>
      <c r="Z3075" s="199"/>
      <c r="AA3075" s="199"/>
      <c r="AB3075" s="112"/>
      <c r="AC3075" s="112"/>
      <c r="AD3075" s="112"/>
      <c r="AE3075" s="204"/>
      <c r="AF3075" s="199"/>
    </row>
    <row r="3076" spans="1:32" ht="15.6" hidden="1">
      <c r="A3076" s="198"/>
      <c r="B3076" s="199"/>
      <c r="C3076" s="199"/>
      <c r="D3076" s="199"/>
      <c r="E3076" s="200"/>
      <c r="F3076" s="200"/>
      <c r="G3076" s="199"/>
      <c r="H3076" s="199"/>
      <c r="I3076" s="200"/>
      <c r="J3076" s="204"/>
      <c r="K3076" s="199"/>
      <c r="L3076" s="199"/>
      <c r="M3076" s="199"/>
      <c r="N3076" s="112"/>
      <c r="O3076" s="199"/>
      <c r="P3076" s="199"/>
      <c r="Q3076" s="199"/>
      <c r="R3076" s="199"/>
      <c r="S3076" s="199"/>
      <c r="T3076" s="199">
        <f>BD[[#This Row],[ND]]*BD[[#This Row],[NE]]</f>
        <v>0</v>
      </c>
      <c r="U3076" s="201" t="str">
        <f t="shared" si="204"/>
        <v/>
      </c>
      <c r="V3076" s="199"/>
      <c r="W3076" s="199">
        <f>BD[[#This Row],[NP]]*BD[[#This Row],[N.C]]</f>
        <v>0</v>
      </c>
      <c r="X3076" s="201" t="str">
        <f t="shared" si="205"/>
        <v/>
      </c>
      <c r="Y3076" s="182" t="b">
        <f t="shared" si="206"/>
        <v>0</v>
      </c>
      <c r="Z3076" s="199"/>
      <c r="AA3076" s="199"/>
      <c r="AB3076" s="112"/>
      <c r="AC3076" s="112"/>
      <c r="AD3076" s="112"/>
      <c r="AE3076" s="204"/>
      <c r="AF3076" s="199"/>
    </row>
    <row r="3077" spans="1:32" ht="15.6" hidden="1">
      <c r="A3077" s="198"/>
      <c r="B3077" s="199"/>
      <c r="C3077" s="199"/>
      <c r="D3077" s="199"/>
      <c r="E3077" s="200"/>
      <c r="F3077" s="200"/>
      <c r="G3077" s="199"/>
      <c r="H3077" s="199"/>
      <c r="I3077" s="200"/>
      <c r="J3077" s="204"/>
      <c r="K3077" s="199"/>
      <c r="L3077" s="199"/>
      <c r="M3077" s="199"/>
      <c r="N3077" s="112"/>
      <c r="O3077" s="199"/>
      <c r="P3077" s="199"/>
      <c r="Q3077" s="199"/>
      <c r="R3077" s="199"/>
      <c r="S3077" s="199"/>
      <c r="T3077" s="199">
        <f>BD[[#This Row],[ND]]*BD[[#This Row],[NE]]</f>
        <v>0</v>
      </c>
      <c r="U3077" s="201" t="str">
        <f t="shared" si="204"/>
        <v/>
      </c>
      <c r="V3077" s="199"/>
      <c r="W3077" s="199">
        <f>BD[[#This Row],[NP]]*BD[[#This Row],[N.C]]</f>
        <v>0</v>
      </c>
      <c r="X3077" s="201" t="str">
        <f t="shared" si="205"/>
        <v/>
      </c>
      <c r="Y3077" s="182" t="b">
        <f t="shared" si="206"/>
        <v>0</v>
      </c>
      <c r="Z3077" s="199"/>
      <c r="AA3077" s="199"/>
      <c r="AB3077" s="112"/>
      <c r="AC3077" s="112"/>
      <c r="AD3077" s="112"/>
      <c r="AE3077" s="204"/>
      <c r="AF3077" s="199"/>
    </row>
    <row r="3078" spans="1:32" ht="15.6" hidden="1">
      <c r="A3078" s="198"/>
      <c r="B3078" s="199"/>
      <c r="C3078" s="199"/>
      <c r="D3078" s="199"/>
      <c r="E3078" s="200"/>
      <c r="F3078" s="200"/>
      <c r="G3078" s="199"/>
      <c r="H3078" s="199"/>
      <c r="I3078" s="200"/>
      <c r="J3078" s="204"/>
      <c r="K3078" s="199"/>
      <c r="L3078" s="199"/>
      <c r="M3078" s="199"/>
      <c r="N3078" s="112"/>
      <c r="O3078" s="199"/>
      <c r="P3078" s="199"/>
      <c r="Q3078" s="199"/>
      <c r="R3078" s="199"/>
      <c r="S3078" s="199"/>
      <c r="T3078" s="199">
        <f>BD[[#This Row],[ND]]*BD[[#This Row],[NE]]</f>
        <v>0</v>
      </c>
      <c r="U3078" s="201" t="str">
        <f t="shared" si="204"/>
        <v/>
      </c>
      <c r="V3078" s="199"/>
      <c r="W3078" s="199">
        <f>BD[[#This Row],[NP]]*BD[[#This Row],[N.C]]</f>
        <v>0</v>
      </c>
      <c r="X3078" s="201" t="str">
        <f t="shared" si="205"/>
        <v/>
      </c>
      <c r="Y3078" s="182" t="b">
        <f t="shared" si="206"/>
        <v>0</v>
      </c>
      <c r="Z3078" s="199"/>
      <c r="AA3078" s="199"/>
      <c r="AB3078" s="112"/>
      <c r="AC3078" s="112"/>
      <c r="AD3078" s="112"/>
      <c r="AE3078" s="204"/>
      <c r="AF3078" s="199"/>
    </row>
    <row r="3079" spans="1:32" ht="15.6" hidden="1">
      <c r="A3079" s="198"/>
      <c r="B3079" s="199"/>
      <c r="C3079" s="199"/>
      <c r="D3079" s="199"/>
      <c r="E3079" s="200"/>
      <c r="F3079" s="200"/>
      <c r="G3079" s="199"/>
      <c r="H3079" s="199"/>
      <c r="I3079" s="200"/>
      <c r="J3079" s="204"/>
      <c r="K3079" s="199"/>
      <c r="L3079" s="199"/>
      <c r="M3079" s="199"/>
      <c r="N3079" s="112"/>
      <c r="O3079" s="199"/>
      <c r="P3079" s="199"/>
      <c r="Q3079" s="199"/>
      <c r="R3079" s="199"/>
      <c r="S3079" s="199"/>
      <c r="T3079" s="199">
        <f>BD[[#This Row],[ND]]*BD[[#This Row],[NE]]</f>
        <v>0</v>
      </c>
      <c r="U3079" s="201" t="str">
        <f t="shared" si="204"/>
        <v/>
      </c>
      <c r="V3079" s="199"/>
      <c r="W3079" s="199">
        <f>BD[[#This Row],[NP]]*BD[[#This Row],[N.C]]</f>
        <v>0</v>
      </c>
      <c r="X3079" s="201" t="str">
        <f t="shared" si="205"/>
        <v/>
      </c>
      <c r="Y3079" s="182" t="b">
        <f t="shared" si="206"/>
        <v>0</v>
      </c>
      <c r="Z3079" s="199"/>
      <c r="AA3079" s="199"/>
      <c r="AB3079" s="112"/>
      <c r="AC3079" s="112"/>
      <c r="AD3079" s="112"/>
      <c r="AE3079" s="204"/>
      <c r="AF3079" s="199"/>
    </row>
    <row r="3080" spans="1:32" ht="15.6" hidden="1">
      <c r="A3080" s="198"/>
      <c r="B3080" s="199"/>
      <c r="C3080" s="199"/>
      <c r="D3080" s="199"/>
      <c r="E3080" s="200"/>
      <c r="F3080" s="200"/>
      <c r="G3080" s="199"/>
      <c r="H3080" s="199"/>
      <c r="I3080" s="200"/>
      <c r="J3080" s="204"/>
      <c r="K3080" s="199"/>
      <c r="L3080" s="199"/>
      <c r="M3080" s="199"/>
      <c r="N3080" s="112"/>
      <c r="O3080" s="199"/>
      <c r="P3080" s="199"/>
      <c r="Q3080" s="199"/>
      <c r="R3080" s="199"/>
      <c r="S3080" s="199"/>
      <c r="T3080" s="199">
        <f>BD[[#This Row],[ND]]*BD[[#This Row],[NE]]</f>
        <v>0</v>
      </c>
      <c r="U3080" s="201" t="str">
        <f t="shared" si="204"/>
        <v/>
      </c>
      <c r="V3080" s="199"/>
      <c r="W3080" s="199">
        <f>BD[[#This Row],[NP]]*BD[[#This Row],[N.C]]</f>
        <v>0</v>
      </c>
      <c r="X3080" s="201" t="str">
        <f t="shared" si="205"/>
        <v/>
      </c>
      <c r="Y3080" s="182" t="b">
        <f t="shared" si="206"/>
        <v>0</v>
      </c>
      <c r="Z3080" s="199"/>
      <c r="AA3080" s="199"/>
      <c r="AB3080" s="112"/>
      <c r="AC3080" s="112"/>
      <c r="AD3080" s="112"/>
      <c r="AE3080" s="204"/>
      <c r="AF3080" s="199"/>
    </row>
    <row r="3081" spans="1:32" ht="15.6" hidden="1">
      <c r="A3081" s="198"/>
      <c r="B3081" s="199"/>
      <c r="C3081" s="199"/>
      <c r="D3081" s="199"/>
      <c r="E3081" s="200"/>
      <c r="F3081" s="200"/>
      <c r="G3081" s="199"/>
      <c r="H3081" s="199"/>
      <c r="I3081" s="200"/>
      <c r="J3081" s="204"/>
      <c r="K3081" s="199"/>
      <c r="L3081" s="199"/>
      <c r="M3081" s="199"/>
      <c r="N3081" s="112"/>
      <c r="O3081" s="199"/>
      <c r="P3081" s="199"/>
      <c r="Q3081" s="199"/>
      <c r="R3081" s="199"/>
      <c r="S3081" s="199"/>
      <c r="T3081" s="199">
        <f>BD[[#This Row],[ND]]*BD[[#This Row],[NE]]</f>
        <v>0</v>
      </c>
      <c r="U3081" s="201" t="str">
        <f t="shared" si="204"/>
        <v/>
      </c>
      <c r="V3081" s="199"/>
      <c r="W3081" s="199">
        <f>BD[[#This Row],[NP]]*BD[[#This Row],[N.C]]</f>
        <v>0</v>
      </c>
      <c r="X3081" s="201" t="str">
        <f t="shared" si="205"/>
        <v/>
      </c>
      <c r="Y3081" s="182" t="b">
        <f t="shared" si="206"/>
        <v>0</v>
      </c>
      <c r="Z3081" s="199"/>
      <c r="AA3081" s="199"/>
      <c r="AB3081" s="112"/>
      <c r="AC3081" s="112"/>
      <c r="AD3081" s="112"/>
      <c r="AE3081" s="204"/>
      <c r="AF3081" s="199"/>
    </row>
    <row r="3082" spans="1:32" ht="15.6" hidden="1">
      <c r="A3082" s="198"/>
      <c r="B3082" s="199"/>
      <c r="C3082" s="199"/>
      <c r="D3082" s="199"/>
      <c r="E3082" s="200"/>
      <c r="F3082" s="200"/>
      <c r="G3082" s="199"/>
      <c r="H3082" s="199"/>
      <c r="I3082" s="200"/>
      <c r="J3082" s="204"/>
      <c r="K3082" s="199"/>
      <c r="L3082" s="199"/>
      <c r="M3082" s="199"/>
      <c r="N3082" s="112"/>
      <c r="O3082" s="199"/>
      <c r="P3082" s="199"/>
      <c r="Q3082" s="199"/>
      <c r="R3082" s="199"/>
      <c r="S3082" s="199"/>
      <c r="T3082" s="199">
        <f>BD[[#This Row],[ND]]*BD[[#This Row],[NE]]</f>
        <v>0</v>
      </c>
      <c r="U3082" s="201" t="str">
        <f t="shared" si="204"/>
        <v/>
      </c>
      <c r="V3082" s="199"/>
      <c r="W3082" s="199">
        <f>BD[[#This Row],[NP]]*BD[[#This Row],[N.C]]</f>
        <v>0</v>
      </c>
      <c r="X3082" s="201" t="str">
        <f t="shared" si="205"/>
        <v/>
      </c>
      <c r="Y3082" s="182" t="b">
        <f t="shared" si="206"/>
        <v>0</v>
      </c>
      <c r="Z3082" s="199"/>
      <c r="AA3082" s="199"/>
      <c r="AB3082" s="112"/>
      <c r="AC3082" s="112"/>
      <c r="AD3082" s="112"/>
      <c r="AE3082" s="204"/>
      <c r="AF3082" s="199"/>
    </row>
    <row r="3083" spans="1:32" ht="15.6" hidden="1">
      <c r="A3083" s="198"/>
      <c r="B3083" s="199"/>
      <c r="C3083" s="199"/>
      <c r="D3083" s="199"/>
      <c r="E3083" s="200"/>
      <c r="F3083" s="200"/>
      <c r="G3083" s="199"/>
      <c r="H3083" s="199"/>
      <c r="I3083" s="200"/>
      <c r="J3083" s="204"/>
      <c r="K3083" s="199"/>
      <c r="L3083" s="199"/>
      <c r="M3083" s="199"/>
      <c r="N3083" s="112"/>
      <c r="O3083" s="199"/>
      <c r="P3083" s="199"/>
      <c r="Q3083" s="199"/>
      <c r="R3083" s="199"/>
      <c r="S3083" s="199"/>
      <c r="T3083" s="199">
        <f>BD[[#This Row],[ND]]*BD[[#This Row],[NE]]</f>
        <v>0</v>
      </c>
      <c r="U3083" s="201" t="str">
        <f t="shared" si="204"/>
        <v/>
      </c>
      <c r="V3083" s="199"/>
      <c r="W3083" s="199">
        <f>BD[[#This Row],[NP]]*BD[[#This Row],[N.C]]</f>
        <v>0</v>
      </c>
      <c r="X3083" s="201" t="str">
        <f t="shared" si="205"/>
        <v/>
      </c>
      <c r="Y3083" s="182" t="b">
        <f t="shared" si="206"/>
        <v>0</v>
      </c>
      <c r="Z3083" s="199"/>
      <c r="AA3083" s="199"/>
      <c r="AB3083" s="112"/>
      <c r="AC3083" s="112"/>
      <c r="AD3083" s="112"/>
      <c r="AE3083" s="204"/>
      <c r="AF3083" s="199"/>
    </row>
    <row r="3084" spans="1:32" ht="15.6" hidden="1">
      <c r="A3084" s="198"/>
      <c r="B3084" s="199"/>
      <c r="C3084" s="199"/>
      <c r="D3084" s="199"/>
      <c r="E3084" s="200"/>
      <c r="F3084" s="200"/>
      <c r="G3084" s="199"/>
      <c r="H3084" s="199"/>
      <c r="I3084" s="200"/>
      <c r="J3084" s="204"/>
      <c r="K3084" s="199"/>
      <c r="L3084" s="199"/>
      <c r="M3084" s="199"/>
      <c r="N3084" s="112"/>
      <c r="O3084" s="199"/>
      <c r="P3084" s="199"/>
      <c r="Q3084" s="199"/>
      <c r="R3084" s="199"/>
      <c r="S3084" s="199"/>
      <c r="T3084" s="199">
        <f>BD[[#This Row],[ND]]*BD[[#This Row],[NE]]</f>
        <v>0</v>
      </c>
      <c r="U3084" s="201" t="str">
        <f t="shared" si="204"/>
        <v/>
      </c>
      <c r="V3084" s="199"/>
      <c r="W3084" s="199">
        <f>BD[[#This Row],[NP]]*BD[[#This Row],[N.C]]</f>
        <v>0</v>
      </c>
      <c r="X3084" s="201" t="str">
        <f t="shared" si="205"/>
        <v/>
      </c>
      <c r="Y3084" s="182" t="b">
        <f t="shared" si="206"/>
        <v>0</v>
      </c>
      <c r="Z3084" s="199"/>
      <c r="AA3084" s="199"/>
      <c r="AB3084" s="112"/>
      <c r="AC3084" s="112"/>
      <c r="AD3084" s="112"/>
      <c r="AE3084" s="204"/>
      <c r="AF3084" s="199"/>
    </row>
    <row r="3085" spans="1:32" ht="15.6" hidden="1">
      <c r="A3085" s="198"/>
      <c r="B3085" s="199"/>
      <c r="C3085" s="199"/>
      <c r="D3085" s="199"/>
      <c r="E3085" s="200"/>
      <c r="F3085" s="200"/>
      <c r="G3085" s="199"/>
      <c r="H3085" s="199"/>
      <c r="I3085" s="200"/>
      <c r="J3085" s="204"/>
      <c r="K3085" s="199"/>
      <c r="L3085" s="199"/>
      <c r="M3085" s="199"/>
      <c r="N3085" s="112"/>
      <c r="O3085" s="199"/>
      <c r="P3085" s="199"/>
      <c r="Q3085" s="199"/>
      <c r="R3085" s="199"/>
      <c r="S3085" s="199"/>
      <c r="T3085" s="199">
        <f>BD[[#This Row],[ND]]*BD[[#This Row],[NE]]</f>
        <v>0</v>
      </c>
      <c r="U3085" s="201" t="str">
        <f t="shared" si="204"/>
        <v/>
      </c>
      <c r="V3085" s="199"/>
      <c r="W3085" s="199">
        <f>BD[[#This Row],[NP]]*BD[[#This Row],[N.C]]</f>
        <v>0</v>
      </c>
      <c r="X3085" s="201" t="str">
        <f t="shared" si="205"/>
        <v/>
      </c>
      <c r="Y3085" s="182" t="b">
        <f t="shared" si="206"/>
        <v>0</v>
      </c>
      <c r="Z3085" s="199"/>
      <c r="AA3085" s="199"/>
      <c r="AB3085" s="112"/>
      <c r="AC3085" s="112"/>
      <c r="AD3085" s="112"/>
      <c r="AE3085" s="204"/>
      <c r="AF3085" s="199"/>
    </row>
    <row r="3086" spans="1:32" ht="15.6" hidden="1">
      <c r="A3086" s="198"/>
      <c r="B3086" s="199"/>
      <c r="C3086" s="199"/>
      <c r="D3086" s="199"/>
      <c r="E3086" s="200"/>
      <c r="F3086" s="200"/>
      <c r="G3086" s="199"/>
      <c r="H3086" s="199"/>
      <c r="I3086" s="200"/>
      <c r="J3086" s="204"/>
      <c r="K3086" s="199"/>
      <c r="L3086" s="199"/>
      <c r="M3086" s="199"/>
      <c r="N3086" s="112"/>
      <c r="O3086" s="199"/>
      <c r="P3086" s="199"/>
      <c r="Q3086" s="199"/>
      <c r="R3086" s="199"/>
      <c r="S3086" s="199"/>
      <c r="T3086" s="199">
        <f>BD[[#This Row],[ND]]*BD[[#This Row],[NE]]</f>
        <v>0</v>
      </c>
      <c r="U3086" s="201" t="str">
        <f t="shared" si="204"/>
        <v/>
      </c>
      <c r="V3086" s="199"/>
      <c r="W3086" s="199">
        <f>BD[[#This Row],[NP]]*BD[[#This Row],[N.C]]</f>
        <v>0</v>
      </c>
      <c r="X3086" s="201" t="str">
        <f t="shared" si="205"/>
        <v/>
      </c>
      <c r="Y3086" s="182" t="b">
        <f t="shared" si="206"/>
        <v>0</v>
      </c>
      <c r="Z3086" s="199"/>
      <c r="AA3086" s="199"/>
      <c r="AB3086" s="112"/>
      <c r="AC3086" s="112"/>
      <c r="AD3086" s="112"/>
      <c r="AE3086" s="204"/>
      <c r="AF3086" s="199"/>
    </row>
    <row r="3087" spans="1:32" ht="15.6" hidden="1">
      <c r="A3087" s="198"/>
      <c r="B3087" s="199"/>
      <c r="C3087" s="199"/>
      <c r="D3087" s="199"/>
      <c r="E3087" s="200"/>
      <c r="F3087" s="200"/>
      <c r="G3087" s="199"/>
      <c r="H3087" s="199"/>
      <c r="I3087" s="200"/>
      <c r="J3087" s="204"/>
      <c r="K3087" s="199"/>
      <c r="L3087" s="199"/>
      <c r="M3087" s="199"/>
      <c r="N3087" s="112"/>
      <c r="O3087" s="199"/>
      <c r="P3087" s="199"/>
      <c r="Q3087" s="199"/>
      <c r="R3087" s="199"/>
      <c r="S3087" s="199"/>
      <c r="T3087" s="199">
        <f>BD[[#This Row],[ND]]*BD[[#This Row],[NE]]</f>
        <v>0</v>
      </c>
      <c r="U3087" s="201" t="str">
        <f t="shared" si="204"/>
        <v/>
      </c>
      <c r="V3087" s="199"/>
      <c r="W3087" s="199">
        <f>BD[[#This Row],[NP]]*BD[[#This Row],[N.C]]</f>
        <v>0</v>
      </c>
      <c r="X3087" s="201" t="str">
        <f t="shared" si="205"/>
        <v/>
      </c>
      <c r="Y3087" s="182" t="b">
        <f t="shared" si="206"/>
        <v>0</v>
      </c>
      <c r="Z3087" s="199"/>
      <c r="AA3087" s="199"/>
      <c r="AB3087" s="112"/>
      <c r="AC3087" s="112"/>
      <c r="AD3087" s="112"/>
      <c r="AE3087" s="204"/>
      <c r="AF3087" s="199"/>
    </row>
    <row r="3088" spans="1:32" ht="15.6" hidden="1">
      <c r="A3088" s="198"/>
      <c r="B3088" s="199"/>
      <c r="C3088" s="199"/>
      <c r="D3088" s="199"/>
      <c r="E3088" s="200"/>
      <c r="F3088" s="200"/>
      <c r="G3088" s="199"/>
      <c r="H3088" s="199"/>
      <c r="I3088" s="200"/>
      <c r="J3088" s="204"/>
      <c r="K3088" s="199"/>
      <c r="L3088" s="199"/>
      <c r="M3088" s="199"/>
      <c r="N3088" s="112"/>
      <c r="O3088" s="199"/>
      <c r="P3088" s="199"/>
      <c r="Q3088" s="199"/>
      <c r="R3088" s="199"/>
      <c r="S3088" s="199"/>
      <c r="T3088" s="199">
        <f>BD[[#This Row],[ND]]*BD[[#This Row],[NE]]</f>
        <v>0</v>
      </c>
      <c r="U3088" s="201" t="str">
        <f t="shared" si="204"/>
        <v/>
      </c>
      <c r="V3088" s="199"/>
      <c r="W3088" s="199">
        <f>BD[[#This Row],[NP]]*BD[[#This Row],[N.C]]</f>
        <v>0</v>
      </c>
      <c r="X3088" s="201" t="str">
        <f t="shared" si="205"/>
        <v/>
      </c>
      <c r="Y3088" s="182" t="b">
        <f t="shared" si="206"/>
        <v>0</v>
      </c>
      <c r="Z3088" s="199"/>
      <c r="AA3088" s="199"/>
      <c r="AB3088" s="112"/>
      <c r="AC3088" s="112"/>
      <c r="AD3088" s="112"/>
      <c r="AE3088" s="204"/>
      <c r="AF3088" s="199"/>
    </row>
    <row r="3089" spans="1:32" ht="15.6" hidden="1">
      <c r="A3089" s="198"/>
      <c r="B3089" s="199"/>
      <c r="C3089" s="199"/>
      <c r="D3089" s="199"/>
      <c r="E3089" s="200"/>
      <c r="F3089" s="200"/>
      <c r="G3089" s="199"/>
      <c r="H3089" s="199"/>
      <c r="I3089" s="200"/>
      <c r="J3089" s="204"/>
      <c r="K3089" s="199"/>
      <c r="L3089" s="199"/>
      <c r="M3089" s="199"/>
      <c r="N3089" s="112"/>
      <c r="O3089" s="199"/>
      <c r="P3089" s="199"/>
      <c r="Q3089" s="199"/>
      <c r="R3089" s="199"/>
      <c r="S3089" s="199"/>
      <c r="T3089" s="199">
        <f>BD[[#This Row],[ND]]*BD[[#This Row],[NE]]</f>
        <v>0</v>
      </c>
      <c r="U3089" s="201" t="str">
        <f t="shared" si="204"/>
        <v/>
      </c>
      <c r="V3089" s="199"/>
      <c r="W3089" s="199">
        <f>BD[[#This Row],[NP]]*BD[[#This Row],[N.C]]</f>
        <v>0</v>
      </c>
      <c r="X3089" s="201" t="str">
        <f t="shared" si="205"/>
        <v/>
      </c>
      <c r="Y3089" s="182" t="b">
        <f t="shared" si="206"/>
        <v>0</v>
      </c>
      <c r="Z3089" s="199"/>
      <c r="AA3089" s="199"/>
      <c r="AB3089" s="112"/>
      <c r="AC3089" s="112"/>
      <c r="AD3089" s="112"/>
      <c r="AE3089" s="204"/>
      <c r="AF3089" s="199"/>
    </row>
    <row r="3090" spans="1:32" ht="15.6" hidden="1">
      <c r="A3090" s="198"/>
      <c r="B3090" s="199"/>
      <c r="C3090" s="199"/>
      <c r="D3090" s="199"/>
      <c r="E3090" s="200"/>
      <c r="F3090" s="200"/>
      <c r="G3090" s="199"/>
      <c r="H3090" s="199"/>
      <c r="I3090" s="200"/>
      <c r="J3090" s="204"/>
      <c r="K3090" s="199"/>
      <c r="L3090" s="199"/>
      <c r="M3090" s="199"/>
      <c r="N3090" s="112"/>
      <c r="O3090" s="199"/>
      <c r="P3090" s="199"/>
      <c r="Q3090" s="199"/>
      <c r="R3090" s="199"/>
      <c r="S3090" s="199"/>
      <c r="T3090" s="199">
        <f>BD[[#This Row],[ND]]*BD[[#This Row],[NE]]</f>
        <v>0</v>
      </c>
      <c r="U3090" s="201" t="str">
        <f t="shared" si="204"/>
        <v/>
      </c>
      <c r="V3090" s="199"/>
      <c r="W3090" s="199">
        <f>BD[[#This Row],[NP]]*BD[[#This Row],[N.C]]</f>
        <v>0</v>
      </c>
      <c r="X3090" s="201" t="str">
        <f t="shared" si="205"/>
        <v/>
      </c>
      <c r="Y3090" s="182" t="b">
        <f t="shared" si="206"/>
        <v>0</v>
      </c>
      <c r="Z3090" s="199"/>
      <c r="AA3090" s="199"/>
      <c r="AB3090" s="112"/>
      <c r="AC3090" s="112"/>
      <c r="AD3090" s="112"/>
      <c r="AE3090" s="204"/>
      <c r="AF3090" s="199"/>
    </row>
    <row r="3091" spans="1:32" ht="15.6" hidden="1">
      <c r="A3091" s="198"/>
      <c r="B3091" s="199"/>
      <c r="C3091" s="199"/>
      <c r="D3091" s="199"/>
      <c r="E3091" s="200"/>
      <c r="F3091" s="200"/>
      <c r="G3091" s="199"/>
      <c r="H3091" s="199"/>
      <c r="I3091" s="200"/>
      <c r="J3091" s="204"/>
      <c r="K3091" s="199"/>
      <c r="L3091" s="199"/>
      <c r="M3091" s="199"/>
      <c r="N3091" s="112"/>
      <c r="O3091" s="199"/>
      <c r="P3091" s="199"/>
      <c r="Q3091" s="199"/>
      <c r="R3091" s="199"/>
      <c r="S3091" s="199"/>
      <c r="T3091" s="199">
        <f>BD[[#This Row],[ND]]*BD[[#This Row],[NE]]</f>
        <v>0</v>
      </c>
      <c r="U3091" s="201" t="str">
        <f t="shared" si="204"/>
        <v/>
      </c>
      <c r="V3091" s="199"/>
      <c r="W3091" s="199">
        <f>BD[[#This Row],[NP]]*BD[[#This Row],[N.C]]</f>
        <v>0</v>
      </c>
      <c r="X3091" s="201" t="str">
        <f t="shared" si="205"/>
        <v/>
      </c>
      <c r="Y3091" s="182" t="b">
        <f t="shared" si="206"/>
        <v>0</v>
      </c>
      <c r="Z3091" s="199"/>
      <c r="AA3091" s="199"/>
      <c r="AB3091" s="112"/>
      <c r="AC3091" s="112"/>
      <c r="AD3091" s="112"/>
      <c r="AE3091" s="204"/>
      <c r="AF3091" s="199"/>
    </row>
    <row r="3092" spans="1:32" ht="15.6" hidden="1">
      <c r="A3092" s="198"/>
      <c r="B3092" s="199"/>
      <c r="C3092" s="199"/>
      <c r="D3092" s="199"/>
      <c r="E3092" s="200"/>
      <c r="F3092" s="200"/>
      <c r="G3092" s="199"/>
      <c r="H3092" s="199"/>
      <c r="I3092" s="200"/>
      <c r="J3092" s="204"/>
      <c r="K3092" s="199"/>
      <c r="L3092" s="199"/>
      <c r="M3092" s="199"/>
      <c r="N3092" s="112"/>
      <c r="O3092" s="199"/>
      <c r="P3092" s="199"/>
      <c r="Q3092" s="199"/>
      <c r="R3092" s="199"/>
      <c r="S3092" s="199"/>
      <c r="T3092" s="199">
        <f>BD[[#This Row],[ND]]*BD[[#This Row],[NE]]</f>
        <v>0</v>
      </c>
      <c r="U3092" s="201" t="str">
        <f t="shared" si="204"/>
        <v/>
      </c>
      <c r="V3092" s="199"/>
      <c r="W3092" s="199">
        <f>BD[[#This Row],[NP]]*BD[[#This Row],[N.C]]</f>
        <v>0</v>
      </c>
      <c r="X3092" s="201" t="str">
        <f t="shared" si="205"/>
        <v/>
      </c>
      <c r="Y3092" s="182" t="b">
        <f t="shared" si="206"/>
        <v>0</v>
      </c>
      <c r="Z3092" s="199"/>
      <c r="AA3092" s="199"/>
      <c r="AB3092" s="112"/>
      <c r="AC3092" s="112"/>
      <c r="AD3092" s="112"/>
      <c r="AE3092" s="204"/>
      <c r="AF3092" s="199"/>
    </row>
    <row r="3093" spans="1:32" ht="15.6" hidden="1">
      <c r="A3093" s="198"/>
      <c r="B3093" s="199"/>
      <c r="C3093" s="199"/>
      <c r="D3093" s="199"/>
      <c r="E3093" s="200"/>
      <c r="F3093" s="200"/>
      <c r="G3093" s="199"/>
      <c r="H3093" s="199"/>
      <c r="I3093" s="200"/>
      <c r="J3093" s="204"/>
      <c r="K3093" s="199"/>
      <c r="L3093" s="199"/>
      <c r="M3093" s="199"/>
      <c r="N3093" s="112"/>
      <c r="O3093" s="199"/>
      <c r="P3093" s="199"/>
      <c r="Q3093" s="199"/>
      <c r="R3093" s="199"/>
      <c r="S3093" s="199"/>
      <c r="T3093" s="199">
        <f>BD[[#This Row],[ND]]*BD[[#This Row],[NE]]</f>
        <v>0</v>
      </c>
      <c r="U3093" s="201" t="str">
        <f t="shared" si="204"/>
        <v/>
      </c>
      <c r="V3093" s="199"/>
      <c r="W3093" s="199">
        <f>BD[[#This Row],[NP]]*BD[[#This Row],[N.C]]</f>
        <v>0</v>
      </c>
      <c r="X3093" s="201" t="str">
        <f t="shared" si="205"/>
        <v/>
      </c>
      <c r="Y3093" s="182" t="b">
        <f t="shared" si="206"/>
        <v>0</v>
      </c>
      <c r="Z3093" s="199"/>
      <c r="AA3093" s="199"/>
      <c r="AB3093" s="112"/>
      <c r="AC3093" s="112"/>
      <c r="AD3093" s="112"/>
      <c r="AE3093" s="204"/>
      <c r="AF3093" s="199"/>
    </row>
    <row r="3094" spans="1:32" ht="15.6" hidden="1">
      <c r="A3094" s="198"/>
      <c r="B3094" s="199"/>
      <c r="C3094" s="199"/>
      <c r="D3094" s="199"/>
      <c r="E3094" s="200"/>
      <c r="F3094" s="200"/>
      <c r="G3094" s="199"/>
      <c r="H3094" s="199"/>
      <c r="I3094" s="200"/>
      <c r="J3094" s="204"/>
      <c r="K3094" s="199"/>
      <c r="L3094" s="199"/>
      <c r="M3094" s="199"/>
      <c r="N3094" s="112"/>
      <c r="O3094" s="199"/>
      <c r="P3094" s="199"/>
      <c r="Q3094" s="199"/>
      <c r="R3094" s="199"/>
      <c r="S3094" s="199"/>
      <c r="T3094" s="199">
        <f>BD[[#This Row],[ND]]*BD[[#This Row],[NE]]</f>
        <v>0</v>
      </c>
      <c r="U3094" s="201" t="str">
        <f t="shared" si="204"/>
        <v/>
      </c>
      <c r="V3094" s="199"/>
      <c r="W3094" s="199">
        <f>BD[[#This Row],[NP]]*BD[[#This Row],[N.C]]</f>
        <v>0</v>
      </c>
      <c r="X3094" s="201" t="str">
        <f t="shared" si="205"/>
        <v/>
      </c>
      <c r="Y3094" s="182" t="b">
        <f t="shared" si="206"/>
        <v>0</v>
      </c>
      <c r="Z3094" s="199"/>
      <c r="AA3094" s="199"/>
      <c r="AB3094" s="112"/>
      <c r="AC3094" s="112"/>
      <c r="AD3094" s="112"/>
      <c r="AE3094" s="204"/>
      <c r="AF3094" s="199"/>
    </row>
    <row r="3095" spans="1:32" ht="15.6" hidden="1">
      <c r="A3095" s="198"/>
      <c r="B3095" s="199"/>
      <c r="C3095" s="199"/>
      <c r="D3095" s="199"/>
      <c r="E3095" s="200"/>
      <c r="F3095" s="200"/>
      <c r="G3095" s="199"/>
      <c r="H3095" s="199"/>
      <c r="I3095" s="200"/>
      <c r="J3095" s="204"/>
      <c r="K3095" s="199"/>
      <c r="L3095" s="199"/>
      <c r="M3095" s="199"/>
      <c r="N3095" s="112"/>
      <c r="O3095" s="199"/>
      <c r="P3095" s="199"/>
      <c r="Q3095" s="199"/>
      <c r="R3095" s="199"/>
      <c r="S3095" s="199"/>
      <c r="T3095" s="199">
        <f>BD[[#This Row],[ND]]*BD[[#This Row],[NE]]</f>
        <v>0</v>
      </c>
      <c r="U3095" s="201" t="str">
        <f t="shared" si="204"/>
        <v/>
      </c>
      <c r="V3095" s="199"/>
      <c r="W3095" s="199">
        <f>BD[[#This Row],[NP]]*BD[[#This Row],[N.C]]</f>
        <v>0</v>
      </c>
      <c r="X3095" s="201" t="str">
        <f t="shared" si="205"/>
        <v/>
      </c>
      <c r="Y3095" s="182" t="b">
        <f t="shared" si="206"/>
        <v>0</v>
      </c>
      <c r="Z3095" s="199"/>
      <c r="AA3095" s="199"/>
      <c r="AB3095" s="112"/>
      <c r="AC3095" s="112"/>
      <c r="AD3095" s="112"/>
      <c r="AE3095" s="204"/>
      <c r="AF3095" s="199"/>
    </row>
    <row r="3096" spans="1:32" ht="15.6" hidden="1">
      <c r="A3096" s="198"/>
      <c r="B3096" s="199"/>
      <c r="C3096" s="199"/>
      <c r="D3096" s="199"/>
      <c r="E3096" s="200"/>
      <c r="F3096" s="200"/>
      <c r="G3096" s="199"/>
      <c r="H3096" s="199"/>
      <c r="I3096" s="200"/>
      <c r="J3096" s="204"/>
      <c r="K3096" s="199"/>
      <c r="L3096" s="199"/>
      <c r="M3096" s="199"/>
      <c r="N3096" s="112"/>
      <c r="O3096" s="199"/>
      <c r="P3096" s="199"/>
      <c r="Q3096" s="199"/>
      <c r="R3096" s="199"/>
      <c r="S3096" s="199"/>
      <c r="T3096" s="199">
        <f>BD[[#This Row],[ND]]*BD[[#This Row],[NE]]</f>
        <v>0</v>
      </c>
      <c r="U3096" s="201" t="str">
        <f t="shared" si="204"/>
        <v/>
      </c>
      <c r="V3096" s="199"/>
      <c r="W3096" s="199">
        <f>BD[[#This Row],[NP]]*BD[[#This Row],[N.C]]</f>
        <v>0</v>
      </c>
      <c r="X3096" s="201" t="str">
        <f t="shared" si="205"/>
        <v/>
      </c>
      <c r="Y3096" s="182" t="b">
        <f t="shared" si="206"/>
        <v>0</v>
      </c>
      <c r="Z3096" s="199"/>
      <c r="AA3096" s="199"/>
      <c r="AB3096" s="112"/>
      <c r="AC3096" s="112"/>
      <c r="AD3096" s="112"/>
      <c r="AE3096" s="204"/>
      <c r="AF3096" s="199"/>
    </row>
    <row r="3097" spans="1:32" ht="15.6" hidden="1">
      <c r="A3097" s="198"/>
      <c r="B3097" s="199"/>
      <c r="C3097" s="199"/>
      <c r="D3097" s="199"/>
      <c r="E3097" s="200"/>
      <c r="F3097" s="200"/>
      <c r="G3097" s="199"/>
      <c r="H3097" s="199"/>
      <c r="I3097" s="200"/>
      <c r="J3097" s="204"/>
      <c r="K3097" s="199"/>
      <c r="L3097" s="199"/>
      <c r="M3097" s="199"/>
      <c r="N3097" s="112"/>
      <c r="O3097" s="199"/>
      <c r="P3097" s="199"/>
      <c r="Q3097" s="199"/>
      <c r="R3097" s="199"/>
      <c r="S3097" s="199"/>
      <c r="T3097" s="199">
        <f>BD[[#This Row],[ND]]*BD[[#This Row],[NE]]</f>
        <v>0</v>
      </c>
      <c r="U3097" s="201" t="str">
        <f t="shared" si="204"/>
        <v/>
      </c>
      <c r="V3097" s="199"/>
      <c r="W3097" s="199">
        <f>BD[[#This Row],[NP]]*BD[[#This Row],[N.C]]</f>
        <v>0</v>
      </c>
      <c r="X3097" s="201" t="str">
        <f t="shared" si="205"/>
        <v/>
      </c>
      <c r="Y3097" s="182" t="b">
        <f t="shared" si="206"/>
        <v>0</v>
      </c>
      <c r="Z3097" s="199"/>
      <c r="AA3097" s="199"/>
      <c r="AB3097" s="112"/>
      <c r="AC3097" s="112"/>
      <c r="AD3097" s="112"/>
      <c r="AE3097" s="204"/>
      <c r="AF3097" s="199"/>
    </row>
    <row r="3098" spans="1:32" ht="15.6" hidden="1">
      <c r="A3098" s="198"/>
      <c r="B3098" s="199"/>
      <c r="C3098" s="199"/>
      <c r="D3098" s="199"/>
      <c r="E3098" s="200"/>
      <c r="F3098" s="200"/>
      <c r="G3098" s="199"/>
      <c r="H3098" s="199"/>
      <c r="I3098" s="200"/>
      <c r="J3098" s="204"/>
      <c r="K3098" s="199"/>
      <c r="L3098" s="199"/>
      <c r="M3098" s="199"/>
      <c r="N3098" s="112"/>
      <c r="O3098" s="199"/>
      <c r="P3098" s="199"/>
      <c r="Q3098" s="199"/>
      <c r="R3098" s="199"/>
      <c r="S3098" s="199"/>
      <c r="T3098" s="199">
        <f>BD[[#This Row],[ND]]*BD[[#This Row],[NE]]</f>
        <v>0</v>
      </c>
      <c r="U3098" s="201" t="str">
        <f t="shared" si="204"/>
        <v/>
      </c>
      <c r="V3098" s="199"/>
      <c r="W3098" s="199">
        <f>BD[[#This Row],[NP]]*BD[[#This Row],[N.C]]</f>
        <v>0</v>
      </c>
      <c r="X3098" s="201" t="str">
        <f t="shared" si="205"/>
        <v/>
      </c>
      <c r="Y3098" s="182" t="b">
        <f t="shared" si="206"/>
        <v>0</v>
      </c>
      <c r="Z3098" s="199"/>
      <c r="AA3098" s="199"/>
      <c r="AB3098" s="112"/>
      <c r="AC3098" s="112"/>
      <c r="AD3098" s="112"/>
      <c r="AE3098" s="204"/>
      <c r="AF3098" s="199"/>
    </row>
    <row r="3099" spans="1:32" ht="15.6" hidden="1">
      <c r="A3099" s="198"/>
      <c r="B3099" s="199"/>
      <c r="C3099" s="199"/>
      <c r="D3099" s="199"/>
      <c r="E3099" s="200"/>
      <c r="F3099" s="200"/>
      <c r="G3099" s="199"/>
      <c r="H3099" s="199"/>
      <c r="I3099" s="200"/>
      <c r="J3099" s="204"/>
      <c r="K3099" s="199"/>
      <c r="L3099" s="199"/>
      <c r="M3099" s="199"/>
      <c r="N3099" s="112"/>
      <c r="O3099" s="199"/>
      <c r="P3099" s="199"/>
      <c r="Q3099" s="199"/>
      <c r="R3099" s="199"/>
      <c r="S3099" s="199"/>
      <c r="T3099" s="199">
        <f>BD[[#This Row],[ND]]*BD[[#This Row],[NE]]</f>
        <v>0</v>
      </c>
      <c r="U3099" s="201" t="str">
        <f t="shared" si="204"/>
        <v/>
      </c>
      <c r="V3099" s="199"/>
      <c r="W3099" s="199">
        <f>BD[[#This Row],[NP]]*BD[[#This Row],[N.C]]</f>
        <v>0</v>
      </c>
      <c r="X3099" s="201" t="str">
        <f t="shared" si="205"/>
        <v/>
      </c>
      <c r="Y3099" s="182" t="b">
        <f t="shared" si="206"/>
        <v>0</v>
      </c>
      <c r="Z3099" s="199"/>
      <c r="AA3099" s="199"/>
      <c r="AB3099" s="112"/>
      <c r="AC3099" s="112"/>
      <c r="AD3099" s="112"/>
      <c r="AE3099" s="204"/>
      <c r="AF3099" s="199"/>
    </row>
    <row r="3100" spans="1:32" ht="15.6" hidden="1">
      <c r="A3100" s="198"/>
      <c r="B3100" s="199"/>
      <c r="C3100" s="199"/>
      <c r="D3100" s="199"/>
      <c r="E3100" s="200"/>
      <c r="F3100" s="200"/>
      <c r="G3100" s="199"/>
      <c r="H3100" s="199"/>
      <c r="I3100" s="200"/>
      <c r="J3100" s="204"/>
      <c r="K3100" s="199"/>
      <c r="L3100" s="199"/>
      <c r="M3100" s="199"/>
      <c r="N3100" s="112"/>
      <c r="O3100" s="199"/>
      <c r="P3100" s="199"/>
      <c r="Q3100" s="199"/>
      <c r="R3100" s="199"/>
      <c r="S3100" s="199"/>
      <c r="T3100" s="199">
        <f>BD[[#This Row],[ND]]*BD[[#This Row],[NE]]</f>
        <v>0</v>
      </c>
      <c r="U3100" s="201" t="str">
        <f t="shared" si="204"/>
        <v/>
      </c>
      <c r="V3100" s="199"/>
      <c r="W3100" s="199">
        <f>BD[[#This Row],[NP]]*BD[[#This Row],[N.C]]</f>
        <v>0</v>
      </c>
      <c r="X3100" s="201" t="str">
        <f t="shared" si="205"/>
        <v/>
      </c>
      <c r="Y3100" s="182" t="b">
        <f t="shared" si="206"/>
        <v>0</v>
      </c>
      <c r="Z3100" s="199"/>
      <c r="AA3100" s="199"/>
      <c r="AB3100" s="112"/>
      <c r="AC3100" s="112"/>
      <c r="AD3100" s="112"/>
      <c r="AE3100" s="204"/>
      <c r="AF3100" s="199"/>
    </row>
    <row r="3101" spans="1:32" ht="15.6" hidden="1">
      <c r="A3101" s="198"/>
      <c r="B3101" s="199"/>
      <c r="C3101" s="199"/>
      <c r="D3101" s="199"/>
      <c r="E3101" s="200"/>
      <c r="F3101" s="200"/>
      <c r="G3101" s="199"/>
      <c r="H3101" s="199"/>
      <c r="I3101" s="200"/>
      <c r="J3101" s="204"/>
      <c r="K3101" s="199"/>
      <c r="L3101" s="199"/>
      <c r="M3101" s="199"/>
      <c r="N3101" s="112"/>
      <c r="O3101" s="199"/>
      <c r="P3101" s="199"/>
      <c r="Q3101" s="199"/>
      <c r="R3101" s="199"/>
      <c r="S3101" s="199"/>
      <c r="T3101" s="199">
        <f>BD[[#This Row],[ND]]*BD[[#This Row],[NE]]</f>
        <v>0</v>
      </c>
      <c r="U3101" s="201" t="str">
        <f t="shared" si="204"/>
        <v/>
      </c>
      <c r="V3101" s="199"/>
      <c r="W3101" s="199">
        <f>BD[[#This Row],[NP]]*BD[[#This Row],[N.C]]</f>
        <v>0</v>
      </c>
      <c r="X3101" s="201" t="str">
        <f t="shared" si="205"/>
        <v/>
      </c>
      <c r="Y3101" s="182" t="b">
        <f t="shared" si="206"/>
        <v>0</v>
      </c>
      <c r="Z3101" s="199"/>
      <c r="AA3101" s="199"/>
      <c r="AB3101" s="112"/>
      <c r="AC3101" s="112"/>
      <c r="AD3101" s="112"/>
      <c r="AE3101" s="204"/>
      <c r="AF3101" s="199"/>
    </row>
    <row r="3102" spans="1:32" ht="15.6" hidden="1">
      <c r="A3102" s="198"/>
      <c r="B3102" s="199"/>
      <c r="C3102" s="199"/>
      <c r="D3102" s="199"/>
      <c r="E3102" s="200"/>
      <c r="F3102" s="200"/>
      <c r="G3102" s="199"/>
      <c r="H3102" s="199"/>
      <c r="I3102" s="200"/>
      <c r="J3102" s="204"/>
      <c r="K3102" s="199"/>
      <c r="L3102" s="199"/>
      <c r="M3102" s="199"/>
      <c r="N3102" s="112"/>
      <c r="O3102" s="199"/>
      <c r="P3102" s="199"/>
      <c r="Q3102" s="199"/>
      <c r="R3102" s="199"/>
      <c r="S3102" s="199"/>
      <c r="T3102" s="199">
        <f>BD[[#This Row],[ND]]*BD[[#This Row],[NE]]</f>
        <v>0</v>
      </c>
      <c r="U3102" s="201" t="str">
        <f t="shared" si="204"/>
        <v/>
      </c>
      <c r="V3102" s="199"/>
      <c r="W3102" s="199">
        <f>BD[[#This Row],[NP]]*BD[[#This Row],[N.C]]</f>
        <v>0</v>
      </c>
      <c r="X3102" s="201" t="str">
        <f t="shared" si="205"/>
        <v/>
      </c>
      <c r="Y3102" s="182" t="b">
        <f t="shared" si="206"/>
        <v>0</v>
      </c>
      <c r="Z3102" s="199"/>
      <c r="AA3102" s="199"/>
      <c r="AB3102" s="112"/>
      <c r="AC3102" s="112"/>
      <c r="AD3102" s="112"/>
      <c r="AE3102" s="204"/>
      <c r="AF3102" s="199"/>
    </row>
    <row r="3103" spans="1:32" ht="15.6" hidden="1">
      <c r="A3103" s="198"/>
      <c r="B3103" s="199"/>
      <c r="C3103" s="199"/>
      <c r="D3103" s="199"/>
      <c r="E3103" s="200"/>
      <c r="F3103" s="200"/>
      <c r="G3103" s="199"/>
      <c r="H3103" s="199"/>
      <c r="I3103" s="200"/>
      <c r="J3103" s="204"/>
      <c r="K3103" s="199"/>
      <c r="L3103" s="199"/>
      <c r="M3103" s="199"/>
      <c r="N3103" s="112"/>
      <c r="O3103" s="199"/>
      <c r="P3103" s="199"/>
      <c r="Q3103" s="199"/>
      <c r="R3103" s="199"/>
      <c r="S3103" s="199"/>
      <c r="T3103" s="199">
        <f>BD[[#This Row],[ND]]*BD[[#This Row],[NE]]</f>
        <v>0</v>
      </c>
      <c r="U3103" s="201" t="str">
        <f t="shared" si="204"/>
        <v/>
      </c>
      <c r="V3103" s="199"/>
      <c r="W3103" s="199">
        <f>BD[[#This Row],[NP]]*BD[[#This Row],[N.C]]</f>
        <v>0</v>
      </c>
      <c r="X3103" s="201" t="str">
        <f t="shared" si="205"/>
        <v/>
      </c>
      <c r="Y3103" s="182" t="b">
        <f t="shared" si="206"/>
        <v>0</v>
      </c>
      <c r="Z3103" s="199"/>
      <c r="AA3103" s="199"/>
      <c r="AB3103" s="112"/>
      <c r="AC3103" s="112"/>
      <c r="AD3103" s="112"/>
      <c r="AE3103" s="204"/>
      <c r="AF3103" s="199"/>
    </row>
    <row r="3104" spans="1:32" ht="15.6" hidden="1">
      <c r="A3104" s="198"/>
      <c r="B3104" s="199"/>
      <c r="C3104" s="199"/>
      <c r="D3104" s="199"/>
      <c r="E3104" s="200"/>
      <c r="F3104" s="200"/>
      <c r="G3104" s="199"/>
      <c r="H3104" s="199"/>
      <c r="I3104" s="200"/>
      <c r="J3104" s="204"/>
      <c r="K3104" s="199"/>
      <c r="L3104" s="199"/>
      <c r="M3104" s="199"/>
      <c r="N3104" s="112"/>
      <c r="O3104" s="199"/>
      <c r="P3104" s="199"/>
      <c r="Q3104" s="199"/>
      <c r="R3104" s="199"/>
      <c r="S3104" s="199"/>
      <c r="T3104" s="199">
        <f>BD[[#This Row],[ND]]*BD[[#This Row],[NE]]</f>
        <v>0</v>
      </c>
      <c r="U3104" s="201" t="str">
        <f t="shared" si="204"/>
        <v/>
      </c>
      <c r="V3104" s="199"/>
      <c r="W3104" s="199">
        <f>BD[[#This Row],[NP]]*BD[[#This Row],[N.C]]</f>
        <v>0</v>
      </c>
      <c r="X3104" s="201" t="str">
        <f t="shared" si="205"/>
        <v/>
      </c>
      <c r="Y3104" s="182" t="b">
        <f t="shared" si="206"/>
        <v>0</v>
      </c>
      <c r="Z3104" s="199"/>
      <c r="AA3104" s="199"/>
      <c r="AB3104" s="112"/>
      <c r="AC3104" s="112"/>
      <c r="AD3104" s="112"/>
      <c r="AE3104" s="204"/>
      <c r="AF3104" s="199"/>
    </row>
    <row r="3105" spans="1:32" ht="15.6" hidden="1">
      <c r="A3105" s="198"/>
      <c r="B3105" s="199"/>
      <c r="C3105" s="199"/>
      <c r="D3105" s="199"/>
      <c r="E3105" s="200"/>
      <c r="F3105" s="200"/>
      <c r="G3105" s="199"/>
      <c r="H3105" s="199"/>
      <c r="I3105" s="200"/>
      <c r="J3105" s="204"/>
      <c r="K3105" s="199"/>
      <c r="L3105" s="199"/>
      <c r="M3105" s="199"/>
      <c r="N3105" s="112"/>
      <c r="O3105" s="199"/>
      <c r="P3105" s="199"/>
      <c r="Q3105" s="199"/>
      <c r="R3105" s="199"/>
      <c r="S3105" s="199"/>
      <c r="T3105" s="199">
        <f>BD[[#This Row],[ND]]*BD[[#This Row],[NE]]</f>
        <v>0</v>
      </c>
      <c r="U3105" s="201" t="str">
        <f t="shared" si="204"/>
        <v/>
      </c>
      <c r="V3105" s="199"/>
      <c r="W3105" s="199">
        <f>BD[[#This Row],[NP]]*BD[[#This Row],[N.C]]</f>
        <v>0</v>
      </c>
      <c r="X3105" s="201" t="str">
        <f t="shared" si="205"/>
        <v/>
      </c>
      <c r="Y3105" s="182" t="b">
        <f t="shared" si="206"/>
        <v>0</v>
      </c>
      <c r="Z3105" s="199"/>
      <c r="AA3105" s="199"/>
      <c r="AB3105" s="112"/>
      <c r="AC3105" s="112"/>
      <c r="AD3105" s="112"/>
      <c r="AE3105" s="204"/>
      <c r="AF3105" s="199"/>
    </row>
    <row r="3106" spans="1:32" ht="15.6" hidden="1">
      <c r="A3106" s="198"/>
      <c r="B3106" s="199"/>
      <c r="C3106" s="199"/>
      <c r="D3106" s="199"/>
      <c r="E3106" s="200"/>
      <c r="F3106" s="200"/>
      <c r="G3106" s="199"/>
      <c r="H3106" s="199"/>
      <c r="I3106" s="200"/>
      <c r="J3106" s="204"/>
      <c r="K3106" s="199"/>
      <c r="L3106" s="199"/>
      <c r="M3106" s="199"/>
      <c r="N3106" s="112"/>
      <c r="O3106" s="199"/>
      <c r="P3106" s="199"/>
      <c r="Q3106" s="199"/>
      <c r="R3106" s="199"/>
      <c r="S3106" s="199"/>
      <c r="T3106" s="199">
        <f>BD[[#This Row],[ND]]*BD[[#This Row],[NE]]</f>
        <v>0</v>
      </c>
      <c r="U3106" s="201" t="str">
        <f t="shared" si="204"/>
        <v/>
      </c>
      <c r="V3106" s="199"/>
      <c r="W3106" s="199">
        <f>BD[[#This Row],[NP]]*BD[[#This Row],[N.C]]</f>
        <v>0</v>
      </c>
      <c r="X3106" s="201" t="str">
        <f t="shared" si="205"/>
        <v/>
      </c>
      <c r="Y3106" s="182" t="b">
        <f t="shared" si="206"/>
        <v>0</v>
      </c>
      <c r="Z3106" s="199"/>
      <c r="AA3106" s="199"/>
      <c r="AB3106" s="112"/>
      <c r="AC3106" s="112"/>
      <c r="AD3106" s="112"/>
      <c r="AE3106" s="204"/>
      <c r="AF3106" s="199"/>
    </row>
    <row r="3107" spans="1:32" ht="15.6" hidden="1">
      <c r="A3107" s="198"/>
      <c r="B3107" s="199"/>
      <c r="C3107" s="199"/>
      <c r="D3107" s="199"/>
      <c r="E3107" s="200"/>
      <c r="F3107" s="200"/>
      <c r="G3107" s="199"/>
      <c r="H3107" s="199"/>
      <c r="I3107" s="200"/>
      <c r="J3107" s="204"/>
      <c r="K3107" s="199"/>
      <c r="L3107" s="199"/>
      <c r="M3107" s="199"/>
      <c r="N3107" s="112"/>
      <c r="O3107" s="199"/>
      <c r="P3107" s="199"/>
      <c r="Q3107" s="199"/>
      <c r="R3107" s="199"/>
      <c r="S3107" s="199"/>
      <c r="T3107" s="199">
        <f>BD[[#This Row],[ND]]*BD[[#This Row],[NE]]</f>
        <v>0</v>
      </c>
      <c r="U3107" s="201" t="str">
        <f t="shared" si="204"/>
        <v/>
      </c>
      <c r="V3107" s="199"/>
      <c r="W3107" s="199">
        <f>BD[[#This Row],[NP]]*BD[[#This Row],[N.C]]</f>
        <v>0</v>
      </c>
      <c r="X3107" s="201" t="str">
        <f t="shared" si="205"/>
        <v/>
      </c>
      <c r="Y3107" s="182" t="b">
        <f t="shared" si="206"/>
        <v>0</v>
      </c>
      <c r="Z3107" s="199"/>
      <c r="AA3107" s="199"/>
      <c r="AB3107" s="112"/>
      <c r="AC3107" s="112"/>
      <c r="AD3107" s="112"/>
      <c r="AE3107" s="204"/>
      <c r="AF3107" s="199"/>
    </row>
    <row r="3108" spans="1:32" ht="15.6" hidden="1">
      <c r="A3108" s="198"/>
      <c r="B3108" s="199"/>
      <c r="C3108" s="199"/>
      <c r="D3108" s="199"/>
      <c r="E3108" s="200"/>
      <c r="F3108" s="200"/>
      <c r="G3108" s="199"/>
      <c r="H3108" s="199"/>
      <c r="I3108" s="200"/>
      <c r="J3108" s="204"/>
      <c r="K3108" s="199"/>
      <c r="L3108" s="199"/>
      <c r="M3108" s="199"/>
      <c r="N3108" s="112"/>
      <c r="O3108" s="199"/>
      <c r="P3108" s="199"/>
      <c r="Q3108" s="199"/>
      <c r="R3108" s="199"/>
      <c r="S3108" s="199"/>
      <c r="T3108" s="199">
        <f>BD[[#This Row],[ND]]*BD[[#This Row],[NE]]</f>
        <v>0</v>
      </c>
      <c r="U3108" s="201" t="str">
        <f t="shared" si="204"/>
        <v/>
      </c>
      <c r="V3108" s="199"/>
      <c r="W3108" s="199">
        <f>BD[[#This Row],[NP]]*BD[[#This Row],[N.C]]</f>
        <v>0</v>
      </c>
      <c r="X3108" s="201" t="str">
        <f t="shared" si="205"/>
        <v/>
      </c>
      <c r="Y3108" s="182" t="b">
        <f t="shared" si="206"/>
        <v>0</v>
      </c>
      <c r="Z3108" s="199"/>
      <c r="AA3108" s="199"/>
      <c r="AB3108" s="112"/>
      <c r="AC3108" s="112"/>
      <c r="AD3108" s="112"/>
      <c r="AE3108" s="204"/>
      <c r="AF3108" s="199"/>
    </row>
    <row r="3109" spans="1:32" ht="15.6" hidden="1">
      <c r="A3109" s="198"/>
      <c r="B3109" s="199"/>
      <c r="C3109" s="199"/>
      <c r="D3109" s="199"/>
      <c r="E3109" s="200"/>
      <c r="F3109" s="200"/>
      <c r="G3109" s="199"/>
      <c r="H3109" s="199"/>
      <c r="I3109" s="200"/>
      <c r="J3109" s="204"/>
      <c r="K3109" s="199"/>
      <c r="L3109" s="199"/>
      <c r="M3109" s="199"/>
      <c r="N3109" s="112"/>
      <c r="O3109" s="199"/>
      <c r="P3109" s="199"/>
      <c r="Q3109" s="199"/>
      <c r="R3109" s="199"/>
      <c r="S3109" s="199"/>
      <c r="T3109" s="199">
        <f>BD[[#This Row],[ND]]*BD[[#This Row],[NE]]</f>
        <v>0</v>
      </c>
      <c r="U3109" s="201" t="str">
        <f t="shared" si="204"/>
        <v/>
      </c>
      <c r="V3109" s="199"/>
      <c r="W3109" s="199">
        <f>BD[[#This Row],[NP]]*BD[[#This Row],[N.C]]</f>
        <v>0</v>
      </c>
      <c r="X3109" s="201" t="str">
        <f t="shared" si="205"/>
        <v/>
      </c>
      <c r="Y3109" s="182" t="b">
        <f t="shared" si="206"/>
        <v>0</v>
      </c>
      <c r="Z3109" s="199"/>
      <c r="AA3109" s="199"/>
      <c r="AB3109" s="112"/>
      <c r="AC3109" s="112"/>
      <c r="AD3109" s="112"/>
      <c r="AE3109" s="204"/>
      <c r="AF3109" s="199"/>
    </row>
    <row r="3110" spans="1:32" ht="15.6" hidden="1">
      <c r="A3110" s="198"/>
      <c r="B3110" s="199"/>
      <c r="C3110" s="199"/>
      <c r="D3110" s="199"/>
      <c r="E3110" s="200"/>
      <c r="F3110" s="200"/>
      <c r="G3110" s="199"/>
      <c r="H3110" s="199"/>
      <c r="I3110" s="200"/>
      <c r="J3110" s="204"/>
      <c r="K3110" s="199"/>
      <c r="L3110" s="199"/>
      <c r="M3110" s="199"/>
      <c r="N3110" s="112"/>
      <c r="O3110" s="199"/>
      <c r="P3110" s="199"/>
      <c r="Q3110" s="199"/>
      <c r="R3110" s="199"/>
      <c r="S3110" s="199"/>
      <c r="T3110" s="199">
        <f>BD[[#This Row],[ND]]*BD[[#This Row],[NE]]</f>
        <v>0</v>
      </c>
      <c r="U3110" s="201" t="str">
        <f t="shared" si="204"/>
        <v/>
      </c>
      <c r="V3110" s="199"/>
      <c r="W3110" s="199">
        <f>BD[[#This Row],[NP]]*BD[[#This Row],[N.C]]</f>
        <v>0</v>
      </c>
      <c r="X3110" s="201" t="str">
        <f t="shared" si="205"/>
        <v/>
      </c>
      <c r="Y3110" s="182" t="b">
        <f t="shared" si="206"/>
        <v>0</v>
      </c>
      <c r="Z3110" s="199"/>
      <c r="AA3110" s="199"/>
      <c r="AB3110" s="112"/>
      <c r="AC3110" s="112"/>
      <c r="AD3110" s="112"/>
      <c r="AE3110" s="204"/>
      <c r="AF3110" s="199"/>
    </row>
    <row r="3111" spans="1:32" ht="15.6" hidden="1">
      <c r="A3111" s="198"/>
      <c r="B3111" s="199"/>
      <c r="C3111" s="199"/>
      <c r="D3111" s="199"/>
      <c r="E3111" s="200"/>
      <c r="F3111" s="200"/>
      <c r="G3111" s="199"/>
      <c r="H3111" s="199"/>
      <c r="I3111" s="200"/>
      <c r="J3111" s="204"/>
      <c r="K3111" s="199"/>
      <c r="L3111" s="199"/>
      <c r="M3111" s="199"/>
      <c r="N3111" s="112"/>
      <c r="O3111" s="199"/>
      <c r="P3111" s="199"/>
      <c r="Q3111" s="199"/>
      <c r="R3111" s="199"/>
      <c r="S3111" s="199"/>
      <c r="T3111" s="199">
        <f>BD[[#This Row],[ND]]*BD[[#This Row],[NE]]</f>
        <v>0</v>
      </c>
      <c r="U3111" s="201" t="str">
        <f t="shared" si="204"/>
        <v/>
      </c>
      <c r="V3111" s="199"/>
      <c r="W3111" s="199">
        <f>BD[[#This Row],[NP]]*BD[[#This Row],[N.C]]</f>
        <v>0</v>
      </c>
      <c r="X3111" s="201" t="str">
        <f t="shared" si="205"/>
        <v/>
      </c>
      <c r="Y3111" s="182" t="b">
        <f t="shared" si="206"/>
        <v>0</v>
      </c>
      <c r="Z3111" s="199"/>
      <c r="AA3111" s="199"/>
      <c r="AB3111" s="112"/>
      <c r="AC3111" s="112"/>
      <c r="AD3111" s="112"/>
      <c r="AE3111" s="204"/>
      <c r="AF3111" s="199"/>
    </row>
    <row r="3112" spans="1:32" ht="15.6" hidden="1">
      <c r="A3112" s="198"/>
      <c r="B3112" s="199"/>
      <c r="C3112" s="199"/>
      <c r="D3112" s="199"/>
      <c r="E3112" s="200"/>
      <c r="F3112" s="200"/>
      <c r="G3112" s="199"/>
      <c r="H3112" s="199"/>
      <c r="I3112" s="200"/>
      <c r="J3112" s="204"/>
      <c r="K3112" s="199"/>
      <c r="L3112" s="199"/>
      <c r="M3112" s="199"/>
      <c r="N3112" s="112"/>
      <c r="O3112" s="199"/>
      <c r="P3112" s="199"/>
      <c r="Q3112" s="199"/>
      <c r="R3112" s="199"/>
      <c r="S3112" s="199"/>
      <c r="T3112" s="199">
        <f>BD[[#This Row],[ND]]*BD[[#This Row],[NE]]</f>
        <v>0</v>
      </c>
      <c r="U3112" s="201" t="str">
        <f t="shared" si="204"/>
        <v/>
      </c>
      <c r="V3112" s="199"/>
      <c r="W3112" s="199">
        <f>BD[[#This Row],[NP]]*BD[[#This Row],[N.C]]</f>
        <v>0</v>
      </c>
      <c r="X3112" s="201" t="str">
        <f t="shared" si="205"/>
        <v/>
      </c>
      <c r="Y3112" s="182" t="b">
        <f t="shared" si="206"/>
        <v>0</v>
      </c>
      <c r="Z3112" s="199"/>
      <c r="AA3112" s="199"/>
      <c r="AB3112" s="112"/>
      <c r="AC3112" s="112"/>
      <c r="AD3112" s="112"/>
      <c r="AE3112" s="204"/>
      <c r="AF3112" s="199"/>
    </row>
    <row r="3113" spans="1:32" ht="15.6" hidden="1">
      <c r="A3113" s="198"/>
      <c r="B3113" s="199"/>
      <c r="C3113" s="199"/>
      <c r="D3113" s="199"/>
      <c r="E3113" s="200"/>
      <c r="F3113" s="200"/>
      <c r="G3113" s="199"/>
      <c r="H3113" s="199"/>
      <c r="I3113" s="200"/>
      <c r="J3113" s="204"/>
      <c r="K3113" s="199"/>
      <c r="L3113" s="199"/>
      <c r="M3113" s="199"/>
      <c r="N3113" s="112"/>
      <c r="O3113" s="199"/>
      <c r="P3113" s="199"/>
      <c r="Q3113" s="199"/>
      <c r="R3113" s="199"/>
      <c r="S3113" s="199"/>
      <c r="T3113" s="199">
        <f>BD[[#This Row],[ND]]*BD[[#This Row],[NE]]</f>
        <v>0</v>
      </c>
      <c r="U3113" s="201" t="str">
        <f t="shared" si="204"/>
        <v/>
      </c>
      <c r="V3113" s="199"/>
      <c r="W3113" s="199">
        <f>BD[[#This Row],[NP]]*BD[[#This Row],[N.C]]</f>
        <v>0</v>
      </c>
      <c r="X3113" s="201" t="str">
        <f t="shared" si="205"/>
        <v/>
      </c>
      <c r="Y3113" s="182" t="b">
        <f t="shared" si="206"/>
        <v>0</v>
      </c>
      <c r="Z3113" s="199"/>
      <c r="AA3113" s="199"/>
      <c r="AB3113" s="112"/>
      <c r="AC3113" s="112"/>
      <c r="AD3113" s="112"/>
      <c r="AE3113" s="204"/>
      <c r="AF3113" s="199"/>
    </row>
    <row r="3114" spans="1:32" ht="15.6" hidden="1">
      <c r="A3114" s="198"/>
      <c r="B3114" s="199"/>
      <c r="C3114" s="199"/>
      <c r="D3114" s="199"/>
      <c r="E3114" s="200"/>
      <c r="F3114" s="200"/>
      <c r="G3114" s="199"/>
      <c r="H3114" s="199"/>
      <c r="I3114" s="200"/>
      <c r="J3114" s="204"/>
      <c r="K3114" s="199"/>
      <c r="L3114" s="199"/>
      <c r="M3114" s="199"/>
      <c r="N3114" s="112"/>
      <c r="O3114" s="199"/>
      <c r="P3114" s="199"/>
      <c r="Q3114" s="199"/>
      <c r="R3114" s="199"/>
      <c r="S3114" s="199"/>
      <c r="T3114" s="199">
        <f>BD[[#This Row],[ND]]*BD[[#This Row],[NE]]</f>
        <v>0</v>
      </c>
      <c r="U3114" s="201" t="str">
        <f t="shared" si="204"/>
        <v/>
      </c>
      <c r="V3114" s="199"/>
      <c r="W3114" s="199">
        <f>BD[[#This Row],[NP]]*BD[[#This Row],[N.C]]</f>
        <v>0</v>
      </c>
      <c r="X3114" s="201" t="str">
        <f t="shared" si="205"/>
        <v/>
      </c>
      <c r="Y3114" s="182" t="b">
        <f t="shared" si="206"/>
        <v>0</v>
      </c>
      <c r="Z3114" s="199"/>
      <c r="AA3114" s="199"/>
      <c r="AB3114" s="112"/>
      <c r="AC3114" s="112"/>
      <c r="AD3114" s="112"/>
      <c r="AE3114" s="204"/>
      <c r="AF3114" s="199"/>
    </row>
    <row r="3115" spans="1:32" ht="15.6" hidden="1">
      <c r="A3115" s="198"/>
      <c r="B3115" s="199"/>
      <c r="C3115" s="199"/>
      <c r="D3115" s="199"/>
      <c r="E3115" s="200"/>
      <c r="F3115" s="200"/>
      <c r="G3115" s="199"/>
      <c r="H3115" s="199"/>
      <c r="I3115" s="200"/>
      <c r="J3115" s="204"/>
      <c r="K3115" s="199"/>
      <c r="L3115" s="199"/>
      <c r="M3115" s="199"/>
      <c r="N3115" s="112"/>
      <c r="O3115" s="199"/>
      <c r="P3115" s="199"/>
      <c r="Q3115" s="199"/>
      <c r="R3115" s="199"/>
      <c r="S3115" s="199"/>
      <c r="T3115" s="199">
        <f>BD[[#This Row],[ND]]*BD[[#This Row],[NE]]</f>
        <v>0</v>
      </c>
      <c r="U3115" s="201" t="str">
        <f t="shared" si="204"/>
        <v/>
      </c>
      <c r="V3115" s="199"/>
      <c r="W3115" s="199">
        <f>BD[[#This Row],[NP]]*BD[[#This Row],[N.C]]</f>
        <v>0</v>
      </c>
      <c r="X3115" s="201" t="str">
        <f t="shared" si="205"/>
        <v/>
      </c>
      <c r="Y3115" s="182" t="b">
        <f t="shared" si="206"/>
        <v>0</v>
      </c>
      <c r="Z3115" s="199"/>
      <c r="AA3115" s="199"/>
      <c r="AB3115" s="112"/>
      <c r="AC3115" s="112"/>
      <c r="AD3115" s="112"/>
      <c r="AE3115" s="204"/>
      <c r="AF3115" s="199"/>
    </row>
    <row r="3116" spans="1:32" ht="15.6" hidden="1">
      <c r="A3116" s="198"/>
      <c r="B3116" s="199"/>
      <c r="C3116" s="199"/>
      <c r="D3116" s="199"/>
      <c r="E3116" s="200"/>
      <c r="F3116" s="200"/>
      <c r="G3116" s="199"/>
      <c r="H3116" s="199"/>
      <c r="I3116" s="200"/>
      <c r="J3116" s="204"/>
      <c r="K3116" s="199"/>
      <c r="L3116" s="199"/>
      <c r="M3116" s="199"/>
      <c r="N3116" s="112"/>
      <c r="O3116" s="199"/>
      <c r="P3116" s="199"/>
      <c r="Q3116" s="199"/>
      <c r="R3116" s="199"/>
      <c r="S3116" s="199"/>
      <c r="T3116" s="199">
        <f>BD[[#This Row],[ND]]*BD[[#This Row],[NE]]</f>
        <v>0</v>
      </c>
      <c r="U3116" s="201" t="str">
        <f t="shared" si="204"/>
        <v/>
      </c>
      <c r="V3116" s="199"/>
      <c r="W3116" s="199">
        <f>BD[[#This Row],[NP]]*BD[[#This Row],[N.C]]</f>
        <v>0</v>
      </c>
      <c r="X3116" s="201" t="str">
        <f t="shared" si="205"/>
        <v/>
      </c>
      <c r="Y3116" s="182" t="b">
        <f t="shared" si="206"/>
        <v>0</v>
      </c>
      <c r="Z3116" s="199"/>
      <c r="AA3116" s="199"/>
      <c r="AB3116" s="112"/>
      <c r="AC3116" s="112"/>
      <c r="AD3116" s="112"/>
      <c r="AE3116" s="204"/>
      <c r="AF3116" s="199"/>
    </row>
    <row r="3117" spans="1:32" ht="15.6" hidden="1">
      <c r="A3117" s="198"/>
      <c r="B3117" s="199"/>
      <c r="C3117" s="199"/>
      <c r="D3117" s="199"/>
      <c r="E3117" s="200"/>
      <c r="F3117" s="200"/>
      <c r="G3117" s="199"/>
      <c r="H3117" s="199"/>
      <c r="I3117" s="200"/>
      <c r="J3117" s="204"/>
      <c r="K3117" s="199"/>
      <c r="L3117" s="199"/>
      <c r="M3117" s="199"/>
      <c r="N3117" s="112"/>
      <c r="O3117" s="199"/>
      <c r="P3117" s="199"/>
      <c r="Q3117" s="199"/>
      <c r="R3117" s="199"/>
      <c r="S3117" s="199"/>
      <c r="T3117" s="199">
        <f>BD[[#This Row],[ND]]*BD[[#This Row],[NE]]</f>
        <v>0</v>
      </c>
      <c r="U3117" s="201" t="str">
        <f t="shared" si="204"/>
        <v/>
      </c>
      <c r="V3117" s="199"/>
      <c r="W3117" s="199">
        <f>BD[[#This Row],[NP]]*BD[[#This Row],[N.C]]</f>
        <v>0</v>
      </c>
      <c r="X3117" s="201" t="str">
        <f t="shared" si="205"/>
        <v/>
      </c>
      <c r="Y3117" s="182" t="b">
        <f t="shared" si="206"/>
        <v>0</v>
      </c>
      <c r="Z3117" s="199"/>
      <c r="AA3117" s="199"/>
      <c r="AB3117" s="112"/>
      <c r="AC3117" s="112"/>
      <c r="AD3117" s="112"/>
      <c r="AE3117" s="204"/>
      <c r="AF3117" s="199"/>
    </row>
    <row r="3118" spans="1:32" ht="15.6" hidden="1">
      <c r="A3118" s="198"/>
      <c r="B3118" s="199"/>
      <c r="C3118" s="199"/>
      <c r="D3118" s="199"/>
      <c r="E3118" s="200"/>
      <c r="F3118" s="200"/>
      <c r="G3118" s="199"/>
      <c r="H3118" s="199"/>
      <c r="I3118" s="200"/>
      <c r="J3118" s="204"/>
      <c r="K3118" s="199"/>
      <c r="L3118" s="199"/>
      <c r="M3118" s="199"/>
      <c r="N3118" s="112"/>
      <c r="O3118" s="199"/>
      <c r="P3118" s="199"/>
      <c r="Q3118" s="199"/>
      <c r="R3118" s="199"/>
      <c r="S3118" s="199"/>
      <c r="T3118" s="199">
        <f>BD[[#This Row],[ND]]*BD[[#This Row],[NE]]</f>
        <v>0</v>
      </c>
      <c r="U3118" s="201" t="str">
        <f t="shared" si="204"/>
        <v/>
      </c>
      <c r="V3118" s="199"/>
      <c r="W3118" s="199">
        <f>BD[[#This Row],[NP]]*BD[[#This Row],[N.C]]</f>
        <v>0</v>
      </c>
      <c r="X3118" s="201" t="str">
        <f t="shared" si="205"/>
        <v/>
      </c>
      <c r="Y3118" s="182" t="b">
        <f t="shared" si="206"/>
        <v>0</v>
      </c>
      <c r="Z3118" s="199"/>
      <c r="AA3118" s="199"/>
      <c r="AB3118" s="112"/>
      <c r="AC3118" s="112"/>
      <c r="AD3118" s="112"/>
      <c r="AE3118" s="204"/>
      <c r="AF3118" s="199"/>
    </row>
    <row r="3119" spans="1:32" ht="15.6" hidden="1">
      <c r="A3119" s="198"/>
      <c r="B3119" s="199"/>
      <c r="C3119" s="199"/>
      <c r="D3119" s="199"/>
      <c r="E3119" s="200"/>
      <c r="F3119" s="200"/>
      <c r="G3119" s="199"/>
      <c r="H3119" s="199"/>
      <c r="I3119" s="200"/>
      <c r="J3119" s="204"/>
      <c r="K3119" s="199"/>
      <c r="L3119" s="199"/>
      <c r="M3119" s="199"/>
      <c r="N3119" s="112"/>
      <c r="O3119" s="199"/>
      <c r="P3119" s="199"/>
      <c r="Q3119" s="199"/>
      <c r="R3119" s="199"/>
      <c r="S3119" s="199"/>
      <c r="T3119" s="199">
        <f>BD[[#This Row],[ND]]*BD[[#This Row],[NE]]</f>
        <v>0</v>
      </c>
      <c r="U3119" s="201" t="str">
        <f t="shared" si="204"/>
        <v/>
      </c>
      <c r="V3119" s="199"/>
      <c r="W3119" s="199">
        <f>BD[[#This Row],[NP]]*BD[[#This Row],[N.C]]</f>
        <v>0</v>
      </c>
      <c r="X3119" s="201" t="str">
        <f t="shared" si="205"/>
        <v/>
      </c>
      <c r="Y3119" s="182" t="b">
        <f t="shared" si="206"/>
        <v>0</v>
      </c>
      <c r="Z3119" s="199"/>
      <c r="AA3119" s="199"/>
      <c r="AB3119" s="112"/>
      <c r="AC3119" s="112"/>
      <c r="AD3119" s="112"/>
      <c r="AE3119" s="204"/>
      <c r="AF3119" s="199"/>
    </row>
    <row r="3120" spans="1:32" ht="15.6" hidden="1">
      <c r="A3120" s="198"/>
      <c r="B3120" s="199"/>
      <c r="C3120" s="199"/>
      <c r="D3120" s="199"/>
      <c r="E3120" s="200"/>
      <c r="F3120" s="200"/>
      <c r="G3120" s="199"/>
      <c r="H3120" s="199"/>
      <c r="I3120" s="200"/>
      <c r="J3120" s="204"/>
      <c r="K3120" s="199"/>
      <c r="L3120" s="199"/>
      <c r="M3120" s="199"/>
      <c r="N3120" s="112"/>
      <c r="O3120" s="199"/>
      <c r="P3120" s="199"/>
      <c r="Q3120" s="199"/>
      <c r="R3120" s="199"/>
      <c r="S3120" s="199"/>
      <c r="T3120" s="199">
        <f>BD[[#This Row],[ND]]*BD[[#This Row],[NE]]</f>
        <v>0</v>
      </c>
      <c r="U3120" s="201" t="str">
        <f t="shared" si="204"/>
        <v/>
      </c>
      <c r="V3120" s="199"/>
      <c r="W3120" s="199">
        <f>BD[[#This Row],[NP]]*BD[[#This Row],[N.C]]</f>
        <v>0</v>
      </c>
      <c r="X3120" s="201" t="str">
        <f t="shared" si="205"/>
        <v/>
      </c>
      <c r="Y3120" s="182" t="b">
        <f t="shared" si="206"/>
        <v>0</v>
      </c>
      <c r="Z3120" s="199"/>
      <c r="AA3120" s="199"/>
      <c r="AB3120" s="112"/>
      <c r="AC3120" s="112"/>
      <c r="AD3120" s="112"/>
      <c r="AE3120" s="204"/>
      <c r="AF3120" s="199"/>
    </row>
    <row r="3121" spans="1:32" ht="15.6" hidden="1">
      <c r="A3121" s="198"/>
      <c r="B3121" s="199"/>
      <c r="C3121" s="199"/>
      <c r="D3121" s="199"/>
      <c r="E3121" s="200"/>
      <c r="F3121" s="200"/>
      <c r="G3121" s="199"/>
      <c r="H3121" s="199"/>
      <c r="I3121" s="200"/>
      <c r="J3121" s="204"/>
      <c r="K3121" s="199"/>
      <c r="L3121" s="199"/>
      <c r="M3121" s="199"/>
      <c r="N3121" s="112"/>
      <c r="O3121" s="199"/>
      <c r="P3121" s="199"/>
      <c r="Q3121" s="199"/>
      <c r="R3121" s="199"/>
      <c r="S3121" s="199"/>
      <c r="T3121" s="199">
        <f>BD[[#This Row],[ND]]*BD[[#This Row],[NE]]</f>
        <v>0</v>
      </c>
      <c r="U3121" s="201" t="str">
        <f t="shared" si="204"/>
        <v/>
      </c>
      <c r="V3121" s="199"/>
      <c r="W3121" s="199">
        <f>BD[[#This Row],[NP]]*BD[[#This Row],[N.C]]</f>
        <v>0</v>
      </c>
      <c r="X3121" s="201" t="str">
        <f t="shared" si="205"/>
        <v/>
      </c>
      <c r="Y3121" s="182" t="b">
        <f t="shared" si="206"/>
        <v>0</v>
      </c>
      <c r="Z3121" s="199"/>
      <c r="AA3121" s="199"/>
      <c r="AB3121" s="112"/>
      <c r="AC3121" s="112"/>
      <c r="AD3121" s="112"/>
      <c r="AE3121" s="204"/>
      <c r="AF3121" s="199"/>
    </row>
    <row r="3122" spans="1:32" ht="15.6" hidden="1">
      <c r="A3122" s="198"/>
      <c r="B3122" s="199"/>
      <c r="C3122" s="199"/>
      <c r="D3122" s="199"/>
      <c r="E3122" s="200"/>
      <c r="F3122" s="200"/>
      <c r="G3122" s="199"/>
      <c r="H3122" s="199"/>
      <c r="I3122" s="200"/>
      <c r="J3122" s="204"/>
      <c r="K3122" s="199"/>
      <c r="L3122" s="199"/>
      <c r="M3122" s="199"/>
      <c r="N3122" s="112"/>
      <c r="O3122" s="199"/>
      <c r="P3122" s="199"/>
      <c r="Q3122" s="199"/>
      <c r="R3122" s="199"/>
      <c r="S3122" s="199"/>
      <c r="T3122" s="199">
        <f>BD[[#This Row],[ND]]*BD[[#This Row],[NE]]</f>
        <v>0</v>
      </c>
      <c r="U3122" s="201" t="str">
        <f t="shared" si="204"/>
        <v/>
      </c>
      <c r="V3122" s="199"/>
      <c r="W3122" s="199">
        <f>BD[[#This Row],[NP]]*BD[[#This Row],[N.C]]</f>
        <v>0</v>
      </c>
      <c r="X3122" s="201" t="str">
        <f t="shared" si="205"/>
        <v/>
      </c>
      <c r="Y3122" s="182" t="b">
        <f t="shared" si="206"/>
        <v>0</v>
      </c>
      <c r="Z3122" s="199"/>
      <c r="AA3122" s="199"/>
      <c r="AB3122" s="112"/>
      <c r="AC3122" s="112"/>
      <c r="AD3122" s="112"/>
      <c r="AE3122" s="204"/>
      <c r="AF3122" s="199"/>
    </row>
    <row r="3123" spans="1:32" ht="15.6" hidden="1">
      <c r="A3123" s="198"/>
      <c r="B3123" s="199"/>
      <c r="C3123" s="199"/>
      <c r="D3123" s="199"/>
      <c r="E3123" s="200"/>
      <c r="F3123" s="200"/>
      <c r="G3123" s="199"/>
      <c r="H3123" s="199"/>
      <c r="I3123" s="200"/>
      <c r="J3123" s="204"/>
      <c r="K3123" s="199"/>
      <c r="L3123" s="199"/>
      <c r="M3123" s="199"/>
      <c r="N3123" s="112"/>
      <c r="O3123" s="199"/>
      <c r="P3123" s="199"/>
      <c r="Q3123" s="199"/>
      <c r="R3123" s="199"/>
      <c r="S3123" s="199"/>
      <c r="T3123" s="199">
        <f>BD[[#This Row],[ND]]*BD[[#This Row],[NE]]</f>
        <v>0</v>
      </c>
      <c r="U3123" s="201" t="str">
        <f t="shared" si="204"/>
        <v/>
      </c>
      <c r="V3123" s="199"/>
      <c r="W3123" s="199">
        <f>BD[[#This Row],[NP]]*BD[[#This Row],[N.C]]</f>
        <v>0</v>
      </c>
      <c r="X3123" s="201" t="str">
        <f t="shared" si="205"/>
        <v/>
      </c>
      <c r="Y3123" s="182" t="b">
        <f t="shared" si="206"/>
        <v>0</v>
      </c>
      <c r="Z3123" s="199"/>
      <c r="AA3123" s="199"/>
      <c r="AB3123" s="112"/>
      <c r="AC3123" s="112"/>
      <c r="AD3123" s="112"/>
      <c r="AE3123" s="204"/>
      <c r="AF3123" s="199"/>
    </row>
    <row r="3124" spans="1:32" ht="15.6" hidden="1">
      <c r="A3124" s="198"/>
      <c r="B3124" s="199"/>
      <c r="C3124" s="199"/>
      <c r="D3124" s="199"/>
      <c r="E3124" s="200"/>
      <c r="F3124" s="200"/>
      <c r="G3124" s="199"/>
      <c r="H3124" s="199"/>
      <c r="I3124" s="200"/>
      <c r="J3124" s="204"/>
      <c r="K3124" s="199"/>
      <c r="L3124" s="199"/>
      <c r="M3124" s="199"/>
      <c r="N3124" s="112"/>
      <c r="O3124" s="199"/>
      <c r="P3124" s="199"/>
      <c r="Q3124" s="199"/>
      <c r="R3124" s="199"/>
      <c r="S3124" s="199"/>
      <c r="T3124" s="199">
        <f>BD[[#This Row],[ND]]*BD[[#This Row],[NE]]</f>
        <v>0</v>
      </c>
      <c r="U3124" s="201" t="str">
        <f t="shared" si="204"/>
        <v/>
      </c>
      <c r="V3124" s="199"/>
      <c r="W3124" s="199">
        <f>BD[[#This Row],[NP]]*BD[[#This Row],[N.C]]</f>
        <v>0</v>
      </c>
      <c r="X3124" s="201" t="str">
        <f t="shared" si="205"/>
        <v/>
      </c>
      <c r="Y3124" s="182" t="b">
        <f t="shared" si="206"/>
        <v>0</v>
      </c>
      <c r="Z3124" s="199"/>
      <c r="AA3124" s="199"/>
      <c r="AB3124" s="112"/>
      <c r="AC3124" s="112"/>
      <c r="AD3124" s="112"/>
      <c r="AE3124" s="204"/>
      <c r="AF3124" s="199"/>
    </row>
    <row r="3125" spans="1:32" ht="15.6" hidden="1">
      <c r="A3125" s="198"/>
      <c r="B3125" s="199"/>
      <c r="C3125" s="199"/>
      <c r="D3125" s="199"/>
      <c r="E3125" s="200"/>
      <c r="F3125" s="200"/>
      <c r="G3125" s="199"/>
      <c r="H3125" s="199"/>
      <c r="I3125" s="200"/>
      <c r="J3125" s="204"/>
      <c r="K3125" s="199"/>
      <c r="L3125" s="199"/>
      <c r="M3125" s="199"/>
      <c r="N3125" s="112"/>
      <c r="O3125" s="199"/>
      <c r="P3125" s="199"/>
      <c r="Q3125" s="199"/>
      <c r="R3125" s="199"/>
      <c r="S3125" s="199"/>
      <c r="T3125" s="199">
        <f>BD[[#This Row],[ND]]*BD[[#This Row],[NE]]</f>
        <v>0</v>
      </c>
      <c r="U3125" s="201" t="str">
        <f t="shared" si="204"/>
        <v/>
      </c>
      <c r="V3125" s="199"/>
      <c r="W3125" s="199">
        <f>BD[[#This Row],[NP]]*BD[[#This Row],[N.C]]</f>
        <v>0</v>
      </c>
      <c r="X3125" s="201" t="str">
        <f t="shared" si="205"/>
        <v/>
      </c>
      <c r="Y3125" s="182" t="b">
        <f t="shared" si="206"/>
        <v>0</v>
      </c>
      <c r="Z3125" s="199"/>
      <c r="AA3125" s="199"/>
      <c r="AB3125" s="112"/>
      <c r="AC3125" s="112"/>
      <c r="AD3125" s="112"/>
      <c r="AE3125" s="204"/>
      <c r="AF3125" s="199"/>
    </row>
    <row r="3126" spans="1:32" ht="15.6" hidden="1">
      <c r="A3126" s="198"/>
      <c r="B3126" s="199"/>
      <c r="C3126" s="199"/>
      <c r="D3126" s="199"/>
      <c r="E3126" s="200"/>
      <c r="F3126" s="200"/>
      <c r="G3126" s="199"/>
      <c r="H3126" s="199"/>
      <c r="I3126" s="200"/>
      <c r="J3126" s="204"/>
      <c r="K3126" s="199"/>
      <c r="L3126" s="199"/>
      <c r="M3126" s="199"/>
      <c r="N3126" s="112"/>
      <c r="O3126" s="199"/>
      <c r="P3126" s="199"/>
      <c r="Q3126" s="199"/>
      <c r="R3126" s="199"/>
      <c r="S3126" s="199"/>
      <c r="T3126" s="199">
        <f>BD[[#This Row],[ND]]*BD[[#This Row],[NE]]</f>
        <v>0</v>
      </c>
      <c r="U3126" s="201" t="str">
        <f t="shared" si="204"/>
        <v/>
      </c>
      <c r="V3126" s="199"/>
      <c r="W3126" s="199">
        <f>BD[[#This Row],[NP]]*BD[[#This Row],[N.C]]</f>
        <v>0</v>
      </c>
      <c r="X3126" s="201" t="str">
        <f t="shared" si="205"/>
        <v/>
      </c>
      <c r="Y3126" s="182" t="b">
        <f t="shared" si="206"/>
        <v>0</v>
      </c>
      <c r="Z3126" s="199"/>
      <c r="AA3126" s="199"/>
      <c r="AB3126" s="112"/>
      <c r="AC3126" s="112"/>
      <c r="AD3126" s="112"/>
      <c r="AE3126" s="204"/>
      <c r="AF3126" s="199"/>
    </row>
    <row r="3127" spans="1:32" ht="15.6" hidden="1">
      <c r="A3127" s="198"/>
      <c r="B3127" s="199"/>
      <c r="C3127" s="199"/>
      <c r="D3127" s="199"/>
      <c r="E3127" s="200"/>
      <c r="F3127" s="200"/>
      <c r="G3127" s="199"/>
      <c r="H3127" s="199"/>
      <c r="I3127" s="200"/>
      <c r="J3127" s="204"/>
      <c r="K3127" s="199"/>
      <c r="L3127" s="199"/>
      <c r="M3127" s="199"/>
      <c r="N3127" s="112"/>
      <c r="O3127" s="199"/>
      <c r="P3127" s="199"/>
      <c r="Q3127" s="199"/>
      <c r="R3127" s="199"/>
      <c r="S3127" s="199"/>
      <c r="T3127" s="199">
        <f>BD[[#This Row],[ND]]*BD[[#This Row],[NE]]</f>
        <v>0</v>
      </c>
      <c r="U3127" s="201" t="str">
        <f t="shared" si="204"/>
        <v/>
      </c>
      <c r="V3127" s="199"/>
      <c r="W3127" s="199">
        <f>BD[[#This Row],[NP]]*BD[[#This Row],[N.C]]</f>
        <v>0</v>
      </c>
      <c r="X3127" s="201" t="str">
        <f t="shared" si="205"/>
        <v/>
      </c>
      <c r="Y3127" s="182" t="b">
        <f t="shared" si="206"/>
        <v>0</v>
      </c>
      <c r="Z3127" s="199"/>
      <c r="AA3127" s="199"/>
      <c r="AB3127" s="112"/>
      <c r="AC3127" s="112"/>
      <c r="AD3127" s="112"/>
      <c r="AE3127" s="204"/>
      <c r="AF3127" s="199"/>
    </row>
    <row r="3128" spans="1:32" ht="15.6" hidden="1">
      <c r="A3128" s="198"/>
      <c r="B3128" s="199"/>
      <c r="C3128" s="199"/>
      <c r="D3128" s="199"/>
      <c r="E3128" s="200"/>
      <c r="F3128" s="200"/>
      <c r="G3128" s="199"/>
      <c r="H3128" s="199"/>
      <c r="I3128" s="200"/>
      <c r="J3128" s="204"/>
      <c r="K3128" s="199"/>
      <c r="L3128" s="199"/>
      <c r="M3128" s="199"/>
      <c r="N3128" s="112"/>
      <c r="O3128" s="199"/>
      <c r="P3128" s="199"/>
      <c r="Q3128" s="199"/>
      <c r="R3128" s="199"/>
      <c r="S3128" s="199"/>
      <c r="T3128" s="199">
        <f>BD[[#This Row],[ND]]*BD[[#This Row],[NE]]</f>
        <v>0</v>
      </c>
      <c r="U3128" s="201" t="str">
        <f t="shared" si="204"/>
        <v/>
      </c>
      <c r="V3128" s="199"/>
      <c r="W3128" s="199">
        <f>BD[[#This Row],[NP]]*BD[[#This Row],[N.C]]</f>
        <v>0</v>
      </c>
      <c r="X3128" s="201" t="str">
        <f t="shared" si="205"/>
        <v/>
      </c>
      <c r="Y3128" s="182" t="b">
        <f t="shared" si="206"/>
        <v>0</v>
      </c>
      <c r="Z3128" s="199"/>
      <c r="AA3128" s="199"/>
      <c r="AB3128" s="112"/>
      <c r="AC3128" s="112"/>
      <c r="AD3128" s="112"/>
      <c r="AE3128" s="204"/>
      <c r="AF3128" s="199"/>
    </row>
    <row r="3129" spans="1:32" ht="15.6" hidden="1">
      <c r="A3129" s="198"/>
      <c r="B3129" s="199"/>
      <c r="C3129" s="199"/>
      <c r="D3129" s="199"/>
      <c r="E3129" s="200"/>
      <c r="F3129" s="200"/>
      <c r="G3129" s="199"/>
      <c r="H3129" s="199"/>
      <c r="I3129" s="200"/>
      <c r="J3129" s="204"/>
      <c r="K3129" s="199"/>
      <c r="L3129" s="199"/>
      <c r="M3129" s="199"/>
      <c r="N3129" s="112"/>
      <c r="O3129" s="199"/>
      <c r="P3129" s="199"/>
      <c r="Q3129" s="199"/>
      <c r="R3129" s="199"/>
      <c r="S3129" s="199"/>
      <c r="T3129" s="199">
        <f>BD[[#This Row],[ND]]*BD[[#This Row],[NE]]</f>
        <v>0</v>
      </c>
      <c r="U3129" s="201" t="str">
        <f t="shared" si="204"/>
        <v/>
      </c>
      <c r="V3129" s="199"/>
      <c r="W3129" s="199">
        <f>BD[[#This Row],[NP]]*BD[[#This Row],[N.C]]</f>
        <v>0</v>
      </c>
      <c r="X3129" s="201" t="str">
        <f t="shared" si="205"/>
        <v/>
      </c>
      <c r="Y3129" s="182" t="b">
        <f t="shared" si="206"/>
        <v>0</v>
      </c>
      <c r="Z3129" s="199"/>
      <c r="AA3129" s="199"/>
      <c r="AB3129" s="112"/>
      <c r="AC3129" s="112"/>
      <c r="AD3129" s="112"/>
      <c r="AE3129" s="204"/>
      <c r="AF3129" s="199"/>
    </row>
    <row r="3130" spans="1:32" ht="15.6" hidden="1">
      <c r="A3130" s="198"/>
      <c r="B3130" s="199"/>
      <c r="C3130" s="199"/>
      <c r="D3130" s="199"/>
      <c r="E3130" s="200"/>
      <c r="F3130" s="200"/>
      <c r="G3130" s="199"/>
      <c r="H3130" s="199"/>
      <c r="I3130" s="200"/>
      <c r="J3130" s="204"/>
      <c r="K3130" s="199"/>
      <c r="L3130" s="199"/>
      <c r="M3130" s="199"/>
      <c r="N3130" s="112"/>
      <c r="O3130" s="199"/>
      <c r="P3130" s="199"/>
      <c r="Q3130" s="199"/>
      <c r="R3130" s="199"/>
      <c r="S3130" s="199"/>
      <c r="T3130" s="199">
        <f>BD[[#This Row],[ND]]*BD[[#This Row],[NE]]</f>
        <v>0</v>
      </c>
      <c r="U3130" s="201" t="str">
        <f t="shared" si="204"/>
        <v/>
      </c>
      <c r="V3130" s="199"/>
      <c r="W3130" s="199">
        <f>BD[[#This Row],[NP]]*BD[[#This Row],[N.C]]</f>
        <v>0</v>
      </c>
      <c r="X3130" s="201" t="str">
        <f t="shared" si="205"/>
        <v/>
      </c>
      <c r="Y3130" s="182" t="b">
        <f t="shared" si="206"/>
        <v>0</v>
      </c>
      <c r="Z3130" s="199"/>
      <c r="AA3130" s="199"/>
      <c r="AB3130" s="112"/>
      <c r="AC3130" s="112"/>
      <c r="AD3130" s="112"/>
      <c r="AE3130" s="204"/>
      <c r="AF3130" s="199"/>
    </row>
    <row r="3131" spans="1:32" ht="15.6" hidden="1">
      <c r="A3131" s="198"/>
      <c r="B3131" s="199"/>
      <c r="C3131" s="199"/>
      <c r="D3131" s="199"/>
      <c r="E3131" s="200"/>
      <c r="F3131" s="200"/>
      <c r="G3131" s="199"/>
      <c r="H3131" s="199"/>
      <c r="I3131" s="200"/>
      <c r="J3131" s="204"/>
      <c r="K3131" s="199"/>
      <c r="L3131" s="199"/>
      <c r="M3131" s="199"/>
      <c r="N3131" s="112"/>
      <c r="O3131" s="199"/>
      <c r="P3131" s="199"/>
      <c r="Q3131" s="199"/>
      <c r="R3131" s="199"/>
      <c r="S3131" s="199"/>
      <c r="T3131" s="199">
        <f>BD[[#This Row],[ND]]*BD[[#This Row],[NE]]</f>
        <v>0</v>
      </c>
      <c r="U3131" s="201" t="str">
        <f t="shared" si="204"/>
        <v/>
      </c>
      <c r="V3131" s="199"/>
      <c r="W3131" s="199">
        <f>BD[[#This Row],[NP]]*BD[[#This Row],[N.C]]</f>
        <v>0</v>
      </c>
      <c r="X3131" s="201" t="str">
        <f t="shared" si="205"/>
        <v/>
      </c>
      <c r="Y3131" s="182" t="b">
        <f t="shared" si="206"/>
        <v>0</v>
      </c>
      <c r="Z3131" s="199"/>
      <c r="AA3131" s="199"/>
      <c r="AB3131" s="112"/>
      <c r="AC3131" s="112"/>
      <c r="AD3131" s="112"/>
      <c r="AE3131" s="204"/>
      <c r="AF3131" s="199"/>
    </row>
    <row r="3132" spans="1:32" ht="15.6" hidden="1">
      <c r="A3132" s="198"/>
      <c r="B3132" s="199"/>
      <c r="C3132" s="199"/>
      <c r="D3132" s="199"/>
      <c r="E3132" s="200"/>
      <c r="F3132" s="200"/>
      <c r="G3132" s="199"/>
      <c r="H3132" s="199"/>
      <c r="I3132" s="200"/>
      <c r="J3132" s="204"/>
      <c r="K3132" s="199"/>
      <c r="L3132" s="199"/>
      <c r="M3132" s="199"/>
      <c r="N3132" s="112"/>
      <c r="O3132" s="199"/>
      <c r="P3132" s="199"/>
      <c r="Q3132" s="199"/>
      <c r="R3132" s="199"/>
      <c r="S3132" s="199"/>
      <c r="T3132" s="199">
        <f>BD[[#This Row],[ND]]*BD[[#This Row],[NE]]</f>
        <v>0</v>
      </c>
      <c r="U3132" s="201" t="str">
        <f t="shared" si="204"/>
        <v/>
      </c>
      <c r="V3132" s="199"/>
      <c r="W3132" s="199">
        <f>BD[[#This Row],[NP]]*BD[[#This Row],[N.C]]</f>
        <v>0</v>
      </c>
      <c r="X3132" s="201" t="str">
        <f t="shared" si="205"/>
        <v/>
      </c>
      <c r="Y3132" s="182" t="b">
        <f t="shared" si="206"/>
        <v>0</v>
      </c>
      <c r="Z3132" s="199"/>
      <c r="AA3132" s="199"/>
      <c r="AB3132" s="112"/>
      <c r="AC3132" s="112"/>
      <c r="AD3132" s="112"/>
      <c r="AE3132" s="204"/>
      <c r="AF3132" s="199"/>
    </row>
    <row r="3133" spans="1:32" ht="15.6" hidden="1">
      <c r="A3133" s="198"/>
      <c r="B3133" s="199"/>
      <c r="C3133" s="199"/>
      <c r="D3133" s="199"/>
      <c r="E3133" s="200"/>
      <c r="F3133" s="200"/>
      <c r="G3133" s="199"/>
      <c r="H3133" s="199"/>
      <c r="I3133" s="200"/>
      <c r="J3133" s="204"/>
      <c r="K3133" s="199"/>
      <c r="L3133" s="199"/>
      <c r="M3133" s="199"/>
      <c r="N3133" s="112"/>
      <c r="O3133" s="199"/>
      <c r="P3133" s="199"/>
      <c r="Q3133" s="199"/>
      <c r="R3133" s="199"/>
      <c r="S3133" s="199"/>
      <c r="T3133" s="199">
        <f>BD[[#This Row],[ND]]*BD[[#This Row],[NE]]</f>
        <v>0</v>
      </c>
      <c r="U3133" s="201" t="str">
        <f t="shared" si="204"/>
        <v/>
      </c>
      <c r="V3133" s="199"/>
      <c r="W3133" s="199">
        <f>BD[[#This Row],[NP]]*BD[[#This Row],[N.C]]</f>
        <v>0</v>
      </c>
      <c r="X3133" s="201" t="str">
        <f t="shared" si="205"/>
        <v/>
      </c>
      <c r="Y3133" s="182" t="b">
        <f t="shared" si="206"/>
        <v>0</v>
      </c>
      <c r="Z3133" s="199"/>
      <c r="AA3133" s="199"/>
      <c r="AB3133" s="112"/>
      <c r="AC3133" s="112"/>
      <c r="AD3133" s="112"/>
      <c r="AE3133" s="204"/>
      <c r="AF3133" s="199"/>
    </row>
    <row r="3134" spans="1:32" ht="15.6" hidden="1">
      <c r="A3134" s="198"/>
      <c r="B3134" s="199"/>
      <c r="C3134" s="199"/>
      <c r="D3134" s="199"/>
      <c r="E3134" s="200"/>
      <c r="F3134" s="200"/>
      <c r="G3134" s="199"/>
      <c r="H3134" s="199"/>
      <c r="I3134" s="200"/>
      <c r="J3134" s="204"/>
      <c r="K3134" s="199"/>
      <c r="L3134" s="199"/>
      <c r="M3134" s="199"/>
      <c r="N3134" s="112"/>
      <c r="O3134" s="199"/>
      <c r="P3134" s="199"/>
      <c r="Q3134" s="199"/>
      <c r="R3134" s="199"/>
      <c r="S3134" s="199"/>
      <c r="T3134" s="199">
        <f>BD[[#This Row],[ND]]*BD[[#This Row],[NE]]</f>
        <v>0</v>
      </c>
      <c r="U3134" s="201" t="str">
        <f t="shared" si="204"/>
        <v/>
      </c>
      <c r="V3134" s="199"/>
      <c r="W3134" s="199">
        <f>BD[[#This Row],[NP]]*BD[[#This Row],[N.C]]</f>
        <v>0</v>
      </c>
      <c r="X3134" s="201" t="str">
        <f t="shared" si="205"/>
        <v/>
      </c>
      <c r="Y3134" s="182" t="b">
        <f t="shared" si="206"/>
        <v>0</v>
      </c>
      <c r="Z3134" s="199"/>
      <c r="AA3134" s="199"/>
      <c r="AB3134" s="112"/>
      <c r="AC3134" s="112"/>
      <c r="AD3134" s="112"/>
      <c r="AE3134" s="204"/>
      <c r="AF3134" s="199"/>
    </row>
    <row r="3135" spans="1:32" ht="15.6" hidden="1">
      <c r="A3135" s="198"/>
      <c r="B3135" s="199"/>
      <c r="C3135" s="199"/>
      <c r="D3135" s="199"/>
      <c r="E3135" s="200"/>
      <c r="F3135" s="200"/>
      <c r="G3135" s="199"/>
      <c r="H3135" s="199"/>
      <c r="I3135" s="200"/>
      <c r="J3135" s="204"/>
      <c r="K3135" s="199"/>
      <c r="L3135" s="199"/>
      <c r="M3135" s="199"/>
      <c r="N3135" s="112"/>
      <c r="O3135" s="199"/>
      <c r="P3135" s="199"/>
      <c r="Q3135" s="199"/>
      <c r="R3135" s="199"/>
      <c r="S3135" s="199"/>
      <c r="T3135" s="199">
        <f>BD[[#This Row],[ND]]*BD[[#This Row],[NE]]</f>
        <v>0</v>
      </c>
      <c r="U3135" s="201" t="str">
        <f t="shared" si="204"/>
        <v/>
      </c>
      <c r="V3135" s="199"/>
      <c r="W3135" s="199">
        <f>BD[[#This Row],[NP]]*BD[[#This Row],[N.C]]</f>
        <v>0</v>
      </c>
      <c r="X3135" s="201" t="str">
        <f t="shared" si="205"/>
        <v/>
      </c>
      <c r="Y3135" s="182" t="b">
        <f t="shared" si="206"/>
        <v>0</v>
      </c>
      <c r="Z3135" s="199"/>
      <c r="AA3135" s="199"/>
      <c r="AB3135" s="112"/>
      <c r="AC3135" s="112"/>
      <c r="AD3135" s="112"/>
      <c r="AE3135" s="204"/>
      <c r="AF3135" s="199"/>
    </row>
    <row r="3136" spans="1:32" ht="15.6" hidden="1">
      <c r="A3136" s="198"/>
      <c r="B3136" s="199"/>
      <c r="C3136" s="199"/>
      <c r="D3136" s="199"/>
      <c r="E3136" s="200"/>
      <c r="F3136" s="200"/>
      <c r="G3136" s="199"/>
      <c r="H3136" s="199"/>
      <c r="I3136" s="200"/>
      <c r="J3136" s="204"/>
      <c r="K3136" s="199"/>
      <c r="L3136" s="199"/>
      <c r="M3136" s="199"/>
      <c r="N3136" s="112"/>
      <c r="O3136" s="199"/>
      <c r="P3136" s="199"/>
      <c r="Q3136" s="199"/>
      <c r="R3136" s="199"/>
      <c r="S3136" s="199"/>
      <c r="T3136" s="199">
        <f>BD[[#This Row],[ND]]*BD[[#This Row],[NE]]</f>
        <v>0</v>
      </c>
      <c r="U3136" s="201" t="str">
        <f t="shared" ref="U3136:U3199" si="207">IF(AND(T3136&lt;=40,T3136&gt;=24),"MUY ALTO",IF(AND(T3136&lt;=20,T3136&gt;=10),"ALTO",IF(AND(T3136&lt;=8,T3136&gt;=6),"MEDIO",IF(AND(T3136&lt;=4,T3136&gt;=1),"BAJO",""))))</f>
        <v/>
      </c>
      <c r="V3136" s="199"/>
      <c r="W3136" s="199">
        <f>BD[[#This Row],[NP]]*BD[[#This Row],[N.C]]</f>
        <v>0</v>
      </c>
      <c r="X3136" s="201" t="str">
        <f t="shared" ref="X3136:X3199" si="208">IFERROR(IF(AND(W3136&gt;=600,W3136&lt;=4000),"I",IF(AND(W3136&lt;500,W3136&gt;=150),"II",IF(AND(W3136&lt;=120,W3136&gt;=40),"III",IF(W3136=20,"IV","")))),"")</f>
        <v/>
      </c>
      <c r="Y3136" s="182" t="b">
        <f t="shared" ref="Y3136:Y3199" si="209">IF(AND(X3136="I"),"NO ACEPTABLE",IF(AND(X3136="II"),"ACEPTABLE CON CONTROL ESPECIFICO",IF(AND(X3136="III"),"MEJORABLE",IF(AND(X3136="IV"),"ACEPTABLE"))))</f>
        <v>0</v>
      </c>
      <c r="Z3136" s="199"/>
      <c r="AA3136" s="199"/>
      <c r="AB3136" s="112"/>
      <c r="AC3136" s="112"/>
      <c r="AD3136" s="112"/>
      <c r="AE3136" s="204"/>
      <c r="AF3136" s="199"/>
    </row>
    <row r="3137" spans="1:32" ht="15.6" hidden="1">
      <c r="A3137" s="198"/>
      <c r="B3137" s="199"/>
      <c r="C3137" s="199"/>
      <c r="D3137" s="199"/>
      <c r="E3137" s="200"/>
      <c r="F3137" s="200"/>
      <c r="G3137" s="199"/>
      <c r="H3137" s="199"/>
      <c r="I3137" s="200"/>
      <c r="J3137" s="204"/>
      <c r="K3137" s="199"/>
      <c r="L3137" s="199"/>
      <c r="M3137" s="199"/>
      <c r="N3137" s="112"/>
      <c r="O3137" s="199"/>
      <c r="P3137" s="199"/>
      <c r="Q3137" s="199"/>
      <c r="R3137" s="199"/>
      <c r="S3137" s="199"/>
      <c r="T3137" s="199">
        <f>BD[[#This Row],[ND]]*BD[[#This Row],[NE]]</f>
        <v>0</v>
      </c>
      <c r="U3137" s="201" t="str">
        <f t="shared" si="207"/>
        <v/>
      </c>
      <c r="V3137" s="199"/>
      <c r="W3137" s="199">
        <f>BD[[#This Row],[NP]]*BD[[#This Row],[N.C]]</f>
        <v>0</v>
      </c>
      <c r="X3137" s="201" t="str">
        <f t="shared" si="208"/>
        <v/>
      </c>
      <c r="Y3137" s="182" t="b">
        <f t="shared" si="209"/>
        <v>0</v>
      </c>
      <c r="Z3137" s="199"/>
      <c r="AA3137" s="199"/>
      <c r="AB3137" s="112"/>
      <c r="AC3137" s="112"/>
      <c r="AD3137" s="112"/>
      <c r="AE3137" s="204"/>
      <c r="AF3137" s="199"/>
    </row>
    <row r="3138" spans="1:32" ht="15.6" hidden="1">
      <c r="A3138" s="198"/>
      <c r="B3138" s="199"/>
      <c r="C3138" s="199"/>
      <c r="D3138" s="199"/>
      <c r="E3138" s="200"/>
      <c r="F3138" s="200"/>
      <c r="G3138" s="199"/>
      <c r="H3138" s="199"/>
      <c r="I3138" s="200"/>
      <c r="J3138" s="204"/>
      <c r="K3138" s="199"/>
      <c r="L3138" s="199"/>
      <c r="M3138" s="199"/>
      <c r="N3138" s="112"/>
      <c r="O3138" s="199"/>
      <c r="P3138" s="199"/>
      <c r="Q3138" s="199"/>
      <c r="R3138" s="199"/>
      <c r="S3138" s="199"/>
      <c r="T3138" s="199">
        <f>BD[[#This Row],[ND]]*BD[[#This Row],[NE]]</f>
        <v>0</v>
      </c>
      <c r="U3138" s="201" t="str">
        <f t="shared" si="207"/>
        <v/>
      </c>
      <c r="V3138" s="199"/>
      <c r="W3138" s="199">
        <f>BD[[#This Row],[NP]]*BD[[#This Row],[N.C]]</f>
        <v>0</v>
      </c>
      <c r="X3138" s="201" t="str">
        <f t="shared" si="208"/>
        <v/>
      </c>
      <c r="Y3138" s="182" t="b">
        <f t="shared" si="209"/>
        <v>0</v>
      </c>
      <c r="Z3138" s="199"/>
      <c r="AA3138" s="199"/>
      <c r="AB3138" s="112"/>
      <c r="AC3138" s="112"/>
      <c r="AD3138" s="112"/>
      <c r="AE3138" s="204"/>
      <c r="AF3138" s="199"/>
    </row>
    <row r="3139" spans="1:32" ht="15.6" hidden="1">
      <c r="A3139" s="198"/>
      <c r="B3139" s="199"/>
      <c r="C3139" s="199"/>
      <c r="D3139" s="199"/>
      <c r="E3139" s="200"/>
      <c r="F3139" s="200"/>
      <c r="G3139" s="199"/>
      <c r="H3139" s="199"/>
      <c r="I3139" s="200"/>
      <c r="J3139" s="204"/>
      <c r="K3139" s="199"/>
      <c r="L3139" s="199"/>
      <c r="M3139" s="199"/>
      <c r="N3139" s="112"/>
      <c r="O3139" s="199"/>
      <c r="P3139" s="199"/>
      <c r="Q3139" s="199"/>
      <c r="R3139" s="199"/>
      <c r="S3139" s="199"/>
      <c r="T3139" s="199">
        <f>BD[[#This Row],[ND]]*BD[[#This Row],[NE]]</f>
        <v>0</v>
      </c>
      <c r="U3139" s="201" t="str">
        <f t="shared" si="207"/>
        <v/>
      </c>
      <c r="V3139" s="199"/>
      <c r="W3139" s="199">
        <f>BD[[#This Row],[NP]]*BD[[#This Row],[N.C]]</f>
        <v>0</v>
      </c>
      <c r="X3139" s="201" t="str">
        <f t="shared" si="208"/>
        <v/>
      </c>
      <c r="Y3139" s="182" t="b">
        <f t="shared" si="209"/>
        <v>0</v>
      </c>
      <c r="Z3139" s="199"/>
      <c r="AA3139" s="199"/>
      <c r="AB3139" s="112"/>
      <c r="AC3139" s="112"/>
      <c r="AD3139" s="112"/>
      <c r="AE3139" s="204"/>
      <c r="AF3139" s="199"/>
    </row>
    <row r="3140" spans="1:32" ht="15.6" hidden="1">
      <c r="A3140" s="198"/>
      <c r="B3140" s="199"/>
      <c r="C3140" s="199"/>
      <c r="D3140" s="199"/>
      <c r="E3140" s="200"/>
      <c r="F3140" s="200"/>
      <c r="G3140" s="199"/>
      <c r="H3140" s="199"/>
      <c r="I3140" s="200"/>
      <c r="J3140" s="204"/>
      <c r="K3140" s="199"/>
      <c r="L3140" s="199"/>
      <c r="M3140" s="199"/>
      <c r="N3140" s="112"/>
      <c r="O3140" s="199"/>
      <c r="P3140" s="199"/>
      <c r="Q3140" s="199"/>
      <c r="R3140" s="199"/>
      <c r="S3140" s="199"/>
      <c r="T3140" s="199">
        <f>BD[[#This Row],[ND]]*BD[[#This Row],[NE]]</f>
        <v>0</v>
      </c>
      <c r="U3140" s="201" t="str">
        <f t="shared" si="207"/>
        <v/>
      </c>
      <c r="V3140" s="199"/>
      <c r="W3140" s="199">
        <f>BD[[#This Row],[NP]]*BD[[#This Row],[N.C]]</f>
        <v>0</v>
      </c>
      <c r="X3140" s="201" t="str">
        <f t="shared" si="208"/>
        <v/>
      </c>
      <c r="Y3140" s="182" t="b">
        <f t="shared" si="209"/>
        <v>0</v>
      </c>
      <c r="Z3140" s="199"/>
      <c r="AA3140" s="199"/>
      <c r="AB3140" s="112"/>
      <c r="AC3140" s="112"/>
      <c r="AD3140" s="112"/>
      <c r="AE3140" s="204"/>
      <c r="AF3140" s="199"/>
    </row>
    <row r="3141" spans="1:32" ht="15.6" hidden="1">
      <c r="A3141" s="198"/>
      <c r="B3141" s="199"/>
      <c r="C3141" s="199"/>
      <c r="D3141" s="199"/>
      <c r="E3141" s="200"/>
      <c r="F3141" s="200"/>
      <c r="G3141" s="199"/>
      <c r="H3141" s="199"/>
      <c r="I3141" s="200"/>
      <c r="J3141" s="204"/>
      <c r="K3141" s="199"/>
      <c r="L3141" s="199"/>
      <c r="M3141" s="199"/>
      <c r="N3141" s="112"/>
      <c r="O3141" s="199"/>
      <c r="P3141" s="199"/>
      <c r="Q3141" s="199"/>
      <c r="R3141" s="199"/>
      <c r="S3141" s="199"/>
      <c r="T3141" s="199">
        <f>BD[[#This Row],[ND]]*BD[[#This Row],[NE]]</f>
        <v>0</v>
      </c>
      <c r="U3141" s="201" t="str">
        <f t="shared" si="207"/>
        <v/>
      </c>
      <c r="V3141" s="199"/>
      <c r="W3141" s="199">
        <f>BD[[#This Row],[NP]]*BD[[#This Row],[N.C]]</f>
        <v>0</v>
      </c>
      <c r="X3141" s="201" t="str">
        <f t="shared" si="208"/>
        <v/>
      </c>
      <c r="Y3141" s="182" t="b">
        <f t="shared" si="209"/>
        <v>0</v>
      </c>
      <c r="Z3141" s="199"/>
      <c r="AA3141" s="199"/>
      <c r="AB3141" s="112"/>
      <c r="AC3141" s="112"/>
      <c r="AD3141" s="112"/>
      <c r="AE3141" s="204"/>
      <c r="AF3141" s="199"/>
    </row>
    <row r="3142" spans="1:32" ht="15.6" hidden="1">
      <c r="A3142" s="198"/>
      <c r="B3142" s="199"/>
      <c r="C3142" s="199"/>
      <c r="D3142" s="199"/>
      <c r="E3142" s="200"/>
      <c r="F3142" s="200"/>
      <c r="G3142" s="199"/>
      <c r="H3142" s="199"/>
      <c r="I3142" s="200"/>
      <c r="J3142" s="204"/>
      <c r="K3142" s="199"/>
      <c r="L3142" s="199"/>
      <c r="M3142" s="199"/>
      <c r="N3142" s="112"/>
      <c r="O3142" s="199"/>
      <c r="P3142" s="199"/>
      <c r="Q3142" s="199"/>
      <c r="R3142" s="199"/>
      <c r="S3142" s="199"/>
      <c r="T3142" s="199">
        <f>BD[[#This Row],[ND]]*BD[[#This Row],[NE]]</f>
        <v>0</v>
      </c>
      <c r="U3142" s="201" t="str">
        <f t="shared" si="207"/>
        <v/>
      </c>
      <c r="V3142" s="199"/>
      <c r="W3142" s="199">
        <f>BD[[#This Row],[NP]]*BD[[#This Row],[N.C]]</f>
        <v>0</v>
      </c>
      <c r="X3142" s="201" t="str">
        <f t="shared" si="208"/>
        <v/>
      </c>
      <c r="Y3142" s="182" t="b">
        <f t="shared" si="209"/>
        <v>0</v>
      </c>
      <c r="Z3142" s="199"/>
      <c r="AA3142" s="199"/>
      <c r="AB3142" s="112"/>
      <c r="AC3142" s="112"/>
      <c r="AD3142" s="112"/>
      <c r="AE3142" s="204"/>
      <c r="AF3142" s="199"/>
    </row>
    <row r="3143" spans="1:32" ht="15.6" hidden="1">
      <c r="A3143" s="198"/>
      <c r="B3143" s="199"/>
      <c r="C3143" s="199"/>
      <c r="D3143" s="199"/>
      <c r="E3143" s="200"/>
      <c r="F3143" s="200"/>
      <c r="G3143" s="199"/>
      <c r="H3143" s="199"/>
      <c r="I3143" s="200"/>
      <c r="J3143" s="204"/>
      <c r="K3143" s="199"/>
      <c r="L3143" s="199"/>
      <c r="M3143" s="199"/>
      <c r="N3143" s="112"/>
      <c r="O3143" s="199"/>
      <c r="P3143" s="199"/>
      <c r="Q3143" s="199"/>
      <c r="R3143" s="199"/>
      <c r="S3143" s="199"/>
      <c r="T3143" s="199">
        <f>BD[[#This Row],[ND]]*BD[[#This Row],[NE]]</f>
        <v>0</v>
      </c>
      <c r="U3143" s="201" t="str">
        <f t="shared" si="207"/>
        <v/>
      </c>
      <c r="V3143" s="199"/>
      <c r="W3143" s="199">
        <f>BD[[#This Row],[NP]]*BD[[#This Row],[N.C]]</f>
        <v>0</v>
      </c>
      <c r="X3143" s="201" t="str">
        <f t="shared" si="208"/>
        <v/>
      </c>
      <c r="Y3143" s="182" t="b">
        <f t="shared" si="209"/>
        <v>0</v>
      </c>
      <c r="Z3143" s="199"/>
      <c r="AA3143" s="199"/>
      <c r="AB3143" s="112"/>
      <c r="AC3143" s="112"/>
      <c r="AD3143" s="112"/>
      <c r="AE3143" s="204"/>
      <c r="AF3143" s="199"/>
    </row>
    <row r="3144" spans="1:32" ht="15.6" hidden="1">
      <c r="A3144" s="198"/>
      <c r="B3144" s="199"/>
      <c r="C3144" s="199"/>
      <c r="D3144" s="199"/>
      <c r="E3144" s="200"/>
      <c r="F3144" s="200"/>
      <c r="G3144" s="199"/>
      <c r="H3144" s="199"/>
      <c r="I3144" s="200"/>
      <c r="J3144" s="204"/>
      <c r="K3144" s="199"/>
      <c r="L3144" s="199"/>
      <c r="M3144" s="199"/>
      <c r="N3144" s="112"/>
      <c r="O3144" s="199"/>
      <c r="P3144" s="199"/>
      <c r="Q3144" s="199"/>
      <c r="R3144" s="199"/>
      <c r="S3144" s="199"/>
      <c r="T3144" s="199">
        <f>BD[[#This Row],[ND]]*BD[[#This Row],[NE]]</f>
        <v>0</v>
      </c>
      <c r="U3144" s="201" t="str">
        <f t="shared" si="207"/>
        <v/>
      </c>
      <c r="V3144" s="199"/>
      <c r="W3144" s="199">
        <f>BD[[#This Row],[NP]]*BD[[#This Row],[N.C]]</f>
        <v>0</v>
      </c>
      <c r="X3144" s="201" t="str">
        <f t="shared" si="208"/>
        <v/>
      </c>
      <c r="Y3144" s="182" t="b">
        <f t="shared" si="209"/>
        <v>0</v>
      </c>
      <c r="Z3144" s="199"/>
      <c r="AA3144" s="199"/>
      <c r="AB3144" s="112"/>
      <c r="AC3144" s="112"/>
      <c r="AD3144" s="112"/>
      <c r="AE3144" s="204"/>
      <c r="AF3144" s="199"/>
    </row>
    <row r="3145" spans="1:32" ht="15.6" hidden="1">
      <c r="A3145" s="198"/>
      <c r="B3145" s="199"/>
      <c r="C3145" s="199"/>
      <c r="D3145" s="199"/>
      <c r="E3145" s="200"/>
      <c r="F3145" s="200"/>
      <c r="G3145" s="199"/>
      <c r="H3145" s="199"/>
      <c r="I3145" s="200"/>
      <c r="J3145" s="204"/>
      <c r="K3145" s="199"/>
      <c r="L3145" s="199"/>
      <c r="M3145" s="199"/>
      <c r="N3145" s="112"/>
      <c r="O3145" s="199"/>
      <c r="P3145" s="199"/>
      <c r="Q3145" s="199"/>
      <c r="R3145" s="199"/>
      <c r="S3145" s="199"/>
      <c r="T3145" s="199">
        <f>BD[[#This Row],[ND]]*BD[[#This Row],[NE]]</f>
        <v>0</v>
      </c>
      <c r="U3145" s="201" t="str">
        <f t="shared" si="207"/>
        <v/>
      </c>
      <c r="V3145" s="199"/>
      <c r="W3145" s="199">
        <f>BD[[#This Row],[NP]]*BD[[#This Row],[N.C]]</f>
        <v>0</v>
      </c>
      <c r="X3145" s="201" t="str">
        <f t="shared" si="208"/>
        <v/>
      </c>
      <c r="Y3145" s="182" t="b">
        <f t="shared" si="209"/>
        <v>0</v>
      </c>
      <c r="Z3145" s="199"/>
      <c r="AA3145" s="199"/>
      <c r="AB3145" s="112"/>
      <c r="AC3145" s="112"/>
      <c r="AD3145" s="112"/>
      <c r="AE3145" s="204"/>
      <c r="AF3145" s="199"/>
    </row>
    <row r="3146" spans="1:32" ht="15.6" hidden="1">
      <c r="A3146" s="198"/>
      <c r="B3146" s="199"/>
      <c r="C3146" s="199"/>
      <c r="D3146" s="199"/>
      <c r="E3146" s="200"/>
      <c r="F3146" s="200"/>
      <c r="G3146" s="199"/>
      <c r="H3146" s="199"/>
      <c r="I3146" s="200"/>
      <c r="J3146" s="204"/>
      <c r="K3146" s="199"/>
      <c r="L3146" s="199"/>
      <c r="M3146" s="199"/>
      <c r="N3146" s="112"/>
      <c r="O3146" s="199"/>
      <c r="P3146" s="199"/>
      <c r="Q3146" s="199"/>
      <c r="R3146" s="199"/>
      <c r="S3146" s="199"/>
      <c r="T3146" s="199">
        <f>BD[[#This Row],[ND]]*BD[[#This Row],[NE]]</f>
        <v>0</v>
      </c>
      <c r="U3146" s="201" t="str">
        <f t="shared" si="207"/>
        <v/>
      </c>
      <c r="V3146" s="199"/>
      <c r="W3146" s="199">
        <f>BD[[#This Row],[NP]]*BD[[#This Row],[N.C]]</f>
        <v>0</v>
      </c>
      <c r="X3146" s="201" t="str">
        <f t="shared" si="208"/>
        <v/>
      </c>
      <c r="Y3146" s="182" t="b">
        <f t="shared" si="209"/>
        <v>0</v>
      </c>
      <c r="Z3146" s="199"/>
      <c r="AA3146" s="199"/>
      <c r="AB3146" s="112"/>
      <c r="AC3146" s="112"/>
      <c r="AD3146" s="112"/>
      <c r="AE3146" s="204"/>
      <c r="AF3146" s="199"/>
    </row>
    <row r="3147" spans="1:32" ht="15.6" hidden="1">
      <c r="A3147" s="198"/>
      <c r="B3147" s="199"/>
      <c r="C3147" s="199"/>
      <c r="D3147" s="199"/>
      <c r="E3147" s="200"/>
      <c r="F3147" s="200"/>
      <c r="G3147" s="199"/>
      <c r="H3147" s="199"/>
      <c r="I3147" s="200"/>
      <c r="J3147" s="204"/>
      <c r="K3147" s="199"/>
      <c r="L3147" s="199"/>
      <c r="M3147" s="199"/>
      <c r="N3147" s="112"/>
      <c r="O3147" s="199"/>
      <c r="P3147" s="199"/>
      <c r="Q3147" s="199"/>
      <c r="R3147" s="199"/>
      <c r="S3147" s="199"/>
      <c r="T3147" s="199">
        <f>BD[[#This Row],[ND]]*BD[[#This Row],[NE]]</f>
        <v>0</v>
      </c>
      <c r="U3147" s="201" t="str">
        <f t="shared" si="207"/>
        <v/>
      </c>
      <c r="V3147" s="199"/>
      <c r="W3147" s="199">
        <f>BD[[#This Row],[NP]]*BD[[#This Row],[N.C]]</f>
        <v>0</v>
      </c>
      <c r="X3147" s="201" t="str">
        <f t="shared" si="208"/>
        <v/>
      </c>
      <c r="Y3147" s="182" t="b">
        <f t="shared" si="209"/>
        <v>0</v>
      </c>
      <c r="Z3147" s="199"/>
      <c r="AA3147" s="199"/>
      <c r="AB3147" s="112"/>
      <c r="AC3147" s="112"/>
      <c r="AD3147" s="112"/>
      <c r="AE3147" s="204"/>
      <c r="AF3147" s="199"/>
    </row>
    <row r="3148" spans="1:32" ht="15.6" hidden="1">
      <c r="A3148" s="198"/>
      <c r="B3148" s="199"/>
      <c r="C3148" s="199"/>
      <c r="D3148" s="199"/>
      <c r="E3148" s="200"/>
      <c r="F3148" s="200"/>
      <c r="G3148" s="199"/>
      <c r="H3148" s="199"/>
      <c r="I3148" s="200"/>
      <c r="J3148" s="204"/>
      <c r="K3148" s="199"/>
      <c r="L3148" s="199"/>
      <c r="M3148" s="199"/>
      <c r="N3148" s="112"/>
      <c r="O3148" s="199"/>
      <c r="P3148" s="199"/>
      <c r="Q3148" s="199"/>
      <c r="R3148" s="199"/>
      <c r="S3148" s="199"/>
      <c r="T3148" s="199">
        <f>BD[[#This Row],[ND]]*BD[[#This Row],[NE]]</f>
        <v>0</v>
      </c>
      <c r="U3148" s="201" t="str">
        <f t="shared" si="207"/>
        <v/>
      </c>
      <c r="V3148" s="199"/>
      <c r="W3148" s="199">
        <f>BD[[#This Row],[NP]]*BD[[#This Row],[N.C]]</f>
        <v>0</v>
      </c>
      <c r="X3148" s="201" t="str">
        <f t="shared" si="208"/>
        <v/>
      </c>
      <c r="Y3148" s="182" t="b">
        <f t="shared" si="209"/>
        <v>0</v>
      </c>
      <c r="Z3148" s="199"/>
      <c r="AA3148" s="199"/>
      <c r="AB3148" s="112"/>
      <c r="AC3148" s="112"/>
      <c r="AD3148" s="112"/>
      <c r="AE3148" s="204"/>
      <c r="AF3148" s="199"/>
    </row>
    <row r="3149" spans="1:32" ht="15.6" hidden="1">
      <c r="A3149" s="198"/>
      <c r="B3149" s="199"/>
      <c r="C3149" s="199"/>
      <c r="D3149" s="199"/>
      <c r="E3149" s="200"/>
      <c r="F3149" s="200"/>
      <c r="G3149" s="199"/>
      <c r="H3149" s="199"/>
      <c r="I3149" s="200"/>
      <c r="J3149" s="204"/>
      <c r="K3149" s="199"/>
      <c r="L3149" s="199"/>
      <c r="M3149" s="199"/>
      <c r="N3149" s="112"/>
      <c r="O3149" s="199"/>
      <c r="P3149" s="199"/>
      <c r="Q3149" s="199"/>
      <c r="R3149" s="199"/>
      <c r="S3149" s="199"/>
      <c r="T3149" s="199">
        <f>BD[[#This Row],[ND]]*BD[[#This Row],[NE]]</f>
        <v>0</v>
      </c>
      <c r="U3149" s="201" t="str">
        <f t="shared" si="207"/>
        <v/>
      </c>
      <c r="V3149" s="199"/>
      <c r="W3149" s="199">
        <f>BD[[#This Row],[NP]]*BD[[#This Row],[N.C]]</f>
        <v>0</v>
      </c>
      <c r="X3149" s="201" t="str">
        <f t="shared" si="208"/>
        <v/>
      </c>
      <c r="Y3149" s="182" t="b">
        <f t="shared" si="209"/>
        <v>0</v>
      </c>
      <c r="Z3149" s="199"/>
      <c r="AA3149" s="199"/>
      <c r="AB3149" s="112"/>
      <c r="AC3149" s="112"/>
      <c r="AD3149" s="112"/>
      <c r="AE3149" s="204"/>
      <c r="AF3149" s="199"/>
    </row>
    <row r="3150" spans="1:32" ht="15.6" hidden="1">
      <c r="A3150" s="198"/>
      <c r="B3150" s="199"/>
      <c r="C3150" s="199"/>
      <c r="D3150" s="199"/>
      <c r="E3150" s="200"/>
      <c r="F3150" s="200"/>
      <c r="G3150" s="199"/>
      <c r="H3150" s="199"/>
      <c r="I3150" s="200"/>
      <c r="J3150" s="204"/>
      <c r="K3150" s="199"/>
      <c r="L3150" s="199"/>
      <c r="M3150" s="199"/>
      <c r="N3150" s="112"/>
      <c r="O3150" s="199"/>
      <c r="P3150" s="199"/>
      <c r="Q3150" s="199"/>
      <c r="R3150" s="199"/>
      <c r="S3150" s="199"/>
      <c r="T3150" s="199">
        <f>BD[[#This Row],[ND]]*BD[[#This Row],[NE]]</f>
        <v>0</v>
      </c>
      <c r="U3150" s="201" t="str">
        <f t="shared" si="207"/>
        <v/>
      </c>
      <c r="V3150" s="199"/>
      <c r="W3150" s="199">
        <f>BD[[#This Row],[NP]]*BD[[#This Row],[N.C]]</f>
        <v>0</v>
      </c>
      <c r="X3150" s="201" t="str">
        <f t="shared" si="208"/>
        <v/>
      </c>
      <c r="Y3150" s="182" t="b">
        <f t="shared" si="209"/>
        <v>0</v>
      </c>
      <c r="Z3150" s="199"/>
      <c r="AA3150" s="199"/>
      <c r="AB3150" s="112"/>
      <c r="AC3150" s="112"/>
      <c r="AD3150" s="112"/>
      <c r="AE3150" s="204"/>
      <c r="AF3150" s="199"/>
    </row>
    <row r="3151" spans="1:32" ht="15.6" hidden="1">
      <c r="A3151" s="198"/>
      <c r="B3151" s="199"/>
      <c r="C3151" s="199"/>
      <c r="D3151" s="199"/>
      <c r="E3151" s="200"/>
      <c r="F3151" s="200"/>
      <c r="G3151" s="199"/>
      <c r="H3151" s="199"/>
      <c r="I3151" s="200"/>
      <c r="J3151" s="204"/>
      <c r="K3151" s="199"/>
      <c r="L3151" s="199"/>
      <c r="M3151" s="199"/>
      <c r="N3151" s="112"/>
      <c r="O3151" s="199"/>
      <c r="P3151" s="199"/>
      <c r="Q3151" s="199"/>
      <c r="R3151" s="199"/>
      <c r="S3151" s="199"/>
      <c r="T3151" s="199">
        <f>BD[[#This Row],[ND]]*BD[[#This Row],[NE]]</f>
        <v>0</v>
      </c>
      <c r="U3151" s="201" t="str">
        <f t="shared" si="207"/>
        <v/>
      </c>
      <c r="V3151" s="199"/>
      <c r="W3151" s="199">
        <f>BD[[#This Row],[NP]]*BD[[#This Row],[N.C]]</f>
        <v>0</v>
      </c>
      <c r="X3151" s="201" t="str">
        <f t="shared" si="208"/>
        <v/>
      </c>
      <c r="Y3151" s="182" t="b">
        <f t="shared" si="209"/>
        <v>0</v>
      </c>
      <c r="Z3151" s="199"/>
      <c r="AA3151" s="199"/>
      <c r="AB3151" s="112"/>
      <c r="AC3151" s="112"/>
      <c r="AD3151" s="112"/>
      <c r="AE3151" s="204"/>
      <c r="AF3151" s="199"/>
    </row>
    <row r="3152" spans="1:32" ht="15.6" hidden="1">
      <c r="A3152" s="198"/>
      <c r="B3152" s="199"/>
      <c r="C3152" s="199"/>
      <c r="D3152" s="199"/>
      <c r="E3152" s="200"/>
      <c r="F3152" s="200"/>
      <c r="G3152" s="199"/>
      <c r="H3152" s="199"/>
      <c r="I3152" s="200"/>
      <c r="J3152" s="204"/>
      <c r="K3152" s="199"/>
      <c r="L3152" s="199"/>
      <c r="M3152" s="199"/>
      <c r="N3152" s="112"/>
      <c r="O3152" s="199"/>
      <c r="P3152" s="199"/>
      <c r="Q3152" s="199"/>
      <c r="R3152" s="199"/>
      <c r="S3152" s="199"/>
      <c r="T3152" s="199">
        <f>BD[[#This Row],[ND]]*BD[[#This Row],[NE]]</f>
        <v>0</v>
      </c>
      <c r="U3152" s="201" t="str">
        <f t="shared" si="207"/>
        <v/>
      </c>
      <c r="V3152" s="199"/>
      <c r="W3152" s="199">
        <f>BD[[#This Row],[NP]]*BD[[#This Row],[N.C]]</f>
        <v>0</v>
      </c>
      <c r="X3152" s="201" t="str">
        <f t="shared" si="208"/>
        <v/>
      </c>
      <c r="Y3152" s="182" t="b">
        <f t="shared" si="209"/>
        <v>0</v>
      </c>
      <c r="Z3152" s="199"/>
      <c r="AA3152" s="199"/>
      <c r="AB3152" s="112"/>
      <c r="AC3152" s="112"/>
      <c r="AD3152" s="112"/>
      <c r="AE3152" s="204"/>
      <c r="AF3152" s="199"/>
    </row>
    <row r="3153" spans="1:32" ht="15.6" hidden="1">
      <c r="A3153" s="198"/>
      <c r="B3153" s="199"/>
      <c r="C3153" s="199"/>
      <c r="D3153" s="199"/>
      <c r="E3153" s="200"/>
      <c r="F3153" s="200"/>
      <c r="G3153" s="199"/>
      <c r="H3153" s="199"/>
      <c r="I3153" s="200"/>
      <c r="J3153" s="204"/>
      <c r="K3153" s="199"/>
      <c r="L3153" s="199"/>
      <c r="M3153" s="199"/>
      <c r="N3153" s="112"/>
      <c r="O3153" s="199"/>
      <c r="P3153" s="199"/>
      <c r="Q3153" s="199"/>
      <c r="R3153" s="199"/>
      <c r="S3153" s="199"/>
      <c r="T3153" s="199">
        <f>BD[[#This Row],[ND]]*BD[[#This Row],[NE]]</f>
        <v>0</v>
      </c>
      <c r="U3153" s="201" t="str">
        <f t="shared" si="207"/>
        <v/>
      </c>
      <c r="V3153" s="199"/>
      <c r="W3153" s="199">
        <f>BD[[#This Row],[NP]]*BD[[#This Row],[N.C]]</f>
        <v>0</v>
      </c>
      <c r="X3153" s="201" t="str">
        <f t="shared" si="208"/>
        <v/>
      </c>
      <c r="Y3153" s="182" t="b">
        <f t="shared" si="209"/>
        <v>0</v>
      </c>
      <c r="Z3153" s="199"/>
      <c r="AA3153" s="199"/>
      <c r="AB3153" s="112"/>
      <c r="AC3153" s="112"/>
      <c r="AD3153" s="112"/>
      <c r="AE3153" s="204"/>
      <c r="AF3153" s="199"/>
    </row>
    <row r="3154" spans="1:32" ht="15.6" hidden="1">
      <c r="A3154" s="198"/>
      <c r="B3154" s="199"/>
      <c r="C3154" s="199"/>
      <c r="D3154" s="199"/>
      <c r="E3154" s="200"/>
      <c r="F3154" s="200"/>
      <c r="G3154" s="199"/>
      <c r="H3154" s="199"/>
      <c r="I3154" s="200"/>
      <c r="J3154" s="204"/>
      <c r="K3154" s="199"/>
      <c r="L3154" s="199"/>
      <c r="M3154" s="199"/>
      <c r="N3154" s="112"/>
      <c r="O3154" s="199"/>
      <c r="P3154" s="199"/>
      <c r="Q3154" s="199"/>
      <c r="R3154" s="199"/>
      <c r="S3154" s="199"/>
      <c r="T3154" s="199">
        <f>BD[[#This Row],[ND]]*BD[[#This Row],[NE]]</f>
        <v>0</v>
      </c>
      <c r="U3154" s="201" t="str">
        <f t="shared" si="207"/>
        <v/>
      </c>
      <c r="V3154" s="199"/>
      <c r="W3154" s="199">
        <f>BD[[#This Row],[NP]]*BD[[#This Row],[N.C]]</f>
        <v>0</v>
      </c>
      <c r="X3154" s="201" t="str">
        <f t="shared" si="208"/>
        <v/>
      </c>
      <c r="Y3154" s="182" t="b">
        <f t="shared" si="209"/>
        <v>0</v>
      </c>
      <c r="Z3154" s="199"/>
      <c r="AA3154" s="199"/>
      <c r="AB3154" s="112"/>
      <c r="AC3154" s="112"/>
      <c r="AD3154" s="112"/>
      <c r="AE3154" s="204"/>
      <c r="AF3154" s="199"/>
    </row>
    <row r="3155" spans="1:32" ht="15.6" hidden="1">
      <c r="A3155" s="198"/>
      <c r="B3155" s="199"/>
      <c r="C3155" s="199"/>
      <c r="D3155" s="199"/>
      <c r="E3155" s="200"/>
      <c r="F3155" s="200"/>
      <c r="G3155" s="199"/>
      <c r="H3155" s="199"/>
      <c r="I3155" s="200"/>
      <c r="J3155" s="204"/>
      <c r="K3155" s="199"/>
      <c r="L3155" s="199"/>
      <c r="M3155" s="199"/>
      <c r="N3155" s="112"/>
      <c r="O3155" s="199"/>
      <c r="P3155" s="199"/>
      <c r="Q3155" s="199"/>
      <c r="R3155" s="199"/>
      <c r="S3155" s="199"/>
      <c r="T3155" s="199">
        <f>BD[[#This Row],[ND]]*BD[[#This Row],[NE]]</f>
        <v>0</v>
      </c>
      <c r="U3155" s="201" t="str">
        <f t="shared" si="207"/>
        <v/>
      </c>
      <c r="V3155" s="199"/>
      <c r="W3155" s="199">
        <f>BD[[#This Row],[NP]]*BD[[#This Row],[N.C]]</f>
        <v>0</v>
      </c>
      <c r="X3155" s="201" t="str">
        <f t="shared" si="208"/>
        <v/>
      </c>
      <c r="Y3155" s="182" t="b">
        <f t="shared" si="209"/>
        <v>0</v>
      </c>
      <c r="Z3155" s="199"/>
      <c r="AA3155" s="199"/>
      <c r="AB3155" s="112"/>
      <c r="AC3155" s="112"/>
      <c r="AD3155" s="112"/>
      <c r="AE3155" s="204"/>
      <c r="AF3155" s="199"/>
    </row>
    <row r="3156" spans="1:32" ht="15.6" hidden="1">
      <c r="A3156" s="198"/>
      <c r="B3156" s="199"/>
      <c r="C3156" s="199"/>
      <c r="D3156" s="199"/>
      <c r="E3156" s="200"/>
      <c r="F3156" s="200"/>
      <c r="G3156" s="199"/>
      <c r="H3156" s="199"/>
      <c r="I3156" s="200"/>
      <c r="J3156" s="204"/>
      <c r="K3156" s="199"/>
      <c r="L3156" s="199"/>
      <c r="M3156" s="199"/>
      <c r="N3156" s="112"/>
      <c r="O3156" s="199"/>
      <c r="P3156" s="199"/>
      <c r="Q3156" s="199"/>
      <c r="R3156" s="199"/>
      <c r="S3156" s="199"/>
      <c r="T3156" s="199">
        <f>BD[[#This Row],[ND]]*BD[[#This Row],[NE]]</f>
        <v>0</v>
      </c>
      <c r="U3156" s="201" t="str">
        <f t="shared" si="207"/>
        <v/>
      </c>
      <c r="V3156" s="199"/>
      <c r="W3156" s="199">
        <f>BD[[#This Row],[NP]]*BD[[#This Row],[N.C]]</f>
        <v>0</v>
      </c>
      <c r="X3156" s="201" t="str">
        <f t="shared" si="208"/>
        <v/>
      </c>
      <c r="Y3156" s="182" t="b">
        <f t="shared" si="209"/>
        <v>0</v>
      </c>
      <c r="Z3156" s="199"/>
      <c r="AA3156" s="199"/>
      <c r="AB3156" s="112"/>
      <c r="AC3156" s="112"/>
      <c r="AD3156" s="112"/>
      <c r="AE3156" s="204"/>
      <c r="AF3156" s="199"/>
    </row>
    <row r="3157" spans="1:32" ht="15.6" hidden="1">
      <c r="A3157" s="198"/>
      <c r="B3157" s="199"/>
      <c r="C3157" s="199"/>
      <c r="D3157" s="199"/>
      <c r="E3157" s="200"/>
      <c r="F3157" s="200"/>
      <c r="G3157" s="199"/>
      <c r="H3157" s="199"/>
      <c r="I3157" s="200"/>
      <c r="J3157" s="204"/>
      <c r="K3157" s="199"/>
      <c r="L3157" s="199"/>
      <c r="M3157" s="199"/>
      <c r="N3157" s="112"/>
      <c r="O3157" s="199"/>
      <c r="P3157" s="199"/>
      <c r="Q3157" s="199"/>
      <c r="R3157" s="199"/>
      <c r="S3157" s="199"/>
      <c r="T3157" s="199">
        <f>BD[[#This Row],[ND]]*BD[[#This Row],[NE]]</f>
        <v>0</v>
      </c>
      <c r="U3157" s="201" t="str">
        <f t="shared" si="207"/>
        <v/>
      </c>
      <c r="V3157" s="199"/>
      <c r="W3157" s="199">
        <f>BD[[#This Row],[NP]]*BD[[#This Row],[N.C]]</f>
        <v>0</v>
      </c>
      <c r="X3157" s="201" t="str">
        <f t="shared" si="208"/>
        <v/>
      </c>
      <c r="Y3157" s="182" t="b">
        <f t="shared" si="209"/>
        <v>0</v>
      </c>
      <c r="Z3157" s="199"/>
      <c r="AA3157" s="199"/>
      <c r="AB3157" s="112"/>
      <c r="AC3157" s="112"/>
      <c r="AD3157" s="112"/>
      <c r="AE3157" s="204"/>
      <c r="AF3157" s="199"/>
    </row>
    <row r="3158" spans="1:32" ht="15.6" hidden="1">
      <c r="A3158" s="198"/>
      <c r="B3158" s="199"/>
      <c r="C3158" s="199"/>
      <c r="D3158" s="199"/>
      <c r="E3158" s="200"/>
      <c r="F3158" s="200"/>
      <c r="G3158" s="199"/>
      <c r="H3158" s="199"/>
      <c r="I3158" s="200"/>
      <c r="J3158" s="204"/>
      <c r="K3158" s="199"/>
      <c r="L3158" s="199"/>
      <c r="M3158" s="199"/>
      <c r="N3158" s="112"/>
      <c r="O3158" s="199"/>
      <c r="P3158" s="199"/>
      <c r="Q3158" s="199"/>
      <c r="R3158" s="199"/>
      <c r="S3158" s="199"/>
      <c r="T3158" s="199">
        <f>BD[[#This Row],[ND]]*BD[[#This Row],[NE]]</f>
        <v>0</v>
      </c>
      <c r="U3158" s="201" t="str">
        <f t="shared" si="207"/>
        <v/>
      </c>
      <c r="V3158" s="199"/>
      <c r="W3158" s="199">
        <f>BD[[#This Row],[NP]]*BD[[#This Row],[N.C]]</f>
        <v>0</v>
      </c>
      <c r="X3158" s="201" t="str">
        <f t="shared" si="208"/>
        <v/>
      </c>
      <c r="Y3158" s="182" t="b">
        <f t="shared" si="209"/>
        <v>0</v>
      </c>
      <c r="Z3158" s="199"/>
      <c r="AA3158" s="199"/>
      <c r="AB3158" s="112"/>
      <c r="AC3158" s="112"/>
      <c r="AD3158" s="112"/>
      <c r="AE3158" s="204"/>
      <c r="AF3158" s="199"/>
    </row>
    <row r="3159" spans="1:32" ht="15.6" hidden="1">
      <c r="A3159" s="198"/>
      <c r="B3159" s="199"/>
      <c r="C3159" s="199"/>
      <c r="D3159" s="199"/>
      <c r="E3159" s="200"/>
      <c r="F3159" s="200"/>
      <c r="G3159" s="199"/>
      <c r="H3159" s="199"/>
      <c r="I3159" s="200"/>
      <c r="J3159" s="204"/>
      <c r="K3159" s="199"/>
      <c r="L3159" s="199"/>
      <c r="M3159" s="199"/>
      <c r="N3159" s="112"/>
      <c r="O3159" s="199"/>
      <c r="P3159" s="199"/>
      <c r="Q3159" s="199"/>
      <c r="R3159" s="199"/>
      <c r="S3159" s="199"/>
      <c r="T3159" s="199">
        <f>BD[[#This Row],[ND]]*BD[[#This Row],[NE]]</f>
        <v>0</v>
      </c>
      <c r="U3159" s="201" t="str">
        <f t="shared" si="207"/>
        <v/>
      </c>
      <c r="V3159" s="199"/>
      <c r="W3159" s="199">
        <f>BD[[#This Row],[NP]]*BD[[#This Row],[N.C]]</f>
        <v>0</v>
      </c>
      <c r="X3159" s="201" t="str">
        <f t="shared" si="208"/>
        <v/>
      </c>
      <c r="Y3159" s="182" t="b">
        <f t="shared" si="209"/>
        <v>0</v>
      </c>
      <c r="Z3159" s="199"/>
      <c r="AA3159" s="199"/>
      <c r="AB3159" s="112"/>
      <c r="AC3159" s="112"/>
      <c r="AD3159" s="112"/>
      <c r="AE3159" s="204"/>
      <c r="AF3159" s="199"/>
    </row>
    <row r="3160" spans="1:32" ht="15.6" hidden="1">
      <c r="A3160" s="198"/>
      <c r="B3160" s="199"/>
      <c r="C3160" s="199"/>
      <c r="D3160" s="199"/>
      <c r="E3160" s="200"/>
      <c r="F3160" s="200"/>
      <c r="G3160" s="199"/>
      <c r="H3160" s="199"/>
      <c r="I3160" s="200"/>
      <c r="J3160" s="204"/>
      <c r="K3160" s="199"/>
      <c r="L3160" s="199"/>
      <c r="M3160" s="199"/>
      <c r="N3160" s="112"/>
      <c r="O3160" s="199"/>
      <c r="P3160" s="199"/>
      <c r="Q3160" s="199"/>
      <c r="R3160" s="199"/>
      <c r="S3160" s="199"/>
      <c r="T3160" s="199">
        <f>BD[[#This Row],[ND]]*BD[[#This Row],[NE]]</f>
        <v>0</v>
      </c>
      <c r="U3160" s="201" t="str">
        <f t="shared" si="207"/>
        <v/>
      </c>
      <c r="V3160" s="199"/>
      <c r="W3160" s="199">
        <f>BD[[#This Row],[NP]]*BD[[#This Row],[N.C]]</f>
        <v>0</v>
      </c>
      <c r="X3160" s="201" t="str">
        <f t="shared" si="208"/>
        <v/>
      </c>
      <c r="Y3160" s="182" t="b">
        <f t="shared" si="209"/>
        <v>0</v>
      </c>
      <c r="Z3160" s="199"/>
      <c r="AA3160" s="199"/>
      <c r="AB3160" s="112"/>
      <c r="AC3160" s="112"/>
      <c r="AD3160" s="112"/>
      <c r="AE3160" s="204"/>
      <c r="AF3160" s="199"/>
    </row>
    <row r="3161" spans="1:32" ht="15.6" hidden="1">
      <c r="A3161" s="198"/>
      <c r="B3161" s="199"/>
      <c r="C3161" s="199"/>
      <c r="D3161" s="199"/>
      <c r="E3161" s="200"/>
      <c r="F3161" s="200"/>
      <c r="G3161" s="199"/>
      <c r="H3161" s="199"/>
      <c r="I3161" s="200"/>
      <c r="J3161" s="204"/>
      <c r="K3161" s="199"/>
      <c r="L3161" s="199"/>
      <c r="M3161" s="199"/>
      <c r="N3161" s="112"/>
      <c r="O3161" s="199"/>
      <c r="P3161" s="199"/>
      <c r="Q3161" s="199"/>
      <c r="R3161" s="199"/>
      <c r="S3161" s="199"/>
      <c r="T3161" s="199">
        <f>BD[[#This Row],[ND]]*BD[[#This Row],[NE]]</f>
        <v>0</v>
      </c>
      <c r="U3161" s="201" t="str">
        <f t="shared" si="207"/>
        <v/>
      </c>
      <c r="V3161" s="199"/>
      <c r="W3161" s="199">
        <f>BD[[#This Row],[NP]]*BD[[#This Row],[N.C]]</f>
        <v>0</v>
      </c>
      <c r="X3161" s="201" t="str">
        <f t="shared" si="208"/>
        <v/>
      </c>
      <c r="Y3161" s="182" t="b">
        <f t="shared" si="209"/>
        <v>0</v>
      </c>
      <c r="Z3161" s="199"/>
      <c r="AA3161" s="199"/>
      <c r="AB3161" s="112"/>
      <c r="AC3161" s="112"/>
      <c r="AD3161" s="112"/>
      <c r="AE3161" s="204"/>
      <c r="AF3161" s="199"/>
    </row>
    <row r="3162" spans="1:32" ht="15.6" hidden="1">
      <c r="A3162" s="198"/>
      <c r="B3162" s="199"/>
      <c r="C3162" s="199"/>
      <c r="D3162" s="199"/>
      <c r="E3162" s="200"/>
      <c r="F3162" s="200"/>
      <c r="G3162" s="199"/>
      <c r="H3162" s="199"/>
      <c r="I3162" s="200"/>
      <c r="J3162" s="204"/>
      <c r="K3162" s="199"/>
      <c r="L3162" s="199"/>
      <c r="M3162" s="199"/>
      <c r="N3162" s="112"/>
      <c r="O3162" s="199"/>
      <c r="P3162" s="199"/>
      <c r="Q3162" s="199"/>
      <c r="R3162" s="199"/>
      <c r="S3162" s="199"/>
      <c r="T3162" s="199">
        <f>BD[[#This Row],[ND]]*BD[[#This Row],[NE]]</f>
        <v>0</v>
      </c>
      <c r="U3162" s="201" t="str">
        <f t="shared" si="207"/>
        <v/>
      </c>
      <c r="V3162" s="199"/>
      <c r="W3162" s="199">
        <f>BD[[#This Row],[NP]]*BD[[#This Row],[N.C]]</f>
        <v>0</v>
      </c>
      <c r="X3162" s="201" t="str">
        <f t="shared" si="208"/>
        <v/>
      </c>
      <c r="Y3162" s="182" t="b">
        <f t="shared" si="209"/>
        <v>0</v>
      </c>
      <c r="Z3162" s="199"/>
      <c r="AA3162" s="199"/>
      <c r="AB3162" s="112"/>
      <c r="AC3162" s="112"/>
      <c r="AD3162" s="112"/>
      <c r="AE3162" s="204"/>
      <c r="AF3162" s="199"/>
    </row>
    <row r="3163" spans="1:32" ht="15.6" hidden="1">
      <c r="A3163" s="198"/>
      <c r="B3163" s="199"/>
      <c r="C3163" s="199"/>
      <c r="D3163" s="199"/>
      <c r="E3163" s="200"/>
      <c r="F3163" s="200"/>
      <c r="G3163" s="199"/>
      <c r="H3163" s="199"/>
      <c r="I3163" s="200"/>
      <c r="J3163" s="204"/>
      <c r="K3163" s="199"/>
      <c r="L3163" s="199"/>
      <c r="M3163" s="199"/>
      <c r="N3163" s="112"/>
      <c r="O3163" s="199"/>
      <c r="P3163" s="199"/>
      <c r="Q3163" s="199"/>
      <c r="R3163" s="199"/>
      <c r="S3163" s="199"/>
      <c r="T3163" s="199">
        <f>BD[[#This Row],[ND]]*BD[[#This Row],[NE]]</f>
        <v>0</v>
      </c>
      <c r="U3163" s="201" t="str">
        <f t="shared" si="207"/>
        <v/>
      </c>
      <c r="V3163" s="199"/>
      <c r="W3163" s="199">
        <f>BD[[#This Row],[NP]]*BD[[#This Row],[N.C]]</f>
        <v>0</v>
      </c>
      <c r="X3163" s="201" t="str">
        <f t="shared" si="208"/>
        <v/>
      </c>
      <c r="Y3163" s="182" t="b">
        <f t="shared" si="209"/>
        <v>0</v>
      </c>
      <c r="Z3163" s="199"/>
      <c r="AA3163" s="199"/>
      <c r="AB3163" s="112"/>
      <c r="AC3163" s="112"/>
      <c r="AD3163" s="112"/>
      <c r="AE3163" s="204"/>
      <c r="AF3163" s="199"/>
    </row>
    <row r="3164" spans="1:32" ht="15.6" hidden="1">
      <c r="A3164" s="198"/>
      <c r="B3164" s="199"/>
      <c r="C3164" s="199"/>
      <c r="D3164" s="199"/>
      <c r="E3164" s="200"/>
      <c r="F3164" s="200"/>
      <c r="G3164" s="199"/>
      <c r="H3164" s="199"/>
      <c r="I3164" s="200"/>
      <c r="J3164" s="204"/>
      <c r="K3164" s="199"/>
      <c r="L3164" s="199"/>
      <c r="M3164" s="199"/>
      <c r="N3164" s="112"/>
      <c r="O3164" s="199"/>
      <c r="P3164" s="199"/>
      <c r="Q3164" s="199"/>
      <c r="R3164" s="199"/>
      <c r="S3164" s="199"/>
      <c r="T3164" s="199">
        <f>BD[[#This Row],[ND]]*BD[[#This Row],[NE]]</f>
        <v>0</v>
      </c>
      <c r="U3164" s="201" t="str">
        <f t="shared" si="207"/>
        <v/>
      </c>
      <c r="V3164" s="199"/>
      <c r="W3164" s="199">
        <f>BD[[#This Row],[NP]]*BD[[#This Row],[N.C]]</f>
        <v>0</v>
      </c>
      <c r="X3164" s="201" t="str">
        <f t="shared" si="208"/>
        <v/>
      </c>
      <c r="Y3164" s="182" t="b">
        <f t="shared" si="209"/>
        <v>0</v>
      </c>
      <c r="Z3164" s="199"/>
      <c r="AA3164" s="199"/>
      <c r="AB3164" s="112"/>
      <c r="AC3164" s="112"/>
      <c r="AD3164" s="112"/>
      <c r="AE3164" s="204"/>
      <c r="AF3164" s="199"/>
    </row>
    <row r="3165" spans="1:32" ht="15.6" hidden="1">
      <c r="A3165" s="198"/>
      <c r="B3165" s="199"/>
      <c r="C3165" s="199"/>
      <c r="D3165" s="199"/>
      <c r="E3165" s="200"/>
      <c r="F3165" s="200"/>
      <c r="G3165" s="199"/>
      <c r="H3165" s="199"/>
      <c r="I3165" s="200"/>
      <c r="J3165" s="204"/>
      <c r="K3165" s="199"/>
      <c r="L3165" s="199"/>
      <c r="M3165" s="199"/>
      <c r="N3165" s="112"/>
      <c r="O3165" s="199"/>
      <c r="P3165" s="199"/>
      <c r="Q3165" s="199"/>
      <c r="R3165" s="199"/>
      <c r="S3165" s="199"/>
      <c r="T3165" s="199">
        <f>BD[[#This Row],[ND]]*BD[[#This Row],[NE]]</f>
        <v>0</v>
      </c>
      <c r="U3165" s="201" t="str">
        <f t="shared" si="207"/>
        <v/>
      </c>
      <c r="V3165" s="199"/>
      <c r="W3165" s="199">
        <f>BD[[#This Row],[NP]]*BD[[#This Row],[N.C]]</f>
        <v>0</v>
      </c>
      <c r="X3165" s="201" t="str">
        <f t="shared" si="208"/>
        <v/>
      </c>
      <c r="Y3165" s="182" t="b">
        <f t="shared" si="209"/>
        <v>0</v>
      </c>
      <c r="Z3165" s="199"/>
      <c r="AA3165" s="199"/>
      <c r="AB3165" s="112"/>
      <c r="AC3165" s="112"/>
      <c r="AD3165" s="112"/>
      <c r="AE3165" s="204"/>
      <c r="AF3165" s="199"/>
    </row>
    <row r="3166" spans="1:32" ht="15.6" hidden="1">
      <c r="A3166" s="198"/>
      <c r="B3166" s="199"/>
      <c r="C3166" s="199"/>
      <c r="D3166" s="199"/>
      <c r="E3166" s="200"/>
      <c r="F3166" s="200"/>
      <c r="G3166" s="199"/>
      <c r="H3166" s="199"/>
      <c r="I3166" s="200"/>
      <c r="J3166" s="204"/>
      <c r="K3166" s="199"/>
      <c r="L3166" s="199"/>
      <c r="M3166" s="199"/>
      <c r="N3166" s="112"/>
      <c r="O3166" s="199"/>
      <c r="P3166" s="199"/>
      <c r="Q3166" s="199"/>
      <c r="R3166" s="199"/>
      <c r="S3166" s="199"/>
      <c r="T3166" s="199">
        <f>BD[[#This Row],[ND]]*BD[[#This Row],[NE]]</f>
        <v>0</v>
      </c>
      <c r="U3166" s="201" t="str">
        <f t="shared" si="207"/>
        <v/>
      </c>
      <c r="V3166" s="199"/>
      <c r="W3166" s="199">
        <f>BD[[#This Row],[NP]]*BD[[#This Row],[N.C]]</f>
        <v>0</v>
      </c>
      <c r="X3166" s="201" t="str">
        <f t="shared" si="208"/>
        <v/>
      </c>
      <c r="Y3166" s="182" t="b">
        <f t="shared" si="209"/>
        <v>0</v>
      </c>
      <c r="Z3166" s="199"/>
      <c r="AA3166" s="199"/>
      <c r="AB3166" s="112"/>
      <c r="AC3166" s="112"/>
      <c r="AD3166" s="112"/>
      <c r="AE3166" s="204"/>
      <c r="AF3166" s="199"/>
    </row>
    <row r="3167" spans="1:32" ht="15.6" hidden="1">
      <c r="A3167" s="198"/>
      <c r="B3167" s="199"/>
      <c r="C3167" s="199"/>
      <c r="D3167" s="199"/>
      <c r="E3167" s="200"/>
      <c r="F3167" s="200"/>
      <c r="G3167" s="199"/>
      <c r="H3167" s="199"/>
      <c r="I3167" s="200"/>
      <c r="J3167" s="204"/>
      <c r="K3167" s="199"/>
      <c r="L3167" s="199"/>
      <c r="M3167" s="199"/>
      <c r="N3167" s="112"/>
      <c r="O3167" s="199"/>
      <c r="P3167" s="199"/>
      <c r="Q3167" s="199"/>
      <c r="R3167" s="199"/>
      <c r="S3167" s="199"/>
      <c r="T3167" s="199">
        <f>BD[[#This Row],[ND]]*BD[[#This Row],[NE]]</f>
        <v>0</v>
      </c>
      <c r="U3167" s="201" t="str">
        <f t="shared" si="207"/>
        <v/>
      </c>
      <c r="V3167" s="199"/>
      <c r="W3167" s="199">
        <f>BD[[#This Row],[NP]]*BD[[#This Row],[N.C]]</f>
        <v>0</v>
      </c>
      <c r="X3167" s="201" t="str">
        <f t="shared" si="208"/>
        <v/>
      </c>
      <c r="Y3167" s="182" t="b">
        <f t="shared" si="209"/>
        <v>0</v>
      </c>
      <c r="Z3167" s="199"/>
      <c r="AA3167" s="199"/>
      <c r="AB3167" s="112"/>
      <c r="AC3167" s="112"/>
      <c r="AD3167" s="112"/>
      <c r="AE3167" s="204"/>
      <c r="AF3167" s="199"/>
    </row>
    <row r="3168" spans="1:32" ht="15.6" hidden="1">
      <c r="A3168" s="198"/>
      <c r="B3168" s="199"/>
      <c r="C3168" s="199"/>
      <c r="D3168" s="199"/>
      <c r="E3168" s="200"/>
      <c r="F3168" s="200"/>
      <c r="G3168" s="199"/>
      <c r="H3168" s="199"/>
      <c r="I3168" s="200"/>
      <c r="J3168" s="204"/>
      <c r="K3168" s="199"/>
      <c r="L3168" s="199"/>
      <c r="M3168" s="199"/>
      <c r="N3168" s="112"/>
      <c r="O3168" s="199"/>
      <c r="P3168" s="199"/>
      <c r="Q3168" s="199"/>
      <c r="R3168" s="199"/>
      <c r="S3168" s="199"/>
      <c r="T3168" s="199">
        <f>BD[[#This Row],[ND]]*BD[[#This Row],[NE]]</f>
        <v>0</v>
      </c>
      <c r="U3168" s="201" t="str">
        <f t="shared" si="207"/>
        <v/>
      </c>
      <c r="V3168" s="199"/>
      <c r="W3168" s="199">
        <f>BD[[#This Row],[NP]]*BD[[#This Row],[N.C]]</f>
        <v>0</v>
      </c>
      <c r="X3168" s="201" t="str">
        <f t="shared" si="208"/>
        <v/>
      </c>
      <c r="Y3168" s="182" t="b">
        <f t="shared" si="209"/>
        <v>0</v>
      </c>
      <c r="Z3168" s="199"/>
      <c r="AA3168" s="199"/>
      <c r="AB3168" s="112"/>
      <c r="AC3168" s="112"/>
      <c r="AD3168" s="112"/>
      <c r="AE3168" s="204"/>
      <c r="AF3168" s="199"/>
    </row>
    <row r="3169" spans="1:32" ht="15.6" hidden="1">
      <c r="A3169" s="198"/>
      <c r="B3169" s="199"/>
      <c r="C3169" s="199"/>
      <c r="D3169" s="199"/>
      <c r="E3169" s="200"/>
      <c r="F3169" s="200"/>
      <c r="G3169" s="199"/>
      <c r="H3169" s="199"/>
      <c r="I3169" s="200"/>
      <c r="J3169" s="204"/>
      <c r="K3169" s="199"/>
      <c r="L3169" s="199"/>
      <c r="M3169" s="199"/>
      <c r="N3169" s="112"/>
      <c r="O3169" s="199"/>
      <c r="P3169" s="199"/>
      <c r="Q3169" s="199"/>
      <c r="R3169" s="199"/>
      <c r="S3169" s="199"/>
      <c r="T3169" s="199">
        <f>BD[[#This Row],[ND]]*BD[[#This Row],[NE]]</f>
        <v>0</v>
      </c>
      <c r="U3169" s="201" t="str">
        <f t="shared" si="207"/>
        <v/>
      </c>
      <c r="V3169" s="199"/>
      <c r="W3169" s="199">
        <f>BD[[#This Row],[NP]]*BD[[#This Row],[N.C]]</f>
        <v>0</v>
      </c>
      <c r="X3169" s="201" t="str">
        <f t="shared" si="208"/>
        <v/>
      </c>
      <c r="Y3169" s="182" t="b">
        <f t="shared" si="209"/>
        <v>0</v>
      </c>
      <c r="Z3169" s="199"/>
      <c r="AA3169" s="199"/>
      <c r="AB3169" s="112"/>
      <c r="AC3169" s="112"/>
      <c r="AD3169" s="112"/>
      <c r="AE3169" s="204"/>
      <c r="AF3169" s="199"/>
    </row>
    <row r="3170" spans="1:32" ht="15.6" hidden="1">
      <c r="A3170" s="198"/>
      <c r="B3170" s="199"/>
      <c r="C3170" s="199"/>
      <c r="D3170" s="199"/>
      <c r="E3170" s="200"/>
      <c r="F3170" s="200"/>
      <c r="G3170" s="199"/>
      <c r="H3170" s="199"/>
      <c r="I3170" s="200"/>
      <c r="J3170" s="204"/>
      <c r="K3170" s="199"/>
      <c r="L3170" s="199"/>
      <c r="M3170" s="199"/>
      <c r="N3170" s="112"/>
      <c r="O3170" s="199"/>
      <c r="P3170" s="199"/>
      <c r="Q3170" s="199"/>
      <c r="R3170" s="199"/>
      <c r="S3170" s="199"/>
      <c r="T3170" s="199">
        <f>BD[[#This Row],[ND]]*BD[[#This Row],[NE]]</f>
        <v>0</v>
      </c>
      <c r="U3170" s="201" t="str">
        <f t="shared" si="207"/>
        <v/>
      </c>
      <c r="V3170" s="199"/>
      <c r="W3170" s="199">
        <f>BD[[#This Row],[NP]]*BD[[#This Row],[N.C]]</f>
        <v>0</v>
      </c>
      <c r="X3170" s="201" t="str">
        <f t="shared" si="208"/>
        <v/>
      </c>
      <c r="Y3170" s="182" t="b">
        <f t="shared" si="209"/>
        <v>0</v>
      </c>
      <c r="Z3170" s="199"/>
      <c r="AA3170" s="199"/>
      <c r="AB3170" s="112"/>
      <c r="AC3170" s="112"/>
      <c r="AD3170" s="112"/>
      <c r="AE3170" s="204"/>
      <c r="AF3170" s="199"/>
    </row>
    <row r="3171" spans="1:32" ht="15.6" hidden="1">
      <c r="A3171" s="198"/>
      <c r="B3171" s="199"/>
      <c r="C3171" s="199"/>
      <c r="D3171" s="199"/>
      <c r="E3171" s="200"/>
      <c r="F3171" s="200"/>
      <c r="G3171" s="199"/>
      <c r="H3171" s="199"/>
      <c r="I3171" s="200"/>
      <c r="J3171" s="204"/>
      <c r="K3171" s="199"/>
      <c r="L3171" s="199"/>
      <c r="M3171" s="199"/>
      <c r="N3171" s="112"/>
      <c r="O3171" s="199"/>
      <c r="P3171" s="199"/>
      <c r="Q3171" s="199"/>
      <c r="R3171" s="199"/>
      <c r="S3171" s="199"/>
      <c r="T3171" s="199">
        <f>BD[[#This Row],[ND]]*BD[[#This Row],[NE]]</f>
        <v>0</v>
      </c>
      <c r="U3171" s="201" t="str">
        <f t="shared" si="207"/>
        <v/>
      </c>
      <c r="V3171" s="199"/>
      <c r="W3171" s="199">
        <f>BD[[#This Row],[NP]]*BD[[#This Row],[N.C]]</f>
        <v>0</v>
      </c>
      <c r="X3171" s="201" t="str">
        <f t="shared" si="208"/>
        <v/>
      </c>
      <c r="Y3171" s="182" t="b">
        <f t="shared" si="209"/>
        <v>0</v>
      </c>
      <c r="Z3171" s="199"/>
      <c r="AA3171" s="199"/>
      <c r="AB3171" s="112"/>
      <c r="AC3171" s="112"/>
      <c r="AD3171" s="112"/>
      <c r="AE3171" s="204"/>
      <c r="AF3171" s="199"/>
    </row>
    <row r="3172" spans="1:32" ht="15.6" hidden="1">
      <c r="A3172" s="198"/>
      <c r="B3172" s="199"/>
      <c r="C3172" s="199"/>
      <c r="D3172" s="199"/>
      <c r="E3172" s="200"/>
      <c r="F3172" s="200"/>
      <c r="G3172" s="199"/>
      <c r="H3172" s="199"/>
      <c r="I3172" s="200"/>
      <c r="J3172" s="204"/>
      <c r="K3172" s="199"/>
      <c r="L3172" s="199"/>
      <c r="M3172" s="199"/>
      <c r="N3172" s="112"/>
      <c r="O3172" s="199"/>
      <c r="P3172" s="199"/>
      <c r="Q3172" s="199"/>
      <c r="R3172" s="199"/>
      <c r="S3172" s="199"/>
      <c r="T3172" s="199">
        <f>BD[[#This Row],[ND]]*BD[[#This Row],[NE]]</f>
        <v>0</v>
      </c>
      <c r="U3172" s="201" t="str">
        <f t="shared" si="207"/>
        <v/>
      </c>
      <c r="V3172" s="199"/>
      <c r="W3172" s="199">
        <f>BD[[#This Row],[NP]]*BD[[#This Row],[N.C]]</f>
        <v>0</v>
      </c>
      <c r="X3172" s="201" t="str">
        <f t="shared" si="208"/>
        <v/>
      </c>
      <c r="Y3172" s="182" t="b">
        <f t="shared" si="209"/>
        <v>0</v>
      </c>
      <c r="Z3172" s="199"/>
      <c r="AA3172" s="199"/>
      <c r="AB3172" s="112"/>
      <c r="AC3172" s="112"/>
      <c r="AD3172" s="112"/>
      <c r="AE3172" s="204"/>
      <c r="AF3172" s="199"/>
    </row>
    <row r="3173" spans="1:32" ht="15.6" hidden="1">
      <c r="A3173" s="198"/>
      <c r="B3173" s="199"/>
      <c r="C3173" s="199"/>
      <c r="D3173" s="199"/>
      <c r="E3173" s="200"/>
      <c r="F3173" s="200"/>
      <c r="G3173" s="199"/>
      <c r="H3173" s="199"/>
      <c r="I3173" s="200"/>
      <c r="J3173" s="204"/>
      <c r="K3173" s="199"/>
      <c r="L3173" s="199"/>
      <c r="M3173" s="199"/>
      <c r="N3173" s="112"/>
      <c r="O3173" s="199"/>
      <c r="P3173" s="199"/>
      <c r="Q3173" s="199"/>
      <c r="R3173" s="199"/>
      <c r="S3173" s="199"/>
      <c r="T3173" s="199">
        <f>BD[[#This Row],[ND]]*BD[[#This Row],[NE]]</f>
        <v>0</v>
      </c>
      <c r="U3173" s="201" t="str">
        <f t="shared" si="207"/>
        <v/>
      </c>
      <c r="V3173" s="199"/>
      <c r="W3173" s="199">
        <f>BD[[#This Row],[NP]]*BD[[#This Row],[N.C]]</f>
        <v>0</v>
      </c>
      <c r="X3173" s="201" t="str">
        <f t="shared" si="208"/>
        <v/>
      </c>
      <c r="Y3173" s="182" t="b">
        <f t="shared" si="209"/>
        <v>0</v>
      </c>
      <c r="Z3173" s="199"/>
      <c r="AA3173" s="199"/>
      <c r="AB3173" s="112"/>
      <c r="AC3173" s="112"/>
      <c r="AD3173" s="112"/>
      <c r="AE3173" s="204"/>
      <c r="AF3173" s="199"/>
    </row>
    <row r="3174" spans="1:32" ht="15.6" hidden="1">
      <c r="A3174" s="198"/>
      <c r="B3174" s="199"/>
      <c r="C3174" s="199"/>
      <c r="D3174" s="199"/>
      <c r="E3174" s="200"/>
      <c r="F3174" s="200"/>
      <c r="G3174" s="199"/>
      <c r="H3174" s="199"/>
      <c r="I3174" s="200"/>
      <c r="J3174" s="204"/>
      <c r="K3174" s="199"/>
      <c r="L3174" s="199"/>
      <c r="M3174" s="199"/>
      <c r="N3174" s="112"/>
      <c r="O3174" s="199"/>
      <c r="P3174" s="199"/>
      <c r="Q3174" s="199"/>
      <c r="R3174" s="199"/>
      <c r="S3174" s="199"/>
      <c r="T3174" s="199">
        <f>BD[[#This Row],[ND]]*BD[[#This Row],[NE]]</f>
        <v>0</v>
      </c>
      <c r="U3174" s="201" t="str">
        <f t="shared" si="207"/>
        <v/>
      </c>
      <c r="V3174" s="199"/>
      <c r="W3174" s="199">
        <f>BD[[#This Row],[NP]]*BD[[#This Row],[N.C]]</f>
        <v>0</v>
      </c>
      <c r="X3174" s="201" t="str">
        <f t="shared" si="208"/>
        <v/>
      </c>
      <c r="Y3174" s="182" t="b">
        <f t="shared" si="209"/>
        <v>0</v>
      </c>
      <c r="Z3174" s="199"/>
      <c r="AA3174" s="199"/>
      <c r="AB3174" s="112"/>
      <c r="AC3174" s="112"/>
      <c r="AD3174" s="112"/>
      <c r="AE3174" s="204"/>
      <c r="AF3174" s="199"/>
    </row>
    <row r="3175" spans="1:32" ht="15.6" hidden="1">
      <c r="A3175" s="198"/>
      <c r="B3175" s="199"/>
      <c r="C3175" s="199"/>
      <c r="D3175" s="199"/>
      <c r="E3175" s="200"/>
      <c r="F3175" s="200"/>
      <c r="G3175" s="199"/>
      <c r="H3175" s="199"/>
      <c r="I3175" s="200"/>
      <c r="J3175" s="204"/>
      <c r="K3175" s="199"/>
      <c r="L3175" s="199"/>
      <c r="M3175" s="199"/>
      <c r="N3175" s="112"/>
      <c r="O3175" s="199"/>
      <c r="P3175" s="199"/>
      <c r="Q3175" s="199"/>
      <c r="R3175" s="199"/>
      <c r="S3175" s="199"/>
      <c r="T3175" s="199">
        <f>BD[[#This Row],[ND]]*BD[[#This Row],[NE]]</f>
        <v>0</v>
      </c>
      <c r="U3175" s="201" t="str">
        <f t="shared" si="207"/>
        <v/>
      </c>
      <c r="V3175" s="199"/>
      <c r="W3175" s="199">
        <f>BD[[#This Row],[NP]]*BD[[#This Row],[N.C]]</f>
        <v>0</v>
      </c>
      <c r="X3175" s="201" t="str">
        <f t="shared" si="208"/>
        <v/>
      </c>
      <c r="Y3175" s="182" t="b">
        <f t="shared" si="209"/>
        <v>0</v>
      </c>
      <c r="Z3175" s="199"/>
      <c r="AA3175" s="199"/>
      <c r="AB3175" s="112"/>
      <c r="AC3175" s="112"/>
      <c r="AD3175" s="112"/>
      <c r="AE3175" s="204"/>
      <c r="AF3175" s="199"/>
    </row>
    <row r="3176" spans="1:32" ht="15.6" hidden="1">
      <c r="A3176" s="198"/>
      <c r="B3176" s="199"/>
      <c r="C3176" s="199"/>
      <c r="D3176" s="199"/>
      <c r="E3176" s="200"/>
      <c r="F3176" s="200"/>
      <c r="G3176" s="199"/>
      <c r="H3176" s="199"/>
      <c r="I3176" s="200"/>
      <c r="J3176" s="204"/>
      <c r="K3176" s="199"/>
      <c r="L3176" s="199"/>
      <c r="M3176" s="199"/>
      <c r="N3176" s="112"/>
      <c r="O3176" s="199"/>
      <c r="P3176" s="199"/>
      <c r="Q3176" s="199"/>
      <c r="R3176" s="199"/>
      <c r="S3176" s="199"/>
      <c r="T3176" s="199">
        <f>BD[[#This Row],[ND]]*BD[[#This Row],[NE]]</f>
        <v>0</v>
      </c>
      <c r="U3176" s="201" t="str">
        <f t="shared" si="207"/>
        <v/>
      </c>
      <c r="V3176" s="199"/>
      <c r="W3176" s="199">
        <f>BD[[#This Row],[NP]]*BD[[#This Row],[N.C]]</f>
        <v>0</v>
      </c>
      <c r="X3176" s="201" t="str">
        <f t="shared" si="208"/>
        <v/>
      </c>
      <c r="Y3176" s="182" t="b">
        <f t="shared" si="209"/>
        <v>0</v>
      </c>
      <c r="Z3176" s="199"/>
      <c r="AA3176" s="199"/>
      <c r="AB3176" s="112"/>
      <c r="AC3176" s="112"/>
      <c r="AD3176" s="112"/>
      <c r="AE3176" s="204"/>
      <c r="AF3176" s="199"/>
    </row>
    <row r="3177" spans="1:32" ht="15.6" hidden="1">
      <c r="A3177" s="198"/>
      <c r="B3177" s="199"/>
      <c r="C3177" s="199"/>
      <c r="D3177" s="199"/>
      <c r="E3177" s="200"/>
      <c r="F3177" s="200"/>
      <c r="G3177" s="199"/>
      <c r="H3177" s="199"/>
      <c r="I3177" s="200"/>
      <c r="J3177" s="204"/>
      <c r="K3177" s="199"/>
      <c r="L3177" s="199"/>
      <c r="M3177" s="199"/>
      <c r="N3177" s="112"/>
      <c r="O3177" s="199"/>
      <c r="P3177" s="199"/>
      <c r="Q3177" s="199"/>
      <c r="R3177" s="199"/>
      <c r="S3177" s="199"/>
      <c r="T3177" s="199">
        <f>BD[[#This Row],[ND]]*BD[[#This Row],[NE]]</f>
        <v>0</v>
      </c>
      <c r="U3177" s="201" t="str">
        <f t="shared" si="207"/>
        <v/>
      </c>
      <c r="V3177" s="199"/>
      <c r="W3177" s="199">
        <f>BD[[#This Row],[NP]]*BD[[#This Row],[N.C]]</f>
        <v>0</v>
      </c>
      <c r="X3177" s="201" t="str">
        <f t="shared" si="208"/>
        <v/>
      </c>
      <c r="Y3177" s="182" t="b">
        <f t="shared" si="209"/>
        <v>0</v>
      </c>
      <c r="Z3177" s="199"/>
      <c r="AA3177" s="199"/>
      <c r="AB3177" s="112"/>
      <c r="AC3177" s="112"/>
      <c r="AD3177" s="112"/>
      <c r="AE3177" s="204"/>
      <c r="AF3177" s="199"/>
    </row>
    <row r="3178" spans="1:32" ht="15.6" hidden="1">
      <c r="A3178" s="198"/>
      <c r="B3178" s="199"/>
      <c r="C3178" s="199"/>
      <c r="D3178" s="199"/>
      <c r="E3178" s="200"/>
      <c r="F3178" s="200"/>
      <c r="G3178" s="199"/>
      <c r="H3178" s="199"/>
      <c r="I3178" s="200"/>
      <c r="J3178" s="204"/>
      <c r="K3178" s="199"/>
      <c r="L3178" s="199"/>
      <c r="M3178" s="199"/>
      <c r="N3178" s="112"/>
      <c r="O3178" s="199"/>
      <c r="P3178" s="199"/>
      <c r="Q3178" s="199"/>
      <c r="R3178" s="199"/>
      <c r="S3178" s="199"/>
      <c r="T3178" s="199">
        <f>BD[[#This Row],[ND]]*BD[[#This Row],[NE]]</f>
        <v>0</v>
      </c>
      <c r="U3178" s="201" t="str">
        <f t="shared" si="207"/>
        <v/>
      </c>
      <c r="V3178" s="199"/>
      <c r="W3178" s="199">
        <f>BD[[#This Row],[NP]]*BD[[#This Row],[N.C]]</f>
        <v>0</v>
      </c>
      <c r="X3178" s="201" t="str">
        <f t="shared" si="208"/>
        <v/>
      </c>
      <c r="Y3178" s="182" t="b">
        <f t="shared" si="209"/>
        <v>0</v>
      </c>
      <c r="Z3178" s="199"/>
      <c r="AA3178" s="199"/>
      <c r="AB3178" s="112"/>
      <c r="AC3178" s="112"/>
      <c r="AD3178" s="112"/>
      <c r="AE3178" s="204"/>
      <c r="AF3178" s="199"/>
    </row>
    <row r="3179" spans="1:32" ht="15.6" hidden="1">
      <c r="A3179" s="198"/>
      <c r="B3179" s="199"/>
      <c r="C3179" s="199"/>
      <c r="D3179" s="199"/>
      <c r="E3179" s="200"/>
      <c r="F3179" s="200"/>
      <c r="G3179" s="199"/>
      <c r="H3179" s="199"/>
      <c r="I3179" s="200"/>
      <c r="J3179" s="204"/>
      <c r="K3179" s="199"/>
      <c r="L3179" s="199"/>
      <c r="M3179" s="199"/>
      <c r="N3179" s="112"/>
      <c r="O3179" s="199"/>
      <c r="P3179" s="199"/>
      <c r="Q3179" s="199"/>
      <c r="R3179" s="199"/>
      <c r="S3179" s="199"/>
      <c r="T3179" s="199">
        <f>BD[[#This Row],[ND]]*BD[[#This Row],[NE]]</f>
        <v>0</v>
      </c>
      <c r="U3179" s="201" t="str">
        <f t="shared" si="207"/>
        <v/>
      </c>
      <c r="V3179" s="199"/>
      <c r="W3179" s="199">
        <f>BD[[#This Row],[NP]]*BD[[#This Row],[N.C]]</f>
        <v>0</v>
      </c>
      <c r="X3179" s="201" t="str">
        <f t="shared" si="208"/>
        <v/>
      </c>
      <c r="Y3179" s="182" t="b">
        <f t="shared" si="209"/>
        <v>0</v>
      </c>
      <c r="Z3179" s="199"/>
      <c r="AA3179" s="199"/>
      <c r="AB3179" s="112"/>
      <c r="AC3179" s="112"/>
      <c r="AD3179" s="112"/>
      <c r="AE3179" s="204"/>
      <c r="AF3179" s="199"/>
    </row>
    <row r="3180" spans="1:32" ht="15.6" hidden="1">
      <c r="A3180" s="198"/>
      <c r="B3180" s="199"/>
      <c r="C3180" s="199"/>
      <c r="D3180" s="199"/>
      <c r="E3180" s="200"/>
      <c r="F3180" s="200"/>
      <c r="G3180" s="199"/>
      <c r="H3180" s="199"/>
      <c r="I3180" s="200"/>
      <c r="J3180" s="204"/>
      <c r="K3180" s="199"/>
      <c r="L3180" s="199"/>
      <c r="M3180" s="199"/>
      <c r="N3180" s="112"/>
      <c r="O3180" s="199"/>
      <c r="P3180" s="199"/>
      <c r="Q3180" s="199"/>
      <c r="R3180" s="199"/>
      <c r="S3180" s="199"/>
      <c r="T3180" s="199">
        <f>BD[[#This Row],[ND]]*BD[[#This Row],[NE]]</f>
        <v>0</v>
      </c>
      <c r="U3180" s="201" t="str">
        <f t="shared" si="207"/>
        <v/>
      </c>
      <c r="V3180" s="199"/>
      <c r="W3180" s="199">
        <f>BD[[#This Row],[NP]]*BD[[#This Row],[N.C]]</f>
        <v>0</v>
      </c>
      <c r="X3180" s="201" t="str">
        <f t="shared" si="208"/>
        <v/>
      </c>
      <c r="Y3180" s="182" t="b">
        <f t="shared" si="209"/>
        <v>0</v>
      </c>
      <c r="Z3180" s="199"/>
      <c r="AA3180" s="199"/>
      <c r="AB3180" s="112"/>
      <c r="AC3180" s="112"/>
      <c r="AD3180" s="112"/>
      <c r="AE3180" s="204"/>
      <c r="AF3180" s="199"/>
    </row>
    <row r="3181" spans="1:32" ht="15.6" hidden="1">
      <c r="A3181" s="198"/>
      <c r="B3181" s="199"/>
      <c r="C3181" s="199"/>
      <c r="D3181" s="199"/>
      <c r="E3181" s="200"/>
      <c r="F3181" s="200"/>
      <c r="G3181" s="199"/>
      <c r="H3181" s="199"/>
      <c r="I3181" s="200"/>
      <c r="J3181" s="204"/>
      <c r="K3181" s="199"/>
      <c r="L3181" s="199"/>
      <c r="M3181" s="199"/>
      <c r="N3181" s="112"/>
      <c r="O3181" s="199"/>
      <c r="P3181" s="199"/>
      <c r="Q3181" s="199"/>
      <c r="R3181" s="199"/>
      <c r="S3181" s="199"/>
      <c r="T3181" s="199">
        <f>BD[[#This Row],[ND]]*BD[[#This Row],[NE]]</f>
        <v>0</v>
      </c>
      <c r="U3181" s="201" t="str">
        <f t="shared" si="207"/>
        <v/>
      </c>
      <c r="V3181" s="199"/>
      <c r="W3181" s="199">
        <f>BD[[#This Row],[NP]]*BD[[#This Row],[N.C]]</f>
        <v>0</v>
      </c>
      <c r="X3181" s="201" t="str">
        <f t="shared" si="208"/>
        <v/>
      </c>
      <c r="Y3181" s="182" t="b">
        <f t="shared" si="209"/>
        <v>0</v>
      </c>
      <c r="Z3181" s="199"/>
      <c r="AA3181" s="199"/>
      <c r="AB3181" s="112"/>
      <c r="AC3181" s="112"/>
      <c r="AD3181" s="112"/>
      <c r="AE3181" s="204"/>
      <c r="AF3181" s="199"/>
    </row>
    <row r="3182" spans="1:32" ht="15.6" hidden="1">
      <c r="A3182" s="198"/>
      <c r="B3182" s="199"/>
      <c r="C3182" s="199"/>
      <c r="D3182" s="199"/>
      <c r="E3182" s="200"/>
      <c r="F3182" s="200"/>
      <c r="G3182" s="199"/>
      <c r="H3182" s="199"/>
      <c r="I3182" s="200"/>
      <c r="J3182" s="204"/>
      <c r="K3182" s="199"/>
      <c r="L3182" s="199"/>
      <c r="M3182" s="199"/>
      <c r="N3182" s="112"/>
      <c r="O3182" s="199"/>
      <c r="P3182" s="199"/>
      <c r="Q3182" s="199"/>
      <c r="R3182" s="199"/>
      <c r="S3182" s="199"/>
      <c r="T3182" s="199">
        <f>BD[[#This Row],[ND]]*BD[[#This Row],[NE]]</f>
        <v>0</v>
      </c>
      <c r="U3182" s="201" t="str">
        <f t="shared" si="207"/>
        <v/>
      </c>
      <c r="V3182" s="199"/>
      <c r="W3182" s="199">
        <f>BD[[#This Row],[NP]]*BD[[#This Row],[N.C]]</f>
        <v>0</v>
      </c>
      <c r="X3182" s="201" t="str">
        <f t="shared" si="208"/>
        <v/>
      </c>
      <c r="Y3182" s="182" t="b">
        <f t="shared" si="209"/>
        <v>0</v>
      </c>
      <c r="Z3182" s="199"/>
      <c r="AA3182" s="199"/>
      <c r="AB3182" s="112"/>
      <c r="AC3182" s="112"/>
      <c r="AD3182" s="112"/>
      <c r="AE3182" s="204"/>
      <c r="AF3182" s="199"/>
    </row>
    <row r="3183" spans="1:32" ht="15.6" hidden="1">
      <c r="A3183" s="198"/>
      <c r="B3183" s="199"/>
      <c r="C3183" s="199"/>
      <c r="D3183" s="199"/>
      <c r="E3183" s="200"/>
      <c r="F3183" s="200"/>
      <c r="G3183" s="199"/>
      <c r="H3183" s="199"/>
      <c r="I3183" s="200"/>
      <c r="J3183" s="204"/>
      <c r="K3183" s="199"/>
      <c r="L3183" s="199"/>
      <c r="M3183" s="199"/>
      <c r="N3183" s="112"/>
      <c r="O3183" s="199"/>
      <c r="P3183" s="199"/>
      <c r="Q3183" s="199"/>
      <c r="R3183" s="199"/>
      <c r="S3183" s="199"/>
      <c r="T3183" s="199">
        <f>BD[[#This Row],[ND]]*BD[[#This Row],[NE]]</f>
        <v>0</v>
      </c>
      <c r="U3183" s="201" t="str">
        <f t="shared" si="207"/>
        <v/>
      </c>
      <c r="V3183" s="199"/>
      <c r="W3183" s="199">
        <f>BD[[#This Row],[NP]]*BD[[#This Row],[N.C]]</f>
        <v>0</v>
      </c>
      <c r="X3183" s="201" t="str">
        <f t="shared" si="208"/>
        <v/>
      </c>
      <c r="Y3183" s="182" t="b">
        <f t="shared" si="209"/>
        <v>0</v>
      </c>
      <c r="Z3183" s="199"/>
      <c r="AA3183" s="199"/>
      <c r="AB3183" s="112"/>
      <c r="AC3183" s="112"/>
      <c r="AD3183" s="112"/>
      <c r="AE3183" s="204"/>
      <c r="AF3183" s="199"/>
    </row>
    <row r="3184" spans="1:32" ht="15.6" hidden="1">
      <c r="A3184" s="198"/>
      <c r="B3184" s="199"/>
      <c r="C3184" s="199"/>
      <c r="D3184" s="199"/>
      <c r="E3184" s="200"/>
      <c r="F3184" s="200"/>
      <c r="G3184" s="199"/>
      <c r="H3184" s="199"/>
      <c r="I3184" s="200"/>
      <c r="J3184" s="204"/>
      <c r="K3184" s="199"/>
      <c r="L3184" s="199"/>
      <c r="M3184" s="199"/>
      <c r="N3184" s="112"/>
      <c r="O3184" s="199"/>
      <c r="P3184" s="199"/>
      <c r="Q3184" s="199"/>
      <c r="R3184" s="199"/>
      <c r="S3184" s="199"/>
      <c r="T3184" s="199">
        <f>BD[[#This Row],[ND]]*BD[[#This Row],[NE]]</f>
        <v>0</v>
      </c>
      <c r="U3184" s="201" t="str">
        <f t="shared" si="207"/>
        <v/>
      </c>
      <c r="V3184" s="199"/>
      <c r="W3184" s="199">
        <f>BD[[#This Row],[NP]]*BD[[#This Row],[N.C]]</f>
        <v>0</v>
      </c>
      <c r="X3184" s="201" t="str">
        <f t="shared" si="208"/>
        <v/>
      </c>
      <c r="Y3184" s="182" t="b">
        <f t="shared" si="209"/>
        <v>0</v>
      </c>
      <c r="Z3184" s="199"/>
      <c r="AA3184" s="199"/>
      <c r="AB3184" s="112"/>
      <c r="AC3184" s="112"/>
      <c r="AD3184" s="112"/>
      <c r="AE3184" s="204"/>
      <c r="AF3184" s="199"/>
    </row>
    <row r="3185" spans="1:32" ht="15.6" hidden="1">
      <c r="A3185" s="198"/>
      <c r="B3185" s="199"/>
      <c r="C3185" s="199"/>
      <c r="D3185" s="199"/>
      <c r="E3185" s="200"/>
      <c r="F3185" s="200"/>
      <c r="G3185" s="199"/>
      <c r="H3185" s="199"/>
      <c r="I3185" s="200"/>
      <c r="J3185" s="204"/>
      <c r="K3185" s="199"/>
      <c r="L3185" s="199"/>
      <c r="M3185" s="199"/>
      <c r="N3185" s="112"/>
      <c r="O3185" s="199"/>
      <c r="P3185" s="199"/>
      <c r="Q3185" s="199"/>
      <c r="R3185" s="199"/>
      <c r="S3185" s="199"/>
      <c r="T3185" s="199">
        <f>BD[[#This Row],[ND]]*BD[[#This Row],[NE]]</f>
        <v>0</v>
      </c>
      <c r="U3185" s="201" t="str">
        <f t="shared" si="207"/>
        <v/>
      </c>
      <c r="V3185" s="199"/>
      <c r="W3185" s="199">
        <f>BD[[#This Row],[NP]]*BD[[#This Row],[N.C]]</f>
        <v>0</v>
      </c>
      <c r="X3185" s="201" t="str">
        <f t="shared" si="208"/>
        <v/>
      </c>
      <c r="Y3185" s="182" t="b">
        <f t="shared" si="209"/>
        <v>0</v>
      </c>
      <c r="Z3185" s="199"/>
      <c r="AA3185" s="199"/>
      <c r="AB3185" s="112"/>
      <c r="AC3185" s="112"/>
      <c r="AD3185" s="112"/>
      <c r="AE3185" s="204"/>
      <c r="AF3185" s="199"/>
    </row>
    <row r="3186" spans="1:32" ht="15.6" hidden="1">
      <c r="A3186" s="198"/>
      <c r="B3186" s="199"/>
      <c r="C3186" s="199"/>
      <c r="D3186" s="199"/>
      <c r="E3186" s="200"/>
      <c r="F3186" s="200"/>
      <c r="G3186" s="199"/>
      <c r="H3186" s="199"/>
      <c r="I3186" s="200"/>
      <c r="J3186" s="204"/>
      <c r="K3186" s="199"/>
      <c r="L3186" s="199"/>
      <c r="M3186" s="199"/>
      <c r="N3186" s="112"/>
      <c r="O3186" s="199"/>
      <c r="P3186" s="199"/>
      <c r="Q3186" s="199"/>
      <c r="R3186" s="199"/>
      <c r="S3186" s="199"/>
      <c r="T3186" s="199">
        <f>BD[[#This Row],[ND]]*BD[[#This Row],[NE]]</f>
        <v>0</v>
      </c>
      <c r="U3186" s="201" t="str">
        <f t="shared" si="207"/>
        <v/>
      </c>
      <c r="V3186" s="199"/>
      <c r="W3186" s="199">
        <f>BD[[#This Row],[NP]]*BD[[#This Row],[N.C]]</f>
        <v>0</v>
      </c>
      <c r="X3186" s="201" t="str">
        <f t="shared" si="208"/>
        <v/>
      </c>
      <c r="Y3186" s="182" t="b">
        <f t="shared" si="209"/>
        <v>0</v>
      </c>
      <c r="Z3186" s="199"/>
      <c r="AA3186" s="199"/>
      <c r="AB3186" s="112"/>
      <c r="AC3186" s="112"/>
      <c r="AD3186" s="112"/>
      <c r="AE3186" s="204"/>
      <c r="AF3186" s="199"/>
    </row>
    <row r="3187" spans="1:32" ht="15.6" hidden="1">
      <c r="A3187" s="198"/>
      <c r="B3187" s="199"/>
      <c r="C3187" s="199"/>
      <c r="D3187" s="199"/>
      <c r="E3187" s="200"/>
      <c r="F3187" s="200"/>
      <c r="G3187" s="199"/>
      <c r="H3187" s="199"/>
      <c r="I3187" s="200"/>
      <c r="J3187" s="204"/>
      <c r="K3187" s="199"/>
      <c r="L3187" s="199"/>
      <c r="M3187" s="199"/>
      <c r="N3187" s="112"/>
      <c r="O3187" s="199"/>
      <c r="P3187" s="199"/>
      <c r="Q3187" s="199"/>
      <c r="R3187" s="199"/>
      <c r="S3187" s="199"/>
      <c r="T3187" s="199">
        <f>BD[[#This Row],[ND]]*BD[[#This Row],[NE]]</f>
        <v>0</v>
      </c>
      <c r="U3187" s="201" t="str">
        <f t="shared" si="207"/>
        <v/>
      </c>
      <c r="V3187" s="199"/>
      <c r="W3187" s="199">
        <f>BD[[#This Row],[NP]]*BD[[#This Row],[N.C]]</f>
        <v>0</v>
      </c>
      <c r="X3187" s="201" t="str">
        <f t="shared" si="208"/>
        <v/>
      </c>
      <c r="Y3187" s="182" t="b">
        <f t="shared" si="209"/>
        <v>0</v>
      </c>
      <c r="Z3187" s="199"/>
      <c r="AA3187" s="199"/>
      <c r="AB3187" s="112"/>
      <c r="AC3187" s="112"/>
      <c r="AD3187" s="112"/>
      <c r="AE3187" s="204"/>
      <c r="AF3187" s="199"/>
    </row>
    <row r="3188" spans="1:32" ht="15.6" hidden="1">
      <c r="A3188" s="198"/>
      <c r="B3188" s="199"/>
      <c r="C3188" s="199"/>
      <c r="D3188" s="199"/>
      <c r="E3188" s="200"/>
      <c r="F3188" s="200"/>
      <c r="G3188" s="199"/>
      <c r="H3188" s="199"/>
      <c r="I3188" s="200"/>
      <c r="J3188" s="204"/>
      <c r="K3188" s="199"/>
      <c r="L3188" s="199"/>
      <c r="M3188" s="199"/>
      <c r="N3188" s="112"/>
      <c r="O3188" s="199"/>
      <c r="P3188" s="199"/>
      <c r="Q3188" s="199"/>
      <c r="R3188" s="199"/>
      <c r="S3188" s="199"/>
      <c r="T3188" s="199">
        <f>BD[[#This Row],[ND]]*BD[[#This Row],[NE]]</f>
        <v>0</v>
      </c>
      <c r="U3188" s="201" t="str">
        <f t="shared" si="207"/>
        <v/>
      </c>
      <c r="V3188" s="199"/>
      <c r="W3188" s="199">
        <f>BD[[#This Row],[NP]]*BD[[#This Row],[N.C]]</f>
        <v>0</v>
      </c>
      <c r="X3188" s="201" t="str">
        <f t="shared" si="208"/>
        <v/>
      </c>
      <c r="Y3188" s="182" t="b">
        <f t="shared" si="209"/>
        <v>0</v>
      </c>
      <c r="Z3188" s="199"/>
      <c r="AA3188" s="199"/>
      <c r="AB3188" s="112"/>
      <c r="AC3188" s="112"/>
      <c r="AD3188" s="112"/>
      <c r="AE3188" s="204"/>
      <c r="AF3188" s="199"/>
    </row>
    <row r="3189" spans="1:32" ht="15.6" hidden="1">
      <c r="A3189" s="198"/>
      <c r="B3189" s="199"/>
      <c r="C3189" s="199"/>
      <c r="D3189" s="199"/>
      <c r="E3189" s="200"/>
      <c r="F3189" s="200"/>
      <c r="G3189" s="199"/>
      <c r="H3189" s="199"/>
      <c r="I3189" s="200"/>
      <c r="J3189" s="204"/>
      <c r="K3189" s="199"/>
      <c r="L3189" s="199"/>
      <c r="M3189" s="199"/>
      <c r="N3189" s="112"/>
      <c r="O3189" s="199"/>
      <c r="P3189" s="199"/>
      <c r="Q3189" s="199"/>
      <c r="R3189" s="199"/>
      <c r="S3189" s="199"/>
      <c r="T3189" s="199">
        <f>BD[[#This Row],[ND]]*BD[[#This Row],[NE]]</f>
        <v>0</v>
      </c>
      <c r="U3189" s="201" t="str">
        <f t="shared" si="207"/>
        <v/>
      </c>
      <c r="V3189" s="199"/>
      <c r="W3189" s="199">
        <f>BD[[#This Row],[NP]]*BD[[#This Row],[N.C]]</f>
        <v>0</v>
      </c>
      <c r="X3189" s="201" t="str">
        <f t="shared" si="208"/>
        <v/>
      </c>
      <c r="Y3189" s="182" t="b">
        <f t="shared" si="209"/>
        <v>0</v>
      </c>
      <c r="Z3189" s="199"/>
      <c r="AA3189" s="199"/>
      <c r="AB3189" s="112"/>
      <c r="AC3189" s="112"/>
      <c r="AD3189" s="112"/>
      <c r="AE3189" s="204"/>
      <c r="AF3189" s="199"/>
    </row>
    <row r="3190" spans="1:32" ht="15.6" hidden="1">
      <c r="A3190" s="198"/>
      <c r="B3190" s="199"/>
      <c r="C3190" s="199"/>
      <c r="D3190" s="199"/>
      <c r="E3190" s="200"/>
      <c r="F3190" s="200"/>
      <c r="G3190" s="199"/>
      <c r="H3190" s="199"/>
      <c r="I3190" s="200"/>
      <c r="J3190" s="204"/>
      <c r="K3190" s="199"/>
      <c r="L3190" s="199"/>
      <c r="M3190" s="199"/>
      <c r="N3190" s="112"/>
      <c r="O3190" s="199"/>
      <c r="P3190" s="199"/>
      <c r="Q3190" s="199"/>
      <c r="R3190" s="199"/>
      <c r="S3190" s="199"/>
      <c r="T3190" s="199">
        <f>BD[[#This Row],[ND]]*BD[[#This Row],[NE]]</f>
        <v>0</v>
      </c>
      <c r="U3190" s="201" t="str">
        <f t="shared" si="207"/>
        <v/>
      </c>
      <c r="V3190" s="199"/>
      <c r="W3190" s="199">
        <f>BD[[#This Row],[NP]]*BD[[#This Row],[N.C]]</f>
        <v>0</v>
      </c>
      <c r="X3190" s="201" t="str">
        <f t="shared" si="208"/>
        <v/>
      </c>
      <c r="Y3190" s="182" t="b">
        <f t="shared" si="209"/>
        <v>0</v>
      </c>
      <c r="Z3190" s="199"/>
      <c r="AA3190" s="199"/>
      <c r="AB3190" s="112"/>
      <c r="AC3190" s="112"/>
      <c r="AD3190" s="112"/>
      <c r="AE3190" s="204"/>
      <c r="AF3190" s="199"/>
    </row>
    <row r="3191" spans="1:32" ht="15.6" hidden="1">
      <c r="A3191" s="198"/>
      <c r="B3191" s="199"/>
      <c r="C3191" s="199"/>
      <c r="D3191" s="199"/>
      <c r="E3191" s="200"/>
      <c r="F3191" s="200"/>
      <c r="G3191" s="199"/>
      <c r="H3191" s="199"/>
      <c r="I3191" s="200"/>
      <c r="J3191" s="204"/>
      <c r="K3191" s="199"/>
      <c r="L3191" s="199"/>
      <c r="M3191" s="199"/>
      <c r="N3191" s="112"/>
      <c r="O3191" s="199"/>
      <c r="P3191" s="199"/>
      <c r="Q3191" s="199"/>
      <c r="R3191" s="199"/>
      <c r="S3191" s="199"/>
      <c r="T3191" s="199">
        <f>BD[[#This Row],[ND]]*BD[[#This Row],[NE]]</f>
        <v>0</v>
      </c>
      <c r="U3191" s="201" t="str">
        <f t="shared" si="207"/>
        <v/>
      </c>
      <c r="V3191" s="199"/>
      <c r="W3191" s="199">
        <f>BD[[#This Row],[NP]]*BD[[#This Row],[N.C]]</f>
        <v>0</v>
      </c>
      <c r="X3191" s="201" t="str">
        <f t="shared" si="208"/>
        <v/>
      </c>
      <c r="Y3191" s="182" t="b">
        <f t="shared" si="209"/>
        <v>0</v>
      </c>
      <c r="Z3191" s="199"/>
      <c r="AA3191" s="199"/>
      <c r="AB3191" s="112"/>
      <c r="AC3191" s="112"/>
      <c r="AD3191" s="112"/>
      <c r="AE3191" s="204"/>
      <c r="AF3191" s="199"/>
    </row>
    <row r="3192" spans="1:32" ht="15.6" hidden="1">
      <c r="A3192" s="198"/>
      <c r="B3192" s="199"/>
      <c r="C3192" s="199"/>
      <c r="D3192" s="199"/>
      <c r="E3192" s="200"/>
      <c r="F3192" s="200"/>
      <c r="G3192" s="199"/>
      <c r="H3192" s="199"/>
      <c r="I3192" s="200"/>
      <c r="J3192" s="204"/>
      <c r="K3192" s="199"/>
      <c r="L3192" s="199"/>
      <c r="M3192" s="199"/>
      <c r="N3192" s="112"/>
      <c r="O3192" s="199"/>
      <c r="P3192" s="199"/>
      <c r="Q3192" s="199"/>
      <c r="R3192" s="199"/>
      <c r="S3192" s="199"/>
      <c r="T3192" s="199">
        <f>BD[[#This Row],[ND]]*BD[[#This Row],[NE]]</f>
        <v>0</v>
      </c>
      <c r="U3192" s="201" t="str">
        <f t="shared" si="207"/>
        <v/>
      </c>
      <c r="V3192" s="199"/>
      <c r="W3192" s="199">
        <f>BD[[#This Row],[NP]]*BD[[#This Row],[N.C]]</f>
        <v>0</v>
      </c>
      <c r="X3192" s="201" t="str">
        <f t="shared" si="208"/>
        <v/>
      </c>
      <c r="Y3192" s="182" t="b">
        <f t="shared" si="209"/>
        <v>0</v>
      </c>
      <c r="Z3192" s="199"/>
      <c r="AA3192" s="199"/>
      <c r="AB3192" s="112"/>
      <c r="AC3192" s="112"/>
      <c r="AD3192" s="112"/>
      <c r="AE3192" s="204"/>
      <c r="AF3192" s="199"/>
    </row>
    <row r="3193" spans="1:32" ht="15.6" hidden="1">
      <c r="A3193" s="198"/>
      <c r="B3193" s="199"/>
      <c r="C3193" s="199"/>
      <c r="D3193" s="199"/>
      <c r="E3193" s="200"/>
      <c r="F3193" s="200"/>
      <c r="G3193" s="199"/>
      <c r="H3193" s="199"/>
      <c r="I3193" s="200"/>
      <c r="J3193" s="204"/>
      <c r="K3193" s="199"/>
      <c r="L3193" s="199"/>
      <c r="M3193" s="199"/>
      <c r="N3193" s="112"/>
      <c r="O3193" s="199"/>
      <c r="P3193" s="199"/>
      <c r="Q3193" s="199"/>
      <c r="R3193" s="199"/>
      <c r="S3193" s="199"/>
      <c r="T3193" s="199">
        <f>BD[[#This Row],[ND]]*BD[[#This Row],[NE]]</f>
        <v>0</v>
      </c>
      <c r="U3193" s="201" t="str">
        <f t="shared" si="207"/>
        <v/>
      </c>
      <c r="V3193" s="199"/>
      <c r="W3193" s="199">
        <f>BD[[#This Row],[NP]]*BD[[#This Row],[N.C]]</f>
        <v>0</v>
      </c>
      <c r="X3193" s="201" t="str">
        <f t="shared" si="208"/>
        <v/>
      </c>
      <c r="Y3193" s="182" t="b">
        <f t="shared" si="209"/>
        <v>0</v>
      </c>
      <c r="Z3193" s="199"/>
      <c r="AA3193" s="199"/>
      <c r="AB3193" s="112"/>
      <c r="AC3193" s="112"/>
      <c r="AD3193" s="112"/>
      <c r="AE3193" s="204"/>
      <c r="AF3193" s="199"/>
    </row>
    <row r="3194" spans="1:32" ht="15.6" hidden="1">
      <c r="A3194" s="198"/>
      <c r="B3194" s="199"/>
      <c r="C3194" s="199"/>
      <c r="D3194" s="199"/>
      <c r="E3194" s="200"/>
      <c r="F3194" s="200"/>
      <c r="G3194" s="199"/>
      <c r="H3194" s="199"/>
      <c r="I3194" s="200"/>
      <c r="J3194" s="204"/>
      <c r="K3194" s="199"/>
      <c r="L3194" s="199"/>
      <c r="M3194" s="199"/>
      <c r="N3194" s="112"/>
      <c r="O3194" s="199"/>
      <c r="P3194" s="199"/>
      <c r="Q3194" s="199"/>
      <c r="R3194" s="199"/>
      <c r="S3194" s="199"/>
      <c r="T3194" s="199">
        <f>BD[[#This Row],[ND]]*BD[[#This Row],[NE]]</f>
        <v>0</v>
      </c>
      <c r="U3194" s="201" t="str">
        <f t="shared" si="207"/>
        <v/>
      </c>
      <c r="V3194" s="199"/>
      <c r="W3194" s="199">
        <f>BD[[#This Row],[NP]]*BD[[#This Row],[N.C]]</f>
        <v>0</v>
      </c>
      <c r="X3194" s="201" t="str">
        <f t="shared" si="208"/>
        <v/>
      </c>
      <c r="Y3194" s="182" t="b">
        <f t="shared" si="209"/>
        <v>0</v>
      </c>
      <c r="Z3194" s="199"/>
      <c r="AA3194" s="199"/>
      <c r="AB3194" s="112"/>
      <c r="AC3194" s="112"/>
      <c r="AD3194" s="112"/>
      <c r="AE3194" s="204"/>
      <c r="AF3194" s="199"/>
    </row>
    <row r="3195" spans="1:32" ht="15.6" hidden="1">
      <c r="A3195" s="198"/>
      <c r="B3195" s="199"/>
      <c r="C3195" s="199"/>
      <c r="D3195" s="199"/>
      <c r="E3195" s="200"/>
      <c r="F3195" s="200"/>
      <c r="G3195" s="199"/>
      <c r="H3195" s="199"/>
      <c r="I3195" s="200"/>
      <c r="J3195" s="204"/>
      <c r="K3195" s="199"/>
      <c r="L3195" s="199"/>
      <c r="M3195" s="199"/>
      <c r="N3195" s="112"/>
      <c r="O3195" s="199"/>
      <c r="P3195" s="199"/>
      <c r="Q3195" s="199"/>
      <c r="R3195" s="199"/>
      <c r="S3195" s="199"/>
      <c r="T3195" s="199">
        <f>BD[[#This Row],[ND]]*BD[[#This Row],[NE]]</f>
        <v>0</v>
      </c>
      <c r="U3195" s="201" t="str">
        <f t="shared" si="207"/>
        <v/>
      </c>
      <c r="V3195" s="199"/>
      <c r="W3195" s="199">
        <f>BD[[#This Row],[NP]]*BD[[#This Row],[N.C]]</f>
        <v>0</v>
      </c>
      <c r="X3195" s="201" t="str">
        <f t="shared" si="208"/>
        <v/>
      </c>
      <c r="Y3195" s="182" t="b">
        <f t="shared" si="209"/>
        <v>0</v>
      </c>
      <c r="Z3195" s="199"/>
      <c r="AA3195" s="199"/>
      <c r="AB3195" s="112"/>
      <c r="AC3195" s="112"/>
      <c r="AD3195" s="112"/>
      <c r="AE3195" s="204"/>
      <c r="AF3195" s="199"/>
    </row>
    <row r="3196" spans="1:32" ht="15.6" hidden="1">
      <c r="A3196" s="198"/>
      <c r="B3196" s="199"/>
      <c r="C3196" s="199"/>
      <c r="D3196" s="199"/>
      <c r="E3196" s="200"/>
      <c r="F3196" s="200"/>
      <c r="G3196" s="199"/>
      <c r="H3196" s="199"/>
      <c r="I3196" s="200"/>
      <c r="J3196" s="204"/>
      <c r="K3196" s="199"/>
      <c r="L3196" s="199"/>
      <c r="M3196" s="199"/>
      <c r="N3196" s="112"/>
      <c r="O3196" s="199"/>
      <c r="P3196" s="199"/>
      <c r="Q3196" s="199"/>
      <c r="R3196" s="199"/>
      <c r="S3196" s="199"/>
      <c r="T3196" s="199">
        <f>BD[[#This Row],[ND]]*BD[[#This Row],[NE]]</f>
        <v>0</v>
      </c>
      <c r="U3196" s="201" t="str">
        <f t="shared" si="207"/>
        <v/>
      </c>
      <c r="V3196" s="199"/>
      <c r="W3196" s="199">
        <f>BD[[#This Row],[NP]]*BD[[#This Row],[N.C]]</f>
        <v>0</v>
      </c>
      <c r="X3196" s="201" t="str">
        <f t="shared" si="208"/>
        <v/>
      </c>
      <c r="Y3196" s="182" t="b">
        <f t="shared" si="209"/>
        <v>0</v>
      </c>
      <c r="Z3196" s="199"/>
      <c r="AA3196" s="199"/>
      <c r="AB3196" s="112"/>
      <c r="AC3196" s="112"/>
      <c r="AD3196" s="112"/>
      <c r="AE3196" s="204"/>
      <c r="AF3196" s="199"/>
    </row>
    <row r="3197" spans="1:32" ht="15.6" hidden="1">
      <c r="A3197" s="198"/>
      <c r="B3197" s="199"/>
      <c r="C3197" s="199"/>
      <c r="D3197" s="199"/>
      <c r="E3197" s="200"/>
      <c r="F3197" s="200"/>
      <c r="G3197" s="199"/>
      <c r="H3197" s="199"/>
      <c r="I3197" s="200"/>
      <c r="J3197" s="204"/>
      <c r="K3197" s="199"/>
      <c r="L3197" s="199"/>
      <c r="M3197" s="199"/>
      <c r="N3197" s="112"/>
      <c r="O3197" s="199"/>
      <c r="P3197" s="199"/>
      <c r="Q3197" s="199"/>
      <c r="R3197" s="199"/>
      <c r="S3197" s="199"/>
      <c r="T3197" s="199">
        <f>BD[[#This Row],[ND]]*BD[[#This Row],[NE]]</f>
        <v>0</v>
      </c>
      <c r="U3197" s="201" t="str">
        <f t="shared" si="207"/>
        <v/>
      </c>
      <c r="V3197" s="199"/>
      <c r="W3197" s="199">
        <f>BD[[#This Row],[NP]]*BD[[#This Row],[N.C]]</f>
        <v>0</v>
      </c>
      <c r="X3197" s="201" t="str">
        <f t="shared" si="208"/>
        <v/>
      </c>
      <c r="Y3197" s="182" t="b">
        <f t="shared" si="209"/>
        <v>0</v>
      </c>
      <c r="Z3197" s="199"/>
      <c r="AA3197" s="199"/>
      <c r="AB3197" s="112"/>
      <c r="AC3197" s="112"/>
      <c r="AD3197" s="112"/>
      <c r="AE3197" s="204"/>
      <c r="AF3197" s="199"/>
    </row>
    <row r="3198" spans="1:32" ht="15.6" hidden="1">
      <c r="A3198" s="198"/>
      <c r="B3198" s="199"/>
      <c r="C3198" s="199"/>
      <c r="D3198" s="199"/>
      <c r="E3198" s="200"/>
      <c r="F3198" s="200"/>
      <c r="G3198" s="199"/>
      <c r="H3198" s="199"/>
      <c r="I3198" s="200"/>
      <c r="J3198" s="204"/>
      <c r="K3198" s="199"/>
      <c r="L3198" s="199"/>
      <c r="M3198" s="199"/>
      <c r="N3198" s="112"/>
      <c r="O3198" s="199"/>
      <c r="P3198" s="199"/>
      <c r="Q3198" s="199"/>
      <c r="R3198" s="199"/>
      <c r="S3198" s="199"/>
      <c r="T3198" s="199">
        <f>BD[[#This Row],[ND]]*BD[[#This Row],[NE]]</f>
        <v>0</v>
      </c>
      <c r="U3198" s="201" t="str">
        <f t="shared" si="207"/>
        <v/>
      </c>
      <c r="V3198" s="199"/>
      <c r="W3198" s="199">
        <f>BD[[#This Row],[NP]]*BD[[#This Row],[N.C]]</f>
        <v>0</v>
      </c>
      <c r="X3198" s="201" t="str">
        <f t="shared" si="208"/>
        <v/>
      </c>
      <c r="Y3198" s="182" t="b">
        <f t="shared" si="209"/>
        <v>0</v>
      </c>
      <c r="Z3198" s="199"/>
      <c r="AA3198" s="199"/>
      <c r="AB3198" s="112"/>
      <c r="AC3198" s="112"/>
      <c r="AD3198" s="112"/>
      <c r="AE3198" s="204"/>
      <c r="AF3198" s="199"/>
    </row>
    <row r="3199" spans="1:32" ht="15.6" hidden="1">
      <c r="A3199" s="198"/>
      <c r="B3199" s="199"/>
      <c r="C3199" s="199"/>
      <c r="D3199" s="199"/>
      <c r="E3199" s="200"/>
      <c r="F3199" s="200"/>
      <c r="G3199" s="199"/>
      <c r="H3199" s="199"/>
      <c r="I3199" s="200"/>
      <c r="J3199" s="204"/>
      <c r="K3199" s="199"/>
      <c r="L3199" s="199"/>
      <c r="M3199" s="199"/>
      <c r="N3199" s="112"/>
      <c r="O3199" s="199"/>
      <c r="P3199" s="199"/>
      <c r="Q3199" s="199"/>
      <c r="R3199" s="199"/>
      <c r="S3199" s="199"/>
      <c r="T3199" s="199">
        <f>BD[[#This Row],[ND]]*BD[[#This Row],[NE]]</f>
        <v>0</v>
      </c>
      <c r="U3199" s="201" t="str">
        <f t="shared" si="207"/>
        <v/>
      </c>
      <c r="V3199" s="199"/>
      <c r="W3199" s="199">
        <f>BD[[#This Row],[NP]]*BD[[#This Row],[N.C]]</f>
        <v>0</v>
      </c>
      <c r="X3199" s="201" t="str">
        <f t="shared" si="208"/>
        <v/>
      </c>
      <c r="Y3199" s="182" t="b">
        <f t="shared" si="209"/>
        <v>0</v>
      </c>
      <c r="Z3199" s="199"/>
      <c r="AA3199" s="199"/>
      <c r="AB3199" s="112"/>
      <c r="AC3199" s="112"/>
      <c r="AD3199" s="112"/>
      <c r="AE3199" s="204"/>
      <c r="AF3199" s="199"/>
    </row>
    <row r="3200" spans="1:32" ht="15.6" hidden="1">
      <c r="A3200" s="198"/>
      <c r="B3200" s="199"/>
      <c r="C3200" s="199"/>
      <c r="D3200" s="199"/>
      <c r="E3200" s="200"/>
      <c r="F3200" s="200"/>
      <c r="G3200" s="199"/>
      <c r="H3200" s="199"/>
      <c r="I3200" s="200"/>
      <c r="J3200" s="204"/>
      <c r="K3200" s="199"/>
      <c r="L3200" s="199"/>
      <c r="M3200" s="199"/>
      <c r="N3200" s="112"/>
      <c r="O3200" s="199"/>
      <c r="P3200" s="199"/>
      <c r="Q3200" s="199"/>
      <c r="R3200" s="199"/>
      <c r="S3200" s="199"/>
      <c r="T3200" s="199">
        <f>BD[[#This Row],[ND]]*BD[[#This Row],[NE]]</f>
        <v>0</v>
      </c>
      <c r="U3200" s="201" t="str">
        <f t="shared" ref="U3200:U3263" si="210">IF(AND(T3200&lt;=40,T3200&gt;=24),"MUY ALTO",IF(AND(T3200&lt;=20,T3200&gt;=10),"ALTO",IF(AND(T3200&lt;=8,T3200&gt;=6),"MEDIO",IF(AND(T3200&lt;=4,T3200&gt;=1),"BAJO",""))))</f>
        <v/>
      </c>
      <c r="V3200" s="199"/>
      <c r="W3200" s="199">
        <f>BD[[#This Row],[NP]]*BD[[#This Row],[N.C]]</f>
        <v>0</v>
      </c>
      <c r="X3200" s="201" t="str">
        <f t="shared" ref="X3200:X3263" si="211">IFERROR(IF(AND(W3200&gt;=600,W3200&lt;=4000),"I",IF(AND(W3200&lt;500,W3200&gt;=150),"II",IF(AND(W3200&lt;=120,W3200&gt;=40),"III",IF(W3200=20,"IV","")))),"")</f>
        <v/>
      </c>
      <c r="Y3200" s="182" t="b">
        <f t="shared" ref="Y3200:Y3263" si="212">IF(AND(X3200="I"),"NO ACEPTABLE",IF(AND(X3200="II"),"ACEPTABLE CON CONTROL ESPECIFICO",IF(AND(X3200="III"),"MEJORABLE",IF(AND(X3200="IV"),"ACEPTABLE"))))</f>
        <v>0</v>
      </c>
      <c r="Z3200" s="199"/>
      <c r="AA3200" s="199"/>
      <c r="AB3200" s="112"/>
      <c r="AC3200" s="112"/>
      <c r="AD3200" s="112"/>
      <c r="AE3200" s="204"/>
      <c r="AF3200" s="199"/>
    </row>
    <row r="3201" spans="1:32" ht="15.6" hidden="1">
      <c r="A3201" s="198"/>
      <c r="B3201" s="199"/>
      <c r="C3201" s="199"/>
      <c r="D3201" s="199"/>
      <c r="E3201" s="200"/>
      <c r="F3201" s="200"/>
      <c r="G3201" s="199"/>
      <c r="H3201" s="199"/>
      <c r="I3201" s="200"/>
      <c r="J3201" s="204"/>
      <c r="K3201" s="199"/>
      <c r="L3201" s="199"/>
      <c r="M3201" s="199"/>
      <c r="N3201" s="112"/>
      <c r="O3201" s="199"/>
      <c r="P3201" s="199"/>
      <c r="Q3201" s="199"/>
      <c r="R3201" s="199"/>
      <c r="S3201" s="199"/>
      <c r="T3201" s="199">
        <f>BD[[#This Row],[ND]]*BD[[#This Row],[NE]]</f>
        <v>0</v>
      </c>
      <c r="U3201" s="201" t="str">
        <f t="shared" si="210"/>
        <v/>
      </c>
      <c r="V3201" s="199"/>
      <c r="W3201" s="199">
        <f>BD[[#This Row],[NP]]*BD[[#This Row],[N.C]]</f>
        <v>0</v>
      </c>
      <c r="X3201" s="201" t="str">
        <f t="shared" si="211"/>
        <v/>
      </c>
      <c r="Y3201" s="182" t="b">
        <f t="shared" si="212"/>
        <v>0</v>
      </c>
      <c r="Z3201" s="199"/>
      <c r="AA3201" s="199"/>
      <c r="AB3201" s="112"/>
      <c r="AC3201" s="112"/>
      <c r="AD3201" s="112"/>
      <c r="AE3201" s="204"/>
      <c r="AF3201" s="199"/>
    </row>
    <row r="3202" spans="1:32" ht="15.6" hidden="1">
      <c r="A3202" s="198"/>
      <c r="B3202" s="199"/>
      <c r="C3202" s="199"/>
      <c r="D3202" s="199"/>
      <c r="E3202" s="200"/>
      <c r="F3202" s="200"/>
      <c r="G3202" s="199"/>
      <c r="H3202" s="199"/>
      <c r="I3202" s="200"/>
      <c r="J3202" s="204"/>
      <c r="K3202" s="199"/>
      <c r="L3202" s="199"/>
      <c r="M3202" s="199"/>
      <c r="N3202" s="112"/>
      <c r="O3202" s="199"/>
      <c r="P3202" s="199"/>
      <c r="Q3202" s="199"/>
      <c r="R3202" s="199"/>
      <c r="S3202" s="199"/>
      <c r="T3202" s="199">
        <f>BD[[#This Row],[ND]]*BD[[#This Row],[NE]]</f>
        <v>0</v>
      </c>
      <c r="U3202" s="201" t="str">
        <f t="shared" si="210"/>
        <v/>
      </c>
      <c r="V3202" s="199"/>
      <c r="W3202" s="199">
        <f>BD[[#This Row],[NP]]*BD[[#This Row],[N.C]]</f>
        <v>0</v>
      </c>
      <c r="X3202" s="201" t="str">
        <f t="shared" si="211"/>
        <v/>
      </c>
      <c r="Y3202" s="182" t="b">
        <f t="shared" si="212"/>
        <v>0</v>
      </c>
      <c r="Z3202" s="199"/>
      <c r="AA3202" s="199"/>
      <c r="AB3202" s="112"/>
      <c r="AC3202" s="112"/>
      <c r="AD3202" s="112"/>
      <c r="AE3202" s="204"/>
      <c r="AF3202" s="199"/>
    </row>
    <row r="3203" spans="1:32" ht="15.6" hidden="1">
      <c r="A3203" s="198"/>
      <c r="B3203" s="199"/>
      <c r="C3203" s="199"/>
      <c r="D3203" s="199"/>
      <c r="E3203" s="200"/>
      <c r="F3203" s="200"/>
      <c r="G3203" s="199"/>
      <c r="H3203" s="199"/>
      <c r="I3203" s="200"/>
      <c r="J3203" s="204"/>
      <c r="K3203" s="199"/>
      <c r="L3203" s="199"/>
      <c r="M3203" s="199"/>
      <c r="N3203" s="112"/>
      <c r="O3203" s="199"/>
      <c r="P3203" s="199"/>
      <c r="Q3203" s="199"/>
      <c r="R3203" s="199"/>
      <c r="S3203" s="199"/>
      <c r="T3203" s="199">
        <f>BD[[#This Row],[ND]]*BD[[#This Row],[NE]]</f>
        <v>0</v>
      </c>
      <c r="U3203" s="201" t="str">
        <f t="shared" si="210"/>
        <v/>
      </c>
      <c r="V3203" s="199"/>
      <c r="W3203" s="199">
        <f>BD[[#This Row],[NP]]*BD[[#This Row],[N.C]]</f>
        <v>0</v>
      </c>
      <c r="X3203" s="201" t="str">
        <f t="shared" si="211"/>
        <v/>
      </c>
      <c r="Y3203" s="182" t="b">
        <f t="shared" si="212"/>
        <v>0</v>
      </c>
      <c r="Z3203" s="199"/>
      <c r="AA3203" s="199"/>
      <c r="AB3203" s="112"/>
      <c r="AC3203" s="112"/>
      <c r="AD3203" s="112"/>
      <c r="AE3203" s="204"/>
      <c r="AF3203" s="199"/>
    </row>
    <row r="3204" spans="1:32" ht="15.6" hidden="1">
      <c r="A3204" s="198"/>
      <c r="B3204" s="199"/>
      <c r="C3204" s="199"/>
      <c r="D3204" s="199"/>
      <c r="E3204" s="200"/>
      <c r="F3204" s="200"/>
      <c r="G3204" s="199"/>
      <c r="H3204" s="199"/>
      <c r="I3204" s="200"/>
      <c r="J3204" s="204"/>
      <c r="K3204" s="199"/>
      <c r="L3204" s="199"/>
      <c r="M3204" s="199"/>
      <c r="N3204" s="112"/>
      <c r="O3204" s="199"/>
      <c r="P3204" s="199"/>
      <c r="Q3204" s="199"/>
      <c r="R3204" s="199"/>
      <c r="S3204" s="199"/>
      <c r="T3204" s="199">
        <f>BD[[#This Row],[ND]]*BD[[#This Row],[NE]]</f>
        <v>0</v>
      </c>
      <c r="U3204" s="201" t="str">
        <f t="shared" si="210"/>
        <v/>
      </c>
      <c r="V3204" s="199"/>
      <c r="W3204" s="199">
        <f>BD[[#This Row],[NP]]*BD[[#This Row],[N.C]]</f>
        <v>0</v>
      </c>
      <c r="X3204" s="201" t="str">
        <f t="shared" si="211"/>
        <v/>
      </c>
      <c r="Y3204" s="182" t="b">
        <f t="shared" si="212"/>
        <v>0</v>
      </c>
      <c r="Z3204" s="199"/>
      <c r="AA3204" s="199"/>
      <c r="AB3204" s="112"/>
      <c r="AC3204" s="112"/>
      <c r="AD3204" s="112"/>
      <c r="AE3204" s="204"/>
      <c r="AF3204" s="199"/>
    </row>
    <row r="3205" spans="1:32" ht="15.6" hidden="1">
      <c r="A3205" s="198"/>
      <c r="B3205" s="199"/>
      <c r="C3205" s="199"/>
      <c r="D3205" s="199"/>
      <c r="E3205" s="200"/>
      <c r="F3205" s="200"/>
      <c r="G3205" s="199"/>
      <c r="H3205" s="199"/>
      <c r="I3205" s="200"/>
      <c r="J3205" s="204"/>
      <c r="K3205" s="199"/>
      <c r="L3205" s="199"/>
      <c r="M3205" s="199"/>
      <c r="N3205" s="112"/>
      <c r="O3205" s="199"/>
      <c r="P3205" s="199"/>
      <c r="Q3205" s="199"/>
      <c r="R3205" s="199"/>
      <c r="S3205" s="199"/>
      <c r="T3205" s="199">
        <f>BD[[#This Row],[ND]]*BD[[#This Row],[NE]]</f>
        <v>0</v>
      </c>
      <c r="U3205" s="201" t="str">
        <f t="shared" si="210"/>
        <v/>
      </c>
      <c r="V3205" s="199"/>
      <c r="W3205" s="199">
        <f>BD[[#This Row],[NP]]*BD[[#This Row],[N.C]]</f>
        <v>0</v>
      </c>
      <c r="X3205" s="201" t="str">
        <f t="shared" si="211"/>
        <v/>
      </c>
      <c r="Y3205" s="182" t="b">
        <f t="shared" si="212"/>
        <v>0</v>
      </c>
      <c r="Z3205" s="199"/>
      <c r="AA3205" s="199"/>
      <c r="AB3205" s="112"/>
      <c r="AC3205" s="112"/>
      <c r="AD3205" s="112"/>
      <c r="AE3205" s="204"/>
      <c r="AF3205" s="199"/>
    </row>
    <row r="3206" spans="1:32" ht="15.6" hidden="1">
      <c r="A3206" s="198"/>
      <c r="B3206" s="199"/>
      <c r="C3206" s="199"/>
      <c r="D3206" s="199"/>
      <c r="E3206" s="200"/>
      <c r="F3206" s="200"/>
      <c r="G3206" s="199"/>
      <c r="H3206" s="199"/>
      <c r="I3206" s="200"/>
      <c r="J3206" s="204"/>
      <c r="K3206" s="199"/>
      <c r="L3206" s="199"/>
      <c r="M3206" s="199"/>
      <c r="N3206" s="112"/>
      <c r="O3206" s="199"/>
      <c r="P3206" s="199"/>
      <c r="Q3206" s="199"/>
      <c r="R3206" s="199"/>
      <c r="S3206" s="199"/>
      <c r="T3206" s="199">
        <f>BD[[#This Row],[ND]]*BD[[#This Row],[NE]]</f>
        <v>0</v>
      </c>
      <c r="U3206" s="201" t="str">
        <f t="shared" si="210"/>
        <v/>
      </c>
      <c r="V3206" s="199"/>
      <c r="W3206" s="199">
        <f>BD[[#This Row],[NP]]*BD[[#This Row],[N.C]]</f>
        <v>0</v>
      </c>
      <c r="X3206" s="201" t="str">
        <f t="shared" si="211"/>
        <v/>
      </c>
      <c r="Y3206" s="182" t="b">
        <f t="shared" si="212"/>
        <v>0</v>
      </c>
      <c r="Z3206" s="199"/>
      <c r="AA3206" s="199"/>
      <c r="AB3206" s="112"/>
      <c r="AC3206" s="112"/>
      <c r="AD3206" s="112"/>
      <c r="AE3206" s="204"/>
      <c r="AF3206" s="199"/>
    </row>
    <row r="3207" spans="1:32" ht="15.6" hidden="1">
      <c r="A3207" s="198"/>
      <c r="B3207" s="199"/>
      <c r="C3207" s="199"/>
      <c r="D3207" s="199"/>
      <c r="E3207" s="200"/>
      <c r="F3207" s="200"/>
      <c r="G3207" s="199"/>
      <c r="H3207" s="199"/>
      <c r="I3207" s="200"/>
      <c r="J3207" s="204"/>
      <c r="K3207" s="199"/>
      <c r="L3207" s="199"/>
      <c r="M3207" s="199"/>
      <c r="N3207" s="112"/>
      <c r="O3207" s="199"/>
      <c r="P3207" s="199"/>
      <c r="Q3207" s="199"/>
      <c r="R3207" s="199"/>
      <c r="S3207" s="199"/>
      <c r="T3207" s="199">
        <f>BD[[#This Row],[ND]]*BD[[#This Row],[NE]]</f>
        <v>0</v>
      </c>
      <c r="U3207" s="201" t="str">
        <f t="shared" si="210"/>
        <v/>
      </c>
      <c r="V3207" s="199"/>
      <c r="W3207" s="199">
        <f>BD[[#This Row],[NP]]*BD[[#This Row],[N.C]]</f>
        <v>0</v>
      </c>
      <c r="X3207" s="201" t="str">
        <f t="shared" si="211"/>
        <v/>
      </c>
      <c r="Y3207" s="182" t="b">
        <f t="shared" si="212"/>
        <v>0</v>
      </c>
      <c r="Z3207" s="199"/>
      <c r="AA3207" s="199"/>
      <c r="AB3207" s="112"/>
      <c r="AC3207" s="112"/>
      <c r="AD3207" s="112"/>
      <c r="AE3207" s="204"/>
      <c r="AF3207" s="199"/>
    </row>
    <row r="3208" spans="1:32" ht="15.6" hidden="1">
      <c r="A3208" s="198"/>
      <c r="B3208" s="199"/>
      <c r="C3208" s="199"/>
      <c r="D3208" s="199"/>
      <c r="E3208" s="200"/>
      <c r="F3208" s="200"/>
      <c r="G3208" s="199"/>
      <c r="H3208" s="199"/>
      <c r="I3208" s="200"/>
      <c r="J3208" s="204"/>
      <c r="K3208" s="199"/>
      <c r="L3208" s="199"/>
      <c r="M3208" s="199"/>
      <c r="N3208" s="112"/>
      <c r="O3208" s="199"/>
      <c r="P3208" s="199"/>
      <c r="Q3208" s="199"/>
      <c r="R3208" s="199"/>
      <c r="S3208" s="199"/>
      <c r="T3208" s="199">
        <f>BD[[#This Row],[ND]]*BD[[#This Row],[NE]]</f>
        <v>0</v>
      </c>
      <c r="U3208" s="201" t="str">
        <f t="shared" si="210"/>
        <v/>
      </c>
      <c r="V3208" s="199"/>
      <c r="W3208" s="199">
        <f>BD[[#This Row],[NP]]*BD[[#This Row],[N.C]]</f>
        <v>0</v>
      </c>
      <c r="X3208" s="201" t="str">
        <f t="shared" si="211"/>
        <v/>
      </c>
      <c r="Y3208" s="182" t="b">
        <f t="shared" si="212"/>
        <v>0</v>
      </c>
      <c r="Z3208" s="199"/>
      <c r="AA3208" s="199"/>
      <c r="AB3208" s="112"/>
      <c r="AC3208" s="112"/>
      <c r="AD3208" s="112"/>
      <c r="AE3208" s="204"/>
      <c r="AF3208" s="199"/>
    </row>
    <row r="3209" spans="1:32" ht="15.6" hidden="1">
      <c r="A3209" s="198"/>
      <c r="B3209" s="199"/>
      <c r="C3209" s="199"/>
      <c r="D3209" s="199"/>
      <c r="E3209" s="200"/>
      <c r="F3209" s="200"/>
      <c r="G3209" s="199"/>
      <c r="H3209" s="199"/>
      <c r="I3209" s="200"/>
      <c r="J3209" s="204"/>
      <c r="K3209" s="199"/>
      <c r="L3209" s="199"/>
      <c r="M3209" s="199"/>
      <c r="N3209" s="112"/>
      <c r="O3209" s="199"/>
      <c r="P3209" s="199"/>
      <c r="Q3209" s="199"/>
      <c r="R3209" s="199"/>
      <c r="S3209" s="199"/>
      <c r="T3209" s="199">
        <f>BD[[#This Row],[ND]]*BD[[#This Row],[NE]]</f>
        <v>0</v>
      </c>
      <c r="U3209" s="201" t="str">
        <f t="shared" si="210"/>
        <v/>
      </c>
      <c r="V3209" s="199"/>
      <c r="W3209" s="199">
        <f>BD[[#This Row],[NP]]*BD[[#This Row],[N.C]]</f>
        <v>0</v>
      </c>
      <c r="X3209" s="201" t="str">
        <f t="shared" si="211"/>
        <v/>
      </c>
      <c r="Y3209" s="182" t="b">
        <f t="shared" si="212"/>
        <v>0</v>
      </c>
      <c r="Z3209" s="199"/>
      <c r="AA3209" s="199"/>
      <c r="AB3209" s="112"/>
      <c r="AC3209" s="112"/>
      <c r="AD3209" s="112"/>
      <c r="AE3209" s="204"/>
      <c r="AF3209" s="199"/>
    </row>
    <row r="3210" spans="1:32" ht="15.6" hidden="1">
      <c r="A3210" s="198"/>
      <c r="B3210" s="199"/>
      <c r="C3210" s="199"/>
      <c r="D3210" s="199"/>
      <c r="E3210" s="200"/>
      <c r="F3210" s="200"/>
      <c r="G3210" s="199"/>
      <c r="H3210" s="199"/>
      <c r="I3210" s="200"/>
      <c r="J3210" s="204"/>
      <c r="K3210" s="199"/>
      <c r="L3210" s="199"/>
      <c r="M3210" s="199"/>
      <c r="N3210" s="112"/>
      <c r="O3210" s="199"/>
      <c r="P3210" s="199"/>
      <c r="Q3210" s="199"/>
      <c r="R3210" s="199"/>
      <c r="S3210" s="199"/>
      <c r="T3210" s="199">
        <f>BD[[#This Row],[ND]]*BD[[#This Row],[NE]]</f>
        <v>0</v>
      </c>
      <c r="U3210" s="201" t="str">
        <f t="shared" si="210"/>
        <v/>
      </c>
      <c r="V3210" s="199"/>
      <c r="W3210" s="199">
        <f>BD[[#This Row],[NP]]*BD[[#This Row],[N.C]]</f>
        <v>0</v>
      </c>
      <c r="X3210" s="201" t="str">
        <f t="shared" si="211"/>
        <v/>
      </c>
      <c r="Y3210" s="182" t="b">
        <f t="shared" si="212"/>
        <v>0</v>
      </c>
      <c r="Z3210" s="199"/>
      <c r="AA3210" s="199"/>
      <c r="AB3210" s="112"/>
      <c r="AC3210" s="112"/>
      <c r="AD3210" s="112"/>
      <c r="AE3210" s="204"/>
      <c r="AF3210" s="199"/>
    </row>
    <row r="3211" spans="1:32" ht="15.6" hidden="1">
      <c r="A3211" s="198"/>
      <c r="B3211" s="199"/>
      <c r="C3211" s="199"/>
      <c r="D3211" s="199"/>
      <c r="E3211" s="200"/>
      <c r="F3211" s="200"/>
      <c r="G3211" s="199"/>
      <c r="H3211" s="199"/>
      <c r="I3211" s="200"/>
      <c r="J3211" s="204"/>
      <c r="K3211" s="199"/>
      <c r="L3211" s="199"/>
      <c r="M3211" s="199"/>
      <c r="N3211" s="112"/>
      <c r="O3211" s="199"/>
      <c r="P3211" s="199"/>
      <c r="Q3211" s="199"/>
      <c r="R3211" s="199"/>
      <c r="S3211" s="199"/>
      <c r="T3211" s="199">
        <f>BD[[#This Row],[ND]]*BD[[#This Row],[NE]]</f>
        <v>0</v>
      </c>
      <c r="U3211" s="201" t="str">
        <f t="shared" si="210"/>
        <v/>
      </c>
      <c r="V3211" s="199"/>
      <c r="W3211" s="199">
        <f>BD[[#This Row],[NP]]*BD[[#This Row],[N.C]]</f>
        <v>0</v>
      </c>
      <c r="X3211" s="201" t="str">
        <f t="shared" si="211"/>
        <v/>
      </c>
      <c r="Y3211" s="182" t="b">
        <f t="shared" si="212"/>
        <v>0</v>
      </c>
      <c r="Z3211" s="199"/>
      <c r="AA3211" s="199"/>
      <c r="AB3211" s="112"/>
      <c r="AC3211" s="112"/>
      <c r="AD3211" s="112"/>
      <c r="AE3211" s="204"/>
      <c r="AF3211" s="199"/>
    </row>
    <row r="3212" spans="1:32" ht="15.6" hidden="1">
      <c r="A3212" s="198"/>
      <c r="B3212" s="199"/>
      <c r="C3212" s="199"/>
      <c r="D3212" s="199"/>
      <c r="E3212" s="200"/>
      <c r="F3212" s="200"/>
      <c r="G3212" s="199"/>
      <c r="H3212" s="199"/>
      <c r="I3212" s="200"/>
      <c r="J3212" s="204"/>
      <c r="K3212" s="199"/>
      <c r="L3212" s="199"/>
      <c r="M3212" s="199"/>
      <c r="N3212" s="112"/>
      <c r="O3212" s="199"/>
      <c r="P3212" s="199"/>
      <c r="Q3212" s="199"/>
      <c r="R3212" s="199"/>
      <c r="S3212" s="199"/>
      <c r="T3212" s="199">
        <f>BD[[#This Row],[ND]]*BD[[#This Row],[NE]]</f>
        <v>0</v>
      </c>
      <c r="U3212" s="201" t="str">
        <f t="shared" si="210"/>
        <v/>
      </c>
      <c r="V3212" s="199"/>
      <c r="W3212" s="199">
        <f>BD[[#This Row],[NP]]*BD[[#This Row],[N.C]]</f>
        <v>0</v>
      </c>
      <c r="X3212" s="201" t="str">
        <f t="shared" si="211"/>
        <v/>
      </c>
      <c r="Y3212" s="182" t="b">
        <f t="shared" si="212"/>
        <v>0</v>
      </c>
      <c r="Z3212" s="199"/>
      <c r="AA3212" s="199"/>
      <c r="AB3212" s="112"/>
      <c r="AC3212" s="112"/>
      <c r="AD3212" s="112"/>
      <c r="AE3212" s="204"/>
      <c r="AF3212" s="199"/>
    </row>
    <row r="3213" spans="1:32" ht="15.6" hidden="1">
      <c r="A3213" s="198"/>
      <c r="B3213" s="199"/>
      <c r="C3213" s="199"/>
      <c r="D3213" s="199"/>
      <c r="E3213" s="200"/>
      <c r="F3213" s="200"/>
      <c r="G3213" s="199"/>
      <c r="H3213" s="199"/>
      <c r="I3213" s="200"/>
      <c r="J3213" s="204"/>
      <c r="K3213" s="199"/>
      <c r="L3213" s="199"/>
      <c r="M3213" s="199"/>
      <c r="N3213" s="112"/>
      <c r="O3213" s="199"/>
      <c r="P3213" s="199"/>
      <c r="Q3213" s="199"/>
      <c r="R3213" s="199"/>
      <c r="S3213" s="199"/>
      <c r="T3213" s="199">
        <f>BD[[#This Row],[ND]]*BD[[#This Row],[NE]]</f>
        <v>0</v>
      </c>
      <c r="U3213" s="201" t="str">
        <f t="shared" si="210"/>
        <v/>
      </c>
      <c r="V3213" s="199"/>
      <c r="W3213" s="199">
        <f>BD[[#This Row],[NP]]*BD[[#This Row],[N.C]]</f>
        <v>0</v>
      </c>
      <c r="X3213" s="201" t="str">
        <f t="shared" si="211"/>
        <v/>
      </c>
      <c r="Y3213" s="182" t="b">
        <f t="shared" si="212"/>
        <v>0</v>
      </c>
      <c r="Z3213" s="199"/>
      <c r="AA3213" s="199"/>
      <c r="AB3213" s="112"/>
      <c r="AC3213" s="112"/>
      <c r="AD3213" s="112"/>
      <c r="AE3213" s="204"/>
      <c r="AF3213" s="199"/>
    </row>
    <row r="3214" spans="1:32" ht="15.6" hidden="1">
      <c r="A3214" s="198"/>
      <c r="B3214" s="199"/>
      <c r="C3214" s="199"/>
      <c r="D3214" s="199"/>
      <c r="E3214" s="200"/>
      <c r="F3214" s="200"/>
      <c r="G3214" s="199"/>
      <c r="H3214" s="199"/>
      <c r="I3214" s="200"/>
      <c r="J3214" s="204"/>
      <c r="K3214" s="199"/>
      <c r="L3214" s="199"/>
      <c r="M3214" s="199"/>
      <c r="N3214" s="112"/>
      <c r="O3214" s="199"/>
      <c r="P3214" s="199"/>
      <c r="Q3214" s="199"/>
      <c r="R3214" s="199"/>
      <c r="S3214" s="199"/>
      <c r="T3214" s="199">
        <f>BD[[#This Row],[ND]]*BD[[#This Row],[NE]]</f>
        <v>0</v>
      </c>
      <c r="U3214" s="201" t="str">
        <f t="shared" si="210"/>
        <v/>
      </c>
      <c r="V3214" s="199"/>
      <c r="W3214" s="199">
        <f>BD[[#This Row],[NP]]*BD[[#This Row],[N.C]]</f>
        <v>0</v>
      </c>
      <c r="X3214" s="201" t="str">
        <f t="shared" si="211"/>
        <v/>
      </c>
      <c r="Y3214" s="182" t="b">
        <f t="shared" si="212"/>
        <v>0</v>
      </c>
      <c r="Z3214" s="199"/>
      <c r="AA3214" s="199"/>
      <c r="AB3214" s="112"/>
      <c r="AC3214" s="112"/>
      <c r="AD3214" s="112"/>
      <c r="AE3214" s="204"/>
      <c r="AF3214" s="199"/>
    </row>
    <row r="3215" spans="1:32" ht="15.6" hidden="1">
      <c r="A3215" s="198"/>
      <c r="B3215" s="199"/>
      <c r="C3215" s="199"/>
      <c r="D3215" s="199"/>
      <c r="E3215" s="200"/>
      <c r="F3215" s="200"/>
      <c r="G3215" s="199"/>
      <c r="H3215" s="199"/>
      <c r="I3215" s="200"/>
      <c r="J3215" s="204"/>
      <c r="K3215" s="199"/>
      <c r="L3215" s="199"/>
      <c r="M3215" s="199"/>
      <c r="N3215" s="112"/>
      <c r="O3215" s="199"/>
      <c r="P3215" s="199"/>
      <c r="Q3215" s="199"/>
      <c r="R3215" s="199"/>
      <c r="S3215" s="199"/>
      <c r="T3215" s="199">
        <f>BD[[#This Row],[ND]]*BD[[#This Row],[NE]]</f>
        <v>0</v>
      </c>
      <c r="U3215" s="201" t="str">
        <f t="shared" si="210"/>
        <v/>
      </c>
      <c r="V3215" s="199"/>
      <c r="W3215" s="199">
        <f>BD[[#This Row],[NP]]*BD[[#This Row],[N.C]]</f>
        <v>0</v>
      </c>
      <c r="X3215" s="201" t="str">
        <f t="shared" si="211"/>
        <v/>
      </c>
      <c r="Y3215" s="182" t="b">
        <f t="shared" si="212"/>
        <v>0</v>
      </c>
      <c r="Z3215" s="199"/>
      <c r="AA3215" s="199"/>
      <c r="AB3215" s="112"/>
      <c r="AC3215" s="112"/>
      <c r="AD3215" s="112"/>
      <c r="AE3215" s="204"/>
      <c r="AF3215" s="199"/>
    </row>
    <row r="3216" spans="1:32" ht="15.6" hidden="1">
      <c r="A3216" s="198"/>
      <c r="B3216" s="199"/>
      <c r="C3216" s="199"/>
      <c r="D3216" s="199"/>
      <c r="E3216" s="200"/>
      <c r="F3216" s="200"/>
      <c r="G3216" s="199"/>
      <c r="H3216" s="199"/>
      <c r="I3216" s="200"/>
      <c r="J3216" s="204"/>
      <c r="K3216" s="199"/>
      <c r="L3216" s="199"/>
      <c r="M3216" s="199"/>
      <c r="N3216" s="112"/>
      <c r="O3216" s="199"/>
      <c r="P3216" s="199"/>
      <c r="Q3216" s="199"/>
      <c r="R3216" s="199"/>
      <c r="S3216" s="199"/>
      <c r="T3216" s="199">
        <f>BD[[#This Row],[ND]]*BD[[#This Row],[NE]]</f>
        <v>0</v>
      </c>
      <c r="U3216" s="201" t="str">
        <f t="shared" si="210"/>
        <v/>
      </c>
      <c r="V3216" s="199"/>
      <c r="W3216" s="199">
        <f>BD[[#This Row],[NP]]*BD[[#This Row],[N.C]]</f>
        <v>0</v>
      </c>
      <c r="X3216" s="201" t="str">
        <f t="shared" si="211"/>
        <v/>
      </c>
      <c r="Y3216" s="182" t="b">
        <f t="shared" si="212"/>
        <v>0</v>
      </c>
      <c r="Z3216" s="199"/>
      <c r="AA3216" s="199"/>
      <c r="AB3216" s="112"/>
      <c r="AC3216" s="112"/>
      <c r="AD3216" s="112"/>
      <c r="AE3216" s="204"/>
      <c r="AF3216" s="199"/>
    </row>
    <row r="3217" spans="1:32" ht="15.6" hidden="1">
      <c r="A3217" s="198"/>
      <c r="B3217" s="199"/>
      <c r="C3217" s="199"/>
      <c r="D3217" s="199"/>
      <c r="E3217" s="200"/>
      <c r="F3217" s="200"/>
      <c r="G3217" s="199"/>
      <c r="H3217" s="199"/>
      <c r="I3217" s="200"/>
      <c r="J3217" s="204"/>
      <c r="K3217" s="199"/>
      <c r="L3217" s="199"/>
      <c r="M3217" s="199"/>
      <c r="N3217" s="112"/>
      <c r="O3217" s="199"/>
      <c r="P3217" s="199"/>
      <c r="Q3217" s="199"/>
      <c r="R3217" s="199"/>
      <c r="S3217" s="199"/>
      <c r="T3217" s="199">
        <f>BD[[#This Row],[ND]]*BD[[#This Row],[NE]]</f>
        <v>0</v>
      </c>
      <c r="U3217" s="201" t="str">
        <f t="shared" si="210"/>
        <v/>
      </c>
      <c r="V3217" s="199"/>
      <c r="W3217" s="199">
        <f>BD[[#This Row],[NP]]*BD[[#This Row],[N.C]]</f>
        <v>0</v>
      </c>
      <c r="X3217" s="201" t="str">
        <f t="shared" si="211"/>
        <v/>
      </c>
      <c r="Y3217" s="182" t="b">
        <f t="shared" si="212"/>
        <v>0</v>
      </c>
      <c r="Z3217" s="199"/>
      <c r="AA3217" s="199"/>
      <c r="AB3217" s="112"/>
      <c r="AC3217" s="112"/>
      <c r="AD3217" s="112"/>
      <c r="AE3217" s="204"/>
      <c r="AF3217" s="199"/>
    </row>
    <row r="3218" spans="1:32" ht="15.6" hidden="1">
      <c r="A3218" s="198"/>
      <c r="B3218" s="199"/>
      <c r="C3218" s="199"/>
      <c r="D3218" s="199"/>
      <c r="E3218" s="200"/>
      <c r="F3218" s="200"/>
      <c r="G3218" s="199"/>
      <c r="H3218" s="199"/>
      <c r="I3218" s="200"/>
      <c r="J3218" s="204"/>
      <c r="K3218" s="199"/>
      <c r="L3218" s="199"/>
      <c r="M3218" s="199"/>
      <c r="N3218" s="112"/>
      <c r="O3218" s="199"/>
      <c r="P3218" s="199"/>
      <c r="Q3218" s="199"/>
      <c r="R3218" s="199"/>
      <c r="S3218" s="199"/>
      <c r="T3218" s="199">
        <f>BD[[#This Row],[ND]]*BD[[#This Row],[NE]]</f>
        <v>0</v>
      </c>
      <c r="U3218" s="201" t="str">
        <f t="shared" si="210"/>
        <v/>
      </c>
      <c r="V3218" s="199"/>
      <c r="W3218" s="199">
        <f>BD[[#This Row],[NP]]*BD[[#This Row],[N.C]]</f>
        <v>0</v>
      </c>
      <c r="X3218" s="201" t="str">
        <f t="shared" si="211"/>
        <v/>
      </c>
      <c r="Y3218" s="182" t="b">
        <f t="shared" si="212"/>
        <v>0</v>
      </c>
      <c r="Z3218" s="199"/>
      <c r="AA3218" s="199"/>
      <c r="AB3218" s="112"/>
      <c r="AC3218" s="112"/>
      <c r="AD3218" s="112"/>
      <c r="AE3218" s="204"/>
      <c r="AF3218" s="199"/>
    </row>
    <row r="3219" spans="1:32" ht="15.6" hidden="1">
      <c r="A3219" s="198"/>
      <c r="B3219" s="199"/>
      <c r="C3219" s="199"/>
      <c r="D3219" s="199"/>
      <c r="E3219" s="200"/>
      <c r="F3219" s="200"/>
      <c r="G3219" s="199"/>
      <c r="H3219" s="199"/>
      <c r="I3219" s="200"/>
      <c r="J3219" s="204"/>
      <c r="K3219" s="199"/>
      <c r="L3219" s="199"/>
      <c r="M3219" s="199"/>
      <c r="N3219" s="112"/>
      <c r="O3219" s="199"/>
      <c r="P3219" s="199"/>
      <c r="Q3219" s="199"/>
      <c r="R3219" s="199"/>
      <c r="S3219" s="199"/>
      <c r="T3219" s="199">
        <f>BD[[#This Row],[ND]]*BD[[#This Row],[NE]]</f>
        <v>0</v>
      </c>
      <c r="U3219" s="201" t="str">
        <f t="shared" si="210"/>
        <v/>
      </c>
      <c r="V3219" s="199"/>
      <c r="W3219" s="199">
        <f>BD[[#This Row],[NP]]*BD[[#This Row],[N.C]]</f>
        <v>0</v>
      </c>
      <c r="X3219" s="201" t="str">
        <f t="shared" si="211"/>
        <v/>
      </c>
      <c r="Y3219" s="182" t="b">
        <f t="shared" si="212"/>
        <v>0</v>
      </c>
      <c r="Z3219" s="199"/>
      <c r="AA3219" s="199"/>
      <c r="AB3219" s="112"/>
      <c r="AC3219" s="112"/>
      <c r="AD3219" s="112"/>
      <c r="AE3219" s="204"/>
      <c r="AF3219" s="199"/>
    </row>
    <row r="3220" spans="1:32" ht="15.6" hidden="1">
      <c r="A3220" s="198"/>
      <c r="B3220" s="199"/>
      <c r="C3220" s="199"/>
      <c r="D3220" s="199"/>
      <c r="E3220" s="200"/>
      <c r="F3220" s="200"/>
      <c r="G3220" s="199"/>
      <c r="H3220" s="199"/>
      <c r="I3220" s="200"/>
      <c r="J3220" s="204"/>
      <c r="K3220" s="199"/>
      <c r="L3220" s="199"/>
      <c r="M3220" s="199"/>
      <c r="N3220" s="112"/>
      <c r="O3220" s="199"/>
      <c r="P3220" s="199"/>
      <c r="Q3220" s="199"/>
      <c r="R3220" s="199"/>
      <c r="S3220" s="199"/>
      <c r="T3220" s="199">
        <f>BD[[#This Row],[ND]]*BD[[#This Row],[NE]]</f>
        <v>0</v>
      </c>
      <c r="U3220" s="201" t="str">
        <f t="shared" si="210"/>
        <v/>
      </c>
      <c r="V3220" s="199"/>
      <c r="W3220" s="199">
        <f>BD[[#This Row],[NP]]*BD[[#This Row],[N.C]]</f>
        <v>0</v>
      </c>
      <c r="X3220" s="201" t="str">
        <f t="shared" si="211"/>
        <v/>
      </c>
      <c r="Y3220" s="182" t="b">
        <f t="shared" si="212"/>
        <v>0</v>
      </c>
      <c r="Z3220" s="199"/>
      <c r="AA3220" s="199"/>
      <c r="AB3220" s="112"/>
      <c r="AC3220" s="112"/>
      <c r="AD3220" s="112"/>
      <c r="AE3220" s="204"/>
      <c r="AF3220" s="199"/>
    </row>
    <row r="3221" spans="1:32" ht="15.6" hidden="1">
      <c r="A3221" s="198"/>
      <c r="B3221" s="199"/>
      <c r="C3221" s="199"/>
      <c r="D3221" s="199"/>
      <c r="E3221" s="200"/>
      <c r="F3221" s="200"/>
      <c r="G3221" s="199"/>
      <c r="H3221" s="199"/>
      <c r="I3221" s="200"/>
      <c r="J3221" s="204"/>
      <c r="K3221" s="199"/>
      <c r="L3221" s="199"/>
      <c r="M3221" s="199"/>
      <c r="N3221" s="112"/>
      <c r="O3221" s="199"/>
      <c r="P3221" s="199"/>
      <c r="Q3221" s="199"/>
      <c r="R3221" s="199"/>
      <c r="S3221" s="199"/>
      <c r="T3221" s="199">
        <f>BD[[#This Row],[ND]]*BD[[#This Row],[NE]]</f>
        <v>0</v>
      </c>
      <c r="U3221" s="201" t="str">
        <f t="shared" si="210"/>
        <v/>
      </c>
      <c r="V3221" s="199"/>
      <c r="W3221" s="199">
        <f>BD[[#This Row],[NP]]*BD[[#This Row],[N.C]]</f>
        <v>0</v>
      </c>
      <c r="X3221" s="201" t="str">
        <f t="shared" si="211"/>
        <v/>
      </c>
      <c r="Y3221" s="182" t="b">
        <f t="shared" si="212"/>
        <v>0</v>
      </c>
      <c r="Z3221" s="199"/>
      <c r="AA3221" s="199"/>
      <c r="AB3221" s="112"/>
      <c r="AC3221" s="112"/>
      <c r="AD3221" s="112"/>
      <c r="AE3221" s="204"/>
      <c r="AF3221" s="199"/>
    </row>
    <row r="3222" spans="1:32" ht="15.6" hidden="1">
      <c r="A3222" s="198"/>
      <c r="B3222" s="199"/>
      <c r="C3222" s="199"/>
      <c r="D3222" s="199"/>
      <c r="E3222" s="200"/>
      <c r="F3222" s="200"/>
      <c r="G3222" s="199"/>
      <c r="H3222" s="199"/>
      <c r="I3222" s="200"/>
      <c r="J3222" s="204"/>
      <c r="K3222" s="199"/>
      <c r="L3222" s="199"/>
      <c r="M3222" s="199"/>
      <c r="N3222" s="112"/>
      <c r="O3222" s="199"/>
      <c r="P3222" s="199"/>
      <c r="Q3222" s="199"/>
      <c r="R3222" s="199"/>
      <c r="S3222" s="199"/>
      <c r="T3222" s="199">
        <f>BD[[#This Row],[ND]]*BD[[#This Row],[NE]]</f>
        <v>0</v>
      </c>
      <c r="U3222" s="201" t="str">
        <f t="shared" si="210"/>
        <v/>
      </c>
      <c r="V3222" s="199"/>
      <c r="W3222" s="199">
        <f>BD[[#This Row],[NP]]*BD[[#This Row],[N.C]]</f>
        <v>0</v>
      </c>
      <c r="X3222" s="201" t="str">
        <f t="shared" si="211"/>
        <v/>
      </c>
      <c r="Y3222" s="182" t="b">
        <f t="shared" si="212"/>
        <v>0</v>
      </c>
      <c r="Z3222" s="199"/>
      <c r="AA3222" s="199"/>
      <c r="AB3222" s="112"/>
      <c r="AC3222" s="112"/>
      <c r="AD3222" s="112"/>
      <c r="AE3222" s="204"/>
      <c r="AF3222" s="199"/>
    </row>
    <row r="3223" spans="1:32" ht="15.6" hidden="1">
      <c r="A3223" s="198"/>
      <c r="B3223" s="199"/>
      <c r="C3223" s="199"/>
      <c r="D3223" s="199"/>
      <c r="E3223" s="200"/>
      <c r="F3223" s="200"/>
      <c r="G3223" s="199"/>
      <c r="H3223" s="199"/>
      <c r="I3223" s="200"/>
      <c r="J3223" s="204"/>
      <c r="K3223" s="199"/>
      <c r="L3223" s="199"/>
      <c r="M3223" s="199"/>
      <c r="N3223" s="112"/>
      <c r="O3223" s="199"/>
      <c r="P3223" s="199"/>
      <c r="Q3223" s="199"/>
      <c r="R3223" s="199"/>
      <c r="S3223" s="199"/>
      <c r="T3223" s="199">
        <f>BD[[#This Row],[ND]]*BD[[#This Row],[NE]]</f>
        <v>0</v>
      </c>
      <c r="U3223" s="201" t="str">
        <f t="shared" si="210"/>
        <v/>
      </c>
      <c r="V3223" s="199"/>
      <c r="W3223" s="199">
        <f>BD[[#This Row],[NP]]*BD[[#This Row],[N.C]]</f>
        <v>0</v>
      </c>
      <c r="X3223" s="201" t="str">
        <f t="shared" si="211"/>
        <v/>
      </c>
      <c r="Y3223" s="182" t="b">
        <f t="shared" si="212"/>
        <v>0</v>
      </c>
      <c r="Z3223" s="199"/>
      <c r="AA3223" s="199"/>
      <c r="AB3223" s="112"/>
      <c r="AC3223" s="112"/>
      <c r="AD3223" s="112"/>
      <c r="AE3223" s="204"/>
      <c r="AF3223" s="199"/>
    </row>
    <row r="3224" spans="1:32" ht="15.6" hidden="1">
      <c r="A3224" s="198"/>
      <c r="B3224" s="199"/>
      <c r="C3224" s="199"/>
      <c r="D3224" s="199"/>
      <c r="E3224" s="200"/>
      <c r="F3224" s="200"/>
      <c r="G3224" s="199"/>
      <c r="H3224" s="199"/>
      <c r="I3224" s="200"/>
      <c r="J3224" s="204"/>
      <c r="K3224" s="199"/>
      <c r="L3224" s="199"/>
      <c r="M3224" s="199"/>
      <c r="N3224" s="112"/>
      <c r="O3224" s="199"/>
      <c r="P3224" s="199"/>
      <c r="Q3224" s="199"/>
      <c r="R3224" s="199"/>
      <c r="S3224" s="199"/>
      <c r="T3224" s="199">
        <f>BD[[#This Row],[ND]]*BD[[#This Row],[NE]]</f>
        <v>0</v>
      </c>
      <c r="U3224" s="201" t="str">
        <f t="shared" si="210"/>
        <v/>
      </c>
      <c r="V3224" s="199"/>
      <c r="W3224" s="199">
        <f>BD[[#This Row],[NP]]*BD[[#This Row],[N.C]]</f>
        <v>0</v>
      </c>
      <c r="X3224" s="201" t="str">
        <f t="shared" si="211"/>
        <v/>
      </c>
      <c r="Y3224" s="182" t="b">
        <f t="shared" si="212"/>
        <v>0</v>
      </c>
      <c r="Z3224" s="199"/>
      <c r="AA3224" s="199"/>
      <c r="AB3224" s="112"/>
      <c r="AC3224" s="112"/>
      <c r="AD3224" s="112"/>
      <c r="AE3224" s="204"/>
      <c r="AF3224" s="199"/>
    </row>
    <row r="3225" spans="1:32" ht="15.6" hidden="1">
      <c r="A3225" s="198"/>
      <c r="B3225" s="199"/>
      <c r="C3225" s="199"/>
      <c r="D3225" s="199"/>
      <c r="E3225" s="200"/>
      <c r="F3225" s="200"/>
      <c r="G3225" s="199"/>
      <c r="H3225" s="199"/>
      <c r="I3225" s="200"/>
      <c r="J3225" s="204"/>
      <c r="K3225" s="199"/>
      <c r="L3225" s="199"/>
      <c r="M3225" s="199"/>
      <c r="N3225" s="112"/>
      <c r="O3225" s="199"/>
      <c r="P3225" s="199"/>
      <c r="Q3225" s="199"/>
      <c r="R3225" s="199"/>
      <c r="S3225" s="199"/>
      <c r="T3225" s="199">
        <f>BD[[#This Row],[ND]]*BD[[#This Row],[NE]]</f>
        <v>0</v>
      </c>
      <c r="U3225" s="201" t="str">
        <f t="shared" si="210"/>
        <v/>
      </c>
      <c r="V3225" s="199"/>
      <c r="W3225" s="199">
        <f>BD[[#This Row],[NP]]*BD[[#This Row],[N.C]]</f>
        <v>0</v>
      </c>
      <c r="X3225" s="201" t="str">
        <f t="shared" si="211"/>
        <v/>
      </c>
      <c r="Y3225" s="182" t="b">
        <f t="shared" si="212"/>
        <v>0</v>
      </c>
      <c r="Z3225" s="199"/>
      <c r="AA3225" s="199"/>
      <c r="AB3225" s="112"/>
      <c r="AC3225" s="112"/>
      <c r="AD3225" s="112"/>
      <c r="AE3225" s="204"/>
      <c r="AF3225" s="199"/>
    </row>
    <row r="3226" spans="1:32" ht="15.6" hidden="1">
      <c r="A3226" s="198"/>
      <c r="B3226" s="199"/>
      <c r="C3226" s="199"/>
      <c r="D3226" s="199"/>
      <c r="E3226" s="200"/>
      <c r="F3226" s="200"/>
      <c r="G3226" s="199"/>
      <c r="H3226" s="199"/>
      <c r="I3226" s="200"/>
      <c r="J3226" s="204"/>
      <c r="K3226" s="199"/>
      <c r="L3226" s="199"/>
      <c r="M3226" s="199"/>
      <c r="N3226" s="112"/>
      <c r="O3226" s="199"/>
      <c r="P3226" s="199"/>
      <c r="Q3226" s="199"/>
      <c r="R3226" s="199"/>
      <c r="S3226" s="199"/>
      <c r="T3226" s="199">
        <f>BD[[#This Row],[ND]]*BD[[#This Row],[NE]]</f>
        <v>0</v>
      </c>
      <c r="U3226" s="201" t="str">
        <f t="shared" si="210"/>
        <v/>
      </c>
      <c r="V3226" s="199"/>
      <c r="W3226" s="199">
        <f>BD[[#This Row],[NP]]*BD[[#This Row],[N.C]]</f>
        <v>0</v>
      </c>
      <c r="X3226" s="201" t="str">
        <f t="shared" si="211"/>
        <v/>
      </c>
      <c r="Y3226" s="182" t="b">
        <f t="shared" si="212"/>
        <v>0</v>
      </c>
      <c r="Z3226" s="199"/>
      <c r="AA3226" s="199"/>
      <c r="AB3226" s="112"/>
      <c r="AC3226" s="112"/>
      <c r="AD3226" s="112"/>
      <c r="AE3226" s="204"/>
      <c r="AF3226" s="199"/>
    </row>
    <row r="3227" spans="1:32" ht="15.6" hidden="1">
      <c r="A3227" s="198"/>
      <c r="B3227" s="199"/>
      <c r="C3227" s="199"/>
      <c r="D3227" s="199"/>
      <c r="E3227" s="200"/>
      <c r="F3227" s="200"/>
      <c r="G3227" s="199"/>
      <c r="H3227" s="199"/>
      <c r="I3227" s="200"/>
      <c r="J3227" s="204"/>
      <c r="K3227" s="199"/>
      <c r="L3227" s="199"/>
      <c r="M3227" s="199"/>
      <c r="N3227" s="112"/>
      <c r="O3227" s="199"/>
      <c r="P3227" s="199"/>
      <c r="Q3227" s="199"/>
      <c r="R3227" s="199"/>
      <c r="S3227" s="199"/>
      <c r="T3227" s="199">
        <f>BD[[#This Row],[ND]]*BD[[#This Row],[NE]]</f>
        <v>0</v>
      </c>
      <c r="U3227" s="201" t="str">
        <f t="shared" si="210"/>
        <v/>
      </c>
      <c r="V3227" s="199"/>
      <c r="W3227" s="199">
        <f>BD[[#This Row],[NP]]*BD[[#This Row],[N.C]]</f>
        <v>0</v>
      </c>
      <c r="X3227" s="201" t="str">
        <f t="shared" si="211"/>
        <v/>
      </c>
      <c r="Y3227" s="182" t="b">
        <f t="shared" si="212"/>
        <v>0</v>
      </c>
      <c r="Z3227" s="199"/>
      <c r="AA3227" s="199"/>
      <c r="AB3227" s="112"/>
      <c r="AC3227" s="112"/>
      <c r="AD3227" s="112"/>
      <c r="AE3227" s="204"/>
      <c r="AF3227" s="199"/>
    </row>
    <row r="3228" spans="1:32" ht="15.6" hidden="1">
      <c r="A3228" s="198"/>
      <c r="B3228" s="199"/>
      <c r="C3228" s="199"/>
      <c r="D3228" s="199"/>
      <c r="E3228" s="200"/>
      <c r="F3228" s="200"/>
      <c r="G3228" s="199"/>
      <c r="H3228" s="199"/>
      <c r="I3228" s="200"/>
      <c r="J3228" s="204"/>
      <c r="K3228" s="199"/>
      <c r="L3228" s="199"/>
      <c r="M3228" s="199"/>
      <c r="N3228" s="112"/>
      <c r="O3228" s="199"/>
      <c r="P3228" s="199"/>
      <c r="Q3228" s="199"/>
      <c r="R3228" s="199"/>
      <c r="S3228" s="199"/>
      <c r="T3228" s="199">
        <f>BD[[#This Row],[ND]]*BD[[#This Row],[NE]]</f>
        <v>0</v>
      </c>
      <c r="U3228" s="201" t="str">
        <f t="shared" si="210"/>
        <v/>
      </c>
      <c r="V3228" s="199"/>
      <c r="W3228" s="199">
        <f>BD[[#This Row],[NP]]*BD[[#This Row],[N.C]]</f>
        <v>0</v>
      </c>
      <c r="X3228" s="201" t="str">
        <f t="shared" si="211"/>
        <v/>
      </c>
      <c r="Y3228" s="182" t="b">
        <f t="shared" si="212"/>
        <v>0</v>
      </c>
      <c r="Z3228" s="199"/>
      <c r="AA3228" s="199"/>
      <c r="AB3228" s="112"/>
      <c r="AC3228" s="112"/>
      <c r="AD3228" s="112"/>
      <c r="AE3228" s="204"/>
      <c r="AF3228" s="199"/>
    </row>
    <row r="3229" spans="1:32" ht="15.6" hidden="1">
      <c r="A3229" s="198"/>
      <c r="B3229" s="199"/>
      <c r="C3229" s="199"/>
      <c r="D3229" s="199"/>
      <c r="E3229" s="200"/>
      <c r="F3229" s="200"/>
      <c r="G3229" s="199"/>
      <c r="H3229" s="199"/>
      <c r="I3229" s="200"/>
      <c r="J3229" s="204"/>
      <c r="K3229" s="199"/>
      <c r="L3229" s="199"/>
      <c r="M3229" s="199"/>
      <c r="N3229" s="112"/>
      <c r="O3229" s="199"/>
      <c r="P3229" s="199"/>
      <c r="Q3229" s="199"/>
      <c r="R3229" s="199"/>
      <c r="S3229" s="199"/>
      <c r="T3229" s="199">
        <f>BD[[#This Row],[ND]]*BD[[#This Row],[NE]]</f>
        <v>0</v>
      </c>
      <c r="U3229" s="201" t="str">
        <f t="shared" si="210"/>
        <v/>
      </c>
      <c r="V3229" s="199"/>
      <c r="W3229" s="199">
        <f>BD[[#This Row],[NP]]*BD[[#This Row],[N.C]]</f>
        <v>0</v>
      </c>
      <c r="X3229" s="201" t="str">
        <f t="shared" si="211"/>
        <v/>
      </c>
      <c r="Y3229" s="182" t="b">
        <f t="shared" si="212"/>
        <v>0</v>
      </c>
      <c r="Z3229" s="199"/>
      <c r="AA3229" s="199"/>
      <c r="AB3229" s="112"/>
      <c r="AC3229" s="112"/>
      <c r="AD3229" s="112"/>
      <c r="AE3229" s="204"/>
      <c r="AF3229" s="199"/>
    </row>
    <row r="3230" spans="1:32" ht="15.6" hidden="1">
      <c r="A3230" s="198"/>
      <c r="B3230" s="199"/>
      <c r="C3230" s="199"/>
      <c r="D3230" s="199"/>
      <c r="E3230" s="200"/>
      <c r="F3230" s="200"/>
      <c r="G3230" s="199"/>
      <c r="H3230" s="199"/>
      <c r="I3230" s="200"/>
      <c r="J3230" s="204"/>
      <c r="K3230" s="199"/>
      <c r="L3230" s="199"/>
      <c r="M3230" s="199"/>
      <c r="N3230" s="112"/>
      <c r="O3230" s="199"/>
      <c r="P3230" s="199"/>
      <c r="Q3230" s="199"/>
      <c r="R3230" s="199"/>
      <c r="S3230" s="199"/>
      <c r="T3230" s="199">
        <f>BD[[#This Row],[ND]]*BD[[#This Row],[NE]]</f>
        <v>0</v>
      </c>
      <c r="U3230" s="201" t="str">
        <f t="shared" si="210"/>
        <v/>
      </c>
      <c r="V3230" s="199"/>
      <c r="W3230" s="199">
        <f>BD[[#This Row],[NP]]*BD[[#This Row],[N.C]]</f>
        <v>0</v>
      </c>
      <c r="X3230" s="201" t="str">
        <f t="shared" si="211"/>
        <v/>
      </c>
      <c r="Y3230" s="182" t="b">
        <f t="shared" si="212"/>
        <v>0</v>
      </c>
      <c r="Z3230" s="199"/>
      <c r="AA3230" s="199"/>
      <c r="AB3230" s="112"/>
      <c r="AC3230" s="112"/>
      <c r="AD3230" s="112"/>
      <c r="AE3230" s="204"/>
      <c r="AF3230" s="199"/>
    </row>
    <row r="3231" spans="1:32" ht="15.6" hidden="1">
      <c r="A3231" s="198"/>
      <c r="B3231" s="199"/>
      <c r="C3231" s="199"/>
      <c r="D3231" s="199"/>
      <c r="E3231" s="200"/>
      <c r="F3231" s="200"/>
      <c r="G3231" s="199"/>
      <c r="H3231" s="199"/>
      <c r="I3231" s="200"/>
      <c r="J3231" s="204"/>
      <c r="K3231" s="199"/>
      <c r="L3231" s="199"/>
      <c r="M3231" s="199"/>
      <c r="N3231" s="112"/>
      <c r="O3231" s="199"/>
      <c r="P3231" s="199"/>
      <c r="Q3231" s="199"/>
      <c r="R3231" s="199"/>
      <c r="S3231" s="199"/>
      <c r="T3231" s="199">
        <f>BD[[#This Row],[ND]]*BD[[#This Row],[NE]]</f>
        <v>0</v>
      </c>
      <c r="U3231" s="201" t="str">
        <f t="shared" si="210"/>
        <v/>
      </c>
      <c r="V3231" s="199"/>
      <c r="W3231" s="199">
        <f>BD[[#This Row],[NP]]*BD[[#This Row],[N.C]]</f>
        <v>0</v>
      </c>
      <c r="X3231" s="201" t="str">
        <f t="shared" si="211"/>
        <v/>
      </c>
      <c r="Y3231" s="182" t="b">
        <f t="shared" si="212"/>
        <v>0</v>
      </c>
      <c r="Z3231" s="199"/>
      <c r="AA3231" s="199"/>
      <c r="AB3231" s="112"/>
      <c r="AC3231" s="112"/>
      <c r="AD3231" s="112"/>
      <c r="AE3231" s="204"/>
      <c r="AF3231" s="199"/>
    </row>
    <row r="3232" spans="1:32" ht="15.6" hidden="1">
      <c r="A3232" s="198"/>
      <c r="B3232" s="199"/>
      <c r="C3232" s="199"/>
      <c r="D3232" s="199"/>
      <c r="E3232" s="200"/>
      <c r="F3232" s="200"/>
      <c r="G3232" s="199"/>
      <c r="H3232" s="199"/>
      <c r="I3232" s="200"/>
      <c r="J3232" s="204"/>
      <c r="K3232" s="199"/>
      <c r="L3232" s="199"/>
      <c r="M3232" s="199"/>
      <c r="N3232" s="112"/>
      <c r="O3232" s="199"/>
      <c r="P3232" s="199"/>
      <c r="Q3232" s="199"/>
      <c r="R3232" s="199"/>
      <c r="S3232" s="199"/>
      <c r="T3232" s="199">
        <f>BD[[#This Row],[ND]]*BD[[#This Row],[NE]]</f>
        <v>0</v>
      </c>
      <c r="U3232" s="201" t="str">
        <f t="shared" si="210"/>
        <v/>
      </c>
      <c r="V3232" s="199"/>
      <c r="W3232" s="199">
        <f>BD[[#This Row],[NP]]*BD[[#This Row],[N.C]]</f>
        <v>0</v>
      </c>
      <c r="X3232" s="201" t="str">
        <f t="shared" si="211"/>
        <v/>
      </c>
      <c r="Y3232" s="182" t="b">
        <f t="shared" si="212"/>
        <v>0</v>
      </c>
      <c r="Z3232" s="199"/>
      <c r="AA3232" s="199"/>
      <c r="AB3232" s="112"/>
      <c r="AC3232" s="112"/>
      <c r="AD3232" s="112"/>
      <c r="AE3232" s="204"/>
      <c r="AF3232" s="199"/>
    </row>
    <row r="3233" spans="1:32" ht="15.6" hidden="1">
      <c r="A3233" s="198"/>
      <c r="B3233" s="199"/>
      <c r="C3233" s="199"/>
      <c r="D3233" s="199"/>
      <c r="E3233" s="200"/>
      <c r="F3233" s="200"/>
      <c r="G3233" s="199"/>
      <c r="H3233" s="199"/>
      <c r="I3233" s="200"/>
      <c r="J3233" s="204"/>
      <c r="K3233" s="199"/>
      <c r="L3233" s="199"/>
      <c r="M3233" s="199"/>
      <c r="N3233" s="112"/>
      <c r="O3233" s="199"/>
      <c r="P3233" s="199"/>
      <c r="Q3233" s="199"/>
      <c r="R3233" s="199"/>
      <c r="S3233" s="199"/>
      <c r="T3233" s="199">
        <f>BD[[#This Row],[ND]]*BD[[#This Row],[NE]]</f>
        <v>0</v>
      </c>
      <c r="U3233" s="201" t="str">
        <f t="shared" si="210"/>
        <v/>
      </c>
      <c r="V3233" s="199"/>
      <c r="W3233" s="199">
        <f>BD[[#This Row],[NP]]*BD[[#This Row],[N.C]]</f>
        <v>0</v>
      </c>
      <c r="X3233" s="201" t="str">
        <f t="shared" si="211"/>
        <v/>
      </c>
      <c r="Y3233" s="182" t="b">
        <f t="shared" si="212"/>
        <v>0</v>
      </c>
      <c r="Z3233" s="199"/>
      <c r="AA3233" s="199"/>
      <c r="AB3233" s="112"/>
      <c r="AC3233" s="112"/>
      <c r="AD3233" s="112"/>
      <c r="AE3233" s="204"/>
      <c r="AF3233" s="199"/>
    </row>
    <row r="3234" spans="1:32" ht="15.6" hidden="1">
      <c r="A3234" s="198"/>
      <c r="B3234" s="199"/>
      <c r="C3234" s="199"/>
      <c r="D3234" s="199"/>
      <c r="E3234" s="200"/>
      <c r="F3234" s="200"/>
      <c r="G3234" s="199"/>
      <c r="H3234" s="199"/>
      <c r="I3234" s="200"/>
      <c r="J3234" s="204"/>
      <c r="K3234" s="199"/>
      <c r="L3234" s="199"/>
      <c r="M3234" s="199"/>
      <c r="N3234" s="112"/>
      <c r="O3234" s="199"/>
      <c r="P3234" s="199"/>
      <c r="Q3234" s="199"/>
      <c r="R3234" s="199"/>
      <c r="S3234" s="199"/>
      <c r="T3234" s="199">
        <f>BD[[#This Row],[ND]]*BD[[#This Row],[NE]]</f>
        <v>0</v>
      </c>
      <c r="U3234" s="201" t="str">
        <f t="shared" si="210"/>
        <v/>
      </c>
      <c r="V3234" s="199"/>
      <c r="W3234" s="199">
        <f>BD[[#This Row],[NP]]*BD[[#This Row],[N.C]]</f>
        <v>0</v>
      </c>
      <c r="X3234" s="201" t="str">
        <f t="shared" si="211"/>
        <v/>
      </c>
      <c r="Y3234" s="182" t="b">
        <f t="shared" si="212"/>
        <v>0</v>
      </c>
      <c r="Z3234" s="199"/>
      <c r="AA3234" s="199"/>
      <c r="AB3234" s="112"/>
      <c r="AC3234" s="112"/>
      <c r="AD3234" s="112"/>
      <c r="AE3234" s="204"/>
      <c r="AF3234" s="199"/>
    </row>
    <row r="3235" spans="1:32" ht="15.6" hidden="1">
      <c r="A3235" s="198"/>
      <c r="B3235" s="199"/>
      <c r="C3235" s="199"/>
      <c r="D3235" s="199"/>
      <c r="E3235" s="200"/>
      <c r="F3235" s="200"/>
      <c r="G3235" s="199"/>
      <c r="H3235" s="199"/>
      <c r="I3235" s="200"/>
      <c r="J3235" s="204"/>
      <c r="K3235" s="199"/>
      <c r="L3235" s="199"/>
      <c r="M3235" s="199"/>
      <c r="N3235" s="112"/>
      <c r="O3235" s="199"/>
      <c r="P3235" s="199"/>
      <c r="Q3235" s="199"/>
      <c r="R3235" s="199"/>
      <c r="S3235" s="199"/>
      <c r="T3235" s="199">
        <f>BD[[#This Row],[ND]]*BD[[#This Row],[NE]]</f>
        <v>0</v>
      </c>
      <c r="U3235" s="201" t="str">
        <f t="shared" si="210"/>
        <v/>
      </c>
      <c r="V3235" s="199"/>
      <c r="W3235" s="199">
        <f>BD[[#This Row],[NP]]*BD[[#This Row],[N.C]]</f>
        <v>0</v>
      </c>
      <c r="X3235" s="201" t="str">
        <f t="shared" si="211"/>
        <v/>
      </c>
      <c r="Y3235" s="182" t="b">
        <f t="shared" si="212"/>
        <v>0</v>
      </c>
      <c r="Z3235" s="199"/>
      <c r="AA3235" s="199"/>
      <c r="AB3235" s="112"/>
      <c r="AC3235" s="112"/>
      <c r="AD3235" s="112"/>
      <c r="AE3235" s="204"/>
      <c r="AF3235" s="199"/>
    </row>
    <row r="3236" spans="1:32" ht="15.6" hidden="1">
      <c r="A3236" s="198"/>
      <c r="B3236" s="199"/>
      <c r="C3236" s="199"/>
      <c r="D3236" s="199"/>
      <c r="E3236" s="200"/>
      <c r="F3236" s="200"/>
      <c r="G3236" s="199"/>
      <c r="H3236" s="199"/>
      <c r="I3236" s="200"/>
      <c r="J3236" s="204"/>
      <c r="K3236" s="199"/>
      <c r="L3236" s="199"/>
      <c r="M3236" s="199"/>
      <c r="N3236" s="112"/>
      <c r="O3236" s="199"/>
      <c r="P3236" s="199"/>
      <c r="Q3236" s="199"/>
      <c r="R3236" s="199"/>
      <c r="S3236" s="199"/>
      <c r="T3236" s="199">
        <f>BD[[#This Row],[ND]]*BD[[#This Row],[NE]]</f>
        <v>0</v>
      </c>
      <c r="U3236" s="201" t="str">
        <f t="shared" si="210"/>
        <v/>
      </c>
      <c r="V3236" s="199"/>
      <c r="W3236" s="199">
        <f>BD[[#This Row],[NP]]*BD[[#This Row],[N.C]]</f>
        <v>0</v>
      </c>
      <c r="X3236" s="201" t="str">
        <f t="shared" si="211"/>
        <v/>
      </c>
      <c r="Y3236" s="182" t="b">
        <f t="shared" si="212"/>
        <v>0</v>
      </c>
      <c r="Z3236" s="199"/>
      <c r="AA3236" s="199"/>
      <c r="AB3236" s="112"/>
      <c r="AC3236" s="112"/>
      <c r="AD3236" s="112"/>
      <c r="AE3236" s="204"/>
      <c r="AF3236" s="199"/>
    </row>
    <row r="3237" spans="1:32" ht="15.6" hidden="1">
      <c r="A3237" s="198"/>
      <c r="B3237" s="199"/>
      <c r="C3237" s="199"/>
      <c r="D3237" s="199"/>
      <c r="E3237" s="200"/>
      <c r="F3237" s="200"/>
      <c r="G3237" s="199"/>
      <c r="H3237" s="199"/>
      <c r="I3237" s="200"/>
      <c r="J3237" s="204"/>
      <c r="K3237" s="199"/>
      <c r="L3237" s="199"/>
      <c r="M3237" s="199"/>
      <c r="N3237" s="112"/>
      <c r="O3237" s="199"/>
      <c r="P3237" s="199"/>
      <c r="Q3237" s="199"/>
      <c r="R3237" s="199"/>
      <c r="S3237" s="199"/>
      <c r="T3237" s="199">
        <f>BD[[#This Row],[ND]]*BD[[#This Row],[NE]]</f>
        <v>0</v>
      </c>
      <c r="U3237" s="201" t="str">
        <f t="shared" si="210"/>
        <v/>
      </c>
      <c r="V3237" s="199"/>
      <c r="W3237" s="199">
        <f>BD[[#This Row],[NP]]*BD[[#This Row],[N.C]]</f>
        <v>0</v>
      </c>
      <c r="X3237" s="201" t="str">
        <f t="shared" si="211"/>
        <v/>
      </c>
      <c r="Y3237" s="182" t="b">
        <f t="shared" si="212"/>
        <v>0</v>
      </c>
      <c r="Z3237" s="199"/>
      <c r="AA3237" s="199"/>
      <c r="AB3237" s="112"/>
      <c r="AC3237" s="112"/>
      <c r="AD3237" s="112"/>
      <c r="AE3237" s="204"/>
      <c r="AF3237" s="199"/>
    </row>
    <row r="3238" spans="1:32" ht="15.6" hidden="1">
      <c r="A3238" s="198"/>
      <c r="B3238" s="199"/>
      <c r="C3238" s="199"/>
      <c r="D3238" s="199"/>
      <c r="E3238" s="200"/>
      <c r="F3238" s="200"/>
      <c r="G3238" s="199"/>
      <c r="H3238" s="199"/>
      <c r="I3238" s="200"/>
      <c r="J3238" s="204"/>
      <c r="K3238" s="199"/>
      <c r="L3238" s="199"/>
      <c r="M3238" s="199"/>
      <c r="N3238" s="112"/>
      <c r="O3238" s="199"/>
      <c r="P3238" s="199"/>
      <c r="Q3238" s="199"/>
      <c r="R3238" s="199"/>
      <c r="S3238" s="199"/>
      <c r="T3238" s="199">
        <f>BD[[#This Row],[ND]]*BD[[#This Row],[NE]]</f>
        <v>0</v>
      </c>
      <c r="U3238" s="201" t="str">
        <f t="shared" si="210"/>
        <v/>
      </c>
      <c r="V3238" s="199"/>
      <c r="W3238" s="199">
        <f>BD[[#This Row],[NP]]*BD[[#This Row],[N.C]]</f>
        <v>0</v>
      </c>
      <c r="X3238" s="201" t="str">
        <f t="shared" si="211"/>
        <v/>
      </c>
      <c r="Y3238" s="182" t="b">
        <f t="shared" si="212"/>
        <v>0</v>
      </c>
      <c r="Z3238" s="199"/>
      <c r="AA3238" s="199"/>
      <c r="AB3238" s="112"/>
      <c r="AC3238" s="112"/>
      <c r="AD3238" s="112"/>
      <c r="AE3238" s="204"/>
      <c r="AF3238" s="199"/>
    </row>
    <row r="3239" spans="1:32" ht="15.6" hidden="1">
      <c r="A3239" s="198"/>
      <c r="B3239" s="199"/>
      <c r="C3239" s="199"/>
      <c r="D3239" s="199"/>
      <c r="E3239" s="200"/>
      <c r="F3239" s="200"/>
      <c r="G3239" s="199"/>
      <c r="H3239" s="199"/>
      <c r="I3239" s="200"/>
      <c r="J3239" s="204"/>
      <c r="K3239" s="199"/>
      <c r="L3239" s="199"/>
      <c r="M3239" s="199"/>
      <c r="N3239" s="112"/>
      <c r="O3239" s="199"/>
      <c r="P3239" s="199"/>
      <c r="Q3239" s="199"/>
      <c r="R3239" s="199"/>
      <c r="S3239" s="199"/>
      <c r="T3239" s="199">
        <f>BD[[#This Row],[ND]]*BD[[#This Row],[NE]]</f>
        <v>0</v>
      </c>
      <c r="U3239" s="201" t="str">
        <f t="shared" si="210"/>
        <v/>
      </c>
      <c r="V3239" s="199"/>
      <c r="W3239" s="199">
        <f>BD[[#This Row],[NP]]*BD[[#This Row],[N.C]]</f>
        <v>0</v>
      </c>
      <c r="X3239" s="201" t="str">
        <f t="shared" si="211"/>
        <v/>
      </c>
      <c r="Y3239" s="182" t="b">
        <f t="shared" si="212"/>
        <v>0</v>
      </c>
      <c r="Z3239" s="199"/>
      <c r="AA3239" s="199"/>
      <c r="AB3239" s="112"/>
      <c r="AC3239" s="112"/>
      <c r="AD3239" s="112"/>
      <c r="AE3239" s="204"/>
      <c r="AF3239" s="199"/>
    </row>
    <row r="3240" spans="1:32" ht="15.6" hidden="1">
      <c r="A3240" s="198"/>
      <c r="B3240" s="199"/>
      <c r="C3240" s="199"/>
      <c r="D3240" s="199"/>
      <c r="E3240" s="200"/>
      <c r="F3240" s="200"/>
      <c r="G3240" s="199"/>
      <c r="H3240" s="199"/>
      <c r="I3240" s="200"/>
      <c r="J3240" s="204"/>
      <c r="K3240" s="199"/>
      <c r="L3240" s="199"/>
      <c r="M3240" s="199"/>
      <c r="N3240" s="112"/>
      <c r="O3240" s="199"/>
      <c r="P3240" s="199"/>
      <c r="Q3240" s="199"/>
      <c r="R3240" s="199"/>
      <c r="S3240" s="199"/>
      <c r="T3240" s="199">
        <f>BD[[#This Row],[ND]]*BD[[#This Row],[NE]]</f>
        <v>0</v>
      </c>
      <c r="U3240" s="201" t="str">
        <f t="shared" si="210"/>
        <v/>
      </c>
      <c r="V3240" s="199"/>
      <c r="W3240" s="199">
        <f>BD[[#This Row],[NP]]*BD[[#This Row],[N.C]]</f>
        <v>0</v>
      </c>
      <c r="X3240" s="201" t="str">
        <f t="shared" si="211"/>
        <v/>
      </c>
      <c r="Y3240" s="182" t="b">
        <f t="shared" si="212"/>
        <v>0</v>
      </c>
      <c r="Z3240" s="199"/>
      <c r="AA3240" s="199"/>
      <c r="AB3240" s="112"/>
      <c r="AC3240" s="112"/>
      <c r="AD3240" s="112"/>
      <c r="AE3240" s="204"/>
      <c r="AF3240" s="199"/>
    </row>
    <row r="3241" spans="1:32" ht="15.6" hidden="1">
      <c r="A3241" s="198"/>
      <c r="B3241" s="199"/>
      <c r="C3241" s="199"/>
      <c r="D3241" s="199"/>
      <c r="E3241" s="200"/>
      <c r="F3241" s="200"/>
      <c r="G3241" s="199"/>
      <c r="H3241" s="199"/>
      <c r="I3241" s="200"/>
      <c r="J3241" s="204"/>
      <c r="K3241" s="199"/>
      <c r="L3241" s="199"/>
      <c r="M3241" s="199"/>
      <c r="N3241" s="112"/>
      <c r="O3241" s="199"/>
      <c r="P3241" s="199"/>
      <c r="Q3241" s="199"/>
      <c r="R3241" s="199"/>
      <c r="S3241" s="199"/>
      <c r="T3241" s="199">
        <f>BD[[#This Row],[ND]]*BD[[#This Row],[NE]]</f>
        <v>0</v>
      </c>
      <c r="U3241" s="201" t="str">
        <f t="shared" si="210"/>
        <v/>
      </c>
      <c r="V3241" s="199"/>
      <c r="W3241" s="199">
        <f>BD[[#This Row],[NP]]*BD[[#This Row],[N.C]]</f>
        <v>0</v>
      </c>
      <c r="X3241" s="201" t="str">
        <f t="shared" si="211"/>
        <v/>
      </c>
      <c r="Y3241" s="182" t="b">
        <f t="shared" si="212"/>
        <v>0</v>
      </c>
      <c r="Z3241" s="199"/>
      <c r="AA3241" s="199"/>
      <c r="AB3241" s="112"/>
      <c r="AC3241" s="112"/>
      <c r="AD3241" s="112"/>
      <c r="AE3241" s="204"/>
      <c r="AF3241" s="199"/>
    </row>
    <row r="3242" spans="1:32" ht="15.6" hidden="1">
      <c r="A3242" s="198"/>
      <c r="B3242" s="199"/>
      <c r="C3242" s="199"/>
      <c r="D3242" s="199"/>
      <c r="E3242" s="200"/>
      <c r="F3242" s="200"/>
      <c r="G3242" s="199"/>
      <c r="H3242" s="199"/>
      <c r="I3242" s="200"/>
      <c r="J3242" s="204"/>
      <c r="K3242" s="199"/>
      <c r="L3242" s="199"/>
      <c r="M3242" s="199"/>
      <c r="N3242" s="112"/>
      <c r="O3242" s="199"/>
      <c r="P3242" s="199"/>
      <c r="Q3242" s="199"/>
      <c r="R3242" s="199"/>
      <c r="S3242" s="199"/>
      <c r="T3242" s="199">
        <f>BD[[#This Row],[ND]]*BD[[#This Row],[NE]]</f>
        <v>0</v>
      </c>
      <c r="U3242" s="201" t="str">
        <f t="shared" si="210"/>
        <v/>
      </c>
      <c r="V3242" s="199"/>
      <c r="W3242" s="199">
        <f>BD[[#This Row],[NP]]*BD[[#This Row],[N.C]]</f>
        <v>0</v>
      </c>
      <c r="X3242" s="201" t="str">
        <f t="shared" si="211"/>
        <v/>
      </c>
      <c r="Y3242" s="182" t="b">
        <f t="shared" si="212"/>
        <v>0</v>
      </c>
      <c r="Z3242" s="199"/>
      <c r="AA3242" s="199"/>
      <c r="AB3242" s="112"/>
      <c r="AC3242" s="112"/>
      <c r="AD3242" s="112"/>
      <c r="AE3242" s="204"/>
      <c r="AF3242" s="199"/>
    </row>
    <row r="3243" spans="1:32" ht="15.6" hidden="1">
      <c r="A3243" s="198"/>
      <c r="B3243" s="199"/>
      <c r="C3243" s="199"/>
      <c r="D3243" s="199"/>
      <c r="E3243" s="200"/>
      <c r="F3243" s="200"/>
      <c r="G3243" s="199"/>
      <c r="H3243" s="199"/>
      <c r="I3243" s="200"/>
      <c r="J3243" s="204"/>
      <c r="K3243" s="199"/>
      <c r="L3243" s="199"/>
      <c r="M3243" s="199"/>
      <c r="N3243" s="112"/>
      <c r="O3243" s="199"/>
      <c r="P3243" s="199"/>
      <c r="Q3243" s="199"/>
      <c r="R3243" s="199"/>
      <c r="S3243" s="199"/>
      <c r="T3243" s="199">
        <f>BD[[#This Row],[ND]]*BD[[#This Row],[NE]]</f>
        <v>0</v>
      </c>
      <c r="U3243" s="201" t="str">
        <f t="shared" si="210"/>
        <v/>
      </c>
      <c r="V3243" s="199"/>
      <c r="W3243" s="199">
        <f>BD[[#This Row],[NP]]*BD[[#This Row],[N.C]]</f>
        <v>0</v>
      </c>
      <c r="X3243" s="201" t="str">
        <f t="shared" si="211"/>
        <v/>
      </c>
      <c r="Y3243" s="182" t="b">
        <f t="shared" si="212"/>
        <v>0</v>
      </c>
      <c r="Z3243" s="199"/>
      <c r="AA3243" s="199"/>
      <c r="AB3243" s="112"/>
      <c r="AC3243" s="112"/>
      <c r="AD3243" s="112"/>
      <c r="AE3243" s="204"/>
      <c r="AF3243" s="199"/>
    </row>
    <row r="3244" spans="1:32" ht="15.6" hidden="1">
      <c r="A3244" s="198"/>
      <c r="B3244" s="199"/>
      <c r="C3244" s="199"/>
      <c r="D3244" s="199"/>
      <c r="E3244" s="200"/>
      <c r="F3244" s="200"/>
      <c r="G3244" s="199"/>
      <c r="H3244" s="199"/>
      <c r="I3244" s="200"/>
      <c r="J3244" s="204"/>
      <c r="K3244" s="199"/>
      <c r="L3244" s="199"/>
      <c r="M3244" s="199"/>
      <c r="N3244" s="112"/>
      <c r="O3244" s="199"/>
      <c r="P3244" s="199"/>
      <c r="Q3244" s="199"/>
      <c r="R3244" s="199"/>
      <c r="S3244" s="199"/>
      <c r="T3244" s="199">
        <f>BD[[#This Row],[ND]]*BD[[#This Row],[NE]]</f>
        <v>0</v>
      </c>
      <c r="U3244" s="201" t="str">
        <f t="shared" si="210"/>
        <v/>
      </c>
      <c r="V3244" s="199"/>
      <c r="W3244" s="199">
        <f>BD[[#This Row],[NP]]*BD[[#This Row],[N.C]]</f>
        <v>0</v>
      </c>
      <c r="X3244" s="201" t="str">
        <f t="shared" si="211"/>
        <v/>
      </c>
      <c r="Y3244" s="182" t="b">
        <f t="shared" si="212"/>
        <v>0</v>
      </c>
      <c r="Z3244" s="199"/>
      <c r="AA3244" s="199"/>
      <c r="AB3244" s="112"/>
      <c r="AC3244" s="112"/>
      <c r="AD3244" s="112"/>
      <c r="AE3244" s="204"/>
      <c r="AF3244" s="199"/>
    </row>
    <row r="3245" spans="1:32" ht="15.6" hidden="1">
      <c r="A3245" s="198"/>
      <c r="B3245" s="199"/>
      <c r="C3245" s="199"/>
      <c r="D3245" s="199"/>
      <c r="E3245" s="200"/>
      <c r="F3245" s="200"/>
      <c r="G3245" s="199"/>
      <c r="H3245" s="199"/>
      <c r="I3245" s="200"/>
      <c r="J3245" s="204"/>
      <c r="K3245" s="199"/>
      <c r="L3245" s="199"/>
      <c r="M3245" s="199"/>
      <c r="N3245" s="112"/>
      <c r="O3245" s="199"/>
      <c r="P3245" s="199"/>
      <c r="Q3245" s="199"/>
      <c r="R3245" s="199"/>
      <c r="S3245" s="199"/>
      <c r="T3245" s="199">
        <f>BD[[#This Row],[ND]]*BD[[#This Row],[NE]]</f>
        <v>0</v>
      </c>
      <c r="U3245" s="201" t="str">
        <f t="shared" si="210"/>
        <v/>
      </c>
      <c r="V3245" s="199"/>
      <c r="W3245" s="199">
        <f>BD[[#This Row],[NP]]*BD[[#This Row],[N.C]]</f>
        <v>0</v>
      </c>
      <c r="X3245" s="201" t="str">
        <f t="shared" si="211"/>
        <v/>
      </c>
      <c r="Y3245" s="182" t="b">
        <f t="shared" si="212"/>
        <v>0</v>
      </c>
      <c r="Z3245" s="199"/>
      <c r="AA3245" s="199"/>
      <c r="AB3245" s="112"/>
      <c r="AC3245" s="112"/>
      <c r="AD3245" s="112"/>
      <c r="AE3245" s="204"/>
      <c r="AF3245" s="199"/>
    </row>
    <row r="3246" spans="1:32" ht="15.6" hidden="1">
      <c r="A3246" s="198"/>
      <c r="B3246" s="199"/>
      <c r="C3246" s="199"/>
      <c r="D3246" s="199"/>
      <c r="E3246" s="200"/>
      <c r="F3246" s="200"/>
      <c r="G3246" s="199"/>
      <c r="H3246" s="199"/>
      <c r="I3246" s="200"/>
      <c r="J3246" s="204"/>
      <c r="K3246" s="199"/>
      <c r="L3246" s="199"/>
      <c r="M3246" s="199"/>
      <c r="N3246" s="112"/>
      <c r="O3246" s="199"/>
      <c r="P3246" s="199"/>
      <c r="Q3246" s="199"/>
      <c r="R3246" s="199"/>
      <c r="S3246" s="199"/>
      <c r="T3246" s="199">
        <f>BD[[#This Row],[ND]]*BD[[#This Row],[NE]]</f>
        <v>0</v>
      </c>
      <c r="U3246" s="201" t="str">
        <f t="shared" si="210"/>
        <v/>
      </c>
      <c r="V3246" s="199"/>
      <c r="W3246" s="199">
        <f>BD[[#This Row],[NP]]*BD[[#This Row],[N.C]]</f>
        <v>0</v>
      </c>
      <c r="X3246" s="201" t="str">
        <f t="shared" si="211"/>
        <v/>
      </c>
      <c r="Y3246" s="182" t="b">
        <f t="shared" si="212"/>
        <v>0</v>
      </c>
      <c r="Z3246" s="199"/>
      <c r="AA3246" s="199"/>
      <c r="AB3246" s="112"/>
      <c r="AC3246" s="112"/>
      <c r="AD3246" s="112"/>
      <c r="AE3246" s="204"/>
      <c r="AF3246" s="199"/>
    </row>
    <row r="3247" spans="1:32" ht="15.6" hidden="1">
      <c r="A3247" s="198"/>
      <c r="B3247" s="199"/>
      <c r="C3247" s="199"/>
      <c r="D3247" s="199"/>
      <c r="E3247" s="200"/>
      <c r="F3247" s="200"/>
      <c r="G3247" s="199"/>
      <c r="H3247" s="199"/>
      <c r="I3247" s="200"/>
      <c r="J3247" s="204"/>
      <c r="K3247" s="199"/>
      <c r="L3247" s="199"/>
      <c r="M3247" s="199"/>
      <c r="N3247" s="112"/>
      <c r="O3247" s="199"/>
      <c r="P3247" s="199"/>
      <c r="Q3247" s="199"/>
      <c r="R3247" s="199"/>
      <c r="S3247" s="199"/>
      <c r="T3247" s="199">
        <f>BD[[#This Row],[ND]]*BD[[#This Row],[NE]]</f>
        <v>0</v>
      </c>
      <c r="U3247" s="201" t="str">
        <f t="shared" si="210"/>
        <v/>
      </c>
      <c r="V3247" s="199"/>
      <c r="W3247" s="199">
        <f>BD[[#This Row],[NP]]*BD[[#This Row],[N.C]]</f>
        <v>0</v>
      </c>
      <c r="X3247" s="201" t="str">
        <f t="shared" si="211"/>
        <v/>
      </c>
      <c r="Y3247" s="182" t="b">
        <f t="shared" si="212"/>
        <v>0</v>
      </c>
      <c r="Z3247" s="199"/>
      <c r="AA3247" s="199"/>
      <c r="AB3247" s="112"/>
      <c r="AC3247" s="112"/>
      <c r="AD3247" s="112"/>
      <c r="AE3247" s="204"/>
      <c r="AF3247" s="199"/>
    </row>
    <row r="3248" spans="1:32" ht="15.6" hidden="1">
      <c r="A3248" s="198"/>
      <c r="B3248" s="199"/>
      <c r="C3248" s="199"/>
      <c r="D3248" s="199"/>
      <c r="E3248" s="200"/>
      <c r="F3248" s="200"/>
      <c r="G3248" s="199"/>
      <c r="H3248" s="199"/>
      <c r="I3248" s="200"/>
      <c r="J3248" s="204"/>
      <c r="K3248" s="199"/>
      <c r="L3248" s="199"/>
      <c r="M3248" s="199"/>
      <c r="N3248" s="112"/>
      <c r="O3248" s="199"/>
      <c r="P3248" s="199"/>
      <c r="Q3248" s="199"/>
      <c r="R3248" s="199"/>
      <c r="S3248" s="199"/>
      <c r="T3248" s="199">
        <f>BD[[#This Row],[ND]]*BD[[#This Row],[NE]]</f>
        <v>0</v>
      </c>
      <c r="U3248" s="201" t="str">
        <f t="shared" si="210"/>
        <v/>
      </c>
      <c r="V3248" s="199"/>
      <c r="W3248" s="199">
        <f>BD[[#This Row],[NP]]*BD[[#This Row],[N.C]]</f>
        <v>0</v>
      </c>
      <c r="X3248" s="201" t="str">
        <f t="shared" si="211"/>
        <v/>
      </c>
      <c r="Y3248" s="182" t="b">
        <f t="shared" si="212"/>
        <v>0</v>
      </c>
      <c r="Z3248" s="199"/>
      <c r="AA3248" s="199"/>
      <c r="AB3248" s="112"/>
      <c r="AC3248" s="112"/>
      <c r="AD3248" s="112"/>
      <c r="AE3248" s="204"/>
      <c r="AF3248" s="199"/>
    </row>
    <row r="3249" spans="1:32" ht="15.6" hidden="1">
      <c r="A3249" s="198"/>
      <c r="B3249" s="199"/>
      <c r="C3249" s="199"/>
      <c r="D3249" s="199"/>
      <c r="E3249" s="200"/>
      <c r="F3249" s="200"/>
      <c r="G3249" s="199"/>
      <c r="H3249" s="199"/>
      <c r="I3249" s="200"/>
      <c r="J3249" s="204"/>
      <c r="K3249" s="199"/>
      <c r="L3249" s="199"/>
      <c r="M3249" s="199"/>
      <c r="N3249" s="112"/>
      <c r="O3249" s="199"/>
      <c r="P3249" s="199"/>
      <c r="Q3249" s="199"/>
      <c r="R3249" s="199"/>
      <c r="S3249" s="199"/>
      <c r="T3249" s="199">
        <f>BD[[#This Row],[ND]]*BD[[#This Row],[NE]]</f>
        <v>0</v>
      </c>
      <c r="U3249" s="201" t="str">
        <f t="shared" si="210"/>
        <v/>
      </c>
      <c r="V3249" s="199"/>
      <c r="W3249" s="199">
        <f>BD[[#This Row],[NP]]*BD[[#This Row],[N.C]]</f>
        <v>0</v>
      </c>
      <c r="X3249" s="201" t="str">
        <f t="shared" si="211"/>
        <v/>
      </c>
      <c r="Y3249" s="182" t="b">
        <f t="shared" si="212"/>
        <v>0</v>
      </c>
      <c r="Z3249" s="199"/>
      <c r="AA3249" s="199"/>
      <c r="AB3249" s="112"/>
      <c r="AC3249" s="112"/>
      <c r="AD3249" s="112"/>
      <c r="AE3249" s="204"/>
      <c r="AF3249" s="199"/>
    </row>
    <row r="3250" spans="1:32" ht="15.6" hidden="1">
      <c r="A3250" s="198"/>
      <c r="B3250" s="199"/>
      <c r="C3250" s="199"/>
      <c r="D3250" s="199"/>
      <c r="E3250" s="200"/>
      <c r="F3250" s="200"/>
      <c r="G3250" s="199"/>
      <c r="H3250" s="199"/>
      <c r="I3250" s="200"/>
      <c r="J3250" s="204"/>
      <c r="K3250" s="199"/>
      <c r="L3250" s="199"/>
      <c r="M3250" s="199"/>
      <c r="N3250" s="112"/>
      <c r="O3250" s="199"/>
      <c r="P3250" s="199"/>
      <c r="Q3250" s="199"/>
      <c r="R3250" s="199"/>
      <c r="S3250" s="199"/>
      <c r="T3250" s="199">
        <f>BD[[#This Row],[ND]]*BD[[#This Row],[NE]]</f>
        <v>0</v>
      </c>
      <c r="U3250" s="201" t="str">
        <f t="shared" si="210"/>
        <v/>
      </c>
      <c r="V3250" s="199"/>
      <c r="W3250" s="199">
        <f>BD[[#This Row],[NP]]*BD[[#This Row],[N.C]]</f>
        <v>0</v>
      </c>
      <c r="X3250" s="201" t="str">
        <f t="shared" si="211"/>
        <v/>
      </c>
      <c r="Y3250" s="182" t="b">
        <f t="shared" si="212"/>
        <v>0</v>
      </c>
      <c r="Z3250" s="199"/>
      <c r="AA3250" s="199"/>
      <c r="AB3250" s="112"/>
      <c r="AC3250" s="112"/>
      <c r="AD3250" s="112"/>
      <c r="AE3250" s="204"/>
      <c r="AF3250" s="199"/>
    </row>
    <row r="3251" spans="1:32" ht="15.6" hidden="1">
      <c r="A3251" s="198"/>
      <c r="B3251" s="199"/>
      <c r="C3251" s="199"/>
      <c r="D3251" s="199"/>
      <c r="E3251" s="200"/>
      <c r="F3251" s="200"/>
      <c r="G3251" s="199"/>
      <c r="H3251" s="199"/>
      <c r="I3251" s="200"/>
      <c r="J3251" s="204"/>
      <c r="K3251" s="199"/>
      <c r="L3251" s="199"/>
      <c r="M3251" s="199"/>
      <c r="N3251" s="112"/>
      <c r="O3251" s="199"/>
      <c r="P3251" s="199"/>
      <c r="Q3251" s="199"/>
      <c r="R3251" s="199"/>
      <c r="S3251" s="199"/>
      <c r="T3251" s="199">
        <f>BD[[#This Row],[ND]]*BD[[#This Row],[NE]]</f>
        <v>0</v>
      </c>
      <c r="U3251" s="201" t="str">
        <f t="shared" si="210"/>
        <v/>
      </c>
      <c r="V3251" s="199"/>
      <c r="W3251" s="199">
        <f>BD[[#This Row],[NP]]*BD[[#This Row],[N.C]]</f>
        <v>0</v>
      </c>
      <c r="X3251" s="201" t="str">
        <f t="shared" si="211"/>
        <v/>
      </c>
      <c r="Y3251" s="182" t="b">
        <f t="shared" si="212"/>
        <v>0</v>
      </c>
      <c r="Z3251" s="199"/>
      <c r="AA3251" s="199"/>
      <c r="AB3251" s="112"/>
      <c r="AC3251" s="112"/>
      <c r="AD3251" s="112"/>
      <c r="AE3251" s="204"/>
      <c r="AF3251" s="199"/>
    </row>
    <row r="3252" spans="1:32" ht="15.6" hidden="1">
      <c r="A3252" s="198"/>
      <c r="B3252" s="199"/>
      <c r="C3252" s="199"/>
      <c r="D3252" s="199"/>
      <c r="E3252" s="200"/>
      <c r="F3252" s="200"/>
      <c r="G3252" s="199"/>
      <c r="H3252" s="199"/>
      <c r="I3252" s="200"/>
      <c r="J3252" s="204"/>
      <c r="K3252" s="199"/>
      <c r="L3252" s="199"/>
      <c r="M3252" s="199"/>
      <c r="N3252" s="112"/>
      <c r="O3252" s="199"/>
      <c r="P3252" s="199"/>
      <c r="Q3252" s="199"/>
      <c r="R3252" s="199"/>
      <c r="S3252" s="199"/>
      <c r="T3252" s="199">
        <f>BD[[#This Row],[ND]]*BD[[#This Row],[NE]]</f>
        <v>0</v>
      </c>
      <c r="U3252" s="201" t="str">
        <f t="shared" si="210"/>
        <v/>
      </c>
      <c r="V3252" s="199"/>
      <c r="W3252" s="199">
        <f>BD[[#This Row],[NP]]*BD[[#This Row],[N.C]]</f>
        <v>0</v>
      </c>
      <c r="X3252" s="201" t="str">
        <f t="shared" si="211"/>
        <v/>
      </c>
      <c r="Y3252" s="182" t="b">
        <f t="shared" si="212"/>
        <v>0</v>
      </c>
      <c r="Z3252" s="199"/>
      <c r="AA3252" s="199"/>
      <c r="AB3252" s="112"/>
      <c r="AC3252" s="112"/>
      <c r="AD3252" s="112"/>
      <c r="AE3252" s="204"/>
      <c r="AF3252" s="199"/>
    </row>
    <row r="3253" spans="1:32" ht="15.6" hidden="1">
      <c r="A3253" s="198"/>
      <c r="B3253" s="199"/>
      <c r="C3253" s="199"/>
      <c r="D3253" s="199"/>
      <c r="E3253" s="200"/>
      <c r="F3253" s="200"/>
      <c r="G3253" s="199"/>
      <c r="H3253" s="199"/>
      <c r="I3253" s="200"/>
      <c r="J3253" s="204"/>
      <c r="K3253" s="199"/>
      <c r="L3253" s="199"/>
      <c r="M3253" s="199"/>
      <c r="N3253" s="112"/>
      <c r="O3253" s="199"/>
      <c r="P3253" s="199"/>
      <c r="Q3253" s="199"/>
      <c r="R3253" s="199"/>
      <c r="S3253" s="199"/>
      <c r="T3253" s="199">
        <f>BD[[#This Row],[ND]]*BD[[#This Row],[NE]]</f>
        <v>0</v>
      </c>
      <c r="U3253" s="201" t="str">
        <f t="shared" si="210"/>
        <v/>
      </c>
      <c r="V3253" s="199"/>
      <c r="W3253" s="199">
        <f>BD[[#This Row],[NP]]*BD[[#This Row],[N.C]]</f>
        <v>0</v>
      </c>
      <c r="X3253" s="201" t="str">
        <f t="shared" si="211"/>
        <v/>
      </c>
      <c r="Y3253" s="182" t="b">
        <f t="shared" si="212"/>
        <v>0</v>
      </c>
      <c r="Z3253" s="199"/>
      <c r="AA3253" s="199"/>
      <c r="AB3253" s="112"/>
      <c r="AC3253" s="112"/>
      <c r="AD3253" s="112"/>
      <c r="AE3253" s="204"/>
      <c r="AF3253" s="199"/>
    </row>
    <row r="3254" spans="1:32" ht="15.6" hidden="1">
      <c r="A3254" s="198"/>
      <c r="B3254" s="199"/>
      <c r="C3254" s="199"/>
      <c r="D3254" s="199"/>
      <c r="E3254" s="200"/>
      <c r="F3254" s="200"/>
      <c r="G3254" s="199"/>
      <c r="H3254" s="199"/>
      <c r="I3254" s="200"/>
      <c r="J3254" s="204"/>
      <c r="K3254" s="199"/>
      <c r="L3254" s="199"/>
      <c r="M3254" s="199"/>
      <c r="N3254" s="112"/>
      <c r="O3254" s="199"/>
      <c r="P3254" s="199"/>
      <c r="Q3254" s="199"/>
      <c r="R3254" s="199"/>
      <c r="S3254" s="199"/>
      <c r="T3254" s="199">
        <f>BD[[#This Row],[ND]]*BD[[#This Row],[NE]]</f>
        <v>0</v>
      </c>
      <c r="U3254" s="201" t="str">
        <f t="shared" si="210"/>
        <v/>
      </c>
      <c r="V3254" s="199"/>
      <c r="W3254" s="199">
        <f>BD[[#This Row],[NP]]*BD[[#This Row],[N.C]]</f>
        <v>0</v>
      </c>
      <c r="X3254" s="201" t="str">
        <f t="shared" si="211"/>
        <v/>
      </c>
      <c r="Y3254" s="182" t="b">
        <f t="shared" si="212"/>
        <v>0</v>
      </c>
      <c r="Z3254" s="199"/>
      <c r="AA3254" s="199"/>
      <c r="AB3254" s="112"/>
      <c r="AC3254" s="112"/>
      <c r="AD3254" s="112"/>
      <c r="AE3254" s="204"/>
      <c r="AF3254" s="199"/>
    </row>
    <row r="3255" spans="1:32" ht="15.6" hidden="1">
      <c r="A3255" s="198"/>
      <c r="B3255" s="199"/>
      <c r="C3255" s="199"/>
      <c r="D3255" s="199"/>
      <c r="E3255" s="200"/>
      <c r="F3255" s="200"/>
      <c r="G3255" s="199"/>
      <c r="H3255" s="199"/>
      <c r="I3255" s="200"/>
      <c r="J3255" s="204"/>
      <c r="K3255" s="199"/>
      <c r="L3255" s="199"/>
      <c r="M3255" s="199"/>
      <c r="N3255" s="112"/>
      <c r="O3255" s="199"/>
      <c r="P3255" s="199"/>
      <c r="Q3255" s="199"/>
      <c r="R3255" s="199"/>
      <c r="S3255" s="199"/>
      <c r="T3255" s="199">
        <f>BD[[#This Row],[ND]]*BD[[#This Row],[NE]]</f>
        <v>0</v>
      </c>
      <c r="U3255" s="201" t="str">
        <f t="shared" si="210"/>
        <v/>
      </c>
      <c r="V3255" s="199"/>
      <c r="W3255" s="199">
        <f>BD[[#This Row],[NP]]*BD[[#This Row],[N.C]]</f>
        <v>0</v>
      </c>
      <c r="X3255" s="201" t="str">
        <f t="shared" si="211"/>
        <v/>
      </c>
      <c r="Y3255" s="182" t="b">
        <f t="shared" si="212"/>
        <v>0</v>
      </c>
      <c r="Z3255" s="199"/>
      <c r="AA3255" s="199"/>
      <c r="AB3255" s="112"/>
      <c r="AC3255" s="112"/>
      <c r="AD3255" s="112"/>
      <c r="AE3255" s="204"/>
      <c r="AF3255" s="199"/>
    </row>
    <row r="3256" spans="1:32" ht="15.6" hidden="1">
      <c r="A3256" s="198"/>
      <c r="B3256" s="199"/>
      <c r="C3256" s="199"/>
      <c r="D3256" s="199"/>
      <c r="E3256" s="200"/>
      <c r="F3256" s="200"/>
      <c r="G3256" s="199"/>
      <c r="H3256" s="199"/>
      <c r="I3256" s="200"/>
      <c r="J3256" s="204"/>
      <c r="K3256" s="199"/>
      <c r="L3256" s="199"/>
      <c r="M3256" s="199"/>
      <c r="N3256" s="112"/>
      <c r="O3256" s="199"/>
      <c r="P3256" s="199"/>
      <c r="Q3256" s="199"/>
      <c r="R3256" s="199"/>
      <c r="S3256" s="199"/>
      <c r="T3256" s="199">
        <f>BD[[#This Row],[ND]]*BD[[#This Row],[NE]]</f>
        <v>0</v>
      </c>
      <c r="U3256" s="201" t="str">
        <f t="shared" si="210"/>
        <v/>
      </c>
      <c r="V3256" s="199"/>
      <c r="W3256" s="199">
        <f>BD[[#This Row],[NP]]*BD[[#This Row],[N.C]]</f>
        <v>0</v>
      </c>
      <c r="X3256" s="201" t="str">
        <f t="shared" si="211"/>
        <v/>
      </c>
      <c r="Y3256" s="182" t="b">
        <f t="shared" si="212"/>
        <v>0</v>
      </c>
      <c r="Z3256" s="199"/>
      <c r="AA3256" s="199"/>
      <c r="AB3256" s="112"/>
      <c r="AC3256" s="112"/>
      <c r="AD3256" s="112"/>
      <c r="AE3256" s="204"/>
      <c r="AF3256" s="199"/>
    </row>
    <row r="3257" spans="1:32" ht="15.6" hidden="1">
      <c r="A3257" s="198"/>
      <c r="B3257" s="199"/>
      <c r="C3257" s="199"/>
      <c r="D3257" s="199"/>
      <c r="E3257" s="200"/>
      <c r="F3257" s="200"/>
      <c r="G3257" s="199"/>
      <c r="H3257" s="199"/>
      <c r="I3257" s="200"/>
      <c r="J3257" s="204"/>
      <c r="K3257" s="199"/>
      <c r="L3257" s="199"/>
      <c r="M3257" s="199"/>
      <c r="N3257" s="112"/>
      <c r="O3257" s="199"/>
      <c r="P3257" s="199"/>
      <c r="Q3257" s="199"/>
      <c r="R3257" s="199"/>
      <c r="S3257" s="199"/>
      <c r="T3257" s="199">
        <f>BD[[#This Row],[ND]]*BD[[#This Row],[NE]]</f>
        <v>0</v>
      </c>
      <c r="U3257" s="201" t="str">
        <f t="shared" si="210"/>
        <v/>
      </c>
      <c r="V3257" s="199"/>
      <c r="W3257" s="199">
        <f>BD[[#This Row],[NP]]*BD[[#This Row],[N.C]]</f>
        <v>0</v>
      </c>
      <c r="X3257" s="201" t="str">
        <f t="shared" si="211"/>
        <v/>
      </c>
      <c r="Y3257" s="182" t="b">
        <f t="shared" si="212"/>
        <v>0</v>
      </c>
      <c r="Z3257" s="199"/>
      <c r="AA3257" s="199"/>
      <c r="AB3257" s="112"/>
      <c r="AC3257" s="112"/>
      <c r="AD3257" s="112"/>
      <c r="AE3257" s="204"/>
      <c r="AF3257" s="199"/>
    </row>
    <row r="3258" spans="1:32" ht="15.6" hidden="1">
      <c r="A3258" s="198"/>
      <c r="B3258" s="199"/>
      <c r="C3258" s="199"/>
      <c r="D3258" s="199"/>
      <c r="E3258" s="200"/>
      <c r="F3258" s="200"/>
      <c r="G3258" s="199"/>
      <c r="H3258" s="199"/>
      <c r="I3258" s="200"/>
      <c r="J3258" s="204"/>
      <c r="K3258" s="199"/>
      <c r="L3258" s="199"/>
      <c r="M3258" s="199"/>
      <c r="N3258" s="112"/>
      <c r="O3258" s="199"/>
      <c r="P3258" s="199"/>
      <c r="Q3258" s="199"/>
      <c r="R3258" s="199"/>
      <c r="S3258" s="199"/>
      <c r="T3258" s="199">
        <f>BD[[#This Row],[ND]]*BD[[#This Row],[NE]]</f>
        <v>0</v>
      </c>
      <c r="U3258" s="201" t="str">
        <f t="shared" si="210"/>
        <v/>
      </c>
      <c r="V3258" s="199"/>
      <c r="W3258" s="199">
        <f>BD[[#This Row],[NP]]*BD[[#This Row],[N.C]]</f>
        <v>0</v>
      </c>
      <c r="X3258" s="201" t="str">
        <f t="shared" si="211"/>
        <v/>
      </c>
      <c r="Y3258" s="182" t="b">
        <f t="shared" si="212"/>
        <v>0</v>
      </c>
      <c r="Z3258" s="199"/>
      <c r="AA3258" s="199"/>
      <c r="AB3258" s="112"/>
      <c r="AC3258" s="112"/>
      <c r="AD3258" s="112"/>
      <c r="AE3258" s="204"/>
      <c r="AF3258" s="199"/>
    </row>
    <row r="3259" spans="1:32" ht="15.6" hidden="1">
      <c r="A3259" s="198"/>
      <c r="B3259" s="199"/>
      <c r="C3259" s="199"/>
      <c r="D3259" s="199"/>
      <c r="E3259" s="200"/>
      <c r="F3259" s="200"/>
      <c r="G3259" s="199"/>
      <c r="H3259" s="199"/>
      <c r="I3259" s="200"/>
      <c r="J3259" s="204"/>
      <c r="K3259" s="199"/>
      <c r="L3259" s="199"/>
      <c r="M3259" s="199"/>
      <c r="N3259" s="112"/>
      <c r="O3259" s="199"/>
      <c r="P3259" s="199"/>
      <c r="Q3259" s="199"/>
      <c r="R3259" s="199"/>
      <c r="S3259" s="199"/>
      <c r="T3259" s="199">
        <f>BD[[#This Row],[ND]]*BD[[#This Row],[NE]]</f>
        <v>0</v>
      </c>
      <c r="U3259" s="201" t="str">
        <f t="shared" si="210"/>
        <v/>
      </c>
      <c r="V3259" s="199"/>
      <c r="W3259" s="199">
        <f>BD[[#This Row],[NP]]*BD[[#This Row],[N.C]]</f>
        <v>0</v>
      </c>
      <c r="X3259" s="201" t="str">
        <f t="shared" si="211"/>
        <v/>
      </c>
      <c r="Y3259" s="182" t="b">
        <f t="shared" si="212"/>
        <v>0</v>
      </c>
      <c r="Z3259" s="199"/>
      <c r="AA3259" s="199"/>
      <c r="AB3259" s="112"/>
      <c r="AC3259" s="112"/>
      <c r="AD3259" s="112"/>
      <c r="AE3259" s="204"/>
      <c r="AF3259" s="199"/>
    </row>
    <row r="3260" spans="1:32" ht="15.6" hidden="1">
      <c r="A3260" s="198"/>
      <c r="B3260" s="199"/>
      <c r="C3260" s="199"/>
      <c r="D3260" s="199"/>
      <c r="E3260" s="200"/>
      <c r="F3260" s="200"/>
      <c r="G3260" s="199"/>
      <c r="H3260" s="199"/>
      <c r="I3260" s="200"/>
      <c r="J3260" s="204"/>
      <c r="K3260" s="199"/>
      <c r="L3260" s="199"/>
      <c r="M3260" s="199"/>
      <c r="N3260" s="112"/>
      <c r="O3260" s="199"/>
      <c r="P3260" s="199"/>
      <c r="Q3260" s="199"/>
      <c r="R3260" s="199"/>
      <c r="S3260" s="199"/>
      <c r="T3260" s="199">
        <f>BD[[#This Row],[ND]]*BD[[#This Row],[NE]]</f>
        <v>0</v>
      </c>
      <c r="U3260" s="201" t="str">
        <f t="shared" si="210"/>
        <v/>
      </c>
      <c r="V3260" s="199"/>
      <c r="W3260" s="199">
        <f>BD[[#This Row],[NP]]*BD[[#This Row],[N.C]]</f>
        <v>0</v>
      </c>
      <c r="X3260" s="201" t="str">
        <f t="shared" si="211"/>
        <v/>
      </c>
      <c r="Y3260" s="182" t="b">
        <f t="shared" si="212"/>
        <v>0</v>
      </c>
      <c r="Z3260" s="199"/>
      <c r="AA3260" s="199"/>
      <c r="AB3260" s="112"/>
      <c r="AC3260" s="112"/>
      <c r="AD3260" s="112"/>
      <c r="AE3260" s="204"/>
      <c r="AF3260" s="199"/>
    </row>
    <row r="3261" spans="1:32" ht="15.6" hidden="1">
      <c r="A3261" s="198"/>
      <c r="B3261" s="199"/>
      <c r="C3261" s="199"/>
      <c r="D3261" s="199"/>
      <c r="E3261" s="200"/>
      <c r="F3261" s="200"/>
      <c r="G3261" s="199"/>
      <c r="H3261" s="199"/>
      <c r="I3261" s="200"/>
      <c r="J3261" s="204"/>
      <c r="K3261" s="199"/>
      <c r="L3261" s="199"/>
      <c r="M3261" s="199"/>
      <c r="N3261" s="112"/>
      <c r="O3261" s="199"/>
      <c r="P3261" s="199"/>
      <c r="Q3261" s="199"/>
      <c r="R3261" s="199"/>
      <c r="S3261" s="199"/>
      <c r="T3261" s="199">
        <f>BD[[#This Row],[ND]]*BD[[#This Row],[NE]]</f>
        <v>0</v>
      </c>
      <c r="U3261" s="201" t="str">
        <f t="shared" si="210"/>
        <v/>
      </c>
      <c r="V3261" s="199"/>
      <c r="W3261" s="199">
        <f>BD[[#This Row],[NP]]*BD[[#This Row],[N.C]]</f>
        <v>0</v>
      </c>
      <c r="X3261" s="201" t="str">
        <f t="shared" si="211"/>
        <v/>
      </c>
      <c r="Y3261" s="182" t="b">
        <f t="shared" si="212"/>
        <v>0</v>
      </c>
      <c r="Z3261" s="199"/>
      <c r="AA3261" s="199"/>
      <c r="AB3261" s="112"/>
      <c r="AC3261" s="112"/>
      <c r="AD3261" s="112"/>
      <c r="AE3261" s="204"/>
      <c r="AF3261" s="199"/>
    </row>
    <row r="3262" spans="1:32" ht="15.6" hidden="1">
      <c r="A3262" s="198"/>
      <c r="B3262" s="199"/>
      <c r="C3262" s="199"/>
      <c r="D3262" s="199"/>
      <c r="E3262" s="200"/>
      <c r="F3262" s="200"/>
      <c r="G3262" s="199"/>
      <c r="H3262" s="199"/>
      <c r="I3262" s="200"/>
      <c r="J3262" s="204"/>
      <c r="K3262" s="199"/>
      <c r="L3262" s="199"/>
      <c r="M3262" s="199"/>
      <c r="N3262" s="112"/>
      <c r="O3262" s="199"/>
      <c r="P3262" s="199"/>
      <c r="Q3262" s="199"/>
      <c r="R3262" s="199"/>
      <c r="S3262" s="199"/>
      <c r="T3262" s="199">
        <f>BD[[#This Row],[ND]]*BD[[#This Row],[NE]]</f>
        <v>0</v>
      </c>
      <c r="U3262" s="201" t="str">
        <f t="shared" si="210"/>
        <v/>
      </c>
      <c r="V3262" s="199"/>
      <c r="W3262" s="199">
        <f>BD[[#This Row],[NP]]*BD[[#This Row],[N.C]]</f>
        <v>0</v>
      </c>
      <c r="X3262" s="201" t="str">
        <f t="shared" si="211"/>
        <v/>
      </c>
      <c r="Y3262" s="182" t="b">
        <f t="shared" si="212"/>
        <v>0</v>
      </c>
      <c r="Z3262" s="199"/>
      <c r="AA3262" s="199"/>
      <c r="AB3262" s="112"/>
      <c r="AC3262" s="112"/>
      <c r="AD3262" s="112"/>
      <c r="AE3262" s="204"/>
      <c r="AF3262" s="199"/>
    </row>
    <row r="3263" spans="1:32" ht="15.6" hidden="1">
      <c r="A3263" s="198"/>
      <c r="B3263" s="199"/>
      <c r="C3263" s="199"/>
      <c r="D3263" s="199"/>
      <c r="E3263" s="200"/>
      <c r="F3263" s="200"/>
      <c r="G3263" s="199"/>
      <c r="H3263" s="199"/>
      <c r="I3263" s="200"/>
      <c r="J3263" s="204"/>
      <c r="K3263" s="199"/>
      <c r="L3263" s="199"/>
      <c r="M3263" s="199"/>
      <c r="N3263" s="112"/>
      <c r="O3263" s="199"/>
      <c r="P3263" s="199"/>
      <c r="Q3263" s="199"/>
      <c r="R3263" s="199"/>
      <c r="S3263" s="199"/>
      <c r="T3263" s="199">
        <f>BD[[#This Row],[ND]]*BD[[#This Row],[NE]]</f>
        <v>0</v>
      </c>
      <c r="U3263" s="201" t="str">
        <f t="shared" si="210"/>
        <v/>
      </c>
      <c r="V3263" s="199"/>
      <c r="W3263" s="199">
        <f>BD[[#This Row],[NP]]*BD[[#This Row],[N.C]]</f>
        <v>0</v>
      </c>
      <c r="X3263" s="201" t="str">
        <f t="shared" si="211"/>
        <v/>
      </c>
      <c r="Y3263" s="182" t="b">
        <f t="shared" si="212"/>
        <v>0</v>
      </c>
      <c r="Z3263" s="199"/>
      <c r="AA3263" s="199"/>
      <c r="AB3263" s="112"/>
      <c r="AC3263" s="112"/>
      <c r="AD3263" s="112"/>
      <c r="AE3263" s="204"/>
      <c r="AF3263" s="199"/>
    </row>
    <row r="3264" spans="1:32" ht="15.6" hidden="1">
      <c r="A3264" s="198"/>
      <c r="B3264" s="199"/>
      <c r="C3264" s="199"/>
      <c r="D3264" s="199"/>
      <c r="E3264" s="200"/>
      <c r="F3264" s="200"/>
      <c r="G3264" s="199"/>
      <c r="H3264" s="199"/>
      <c r="I3264" s="200"/>
      <c r="J3264" s="204"/>
      <c r="K3264" s="199"/>
      <c r="L3264" s="199"/>
      <c r="M3264" s="199"/>
      <c r="N3264" s="112"/>
      <c r="O3264" s="199"/>
      <c r="P3264" s="199"/>
      <c r="Q3264" s="199"/>
      <c r="R3264" s="199"/>
      <c r="S3264" s="199"/>
      <c r="T3264" s="199">
        <f>BD[[#This Row],[ND]]*BD[[#This Row],[NE]]</f>
        <v>0</v>
      </c>
      <c r="U3264" s="201" t="str">
        <f t="shared" ref="U3264:U3327" si="213">IF(AND(T3264&lt;=40,T3264&gt;=24),"MUY ALTO",IF(AND(T3264&lt;=20,T3264&gt;=10),"ALTO",IF(AND(T3264&lt;=8,T3264&gt;=6),"MEDIO",IF(AND(T3264&lt;=4,T3264&gt;=1),"BAJO",""))))</f>
        <v/>
      </c>
      <c r="V3264" s="199"/>
      <c r="W3264" s="199">
        <f>BD[[#This Row],[NP]]*BD[[#This Row],[N.C]]</f>
        <v>0</v>
      </c>
      <c r="X3264" s="201" t="str">
        <f t="shared" ref="X3264:X3327" si="214">IFERROR(IF(AND(W3264&gt;=600,W3264&lt;=4000),"I",IF(AND(W3264&lt;500,W3264&gt;=150),"II",IF(AND(W3264&lt;=120,W3264&gt;=40),"III",IF(W3264=20,"IV","")))),"")</f>
        <v/>
      </c>
      <c r="Y3264" s="182" t="b">
        <f t="shared" ref="Y3264:Y3327" si="215">IF(AND(X3264="I"),"NO ACEPTABLE",IF(AND(X3264="II"),"ACEPTABLE CON CONTROL ESPECIFICO",IF(AND(X3264="III"),"MEJORABLE",IF(AND(X3264="IV"),"ACEPTABLE"))))</f>
        <v>0</v>
      </c>
      <c r="Z3264" s="199"/>
      <c r="AA3264" s="199"/>
      <c r="AB3264" s="112"/>
      <c r="AC3264" s="112"/>
      <c r="AD3264" s="112"/>
      <c r="AE3264" s="204"/>
      <c r="AF3264" s="199"/>
    </row>
    <row r="3265" spans="1:32" ht="15.6" hidden="1">
      <c r="A3265" s="198"/>
      <c r="B3265" s="199"/>
      <c r="C3265" s="199"/>
      <c r="D3265" s="199"/>
      <c r="E3265" s="200"/>
      <c r="F3265" s="200"/>
      <c r="G3265" s="199"/>
      <c r="H3265" s="199"/>
      <c r="I3265" s="200"/>
      <c r="J3265" s="204"/>
      <c r="K3265" s="199"/>
      <c r="L3265" s="199"/>
      <c r="M3265" s="199"/>
      <c r="N3265" s="112"/>
      <c r="O3265" s="199"/>
      <c r="P3265" s="199"/>
      <c r="Q3265" s="199"/>
      <c r="R3265" s="199"/>
      <c r="S3265" s="199"/>
      <c r="T3265" s="199">
        <f>BD[[#This Row],[ND]]*BD[[#This Row],[NE]]</f>
        <v>0</v>
      </c>
      <c r="U3265" s="201" t="str">
        <f t="shared" si="213"/>
        <v/>
      </c>
      <c r="V3265" s="199"/>
      <c r="W3265" s="199">
        <f>BD[[#This Row],[NP]]*BD[[#This Row],[N.C]]</f>
        <v>0</v>
      </c>
      <c r="X3265" s="201" t="str">
        <f t="shared" si="214"/>
        <v/>
      </c>
      <c r="Y3265" s="182" t="b">
        <f t="shared" si="215"/>
        <v>0</v>
      </c>
      <c r="Z3265" s="199"/>
      <c r="AA3265" s="199"/>
      <c r="AB3265" s="112"/>
      <c r="AC3265" s="112"/>
      <c r="AD3265" s="112"/>
      <c r="AE3265" s="204"/>
      <c r="AF3265" s="199"/>
    </row>
    <row r="3266" spans="1:32" ht="15.6" hidden="1">
      <c r="A3266" s="198"/>
      <c r="B3266" s="199"/>
      <c r="C3266" s="199"/>
      <c r="D3266" s="199"/>
      <c r="E3266" s="200"/>
      <c r="F3266" s="200"/>
      <c r="G3266" s="199"/>
      <c r="H3266" s="199"/>
      <c r="I3266" s="200"/>
      <c r="J3266" s="204"/>
      <c r="K3266" s="199"/>
      <c r="L3266" s="199"/>
      <c r="M3266" s="199"/>
      <c r="N3266" s="112"/>
      <c r="O3266" s="199"/>
      <c r="P3266" s="199"/>
      <c r="Q3266" s="199"/>
      <c r="R3266" s="199"/>
      <c r="S3266" s="199"/>
      <c r="T3266" s="199">
        <f>BD[[#This Row],[ND]]*BD[[#This Row],[NE]]</f>
        <v>0</v>
      </c>
      <c r="U3266" s="201" t="str">
        <f t="shared" si="213"/>
        <v/>
      </c>
      <c r="V3266" s="199"/>
      <c r="W3266" s="199">
        <f>BD[[#This Row],[NP]]*BD[[#This Row],[N.C]]</f>
        <v>0</v>
      </c>
      <c r="X3266" s="201" t="str">
        <f t="shared" si="214"/>
        <v/>
      </c>
      <c r="Y3266" s="182" t="b">
        <f t="shared" si="215"/>
        <v>0</v>
      </c>
      <c r="Z3266" s="199"/>
      <c r="AA3266" s="199"/>
      <c r="AB3266" s="112"/>
      <c r="AC3266" s="112"/>
      <c r="AD3266" s="112"/>
      <c r="AE3266" s="204"/>
      <c r="AF3266" s="199"/>
    </row>
    <row r="3267" spans="1:32" ht="15.6" hidden="1">
      <c r="A3267" s="198"/>
      <c r="B3267" s="199"/>
      <c r="C3267" s="199"/>
      <c r="D3267" s="199"/>
      <c r="E3267" s="200"/>
      <c r="F3267" s="200"/>
      <c r="G3267" s="199"/>
      <c r="H3267" s="199"/>
      <c r="I3267" s="200"/>
      <c r="J3267" s="204"/>
      <c r="K3267" s="199"/>
      <c r="L3267" s="199"/>
      <c r="M3267" s="199"/>
      <c r="N3267" s="112"/>
      <c r="O3267" s="199"/>
      <c r="P3267" s="199"/>
      <c r="Q3267" s="199"/>
      <c r="R3267" s="199"/>
      <c r="S3267" s="199"/>
      <c r="T3267" s="199">
        <f>BD[[#This Row],[ND]]*BD[[#This Row],[NE]]</f>
        <v>0</v>
      </c>
      <c r="U3267" s="201" t="str">
        <f t="shared" si="213"/>
        <v/>
      </c>
      <c r="V3267" s="199"/>
      <c r="W3267" s="199">
        <f>BD[[#This Row],[NP]]*BD[[#This Row],[N.C]]</f>
        <v>0</v>
      </c>
      <c r="X3267" s="201" t="str">
        <f t="shared" si="214"/>
        <v/>
      </c>
      <c r="Y3267" s="182" t="b">
        <f t="shared" si="215"/>
        <v>0</v>
      </c>
      <c r="Z3267" s="199"/>
      <c r="AA3267" s="199"/>
      <c r="AB3267" s="112"/>
      <c r="AC3267" s="112"/>
      <c r="AD3267" s="112"/>
      <c r="AE3267" s="204"/>
      <c r="AF3267" s="199"/>
    </row>
    <row r="3268" spans="1:32" ht="15.6" hidden="1">
      <c r="A3268" s="198"/>
      <c r="B3268" s="199"/>
      <c r="C3268" s="199"/>
      <c r="D3268" s="199"/>
      <c r="E3268" s="200"/>
      <c r="F3268" s="200"/>
      <c r="G3268" s="199"/>
      <c r="H3268" s="199"/>
      <c r="I3268" s="200"/>
      <c r="J3268" s="204"/>
      <c r="K3268" s="199"/>
      <c r="L3268" s="199"/>
      <c r="M3268" s="199"/>
      <c r="N3268" s="112"/>
      <c r="O3268" s="199"/>
      <c r="P3268" s="199"/>
      <c r="Q3268" s="199"/>
      <c r="R3268" s="199"/>
      <c r="S3268" s="199"/>
      <c r="T3268" s="199">
        <f>BD[[#This Row],[ND]]*BD[[#This Row],[NE]]</f>
        <v>0</v>
      </c>
      <c r="U3268" s="201" t="str">
        <f t="shared" si="213"/>
        <v/>
      </c>
      <c r="V3268" s="199"/>
      <c r="W3268" s="199">
        <f>BD[[#This Row],[NP]]*BD[[#This Row],[N.C]]</f>
        <v>0</v>
      </c>
      <c r="X3268" s="201" t="str">
        <f t="shared" si="214"/>
        <v/>
      </c>
      <c r="Y3268" s="182" t="b">
        <f t="shared" si="215"/>
        <v>0</v>
      </c>
      <c r="Z3268" s="199"/>
      <c r="AA3268" s="199"/>
      <c r="AB3268" s="112"/>
      <c r="AC3268" s="112"/>
      <c r="AD3268" s="112"/>
      <c r="AE3268" s="204"/>
      <c r="AF3268" s="199"/>
    </row>
    <row r="3269" spans="1:32" ht="15.6" hidden="1">
      <c r="A3269" s="198"/>
      <c r="B3269" s="199"/>
      <c r="C3269" s="199"/>
      <c r="D3269" s="199"/>
      <c r="E3269" s="200"/>
      <c r="F3269" s="200"/>
      <c r="G3269" s="199"/>
      <c r="H3269" s="199"/>
      <c r="I3269" s="200"/>
      <c r="J3269" s="204"/>
      <c r="K3269" s="199"/>
      <c r="L3269" s="199"/>
      <c r="M3269" s="199"/>
      <c r="N3269" s="112"/>
      <c r="O3269" s="199"/>
      <c r="P3269" s="199"/>
      <c r="Q3269" s="199"/>
      <c r="R3269" s="199"/>
      <c r="S3269" s="199"/>
      <c r="T3269" s="199">
        <f>BD[[#This Row],[ND]]*BD[[#This Row],[NE]]</f>
        <v>0</v>
      </c>
      <c r="U3269" s="201" t="str">
        <f t="shared" si="213"/>
        <v/>
      </c>
      <c r="V3269" s="199"/>
      <c r="W3269" s="199">
        <f>BD[[#This Row],[NP]]*BD[[#This Row],[N.C]]</f>
        <v>0</v>
      </c>
      <c r="X3269" s="201" t="str">
        <f t="shared" si="214"/>
        <v/>
      </c>
      <c r="Y3269" s="182" t="b">
        <f t="shared" si="215"/>
        <v>0</v>
      </c>
      <c r="Z3269" s="199"/>
      <c r="AA3269" s="199"/>
      <c r="AB3269" s="112"/>
      <c r="AC3269" s="112"/>
      <c r="AD3269" s="112"/>
      <c r="AE3269" s="204"/>
      <c r="AF3269" s="199"/>
    </row>
    <row r="3270" spans="1:32" ht="15.6" hidden="1">
      <c r="A3270" s="198"/>
      <c r="B3270" s="199"/>
      <c r="C3270" s="199"/>
      <c r="D3270" s="199"/>
      <c r="E3270" s="200"/>
      <c r="F3270" s="200"/>
      <c r="G3270" s="199"/>
      <c r="H3270" s="199"/>
      <c r="I3270" s="200"/>
      <c r="J3270" s="204"/>
      <c r="K3270" s="199"/>
      <c r="L3270" s="199"/>
      <c r="M3270" s="199"/>
      <c r="N3270" s="112"/>
      <c r="O3270" s="199"/>
      <c r="P3270" s="199"/>
      <c r="Q3270" s="199"/>
      <c r="R3270" s="199"/>
      <c r="S3270" s="199"/>
      <c r="T3270" s="199">
        <f>BD[[#This Row],[ND]]*BD[[#This Row],[NE]]</f>
        <v>0</v>
      </c>
      <c r="U3270" s="201" t="str">
        <f t="shared" si="213"/>
        <v/>
      </c>
      <c r="V3270" s="199"/>
      <c r="W3270" s="199">
        <f>BD[[#This Row],[NP]]*BD[[#This Row],[N.C]]</f>
        <v>0</v>
      </c>
      <c r="X3270" s="201" t="str">
        <f t="shared" si="214"/>
        <v/>
      </c>
      <c r="Y3270" s="182" t="b">
        <f t="shared" si="215"/>
        <v>0</v>
      </c>
      <c r="Z3270" s="199"/>
      <c r="AA3270" s="199"/>
      <c r="AB3270" s="112"/>
      <c r="AC3270" s="112"/>
      <c r="AD3270" s="112"/>
      <c r="AE3270" s="204"/>
      <c r="AF3270" s="199"/>
    </row>
    <row r="3271" spans="1:32" ht="15.6" hidden="1">
      <c r="A3271" s="198"/>
      <c r="B3271" s="199"/>
      <c r="C3271" s="199"/>
      <c r="D3271" s="199"/>
      <c r="E3271" s="200"/>
      <c r="F3271" s="200"/>
      <c r="G3271" s="199"/>
      <c r="H3271" s="199"/>
      <c r="I3271" s="200"/>
      <c r="J3271" s="204"/>
      <c r="K3271" s="199"/>
      <c r="L3271" s="199"/>
      <c r="M3271" s="199"/>
      <c r="N3271" s="112"/>
      <c r="O3271" s="199"/>
      <c r="P3271" s="199"/>
      <c r="Q3271" s="199"/>
      <c r="R3271" s="199"/>
      <c r="S3271" s="199"/>
      <c r="T3271" s="199">
        <f>BD[[#This Row],[ND]]*BD[[#This Row],[NE]]</f>
        <v>0</v>
      </c>
      <c r="U3271" s="201" t="str">
        <f t="shared" si="213"/>
        <v/>
      </c>
      <c r="V3271" s="199"/>
      <c r="W3271" s="199">
        <f>BD[[#This Row],[NP]]*BD[[#This Row],[N.C]]</f>
        <v>0</v>
      </c>
      <c r="X3271" s="201" t="str">
        <f t="shared" si="214"/>
        <v/>
      </c>
      <c r="Y3271" s="182" t="b">
        <f t="shared" si="215"/>
        <v>0</v>
      </c>
      <c r="Z3271" s="199"/>
      <c r="AA3271" s="199"/>
      <c r="AB3271" s="112"/>
      <c r="AC3271" s="112"/>
      <c r="AD3271" s="112"/>
      <c r="AE3271" s="204"/>
      <c r="AF3271" s="199"/>
    </row>
    <row r="3272" spans="1:32" ht="15.6" hidden="1">
      <c r="A3272" s="198"/>
      <c r="B3272" s="199"/>
      <c r="C3272" s="199"/>
      <c r="D3272" s="199"/>
      <c r="E3272" s="200"/>
      <c r="F3272" s="200"/>
      <c r="G3272" s="199"/>
      <c r="H3272" s="199"/>
      <c r="I3272" s="200"/>
      <c r="J3272" s="204"/>
      <c r="K3272" s="199"/>
      <c r="L3272" s="199"/>
      <c r="M3272" s="199"/>
      <c r="N3272" s="112"/>
      <c r="O3272" s="199"/>
      <c r="P3272" s="199"/>
      <c r="Q3272" s="199"/>
      <c r="R3272" s="199"/>
      <c r="S3272" s="199"/>
      <c r="T3272" s="199">
        <f>BD[[#This Row],[ND]]*BD[[#This Row],[NE]]</f>
        <v>0</v>
      </c>
      <c r="U3272" s="201" t="str">
        <f t="shared" si="213"/>
        <v/>
      </c>
      <c r="V3272" s="199"/>
      <c r="W3272" s="199">
        <f>BD[[#This Row],[NP]]*BD[[#This Row],[N.C]]</f>
        <v>0</v>
      </c>
      <c r="X3272" s="201" t="str">
        <f t="shared" si="214"/>
        <v/>
      </c>
      <c r="Y3272" s="182" t="b">
        <f t="shared" si="215"/>
        <v>0</v>
      </c>
      <c r="Z3272" s="199"/>
      <c r="AA3272" s="199"/>
      <c r="AB3272" s="112"/>
      <c r="AC3272" s="112"/>
      <c r="AD3272" s="112"/>
      <c r="AE3272" s="204"/>
      <c r="AF3272" s="199"/>
    </row>
    <row r="3273" spans="1:32" ht="15.6" hidden="1">
      <c r="A3273" s="198"/>
      <c r="B3273" s="199"/>
      <c r="C3273" s="199"/>
      <c r="D3273" s="199"/>
      <c r="E3273" s="200"/>
      <c r="F3273" s="200"/>
      <c r="G3273" s="199"/>
      <c r="H3273" s="199"/>
      <c r="I3273" s="200"/>
      <c r="J3273" s="204"/>
      <c r="K3273" s="199"/>
      <c r="L3273" s="199"/>
      <c r="M3273" s="199"/>
      <c r="N3273" s="112"/>
      <c r="O3273" s="199"/>
      <c r="P3273" s="199"/>
      <c r="Q3273" s="199"/>
      <c r="R3273" s="199"/>
      <c r="S3273" s="199"/>
      <c r="T3273" s="199">
        <f>BD[[#This Row],[ND]]*BD[[#This Row],[NE]]</f>
        <v>0</v>
      </c>
      <c r="U3273" s="201" t="str">
        <f t="shared" si="213"/>
        <v/>
      </c>
      <c r="V3273" s="199"/>
      <c r="W3273" s="199">
        <f>BD[[#This Row],[NP]]*BD[[#This Row],[N.C]]</f>
        <v>0</v>
      </c>
      <c r="X3273" s="201" t="str">
        <f t="shared" si="214"/>
        <v/>
      </c>
      <c r="Y3273" s="182" t="b">
        <f t="shared" si="215"/>
        <v>0</v>
      </c>
      <c r="Z3273" s="199"/>
      <c r="AA3273" s="199"/>
      <c r="AB3273" s="112"/>
      <c r="AC3273" s="112"/>
      <c r="AD3273" s="112"/>
      <c r="AE3273" s="204"/>
      <c r="AF3273" s="199"/>
    </row>
    <row r="3274" spans="1:32" ht="15.6" hidden="1">
      <c r="A3274" s="198"/>
      <c r="B3274" s="199"/>
      <c r="C3274" s="199"/>
      <c r="D3274" s="199"/>
      <c r="E3274" s="200"/>
      <c r="F3274" s="200"/>
      <c r="G3274" s="199"/>
      <c r="H3274" s="199"/>
      <c r="I3274" s="200"/>
      <c r="J3274" s="204"/>
      <c r="K3274" s="199"/>
      <c r="L3274" s="199"/>
      <c r="M3274" s="199"/>
      <c r="N3274" s="112"/>
      <c r="O3274" s="199"/>
      <c r="P3274" s="199"/>
      <c r="Q3274" s="199"/>
      <c r="R3274" s="199"/>
      <c r="S3274" s="199"/>
      <c r="T3274" s="199">
        <f>BD[[#This Row],[ND]]*BD[[#This Row],[NE]]</f>
        <v>0</v>
      </c>
      <c r="U3274" s="201" t="str">
        <f t="shared" si="213"/>
        <v/>
      </c>
      <c r="V3274" s="199"/>
      <c r="W3274" s="199">
        <f>BD[[#This Row],[NP]]*BD[[#This Row],[N.C]]</f>
        <v>0</v>
      </c>
      <c r="X3274" s="201" t="str">
        <f t="shared" si="214"/>
        <v/>
      </c>
      <c r="Y3274" s="182" t="b">
        <f t="shared" si="215"/>
        <v>0</v>
      </c>
      <c r="Z3274" s="199"/>
      <c r="AA3274" s="199"/>
      <c r="AB3274" s="112"/>
      <c r="AC3274" s="112"/>
      <c r="AD3274" s="112"/>
      <c r="AE3274" s="204"/>
      <c r="AF3274" s="199"/>
    </row>
    <row r="3275" spans="1:32" ht="15.6" hidden="1">
      <c r="A3275" s="198"/>
      <c r="B3275" s="199"/>
      <c r="C3275" s="199"/>
      <c r="D3275" s="199"/>
      <c r="E3275" s="200"/>
      <c r="F3275" s="200"/>
      <c r="G3275" s="199"/>
      <c r="H3275" s="199"/>
      <c r="I3275" s="200"/>
      <c r="J3275" s="204"/>
      <c r="K3275" s="199"/>
      <c r="L3275" s="199"/>
      <c r="M3275" s="199"/>
      <c r="N3275" s="112"/>
      <c r="O3275" s="199"/>
      <c r="P3275" s="199"/>
      <c r="Q3275" s="199"/>
      <c r="R3275" s="199"/>
      <c r="S3275" s="199"/>
      <c r="T3275" s="199">
        <f>BD[[#This Row],[ND]]*BD[[#This Row],[NE]]</f>
        <v>0</v>
      </c>
      <c r="U3275" s="201" t="str">
        <f t="shared" si="213"/>
        <v/>
      </c>
      <c r="V3275" s="199"/>
      <c r="W3275" s="199">
        <f>BD[[#This Row],[NP]]*BD[[#This Row],[N.C]]</f>
        <v>0</v>
      </c>
      <c r="X3275" s="201" t="str">
        <f t="shared" si="214"/>
        <v/>
      </c>
      <c r="Y3275" s="182" t="b">
        <f t="shared" si="215"/>
        <v>0</v>
      </c>
      <c r="Z3275" s="199"/>
      <c r="AA3275" s="199"/>
      <c r="AB3275" s="112"/>
      <c r="AC3275" s="112"/>
      <c r="AD3275" s="112"/>
      <c r="AE3275" s="204"/>
      <c r="AF3275" s="199"/>
    </row>
    <row r="3276" spans="1:32" ht="15.6" hidden="1">
      <c r="A3276" s="198"/>
      <c r="B3276" s="199"/>
      <c r="C3276" s="199"/>
      <c r="D3276" s="199"/>
      <c r="E3276" s="200"/>
      <c r="F3276" s="200"/>
      <c r="G3276" s="199"/>
      <c r="H3276" s="199"/>
      <c r="I3276" s="200"/>
      <c r="J3276" s="204"/>
      <c r="K3276" s="199"/>
      <c r="L3276" s="199"/>
      <c r="M3276" s="199"/>
      <c r="N3276" s="112"/>
      <c r="O3276" s="199"/>
      <c r="P3276" s="199"/>
      <c r="Q3276" s="199"/>
      <c r="R3276" s="199"/>
      <c r="S3276" s="199"/>
      <c r="T3276" s="199">
        <f>BD[[#This Row],[ND]]*BD[[#This Row],[NE]]</f>
        <v>0</v>
      </c>
      <c r="U3276" s="201" t="str">
        <f t="shared" si="213"/>
        <v/>
      </c>
      <c r="V3276" s="199"/>
      <c r="W3276" s="199">
        <f>BD[[#This Row],[NP]]*BD[[#This Row],[N.C]]</f>
        <v>0</v>
      </c>
      <c r="X3276" s="201" t="str">
        <f t="shared" si="214"/>
        <v/>
      </c>
      <c r="Y3276" s="182" t="b">
        <f t="shared" si="215"/>
        <v>0</v>
      </c>
      <c r="Z3276" s="199"/>
      <c r="AA3276" s="199"/>
      <c r="AB3276" s="112"/>
      <c r="AC3276" s="112"/>
      <c r="AD3276" s="112"/>
      <c r="AE3276" s="204"/>
      <c r="AF3276" s="199"/>
    </row>
    <row r="3277" spans="1:32" ht="15.6" hidden="1">
      <c r="A3277" s="198"/>
      <c r="B3277" s="199"/>
      <c r="C3277" s="199"/>
      <c r="D3277" s="199"/>
      <c r="E3277" s="200"/>
      <c r="F3277" s="200"/>
      <c r="G3277" s="199"/>
      <c r="H3277" s="199"/>
      <c r="I3277" s="200"/>
      <c r="J3277" s="204"/>
      <c r="K3277" s="199"/>
      <c r="L3277" s="199"/>
      <c r="M3277" s="199"/>
      <c r="N3277" s="112"/>
      <c r="O3277" s="199"/>
      <c r="P3277" s="199"/>
      <c r="Q3277" s="199"/>
      <c r="R3277" s="199"/>
      <c r="S3277" s="199"/>
      <c r="T3277" s="199">
        <f>BD[[#This Row],[ND]]*BD[[#This Row],[NE]]</f>
        <v>0</v>
      </c>
      <c r="U3277" s="201" t="str">
        <f t="shared" si="213"/>
        <v/>
      </c>
      <c r="V3277" s="199"/>
      <c r="W3277" s="199">
        <f>BD[[#This Row],[NP]]*BD[[#This Row],[N.C]]</f>
        <v>0</v>
      </c>
      <c r="X3277" s="201" t="str">
        <f t="shared" si="214"/>
        <v/>
      </c>
      <c r="Y3277" s="182" t="b">
        <f t="shared" si="215"/>
        <v>0</v>
      </c>
      <c r="Z3277" s="199"/>
      <c r="AA3277" s="199"/>
      <c r="AB3277" s="112"/>
      <c r="AC3277" s="112"/>
      <c r="AD3277" s="112"/>
      <c r="AE3277" s="204"/>
      <c r="AF3277" s="199"/>
    </row>
    <row r="3278" spans="1:32" ht="15.6" hidden="1">
      <c r="A3278" s="198"/>
      <c r="B3278" s="199"/>
      <c r="C3278" s="199"/>
      <c r="D3278" s="199"/>
      <c r="E3278" s="200"/>
      <c r="F3278" s="200"/>
      <c r="G3278" s="199"/>
      <c r="H3278" s="199"/>
      <c r="I3278" s="200"/>
      <c r="J3278" s="204"/>
      <c r="K3278" s="199"/>
      <c r="L3278" s="199"/>
      <c r="M3278" s="199"/>
      <c r="N3278" s="112"/>
      <c r="O3278" s="199"/>
      <c r="P3278" s="199"/>
      <c r="Q3278" s="199"/>
      <c r="R3278" s="199"/>
      <c r="S3278" s="199"/>
      <c r="T3278" s="199">
        <f>BD[[#This Row],[ND]]*BD[[#This Row],[NE]]</f>
        <v>0</v>
      </c>
      <c r="U3278" s="201" t="str">
        <f t="shared" si="213"/>
        <v/>
      </c>
      <c r="V3278" s="199"/>
      <c r="W3278" s="199">
        <f>BD[[#This Row],[NP]]*BD[[#This Row],[N.C]]</f>
        <v>0</v>
      </c>
      <c r="X3278" s="201" t="str">
        <f t="shared" si="214"/>
        <v/>
      </c>
      <c r="Y3278" s="182" t="b">
        <f t="shared" si="215"/>
        <v>0</v>
      </c>
      <c r="Z3278" s="199"/>
      <c r="AA3278" s="199"/>
      <c r="AB3278" s="112"/>
      <c r="AC3278" s="112"/>
      <c r="AD3278" s="112"/>
      <c r="AE3278" s="204"/>
      <c r="AF3278" s="199"/>
    </row>
    <row r="3279" spans="1:32" ht="15.6" hidden="1">
      <c r="A3279" s="198"/>
      <c r="B3279" s="199"/>
      <c r="C3279" s="199"/>
      <c r="D3279" s="199"/>
      <c r="E3279" s="200"/>
      <c r="F3279" s="200"/>
      <c r="G3279" s="199"/>
      <c r="H3279" s="199"/>
      <c r="I3279" s="200"/>
      <c r="J3279" s="204"/>
      <c r="K3279" s="199"/>
      <c r="L3279" s="199"/>
      <c r="M3279" s="199"/>
      <c r="N3279" s="112"/>
      <c r="O3279" s="199"/>
      <c r="P3279" s="199"/>
      <c r="Q3279" s="199"/>
      <c r="R3279" s="199"/>
      <c r="S3279" s="199"/>
      <c r="T3279" s="199">
        <f>BD[[#This Row],[ND]]*BD[[#This Row],[NE]]</f>
        <v>0</v>
      </c>
      <c r="U3279" s="201" t="str">
        <f t="shared" si="213"/>
        <v/>
      </c>
      <c r="V3279" s="199"/>
      <c r="W3279" s="199">
        <f>BD[[#This Row],[NP]]*BD[[#This Row],[N.C]]</f>
        <v>0</v>
      </c>
      <c r="X3279" s="201" t="str">
        <f t="shared" si="214"/>
        <v/>
      </c>
      <c r="Y3279" s="182" t="b">
        <f t="shared" si="215"/>
        <v>0</v>
      </c>
      <c r="Z3279" s="199"/>
      <c r="AA3279" s="199"/>
      <c r="AB3279" s="112"/>
      <c r="AC3279" s="112"/>
      <c r="AD3279" s="112"/>
      <c r="AE3279" s="204"/>
      <c r="AF3279" s="199"/>
    </row>
    <row r="3280" spans="1:32" ht="15.6" hidden="1">
      <c r="A3280" s="198"/>
      <c r="B3280" s="199"/>
      <c r="C3280" s="199"/>
      <c r="D3280" s="199"/>
      <c r="E3280" s="200"/>
      <c r="F3280" s="200"/>
      <c r="G3280" s="199"/>
      <c r="H3280" s="199"/>
      <c r="I3280" s="200"/>
      <c r="J3280" s="204"/>
      <c r="K3280" s="199"/>
      <c r="L3280" s="199"/>
      <c r="M3280" s="199"/>
      <c r="N3280" s="112"/>
      <c r="O3280" s="199"/>
      <c r="P3280" s="199"/>
      <c r="Q3280" s="199"/>
      <c r="R3280" s="199"/>
      <c r="S3280" s="199"/>
      <c r="T3280" s="199">
        <f>BD[[#This Row],[ND]]*BD[[#This Row],[NE]]</f>
        <v>0</v>
      </c>
      <c r="U3280" s="201" t="str">
        <f t="shared" si="213"/>
        <v/>
      </c>
      <c r="V3280" s="199"/>
      <c r="W3280" s="199">
        <f>BD[[#This Row],[NP]]*BD[[#This Row],[N.C]]</f>
        <v>0</v>
      </c>
      <c r="X3280" s="201" t="str">
        <f t="shared" si="214"/>
        <v/>
      </c>
      <c r="Y3280" s="182" t="b">
        <f t="shared" si="215"/>
        <v>0</v>
      </c>
      <c r="Z3280" s="199"/>
      <c r="AA3280" s="199"/>
      <c r="AB3280" s="112"/>
      <c r="AC3280" s="112"/>
      <c r="AD3280" s="112"/>
      <c r="AE3280" s="204"/>
      <c r="AF3280" s="199"/>
    </row>
    <row r="3281" spans="1:32" ht="15.6" hidden="1">
      <c r="A3281" s="198"/>
      <c r="B3281" s="199"/>
      <c r="C3281" s="199"/>
      <c r="D3281" s="199"/>
      <c r="E3281" s="200"/>
      <c r="F3281" s="200"/>
      <c r="G3281" s="199"/>
      <c r="H3281" s="199"/>
      <c r="I3281" s="200"/>
      <c r="J3281" s="204"/>
      <c r="K3281" s="199"/>
      <c r="L3281" s="199"/>
      <c r="M3281" s="199"/>
      <c r="N3281" s="112"/>
      <c r="O3281" s="199"/>
      <c r="P3281" s="199"/>
      <c r="Q3281" s="199"/>
      <c r="R3281" s="199"/>
      <c r="S3281" s="199"/>
      <c r="T3281" s="199">
        <f>BD[[#This Row],[ND]]*BD[[#This Row],[NE]]</f>
        <v>0</v>
      </c>
      <c r="U3281" s="201" t="str">
        <f t="shared" si="213"/>
        <v/>
      </c>
      <c r="V3281" s="199"/>
      <c r="W3281" s="199">
        <f>BD[[#This Row],[NP]]*BD[[#This Row],[N.C]]</f>
        <v>0</v>
      </c>
      <c r="X3281" s="201" t="str">
        <f t="shared" si="214"/>
        <v/>
      </c>
      <c r="Y3281" s="182" t="b">
        <f t="shared" si="215"/>
        <v>0</v>
      </c>
      <c r="Z3281" s="199"/>
      <c r="AA3281" s="199"/>
      <c r="AB3281" s="112"/>
      <c r="AC3281" s="112"/>
      <c r="AD3281" s="112"/>
      <c r="AE3281" s="204"/>
      <c r="AF3281" s="199"/>
    </row>
    <row r="3282" spans="1:32" ht="15.6" hidden="1">
      <c r="A3282" s="198"/>
      <c r="B3282" s="199"/>
      <c r="C3282" s="199"/>
      <c r="D3282" s="199"/>
      <c r="E3282" s="200"/>
      <c r="F3282" s="200"/>
      <c r="G3282" s="199"/>
      <c r="H3282" s="199"/>
      <c r="I3282" s="200"/>
      <c r="J3282" s="204"/>
      <c r="K3282" s="199"/>
      <c r="L3282" s="199"/>
      <c r="M3282" s="199"/>
      <c r="N3282" s="112"/>
      <c r="O3282" s="199"/>
      <c r="P3282" s="199"/>
      <c r="Q3282" s="199"/>
      <c r="R3282" s="199"/>
      <c r="S3282" s="199"/>
      <c r="T3282" s="199">
        <f>BD[[#This Row],[ND]]*BD[[#This Row],[NE]]</f>
        <v>0</v>
      </c>
      <c r="U3282" s="201" t="str">
        <f t="shared" si="213"/>
        <v/>
      </c>
      <c r="V3282" s="199"/>
      <c r="W3282" s="199">
        <f>BD[[#This Row],[NP]]*BD[[#This Row],[N.C]]</f>
        <v>0</v>
      </c>
      <c r="X3282" s="201" t="str">
        <f t="shared" si="214"/>
        <v/>
      </c>
      <c r="Y3282" s="182" t="b">
        <f t="shared" si="215"/>
        <v>0</v>
      </c>
      <c r="Z3282" s="199"/>
      <c r="AA3282" s="199"/>
      <c r="AB3282" s="112"/>
      <c r="AC3282" s="112"/>
      <c r="AD3282" s="112"/>
      <c r="AE3282" s="204"/>
      <c r="AF3282" s="199"/>
    </row>
    <row r="3283" spans="1:32" ht="15.6" hidden="1">
      <c r="A3283" s="198"/>
      <c r="B3283" s="199"/>
      <c r="C3283" s="199"/>
      <c r="D3283" s="199"/>
      <c r="E3283" s="200"/>
      <c r="F3283" s="200"/>
      <c r="G3283" s="199"/>
      <c r="H3283" s="199"/>
      <c r="I3283" s="200"/>
      <c r="J3283" s="204"/>
      <c r="K3283" s="199"/>
      <c r="L3283" s="199"/>
      <c r="M3283" s="199"/>
      <c r="N3283" s="112"/>
      <c r="O3283" s="199"/>
      <c r="P3283" s="199"/>
      <c r="Q3283" s="199"/>
      <c r="R3283" s="199"/>
      <c r="S3283" s="199"/>
      <c r="T3283" s="199">
        <f>BD[[#This Row],[ND]]*BD[[#This Row],[NE]]</f>
        <v>0</v>
      </c>
      <c r="U3283" s="201" t="str">
        <f t="shared" si="213"/>
        <v/>
      </c>
      <c r="V3283" s="199"/>
      <c r="W3283" s="199">
        <f>BD[[#This Row],[NP]]*BD[[#This Row],[N.C]]</f>
        <v>0</v>
      </c>
      <c r="X3283" s="201" t="str">
        <f t="shared" si="214"/>
        <v/>
      </c>
      <c r="Y3283" s="182" t="b">
        <f t="shared" si="215"/>
        <v>0</v>
      </c>
      <c r="Z3283" s="199"/>
      <c r="AA3283" s="199"/>
      <c r="AB3283" s="112"/>
      <c r="AC3283" s="112"/>
      <c r="AD3283" s="112"/>
      <c r="AE3283" s="204"/>
      <c r="AF3283" s="199"/>
    </row>
    <row r="3284" spans="1:32" ht="15.6" hidden="1">
      <c r="A3284" s="198"/>
      <c r="B3284" s="199"/>
      <c r="C3284" s="199"/>
      <c r="D3284" s="199"/>
      <c r="E3284" s="200"/>
      <c r="F3284" s="200"/>
      <c r="G3284" s="199"/>
      <c r="H3284" s="199"/>
      <c r="I3284" s="200"/>
      <c r="J3284" s="204"/>
      <c r="K3284" s="199"/>
      <c r="L3284" s="199"/>
      <c r="M3284" s="199"/>
      <c r="N3284" s="112"/>
      <c r="O3284" s="199"/>
      <c r="P3284" s="199"/>
      <c r="Q3284" s="199"/>
      <c r="R3284" s="199"/>
      <c r="S3284" s="199"/>
      <c r="T3284" s="199">
        <f>BD[[#This Row],[ND]]*BD[[#This Row],[NE]]</f>
        <v>0</v>
      </c>
      <c r="U3284" s="201" t="str">
        <f t="shared" si="213"/>
        <v/>
      </c>
      <c r="V3284" s="199"/>
      <c r="W3284" s="199">
        <f>BD[[#This Row],[NP]]*BD[[#This Row],[N.C]]</f>
        <v>0</v>
      </c>
      <c r="X3284" s="201" t="str">
        <f t="shared" si="214"/>
        <v/>
      </c>
      <c r="Y3284" s="182" t="b">
        <f t="shared" si="215"/>
        <v>0</v>
      </c>
      <c r="Z3284" s="199"/>
      <c r="AA3284" s="199"/>
      <c r="AB3284" s="112"/>
      <c r="AC3284" s="112"/>
      <c r="AD3284" s="112"/>
      <c r="AE3284" s="204"/>
      <c r="AF3284" s="199"/>
    </row>
    <row r="3285" spans="1:32" ht="15.6" hidden="1">
      <c r="A3285" s="198"/>
      <c r="B3285" s="199"/>
      <c r="C3285" s="199"/>
      <c r="D3285" s="199"/>
      <c r="E3285" s="200"/>
      <c r="F3285" s="200"/>
      <c r="G3285" s="199"/>
      <c r="H3285" s="199"/>
      <c r="I3285" s="200"/>
      <c r="J3285" s="204"/>
      <c r="K3285" s="199"/>
      <c r="L3285" s="199"/>
      <c r="M3285" s="199"/>
      <c r="N3285" s="112"/>
      <c r="O3285" s="199"/>
      <c r="P3285" s="199"/>
      <c r="Q3285" s="199"/>
      <c r="R3285" s="199"/>
      <c r="S3285" s="199"/>
      <c r="T3285" s="199">
        <f>BD[[#This Row],[ND]]*BD[[#This Row],[NE]]</f>
        <v>0</v>
      </c>
      <c r="U3285" s="201" t="str">
        <f t="shared" si="213"/>
        <v/>
      </c>
      <c r="V3285" s="199"/>
      <c r="W3285" s="199">
        <f>BD[[#This Row],[NP]]*BD[[#This Row],[N.C]]</f>
        <v>0</v>
      </c>
      <c r="X3285" s="201" t="str">
        <f t="shared" si="214"/>
        <v/>
      </c>
      <c r="Y3285" s="182" t="b">
        <f t="shared" si="215"/>
        <v>0</v>
      </c>
      <c r="Z3285" s="199"/>
      <c r="AA3285" s="199"/>
      <c r="AB3285" s="112"/>
      <c r="AC3285" s="112"/>
      <c r="AD3285" s="112"/>
      <c r="AE3285" s="204"/>
      <c r="AF3285" s="199"/>
    </row>
    <row r="3286" spans="1:32" ht="15.6" hidden="1">
      <c r="A3286" s="198"/>
      <c r="B3286" s="199"/>
      <c r="C3286" s="199"/>
      <c r="D3286" s="199"/>
      <c r="E3286" s="200"/>
      <c r="F3286" s="200"/>
      <c r="G3286" s="199"/>
      <c r="H3286" s="199"/>
      <c r="I3286" s="200"/>
      <c r="J3286" s="204"/>
      <c r="K3286" s="199"/>
      <c r="L3286" s="199"/>
      <c r="M3286" s="199"/>
      <c r="N3286" s="112"/>
      <c r="O3286" s="199"/>
      <c r="P3286" s="199"/>
      <c r="Q3286" s="199"/>
      <c r="R3286" s="199"/>
      <c r="S3286" s="199"/>
      <c r="T3286" s="199">
        <f>BD[[#This Row],[ND]]*BD[[#This Row],[NE]]</f>
        <v>0</v>
      </c>
      <c r="U3286" s="201" t="str">
        <f t="shared" si="213"/>
        <v/>
      </c>
      <c r="V3286" s="199"/>
      <c r="W3286" s="199">
        <f>BD[[#This Row],[NP]]*BD[[#This Row],[N.C]]</f>
        <v>0</v>
      </c>
      <c r="X3286" s="201" t="str">
        <f t="shared" si="214"/>
        <v/>
      </c>
      <c r="Y3286" s="182" t="b">
        <f t="shared" si="215"/>
        <v>0</v>
      </c>
      <c r="Z3286" s="199"/>
      <c r="AA3286" s="199"/>
      <c r="AB3286" s="112"/>
      <c r="AC3286" s="112"/>
      <c r="AD3286" s="112"/>
      <c r="AE3286" s="204"/>
      <c r="AF3286" s="199"/>
    </row>
    <row r="3287" spans="1:32" ht="15.6" hidden="1">
      <c r="A3287" s="198"/>
      <c r="B3287" s="199"/>
      <c r="C3287" s="199"/>
      <c r="D3287" s="199"/>
      <c r="E3287" s="200"/>
      <c r="F3287" s="200"/>
      <c r="G3287" s="199"/>
      <c r="H3287" s="199"/>
      <c r="I3287" s="200"/>
      <c r="J3287" s="204"/>
      <c r="K3287" s="199"/>
      <c r="L3287" s="199"/>
      <c r="M3287" s="199"/>
      <c r="N3287" s="112"/>
      <c r="O3287" s="199"/>
      <c r="P3287" s="199"/>
      <c r="Q3287" s="199"/>
      <c r="R3287" s="199"/>
      <c r="S3287" s="199"/>
      <c r="T3287" s="199">
        <f>BD[[#This Row],[ND]]*BD[[#This Row],[NE]]</f>
        <v>0</v>
      </c>
      <c r="U3287" s="201" t="str">
        <f t="shared" si="213"/>
        <v/>
      </c>
      <c r="V3287" s="199"/>
      <c r="W3287" s="199">
        <f>BD[[#This Row],[NP]]*BD[[#This Row],[N.C]]</f>
        <v>0</v>
      </c>
      <c r="X3287" s="201" t="str">
        <f t="shared" si="214"/>
        <v/>
      </c>
      <c r="Y3287" s="182" t="b">
        <f t="shared" si="215"/>
        <v>0</v>
      </c>
      <c r="Z3287" s="199"/>
      <c r="AA3287" s="199"/>
      <c r="AB3287" s="112"/>
      <c r="AC3287" s="112"/>
      <c r="AD3287" s="112"/>
      <c r="AE3287" s="204"/>
      <c r="AF3287" s="199"/>
    </row>
    <row r="3288" spans="1:32" ht="15.6" hidden="1">
      <c r="A3288" s="198"/>
      <c r="B3288" s="199"/>
      <c r="C3288" s="199"/>
      <c r="D3288" s="199"/>
      <c r="E3288" s="200"/>
      <c r="F3288" s="200"/>
      <c r="G3288" s="199"/>
      <c r="H3288" s="199"/>
      <c r="I3288" s="200"/>
      <c r="J3288" s="204"/>
      <c r="K3288" s="199"/>
      <c r="L3288" s="199"/>
      <c r="M3288" s="199"/>
      <c r="N3288" s="112"/>
      <c r="O3288" s="199"/>
      <c r="P3288" s="199"/>
      <c r="Q3288" s="199"/>
      <c r="R3288" s="199"/>
      <c r="S3288" s="199"/>
      <c r="T3288" s="199">
        <f>BD[[#This Row],[ND]]*BD[[#This Row],[NE]]</f>
        <v>0</v>
      </c>
      <c r="U3288" s="201" t="str">
        <f t="shared" si="213"/>
        <v/>
      </c>
      <c r="V3288" s="199"/>
      <c r="W3288" s="199">
        <f>BD[[#This Row],[NP]]*BD[[#This Row],[N.C]]</f>
        <v>0</v>
      </c>
      <c r="X3288" s="201" t="str">
        <f t="shared" si="214"/>
        <v/>
      </c>
      <c r="Y3288" s="182" t="b">
        <f t="shared" si="215"/>
        <v>0</v>
      </c>
      <c r="Z3288" s="199"/>
      <c r="AA3288" s="199"/>
      <c r="AB3288" s="112"/>
      <c r="AC3288" s="112"/>
      <c r="AD3288" s="112"/>
      <c r="AE3288" s="204"/>
      <c r="AF3288" s="199"/>
    </row>
    <row r="3289" spans="1:32" ht="15.6" hidden="1">
      <c r="A3289" s="198"/>
      <c r="B3289" s="199"/>
      <c r="C3289" s="199"/>
      <c r="D3289" s="199"/>
      <c r="E3289" s="200"/>
      <c r="F3289" s="200"/>
      <c r="G3289" s="199"/>
      <c r="H3289" s="199"/>
      <c r="I3289" s="200"/>
      <c r="J3289" s="204"/>
      <c r="K3289" s="199"/>
      <c r="L3289" s="199"/>
      <c r="M3289" s="199"/>
      <c r="N3289" s="112"/>
      <c r="O3289" s="199"/>
      <c r="P3289" s="199"/>
      <c r="Q3289" s="199"/>
      <c r="R3289" s="199"/>
      <c r="S3289" s="199"/>
      <c r="T3289" s="199">
        <f>BD[[#This Row],[ND]]*BD[[#This Row],[NE]]</f>
        <v>0</v>
      </c>
      <c r="U3289" s="201" t="str">
        <f t="shared" si="213"/>
        <v/>
      </c>
      <c r="V3289" s="199"/>
      <c r="W3289" s="199">
        <f>BD[[#This Row],[NP]]*BD[[#This Row],[N.C]]</f>
        <v>0</v>
      </c>
      <c r="X3289" s="201" t="str">
        <f t="shared" si="214"/>
        <v/>
      </c>
      <c r="Y3289" s="182" t="b">
        <f t="shared" si="215"/>
        <v>0</v>
      </c>
      <c r="Z3289" s="199"/>
      <c r="AA3289" s="199"/>
      <c r="AB3289" s="112"/>
      <c r="AC3289" s="112"/>
      <c r="AD3289" s="112"/>
      <c r="AE3289" s="204"/>
      <c r="AF3289" s="199"/>
    </row>
    <row r="3290" spans="1:32" ht="15.6" hidden="1">
      <c r="A3290" s="198"/>
      <c r="B3290" s="199"/>
      <c r="C3290" s="199"/>
      <c r="D3290" s="199"/>
      <c r="E3290" s="200"/>
      <c r="F3290" s="200"/>
      <c r="G3290" s="199"/>
      <c r="H3290" s="199"/>
      <c r="I3290" s="200"/>
      <c r="J3290" s="204"/>
      <c r="K3290" s="199"/>
      <c r="L3290" s="199"/>
      <c r="M3290" s="199"/>
      <c r="N3290" s="112"/>
      <c r="O3290" s="199"/>
      <c r="P3290" s="199"/>
      <c r="Q3290" s="199"/>
      <c r="R3290" s="199"/>
      <c r="S3290" s="199"/>
      <c r="T3290" s="199">
        <f>BD[[#This Row],[ND]]*BD[[#This Row],[NE]]</f>
        <v>0</v>
      </c>
      <c r="U3290" s="201" t="str">
        <f t="shared" si="213"/>
        <v/>
      </c>
      <c r="V3290" s="199"/>
      <c r="W3290" s="199">
        <f>BD[[#This Row],[NP]]*BD[[#This Row],[N.C]]</f>
        <v>0</v>
      </c>
      <c r="X3290" s="201" t="str">
        <f t="shared" si="214"/>
        <v/>
      </c>
      <c r="Y3290" s="182" t="b">
        <f t="shared" si="215"/>
        <v>0</v>
      </c>
      <c r="Z3290" s="199"/>
      <c r="AA3290" s="199"/>
      <c r="AB3290" s="112"/>
      <c r="AC3290" s="112"/>
      <c r="AD3290" s="112"/>
      <c r="AE3290" s="204"/>
      <c r="AF3290" s="199"/>
    </row>
    <row r="3291" spans="1:32" ht="15.6" hidden="1">
      <c r="A3291" s="198"/>
      <c r="B3291" s="199"/>
      <c r="C3291" s="199"/>
      <c r="D3291" s="199"/>
      <c r="E3291" s="200"/>
      <c r="F3291" s="200"/>
      <c r="G3291" s="199"/>
      <c r="H3291" s="199"/>
      <c r="I3291" s="200"/>
      <c r="J3291" s="204"/>
      <c r="K3291" s="199"/>
      <c r="L3291" s="199"/>
      <c r="M3291" s="199"/>
      <c r="N3291" s="112"/>
      <c r="O3291" s="199"/>
      <c r="P3291" s="199"/>
      <c r="Q3291" s="199"/>
      <c r="R3291" s="199"/>
      <c r="S3291" s="199"/>
      <c r="T3291" s="199">
        <f>BD[[#This Row],[ND]]*BD[[#This Row],[NE]]</f>
        <v>0</v>
      </c>
      <c r="U3291" s="201" t="str">
        <f t="shared" si="213"/>
        <v/>
      </c>
      <c r="V3291" s="199"/>
      <c r="W3291" s="199">
        <f>BD[[#This Row],[NP]]*BD[[#This Row],[N.C]]</f>
        <v>0</v>
      </c>
      <c r="X3291" s="201" t="str">
        <f t="shared" si="214"/>
        <v/>
      </c>
      <c r="Y3291" s="182" t="b">
        <f t="shared" si="215"/>
        <v>0</v>
      </c>
      <c r="Z3291" s="199"/>
      <c r="AA3291" s="199"/>
      <c r="AB3291" s="112"/>
      <c r="AC3291" s="112"/>
      <c r="AD3291" s="112"/>
      <c r="AE3291" s="204"/>
      <c r="AF3291" s="199"/>
    </row>
    <row r="3292" spans="1:32" ht="15.6" hidden="1">
      <c r="A3292" s="198"/>
      <c r="B3292" s="199"/>
      <c r="C3292" s="199"/>
      <c r="D3292" s="199"/>
      <c r="E3292" s="200"/>
      <c r="F3292" s="200"/>
      <c r="G3292" s="199"/>
      <c r="H3292" s="199"/>
      <c r="I3292" s="200"/>
      <c r="J3292" s="204"/>
      <c r="K3292" s="199"/>
      <c r="L3292" s="199"/>
      <c r="M3292" s="199"/>
      <c r="N3292" s="112"/>
      <c r="O3292" s="199"/>
      <c r="P3292" s="199"/>
      <c r="Q3292" s="199"/>
      <c r="R3292" s="199"/>
      <c r="S3292" s="199"/>
      <c r="T3292" s="199">
        <f>BD[[#This Row],[ND]]*BD[[#This Row],[NE]]</f>
        <v>0</v>
      </c>
      <c r="U3292" s="201" t="str">
        <f t="shared" si="213"/>
        <v/>
      </c>
      <c r="V3292" s="199"/>
      <c r="W3292" s="199">
        <f>BD[[#This Row],[NP]]*BD[[#This Row],[N.C]]</f>
        <v>0</v>
      </c>
      <c r="X3292" s="201" t="str">
        <f t="shared" si="214"/>
        <v/>
      </c>
      <c r="Y3292" s="182" t="b">
        <f t="shared" si="215"/>
        <v>0</v>
      </c>
      <c r="Z3292" s="199"/>
      <c r="AA3292" s="199"/>
      <c r="AB3292" s="112"/>
      <c r="AC3292" s="112"/>
      <c r="AD3292" s="112"/>
      <c r="AE3292" s="204"/>
      <c r="AF3292" s="199"/>
    </row>
    <row r="3293" spans="1:32" ht="15.6" hidden="1">
      <c r="A3293" s="198"/>
      <c r="B3293" s="199"/>
      <c r="C3293" s="199"/>
      <c r="D3293" s="199"/>
      <c r="E3293" s="200"/>
      <c r="F3293" s="200"/>
      <c r="G3293" s="199"/>
      <c r="H3293" s="199"/>
      <c r="I3293" s="200"/>
      <c r="J3293" s="204"/>
      <c r="K3293" s="199"/>
      <c r="L3293" s="199"/>
      <c r="M3293" s="199"/>
      <c r="N3293" s="112"/>
      <c r="O3293" s="199"/>
      <c r="P3293" s="199"/>
      <c r="Q3293" s="199"/>
      <c r="R3293" s="199"/>
      <c r="S3293" s="199"/>
      <c r="T3293" s="199">
        <f>BD[[#This Row],[ND]]*BD[[#This Row],[NE]]</f>
        <v>0</v>
      </c>
      <c r="U3293" s="201" t="str">
        <f t="shared" si="213"/>
        <v/>
      </c>
      <c r="V3293" s="199"/>
      <c r="W3293" s="199">
        <f>BD[[#This Row],[NP]]*BD[[#This Row],[N.C]]</f>
        <v>0</v>
      </c>
      <c r="X3293" s="201" t="str">
        <f t="shared" si="214"/>
        <v/>
      </c>
      <c r="Y3293" s="182" t="b">
        <f t="shared" si="215"/>
        <v>0</v>
      </c>
      <c r="Z3293" s="199"/>
      <c r="AA3293" s="199"/>
      <c r="AB3293" s="112"/>
      <c r="AC3293" s="112"/>
      <c r="AD3293" s="112"/>
      <c r="AE3293" s="204"/>
      <c r="AF3293" s="199"/>
    </row>
    <row r="3294" spans="1:32" ht="15.6" hidden="1">
      <c r="A3294" s="198"/>
      <c r="B3294" s="199"/>
      <c r="C3294" s="199"/>
      <c r="D3294" s="199"/>
      <c r="E3294" s="200"/>
      <c r="F3294" s="200"/>
      <c r="G3294" s="199"/>
      <c r="H3294" s="199"/>
      <c r="I3294" s="200"/>
      <c r="J3294" s="204"/>
      <c r="K3294" s="199"/>
      <c r="L3294" s="199"/>
      <c r="M3294" s="199"/>
      <c r="N3294" s="112"/>
      <c r="O3294" s="199"/>
      <c r="P3294" s="199"/>
      <c r="Q3294" s="199"/>
      <c r="R3294" s="199"/>
      <c r="S3294" s="199"/>
      <c r="T3294" s="199">
        <f>BD[[#This Row],[ND]]*BD[[#This Row],[NE]]</f>
        <v>0</v>
      </c>
      <c r="U3294" s="201" t="str">
        <f t="shared" si="213"/>
        <v/>
      </c>
      <c r="V3294" s="199"/>
      <c r="W3294" s="199">
        <f>BD[[#This Row],[NP]]*BD[[#This Row],[N.C]]</f>
        <v>0</v>
      </c>
      <c r="X3294" s="201" t="str">
        <f t="shared" si="214"/>
        <v/>
      </c>
      <c r="Y3294" s="182" t="b">
        <f t="shared" si="215"/>
        <v>0</v>
      </c>
      <c r="Z3294" s="199"/>
      <c r="AA3294" s="199"/>
      <c r="AB3294" s="112"/>
      <c r="AC3294" s="112"/>
      <c r="AD3294" s="112"/>
      <c r="AE3294" s="204"/>
      <c r="AF3294" s="199"/>
    </row>
    <row r="3295" spans="1:32" ht="15.6" hidden="1">
      <c r="A3295" s="198"/>
      <c r="B3295" s="199"/>
      <c r="C3295" s="199"/>
      <c r="D3295" s="199"/>
      <c r="E3295" s="200"/>
      <c r="F3295" s="200"/>
      <c r="G3295" s="199"/>
      <c r="H3295" s="199"/>
      <c r="I3295" s="200"/>
      <c r="J3295" s="204"/>
      <c r="K3295" s="199"/>
      <c r="L3295" s="199"/>
      <c r="M3295" s="199"/>
      <c r="N3295" s="112"/>
      <c r="O3295" s="199"/>
      <c r="P3295" s="199"/>
      <c r="Q3295" s="199"/>
      <c r="R3295" s="199"/>
      <c r="S3295" s="199"/>
      <c r="T3295" s="199">
        <f>BD[[#This Row],[ND]]*BD[[#This Row],[NE]]</f>
        <v>0</v>
      </c>
      <c r="U3295" s="201" t="str">
        <f t="shared" si="213"/>
        <v/>
      </c>
      <c r="V3295" s="199"/>
      <c r="W3295" s="199">
        <f>BD[[#This Row],[NP]]*BD[[#This Row],[N.C]]</f>
        <v>0</v>
      </c>
      <c r="X3295" s="201" t="str">
        <f t="shared" si="214"/>
        <v/>
      </c>
      <c r="Y3295" s="182" t="b">
        <f t="shared" si="215"/>
        <v>0</v>
      </c>
      <c r="Z3295" s="199"/>
      <c r="AA3295" s="199"/>
      <c r="AB3295" s="112"/>
      <c r="AC3295" s="112"/>
      <c r="AD3295" s="112"/>
      <c r="AE3295" s="204"/>
      <c r="AF3295" s="199"/>
    </row>
    <row r="3296" spans="1:32" ht="15.6" hidden="1">
      <c r="A3296" s="198"/>
      <c r="B3296" s="199"/>
      <c r="C3296" s="199"/>
      <c r="D3296" s="199"/>
      <c r="E3296" s="200"/>
      <c r="F3296" s="200"/>
      <c r="G3296" s="199"/>
      <c r="H3296" s="199"/>
      <c r="I3296" s="200"/>
      <c r="J3296" s="204"/>
      <c r="K3296" s="199"/>
      <c r="L3296" s="199"/>
      <c r="M3296" s="199"/>
      <c r="N3296" s="112"/>
      <c r="O3296" s="199"/>
      <c r="P3296" s="199"/>
      <c r="Q3296" s="199"/>
      <c r="R3296" s="199"/>
      <c r="S3296" s="199"/>
      <c r="T3296" s="199">
        <f>BD[[#This Row],[ND]]*BD[[#This Row],[NE]]</f>
        <v>0</v>
      </c>
      <c r="U3296" s="201" t="str">
        <f t="shared" si="213"/>
        <v/>
      </c>
      <c r="V3296" s="199"/>
      <c r="W3296" s="199">
        <f>BD[[#This Row],[NP]]*BD[[#This Row],[N.C]]</f>
        <v>0</v>
      </c>
      <c r="X3296" s="201" t="str">
        <f t="shared" si="214"/>
        <v/>
      </c>
      <c r="Y3296" s="182" t="b">
        <f t="shared" si="215"/>
        <v>0</v>
      </c>
      <c r="Z3296" s="199"/>
      <c r="AA3296" s="199"/>
      <c r="AB3296" s="112"/>
      <c r="AC3296" s="112"/>
      <c r="AD3296" s="112"/>
      <c r="AE3296" s="204"/>
      <c r="AF3296" s="199"/>
    </row>
    <row r="3297" spans="1:32" ht="15.6" hidden="1">
      <c r="A3297" s="198"/>
      <c r="B3297" s="199"/>
      <c r="C3297" s="199"/>
      <c r="D3297" s="199"/>
      <c r="E3297" s="200"/>
      <c r="F3297" s="200"/>
      <c r="G3297" s="199"/>
      <c r="H3297" s="199"/>
      <c r="I3297" s="200"/>
      <c r="J3297" s="204"/>
      <c r="K3297" s="199"/>
      <c r="L3297" s="199"/>
      <c r="M3297" s="199"/>
      <c r="N3297" s="112"/>
      <c r="O3297" s="199"/>
      <c r="P3297" s="199"/>
      <c r="Q3297" s="199"/>
      <c r="R3297" s="199"/>
      <c r="S3297" s="199"/>
      <c r="T3297" s="199">
        <f>BD[[#This Row],[ND]]*BD[[#This Row],[NE]]</f>
        <v>0</v>
      </c>
      <c r="U3297" s="201" t="str">
        <f t="shared" si="213"/>
        <v/>
      </c>
      <c r="V3297" s="199"/>
      <c r="W3297" s="199">
        <f>BD[[#This Row],[NP]]*BD[[#This Row],[N.C]]</f>
        <v>0</v>
      </c>
      <c r="X3297" s="201" t="str">
        <f t="shared" si="214"/>
        <v/>
      </c>
      <c r="Y3297" s="182" t="b">
        <f t="shared" si="215"/>
        <v>0</v>
      </c>
      <c r="Z3297" s="199"/>
      <c r="AA3297" s="199"/>
      <c r="AB3297" s="112"/>
      <c r="AC3297" s="112"/>
      <c r="AD3297" s="112"/>
      <c r="AE3297" s="204"/>
      <c r="AF3297" s="199"/>
    </row>
    <row r="3298" spans="1:32" ht="15.6" hidden="1">
      <c r="A3298" s="198"/>
      <c r="B3298" s="199"/>
      <c r="C3298" s="199"/>
      <c r="D3298" s="199"/>
      <c r="E3298" s="200"/>
      <c r="F3298" s="200"/>
      <c r="G3298" s="199"/>
      <c r="H3298" s="199"/>
      <c r="I3298" s="200"/>
      <c r="J3298" s="204"/>
      <c r="K3298" s="199"/>
      <c r="L3298" s="199"/>
      <c r="M3298" s="199"/>
      <c r="N3298" s="112"/>
      <c r="O3298" s="199"/>
      <c r="P3298" s="199"/>
      <c r="Q3298" s="199"/>
      <c r="R3298" s="199"/>
      <c r="S3298" s="199"/>
      <c r="T3298" s="199">
        <f>BD[[#This Row],[ND]]*BD[[#This Row],[NE]]</f>
        <v>0</v>
      </c>
      <c r="U3298" s="201" t="str">
        <f t="shared" si="213"/>
        <v/>
      </c>
      <c r="V3298" s="199"/>
      <c r="W3298" s="199">
        <f>BD[[#This Row],[NP]]*BD[[#This Row],[N.C]]</f>
        <v>0</v>
      </c>
      <c r="X3298" s="201" t="str">
        <f t="shared" si="214"/>
        <v/>
      </c>
      <c r="Y3298" s="182" t="b">
        <f t="shared" si="215"/>
        <v>0</v>
      </c>
      <c r="Z3298" s="199"/>
      <c r="AA3298" s="199"/>
      <c r="AB3298" s="112"/>
      <c r="AC3298" s="112"/>
      <c r="AD3298" s="112"/>
      <c r="AE3298" s="204"/>
      <c r="AF3298" s="199"/>
    </row>
    <row r="3299" spans="1:32" ht="15.6" hidden="1">
      <c r="A3299" s="198"/>
      <c r="B3299" s="199"/>
      <c r="C3299" s="199"/>
      <c r="D3299" s="199"/>
      <c r="E3299" s="200"/>
      <c r="F3299" s="200"/>
      <c r="G3299" s="199"/>
      <c r="H3299" s="199"/>
      <c r="I3299" s="200"/>
      <c r="J3299" s="204"/>
      <c r="K3299" s="199"/>
      <c r="L3299" s="199"/>
      <c r="M3299" s="199"/>
      <c r="N3299" s="112"/>
      <c r="O3299" s="199"/>
      <c r="P3299" s="199"/>
      <c r="Q3299" s="199"/>
      <c r="R3299" s="199"/>
      <c r="S3299" s="199"/>
      <c r="T3299" s="199">
        <f>BD[[#This Row],[ND]]*BD[[#This Row],[NE]]</f>
        <v>0</v>
      </c>
      <c r="U3299" s="201" t="str">
        <f t="shared" si="213"/>
        <v/>
      </c>
      <c r="V3299" s="199"/>
      <c r="W3299" s="199">
        <f>BD[[#This Row],[NP]]*BD[[#This Row],[N.C]]</f>
        <v>0</v>
      </c>
      <c r="X3299" s="201" t="str">
        <f t="shared" si="214"/>
        <v/>
      </c>
      <c r="Y3299" s="182" t="b">
        <f t="shared" si="215"/>
        <v>0</v>
      </c>
      <c r="Z3299" s="199"/>
      <c r="AA3299" s="199"/>
      <c r="AB3299" s="112"/>
      <c r="AC3299" s="112"/>
      <c r="AD3299" s="112"/>
      <c r="AE3299" s="204"/>
      <c r="AF3299" s="199"/>
    </row>
    <row r="3300" spans="1:32" ht="15.6" hidden="1">
      <c r="A3300" s="198"/>
      <c r="B3300" s="199"/>
      <c r="C3300" s="199"/>
      <c r="D3300" s="199"/>
      <c r="E3300" s="200"/>
      <c r="F3300" s="200"/>
      <c r="G3300" s="199"/>
      <c r="H3300" s="199"/>
      <c r="I3300" s="200"/>
      <c r="J3300" s="204"/>
      <c r="K3300" s="199"/>
      <c r="L3300" s="199"/>
      <c r="M3300" s="199"/>
      <c r="N3300" s="112"/>
      <c r="O3300" s="199"/>
      <c r="P3300" s="199"/>
      <c r="Q3300" s="199"/>
      <c r="R3300" s="199"/>
      <c r="S3300" s="199"/>
      <c r="T3300" s="199">
        <f>BD[[#This Row],[ND]]*BD[[#This Row],[NE]]</f>
        <v>0</v>
      </c>
      <c r="U3300" s="201" t="str">
        <f t="shared" si="213"/>
        <v/>
      </c>
      <c r="V3300" s="199"/>
      <c r="W3300" s="199">
        <f>BD[[#This Row],[NP]]*BD[[#This Row],[N.C]]</f>
        <v>0</v>
      </c>
      <c r="X3300" s="201" t="str">
        <f t="shared" si="214"/>
        <v/>
      </c>
      <c r="Y3300" s="182" t="b">
        <f t="shared" si="215"/>
        <v>0</v>
      </c>
      <c r="Z3300" s="199"/>
      <c r="AA3300" s="199"/>
      <c r="AB3300" s="112"/>
      <c r="AC3300" s="112"/>
      <c r="AD3300" s="112"/>
      <c r="AE3300" s="204"/>
      <c r="AF3300" s="199"/>
    </row>
    <row r="3301" spans="1:32" ht="15.6" hidden="1">
      <c r="A3301" s="198"/>
      <c r="B3301" s="199"/>
      <c r="C3301" s="199"/>
      <c r="D3301" s="199"/>
      <c r="E3301" s="200"/>
      <c r="F3301" s="200"/>
      <c r="G3301" s="199"/>
      <c r="H3301" s="199"/>
      <c r="I3301" s="200"/>
      <c r="J3301" s="204"/>
      <c r="K3301" s="199"/>
      <c r="L3301" s="199"/>
      <c r="M3301" s="199"/>
      <c r="N3301" s="112"/>
      <c r="O3301" s="199"/>
      <c r="P3301" s="199"/>
      <c r="Q3301" s="199"/>
      <c r="R3301" s="199"/>
      <c r="S3301" s="199"/>
      <c r="T3301" s="199">
        <f>BD[[#This Row],[ND]]*BD[[#This Row],[NE]]</f>
        <v>0</v>
      </c>
      <c r="U3301" s="201" t="str">
        <f t="shared" si="213"/>
        <v/>
      </c>
      <c r="V3301" s="199"/>
      <c r="W3301" s="199">
        <f>BD[[#This Row],[NP]]*BD[[#This Row],[N.C]]</f>
        <v>0</v>
      </c>
      <c r="X3301" s="201" t="str">
        <f t="shared" si="214"/>
        <v/>
      </c>
      <c r="Y3301" s="182" t="b">
        <f t="shared" si="215"/>
        <v>0</v>
      </c>
      <c r="Z3301" s="199"/>
      <c r="AA3301" s="199"/>
      <c r="AB3301" s="112"/>
      <c r="AC3301" s="112"/>
      <c r="AD3301" s="112"/>
      <c r="AE3301" s="204"/>
      <c r="AF3301" s="199"/>
    </row>
    <row r="3302" spans="1:32" ht="15.6" hidden="1">
      <c r="A3302" s="198"/>
      <c r="B3302" s="199"/>
      <c r="C3302" s="199"/>
      <c r="D3302" s="199"/>
      <c r="E3302" s="200"/>
      <c r="F3302" s="200"/>
      <c r="G3302" s="199"/>
      <c r="H3302" s="199"/>
      <c r="I3302" s="200"/>
      <c r="J3302" s="204"/>
      <c r="K3302" s="199"/>
      <c r="L3302" s="199"/>
      <c r="M3302" s="199"/>
      <c r="N3302" s="112"/>
      <c r="O3302" s="199"/>
      <c r="P3302" s="199"/>
      <c r="Q3302" s="199"/>
      <c r="R3302" s="199"/>
      <c r="S3302" s="199"/>
      <c r="T3302" s="199">
        <f>BD[[#This Row],[ND]]*BD[[#This Row],[NE]]</f>
        <v>0</v>
      </c>
      <c r="U3302" s="201" t="str">
        <f t="shared" si="213"/>
        <v/>
      </c>
      <c r="V3302" s="199"/>
      <c r="W3302" s="199">
        <f>BD[[#This Row],[NP]]*BD[[#This Row],[N.C]]</f>
        <v>0</v>
      </c>
      <c r="X3302" s="201" t="str">
        <f t="shared" si="214"/>
        <v/>
      </c>
      <c r="Y3302" s="182" t="b">
        <f t="shared" si="215"/>
        <v>0</v>
      </c>
      <c r="Z3302" s="199"/>
      <c r="AA3302" s="199"/>
      <c r="AB3302" s="112"/>
      <c r="AC3302" s="112"/>
      <c r="AD3302" s="112"/>
      <c r="AE3302" s="204"/>
      <c r="AF3302" s="199"/>
    </row>
    <row r="3303" spans="1:32" ht="15.6" hidden="1">
      <c r="A3303" s="198"/>
      <c r="B3303" s="199"/>
      <c r="C3303" s="199"/>
      <c r="D3303" s="199"/>
      <c r="E3303" s="200"/>
      <c r="F3303" s="200"/>
      <c r="G3303" s="199"/>
      <c r="H3303" s="199"/>
      <c r="I3303" s="200"/>
      <c r="J3303" s="204"/>
      <c r="K3303" s="199"/>
      <c r="L3303" s="199"/>
      <c r="M3303" s="199"/>
      <c r="N3303" s="112"/>
      <c r="O3303" s="199"/>
      <c r="P3303" s="199"/>
      <c r="Q3303" s="199"/>
      <c r="R3303" s="199"/>
      <c r="S3303" s="199"/>
      <c r="T3303" s="199">
        <f>BD[[#This Row],[ND]]*BD[[#This Row],[NE]]</f>
        <v>0</v>
      </c>
      <c r="U3303" s="201" t="str">
        <f t="shared" si="213"/>
        <v/>
      </c>
      <c r="V3303" s="199"/>
      <c r="W3303" s="199">
        <f>BD[[#This Row],[NP]]*BD[[#This Row],[N.C]]</f>
        <v>0</v>
      </c>
      <c r="X3303" s="201" t="str">
        <f t="shared" si="214"/>
        <v/>
      </c>
      <c r="Y3303" s="182" t="b">
        <f t="shared" si="215"/>
        <v>0</v>
      </c>
      <c r="Z3303" s="199"/>
      <c r="AA3303" s="199"/>
      <c r="AB3303" s="112"/>
      <c r="AC3303" s="112"/>
      <c r="AD3303" s="112"/>
      <c r="AE3303" s="204"/>
      <c r="AF3303" s="199"/>
    </row>
    <row r="3304" spans="1:32" ht="15.6" hidden="1">
      <c r="A3304" s="198"/>
      <c r="B3304" s="199"/>
      <c r="C3304" s="199"/>
      <c r="D3304" s="199"/>
      <c r="E3304" s="200"/>
      <c r="F3304" s="200"/>
      <c r="G3304" s="199"/>
      <c r="H3304" s="199"/>
      <c r="I3304" s="200"/>
      <c r="J3304" s="204"/>
      <c r="K3304" s="199"/>
      <c r="L3304" s="199"/>
      <c r="M3304" s="199"/>
      <c r="N3304" s="112"/>
      <c r="O3304" s="199"/>
      <c r="P3304" s="199"/>
      <c r="Q3304" s="199"/>
      <c r="R3304" s="199"/>
      <c r="S3304" s="199"/>
      <c r="T3304" s="199">
        <f>BD[[#This Row],[ND]]*BD[[#This Row],[NE]]</f>
        <v>0</v>
      </c>
      <c r="U3304" s="201" t="str">
        <f t="shared" si="213"/>
        <v/>
      </c>
      <c r="V3304" s="199"/>
      <c r="W3304" s="199">
        <f>BD[[#This Row],[NP]]*BD[[#This Row],[N.C]]</f>
        <v>0</v>
      </c>
      <c r="X3304" s="201" t="str">
        <f t="shared" si="214"/>
        <v/>
      </c>
      <c r="Y3304" s="182" t="b">
        <f t="shared" si="215"/>
        <v>0</v>
      </c>
      <c r="Z3304" s="199"/>
      <c r="AA3304" s="199"/>
      <c r="AB3304" s="112"/>
      <c r="AC3304" s="112"/>
      <c r="AD3304" s="112"/>
      <c r="AE3304" s="204"/>
      <c r="AF3304" s="199"/>
    </row>
    <row r="3305" spans="1:32" ht="15.6" hidden="1">
      <c r="A3305" s="198"/>
      <c r="B3305" s="199"/>
      <c r="C3305" s="199"/>
      <c r="D3305" s="199"/>
      <c r="E3305" s="200"/>
      <c r="F3305" s="200"/>
      <c r="G3305" s="199"/>
      <c r="H3305" s="199"/>
      <c r="I3305" s="200"/>
      <c r="J3305" s="204"/>
      <c r="K3305" s="199"/>
      <c r="L3305" s="199"/>
      <c r="M3305" s="199"/>
      <c r="N3305" s="112"/>
      <c r="O3305" s="199"/>
      <c r="P3305" s="199"/>
      <c r="Q3305" s="199"/>
      <c r="R3305" s="199"/>
      <c r="S3305" s="199"/>
      <c r="T3305" s="199">
        <f>BD[[#This Row],[ND]]*BD[[#This Row],[NE]]</f>
        <v>0</v>
      </c>
      <c r="U3305" s="201" t="str">
        <f t="shared" si="213"/>
        <v/>
      </c>
      <c r="V3305" s="199"/>
      <c r="W3305" s="199">
        <f>BD[[#This Row],[NP]]*BD[[#This Row],[N.C]]</f>
        <v>0</v>
      </c>
      <c r="X3305" s="201" t="str">
        <f t="shared" si="214"/>
        <v/>
      </c>
      <c r="Y3305" s="182" t="b">
        <f t="shared" si="215"/>
        <v>0</v>
      </c>
      <c r="Z3305" s="199"/>
      <c r="AA3305" s="199"/>
      <c r="AB3305" s="112"/>
      <c r="AC3305" s="112"/>
      <c r="AD3305" s="112"/>
      <c r="AE3305" s="204"/>
      <c r="AF3305" s="199"/>
    </row>
    <row r="3306" spans="1:32" ht="15.6" hidden="1">
      <c r="A3306" s="198"/>
      <c r="B3306" s="199"/>
      <c r="C3306" s="199"/>
      <c r="D3306" s="199"/>
      <c r="E3306" s="200"/>
      <c r="F3306" s="200"/>
      <c r="G3306" s="199"/>
      <c r="H3306" s="199"/>
      <c r="I3306" s="200"/>
      <c r="J3306" s="204"/>
      <c r="K3306" s="199"/>
      <c r="L3306" s="199"/>
      <c r="M3306" s="199"/>
      <c r="N3306" s="112"/>
      <c r="O3306" s="199"/>
      <c r="P3306" s="199"/>
      <c r="Q3306" s="199"/>
      <c r="R3306" s="199"/>
      <c r="S3306" s="199"/>
      <c r="T3306" s="199">
        <f>BD[[#This Row],[ND]]*BD[[#This Row],[NE]]</f>
        <v>0</v>
      </c>
      <c r="U3306" s="201" t="str">
        <f t="shared" si="213"/>
        <v/>
      </c>
      <c r="V3306" s="199"/>
      <c r="W3306" s="199">
        <f>BD[[#This Row],[NP]]*BD[[#This Row],[N.C]]</f>
        <v>0</v>
      </c>
      <c r="X3306" s="201" t="str">
        <f t="shared" si="214"/>
        <v/>
      </c>
      <c r="Y3306" s="182" t="b">
        <f t="shared" si="215"/>
        <v>0</v>
      </c>
      <c r="Z3306" s="199"/>
      <c r="AA3306" s="199"/>
      <c r="AB3306" s="112"/>
      <c r="AC3306" s="112"/>
      <c r="AD3306" s="112"/>
      <c r="AE3306" s="204"/>
      <c r="AF3306" s="199"/>
    </row>
    <row r="3307" spans="1:32" ht="15.6" hidden="1">
      <c r="A3307" s="198"/>
      <c r="B3307" s="199"/>
      <c r="C3307" s="199"/>
      <c r="D3307" s="199"/>
      <c r="E3307" s="200"/>
      <c r="F3307" s="200"/>
      <c r="G3307" s="199"/>
      <c r="H3307" s="199"/>
      <c r="I3307" s="200"/>
      <c r="J3307" s="204"/>
      <c r="K3307" s="199"/>
      <c r="L3307" s="199"/>
      <c r="M3307" s="199"/>
      <c r="N3307" s="112"/>
      <c r="O3307" s="199"/>
      <c r="P3307" s="199"/>
      <c r="Q3307" s="199"/>
      <c r="R3307" s="199"/>
      <c r="S3307" s="199"/>
      <c r="T3307" s="199">
        <f>BD[[#This Row],[ND]]*BD[[#This Row],[NE]]</f>
        <v>0</v>
      </c>
      <c r="U3307" s="201" t="str">
        <f t="shared" si="213"/>
        <v/>
      </c>
      <c r="V3307" s="199"/>
      <c r="W3307" s="199">
        <f>BD[[#This Row],[NP]]*BD[[#This Row],[N.C]]</f>
        <v>0</v>
      </c>
      <c r="X3307" s="201" t="str">
        <f t="shared" si="214"/>
        <v/>
      </c>
      <c r="Y3307" s="182" t="b">
        <f t="shared" si="215"/>
        <v>0</v>
      </c>
      <c r="Z3307" s="199"/>
      <c r="AA3307" s="199"/>
      <c r="AB3307" s="112"/>
      <c r="AC3307" s="112"/>
      <c r="AD3307" s="112"/>
      <c r="AE3307" s="204"/>
      <c r="AF3307" s="199"/>
    </row>
    <row r="3308" spans="1:32" ht="15.6" hidden="1">
      <c r="A3308" s="198"/>
      <c r="B3308" s="199"/>
      <c r="C3308" s="199"/>
      <c r="D3308" s="199"/>
      <c r="E3308" s="200"/>
      <c r="F3308" s="200"/>
      <c r="G3308" s="199"/>
      <c r="H3308" s="199"/>
      <c r="I3308" s="200"/>
      <c r="J3308" s="204"/>
      <c r="K3308" s="199"/>
      <c r="L3308" s="199"/>
      <c r="M3308" s="199"/>
      <c r="N3308" s="112"/>
      <c r="O3308" s="199"/>
      <c r="P3308" s="199"/>
      <c r="Q3308" s="199"/>
      <c r="R3308" s="199"/>
      <c r="S3308" s="199"/>
      <c r="T3308" s="199">
        <f>BD[[#This Row],[ND]]*BD[[#This Row],[NE]]</f>
        <v>0</v>
      </c>
      <c r="U3308" s="201" t="str">
        <f t="shared" si="213"/>
        <v/>
      </c>
      <c r="V3308" s="199"/>
      <c r="W3308" s="199">
        <f>BD[[#This Row],[NP]]*BD[[#This Row],[N.C]]</f>
        <v>0</v>
      </c>
      <c r="X3308" s="201" t="str">
        <f t="shared" si="214"/>
        <v/>
      </c>
      <c r="Y3308" s="182" t="b">
        <f t="shared" si="215"/>
        <v>0</v>
      </c>
      <c r="Z3308" s="199"/>
      <c r="AA3308" s="199"/>
      <c r="AB3308" s="112"/>
      <c r="AC3308" s="112"/>
      <c r="AD3308" s="112"/>
      <c r="AE3308" s="204"/>
      <c r="AF3308" s="199"/>
    </row>
    <row r="3309" spans="1:32" ht="15.6" hidden="1">
      <c r="A3309" s="198"/>
      <c r="B3309" s="199"/>
      <c r="C3309" s="199"/>
      <c r="D3309" s="199"/>
      <c r="E3309" s="200"/>
      <c r="F3309" s="200"/>
      <c r="G3309" s="199"/>
      <c r="H3309" s="199"/>
      <c r="I3309" s="200"/>
      <c r="J3309" s="204"/>
      <c r="K3309" s="199"/>
      <c r="L3309" s="199"/>
      <c r="M3309" s="199"/>
      <c r="N3309" s="112"/>
      <c r="O3309" s="199"/>
      <c r="P3309" s="199"/>
      <c r="Q3309" s="199"/>
      <c r="R3309" s="199"/>
      <c r="S3309" s="199"/>
      <c r="T3309" s="199">
        <f>BD[[#This Row],[ND]]*BD[[#This Row],[NE]]</f>
        <v>0</v>
      </c>
      <c r="U3309" s="201" t="str">
        <f t="shared" si="213"/>
        <v/>
      </c>
      <c r="V3309" s="199"/>
      <c r="W3309" s="199">
        <f>BD[[#This Row],[NP]]*BD[[#This Row],[N.C]]</f>
        <v>0</v>
      </c>
      <c r="X3309" s="201" t="str">
        <f t="shared" si="214"/>
        <v/>
      </c>
      <c r="Y3309" s="182" t="b">
        <f t="shared" si="215"/>
        <v>0</v>
      </c>
      <c r="Z3309" s="199"/>
      <c r="AA3309" s="199"/>
      <c r="AB3309" s="112"/>
      <c r="AC3309" s="112"/>
      <c r="AD3309" s="112"/>
      <c r="AE3309" s="204"/>
      <c r="AF3309" s="199"/>
    </row>
    <row r="3310" spans="1:32" ht="15.6" hidden="1">
      <c r="A3310" s="198"/>
      <c r="B3310" s="199"/>
      <c r="C3310" s="199"/>
      <c r="D3310" s="199"/>
      <c r="E3310" s="200"/>
      <c r="F3310" s="200"/>
      <c r="G3310" s="199"/>
      <c r="H3310" s="199"/>
      <c r="I3310" s="200"/>
      <c r="J3310" s="204"/>
      <c r="K3310" s="199"/>
      <c r="L3310" s="199"/>
      <c r="M3310" s="199"/>
      <c r="N3310" s="112"/>
      <c r="O3310" s="199"/>
      <c r="P3310" s="199"/>
      <c r="Q3310" s="199"/>
      <c r="R3310" s="199"/>
      <c r="S3310" s="199"/>
      <c r="T3310" s="199">
        <f>BD[[#This Row],[ND]]*BD[[#This Row],[NE]]</f>
        <v>0</v>
      </c>
      <c r="U3310" s="201" t="str">
        <f t="shared" si="213"/>
        <v/>
      </c>
      <c r="V3310" s="199"/>
      <c r="W3310" s="199">
        <f>BD[[#This Row],[NP]]*BD[[#This Row],[N.C]]</f>
        <v>0</v>
      </c>
      <c r="X3310" s="201" t="str">
        <f t="shared" si="214"/>
        <v/>
      </c>
      <c r="Y3310" s="182" t="b">
        <f t="shared" si="215"/>
        <v>0</v>
      </c>
      <c r="Z3310" s="199"/>
      <c r="AA3310" s="199"/>
      <c r="AB3310" s="112"/>
      <c r="AC3310" s="112"/>
      <c r="AD3310" s="112"/>
      <c r="AE3310" s="204"/>
      <c r="AF3310" s="199"/>
    </row>
    <row r="3311" spans="1:32" ht="15.6" hidden="1">
      <c r="A3311" s="198"/>
      <c r="B3311" s="199"/>
      <c r="C3311" s="199"/>
      <c r="D3311" s="199"/>
      <c r="E3311" s="200"/>
      <c r="F3311" s="200"/>
      <c r="G3311" s="199"/>
      <c r="H3311" s="199"/>
      <c r="I3311" s="200"/>
      <c r="J3311" s="204"/>
      <c r="K3311" s="199"/>
      <c r="L3311" s="199"/>
      <c r="M3311" s="199"/>
      <c r="N3311" s="112"/>
      <c r="O3311" s="199"/>
      <c r="P3311" s="199"/>
      <c r="Q3311" s="199"/>
      <c r="R3311" s="199"/>
      <c r="S3311" s="199"/>
      <c r="T3311" s="199">
        <f>BD[[#This Row],[ND]]*BD[[#This Row],[NE]]</f>
        <v>0</v>
      </c>
      <c r="U3311" s="201" t="str">
        <f t="shared" si="213"/>
        <v/>
      </c>
      <c r="V3311" s="199"/>
      <c r="W3311" s="199">
        <f>BD[[#This Row],[NP]]*BD[[#This Row],[N.C]]</f>
        <v>0</v>
      </c>
      <c r="X3311" s="201" t="str">
        <f t="shared" si="214"/>
        <v/>
      </c>
      <c r="Y3311" s="182" t="b">
        <f t="shared" si="215"/>
        <v>0</v>
      </c>
      <c r="Z3311" s="199"/>
      <c r="AA3311" s="199"/>
      <c r="AB3311" s="112"/>
      <c r="AC3311" s="112"/>
      <c r="AD3311" s="112"/>
      <c r="AE3311" s="204"/>
      <c r="AF3311" s="199"/>
    </row>
    <row r="3312" spans="1:32" ht="15.6" hidden="1">
      <c r="A3312" s="198"/>
      <c r="B3312" s="199"/>
      <c r="C3312" s="199"/>
      <c r="D3312" s="199"/>
      <c r="E3312" s="200"/>
      <c r="F3312" s="200"/>
      <c r="G3312" s="199"/>
      <c r="H3312" s="199"/>
      <c r="I3312" s="200"/>
      <c r="J3312" s="204"/>
      <c r="K3312" s="199"/>
      <c r="L3312" s="199"/>
      <c r="M3312" s="199"/>
      <c r="N3312" s="112"/>
      <c r="O3312" s="199"/>
      <c r="P3312" s="199"/>
      <c r="Q3312" s="199"/>
      <c r="R3312" s="199"/>
      <c r="S3312" s="199"/>
      <c r="T3312" s="199">
        <f>BD[[#This Row],[ND]]*BD[[#This Row],[NE]]</f>
        <v>0</v>
      </c>
      <c r="U3312" s="201" t="str">
        <f t="shared" si="213"/>
        <v/>
      </c>
      <c r="V3312" s="199"/>
      <c r="W3312" s="199">
        <f>BD[[#This Row],[NP]]*BD[[#This Row],[N.C]]</f>
        <v>0</v>
      </c>
      <c r="X3312" s="201" t="str">
        <f t="shared" si="214"/>
        <v/>
      </c>
      <c r="Y3312" s="182" t="b">
        <f t="shared" si="215"/>
        <v>0</v>
      </c>
      <c r="Z3312" s="199"/>
      <c r="AA3312" s="199"/>
      <c r="AB3312" s="112"/>
      <c r="AC3312" s="112"/>
      <c r="AD3312" s="112"/>
      <c r="AE3312" s="204"/>
      <c r="AF3312" s="199"/>
    </row>
    <row r="3313" spans="1:32" ht="15.6" hidden="1">
      <c r="A3313" s="198"/>
      <c r="B3313" s="199"/>
      <c r="C3313" s="199"/>
      <c r="D3313" s="199"/>
      <c r="E3313" s="200"/>
      <c r="F3313" s="200"/>
      <c r="G3313" s="199"/>
      <c r="H3313" s="199"/>
      <c r="I3313" s="200"/>
      <c r="J3313" s="204"/>
      <c r="K3313" s="199"/>
      <c r="L3313" s="199"/>
      <c r="M3313" s="199"/>
      <c r="N3313" s="112"/>
      <c r="O3313" s="199"/>
      <c r="P3313" s="199"/>
      <c r="Q3313" s="199"/>
      <c r="R3313" s="199"/>
      <c r="S3313" s="199"/>
      <c r="T3313" s="199">
        <f>BD[[#This Row],[ND]]*BD[[#This Row],[NE]]</f>
        <v>0</v>
      </c>
      <c r="U3313" s="201" t="str">
        <f t="shared" si="213"/>
        <v/>
      </c>
      <c r="V3313" s="199"/>
      <c r="W3313" s="199">
        <f>BD[[#This Row],[NP]]*BD[[#This Row],[N.C]]</f>
        <v>0</v>
      </c>
      <c r="X3313" s="201" t="str">
        <f t="shared" si="214"/>
        <v/>
      </c>
      <c r="Y3313" s="182" t="b">
        <f t="shared" si="215"/>
        <v>0</v>
      </c>
      <c r="Z3313" s="199"/>
      <c r="AA3313" s="199"/>
      <c r="AB3313" s="112"/>
      <c r="AC3313" s="112"/>
      <c r="AD3313" s="112"/>
      <c r="AE3313" s="204"/>
      <c r="AF3313" s="199"/>
    </row>
    <row r="3314" spans="1:32" ht="15.6" hidden="1">
      <c r="A3314" s="198"/>
      <c r="B3314" s="199"/>
      <c r="C3314" s="199"/>
      <c r="D3314" s="199"/>
      <c r="E3314" s="200"/>
      <c r="F3314" s="200"/>
      <c r="G3314" s="199"/>
      <c r="H3314" s="199"/>
      <c r="I3314" s="200"/>
      <c r="J3314" s="204"/>
      <c r="K3314" s="199"/>
      <c r="L3314" s="199"/>
      <c r="M3314" s="199"/>
      <c r="N3314" s="112"/>
      <c r="O3314" s="199"/>
      <c r="P3314" s="199"/>
      <c r="Q3314" s="199"/>
      <c r="R3314" s="199"/>
      <c r="S3314" s="199"/>
      <c r="T3314" s="199">
        <f>BD[[#This Row],[ND]]*BD[[#This Row],[NE]]</f>
        <v>0</v>
      </c>
      <c r="U3314" s="201" t="str">
        <f t="shared" si="213"/>
        <v/>
      </c>
      <c r="V3314" s="199"/>
      <c r="W3314" s="199">
        <f>BD[[#This Row],[NP]]*BD[[#This Row],[N.C]]</f>
        <v>0</v>
      </c>
      <c r="X3314" s="201" t="str">
        <f t="shared" si="214"/>
        <v/>
      </c>
      <c r="Y3314" s="182" t="b">
        <f t="shared" si="215"/>
        <v>0</v>
      </c>
      <c r="Z3314" s="199"/>
      <c r="AA3314" s="199"/>
      <c r="AB3314" s="112"/>
      <c r="AC3314" s="112"/>
      <c r="AD3314" s="112"/>
      <c r="AE3314" s="204"/>
      <c r="AF3314" s="199"/>
    </row>
    <row r="3315" spans="1:32" ht="15.6" hidden="1">
      <c r="A3315" s="198"/>
      <c r="B3315" s="199"/>
      <c r="C3315" s="199"/>
      <c r="D3315" s="199"/>
      <c r="E3315" s="200"/>
      <c r="F3315" s="200"/>
      <c r="G3315" s="199"/>
      <c r="H3315" s="199"/>
      <c r="I3315" s="200"/>
      <c r="J3315" s="204"/>
      <c r="K3315" s="199"/>
      <c r="L3315" s="199"/>
      <c r="M3315" s="199"/>
      <c r="N3315" s="112"/>
      <c r="O3315" s="199"/>
      <c r="P3315" s="199"/>
      <c r="Q3315" s="199"/>
      <c r="R3315" s="199"/>
      <c r="S3315" s="199"/>
      <c r="T3315" s="199">
        <f>BD[[#This Row],[ND]]*BD[[#This Row],[NE]]</f>
        <v>0</v>
      </c>
      <c r="U3315" s="201" t="str">
        <f t="shared" si="213"/>
        <v/>
      </c>
      <c r="V3315" s="199"/>
      <c r="W3315" s="199">
        <f>BD[[#This Row],[NP]]*BD[[#This Row],[N.C]]</f>
        <v>0</v>
      </c>
      <c r="X3315" s="201" t="str">
        <f t="shared" si="214"/>
        <v/>
      </c>
      <c r="Y3315" s="182" t="b">
        <f t="shared" si="215"/>
        <v>0</v>
      </c>
      <c r="Z3315" s="199"/>
      <c r="AA3315" s="199"/>
      <c r="AB3315" s="112"/>
      <c r="AC3315" s="112"/>
      <c r="AD3315" s="112"/>
      <c r="AE3315" s="204"/>
      <c r="AF3315" s="199"/>
    </row>
    <row r="3316" spans="1:32" ht="15.6" hidden="1">
      <c r="A3316" s="198"/>
      <c r="B3316" s="199"/>
      <c r="C3316" s="199"/>
      <c r="D3316" s="199"/>
      <c r="E3316" s="200"/>
      <c r="F3316" s="200"/>
      <c r="G3316" s="199"/>
      <c r="H3316" s="199"/>
      <c r="I3316" s="200"/>
      <c r="J3316" s="204"/>
      <c r="K3316" s="199"/>
      <c r="L3316" s="199"/>
      <c r="M3316" s="199"/>
      <c r="N3316" s="112"/>
      <c r="O3316" s="199"/>
      <c r="P3316" s="199"/>
      <c r="Q3316" s="199"/>
      <c r="R3316" s="199"/>
      <c r="S3316" s="199"/>
      <c r="T3316" s="199">
        <f>BD[[#This Row],[ND]]*BD[[#This Row],[NE]]</f>
        <v>0</v>
      </c>
      <c r="U3316" s="201" t="str">
        <f t="shared" si="213"/>
        <v/>
      </c>
      <c r="V3316" s="199"/>
      <c r="W3316" s="199">
        <f>BD[[#This Row],[NP]]*BD[[#This Row],[N.C]]</f>
        <v>0</v>
      </c>
      <c r="X3316" s="201" t="str">
        <f t="shared" si="214"/>
        <v/>
      </c>
      <c r="Y3316" s="182" t="b">
        <f t="shared" si="215"/>
        <v>0</v>
      </c>
      <c r="Z3316" s="199"/>
      <c r="AA3316" s="199"/>
      <c r="AB3316" s="112"/>
      <c r="AC3316" s="112"/>
      <c r="AD3316" s="112"/>
      <c r="AE3316" s="204"/>
      <c r="AF3316" s="199"/>
    </row>
    <row r="3317" spans="1:32" ht="15.6" hidden="1">
      <c r="A3317" s="198"/>
      <c r="B3317" s="199"/>
      <c r="C3317" s="199"/>
      <c r="D3317" s="199"/>
      <c r="E3317" s="200"/>
      <c r="F3317" s="200"/>
      <c r="G3317" s="199"/>
      <c r="H3317" s="199"/>
      <c r="I3317" s="200"/>
      <c r="J3317" s="204"/>
      <c r="K3317" s="199"/>
      <c r="L3317" s="199"/>
      <c r="M3317" s="199"/>
      <c r="N3317" s="112"/>
      <c r="O3317" s="199"/>
      <c r="P3317" s="199"/>
      <c r="Q3317" s="199"/>
      <c r="R3317" s="199"/>
      <c r="S3317" s="199"/>
      <c r="T3317" s="199">
        <f>BD[[#This Row],[ND]]*BD[[#This Row],[NE]]</f>
        <v>0</v>
      </c>
      <c r="U3317" s="201" t="str">
        <f t="shared" si="213"/>
        <v/>
      </c>
      <c r="V3317" s="199"/>
      <c r="W3317" s="199">
        <f>BD[[#This Row],[NP]]*BD[[#This Row],[N.C]]</f>
        <v>0</v>
      </c>
      <c r="X3317" s="201" t="str">
        <f t="shared" si="214"/>
        <v/>
      </c>
      <c r="Y3317" s="182" t="b">
        <f t="shared" si="215"/>
        <v>0</v>
      </c>
      <c r="Z3317" s="199"/>
      <c r="AA3317" s="199"/>
      <c r="AB3317" s="112"/>
      <c r="AC3317" s="112"/>
      <c r="AD3317" s="112"/>
      <c r="AE3317" s="204"/>
      <c r="AF3317" s="199"/>
    </row>
    <row r="3318" spans="1:32" ht="15.6" hidden="1">
      <c r="A3318" s="198"/>
      <c r="B3318" s="199"/>
      <c r="C3318" s="199"/>
      <c r="D3318" s="199"/>
      <c r="E3318" s="200"/>
      <c r="F3318" s="200"/>
      <c r="G3318" s="199"/>
      <c r="H3318" s="199"/>
      <c r="I3318" s="200"/>
      <c r="J3318" s="204"/>
      <c r="K3318" s="199"/>
      <c r="L3318" s="199"/>
      <c r="M3318" s="199"/>
      <c r="N3318" s="112"/>
      <c r="O3318" s="199"/>
      <c r="P3318" s="199"/>
      <c r="Q3318" s="199"/>
      <c r="R3318" s="199"/>
      <c r="S3318" s="199"/>
      <c r="T3318" s="199">
        <f>BD[[#This Row],[ND]]*BD[[#This Row],[NE]]</f>
        <v>0</v>
      </c>
      <c r="U3318" s="201" t="str">
        <f t="shared" si="213"/>
        <v/>
      </c>
      <c r="V3318" s="199"/>
      <c r="W3318" s="199">
        <f>BD[[#This Row],[NP]]*BD[[#This Row],[N.C]]</f>
        <v>0</v>
      </c>
      <c r="X3318" s="201" t="str">
        <f t="shared" si="214"/>
        <v/>
      </c>
      <c r="Y3318" s="182" t="b">
        <f t="shared" si="215"/>
        <v>0</v>
      </c>
      <c r="Z3318" s="199"/>
      <c r="AA3318" s="199"/>
      <c r="AB3318" s="112"/>
      <c r="AC3318" s="112"/>
      <c r="AD3318" s="112"/>
      <c r="AE3318" s="204"/>
      <c r="AF3318" s="199"/>
    </row>
    <row r="3319" spans="1:32" ht="15.6" hidden="1">
      <c r="A3319" s="198"/>
      <c r="B3319" s="199"/>
      <c r="C3319" s="199"/>
      <c r="D3319" s="199"/>
      <c r="E3319" s="200"/>
      <c r="F3319" s="200"/>
      <c r="G3319" s="199"/>
      <c r="H3319" s="199"/>
      <c r="I3319" s="200"/>
      <c r="J3319" s="204"/>
      <c r="K3319" s="199"/>
      <c r="L3319" s="199"/>
      <c r="M3319" s="199"/>
      <c r="N3319" s="112"/>
      <c r="O3319" s="199"/>
      <c r="P3319" s="199"/>
      <c r="Q3319" s="199"/>
      <c r="R3319" s="199"/>
      <c r="S3319" s="199"/>
      <c r="T3319" s="199">
        <f>BD[[#This Row],[ND]]*BD[[#This Row],[NE]]</f>
        <v>0</v>
      </c>
      <c r="U3319" s="201" t="str">
        <f t="shared" si="213"/>
        <v/>
      </c>
      <c r="V3319" s="199"/>
      <c r="W3319" s="199">
        <f>BD[[#This Row],[NP]]*BD[[#This Row],[N.C]]</f>
        <v>0</v>
      </c>
      <c r="X3319" s="201" t="str">
        <f t="shared" si="214"/>
        <v/>
      </c>
      <c r="Y3319" s="182" t="b">
        <f t="shared" si="215"/>
        <v>0</v>
      </c>
      <c r="Z3319" s="199"/>
      <c r="AA3319" s="199"/>
      <c r="AB3319" s="112"/>
      <c r="AC3319" s="112"/>
      <c r="AD3319" s="112"/>
      <c r="AE3319" s="204"/>
      <c r="AF3319" s="199"/>
    </row>
    <row r="3320" spans="1:32" ht="15.6" hidden="1">
      <c r="A3320" s="198"/>
      <c r="B3320" s="199"/>
      <c r="C3320" s="199"/>
      <c r="D3320" s="199"/>
      <c r="E3320" s="200"/>
      <c r="F3320" s="200"/>
      <c r="G3320" s="199"/>
      <c r="H3320" s="199"/>
      <c r="I3320" s="200"/>
      <c r="J3320" s="204"/>
      <c r="K3320" s="199"/>
      <c r="L3320" s="199"/>
      <c r="M3320" s="199"/>
      <c r="N3320" s="112"/>
      <c r="O3320" s="199"/>
      <c r="P3320" s="199"/>
      <c r="Q3320" s="199"/>
      <c r="R3320" s="199"/>
      <c r="S3320" s="199"/>
      <c r="T3320" s="199">
        <f>BD[[#This Row],[ND]]*BD[[#This Row],[NE]]</f>
        <v>0</v>
      </c>
      <c r="U3320" s="201" t="str">
        <f t="shared" si="213"/>
        <v/>
      </c>
      <c r="V3320" s="199"/>
      <c r="W3320" s="199">
        <f>BD[[#This Row],[NP]]*BD[[#This Row],[N.C]]</f>
        <v>0</v>
      </c>
      <c r="X3320" s="201" t="str">
        <f t="shared" si="214"/>
        <v/>
      </c>
      <c r="Y3320" s="182" t="b">
        <f t="shared" si="215"/>
        <v>0</v>
      </c>
      <c r="Z3320" s="199"/>
      <c r="AA3320" s="199"/>
      <c r="AB3320" s="112"/>
      <c r="AC3320" s="112"/>
      <c r="AD3320" s="112"/>
      <c r="AE3320" s="204"/>
      <c r="AF3320" s="199"/>
    </row>
    <row r="3321" spans="1:32" ht="15.6" hidden="1">
      <c r="A3321" s="198"/>
      <c r="B3321" s="199"/>
      <c r="C3321" s="199"/>
      <c r="D3321" s="199"/>
      <c r="E3321" s="200"/>
      <c r="F3321" s="200"/>
      <c r="G3321" s="199"/>
      <c r="H3321" s="199"/>
      <c r="I3321" s="200"/>
      <c r="J3321" s="204"/>
      <c r="K3321" s="199"/>
      <c r="L3321" s="199"/>
      <c r="M3321" s="199"/>
      <c r="N3321" s="112"/>
      <c r="O3321" s="199"/>
      <c r="P3321" s="199"/>
      <c r="Q3321" s="199"/>
      <c r="R3321" s="199"/>
      <c r="S3321" s="199"/>
      <c r="T3321" s="199">
        <f>BD[[#This Row],[ND]]*BD[[#This Row],[NE]]</f>
        <v>0</v>
      </c>
      <c r="U3321" s="201" t="str">
        <f t="shared" si="213"/>
        <v/>
      </c>
      <c r="V3321" s="199"/>
      <c r="W3321" s="199">
        <f>BD[[#This Row],[NP]]*BD[[#This Row],[N.C]]</f>
        <v>0</v>
      </c>
      <c r="X3321" s="201" t="str">
        <f t="shared" si="214"/>
        <v/>
      </c>
      <c r="Y3321" s="182" t="b">
        <f t="shared" si="215"/>
        <v>0</v>
      </c>
      <c r="Z3321" s="199"/>
      <c r="AA3321" s="199"/>
      <c r="AB3321" s="112"/>
      <c r="AC3321" s="112"/>
      <c r="AD3321" s="112"/>
      <c r="AE3321" s="204"/>
      <c r="AF3321" s="199"/>
    </row>
    <row r="3322" spans="1:32" ht="15.6" hidden="1">
      <c r="A3322" s="198"/>
      <c r="B3322" s="199"/>
      <c r="C3322" s="199"/>
      <c r="D3322" s="199"/>
      <c r="E3322" s="200"/>
      <c r="F3322" s="200"/>
      <c r="G3322" s="199"/>
      <c r="H3322" s="199"/>
      <c r="I3322" s="200"/>
      <c r="J3322" s="204"/>
      <c r="K3322" s="199"/>
      <c r="L3322" s="199"/>
      <c r="M3322" s="199"/>
      <c r="N3322" s="112"/>
      <c r="O3322" s="199"/>
      <c r="P3322" s="199"/>
      <c r="Q3322" s="199"/>
      <c r="R3322" s="199"/>
      <c r="S3322" s="199"/>
      <c r="T3322" s="199">
        <f>BD[[#This Row],[ND]]*BD[[#This Row],[NE]]</f>
        <v>0</v>
      </c>
      <c r="U3322" s="201" t="str">
        <f t="shared" si="213"/>
        <v/>
      </c>
      <c r="V3322" s="199"/>
      <c r="W3322" s="199">
        <f>BD[[#This Row],[NP]]*BD[[#This Row],[N.C]]</f>
        <v>0</v>
      </c>
      <c r="X3322" s="201" t="str">
        <f t="shared" si="214"/>
        <v/>
      </c>
      <c r="Y3322" s="182" t="b">
        <f t="shared" si="215"/>
        <v>0</v>
      </c>
      <c r="Z3322" s="199"/>
      <c r="AA3322" s="199"/>
      <c r="AB3322" s="112"/>
      <c r="AC3322" s="112"/>
      <c r="AD3322" s="112"/>
      <c r="AE3322" s="204"/>
      <c r="AF3322" s="199"/>
    </row>
    <row r="3323" spans="1:32" ht="15.6" hidden="1">
      <c r="A3323" s="198"/>
      <c r="B3323" s="199"/>
      <c r="C3323" s="199"/>
      <c r="D3323" s="199"/>
      <c r="E3323" s="200"/>
      <c r="F3323" s="200"/>
      <c r="G3323" s="199"/>
      <c r="H3323" s="199"/>
      <c r="I3323" s="200"/>
      <c r="J3323" s="204"/>
      <c r="K3323" s="199"/>
      <c r="L3323" s="199"/>
      <c r="M3323" s="199"/>
      <c r="N3323" s="112"/>
      <c r="O3323" s="199"/>
      <c r="P3323" s="199"/>
      <c r="Q3323" s="199"/>
      <c r="R3323" s="199"/>
      <c r="S3323" s="199"/>
      <c r="T3323" s="199">
        <f>BD[[#This Row],[ND]]*BD[[#This Row],[NE]]</f>
        <v>0</v>
      </c>
      <c r="U3323" s="201" t="str">
        <f t="shared" si="213"/>
        <v/>
      </c>
      <c r="V3323" s="199"/>
      <c r="W3323" s="199">
        <f>BD[[#This Row],[NP]]*BD[[#This Row],[N.C]]</f>
        <v>0</v>
      </c>
      <c r="X3323" s="201" t="str">
        <f t="shared" si="214"/>
        <v/>
      </c>
      <c r="Y3323" s="182" t="b">
        <f t="shared" si="215"/>
        <v>0</v>
      </c>
      <c r="Z3323" s="199"/>
      <c r="AA3323" s="199"/>
      <c r="AB3323" s="112"/>
      <c r="AC3323" s="112"/>
      <c r="AD3323" s="112"/>
      <c r="AE3323" s="204"/>
      <c r="AF3323" s="199"/>
    </row>
    <row r="3324" spans="1:32" ht="15.6" hidden="1">
      <c r="A3324" s="198"/>
      <c r="B3324" s="199"/>
      <c r="C3324" s="199"/>
      <c r="D3324" s="199"/>
      <c r="E3324" s="200"/>
      <c r="F3324" s="200"/>
      <c r="G3324" s="199"/>
      <c r="H3324" s="199"/>
      <c r="I3324" s="200"/>
      <c r="J3324" s="204"/>
      <c r="K3324" s="199"/>
      <c r="L3324" s="199"/>
      <c r="M3324" s="199"/>
      <c r="N3324" s="112"/>
      <c r="O3324" s="199"/>
      <c r="P3324" s="199"/>
      <c r="Q3324" s="199"/>
      <c r="R3324" s="199"/>
      <c r="S3324" s="199"/>
      <c r="T3324" s="199">
        <f>BD[[#This Row],[ND]]*BD[[#This Row],[NE]]</f>
        <v>0</v>
      </c>
      <c r="U3324" s="201" t="str">
        <f t="shared" si="213"/>
        <v/>
      </c>
      <c r="V3324" s="199"/>
      <c r="W3324" s="199">
        <f>BD[[#This Row],[NP]]*BD[[#This Row],[N.C]]</f>
        <v>0</v>
      </c>
      <c r="X3324" s="201" t="str">
        <f t="shared" si="214"/>
        <v/>
      </c>
      <c r="Y3324" s="182" t="b">
        <f t="shared" si="215"/>
        <v>0</v>
      </c>
      <c r="Z3324" s="199"/>
      <c r="AA3324" s="199"/>
      <c r="AB3324" s="112"/>
      <c r="AC3324" s="112"/>
      <c r="AD3324" s="112"/>
      <c r="AE3324" s="204"/>
      <c r="AF3324" s="199"/>
    </row>
    <row r="3325" spans="1:32" ht="15.6" hidden="1">
      <c r="A3325" s="198"/>
      <c r="B3325" s="199"/>
      <c r="C3325" s="199"/>
      <c r="D3325" s="199"/>
      <c r="E3325" s="200"/>
      <c r="F3325" s="200"/>
      <c r="G3325" s="199"/>
      <c r="H3325" s="199"/>
      <c r="I3325" s="200"/>
      <c r="J3325" s="204"/>
      <c r="K3325" s="199"/>
      <c r="L3325" s="199"/>
      <c r="M3325" s="199"/>
      <c r="N3325" s="112"/>
      <c r="O3325" s="199"/>
      <c r="P3325" s="199"/>
      <c r="Q3325" s="199"/>
      <c r="R3325" s="199"/>
      <c r="S3325" s="199"/>
      <c r="T3325" s="199">
        <f>BD[[#This Row],[ND]]*BD[[#This Row],[NE]]</f>
        <v>0</v>
      </c>
      <c r="U3325" s="201" t="str">
        <f t="shared" si="213"/>
        <v/>
      </c>
      <c r="V3325" s="199"/>
      <c r="W3325" s="199">
        <f>BD[[#This Row],[NP]]*BD[[#This Row],[N.C]]</f>
        <v>0</v>
      </c>
      <c r="X3325" s="201" t="str">
        <f t="shared" si="214"/>
        <v/>
      </c>
      <c r="Y3325" s="182" t="b">
        <f t="shared" si="215"/>
        <v>0</v>
      </c>
      <c r="Z3325" s="199"/>
      <c r="AA3325" s="199"/>
      <c r="AB3325" s="112"/>
      <c r="AC3325" s="112"/>
      <c r="AD3325" s="112"/>
      <c r="AE3325" s="204"/>
      <c r="AF3325" s="199"/>
    </row>
    <row r="3326" spans="1:32" ht="15.6" hidden="1">
      <c r="A3326" s="198"/>
      <c r="B3326" s="199"/>
      <c r="C3326" s="199"/>
      <c r="D3326" s="199"/>
      <c r="E3326" s="200"/>
      <c r="F3326" s="200"/>
      <c r="G3326" s="199"/>
      <c r="H3326" s="199"/>
      <c r="I3326" s="200"/>
      <c r="J3326" s="204"/>
      <c r="K3326" s="199"/>
      <c r="L3326" s="199"/>
      <c r="M3326" s="199"/>
      <c r="N3326" s="112"/>
      <c r="O3326" s="199"/>
      <c r="P3326" s="199"/>
      <c r="Q3326" s="199"/>
      <c r="R3326" s="199"/>
      <c r="S3326" s="199"/>
      <c r="T3326" s="199">
        <f>BD[[#This Row],[ND]]*BD[[#This Row],[NE]]</f>
        <v>0</v>
      </c>
      <c r="U3326" s="201" t="str">
        <f t="shared" si="213"/>
        <v/>
      </c>
      <c r="V3326" s="199"/>
      <c r="W3326" s="199">
        <f>BD[[#This Row],[NP]]*BD[[#This Row],[N.C]]</f>
        <v>0</v>
      </c>
      <c r="X3326" s="201" t="str">
        <f t="shared" si="214"/>
        <v/>
      </c>
      <c r="Y3326" s="182" t="b">
        <f t="shared" si="215"/>
        <v>0</v>
      </c>
      <c r="Z3326" s="199"/>
      <c r="AA3326" s="199"/>
      <c r="AB3326" s="112"/>
      <c r="AC3326" s="112"/>
      <c r="AD3326" s="112"/>
      <c r="AE3326" s="204"/>
      <c r="AF3326" s="199"/>
    </row>
    <row r="3327" spans="1:32" ht="15.6" hidden="1">
      <c r="A3327" s="198"/>
      <c r="B3327" s="199"/>
      <c r="C3327" s="199"/>
      <c r="D3327" s="199"/>
      <c r="E3327" s="200"/>
      <c r="F3327" s="200"/>
      <c r="G3327" s="199"/>
      <c r="H3327" s="199"/>
      <c r="I3327" s="200"/>
      <c r="J3327" s="204"/>
      <c r="K3327" s="199"/>
      <c r="L3327" s="199"/>
      <c r="M3327" s="199"/>
      <c r="N3327" s="112"/>
      <c r="O3327" s="199"/>
      <c r="P3327" s="199"/>
      <c r="Q3327" s="199"/>
      <c r="R3327" s="199"/>
      <c r="S3327" s="199"/>
      <c r="T3327" s="199">
        <f>BD[[#This Row],[ND]]*BD[[#This Row],[NE]]</f>
        <v>0</v>
      </c>
      <c r="U3327" s="201" t="str">
        <f t="shared" si="213"/>
        <v/>
      </c>
      <c r="V3327" s="199"/>
      <c r="W3327" s="199">
        <f>BD[[#This Row],[NP]]*BD[[#This Row],[N.C]]</f>
        <v>0</v>
      </c>
      <c r="X3327" s="201" t="str">
        <f t="shared" si="214"/>
        <v/>
      </c>
      <c r="Y3327" s="182" t="b">
        <f t="shared" si="215"/>
        <v>0</v>
      </c>
      <c r="Z3327" s="199"/>
      <c r="AA3327" s="199"/>
      <c r="AB3327" s="112"/>
      <c r="AC3327" s="112"/>
      <c r="AD3327" s="112"/>
      <c r="AE3327" s="204"/>
      <c r="AF3327" s="199"/>
    </row>
    <row r="3328" spans="1:32" ht="15.6" hidden="1">
      <c r="A3328" s="198"/>
      <c r="B3328" s="199"/>
      <c r="C3328" s="199"/>
      <c r="D3328" s="199"/>
      <c r="E3328" s="200"/>
      <c r="F3328" s="200"/>
      <c r="G3328" s="199"/>
      <c r="H3328" s="199"/>
      <c r="I3328" s="200"/>
      <c r="J3328" s="204"/>
      <c r="K3328" s="199"/>
      <c r="L3328" s="199"/>
      <c r="M3328" s="199"/>
      <c r="N3328" s="112"/>
      <c r="O3328" s="199"/>
      <c r="P3328" s="199"/>
      <c r="Q3328" s="199"/>
      <c r="R3328" s="199"/>
      <c r="S3328" s="199"/>
      <c r="T3328" s="199">
        <f>BD[[#This Row],[ND]]*BD[[#This Row],[NE]]</f>
        <v>0</v>
      </c>
      <c r="U3328" s="201" t="str">
        <f t="shared" ref="U3328:U3391" si="216">IF(AND(T3328&lt;=40,T3328&gt;=24),"MUY ALTO",IF(AND(T3328&lt;=20,T3328&gt;=10),"ALTO",IF(AND(T3328&lt;=8,T3328&gt;=6),"MEDIO",IF(AND(T3328&lt;=4,T3328&gt;=1),"BAJO",""))))</f>
        <v/>
      </c>
      <c r="V3328" s="199"/>
      <c r="W3328" s="199">
        <f>BD[[#This Row],[NP]]*BD[[#This Row],[N.C]]</f>
        <v>0</v>
      </c>
      <c r="X3328" s="201" t="str">
        <f t="shared" ref="X3328:X3391" si="217">IFERROR(IF(AND(W3328&gt;=600,W3328&lt;=4000),"I",IF(AND(W3328&lt;500,W3328&gt;=150),"II",IF(AND(W3328&lt;=120,W3328&gt;=40),"III",IF(W3328=20,"IV","")))),"")</f>
        <v/>
      </c>
      <c r="Y3328" s="182" t="b">
        <f t="shared" ref="Y3328:Y3391" si="218">IF(AND(X3328="I"),"NO ACEPTABLE",IF(AND(X3328="II"),"ACEPTABLE CON CONTROL ESPECIFICO",IF(AND(X3328="III"),"MEJORABLE",IF(AND(X3328="IV"),"ACEPTABLE"))))</f>
        <v>0</v>
      </c>
      <c r="Z3328" s="199"/>
      <c r="AA3328" s="199"/>
      <c r="AB3328" s="112"/>
      <c r="AC3328" s="112"/>
      <c r="AD3328" s="112"/>
      <c r="AE3328" s="204"/>
      <c r="AF3328" s="199"/>
    </row>
    <row r="3329" spans="1:32" ht="15.6" hidden="1">
      <c r="A3329" s="198"/>
      <c r="B3329" s="199"/>
      <c r="C3329" s="199"/>
      <c r="D3329" s="199"/>
      <c r="E3329" s="200"/>
      <c r="F3329" s="200"/>
      <c r="G3329" s="199"/>
      <c r="H3329" s="199"/>
      <c r="I3329" s="200"/>
      <c r="J3329" s="204"/>
      <c r="K3329" s="199"/>
      <c r="L3329" s="199"/>
      <c r="M3329" s="199"/>
      <c r="N3329" s="112"/>
      <c r="O3329" s="199"/>
      <c r="P3329" s="199"/>
      <c r="Q3329" s="199"/>
      <c r="R3329" s="199"/>
      <c r="S3329" s="199"/>
      <c r="T3329" s="199">
        <f>BD[[#This Row],[ND]]*BD[[#This Row],[NE]]</f>
        <v>0</v>
      </c>
      <c r="U3329" s="201" t="str">
        <f t="shared" si="216"/>
        <v/>
      </c>
      <c r="V3329" s="199"/>
      <c r="W3329" s="199">
        <f>BD[[#This Row],[NP]]*BD[[#This Row],[N.C]]</f>
        <v>0</v>
      </c>
      <c r="X3329" s="201" t="str">
        <f t="shared" si="217"/>
        <v/>
      </c>
      <c r="Y3329" s="182" t="b">
        <f t="shared" si="218"/>
        <v>0</v>
      </c>
      <c r="Z3329" s="199"/>
      <c r="AA3329" s="199"/>
      <c r="AB3329" s="112"/>
      <c r="AC3329" s="112"/>
      <c r="AD3329" s="112"/>
      <c r="AE3329" s="204"/>
      <c r="AF3329" s="199"/>
    </row>
    <row r="3330" spans="1:32" ht="15.6" hidden="1">
      <c r="A3330" s="198"/>
      <c r="B3330" s="199"/>
      <c r="C3330" s="199"/>
      <c r="D3330" s="199"/>
      <c r="E3330" s="200"/>
      <c r="F3330" s="200"/>
      <c r="G3330" s="199"/>
      <c r="H3330" s="199"/>
      <c r="I3330" s="200"/>
      <c r="J3330" s="204"/>
      <c r="K3330" s="199"/>
      <c r="L3330" s="199"/>
      <c r="M3330" s="199"/>
      <c r="N3330" s="112"/>
      <c r="O3330" s="199"/>
      <c r="P3330" s="199"/>
      <c r="Q3330" s="199"/>
      <c r="R3330" s="199"/>
      <c r="S3330" s="199"/>
      <c r="T3330" s="199">
        <f>BD[[#This Row],[ND]]*BD[[#This Row],[NE]]</f>
        <v>0</v>
      </c>
      <c r="U3330" s="201" t="str">
        <f t="shared" si="216"/>
        <v/>
      </c>
      <c r="V3330" s="199"/>
      <c r="W3330" s="199">
        <f>BD[[#This Row],[NP]]*BD[[#This Row],[N.C]]</f>
        <v>0</v>
      </c>
      <c r="X3330" s="201" t="str">
        <f t="shared" si="217"/>
        <v/>
      </c>
      <c r="Y3330" s="182" t="b">
        <f t="shared" si="218"/>
        <v>0</v>
      </c>
      <c r="Z3330" s="199"/>
      <c r="AA3330" s="199"/>
      <c r="AB3330" s="112"/>
      <c r="AC3330" s="112"/>
      <c r="AD3330" s="112"/>
      <c r="AE3330" s="204"/>
      <c r="AF3330" s="199"/>
    </row>
    <row r="3331" spans="1:32" ht="15.6" hidden="1">
      <c r="A3331" s="198"/>
      <c r="B3331" s="199"/>
      <c r="C3331" s="199"/>
      <c r="D3331" s="199"/>
      <c r="E3331" s="200"/>
      <c r="F3331" s="200"/>
      <c r="G3331" s="199"/>
      <c r="H3331" s="199"/>
      <c r="I3331" s="200"/>
      <c r="J3331" s="204"/>
      <c r="K3331" s="199"/>
      <c r="L3331" s="199"/>
      <c r="M3331" s="199"/>
      <c r="N3331" s="112"/>
      <c r="O3331" s="199"/>
      <c r="P3331" s="199"/>
      <c r="Q3331" s="199"/>
      <c r="R3331" s="199"/>
      <c r="S3331" s="199"/>
      <c r="T3331" s="199">
        <f>BD[[#This Row],[ND]]*BD[[#This Row],[NE]]</f>
        <v>0</v>
      </c>
      <c r="U3331" s="201" t="str">
        <f t="shared" si="216"/>
        <v/>
      </c>
      <c r="V3331" s="199"/>
      <c r="W3331" s="199">
        <f>BD[[#This Row],[NP]]*BD[[#This Row],[N.C]]</f>
        <v>0</v>
      </c>
      <c r="X3331" s="201" t="str">
        <f t="shared" si="217"/>
        <v/>
      </c>
      <c r="Y3331" s="182" t="b">
        <f t="shared" si="218"/>
        <v>0</v>
      </c>
      <c r="Z3331" s="199"/>
      <c r="AA3331" s="199"/>
      <c r="AB3331" s="112"/>
      <c r="AC3331" s="112"/>
      <c r="AD3331" s="112"/>
      <c r="AE3331" s="204"/>
      <c r="AF3331" s="199"/>
    </row>
    <row r="3332" spans="1:32" ht="15.6" hidden="1">
      <c r="A3332" s="198"/>
      <c r="B3332" s="199"/>
      <c r="C3332" s="199"/>
      <c r="D3332" s="199"/>
      <c r="E3332" s="200"/>
      <c r="F3332" s="200"/>
      <c r="G3332" s="199"/>
      <c r="H3332" s="199"/>
      <c r="I3332" s="200"/>
      <c r="J3332" s="204"/>
      <c r="K3332" s="199"/>
      <c r="L3332" s="199"/>
      <c r="M3332" s="199"/>
      <c r="N3332" s="112"/>
      <c r="O3332" s="199"/>
      <c r="P3332" s="199"/>
      <c r="Q3332" s="199"/>
      <c r="R3332" s="199"/>
      <c r="S3332" s="199"/>
      <c r="T3332" s="199">
        <f>BD[[#This Row],[ND]]*BD[[#This Row],[NE]]</f>
        <v>0</v>
      </c>
      <c r="U3332" s="201" t="str">
        <f t="shared" si="216"/>
        <v/>
      </c>
      <c r="V3332" s="199"/>
      <c r="W3332" s="199">
        <f>BD[[#This Row],[NP]]*BD[[#This Row],[N.C]]</f>
        <v>0</v>
      </c>
      <c r="X3332" s="201" t="str">
        <f t="shared" si="217"/>
        <v/>
      </c>
      <c r="Y3332" s="182" t="b">
        <f t="shared" si="218"/>
        <v>0</v>
      </c>
      <c r="Z3332" s="199"/>
      <c r="AA3332" s="199"/>
      <c r="AB3332" s="112"/>
      <c r="AC3332" s="112"/>
      <c r="AD3332" s="112"/>
      <c r="AE3332" s="204"/>
      <c r="AF3332" s="199"/>
    </row>
    <row r="3333" spans="1:32" ht="15.6" hidden="1">
      <c r="A3333" s="198"/>
      <c r="B3333" s="199"/>
      <c r="C3333" s="199"/>
      <c r="D3333" s="199"/>
      <c r="E3333" s="200"/>
      <c r="F3333" s="200"/>
      <c r="G3333" s="199"/>
      <c r="H3333" s="199"/>
      <c r="I3333" s="200"/>
      <c r="J3333" s="204"/>
      <c r="K3333" s="199"/>
      <c r="L3333" s="199"/>
      <c r="M3333" s="199"/>
      <c r="N3333" s="112"/>
      <c r="O3333" s="199"/>
      <c r="P3333" s="199"/>
      <c r="Q3333" s="199"/>
      <c r="R3333" s="199"/>
      <c r="S3333" s="199"/>
      <c r="T3333" s="199">
        <f>BD[[#This Row],[ND]]*BD[[#This Row],[NE]]</f>
        <v>0</v>
      </c>
      <c r="U3333" s="201" t="str">
        <f t="shared" si="216"/>
        <v/>
      </c>
      <c r="V3333" s="199"/>
      <c r="W3333" s="199">
        <f>BD[[#This Row],[NP]]*BD[[#This Row],[N.C]]</f>
        <v>0</v>
      </c>
      <c r="X3333" s="201" t="str">
        <f t="shared" si="217"/>
        <v/>
      </c>
      <c r="Y3333" s="182" t="b">
        <f t="shared" si="218"/>
        <v>0</v>
      </c>
      <c r="Z3333" s="199"/>
      <c r="AA3333" s="199"/>
      <c r="AB3333" s="112"/>
      <c r="AC3333" s="112"/>
      <c r="AD3333" s="112"/>
      <c r="AE3333" s="204"/>
      <c r="AF3333" s="199"/>
    </row>
    <row r="3334" spans="1:32" ht="15.6" hidden="1">
      <c r="A3334" s="198"/>
      <c r="B3334" s="199"/>
      <c r="C3334" s="199"/>
      <c r="D3334" s="199"/>
      <c r="E3334" s="200"/>
      <c r="F3334" s="200"/>
      <c r="G3334" s="199"/>
      <c r="H3334" s="199"/>
      <c r="I3334" s="200"/>
      <c r="J3334" s="204"/>
      <c r="K3334" s="199"/>
      <c r="L3334" s="199"/>
      <c r="M3334" s="199"/>
      <c r="N3334" s="112"/>
      <c r="O3334" s="199"/>
      <c r="P3334" s="199"/>
      <c r="Q3334" s="199"/>
      <c r="R3334" s="199"/>
      <c r="S3334" s="199"/>
      <c r="T3334" s="199">
        <f>BD[[#This Row],[ND]]*BD[[#This Row],[NE]]</f>
        <v>0</v>
      </c>
      <c r="U3334" s="201" t="str">
        <f t="shared" si="216"/>
        <v/>
      </c>
      <c r="V3334" s="199"/>
      <c r="W3334" s="199">
        <f>BD[[#This Row],[NP]]*BD[[#This Row],[N.C]]</f>
        <v>0</v>
      </c>
      <c r="X3334" s="201" t="str">
        <f t="shared" si="217"/>
        <v/>
      </c>
      <c r="Y3334" s="182" t="b">
        <f t="shared" si="218"/>
        <v>0</v>
      </c>
      <c r="Z3334" s="199"/>
      <c r="AA3334" s="199"/>
      <c r="AB3334" s="112"/>
      <c r="AC3334" s="112"/>
      <c r="AD3334" s="112"/>
      <c r="AE3334" s="204"/>
      <c r="AF3334" s="199"/>
    </row>
    <row r="3335" spans="1:32" ht="15.6" hidden="1">
      <c r="A3335" s="198"/>
      <c r="B3335" s="199"/>
      <c r="C3335" s="199"/>
      <c r="D3335" s="199"/>
      <c r="E3335" s="200"/>
      <c r="F3335" s="200"/>
      <c r="G3335" s="199"/>
      <c r="H3335" s="199"/>
      <c r="I3335" s="200"/>
      <c r="J3335" s="204"/>
      <c r="K3335" s="199"/>
      <c r="L3335" s="199"/>
      <c r="M3335" s="199"/>
      <c r="N3335" s="112"/>
      <c r="O3335" s="199"/>
      <c r="P3335" s="199"/>
      <c r="Q3335" s="199"/>
      <c r="R3335" s="199"/>
      <c r="S3335" s="199"/>
      <c r="T3335" s="199">
        <f>BD[[#This Row],[ND]]*BD[[#This Row],[NE]]</f>
        <v>0</v>
      </c>
      <c r="U3335" s="201" t="str">
        <f t="shared" si="216"/>
        <v/>
      </c>
      <c r="V3335" s="199"/>
      <c r="W3335" s="199">
        <f>BD[[#This Row],[NP]]*BD[[#This Row],[N.C]]</f>
        <v>0</v>
      </c>
      <c r="X3335" s="201" t="str">
        <f t="shared" si="217"/>
        <v/>
      </c>
      <c r="Y3335" s="182" t="b">
        <f t="shared" si="218"/>
        <v>0</v>
      </c>
      <c r="Z3335" s="199"/>
      <c r="AA3335" s="199"/>
      <c r="AB3335" s="112"/>
      <c r="AC3335" s="112"/>
      <c r="AD3335" s="112"/>
      <c r="AE3335" s="204"/>
      <c r="AF3335" s="199"/>
    </row>
    <row r="3336" spans="1:32" ht="15.6" hidden="1">
      <c r="A3336" s="198"/>
      <c r="B3336" s="199"/>
      <c r="C3336" s="199"/>
      <c r="D3336" s="199"/>
      <c r="E3336" s="200"/>
      <c r="F3336" s="200"/>
      <c r="G3336" s="199"/>
      <c r="H3336" s="199"/>
      <c r="I3336" s="200"/>
      <c r="J3336" s="204"/>
      <c r="K3336" s="199"/>
      <c r="L3336" s="199"/>
      <c r="M3336" s="199"/>
      <c r="N3336" s="112"/>
      <c r="O3336" s="199"/>
      <c r="P3336" s="199"/>
      <c r="Q3336" s="199"/>
      <c r="R3336" s="199"/>
      <c r="S3336" s="199"/>
      <c r="T3336" s="199">
        <f>BD[[#This Row],[ND]]*BD[[#This Row],[NE]]</f>
        <v>0</v>
      </c>
      <c r="U3336" s="201" t="str">
        <f t="shared" si="216"/>
        <v/>
      </c>
      <c r="V3336" s="199"/>
      <c r="W3336" s="199">
        <f>BD[[#This Row],[NP]]*BD[[#This Row],[N.C]]</f>
        <v>0</v>
      </c>
      <c r="X3336" s="201" t="str">
        <f t="shared" si="217"/>
        <v/>
      </c>
      <c r="Y3336" s="182" t="b">
        <f t="shared" si="218"/>
        <v>0</v>
      </c>
      <c r="Z3336" s="199"/>
      <c r="AA3336" s="199"/>
      <c r="AB3336" s="112"/>
      <c r="AC3336" s="112"/>
      <c r="AD3336" s="112"/>
      <c r="AE3336" s="204"/>
      <c r="AF3336" s="199"/>
    </row>
    <row r="3337" spans="1:32" ht="15.6" hidden="1">
      <c r="A3337" s="198"/>
      <c r="B3337" s="199"/>
      <c r="C3337" s="199"/>
      <c r="D3337" s="199"/>
      <c r="E3337" s="200"/>
      <c r="F3337" s="200"/>
      <c r="G3337" s="199"/>
      <c r="H3337" s="199"/>
      <c r="I3337" s="200"/>
      <c r="J3337" s="204"/>
      <c r="K3337" s="199"/>
      <c r="L3337" s="199"/>
      <c r="M3337" s="199"/>
      <c r="N3337" s="112"/>
      <c r="O3337" s="199"/>
      <c r="P3337" s="199"/>
      <c r="Q3337" s="199"/>
      <c r="R3337" s="199"/>
      <c r="S3337" s="199"/>
      <c r="T3337" s="199">
        <f>BD[[#This Row],[ND]]*BD[[#This Row],[NE]]</f>
        <v>0</v>
      </c>
      <c r="U3337" s="201" t="str">
        <f t="shared" si="216"/>
        <v/>
      </c>
      <c r="V3337" s="199"/>
      <c r="W3337" s="199">
        <f>BD[[#This Row],[NP]]*BD[[#This Row],[N.C]]</f>
        <v>0</v>
      </c>
      <c r="X3337" s="201" t="str">
        <f t="shared" si="217"/>
        <v/>
      </c>
      <c r="Y3337" s="182" t="b">
        <f t="shared" si="218"/>
        <v>0</v>
      </c>
      <c r="Z3337" s="199"/>
      <c r="AA3337" s="199"/>
      <c r="AB3337" s="112"/>
      <c r="AC3337" s="112"/>
      <c r="AD3337" s="112"/>
      <c r="AE3337" s="204"/>
      <c r="AF3337" s="199"/>
    </row>
    <row r="3338" spans="1:32" ht="15.6" hidden="1">
      <c r="A3338" s="198"/>
      <c r="B3338" s="199"/>
      <c r="C3338" s="199"/>
      <c r="D3338" s="199"/>
      <c r="E3338" s="200"/>
      <c r="F3338" s="200"/>
      <c r="G3338" s="199"/>
      <c r="H3338" s="199"/>
      <c r="I3338" s="200"/>
      <c r="J3338" s="204"/>
      <c r="K3338" s="199"/>
      <c r="L3338" s="199"/>
      <c r="M3338" s="199"/>
      <c r="N3338" s="112"/>
      <c r="O3338" s="199"/>
      <c r="P3338" s="199"/>
      <c r="Q3338" s="199"/>
      <c r="R3338" s="199"/>
      <c r="S3338" s="199"/>
      <c r="T3338" s="199">
        <f>BD[[#This Row],[ND]]*BD[[#This Row],[NE]]</f>
        <v>0</v>
      </c>
      <c r="U3338" s="201" t="str">
        <f t="shared" si="216"/>
        <v/>
      </c>
      <c r="V3338" s="199"/>
      <c r="W3338" s="199">
        <f>BD[[#This Row],[NP]]*BD[[#This Row],[N.C]]</f>
        <v>0</v>
      </c>
      <c r="X3338" s="201" t="str">
        <f t="shared" si="217"/>
        <v/>
      </c>
      <c r="Y3338" s="182" t="b">
        <f t="shared" si="218"/>
        <v>0</v>
      </c>
      <c r="Z3338" s="199"/>
      <c r="AA3338" s="199"/>
      <c r="AB3338" s="112"/>
      <c r="AC3338" s="112"/>
      <c r="AD3338" s="112"/>
      <c r="AE3338" s="204"/>
      <c r="AF3338" s="199"/>
    </row>
    <row r="3339" spans="1:32" ht="15.6" hidden="1">
      <c r="A3339" s="198"/>
      <c r="B3339" s="199"/>
      <c r="C3339" s="199"/>
      <c r="D3339" s="199"/>
      <c r="E3339" s="200"/>
      <c r="F3339" s="200"/>
      <c r="G3339" s="199"/>
      <c r="H3339" s="199"/>
      <c r="I3339" s="200"/>
      <c r="J3339" s="204"/>
      <c r="K3339" s="199"/>
      <c r="L3339" s="199"/>
      <c r="M3339" s="199"/>
      <c r="N3339" s="112"/>
      <c r="O3339" s="199"/>
      <c r="P3339" s="199"/>
      <c r="Q3339" s="199"/>
      <c r="R3339" s="199"/>
      <c r="S3339" s="199"/>
      <c r="T3339" s="199">
        <f>BD[[#This Row],[ND]]*BD[[#This Row],[NE]]</f>
        <v>0</v>
      </c>
      <c r="U3339" s="201" t="str">
        <f t="shared" si="216"/>
        <v/>
      </c>
      <c r="V3339" s="199"/>
      <c r="W3339" s="199">
        <f>BD[[#This Row],[NP]]*BD[[#This Row],[N.C]]</f>
        <v>0</v>
      </c>
      <c r="X3339" s="201" t="str">
        <f t="shared" si="217"/>
        <v/>
      </c>
      <c r="Y3339" s="182" t="b">
        <f t="shared" si="218"/>
        <v>0</v>
      </c>
      <c r="Z3339" s="199"/>
      <c r="AA3339" s="199"/>
      <c r="AB3339" s="112"/>
      <c r="AC3339" s="112"/>
      <c r="AD3339" s="112"/>
      <c r="AE3339" s="204"/>
      <c r="AF3339" s="199"/>
    </row>
    <row r="3340" spans="1:32" ht="15.6" hidden="1">
      <c r="A3340" s="198"/>
      <c r="B3340" s="199"/>
      <c r="C3340" s="199"/>
      <c r="D3340" s="199"/>
      <c r="E3340" s="200"/>
      <c r="F3340" s="200"/>
      <c r="G3340" s="199"/>
      <c r="H3340" s="199"/>
      <c r="I3340" s="200"/>
      <c r="J3340" s="204"/>
      <c r="K3340" s="199"/>
      <c r="L3340" s="199"/>
      <c r="M3340" s="199"/>
      <c r="N3340" s="112"/>
      <c r="O3340" s="199"/>
      <c r="P3340" s="199"/>
      <c r="Q3340" s="199"/>
      <c r="R3340" s="199"/>
      <c r="S3340" s="199"/>
      <c r="T3340" s="199">
        <f>BD[[#This Row],[ND]]*BD[[#This Row],[NE]]</f>
        <v>0</v>
      </c>
      <c r="U3340" s="201" t="str">
        <f t="shared" si="216"/>
        <v/>
      </c>
      <c r="V3340" s="199"/>
      <c r="W3340" s="199">
        <f>BD[[#This Row],[NP]]*BD[[#This Row],[N.C]]</f>
        <v>0</v>
      </c>
      <c r="X3340" s="201" t="str">
        <f t="shared" si="217"/>
        <v/>
      </c>
      <c r="Y3340" s="182" t="b">
        <f t="shared" si="218"/>
        <v>0</v>
      </c>
      <c r="Z3340" s="199"/>
      <c r="AA3340" s="199"/>
      <c r="AB3340" s="112"/>
      <c r="AC3340" s="112"/>
      <c r="AD3340" s="112"/>
      <c r="AE3340" s="204"/>
      <c r="AF3340" s="199"/>
    </row>
    <row r="3341" spans="1:32" ht="15.6" hidden="1">
      <c r="A3341" s="198"/>
      <c r="B3341" s="199"/>
      <c r="C3341" s="199"/>
      <c r="D3341" s="199"/>
      <c r="E3341" s="200"/>
      <c r="F3341" s="200"/>
      <c r="G3341" s="199"/>
      <c r="H3341" s="199"/>
      <c r="I3341" s="200"/>
      <c r="J3341" s="204"/>
      <c r="K3341" s="199"/>
      <c r="L3341" s="199"/>
      <c r="M3341" s="199"/>
      <c r="N3341" s="112"/>
      <c r="O3341" s="199"/>
      <c r="P3341" s="199"/>
      <c r="Q3341" s="199"/>
      <c r="R3341" s="199"/>
      <c r="S3341" s="199"/>
      <c r="T3341" s="199">
        <f>BD[[#This Row],[ND]]*BD[[#This Row],[NE]]</f>
        <v>0</v>
      </c>
      <c r="U3341" s="201" t="str">
        <f t="shared" si="216"/>
        <v/>
      </c>
      <c r="V3341" s="199"/>
      <c r="W3341" s="199">
        <f>BD[[#This Row],[NP]]*BD[[#This Row],[N.C]]</f>
        <v>0</v>
      </c>
      <c r="X3341" s="201" t="str">
        <f t="shared" si="217"/>
        <v/>
      </c>
      <c r="Y3341" s="182" t="b">
        <f t="shared" si="218"/>
        <v>0</v>
      </c>
      <c r="Z3341" s="199"/>
      <c r="AA3341" s="199"/>
      <c r="AB3341" s="112"/>
      <c r="AC3341" s="112"/>
      <c r="AD3341" s="112"/>
      <c r="AE3341" s="204"/>
      <c r="AF3341" s="199"/>
    </row>
    <row r="3342" spans="1:32" ht="15.6" hidden="1">
      <c r="A3342" s="198"/>
      <c r="B3342" s="199"/>
      <c r="C3342" s="199"/>
      <c r="D3342" s="199"/>
      <c r="E3342" s="200"/>
      <c r="F3342" s="200"/>
      <c r="G3342" s="199"/>
      <c r="H3342" s="199"/>
      <c r="I3342" s="200"/>
      <c r="J3342" s="204"/>
      <c r="K3342" s="199"/>
      <c r="L3342" s="199"/>
      <c r="M3342" s="199"/>
      <c r="N3342" s="112"/>
      <c r="O3342" s="199"/>
      <c r="P3342" s="199"/>
      <c r="Q3342" s="199"/>
      <c r="R3342" s="199"/>
      <c r="S3342" s="199"/>
      <c r="T3342" s="199">
        <f>BD[[#This Row],[ND]]*BD[[#This Row],[NE]]</f>
        <v>0</v>
      </c>
      <c r="U3342" s="201" t="str">
        <f t="shared" si="216"/>
        <v/>
      </c>
      <c r="V3342" s="199"/>
      <c r="W3342" s="199">
        <f>BD[[#This Row],[NP]]*BD[[#This Row],[N.C]]</f>
        <v>0</v>
      </c>
      <c r="X3342" s="201" t="str">
        <f t="shared" si="217"/>
        <v/>
      </c>
      <c r="Y3342" s="182" t="b">
        <f t="shared" si="218"/>
        <v>0</v>
      </c>
      <c r="Z3342" s="199"/>
      <c r="AA3342" s="199"/>
      <c r="AB3342" s="112"/>
      <c r="AC3342" s="112"/>
      <c r="AD3342" s="112"/>
      <c r="AE3342" s="204"/>
      <c r="AF3342" s="199"/>
    </row>
    <row r="3343" spans="1:32" ht="15.6" hidden="1">
      <c r="A3343" s="198"/>
      <c r="B3343" s="199"/>
      <c r="C3343" s="199"/>
      <c r="D3343" s="199"/>
      <c r="E3343" s="200"/>
      <c r="F3343" s="200"/>
      <c r="G3343" s="199"/>
      <c r="H3343" s="199"/>
      <c r="I3343" s="200"/>
      <c r="J3343" s="204"/>
      <c r="K3343" s="199"/>
      <c r="L3343" s="199"/>
      <c r="M3343" s="199"/>
      <c r="N3343" s="112"/>
      <c r="O3343" s="199"/>
      <c r="P3343" s="199"/>
      <c r="Q3343" s="199"/>
      <c r="R3343" s="199"/>
      <c r="S3343" s="199"/>
      <c r="T3343" s="199">
        <f>BD[[#This Row],[ND]]*BD[[#This Row],[NE]]</f>
        <v>0</v>
      </c>
      <c r="U3343" s="201" t="str">
        <f t="shared" si="216"/>
        <v/>
      </c>
      <c r="V3343" s="199"/>
      <c r="W3343" s="199">
        <f>BD[[#This Row],[NP]]*BD[[#This Row],[N.C]]</f>
        <v>0</v>
      </c>
      <c r="X3343" s="201" t="str">
        <f t="shared" si="217"/>
        <v/>
      </c>
      <c r="Y3343" s="182" t="b">
        <f t="shared" si="218"/>
        <v>0</v>
      </c>
      <c r="Z3343" s="199"/>
      <c r="AA3343" s="199"/>
      <c r="AB3343" s="112"/>
      <c r="AC3343" s="112"/>
      <c r="AD3343" s="112"/>
      <c r="AE3343" s="204"/>
      <c r="AF3343" s="199"/>
    </row>
    <row r="3344" spans="1:32" ht="15.6" hidden="1">
      <c r="A3344" s="198"/>
      <c r="B3344" s="199"/>
      <c r="C3344" s="199"/>
      <c r="D3344" s="199"/>
      <c r="E3344" s="200"/>
      <c r="F3344" s="200"/>
      <c r="G3344" s="199"/>
      <c r="H3344" s="199"/>
      <c r="I3344" s="200"/>
      <c r="J3344" s="204"/>
      <c r="K3344" s="199"/>
      <c r="L3344" s="199"/>
      <c r="M3344" s="199"/>
      <c r="N3344" s="112"/>
      <c r="O3344" s="199"/>
      <c r="P3344" s="199"/>
      <c r="Q3344" s="199"/>
      <c r="R3344" s="199"/>
      <c r="S3344" s="199"/>
      <c r="T3344" s="199">
        <f>BD[[#This Row],[ND]]*BD[[#This Row],[NE]]</f>
        <v>0</v>
      </c>
      <c r="U3344" s="201" t="str">
        <f t="shared" si="216"/>
        <v/>
      </c>
      <c r="V3344" s="199"/>
      <c r="W3344" s="199">
        <f>BD[[#This Row],[NP]]*BD[[#This Row],[N.C]]</f>
        <v>0</v>
      </c>
      <c r="X3344" s="201" t="str">
        <f t="shared" si="217"/>
        <v/>
      </c>
      <c r="Y3344" s="182" t="b">
        <f t="shared" si="218"/>
        <v>0</v>
      </c>
      <c r="Z3344" s="199"/>
      <c r="AA3344" s="199"/>
      <c r="AB3344" s="112"/>
      <c r="AC3344" s="112"/>
      <c r="AD3344" s="112"/>
      <c r="AE3344" s="204"/>
      <c r="AF3344" s="199"/>
    </row>
    <row r="3345" spans="1:32" ht="15.6" hidden="1">
      <c r="A3345" s="198"/>
      <c r="B3345" s="199"/>
      <c r="C3345" s="199"/>
      <c r="D3345" s="199"/>
      <c r="E3345" s="200"/>
      <c r="F3345" s="200"/>
      <c r="G3345" s="199"/>
      <c r="H3345" s="199"/>
      <c r="I3345" s="200"/>
      <c r="J3345" s="204"/>
      <c r="K3345" s="199"/>
      <c r="L3345" s="199"/>
      <c r="M3345" s="199"/>
      <c r="N3345" s="112"/>
      <c r="O3345" s="199"/>
      <c r="P3345" s="199"/>
      <c r="Q3345" s="199"/>
      <c r="R3345" s="199"/>
      <c r="S3345" s="199"/>
      <c r="T3345" s="199">
        <f>BD[[#This Row],[ND]]*BD[[#This Row],[NE]]</f>
        <v>0</v>
      </c>
      <c r="U3345" s="201" t="str">
        <f t="shared" si="216"/>
        <v/>
      </c>
      <c r="V3345" s="199"/>
      <c r="W3345" s="199">
        <f>BD[[#This Row],[NP]]*BD[[#This Row],[N.C]]</f>
        <v>0</v>
      </c>
      <c r="X3345" s="201" t="str">
        <f t="shared" si="217"/>
        <v/>
      </c>
      <c r="Y3345" s="182" t="b">
        <f t="shared" si="218"/>
        <v>0</v>
      </c>
      <c r="Z3345" s="199"/>
      <c r="AA3345" s="199"/>
      <c r="AB3345" s="112"/>
      <c r="AC3345" s="112"/>
      <c r="AD3345" s="112"/>
      <c r="AE3345" s="204"/>
      <c r="AF3345" s="199"/>
    </row>
    <row r="3346" spans="1:32" ht="15.6" hidden="1">
      <c r="A3346" s="198"/>
      <c r="B3346" s="199"/>
      <c r="C3346" s="199"/>
      <c r="D3346" s="199"/>
      <c r="E3346" s="200"/>
      <c r="F3346" s="200"/>
      <c r="G3346" s="199"/>
      <c r="H3346" s="199"/>
      <c r="I3346" s="200"/>
      <c r="J3346" s="204"/>
      <c r="K3346" s="199"/>
      <c r="L3346" s="199"/>
      <c r="M3346" s="199"/>
      <c r="N3346" s="112"/>
      <c r="O3346" s="199"/>
      <c r="P3346" s="199"/>
      <c r="Q3346" s="199"/>
      <c r="R3346" s="199"/>
      <c r="S3346" s="199"/>
      <c r="T3346" s="199">
        <f>BD[[#This Row],[ND]]*BD[[#This Row],[NE]]</f>
        <v>0</v>
      </c>
      <c r="U3346" s="201" t="str">
        <f t="shared" si="216"/>
        <v/>
      </c>
      <c r="V3346" s="199"/>
      <c r="W3346" s="199">
        <f>BD[[#This Row],[NP]]*BD[[#This Row],[N.C]]</f>
        <v>0</v>
      </c>
      <c r="X3346" s="201" t="str">
        <f t="shared" si="217"/>
        <v/>
      </c>
      <c r="Y3346" s="182" t="b">
        <f t="shared" si="218"/>
        <v>0</v>
      </c>
      <c r="Z3346" s="199"/>
      <c r="AA3346" s="199"/>
      <c r="AB3346" s="112"/>
      <c r="AC3346" s="112"/>
      <c r="AD3346" s="112"/>
      <c r="AE3346" s="204"/>
      <c r="AF3346" s="199"/>
    </row>
    <row r="3347" spans="1:32" ht="15.6" hidden="1">
      <c r="A3347" s="198"/>
      <c r="B3347" s="199"/>
      <c r="C3347" s="199"/>
      <c r="D3347" s="199"/>
      <c r="E3347" s="200"/>
      <c r="F3347" s="200"/>
      <c r="G3347" s="199"/>
      <c r="H3347" s="199"/>
      <c r="I3347" s="200"/>
      <c r="J3347" s="204"/>
      <c r="K3347" s="199"/>
      <c r="L3347" s="199"/>
      <c r="M3347" s="199"/>
      <c r="N3347" s="112"/>
      <c r="O3347" s="199"/>
      <c r="P3347" s="199"/>
      <c r="Q3347" s="199"/>
      <c r="R3347" s="199"/>
      <c r="S3347" s="199"/>
      <c r="T3347" s="199">
        <f>BD[[#This Row],[ND]]*BD[[#This Row],[NE]]</f>
        <v>0</v>
      </c>
      <c r="U3347" s="201" t="str">
        <f t="shared" si="216"/>
        <v/>
      </c>
      <c r="V3347" s="199"/>
      <c r="W3347" s="199">
        <f>BD[[#This Row],[NP]]*BD[[#This Row],[N.C]]</f>
        <v>0</v>
      </c>
      <c r="X3347" s="201" t="str">
        <f t="shared" si="217"/>
        <v/>
      </c>
      <c r="Y3347" s="182" t="b">
        <f t="shared" si="218"/>
        <v>0</v>
      </c>
      <c r="Z3347" s="199"/>
      <c r="AA3347" s="199"/>
      <c r="AB3347" s="112"/>
      <c r="AC3347" s="112"/>
      <c r="AD3347" s="112"/>
      <c r="AE3347" s="204"/>
      <c r="AF3347" s="199"/>
    </row>
    <row r="3348" spans="1:32" ht="15.6" hidden="1">
      <c r="A3348" s="198"/>
      <c r="B3348" s="199"/>
      <c r="C3348" s="199"/>
      <c r="D3348" s="199"/>
      <c r="E3348" s="200"/>
      <c r="F3348" s="200"/>
      <c r="G3348" s="199"/>
      <c r="H3348" s="199"/>
      <c r="I3348" s="200"/>
      <c r="J3348" s="204"/>
      <c r="K3348" s="199"/>
      <c r="L3348" s="199"/>
      <c r="M3348" s="199"/>
      <c r="N3348" s="112"/>
      <c r="O3348" s="199"/>
      <c r="P3348" s="199"/>
      <c r="Q3348" s="199"/>
      <c r="R3348" s="199"/>
      <c r="S3348" s="199"/>
      <c r="T3348" s="199">
        <f>BD[[#This Row],[ND]]*BD[[#This Row],[NE]]</f>
        <v>0</v>
      </c>
      <c r="U3348" s="201" t="str">
        <f t="shared" si="216"/>
        <v/>
      </c>
      <c r="V3348" s="199"/>
      <c r="W3348" s="199">
        <f>BD[[#This Row],[NP]]*BD[[#This Row],[N.C]]</f>
        <v>0</v>
      </c>
      <c r="X3348" s="201" t="str">
        <f t="shared" si="217"/>
        <v/>
      </c>
      <c r="Y3348" s="182" t="b">
        <f t="shared" si="218"/>
        <v>0</v>
      </c>
      <c r="Z3348" s="199"/>
      <c r="AA3348" s="199"/>
      <c r="AB3348" s="112"/>
      <c r="AC3348" s="112"/>
      <c r="AD3348" s="112"/>
      <c r="AE3348" s="204"/>
      <c r="AF3348" s="199"/>
    </row>
    <row r="3349" spans="1:32" ht="15.6" hidden="1">
      <c r="A3349" s="198"/>
      <c r="B3349" s="199"/>
      <c r="C3349" s="199"/>
      <c r="D3349" s="199"/>
      <c r="E3349" s="200"/>
      <c r="F3349" s="200"/>
      <c r="G3349" s="199"/>
      <c r="H3349" s="199"/>
      <c r="I3349" s="200"/>
      <c r="J3349" s="204"/>
      <c r="K3349" s="199"/>
      <c r="L3349" s="199"/>
      <c r="M3349" s="199"/>
      <c r="N3349" s="112"/>
      <c r="O3349" s="199"/>
      <c r="P3349" s="199"/>
      <c r="Q3349" s="199"/>
      <c r="R3349" s="199"/>
      <c r="S3349" s="199"/>
      <c r="T3349" s="199">
        <f>BD[[#This Row],[ND]]*BD[[#This Row],[NE]]</f>
        <v>0</v>
      </c>
      <c r="U3349" s="201" t="str">
        <f t="shared" si="216"/>
        <v/>
      </c>
      <c r="V3349" s="199"/>
      <c r="W3349" s="199">
        <f>BD[[#This Row],[NP]]*BD[[#This Row],[N.C]]</f>
        <v>0</v>
      </c>
      <c r="X3349" s="201" t="str">
        <f t="shared" si="217"/>
        <v/>
      </c>
      <c r="Y3349" s="182" t="b">
        <f t="shared" si="218"/>
        <v>0</v>
      </c>
      <c r="Z3349" s="199"/>
      <c r="AA3349" s="199"/>
      <c r="AB3349" s="112"/>
      <c r="AC3349" s="112"/>
      <c r="AD3349" s="112"/>
      <c r="AE3349" s="204"/>
      <c r="AF3349" s="199"/>
    </row>
    <row r="3350" spans="1:32" ht="15.6" hidden="1">
      <c r="A3350" s="198"/>
      <c r="B3350" s="199"/>
      <c r="C3350" s="199"/>
      <c r="D3350" s="199"/>
      <c r="E3350" s="200"/>
      <c r="F3350" s="200"/>
      <c r="G3350" s="199"/>
      <c r="H3350" s="199"/>
      <c r="I3350" s="200"/>
      <c r="J3350" s="204"/>
      <c r="K3350" s="199"/>
      <c r="L3350" s="199"/>
      <c r="M3350" s="199"/>
      <c r="N3350" s="112"/>
      <c r="O3350" s="199"/>
      <c r="P3350" s="199"/>
      <c r="Q3350" s="199"/>
      <c r="R3350" s="199"/>
      <c r="S3350" s="199"/>
      <c r="T3350" s="199">
        <f>BD[[#This Row],[ND]]*BD[[#This Row],[NE]]</f>
        <v>0</v>
      </c>
      <c r="U3350" s="201" t="str">
        <f t="shared" si="216"/>
        <v/>
      </c>
      <c r="V3350" s="199"/>
      <c r="W3350" s="199">
        <f>BD[[#This Row],[NP]]*BD[[#This Row],[N.C]]</f>
        <v>0</v>
      </c>
      <c r="X3350" s="201" t="str">
        <f t="shared" si="217"/>
        <v/>
      </c>
      <c r="Y3350" s="182" t="b">
        <f t="shared" si="218"/>
        <v>0</v>
      </c>
      <c r="Z3350" s="199"/>
      <c r="AA3350" s="199"/>
      <c r="AB3350" s="112"/>
      <c r="AC3350" s="112"/>
      <c r="AD3350" s="112"/>
      <c r="AE3350" s="204"/>
      <c r="AF3350" s="199"/>
    </row>
    <row r="3351" spans="1:32" ht="15.6" hidden="1">
      <c r="A3351" s="198"/>
      <c r="B3351" s="199"/>
      <c r="C3351" s="199"/>
      <c r="D3351" s="199"/>
      <c r="E3351" s="200"/>
      <c r="F3351" s="200"/>
      <c r="G3351" s="199"/>
      <c r="H3351" s="199"/>
      <c r="I3351" s="200"/>
      <c r="J3351" s="204"/>
      <c r="K3351" s="199"/>
      <c r="L3351" s="199"/>
      <c r="M3351" s="199"/>
      <c r="N3351" s="112"/>
      <c r="O3351" s="199"/>
      <c r="P3351" s="199"/>
      <c r="Q3351" s="199"/>
      <c r="R3351" s="199"/>
      <c r="S3351" s="199"/>
      <c r="T3351" s="199">
        <f>BD[[#This Row],[ND]]*BD[[#This Row],[NE]]</f>
        <v>0</v>
      </c>
      <c r="U3351" s="201" t="str">
        <f t="shared" si="216"/>
        <v/>
      </c>
      <c r="V3351" s="199"/>
      <c r="W3351" s="199">
        <f>BD[[#This Row],[NP]]*BD[[#This Row],[N.C]]</f>
        <v>0</v>
      </c>
      <c r="X3351" s="201" t="str">
        <f t="shared" si="217"/>
        <v/>
      </c>
      <c r="Y3351" s="182" t="b">
        <f t="shared" si="218"/>
        <v>0</v>
      </c>
      <c r="Z3351" s="199"/>
      <c r="AA3351" s="199"/>
      <c r="AB3351" s="112"/>
      <c r="AC3351" s="112"/>
      <c r="AD3351" s="112"/>
      <c r="AE3351" s="204"/>
      <c r="AF3351" s="199"/>
    </row>
    <row r="3352" spans="1:32" ht="15.6" hidden="1">
      <c r="A3352" s="198"/>
      <c r="B3352" s="199"/>
      <c r="C3352" s="199"/>
      <c r="D3352" s="199"/>
      <c r="E3352" s="200"/>
      <c r="F3352" s="200"/>
      <c r="G3352" s="199"/>
      <c r="H3352" s="199"/>
      <c r="I3352" s="200"/>
      <c r="J3352" s="204"/>
      <c r="K3352" s="199"/>
      <c r="L3352" s="199"/>
      <c r="M3352" s="199"/>
      <c r="N3352" s="112"/>
      <c r="O3352" s="199"/>
      <c r="P3352" s="199"/>
      <c r="Q3352" s="199"/>
      <c r="R3352" s="199"/>
      <c r="S3352" s="199"/>
      <c r="T3352" s="199">
        <f>BD[[#This Row],[ND]]*BD[[#This Row],[NE]]</f>
        <v>0</v>
      </c>
      <c r="U3352" s="201" t="str">
        <f t="shared" si="216"/>
        <v/>
      </c>
      <c r="V3352" s="199"/>
      <c r="W3352" s="199">
        <f>BD[[#This Row],[NP]]*BD[[#This Row],[N.C]]</f>
        <v>0</v>
      </c>
      <c r="X3352" s="201" t="str">
        <f t="shared" si="217"/>
        <v/>
      </c>
      <c r="Y3352" s="182" t="b">
        <f t="shared" si="218"/>
        <v>0</v>
      </c>
      <c r="Z3352" s="199"/>
      <c r="AA3352" s="199"/>
      <c r="AB3352" s="112"/>
      <c r="AC3352" s="112"/>
      <c r="AD3352" s="112"/>
      <c r="AE3352" s="204"/>
      <c r="AF3352" s="199"/>
    </row>
    <row r="3353" spans="1:32" ht="15.6" hidden="1">
      <c r="A3353" s="198"/>
      <c r="B3353" s="199"/>
      <c r="C3353" s="199"/>
      <c r="D3353" s="199"/>
      <c r="E3353" s="200"/>
      <c r="F3353" s="200"/>
      <c r="G3353" s="199"/>
      <c r="H3353" s="199"/>
      <c r="I3353" s="200"/>
      <c r="J3353" s="204"/>
      <c r="K3353" s="199"/>
      <c r="L3353" s="199"/>
      <c r="M3353" s="199"/>
      <c r="N3353" s="112"/>
      <c r="O3353" s="199"/>
      <c r="P3353" s="199"/>
      <c r="Q3353" s="199"/>
      <c r="R3353" s="199"/>
      <c r="S3353" s="199"/>
      <c r="T3353" s="199">
        <f>BD[[#This Row],[ND]]*BD[[#This Row],[NE]]</f>
        <v>0</v>
      </c>
      <c r="U3353" s="201" t="str">
        <f t="shared" si="216"/>
        <v/>
      </c>
      <c r="V3353" s="199"/>
      <c r="W3353" s="199">
        <f>BD[[#This Row],[NP]]*BD[[#This Row],[N.C]]</f>
        <v>0</v>
      </c>
      <c r="X3353" s="201" t="str">
        <f t="shared" si="217"/>
        <v/>
      </c>
      <c r="Y3353" s="182" t="b">
        <f t="shared" si="218"/>
        <v>0</v>
      </c>
      <c r="Z3353" s="199"/>
      <c r="AA3353" s="199"/>
      <c r="AB3353" s="112"/>
      <c r="AC3353" s="112"/>
      <c r="AD3353" s="112"/>
      <c r="AE3353" s="204"/>
      <c r="AF3353" s="199"/>
    </row>
    <row r="3354" spans="1:32" ht="15.6" hidden="1">
      <c r="A3354" s="198"/>
      <c r="B3354" s="199"/>
      <c r="C3354" s="199"/>
      <c r="D3354" s="199"/>
      <c r="E3354" s="200"/>
      <c r="F3354" s="200"/>
      <c r="G3354" s="199"/>
      <c r="H3354" s="199"/>
      <c r="I3354" s="200"/>
      <c r="J3354" s="204"/>
      <c r="K3354" s="199"/>
      <c r="L3354" s="199"/>
      <c r="M3354" s="199"/>
      <c r="N3354" s="112"/>
      <c r="O3354" s="199"/>
      <c r="P3354" s="199"/>
      <c r="Q3354" s="199"/>
      <c r="R3354" s="199"/>
      <c r="S3354" s="199"/>
      <c r="T3354" s="199">
        <f>BD[[#This Row],[ND]]*BD[[#This Row],[NE]]</f>
        <v>0</v>
      </c>
      <c r="U3354" s="201" t="str">
        <f t="shared" si="216"/>
        <v/>
      </c>
      <c r="V3354" s="199"/>
      <c r="W3354" s="199">
        <f>BD[[#This Row],[NP]]*BD[[#This Row],[N.C]]</f>
        <v>0</v>
      </c>
      <c r="X3354" s="201" t="str">
        <f t="shared" si="217"/>
        <v/>
      </c>
      <c r="Y3354" s="182" t="b">
        <f t="shared" si="218"/>
        <v>0</v>
      </c>
      <c r="Z3354" s="199"/>
      <c r="AA3354" s="199"/>
      <c r="AB3354" s="112"/>
      <c r="AC3354" s="112"/>
      <c r="AD3354" s="112"/>
      <c r="AE3354" s="204"/>
      <c r="AF3354" s="199"/>
    </row>
    <row r="3355" spans="1:32" ht="15.6" hidden="1">
      <c r="A3355" s="198"/>
      <c r="B3355" s="199"/>
      <c r="C3355" s="199"/>
      <c r="D3355" s="199"/>
      <c r="E3355" s="200"/>
      <c r="F3355" s="200"/>
      <c r="G3355" s="199"/>
      <c r="H3355" s="199"/>
      <c r="I3355" s="200"/>
      <c r="J3355" s="204"/>
      <c r="K3355" s="199"/>
      <c r="L3355" s="199"/>
      <c r="M3355" s="199"/>
      <c r="N3355" s="112"/>
      <c r="O3355" s="199"/>
      <c r="P3355" s="199"/>
      <c r="Q3355" s="199"/>
      <c r="R3355" s="199"/>
      <c r="S3355" s="199"/>
      <c r="T3355" s="199">
        <f>BD[[#This Row],[ND]]*BD[[#This Row],[NE]]</f>
        <v>0</v>
      </c>
      <c r="U3355" s="201" t="str">
        <f t="shared" si="216"/>
        <v/>
      </c>
      <c r="V3355" s="199"/>
      <c r="W3355" s="199">
        <f>BD[[#This Row],[NP]]*BD[[#This Row],[N.C]]</f>
        <v>0</v>
      </c>
      <c r="X3355" s="201" t="str">
        <f t="shared" si="217"/>
        <v/>
      </c>
      <c r="Y3355" s="182" t="b">
        <f t="shared" si="218"/>
        <v>0</v>
      </c>
      <c r="Z3355" s="199"/>
      <c r="AA3355" s="199"/>
      <c r="AB3355" s="112"/>
      <c r="AC3355" s="112"/>
      <c r="AD3355" s="112"/>
      <c r="AE3355" s="204"/>
      <c r="AF3355" s="199"/>
    </row>
    <row r="3356" spans="1:32" ht="15.6" hidden="1">
      <c r="A3356" s="198"/>
      <c r="B3356" s="199"/>
      <c r="C3356" s="199"/>
      <c r="D3356" s="199"/>
      <c r="E3356" s="200"/>
      <c r="F3356" s="200"/>
      <c r="G3356" s="199"/>
      <c r="H3356" s="199"/>
      <c r="I3356" s="200"/>
      <c r="J3356" s="204"/>
      <c r="K3356" s="199"/>
      <c r="L3356" s="199"/>
      <c r="M3356" s="199"/>
      <c r="N3356" s="112"/>
      <c r="O3356" s="199"/>
      <c r="P3356" s="199"/>
      <c r="Q3356" s="199"/>
      <c r="R3356" s="199"/>
      <c r="S3356" s="199"/>
      <c r="T3356" s="199">
        <f>BD[[#This Row],[ND]]*BD[[#This Row],[NE]]</f>
        <v>0</v>
      </c>
      <c r="U3356" s="201" t="str">
        <f t="shared" si="216"/>
        <v/>
      </c>
      <c r="V3356" s="199"/>
      <c r="W3356" s="199">
        <f>BD[[#This Row],[NP]]*BD[[#This Row],[N.C]]</f>
        <v>0</v>
      </c>
      <c r="X3356" s="201" t="str">
        <f t="shared" si="217"/>
        <v/>
      </c>
      <c r="Y3356" s="182" t="b">
        <f t="shared" si="218"/>
        <v>0</v>
      </c>
      <c r="Z3356" s="199"/>
      <c r="AA3356" s="199"/>
      <c r="AB3356" s="112"/>
      <c r="AC3356" s="112"/>
      <c r="AD3356" s="112"/>
      <c r="AE3356" s="204"/>
      <c r="AF3356" s="199"/>
    </row>
    <row r="3357" spans="1:32" ht="15.6" hidden="1">
      <c r="A3357" s="198"/>
      <c r="B3357" s="199"/>
      <c r="C3357" s="199"/>
      <c r="D3357" s="199"/>
      <c r="E3357" s="200"/>
      <c r="F3357" s="200"/>
      <c r="G3357" s="199"/>
      <c r="H3357" s="199"/>
      <c r="I3357" s="200"/>
      <c r="J3357" s="204"/>
      <c r="K3357" s="199"/>
      <c r="L3357" s="199"/>
      <c r="M3357" s="199"/>
      <c r="N3357" s="112"/>
      <c r="O3357" s="199"/>
      <c r="P3357" s="199"/>
      <c r="Q3357" s="199"/>
      <c r="R3357" s="199"/>
      <c r="S3357" s="199"/>
      <c r="T3357" s="199">
        <f>BD[[#This Row],[ND]]*BD[[#This Row],[NE]]</f>
        <v>0</v>
      </c>
      <c r="U3357" s="201" t="str">
        <f t="shared" si="216"/>
        <v/>
      </c>
      <c r="V3357" s="199"/>
      <c r="W3357" s="199">
        <f>BD[[#This Row],[NP]]*BD[[#This Row],[N.C]]</f>
        <v>0</v>
      </c>
      <c r="X3357" s="201" t="str">
        <f t="shared" si="217"/>
        <v/>
      </c>
      <c r="Y3357" s="182" t="b">
        <f t="shared" si="218"/>
        <v>0</v>
      </c>
      <c r="Z3357" s="199"/>
      <c r="AA3357" s="199"/>
      <c r="AB3357" s="112"/>
      <c r="AC3357" s="112"/>
      <c r="AD3357" s="112"/>
      <c r="AE3357" s="204"/>
      <c r="AF3357" s="199"/>
    </row>
    <row r="3358" spans="1:32" ht="15.6" hidden="1">
      <c r="A3358" s="198"/>
      <c r="B3358" s="199"/>
      <c r="C3358" s="199"/>
      <c r="D3358" s="199"/>
      <c r="E3358" s="200"/>
      <c r="F3358" s="200"/>
      <c r="G3358" s="199"/>
      <c r="H3358" s="199"/>
      <c r="I3358" s="200"/>
      <c r="J3358" s="204"/>
      <c r="K3358" s="199"/>
      <c r="L3358" s="199"/>
      <c r="M3358" s="199"/>
      <c r="N3358" s="112"/>
      <c r="O3358" s="199"/>
      <c r="P3358" s="199"/>
      <c r="Q3358" s="199"/>
      <c r="R3358" s="199"/>
      <c r="S3358" s="199"/>
      <c r="T3358" s="199">
        <f>BD[[#This Row],[ND]]*BD[[#This Row],[NE]]</f>
        <v>0</v>
      </c>
      <c r="U3358" s="201" t="str">
        <f t="shared" si="216"/>
        <v/>
      </c>
      <c r="V3358" s="199"/>
      <c r="W3358" s="199">
        <f>BD[[#This Row],[NP]]*BD[[#This Row],[N.C]]</f>
        <v>0</v>
      </c>
      <c r="X3358" s="201" t="str">
        <f t="shared" si="217"/>
        <v/>
      </c>
      <c r="Y3358" s="182" t="b">
        <f t="shared" si="218"/>
        <v>0</v>
      </c>
      <c r="Z3358" s="199"/>
      <c r="AA3358" s="199"/>
      <c r="AB3358" s="112"/>
      <c r="AC3358" s="112"/>
      <c r="AD3358" s="112"/>
      <c r="AE3358" s="204"/>
      <c r="AF3358" s="199"/>
    </row>
    <row r="3359" spans="1:32" ht="15.6" hidden="1">
      <c r="A3359" s="198"/>
      <c r="B3359" s="199"/>
      <c r="C3359" s="199"/>
      <c r="D3359" s="199"/>
      <c r="E3359" s="200"/>
      <c r="F3359" s="200"/>
      <c r="G3359" s="199"/>
      <c r="H3359" s="199"/>
      <c r="I3359" s="200"/>
      <c r="J3359" s="204"/>
      <c r="K3359" s="199"/>
      <c r="L3359" s="199"/>
      <c r="M3359" s="199"/>
      <c r="N3359" s="112"/>
      <c r="O3359" s="199"/>
      <c r="P3359" s="199"/>
      <c r="Q3359" s="199"/>
      <c r="R3359" s="199"/>
      <c r="S3359" s="199"/>
      <c r="T3359" s="199">
        <f>BD[[#This Row],[ND]]*BD[[#This Row],[NE]]</f>
        <v>0</v>
      </c>
      <c r="U3359" s="201" t="str">
        <f t="shared" si="216"/>
        <v/>
      </c>
      <c r="V3359" s="199"/>
      <c r="W3359" s="199">
        <f>BD[[#This Row],[NP]]*BD[[#This Row],[N.C]]</f>
        <v>0</v>
      </c>
      <c r="X3359" s="201" t="str">
        <f t="shared" si="217"/>
        <v/>
      </c>
      <c r="Y3359" s="182" t="b">
        <f t="shared" si="218"/>
        <v>0</v>
      </c>
      <c r="Z3359" s="199"/>
      <c r="AA3359" s="199"/>
      <c r="AB3359" s="112"/>
      <c r="AC3359" s="112"/>
      <c r="AD3359" s="112"/>
      <c r="AE3359" s="204"/>
      <c r="AF3359" s="199"/>
    </row>
    <row r="3360" spans="1:32" ht="15.6" hidden="1">
      <c r="A3360" s="198"/>
      <c r="B3360" s="199"/>
      <c r="C3360" s="199"/>
      <c r="D3360" s="199"/>
      <c r="E3360" s="200"/>
      <c r="F3360" s="200"/>
      <c r="G3360" s="199"/>
      <c r="H3360" s="199"/>
      <c r="I3360" s="200"/>
      <c r="J3360" s="204"/>
      <c r="K3360" s="199"/>
      <c r="L3360" s="199"/>
      <c r="M3360" s="199"/>
      <c r="N3360" s="112"/>
      <c r="O3360" s="199"/>
      <c r="P3360" s="199"/>
      <c r="Q3360" s="199"/>
      <c r="R3360" s="199"/>
      <c r="S3360" s="199"/>
      <c r="T3360" s="199">
        <f>BD[[#This Row],[ND]]*BD[[#This Row],[NE]]</f>
        <v>0</v>
      </c>
      <c r="U3360" s="201" t="str">
        <f t="shared" si="216"/>
        <v/>
      </c>
      <c r="V3360" s="199"/>
      <c r="W3360" s="199">
        <f>BD[[#This Row],[NP]]*BD[[#This Row],[N.C]]</f>
        <v>0</v>
      </c>
      <c r="X3360" s="201" t="str">
        <f t="shared" si="217"/>
        <v/>
      </c>
      <c r="Y3360" s="182" t="b">
        <f t="shared" si="218"/>
        <v>0</v>
      </c>
      <c r="Z3360" s="199"/>
      <c r="AA3360" s="199"/>
      <c r="AB3360" s="112"/>
      <c r="AC3360" s="112"/>
      <c r="AD3360" s="112"/>
      <c r="AE3360" s="204"/>
      <c r="AF3360" s="199"/>
    </row>
    <row r="3361" spans="1:32" ht="15.6" hidden="1">
      <c r="A3361" s="198"/>
      <c r="B3361" s="199"/>
      <c r="C3361" s="199"/>
      <c r="D3361" s="199"/>
      <c r="E3361" s="200"/>
      <c r="F3361" s="200"/>
      <c r="G3361" s="199"/>
      <c r="H3361" s="199"/>
      <c r="I3361" s="200"/>
      <c r="J3361" s="204"/>
      <c r="K3361" s="199"/>
      <c r="L3361" s="199"/>
      <c r="M3361" s="199"/>
      <c r="N3361" s="112"/>
      <c r="O3361" s="199"/>
      <c r="P3361" s="199"/>
      <c r="Q3361" s="199"/>
      <c r="R3361" s="199"/>
      <c r="S3361" s="199"/>
      <c r="T3361" s="199">
        <f>BD[[#This Row],[ND]]*BD[[#This Row],[NE]]</f>
        <v>0</v>
      </c>
      <c r="U3361" s="201" t="str">
        <f t="shared" si="216"/>
        <v/>
      </c>
      <c r="V3361" s="199"/>
      <c r="W3361" s="199">
        <f>BD[[#This Row],[NP]]*BD[[#This Row],[N.C]]</f>
        <v>0</v>
      </c>
      <c r="X3361" s="201" t="str">
        <f t="shared" si="217"/>
        <v/>
      </c>
      <c r="Y3361" s="182" t="b">
        <f t="shared" si="218"/>
        <v>0</v>
      </c>
      <c r="Z3361" s="199"/>
      <c r="AA3361" s="199"/>
      <c r="AB3361" s="112"/>
      <c r="AC3361" s="112"/>
      <c r="AD3361" s="112"/>
      <c r="AE3361" s="204"/>
      <c r="AF3361" s="199"/>
    </row>
    <row r="3362" spans="1:32" ht="15.6" hidden="1">
      <c r="A3362" s="198"/>
      <c r="B3362" s="199"/>
      <c r="C3362" s="199"/>
      <c r="D3362" s="199"/>
      <c r="E3362" s="200"/>
      <c r="F3362" s="200"/>
      <c r="G3362" s="199"/>
      <c r="H3362" s="199"/>
      <c r="I3362" s="200"/>
      <c r="J3362" s="204"/>
      <c r="K3362" s="199"/>
      <c r="L3362" s="199"/>
      <c r="M3362" s="199"/>
      <c r="N3362" s="112"/>
      <c r="O3362" s="199"/>
      <c r="P3362" s="199"/>
      <c r="Q3362" s="199"/>
      <c r="R3362" s="199"/>
      <c r="S3362" s="199"/>
      <c r="T3362" s="199">
        <f>BD[[#This Row],[ND]]*BD[[#This Row],[NE]]</f>
        <v>0</v>
      </c>
      <c r="U3362" s="201" t="str">
        <f t="shared" si="216"/>
        <v/>
      </c>
      <c r="V3362" s="199"/>
      <c r="W3362" s="199">
        <f>BD[[#This Row],[NP]]*BD[[#This Row],[N.C]]</f>
        <v>0</v>
      </c>
      <c r="X3362" s="201" t="str">
        <f t="shared" si="217"/>
        <v/>
      </c>
      <c r="Y3362" s="182" t="b">
        <f t="shared" si="218"/>
        <v>0</v>
      </c>
      <c r="Z3362" s="199"/>
      <c r="AA3362" s="199"/>
      <c r="AB3362" s="112"/>
      <c r="AC3362" s="112"/>
      <c r="AD3362" s="112"/>
      <c r="AE3362" s="204"/>
      <c r="AF3362" s="199"/>
    </row>
    <row r="3363" spans="1:32" ht="15.6" hidden="1">
      <c r="A3363" s="198"/>
      <c r="B3363" s="199"/>
      <c r="C3363" s="199"/>
      <c r="D3363" s="199"/>
      <c r="E3363" s="200"/>
      <c r="F3363" s="200"/>
      <c r="G3363" s="199"/>
      <c r="H3363" s="199"/>
      <c r="I3363" s="200"/>
      <c r="J3363" s="204"/>
      <c r="K3363" s="199"/>
      <c r="L3363" s="199"/>
      <c r="M3363" s="199"/>
      <c r="N3363" s="112"/>
      <c r="O3363" s="199"/>
      <c r="P3363" s="199"/>
      <c r="Q3363" s="199"/>
      <c r="R3363" s="199"/>
      <c r="S3363" s="199"/>
      <c r="T3363" s="199">
        <f>BD[[#This Row],[ND]]*BD[[#This Row],[NE]]</f>
        <v>0</v>
      </c>
      <c r="U3363" s="201" t="str">
        <f t="shared" si="216"/>
        <v/>
      </c>
      <c r="V3363" s="199"/>
      <c r="W3363" s="199">
        <f>BD[[#This Row],[NP]]*BD[[#This Row],[N.C]]</f>
        <v>0</v>
      </c>
      <c r="X3363" s="201" t="str">
        <f t="shared" si="217"/>
        <v/>
      </c>
      <c r="Y3363" s="182" t="b">
        <f t="shared" si="218"/>
        <v>0</v>
      </c>
      <c r="Z3363" s="199"/>
      <c r="AA3363" s="199"/>
      <c r="AB3363" s="112"/>
      <c r="AC3363" s="112"/>
      <c r="AD3363" s="112"/>
      <c r="AE3363" s="204"/>
      <c r="AF3363" s="199"/>
    </row>
    <row r="3364" spans="1:32" ht="15.6" hidden="1">
      <c r="A3364" s="198"/>
      <c r="B3364" s="199"/>
      <c r="C3364" s="199"/>
      <c r="D3364" s="199"/>
      <c r="E3364" s="200"/>
      <c r="F3364" s="200"/>
      <c r="G3364" s="199"/>
      <c r="H3364" s="199"/>
      <c r="I3364" s="200"/>
      <c r="J3364" s="204"/>
      <c r="K3364" s="199"/>
      <c r="L3364" s="199"/>
      <c r="M3364" s="199"/>
      <c r="N3364" s="112"/>
      <c r="O3364" s="199"/>
      <c r="P3364" s="199"/>
      <c r="Q3364" s="199"/>
      <c r="R3364" s="199"/>
      <c r="S3364" s="199"/>
      <c r="T3364" s="199">
        <f>BD[[#This Row],[ND]]*BD[[#This Row],[NE]]</f>
        <v>0</v>
      </c>
      <c r="U3364" s="201" t="str">
        <f t="shared" si="216"/>
        <v/>
      </c>
      <c r="V3364" s="199"/>
      <c r="W3364" s="199">
        <f>BD[[#This Row],[NP]]*BD[[#This Row],[N.C]]</f>
        <v>0</v>
      </c>
      <c r="X3364" s="201" t="str">
        <f t="shared" si="217"/>
        <v/>
      </c>
      <c r="Y3364" s="182" t="b">
        <f t="shared" si="218"/>
        <v>0</v>
      </c>
      <c r="Z3364" s="199"/>
      <c r="AA3364" s="199"/>
      <c r="AB3364" s="112"/>
      <c r="AC3364" s="112"/>
      <c r="AD3364" s="112"/>
      <c r="AE3364" s="204"/>
      <c r="AF3364" s="199"/>
    </row>
    <row r="3365" spans="1:32" ht="15.6" hidden="1">
      <c r="A3365" s="198"/>
      <c r="B3365" s="199"/>
      <c r="C3365" s="199"/>
      <c r="D3365" s="199"/>
      <c r="E3365" s="200"/>
      <c r="F3365" s="200"/>
      <c r="G3365" s="199"/>
      <c r="H3365" s="199"/>
      <c r="I3365" s="200"/>
      <c r="J3365" s="204"/>
      <c r="K3365" s="199"/>
      <c r="L3365" s="199"/>
      <c r="M3365" s="199"/>
      <c r="N3365" s="112"/>
      <c r="O3365" s="199"/>
      <c r="P3365" s="199"/>
      <c r="Q3365" s="199"/>
      <c r="R3365" s="199"/>
      <c r="S3365" s="199"/>
      <c r="T3365" s="199">
        <f>BD[[#This Row],[ND]]*BD[[#This Row],[NE]]</f>
        <v>0</v>
      </c>
      <c r="U3365" s="201" t="str">
        <f t="shared" si="216"/>
        <v/>
      </c>
      <c r="V3365" s="199"/>
      <c r="W3365" s="199">
        <f>BD[[#This Row],[NP]]*BD[[#This Row],[N.C]]</f>
        <v>0</v>
      </c>
      <c r="X3365" s="201" t="str">
        <f t="shared" si="217"/>
        <v/>
      </c>
      <c r="Y3365" s="182" t="b">
        <f t="shared" si="218"/>
        <v>0</v>
      </c>
      <c r="Z3365" s="199"/>
      <c r="AA3365" s="199"/>
      <c r="AB3365" s="112"/>
      <c r="AC3365" s="112"/>
      <c r="AD3365" s="112"/>
      <c r="AE3365" s="204"/>
      <c r="AF3365" s="199"/>
    </row>
    <row r="3366" spans="1:32" ht="15.6" hidden="1">
      <c r="A3366" s="198"/>
      <c r="B3366" s="199"/>
      <c r="C3366" s="199"/>
      <c r="D3366" s="199"/>
      <c r="E3366" s="200"/>
      <c r="F3366" s="200"/>
      <c r="G3366" s="199"/>
      <c r="H3366" s="199"/>
      <c r="I3366" s="200"/>
      <c r="J3366" s="204"/>
      <c r="K3366" s="199"/>
      <c r="L3366" s="199"/>
      <c r="M3366" s="199"/>
      <c r="N3366" s="112"/>
      <c r="O3366" s="199"/>
      <c r="P3366" s="199"/>
      <c r="Q3366" s="199"/>
      <c r="R3366" s="199"/>
      <c r="S3366" s="199"/>
      <c r="T3366" s="199">
        <f>BD[[#This Row],[ND]]*BD[[#This Row],[NE]]</f>
        <v>0</v>
      </c>
      <c r="U3366" s="201" t="str">
        <f t="shared" si="216"/>
        <v/>
      </c>
      <c r="V3366" s="199"/>
      <c r="W3366" s="199">
        <f>BD[[#This Row],[NP]]*BD[[#This Row],[N.C]]</f>
        <v>0</v>
      </c>
      <c r="X3366" s="201" t="str">
        <f t="shared" si="217"/>
        <v/>
      </c>
      <c r="Y3366" s="182" t="b">
        <f t="shared" si="218"/>
        <v>0</v>
      </c>
      <c r="Z3366" s="199"/>
      <c r="AA3366" s="199"/>
      <c r="AB3366" s="112"/>
      <c r="AC3366" s="112"/>
      <c r="AD3366" s="112"/>
      <c r="AE3366" s="204"/>
      <c r="AF3366" s="199"/>
    </row>
    <row r="3367" spans="1:32" ht="15.6" hidden="1">
      <c r="A3367" s="198"/>
      <c r="B3367" s="199"/>
      <c r="C3367" s="199"/>
      <c r="D3367" s="199"/>
      <c r="E3367" s="200"/>
      <c r="F3367" s="200"/>
      <c r="G3367" s="199"/>
      <c r="H3367" s="199"/>
      <c r="I3367" s="200"/>
      <c r="J3367" s="204"/>
      <c r="K3367" s="199"/>
      <c r="L3367" s="199"/>
      <c r="M3367" s="199"/>
      <c r="N3367" s="112"/>
      <c r="O3367" s="199"/>
      <c r="P3367" s="199"/>
      <c r="Q3367" s="199"/>
      <c r="R3367" s="199"/>
      <c r="S3367" s="199"/>
      <c r="T3367" s="199">
        <f>BD[[#This Row],[ND]]*BD[[#This Row],[NE]]</f>
        <v>0</v>
      </c>
      <c r="U3367" s="201" t="str">
        <f t="shared" si="216"/>
        <v/>
      </c>
      <c r="V3367" s="199"/>
      <c r="W3367" s="199">
        <f>BD[[#This Row],[NP]]*BD[[#This Row],[N.C]]</f>
        <v>0</v>
      </c>
      <c r="X3367" s="201" t="str">
        <f t="shared" si="217"/>
        <v/>
      </c>
      <c r="Y3367" s="182" t="b">
        <f t="shared" si="218"/>
        <v>0</v>
      </c>
      <c r="Z3367" s="199"/>
      <c r="AA3367" s="199"/>
      <c r="AB3367" s="112"/>
      <c r="AC3367" s="112"/>
      <c r="AD3367" s="112"/>
      <c r="AE3367" s="204"/>
      <c r="AF3367" s="199"/>
    </row>
    <row r="3368" spans="1:32" ht="15.6" hidden="1">
      <c r="A3368" s="198"/>
      <c r="B3368" s="199"/>
      <c r="C3368" s="199"/>
      <c r="D3368" s="199"/>
      <c r="E3368" s="200"/>
      <c r="F3368" s="200"/>
      <c r="G3368" s="199"/>
      <c r="H3368" s="199"/>
      <c r="I3368" s="200"/>
      <c r="J3368" s="204"/>
      <c r="K3368" s="199"/>
      <c r="L3368" s="199"/>
      <c r="M3368" s="199"/>
      <c r="N3368" s="112"/>
      <c r="O3368" s="199"/>
      <c r="P3368" s="199"/>
      <c r="Q3368" s="199"/>
      <c r="R3368" s="199"/>
      <c r="S3368" s="199"/>
      <c r="T3368" s="199">
        <f>BD[[#This Row],[ND]]*BD[[#This Row],[NE]]</f>
        <v>0</v>
      </c>
      <c r="U3368" s="201" t="str">
        <f t="shared" si="216"/>
        <v/>
      </c>
      <c r="V3368" s="199"/>
      <c r="W3368" s="199">
        <f>BD[[#This Row],[NP]]*BD[[#This Row],[N.C]]</f>
        <v>0</v>
      </c>
      <c r="X3368" s="201" t="str">
        <f t="shared" si="217"/>
        <v/>
      </c>
      <c r="Y3368" s="182" t="b">
        <f t="shared" si="218"/>
        <v>0</v>
      </c>
      <c r="Z3368" s="199"/>
      <c r="AA3368" s="199"/>
      <c r="AB3368" s="112"/>
      <c r="AC3368" s="112"/>
      <c r="AD3368" s="112"/>
      <c r="AE3368" s="204"/>
      <c r="AF3368" s="199"/>
    </row>
    <row r="3369" spans="1:32" ht="15.6" hidden="1">
      <c r="A3369" s="198"/>
      <c r="B3369" s="199"/>
      <c r="C3369" s="199"/>
      <c r="D3369" s="199"/>
      <c r="E3369" s="200"/>
      <c r="F3369" s="200"/>
      <c r="G3369" s="199"/>
      <c r="H3369" s="199"/>
      <c r="I3369" s="200"/>
      <c r="J3369" s="204"/>
      <c r="K3369" s="199"/>
      <c r="L3369" s="199"/>
      <c r="M3369" s="199"/>
      <c r="N3369" s="112"/>
      <c r="O3369" s="199"/>
      <c r="P3369" s="199"/>
      <c r="Q3369" s="199"/>
      <c r="R3369" s="199"/>
      <c r="S3369" s="199"/>
      <c r="T3369" s="199">
        <f>BD[[#This Row],[ND]]*BD[[#This Row],[NE]]</f>
        <v>0</v>
      </c>
      <c r="U3369" s="201" t="str">
        <f t="shared" si="216"/>
        <v/>
      </c>
      <c r="V3369" s="199"/>
      <c r="W3369" s="199">
        <f>BD[[#This Row],[NP]]*BD[[#This Row],[N.C]]</f>
        <v>0</v>
      </c>
      <c r="X3369" s="201" t="str">
        <f t="shared" si="217"/>
        <v/>
      </c>
      <c r="Y3369" s="182" t="b">
        <f t="shared" si="218"/>
        <v>0</v>
      </c>
      <c r="Z3369" s="199"/>
      <c r="AA3369" s="199"/>
      <c r="AB3369" s="112"/>
      <c r="AC3369" s="112"/>
      <c r="AD3369" s="112"/>
      <c r="AE3369" s="204"/>
      <c r="AF3369" s="199"/>
    </row>
    <row r="3370" spans="1:32" ht="15.6" hidden="1">
      <c r="A3370" s="198"/>
      <c r="B3370" s="199"/>
      <c r="C3370" s="199"/>
      <c r="D3370" s="199"/>
      <c r="E3370" s="200"/>
      <c r="F3370" s="200"/>
      <c r="G3370" s="199"/>
      <c r="H3370" s="199"/>
      <c r="I3370" s="200"/>
      <c r="J3370" s="204"/>
      <c r="K3370" s="199"/>
      <c r="L3370" s="199"/>
      <c r="M3370" s="199"/>
      <c r="N3370" s="112"/>
      <c r="O3370" s="199"/>
      <c r="P3370" s="199"/>
      <c r="Q3370" s="199"/>
      <c r="R3370" s="199"/>
      <c r="S3370" s="199"/>
      <c r="T3370" s="199">
        <f>BD[[#This Row],[ND]]*BD[[#This Row],[NE]]</f>
        <v>0</v>
      </c>
      <c r="U3370" s="201" t="str">
        <f t="shared" si="216"/>
        <v/>
      </c>
      <c r="V3370" s="199"/>
      <c r="W3370" s="199">
        <f>BD[[#This Row],[NP]]*BD[[#This Row],[N.C]]</f>
        <v>0</v>
      </c>
      <c r="X3370" s="201" t="str">
        <f t="shared" si="217"/>
        <v/>
      </c>
      <c r="Y3370" s="182" t="b">
        <f t="shared" si="218"/>
        <v>0</v>
      </c>
      <c r="Z3370" s="199"/>
      <c r="AA3370" s="199"/>
      <c r="AB3370" s="112"/>
      <c r="AC3370" s="112"/>
      <c r="AD3370" s="112"/>
      <c r="AE3370" s="204"/>
      <c r="AF3370" s="199"/>
    </row>
    <row r="3371" spans="1:32" ht="15.6" hidden="1">
      <c r="A3371" s="198"/>
      <c r="B3371" s="199"/>
      <c r="C3371" s="199"/>
      <c r="D3371" s="199"/>
      <c r="E3371" s="200"/>
      <c r="F3371" s="200"/>
      <c r="G3371" s="199"/>
      <c r="H3371" s="199"/>
      <c r="I3371" s="200"/>
      <c r="J3371" s="204"/>
      <c r="K3371" s="199"/>
      <c r="L3371" s="199"/>
      <c r="M3371" s="199"/>
      <c r="N3371" s="112"/>
      <c r="O3371" s="199"/>
      <c r="P3371" s="199"/>
      <c r="Q3371" s="199"/>
      <c r="R3371" s="199"/>
      <c r="S3371" s="199"/>
      <c r="T3371" s="199">
        <f>BD[[#This Row],[ND]]*BD[[#This Row],[NE]]</f>
        <v>0</v>
      </c>
      <c r="U3371" s="201" t="str">
        <f t="shared" si="216"/>
        <v/>
      </c>
      <c r="V3371" s="199"/>
      <c r="W3371" s="199">
        <f>BD[[#This Row],[NP]]*BD[[#This Row],[N.C]]</f>
        <v>0</v>
      </c>
      <c r="X3371" s="201" t="str">
        <f t="shared" si="217"/>
        <v/>
      </c>
      <c r="Y3371" s="182" t="b">
        <f t="shared" si="218"/>
        <v>0</v>
      </c>
      <c r="Z3371" s="199"/>
      <c r="AA3371" s="199"/>
      <c r="AB3371" s="112"/>
      <c r="AC3371" s="112"/>
      <c r="AD3371" s="112"/>
      <c r="AE3371" s="204"/>
      <c r="AF3371" s="199"/>
    </row>
    <row r="3372" spans="1:32" ht="15.6" hidden="1">
      <c r="A3372" s="198"/>
      <c r="B3372" s="199"/>
      <c r="C3372" s="199"/>
      <c r="D3372" s="199"/>
      <c r="E3372" s="200"/>
      <c r="F3372" s="200"/>
      <c r="G3372" s="199"/>
      <c r="H3372" s="199"/>
      <c r="I3372" s="200"/>
      <c r="J3372" s="204"/>
      <c r="K3372" s="199"/>
      <c r="L3372" s="199"/>
      <c r="M3372" s="199"/>
      <c r="N3372" s="112"/>
      <c r="O3372" s="199"/>
      <c r="P3372" s="199"/>
      <c r="Q3372" s="199"/>
      <c r="R3372" s="199"/>
      <c r="S3372" s="199"/>
      <c r="T3372" s="199">
        <f>BD[[#This Row],[ND]]*BD[[#This Row],[NE]]</f>
        <v>0</v>
      </c>
      <c r="U3372" s="201" t="str">
        <f t="shared" si="216"/>
        <v/>
      </c>
      <c r="V3372" s="199"/>
      <c r="W3372" s="199">
        <f>BD[[#This Row],[NP]]*BD[[#This Row],[N.C]]</f>
        <v>0</v>
      </c>
      <c r="X3372" s="201" t="str">
        <f t="shared" si="217"/>
        <v/>
      </c>
      <c r="Y3372" s="182" t="b">
        <f t="shared" si="218"/>
        <v>0</v>
      </c>
      <c r="Z3372" s="199"/>
      <c r="AA3372" s="199"/>
      <c r="AB3372" s="112"/>
      <c r="AC3372" s="112"/>
      <c r="AD3372" s="112"/>
      <c r="AE3372" s="204"/>
      <c r="AF3372" s="199"/>
    </row>
    <row r="3373" spans="1:32" ht="15.6" hidden="1">
      <c r="A3373" s="198"/>
      <c r="B3373" s="199"/>
      <c r="C3373" s="199"/>
      <c r="D3373" s="199"/>
      <c r="E3373" s="200"/>
      <c r="F3373" s="200"/>
      <c r="G3373" s="199"/>
      <c r="H3373" s="199"/>
      <c r="I3373" s="200"/>
      <c r="J3373" s="204"/>
      <c r="K3373" s="199"/>
      <c r="L3373" s="199"/>
      <c r="M3373" s="199"/>
      <c r="N3373" s="112"/>
      <c r="O3373" s="199"/>
      <c r="P3373" s="199"/>
      <c r="Q3373" s="199"/>
      <c r="R3373" s="199"/>
      <c r="S3373" s="199"/>
      <c r="T3373" s="199">
        <f>BD[[#This Row],[ND]]*BD[[#This Row],[NE]]</f>
        <v>0</v>
      </c>
      <c r="U3373" s="201" t="str">
        <f t="shared" si="216"/>
        <v/>
      </c>
      <c r="V3373" s="199"/>
      <c r="W3373" s="199">
        <f>BD[[#This Row],[NP]]*BD[[#This Row],[N.C]]</f>
        <v>0</v>
      </c>
      <c r="X3373" s="201" t="str">
        <f t="shared" si="217"/>
        <v/>
      </c>
      <c r="Y3373" s="182" t="b">
        <f t="shared" si="218"/>
        <v>0</v>
      </c>
      <c r="Z3373" s="199"/>
      <c r="AA3373" s="199"/>
      <c r="AB3373" s="112"/>
      <c r="AC3373" s="112"/>
      <c r="AD3373" s="112"/>
      <c r="AE3373" s="204"/>
      <c r="AF3373" s="199"/>
    </row>
    <row r="3374" spans="1:32" ht="15.6" hidden="1">
      <c r="A3374" s="198"/>
      <c r="B3374" s="199"/>
      <c r="C3374" s="199"/>
      <c r="D3374" s="199"/>
      <c r="E3374" s="200"/>
      <c r="F3374" s="200"/>
      <c r="G3374" s="199"/>
      <c r="H3374" s="199"/>
      <c r="I3374" s="200"/>
      <c r="J3374" s="204"/>
      <c r="K3374" s="199"/>
      <c r="L3374" s="199"/>
      <c r="M3374" s="199"/>
      <c r="N3374" s="112"/>
      <c r="O3374" s="199"/>
      <c r="P3374" s="199"/>
      <c r="Q3374" s="199"/>
      <c r="R3374" s="199"/>
      <c r="S3374" s="199"/>
      <c r="T3374" s="199">
        <f>BD[[#This Row],[ND]]*BD[[#This Row],[NE]]</f>
        <v>0</v>
      </c>
      <c r="U3374" s="201" t="str">
        <f t="shared" si="216"/>
        <v/>
      </c>
      <c r="V3374" s="199"/>
      <c r="W3374" s="199">
        <f>BD[[#This Row],[NP]]*BD[[#This Row],[N.C]]</f>
        <v>0</v>
      </c>
      <c r="X3374" s="201" t="str">
        <f t="shared" si="217"/>
        <v/>
      </c>
      <c r="Y3374" s="182" t="b">
        <f t="shared" si="218"/>
        <v>0</v>
      </c>
      <c r="Z3374" s="199"/>
      <c r="AA3374" s="199"/>
      <c r="AB3374" s="112"/>
      <c r="AC3374" s="112"/>
      <c r="AD3374" s="112"/>
      <c r="AE3374" s="204"/>
      <c r="AF3374" s="199"/>
    </row>
    <row r="3375" spans="1:32" ht="15.6" hidden="1">
      <c r="A3375" s="198"/>
      <c r="B3375" s="199"/>
      <c r="C3375" s="199"/>
      <c r="D3375" s="199"/>
      <c r="E3375" s="200"/>
      <c r="F3375" s="200"/>
      <c r="G3375" s="199"/>
      <c r="H3375" s="199"/>
      <c r="I3375" s="200"/>
      <c r="J3375" s="204"/>
      <c r="K3375" s="199"/>
      <c r="L3375" s="199"/>
      <c r="M3375" s="199"/>
      <c r="N3375" s="112"/>
      <c r="O3375" s="199"/>
      <c r="P3375" s="199"/>
      <c r="Q3375" s="199"/>
      <c r="R3375" s="199"/>
      <c r="S3375" s="199"/>
      <c r="T3375" s="199">
        <f>BD[[#This Row],[ND]]*BD[[#This Row],[NE]]</f>
        <v>0</v>
      </c>
      <c r="U3375" s="201" t="str">
        <f t="shared" si="216"/>
        <v/>
      </c>
      <c r="V3375" s="199"/>
      <c r="W3375" s="199">
        <f>BD[[#This Row],[NP]]*BD[[#This Row],[N.C]]</f>
        <v>0</v>
      </c>
      <c r="X3375" s="201" t="str">
        <f t="shared" si="217"/>
        <v/>
      </c>
      <c r="Y3375" s="182" t="b">
        <f t="shared" si="218"/>
        <v>0</v>
      </c>
      <c r="Z3375" s="199"/>
      <c r="AA3375" s="199"/>
      <c r="AB3375" s="112"/>
      <c r="AC3375" s="112"/>
      <c r="AD3375" s="112"/>
      <c r="AE3375" s="204"/>
      <c r="AF3375" s="199"/>
    </row>
    <row r="3376" spans="1:32" ht="15.6" hidden="1">
      <c r="A3376" s="198"/>
      <c r="B3376" s="199"/>
      <c r="C3376" s="199"/>
      <c r="D3376" s="199"/>
      <c r="E3376" s="200"/>
      <c r="F3376" s="200"/>
      <c r="G3376" s="199"/>
      <c r="H3376" s="199"/>
      <c r="I3376" s="200"/>
      <c r="J3376" s="204"/>
      <c r="K3376" s="199"/>
      <c r="L3376" s="199"/>
      <c r="M3376" s="199"/>
      <c r="N3376" s="112"/>
      <c r="O3376" s="199"/>
      <c r="P3376" s="199"/>
      <c r="Q3376" s="199"/>
      <c r="R3376" s="199"/>
      <c r="S3376" s="199"/>
      <c r="T3376" s="199">
        <f>BD[[#This Row],[ND]]*BD[[#This Row],[NE]]</f>
        <v>0</v>
      </c>
      <c r="U3376" s="201" t="str">
        <f t="shared" si="216"/>
        <v/>
      </c>
      <c r="V3376" s="199"/>
      <c r="W3376" s="199">
        <f>BD[[#This Row],[NP]]*BD[[#This Row],[N.C]]</f>
        <v>0</v>
      </c>
      <c r="X3376" s="201" t="str">
        <f t="shared" si="217"/>
        <v/>
      </c>
      <c r="Y3376" s="182" t="b">
        <f t="shared" si="218"/>
        <v>0</v>
      </c>
      <c r="Z3376" s="199"/>
      <c r="AA3376" s="199"/>
      <c r="AB3376" s="112"/>
      <c r="AC3376" s="112"/>
      <c r="AD3376" s="112"/>
      <c r="AE3376" s="204"/>
      <c r="AF3376" s="199"/>
    </row>
    <row r="3377" spans="1:32" ht="15.6" hidden="1">
      <c r="A3377" s="198"/>
      <c r="B3377" s="199"/>
      <c r="C3377" s="199"/>
      <c r="D3377" s="199"/>
      <c r="E3377" s="200"/>
      <c r="F3377" s="200"/>
      <c r="G3377" s="199"/>
      <c r="H3377" s="199"/>
      <c r="I3377" s="200"/>
      <c r="J3377" s="204"/>
      <c r="K3377" s="199"/>
      <c r="L3377" s="199"/>
      <c r="M3377" s="199"/>
      <c r="N3377" s="112"/>
      <c r="O3377" s="199"/>
      <c r="P3377" s="199"/>
      <c r="Q3377" s="199"/>
      <c r="R3377" s="199"/>
      <c r="S3377" s="199"/>
      <c r="T3377" s="199">
        <f>BD[[#This Row],[ND]]*BD[[#This Row],[NE]]</f>
        <v>0</v>
      </c>
      <c r="U3377" s="201" t="str">
        <f t="shared" si="216"/>
        <v/>
      </c>
      <c r="V3377" s="199"/>
      <c r="W3377" s="199">
        <f>BD[[#This Row],[NP]]*BD[[#This Row],[N.C]]</f>
        <v>0</v>
      </c>
      <c r="X3377" s="201" t="str">
        <f t="shared" si="217"/>
        <v/>
      </c>
      <c r="Y3377" s="182" t="b">
        <f t="shared" si="218"/>
        <v>0</v>
      </c>
      <c r="Z3377" s="199"/>
      <c r="AA3377" s="199"/>
      <c r="AB3377" s="112"/>
      <c r="AC3377" s="112"/>
      <c r="AD3377" s="112"/>
      <c r="AE3377" s="204"/>
      <c r="AF3377" s="199"/>
    </row>
    <row r="3378" spans="1:32" ht="15.6" hidden="1">
      <c r="A3378" s="198"/>
      <c r="B3378" s="199"/>
      <c r="C3378" s="199"/>
      <c r="D3378" s="199"/>
      <c r="E3378" s="200"/>
      <c r="F3378" s="200"/>
      <c r="G3378" s="199"/>
      <c r="H3378" s="199"/>
      <c r="I3378" s="200"/>
      <c r="J3378" s="204"/>
      <c r="K3378" s="199"/>
      <c r="L3378" s="199"/>
      <c r="M3378" s="199"/>
      <c r="N3378" s="112"/>
      <c r="O3378" s="199"/>
      <c r="P3378" s="199"/>
      <c r="Q3378" s="199"/>
      <c r="R3378" s="199"/>
      <c r="S3378" s="199"/>
      <c r="T3378" s="199">
        <f>BD[[#This Row],[ND]]*BD[[#This Row],[NE]]</f>
        <v>0</v>
      </c>
      <c r="U3378" s="201" t="str">
        <f t="shared" si="216"/>
        <v/>
      </c>
      <c r="V3378" s="199"/>
      <c r="W3378" s="199">
        <f>BD[[#This Row],[NP]]*BD[[#This Row],[N.C]]</f>
        <v>0</v>
      </c>
      <c r="X3378" s="201" t="str">
        <f t="shared" si="217"/>
        <v/>
      </c>
      <c r="Y3378" s="182" t="b">
        <f t="shared" si="218"/>
        <v>0</v>
      </c>
      <c r="Z3378" s="199"/>
      <c r="AA3378" s="199"/>
      <c r="AB3378" s="112"/>
      <c r="AC3378" s="112"/>
      <c r="AD3378" s="112"/>
      <c r="AE3378" s="204"/>
      <c r="AF3378" s="199"/>
    </row>
    <row r="3379" spans="1:32" ht="15.6" hidden="1">
      <c r="A3379" s="198"/>
      <c r="B3379" s="199"/>
      <c r="C3379" s="199"/>
      <c r="D3379" s="199"/>
      <c r="E3379" s="200"/>
      <c r="F3379" s="200"/>
      <c r="G3379" s="199"/>
      <c r="H3379" s="199"/>
      <c r="I3379" s="200"/>
      <c r="J3379" s="204"/>
      <c r="K3379" s="199"/>
      <c r="L3379" s="199"/>
      <c r="M3379" s="199"/>
      <c r="N3379" s="112"/>
      <c r="O3379" s="199"/>
      <c r="P3379" s="199"/>
      <c r="Q3379" s="199"/>
      <c r="R3379" s="199"/>
      <c r="S3379" s="199"/>
      <c r="T3379" s="199">
        <f>BD[[#This Row],[ND]]*BD[[#This Row],[NE]]</f>
        <v>0</v>
      </c>
      <c r="U3379" s="201" t="str">
        <f t="shared" si="216"/>
        <v/>
      </c>
      <c r="V3379" s="199"/>
      <c r="W3379" s="199">
        <f>BD[[#This Row],[NP]]*BD[[#This Row],[N.C]]</f>
        <v>0</v>
      </c>
      <c r="X3379" s="201" t="str">
        <f t="shared" si="217"/>
        <v/>
      </c>
      <c r="Y3379" s="182" t="b">
        <f t="shared" si="218"/>
        <v>0</v>
      </c>
      <c r="Z3379" s="199"/>
      <c r="AA3379" s="199"/>
      <c r="AB3379" s="112"/>
      <c r="AC3379" s="112"/>
      <c r="AD3379" s="112"/>
      <c r="AE3379" s="204"/>
      <c r="AF3379" s="199"/>
    </row>
    <row r="3380" spans="1:32" ht="15.6" hidden="1">
      <c r="A3380" s="198"/>
      <c r="B3380" s="199"/>
      <c r="C3380" s="199"/>
      <c r="D3380" s="199"/>
      <c r="E3380" s="200"/>
      <c r="F3380" s="200"/>
      <c r="G3380" s="199"/>
      <c r="H3380" s="199"/>
      <c r="I3380" s="200"/>
      <c r="J3380" s="204"/>
      <c r="K3380" s="199"/>
      <c r="L3380" s="199"/>
      <c r="M3380" s="199"/>
      <c r="N3380" s="112"/>
      <c r="O3380" s="199"/>
      <c r="P3380" s="199"/>
      <c r="Q3380" s="199"/>
      <c r="R3380" s="199"/>
      <c r="S3380" s="199"/>
      <c r="T3380" s="199">
        <f>BD[[#This Row],[ND]]*BD[[#This Row],[NE]]</f>
        <v>0</v>
      </c>
      <c r="U3380" s="201" t="str">
        <f t="shared" si="216"/>
        <v/>
      </c>
      <c r="V3380" s="199"/>
      <c r="W3380" s="199">
        <f>BD[[#This Row],[NP]]*BD[[#This Row],[N.C]]</f>
        <v>0</v>
      </c>
      <c r="X3380" s="201" t="str">
        <f t="shared" si="217"/>
        <v/>
      </c>
      <c r="Y3380" s="182" t="b">
        <f t="shared" si="218"/>
        <v>0</v>
      </c>
      <c r="Z3380" s="199"/>
      <c r="AA3380" s="199"/>
      <c r="AB3380" s="112"/>
      <c r="AC3380" s="112"/>
      <c r="AD3380" s="112"/>
      <c r="AE3380" s="204"/>
      <c r="AF3380" s="199"/>
    </row>
    <row r="3381" spans="1:32" ht="15.6" hidden="1">
      <c r="A3381" s="198"/>
      <c r="B3381" s="199"/>
      <c r="C3381" s="199"/>
      <c r="D3381" s="199"/>
      <c r="E3381" s="200"/>
      <c r="F3381" s="200"/>
      <c r="G3381" s="199"/>
      <c r="H3381" s="199"/>
      <c r="I3381" s="200"/>
      <c r="J3381" s="204"/>
      <c r="K3381" s="199"/>
      <c r="L3381" s="199"/>
      <c r="M3381" s="199"/>
      <c r="N3381" s="112"/>
      <c r="O3381" s="199"/>
      <c r="P3381" s="199"/>
      <c r="Q3381" s="199"/>
      <c r="R3381" s="199"/>
      <c r="S3381" s="199"/>
      <c r="T3381" s="199">
        <f>BD[[#This Row],[ND]]*BD[[#This Row],[NE]]</f>
        <v>0</v>
      </c>
      <c r="U3381" s="201" t="str">
        <f t="shared" si="216"/>
        <v/>
      </c>
      <c r="V3381" s="199"/>
      <c r="W3381" s="199">
        <f>BD[[#This Row],[NP]]*BD[[#This Row],[N.C]]</f>
        <v>0</v>
      </c>
      <c r="X3381" s="201" t="str">
        <f t="shared" si="217"/>
        <v/>
      </c>
      <c r="Y3381" s="182" t="b">
        <f t="shared" si="218"/>
        <v>0</v>
      </c>
      <c r="Z3381" s="199"/>
      <c r="AA3381" s="199"/>
      <c r="AB3381" s="112"/>
      <c r="AC3381" s="112"/>
      <c r="AD3381" s="112"/>
      <c r="AE3381" s="204"/>
      <c r="AF3381" s="199"/>
    </row>
    <row r="3382" spans="1:32" ht="15.6" hidden="1">
      <c r="A3382" s="198"/>
      <c r="B3382" s="199"/>
      <c r="C3382" s="199"/>
      <c r="D3382" s="199"/>
      <c r="E3382" s="200"/>
      <c r="F3382" s="200"/>
      <c r="G3382" s="199"/>
      <c r="H3382" s="199"/>
      <c r="I3382" s="200"/>
      <c r="J3382" s="204"/>
      <c r="K3382" s="199"/>
      <c r="L3382" s="199"/>
      <c r="M3382" s="199"/>
      <c r="N3382" s="112"/>
      <c r="O3382" s="199"/>
      <c r="P3382" s="199"/>
      <c r="Q3382" s="199"/>
      <c r="R3382" s="199"/>
      <c r="S3382" s="199"/>
      <c r="T3382" s="199">
        <f>BD[[#This Row],[ND]]*BD[[#This Row],[NE]]</f>
        <v>0</v>
      </c>
      <c r="U3382" s="201" t="str">
        <f t="shared" si="216"/>
        <v/>
      </c>
      <c r="V3382" s="199"/>
      <c r="W3382" s="199">
        <f>BD[[#This Row],[NP]]*BD[[#This Row],[N.C]]</f>
        <v>0</v>
      </c>
      <c r="X3382" s="201" t="str">
        <f t="shared" si="217"/>
        <v/>
      </c>
      <c r="Y3382" s="182" t="b">
        <f t="shared" si="218"/>
        <v>0</v>
      </c>
      <c r="Z3382" s="199"/>
      <c r="AA3382" s="199"/>
      <c r="AB3382" s="112"/>
      <c r="AC3382" s="112"/>
      <c r="AD3382" s="112"/>
      <c r="AE3382" s="204"/>
      <c r="AF3382" s="199"/>
    </row>
    <row r="3383" spans="1:32" ht="15.6" hidden="1">
      <c r="A3383" s="198"/>
      <c r="B3383" s="199"/>
      <c r="C3383" s="199"/>
      <c r="D3383" s="199"/>
      <c r="E3383" s="200"/>
      <c r="F3383" s="200"/>
      <c r="G3383" s="199"/>
      <c r="H3383" s="199"/>
      <c r="I3383" s="200"/>
      <c r="J3383" s="204"/>
      <c r="K3383" s="199"/>
      <c r="L3383" s="199"/>
      <c r="M3383" s="199"/>
      <c r="N3383" s="112"/>
      <c r="O3383" s="199"/>
      <c r="P3383" s="199"/>
      <c r="Q3383" s="199"/>
      <c r="R3383" s="199"/>
      <c r="S3383" s="199"/>
      <c r="T3383" s="199">
        <f>BD[[#This Row],[ND]]*BD[[#This Row],[NE]]</f>
        <v>0</v>
      </c>
      <c r="U3383" s="201" t="str">
        <f t="shared" si="216"/>
        <v/>
      </c>
      <c r="V3383" s="199"/>
      <c r="W3383" s="199">
        <f>BD[[#This Row],[NP]]*BD[[#This Row],[N.C]]</f>
        <v>0</v>
      </c>
      <c r="X3383" s="201" t="str">
        <f t="shared" si="217"/>
        <v/>
      </c>
      <c r="Y3383" s="182" t="b">
        <f t="shared" si="218"/>
        <v>0</v>
      </c>
      <c r="Z3383" s="199"/>
      <c r="AA3383" s="199"/>
      <c r="AB3383" s="112"/>
      <c r="AC3383" s="112"/>
      <c r="AD3383" s="112"/>
      <c r="AE3383" s="204"/>
      <c r="AF3383" s="199"/>
    </row>
    <row r="3384" spans="1:32" ht="15.6" hidden="1">
      <c r="A3384" s="198"/>
      <c r="B3384" s="199"/>
      <c r="C3384" s="199"/>
      <c r="D3384" s="199"/>
      <c r="E3384" s="200"/>
      <c r="F3384" s="200"/>
      <c r="G3384" s="199"/>
      <c r="H3384" s="199"/>
      <c r="I3384" s="200"/>
      <c r="J3384" s="204"/>
      <c r="K3384" s="199"/>
      <c r="L3384" s="199"/>
      <c r="M3384" s="199"/>
      <c r="N3384" s="112"/>
      <c r="O3384" s="199"/>
      <c r="P3384" s="199"/>
      <c r="Q3384" s="199"/>
      <c r="R3384" s="199"/>
      <c r="S3384" s="199"/>
      <c r="T3384" s="199">
        <f>BD[[#This Row],[ND]]*BD[[#This Row],[NE]]</f>
        <v>0</v>
      </c>
      <c r="U3384" s="201" t="str">
        <f t="shared" si="216"/>
        <v/>
      </c>
      <c r="V3384" s="199"/>
      <c r="W3384" s="199">
        <f>BD[[#This Row],[NP]]*BD[[#This Row],[N.C]]</f>
        <v>0</v>
      </c>
      <c r="X3384" s="201" t="str">
        <f t="shared" si="217"/>
        <v/>
      </c>
      <c r="Y3384" s="182" t="b">
        <f t="shared" si="218"/>
        <v>0</v>
      </c>
      <c r="Z3384" s="199"/>
      <c r="AA3384" s="199"/>
      <c r="AB3384" s="112"/>
      <c r="AC3384" s="112"/>
      <c r="AD3384" s="112"/>
      <c r="AE3384" s="204"/>
      <c r="AF3384" s="199"/>
    </row>
    <row r="3385" spans="1:32" ht="15.6" hidden="1">
      <c r="A3385" s="198"/>
      <c r="B3385" s="199"/>
      <c r="C3385" s="199"/>
      <c r="D3385" s="199"/>
      <c r="E3385" s="200"/>
      <c r="F3385" s="200"/>
      <c r="G3385" s="199"/>
      <c r="H3385" s="199"/>
      <c r="I3385" s="200"/>
      <c r="J3385" s="204"/>
      <c r="K3385" s="199"/>
      <c r="L3385" s="199"/>
      <c r="M3385" s="199"/>
      <c r="N3385" s="112"/>
      <c r="O3385" s="199"/>
      <c r="P3385" s="199"/>
      <c r="Q3385" s="199"/>
      <c r="R3385" s="199"/>
      <c r="S3385" s="199"/>
      <c r="T3385" s="199">
        <f>BD[[#This Row],[ND]]*BD[[#This Row],[NE]]</f>
        <v>0</v>
      </c>
      <c r="U3385" s="201" t="str">
        <f t="shared" si="216"/>
        <v/>
      </c>
      <c r="V3385" s="199"/>
      <c r="W3385" s="199">
        <f>BD[[#This Row],[NP]]*BD[[#This Row],[N.C]]</f>
        <v>0</v>
      </c>
      <c r="X3385" s="201" t="str">
        <f t="shared" si="217"/>
        <v/>
      </c>
      <c r="Y3385" s="182" t="b">
        <f t="shared" si="218"/>
        <v>0</v>
      </c>
      <c r="Z3385" s="199"/>
      <c r="AA3385" s="199"/>
      <c r="AB3385" s="112"/>
      <c r="AC3385" s="112"/>
      <c r="AD3385" s="112"/>
      <c r="AE3385" s="204"/>
      <c r="AF3385" s="199"/>
    </row>
    <row r="3386" spans="1:32" ht="15.6" hidden="1">
      <c r="A3386" s="198"/>
      <c r="B3386" s="199"/>
      <c r="C3386" s="199"/>
      <c r="D3386" s="199"/>
      <c r="E3386" s="200"/>
      <c r="F3386" s="200"/>
      <c r="G3386" s="199"/>
      <c r="H3386" s="199"/>
      <c r="I3386" s="200"/>
      <c r="J3386" s="204"/>
      <c r="K3386" s="199"/>
      <c r="L3386" s="199"/>
      <c r="M3386" s="199"/>
      <c r="N3386" s="112"/>
      <c r="O3386" s="199"/>
      <c r="P3386" s="199"/>
      <c r="Q3386" s="199"/>
      <c r="R3386" s="199"/>
      <c r="S3386" s="199"/>
      <c r="T3386" s="199">
        <f>BD[[#This Row],[ND]]*BD[[#This Row],[NE]]</f>
        <v>0</v>
      </c>
      <c r="U3386" s="201" t="str">
        <f t="shared" si="216"/>
        <v/>
      </c>
      <c r="V3386" s="199"/>
      <c r="W3386" s="199">
        <f>BD[[#This Row],[NP]]*BD[[#This Row],[N.C]]</f>
        <v>0</v>
      </c>
      <c r="X3386" s="201" t="str">
        <f t="shared" si="217"/>
        <v/>
      </c>
      <c r="Y3386" s="182" t="b">
        <f t="shared" si="218"/>
        <v>0</v>
      </c>
      <c r="Z3386" s="199"/>
      <c r="AA3386" s="199"/>
      <c r="AB3386" s="112"/>
      <c r="AC3386" s="112"/>
      <c r="AD3386" s="112"/>
      <c r="AE3386" s="204"/>
      <c r="AF3386" s="199"/>
    </row>
    <row r="3387" spans="1:32" ht="15.6" hidden="1">
      <c r="A3387" s="198"/>
      <c r="B3387" s="199"/>
      <c r="C3387" s="199"/>
      <c r="D3387" s="199"/>
      <c r="E3387" s="200"/>
      <c r="F3387" s="200"/>
      <c r="G3387" s="199"/>
      <c r="H3387" s="199"/>
      <c r="I3387" s="200"/>
      <c r="J3387" s="204"/>
      <c r="K3387" s="199"/>
      <c r="L3387" s="199"/>
      <c r="M3387" s="199"/>
      <c r="N3387" s="112"/>
      <c r="O3387" s="199"/>
      <c r="P3387" s="199"/>
      <c r="Q3387" s="199"/>
      <c r="R3387" s="199"/>
      <c r="S3387" s="199"/>
      <c r="T3387" s="199">
        <f>BD[[#This Row],[ND]]*BD[[#This Row],[NE]]</f>
        <v>0</v>
      </c>
      <c r="U3387" s="201" t="str">
        <f t="shared" si="216"/>
        <v/>
      </c>
      <c r="V3387" s="199"/>
      <c r="W3387" s="199">
        <f>BD[[#This Row],[NP]]*BD[[#This Row],[N.C]]</f>
        <v>0</v>
      </c>
      <c r="X3387" s="201" t="str">
        <f t="shared" si="217"/>
        <v/>
      </c>
      <c r="Y3387" s="182" t="b">
        <f t="shared" si="218"/>
        <v>0</v>
      </c>
      <c r="Z3387" s="199"/>
      <c r="AA3387" s="199"/>
      <c r="AB3387" s="112"/>
      <c r="AC3387" s="112"/>
      <c r="AD3387" s="112"/>
      <c r="AE3387" s="204"/>
      <c r="AF3387" s="199"/>
    </row>
    <row r="3388" spans="1:32" ht="15.6" hidden="1">
      <c r="A3388" s="198"/>
      <c r="B3388" s="199"/>
      <c r="C3388" s="199"/>
      <c r="D3388" s="199"/>
      <c r="E3388" s="200"/>
      <c r="F3388" s="200"/>
      <c r="G3388" s="199"/>
      <c r="H3388" s="199"/>
      <c r="I3388" s="200"/>
      <c r="J3388" s="204"/>
      <c r="K3388" s="199"/>
      <c r="L3388" s="199"/>
      <c r="M3388" s="199"/>
      <c r="N3388" s="112"/>
      <c r="O3388" s="199"/>
      <c r="P3388" s="199"/>
      <c r="Q3388" s="199"/>
      <c r="R3388" s="199"/>
      <c r="S3388" s="199"/>
      <c r="T3388" s="199">
        <f>BD[[#This Row],[ND]]*BD[[#This Row],[NE]]</f>
        <v>0</v>
      </c>
      <c r="U3388" s="201" t="str">
        <f t="shared" si="216"/>
        <v/>
      </c>
      <c r="V3388" s="199"/>
      <c r="W3388" s="199">
        <f>BD[[#This Row],[NP]]*BD[[#This Row],[N.C]]</f>
        <v>0</v>
      </c>
      <c r="X3388" s="201" t="str">
        <f t="shared" si="217"/>
        <v/>
      </c>
      <c r="Y3388" s="182" t="b">
        <f t="shared" si="218"/>
        <v>0</v>
      </c>
      <c r="Z3388" s="199"/>
      <c r="AA3388" s="199"/>
      <c r="AB3388" s="112"/>
      <c r="AC3388" s="112"/>
      <c r="AD3388" s="112"/>
      <c r="AE3388" s="204"/>
      <c r="AF3388" s="199"/>
    </row>
    <row r="3389" spans="1:32" ht="15.6" hidden="1">
      <c r="A3389" s="198"/>
      <c r="B3389" s="199"/>
      <c r="C3389" s="199"/>
      <c r="D3389" s="199"/>
      <c r="E3389" s="200"/>
      <c r="F3389" s="200"/>
      <c r="G3389" s="199"/>
      <c r="H3389" s="199"/>
      <c r="I3389" s="200"/>
      <c r="J3389" s="204"/>
      <c r="K3389" s="199"/>
      <c r="L3389" s="199"/>
      <c r="M3389" s="199"/>
      <c r="N3389" s="112"/>
      <c r="O3389" s="199"/>
      <c r="P3389" s="199"/>
      <c r="Q3389" s="199"/>
      <c r="R3389" s="199"/>
      <c r="S3389" s="199"/>
      <c r="T3389" s="199">
        <f>BD[[#This Row],[ND]]*BD[[#This Row],[NE]]</f>
        <v>0</v>
      </c>
      <c r="U3389" s="201" t="str">
        <f t="shared" si="216"/>
        <v/>
      </c>
      <c r="V3389" s="199"/>
      <c r="W3389" s="199">
        <f>BD[[#This Row],[NP]]*BD[[#This Row],[N.C]]</f>
        <v>0</v>
      </c>
      <c r="X3389" s="201" t="str">
        <f t="shared" si="217"/>
        <v/>
      </c>
      <c r="Y3389" s="182" t="b">
        <f t="shared" si="218"/>
        <v>0</v>
      </c>
      <c r="Z3389" s="199"/>
      <c r="AA3389" s="199"/>
      <c r="AB3389" s="112"/>
      <c r="AC3389" s="112"/>
      <c r="AD3389" s="112"/>
      <c r="AE3389" s="204"/>
      <c r="AF3389" s="199"/>
    </row>
    <row r="3390" spans="1:32" ht="15.6" hidden="1">
      <c r="A3390" s="198"/>
      <c r="B3390" s="199"/>
      <c r="C3390" s="199"/>
      <c r="D3390" s="199"/>
      <c r="E3390" s="200"/>
      <c r="F3390" s="200"/>
      <c r="G3390" s="199"/>
      <c r="H3390" s="199"/>
      <c r="I3390" s="200"/>
      <c r="J3390" s="204"/>
      <c r="K3390" s="199"/>
      <c r="L3390" s="199"/>
      <c r="M3390" s="199"/>
      <c r="N3390" s="112"/>
      <c r="O3390" s="199"/>
      <c r="P3390" s="199"/>
      <c r="Q3390" s="199"/>
      <c r="R3390" s="199"/>
      <c r="S3390" s="199"/>
      <c r="T3390" s="199">
        <f>BD[[#This Row],[ND]]*BD[[#This Row],[NE]]</f>
        <v>0</v>
      </c>
      <c r="U3390" s="201" t="str">
        <f t="shared" si="216"/>
        <v/>
      </c>
      <c r="V3390" s="199"/>
      <c r="W3390" s="199">
        <f>BD[[#This Row],[NP]]*BD[[#This Row],[N.C]]</f>
        <v>0</v>
      </c>
      <c r="X3390" s="201" t="str">
        <f t="shared" si="217"/>
        <v/>
      </c>
      <c r="Y3390" s="182" t="b">
        <f t="shared" si="218"/>
        <v>0</v>
      </c>
      <c r="Z3390" s="199"/>
      <c r="AA3390" s="199"/>
      <c r="AB3390" s="112"/>
      <c r="AC3390" s="112"/>
      <c r="AD3390" s="112"/>
      <c r="AE3390" s="204"/>
      <c r="AF3390" s="199"/>
    </row>
    <row r="3391" spans="1:32" ht="15.6" hidden="1">
      <c r="A3391" s="198"/>
      <c r="B3391" s="199"/>
      <c r="C3391" s="199"/>
      <c r="D3391" s="199"/>
      <c r="E3391" s="200"/>
      <c r="F3391" s="200"/>
      <c r="G3391" s="199"/>
      <c r="H3391" s="199"/>
      <c r="I3391" s="200"/>
      <c r="J3391" s="204"/>
      <c r="K3391" s="199"/>
      <c r="L3391" s="199"/>
      <c r="M3391" s="199"/>
      <c r="N3391" s="112"/>
      <c r="O3391" s="199"/>
      <c r="P3391" s="199"/>
      <c r="Q3391" s="199"/>
      <c r="R3391" s="199"/>
      <c r="S3391" s="199"/>
      <c r="T3391" s="199">
        <f>BD[[#This Row],[ND]]*BD[[#This Row],[NE]]</f>
        <v>0</v>
      </c>
      <c r="U3391" s="201" t="str">
        <f t="shared" si="216"/>
        <v/>
      </c>
      <c r="V3391" s="199"/>
      <c r="W3391" s="199">
        <f>BD[[#This Row],[NP]]*BD[[#This Row],[N.C]]</f>
        <v>0</v>
      </c>
      <c r="X3391" s="201" t="str">
        <f t="shared" si="217"/>
        <v/>
      </c>
      <c r="Y3391" s="182" t="b">
        <f t="shared" si="218"/>
        <v>0</v>
      </c>
      <c r="Z3391" s="199"/>
      <c r="AA3391" s="199"/>
      <c r="AB3391" s="112"/>
      <c r="AC3391" s="112"/>
      <c r="AD3391" s="112"/>
      <c r="AE3391" s="204"/>
      <c r="AF3391" s="199"/>
    </row>
    <row r="3392" spans="1:32" ht="15.6" hidden="1">
      <c r="A3392" s="198"/>
      <c r="B3392" s="199"/>
      <c r="C3392" s="199"/>
      <c r="D3392" s="199"/>
      <c r="E3392" s="200"/>
      <c r="F3392" s="200"/>
      <c r="G3392" s="199"/>
      <c r="H3392" s="199"/>
      <c r="I3392" s="200"/>
      <c r="J3392" s="204"/>
      <c r="K3392" s="199"/>
      <c r="L3392" s="199"/>
      <c r="M3392" s="199"/>
      <c r="N3392" s="112"/>
      <c r="O3392" s="199"/>
      <c r="P3392" s="199"/>
      <c r="Q3392" s="199"/>
      <c r="R3392" s="199"/>
      <c r="S3392" s="199"/>
      <c r="T3392" s="199">
        <f>BD[[#This Row],[ND]]*BD[[#This Row],[NE]]</f>
        <v>0</v>
      </c>
      <c r="U3392" s="201" t="str">
        <f t="shared" ref="U3392:U3455" si="219">IF(AND(T3392&lt;=40,T3392&gt;=24),"MUY ALTO",IF(AND(T3392&lt;=20,T3392&gt;=10),"ALTO",IF(AND(T3392&lt;=8,T3392&gt;=6),"MEDIO",IF(AND(T3392&lt;=4,T3392&gt;=1),"BAJO",""))))</f>
        <v/>
      </c>
      <c r="V3392" s="199"/>
      <c r="W3392" s="199">
        <f>BD[[#This Row],[NP]]*BD[[#This Row],[N.C]]</f>
        <v>0</v>
      </c>
      <c r="X3392" s="201" t="str">
        <f t="shared" ref="X3392:X3455" si="220">IFERROR(IF(AND(W3392&gt;=600,W3392&lt;=4000),"I",IF(AND(W3392&lt;500,W3392&gt;=150),"II",IF(AND(W3392&lt;=120,W3392&gt;=40),"III",IF(W3392=20,"IV","")))),"")</f>
        <v/>
      </c>
      <c r="Y3392" s="182" t="b">
        <f t="shared" ref="Y3392:Y3455" si="221">IF(AND(X3392="I"),"NO ACEPTABLE",IF(AND(X3392="II"),"ACEPTABLE CON CONTROL ESPECIFICO",IF(AND(X3392="III"),"MEJORABLE",IF(AND(X3392="IV"),"ACEPTABLE"))))</f>
        <v>0</v>
      </c>
      <c r="Z3392" s="199"/>
      <c r="AA3392" s="199"/>
      <c r="AB3392" s="112"/>
      <c r="AC3392" s="112"/>
      <c r="AD3392" s="112"/>
      <c r="AE3392" s="204"/>
      <c r="AF3392" s="199"/>
    </row>
    <row r="3393" spans="1:32" ht="15.6" hidden="1">
      <c r="A3393" s="198"/>
      <c r="B3393" s="199"/>
      <c r="C3393" s="199"/>
      <c r="D3393" s="199"/>
      <c r="E3393" s="200"/>
      <c r="F3393" s="200"/>
      <c r="G3393" s="199"/>
      <c r="H3393" s="199"/>
      <c r="I3393" s="200"/>
      <c r="J3393" s="204"/>
      <c r="K3393" s="199"/>
      <c r="L3393" s="199"/>
      <c r="M3393" s="199"/>
      <c r="N3393" s="112"/>
      <c r="O3393" s="199"/>
      <c r="P3393" s="199"/>
      <c r="Q3393" s="199"/>
      <c r="R3393" s="199"/>
      <c r="S3393" s="199"/>
      <c r="T3393" s="199">
        <f>BD[[#This Row],[ND]]*BD[[#This Row],[NE]]</f>
        <v>0</v>
      </c>
      <c r="U3393" s="201" t="str">
        <f t="shared" si="219"/>
        <v/>
      </c>
      <c r="V3393" s="199"/>
      <c r="W3393" s="199">
        <f>BD[[#This Row],[NP]]*BD[[#This Row],[N.C]]</f>
        <v>0</v>
      </c>
      <c r="X3393" s="201" t="str">
        <f t="shared" si="220"/>
        <v/>
      </c>
      <c r="Y3393" s="182" t="b">
        <f t="shared" si="221"/>
        <v>0</v>
      </c>
      <c r="Z3393" s="199"/>
      <c r="AA3393" s="199"/>
      <c r="AB3393" s="112"/>
      <c r="AC3393" s="112"/>
      <c r="AD3393" s="112"/>
      <c r="AE3393" s="204"/>
      <c r="AF3393" s="199"/>
    </row>
    <row r="3394" spans="1:32" ht="15.6" hidden="1">
      <c r="A3394" s="198"/>
      <c r="B3394" s="199"/>
      <c r="C3394" s="199"/>
      <c r="D3394" s="199"/>
      <c r="E3394" s="200"/>
      <c r="F3394" s="200"/>
      <c r="G3394" s="199"/>
      <c r="H3394" s="199"/>
      <c r="I3394" s="200"/>
      <c r="J3394" s="204"/>
      <c r="K3394" s="199"/>
      <c r="L3394" s="199"/>
      <c r="M3394" s="199"/>
      <c r="N3394" s="112"/>
      <c r="O3394" s="199"/>
      <c r="P3394" s="199"/>
      <c r="Q3394" s="199"/>
      <c r="R3394" s="199"/>
      <c r="S3394" s="199"/>
      <c r="T3394" s="199">
        <f>BD[[#This Row],[ND]]*BD[[#This Row],[NE]]</f>
        <v>0</v>
      </c>
      <c r="U3394" s="201" t="str">
        <f t="shared" si="219"/>
        <v/>
      </c>
      <c r="V3394" s="199"/>
      <c r="W3394" s="199">
        <f>BD[[#This Row],[NP]]*BD[[#This Row],[N.C]]</f>
        <v>0</v>
      </c>
      <c r="X3394" s="201" t="str">
        <f t="shared" si="220"/>
        <v/>
      </c>
      <c r="Y3394" s="182" t="b">
        <f t="shared" si="221"/>
        <v>0</v>
      </c>
      <c r="Z3394" s="199"/>
      <c r="AA3394" s="199"/>
      <c r="AB3394" s="112"/>
      <c r="AC3394" s="112"/>
      <c r="AD3394" s="112"/>
      <c r="AE3394" s="204"/>
      <c r="AF3394" s="199"/>
    </row>
    <row r="3395" spans="1:32" ht="15.6" hidden="1">
      <c r="A3395" s="198"/>
      <c r="B3395" s="199"/>
      <c r="C3395" s="199"/>
      <c r="D3395" s="199"/>
      <c r="E3395" s="200"/>
      <c r="F3395" s="200"/>
      <c r="G3395" s="199"/>
      <c r="H3395" s="199"/>
      <c r="I3395" s="200"/>
      <c r="J3395" s="204"/>
      <c r="K3395" s="199"/>
      <c r="L3395" s="199"/>
      <c r="M3395" s="199"/>
      <c r="N3395" s="112"/>
      <c r="O3395" s="199"/>
      <c r="P3395" s="199"/>
      <c r="Q3395" s="199"/>
      <c r="R3395" s="199"/>
      <c r="S3395" s="199"/>
      <c r="T3395" s="199">
        <f>BD[[#This Row],[ND]]*BD[[#This Row],[NE]]</f>
        <v>0</v>
      </c>
      <c r="U3395" s="201" t="str">
        <f t="shared" si="219"/>
        <v/>
      </c>
      <c r="V3395" s="199"/>
      <c r="W3395" s="199">
        <f>BD[[#This Row],[NP]]*BD[[#This Row],[N.C]]</f>
        <v>0</v>
      </c>
      <c r="X3395" s="201" t="str">
        <f t="shared" si="220"/>
        <v/>
      </c>
      <c r="Y3395" s="182" t="b">
        <f t="shared" si="221"/>
        <v>0</v>
      </c>
      <c r="Z3395" s="199"/>
      <c r="AA3395" s="199"/>
      <c r="AB3395" s="112"/>
      <c r="AC3395" s="112"/>
      <c r="AD3395" s="112"/>
      <c r="AE3395" s="204"/>
      <c r="AF3395" s="199"/>
    </row>
    <row r="3396" spans="1:32" ht="15.6" hidden="1">
      <c r="A3396" s="198"/>
      <c r="B3396" s="199"/>
      <c r="C3396" s="199"/>
      <c r="D3396" s="199"/>
      <c r="E3396" s="200"/>
      <c r="F3396" s="200"/>
      <c r="G3396" s="199"/>
      <c r="H3396" s="199"/>
      <c r="I3396" s="200"/>
      <c r="J3396" s="204"/>
      <c r="K3396" s="199"/>
      <c r="L3396" s="199"/>
      <c r="M3396" s="199"/>
      <c r="N3396" s="112"/>
      <c r="O3396" s="199"/>
      <c r="P3396" s="199"/>
      <c r="Q3396" s="199"/>
      <c r="R3396" s="199"/>
      <c r="S3396" s="199"/>
      <c r="T3396" s="199">
        <f>BD[[#This Row],[ND]]*BD[[#This Row],[NE]]</f>
        <v>0</v>
      </c>
      <c r="U3396" s="201" t="str">
        <f t="shared" si="219"/>
        <v/>
      </c>
      <c r="V3396" s="199"/>
      <c r="W3396" s="199">
        <f>BD[[#This Row],[NP]]*BD[[#This Row],[N.C]]</f>
        <v>0</v>
      </c>
      <c r="X3396" s="201" t="str">
        <f t="shared" si="220"/>
        <v/>
      </c>
      <c r="Y3396" s="182" t="b">
        <f t="shared" si="221"/>
        <v>0</v>
      </c>
      <c r="Z3396" s="199"/>
      <c r="AA3396" s="199"/>
      <c r="AB3396" s="112"/>
      <c r="AC3396" s="112"/>
      <c r="AD3396" s="112"/>
      <c r="AE3396" s="204"/>
      <c r="AF3396" s="199"/>
    </row>
    <row r="3397" spans="1:32" ht="15.6" hidden="1">
      <c r="A3397" s="198"/>
      <c r="B3397" s="199"/>
      <c r="C3397" s="199"/>
      <c r="D3397" s="199"/>
      <c r="E3397" s="200"/>
      <c r="F3397" s="200"/>
      <c r="G3397" s="199"/>
      <c r="H3397" s="199"/>
      <c r="I3397" s="200"/>
      <c r="J3397" s="204"/>
      <c r="K3397" s="199"/>
      <c r="L3397" s="199"/>
      <c r="M3397" s="199"/>
      <c r="N3397" s="112"/>
      <c r="O3397" s="199"/>
      <c r="P3397" s="199"/>
      <c r="Q3397" s="199"/>
      <c r="R3397" s="199"/>
      <c r="S3397" s="199"/>
      <c r="T3397" s="199">
        <f>BD[[#This Row],[ND]]*BD[[#This Row],[NE]]</f>
        <v>0</v>
      </c>
      <c r="U3397" s="201" t="str">
        <f t="shared" si="219"/>
        <v/>
      </c>
      <c r="V3397" s="199"/>
      <c r="W3397" s="199">
        <f>BD[[#This Row],[NP]]*BD[[#This Row],[N.C]]</f>
        <v>0</v>
      </c>
      <c r="X3397" s="201" t="str">
        <f t="shared" si="220"/>
        <v/>
      </c>
      <c r="Y3397" s="182" t="b">
        <f t="shared" si="221"/>
        <v>0</v>
      </c>
      <c r="Z3397" s="199"/>
      <c r="AA3397" s="199"/>
      <c r="AB3397" s="112"/>
      <c r="AC3397" s="112"/>
      <c r="AD3397" s="112"/>
      <c r="AE3397" s="204"/>
      <c r="AF3397" s="199"/>
    </row>
    <row r="3398" spans="1:32" ht="15.6" hidden="1">
      <c r="A3398" s="198"/>
      <c r="B3398" s="199"/>
      <c r="C3398" s="199"/>
      <c r="D3398" s="199"/>
      <c r="E3398" s="200"/>
      <c r="F3398" s="200"/>
      <c r="G3398" s="199"/>
      <c r="H3398" s="199"/>
      <c r="I3398" s="200"/>
      <c r="J3398" s="204"/>
      <c r="K3398" s="199"/>
      <c r="L3398" s="199"/>
      <c r="M3398" s="199"/>
      <c r="N3398" s="112"/>
      <c r="O3398" s="199"/>
      <c r="P3398" s="199"/>
      <c r="Q3398" s="199"/>
      <c r="R3398" s="199"/>
      <c r="S3398" s="199"/>
      <c r="T3398" s="199">
        <f>BD[[#This Row],[ND]]*BD[[#This Row],[NE]]</f>
        <v>0</v>
      </c>
      <c r="U3398" s="201" t="str">
        <f t="shared" si="219"/>
        <v/>
      </c>
      <c r="V3398" s="199"/>
      <c r="W3398" s="199">
        <f>BD[[#This Row],[NP]]*BD[[#This Row],[N.C]]</f>
        <v>0</v>
      </c>
      <c r="X3398" s="201" t="str">
        <f t="shared" si="220"/>
        <v/>
      </c>
      <c r="Y3398" s="182" t="b">
        <f t="shared" si="221"/>
        <v>0</v>
      </c>
      <c r="Z3398" s="199"/>
      <c r="AA3398" s="199"/>
      <c r="AB3398" s="112"/>
      <c r="AC3398" s="112"/>
      <c r="AD3398" s="112"/>
      <c r="AE3398" s="204"/>
      <c r="AF3398" s="199"/>
    </row>
    <row r="3399" spans="1:32" ht="15.6" hidden="1">
      <c r="A3399" s="198"/>
      <c r="B3399" s="199"/>
      <c r="C3399" s="199"/>
      <c r="D3399" s="199"/>
      <c r="E3399" s="200"/>
      <c r="F3399" s="200"/>
      <c r="G3399" s="199"/>
      <c r="H3399" s="199"/>
      <c r="I3399" s="200"/>
      <c r="J3399" s="204"/>
      <c r="K3399" s="199"/>
      <c r="L3399" s="199"/>
      <c r="M3399" s="199"/>
      <c r="N3399" s="112"/>
      <c r="O3399" s="199"/>
      <c r="P3399" s="199"/>
      <c r="Q3399" s="199"/>
      <c r="R3399" s="199"/>
      <c r="S3399" s="199"/>
      <c r="T3399" s="199">
        <f>BD[[#This Row],[ND]]*BD[[#This Row],[NE]]</f>
        <v>0</v>
      </c>
      <c r="U3399" s="201" t="str">
        <f t="shared" si="219"/>
        <v/>
      </c>
      <c r="V3399" s="199"/>
      <c r="W3399" s="199">
        <f>BD[[#This Row],[NP]]*BD[[#This Row],[N.C]]</f>
        <v>0</v>
      </c>
      <c r="X3399" s="201" t="str">
        <f t="shared" si="220"/>
        <v/>
      </c>
      <c r="Y3399" s="182" t="b">
        <f t="shared" si="221"/>
        <v>0</v>
      </c>
      <c r="Z3399" s="199"/>
      <c r="AA3399" s="199"/>
      <c r="AB3399" s="112"/>
      <c r="AC3399" s="112"/>
      <c r="AD3399" s="112"/>
      <c r="AE3399" s="204"/>
      <c r="AF3399" s="199"/>
    </row>
    <row r="3400" spans="1:32" ht="15.6" hidden="1">
      <c r="A3400" s="198"/>
      <c r="B3400" s="199"/>
      <c r="C3400" s="199"/>
      <c r="D3400" s="199"/>
      <c r="E3400" s="200"/>
      <c r="F3400" s="200"/>
      <c r="G3400" s="199"/>
      <c r="H3400" s="199"/>
      <c r="I3400" s="200"/>
      <c r="J3400" s="204"/>
      <c r="K3400" s="199"/>
      <c r="L3400" s="199"/>
      <c r="M3400" s="199"/>
      <c r="N3400" s="112"/>
      <c r="O3400" s="199"/>
      <c r="P3400" s="199"/>
      <c r="Q3400" s="199"/>
      <c r="R3400" s="199"/>
      <c r="S3400" s="199"/>
      <c r="T3400" s="199">
        <f>BD[[#This Row],[ND]]*BD[[#This Row],[NE]]</f>
        <v>0</v>
      </c>
      <c r="U3400" s="201" t="str">
        <f t="shared" si="219"/>
        <v/>
      </c>
      <c r="V3400" s="199"/>
      <c r="W3400" s="199">
        <f>BD[[#This Row],[NP]]*BD[[#This Row],[N.C]]</f>
        <v>0</v>
      </c>
      <c r="X3400" s="201" t="str">
        <f t="shared" si="220"/>
        <v/>
      </c>
      <c r="Y3400" s="182" t="b">
        <f t="shared" si="221"/>
        <v>0</v>
      </c>
      <c r="Z3400" s="199"/>
      <c r="AA3400" s="199"/>
      <c r="AB3400" s="112"/>
      <c r="AC3400" s="112"/>
      <c r="AD3400" s="112"/>
      <c r="AE3400" s="204"/>
      <c r="AF3400" s="199"/>
    </row>
    <row r="3401" spans="1:32" ht="15.6" hidden="1">
      <c r="A3401" s="198"/>
      <c r="B3401" s="199"/>
      <c r="C3401" s="199"/>
      <c r="D3401" s="199"/>
      <c r="E3401" s="200"/>
      <c r="F3401" s="200"/>
      <c r="G3401" s="199"/>
      <c r="H3401" s="199"/>
      <c r="I3401" s="200"/>
      <c r="J3401" s="204"/>
      <c r="K3401" s="199"/>
      <c r="L3401" s="199"/>
      <c r="M3401" s="199"/>
      <c r="N3401" s="112"/>
      <c r="O3401" s="199"/>
      <c r="P3401" s="199"/>
      <c r="Q3401" s="199"/>
      <c r="R3401" s="199"/>
      <c r="S3401" s="199"/>
      <c r="T3401" s="199">
        <f>BD[[#This Row],[ND]]*BD[[#This Row],[NE]]</f>
        <v>0</v>
      </c>
      <c r="U3401" s="201" t="str">
        <f t="shared" si="219"/>
        <v/>
      </c>
      <c r="V3401" s="199"/>
      <c r="W3401" s="199">
        <f>BD[[#This Row],[NP]]*BD[[#This Row],[N.C]]</f>
        <v>0</v>
      </c>
      <c r="X3401" s="201" t="str">
        <f t="shared" si="220"/>
        <v/>
      </c>
      <c r="Y3401" s="182" t="b">
        <f t="shared" si="221"/>
        <v>0</v>
      </c>
      <c r="Z3401" s="199"/>
      <c r="AA3401" s="199"/>
      <c r="AB3401" s="112"/>
      <c r="AC3401" s="112"/>
      <c r="AD3401" s="112"/>
      <c r="AE3401" s="204"/>
      <c r="AF3401" s="199"/>
    </row>
    <row r="3402" spans="1:32" ht="15.6" hidden="1">
      <c r="A3402" s="198"/>
      <c r="B3402" s="199"/>
      <c r="C3402" s="199"/>
      <c r="D3402" s="199"/>
      <c r="E3402" s="200"/>
      <c r="F3402" s="200"/>
      <c r="G3402" s="199"/>
      <c r="H3402" s="199"/>
      <c r="I3402" s="200"/>
      <c r="J3402" s="204"/>
      <c r="K3402" s="199"/>
      <c r="L3402" s="199"/>
      <c r="M3402" s="199"/>
      <c r="N3402" s="112"/>
      <c r="O3402" s="199"/>
      <c r="P3402" s="199"/>
      <c r="Q3402" s="199"/>
      <c r="R3402" s="199"/>
      <c r="S3402" s="199"/>
      <c r="T3402" s="199">
        <f>BD[[#This Row],[ND]]*BD[[#This Row],[NE]]</f>
        <v>0</v>
      </c>
      <c r="U3402" s="201" t="str">
        <f t="shared" si="219"/>
        <v/>
      </c>
      <c r="V3402" s="199"/>
      <c r="W3402" s="199">
        <f>BD[[#This Row],[NP]]*BD[[#This Row],[N.C]]</f>
        <v>0</v>
      </c>
      <c r="X3402" s="201" t="str">
        <f t="shared" si="220"/>
        <v/>
      </c>
      <c r="Y3402" s="182" t="b">
        <f t="shared" si="221"/>
        <v>0</v>
      </c>
      <c r="Z3402" s="199"/>
      <c r="AA3402" s="199"/>
      <c r="AB3402" s="112"/>
      <c r="AC3402" s="112"/>
      <c r="AD3402" s="112"/>
      <c r="AE3402" s="204"/>
      <c r="AF3402" s="199"/>
    </row>
    <row r="3403" spans="1:32" ht="15.6" hidden="1">
      <c r="A3403" s="198"/>
      <c r="B3403" s="199"/>
      <c r="C3403" s="199"/>
      <c r="D3403" s="199"/>
      <c r="E3403" s="200"/>
      <c r="F3403" s="200"/>
      <c r="G3403" s="199"/>
      <c r="H3403" s="199"/>
      <c r="I3403" s="200"/>
      <c r="J3403" s="204"/>
      <c r="K3403" s="199"/>
      <c r="L3403" s="199"/>
      <c r="M3403" s="199"/>
      <c r="N3403" s="112"/>
      <c r="O3403" s="199"/>
      <c r="P3403" s="199"/>
      <c r="Q3403" s="199"/>
      <c r="R3403" s="199"/>
      <c r="S3403" s="199"/>
      <c r="T3403" s="199">
        <f>BD[[#This Row],[ND]]*BD[[#This Row],[NE]]</f>
        <v>0</v>
      </c>
      <c r="U3403" s="201" t="str">
        <f t="shared" si="219"/>
        <v/>
      </c>
      <c r="V3403" s="199"/>
      <c r="W3403" s="199">
        <f>BD[[#This Row],[NP]]*BD[[#This Row],[N.C]]</f>
        <v>0</v>
      </c>
      <c r="X3403" s="201" t="str">
        <f t="shared" si="220"/>
        <v/>
      </c>
      <c r="Y3403" s="182" t="b">
        <f t="shared" si="221"/>
        <v>0</v>
      </c>
      <c r="Z3403" s="199"/>
      <c r="AA3403" s="199"/>
      <c r="AB3403" s="112"/>
      <c r="AC3403" s="112"/>
      <c r="AD3403" s="112"/>
      <c r="AE3403" s="204"/>
      <c r="AF3403" s="199"/>
    </row>
    <row r="3404" spans="1:32" ht="15.6" hidden="1">
      <c r="A3404" s="198"/>
      <c r="B3404" s="199"/>
      <c r="C3404" s="199"/>
      <c r="D3404" s="199"/>
      <c r="E3404" s="200"/>
      <c r="F3404" s="200"/>
      <c r="G3404" s="199"/>
      <c r="H3404" s="199"/>
      <c r="I3404" s="200"/>
      <c r="J3404" s="204"/>
      <c r="K3404" s="199"/>
      <c r="L3404" s="199"/>
      <c r="M3404" s="199"/>
      <c r="N3404" s="112"/>
      <c r="O3404" s="199"/>
      <c r="P3404" s="199"/>
      <c r="Q3404" s="199"/>
      <c r="R3404" s="199"/>
      <c r="S3404" s="199"/>
      <c r="T3404" s="199">
        <f>BD[[#This Row],[ND]]*BD[[#This Row],[NE]]</f>
        <v>0</v>
      </c>
      <c r="U3404" s="201" t="str">
        <f t="shared" si="219"/>
        <v/>
      </c>
      <c r="V3404" s="199"/>
      <c r="W3404" s="199">
        <f>BD[[#This Row],[NP]]*BD[[#This Row],[N.C]]</f>
        <v>0</v>
      </c>
      <c r="X3404" s="201" t="str">
        <f t="shared" si="220"/>
        <v/>
      </c>
      <c r="Y3404" s="182" t="b">
        <f t="shared" si="221"/>
        <v>0</v>
      </c>
      <c r="Z3404" s="199"/>
      <c r="AA3404" s="199"/>
      <c r="AB3404" s="112"/>
      <c r="AC3404" s="112"/>
      <c r="AD3404" s="112"/>
      <c r="AE3404" s="204"/>
      <c r="AF3404" s="199"/>
    </row>
    <row r="3405" spans="1:32" ht="15.6" hidden="1">
      <c r="A3405" s="198"/>
      <c r="B3405" s="199"/>
      <c r="C3405" s="199"/>
      <c r="D3405" s="199"/>
      <c r="E3405" s="200"/>
      <c r="F3405" s="200"/>
      <c r="G3405" s="199"/>
      <c r="H3405" s="199"/>
      <c r="I3405" s="200"/>
      <c r="J3405" s="204"/>
      <c r="K3405" s="199"/>
      <c r="L3405" s="199"/>
      <c r="M3405" s="199"/>
      <c r="N3405" s="112"/>
      <c r="O3405" s="199"/>
      <c r="P3405" s="199"/>
      <c r="Q3405" s="199"/>
      <c r="R3405" s="199"/>
      <c r="S3405" s="199"/>
      <c r="T3405" s="199">
        <f>BD[[#This Row],[ND]]*BD[[#This Row],[NE]]</f>
        <v>0</v>
      </c>
      <c r="U3405" s="201" t="str">
        <f t="shared" si="219"/>
        <v/>
      </c>
      <c r="V3405" s="199"/>
      <c r="W3405" s="199">
        <f>BD[[#This Row],[NP]]*BD[[#This Row],[N.C]]</f>
        <v>0</v>
      </c>
      <c r="X3405" s="201" t="str">
        <f t="shared" si="220"/>
        <v/>
      </c>
      <c r="Y3405" s="182" t="b">
        <f t="shared" si="221"/>
        <v>0</v>
      </c>
      <c r="Z3405" s="199"/>
      <c r="AA3405" s="199"/>
      <c r="AB3405" s="112"/>
      <c r="AC3405" s="112"/>
      <c r="AD3405" s="112"/>
      <c r="AE3405" s="204"/>
      <c r="AF3405" s="199"/>
    </row>
    <row r="3406" spans="1:32" ht="15.6" hidden="1">
      <c r="A3406" s="198"/>
      <c r="B3406" s="199"/>
      <c r="C3406" s="199"/>
      <c r="D3406" s="199"/>
      <c r="E3406" s="200"/>
      <c r="F3406" s="200"/>
      <c r="G3406" s="199"/>
      <c r="H3406" s="199"/>
      <c r="I3406" s="200"/>
      <c r="J3406" s="204"/>
      <c r="K3406" s="199"/>
      <c r="L3406" s="199"/>
      <c r="M3406" s="199"/>
      <c r="N3406" s="112"/>
      <c r="O3406" s="199"/>
      <c r="P3406" s="199"/>
      <c r="Q3406" s="199"/>
      <c r="R3406" s="199"/>
      <c r="S3406" s="199"/>
      <c r="T3406" s="199">
        <f>BD[[#This Row],[ND]]*BD[[#This Row],[NE]]</f>
        <v>0</v>
      </c>
      <c r="U3406" s="201" t="str">
        <f t="shared" si="219"/>
        <v/>
      </c>
      <c r="V3406" s="199"/>
      <c r="W3406" s="199">
        <f>BD[[#This Row],[NP]]*BD[[#This Row],[N.C]]</f>
        <v>0</v>
      </c>
      <c r="X3406" s="201" t="str">
        <f t="shared" si="220"/>
        <v/>
      </c>
      <c r="Y3406" s="182" t="b">
        <f t="shared" si="221"/>
        <v>0</v>
      </c>
      <c r="Z3406" s="199"/>
      <c r="AA3406" s="199"/>
      <c r="AB3406" s="112"/>
      <c r="AC3406" s="112"/>
      <c r="AD3406" s="112"/>
      <c r="AE3406" s="204"/>
      <c r="AF3406" s="199"/>
    </row>
    <row r="3407" spans="1:32" ht="15.6" hidden="1">
      <c r="A3407" s="198"/>
      <c r="B3407" s="199"/>
      <c r="C3407" s="199"/>
      <c r="D3407" s="199"/>
      <c r="E3407" s="200"/>
      <c r="F3407" s="200"/>
      <c r="G3407" s="199"/>
      <c r="H3407" s="199"/>
      <c r="I3407" s="200"/>
      <c r="J3407" s="204"/>
      <c r="K3407" s="199"/>
      <c r="L3407" s="199"/>
      <c r="M3407" s="199"/>
      <c r="N3407" s="112"/>
      <c r="O3407" s="199"/>
      <c r="P3407" s="199"/>
      <c r="Q3407" s="199"/>
      <c r="R3407" s="199"/>
      <c r="S3407" s="199"/>
      <c r="T3407" s="199">
        <f>BD[[#This Row],[ND]]*BD[[#This Row],[NE]]</f>
        <v>0</v>
      </c>
      <c r="U3407" s="201" t="str">
        <f t="shared" si="219"/>
        <v/>
      </c>
      <c r="V3407" s="199"/>
      <c r="W3407" s="199">
        <f>BD[[#This Row],[NP]]*BD[[#This Row],[N.C]]</f>
        <v>0</v>
      </c>
      <c r="X3407" s="201" t="str">
        <f t="shared" si="220"/>
        <v/>
      </c>
      <c r="Y3407" s="182" t="b">
        <f t="shared" si="221"/>
        <v>0</v>
      </c>
      <c r="Z3407" s="199"/>
      <c r="AA3407" s="199"/>
      <c r="AB3407" s="112"/>
      <c r="AC3407" s="112"/>
      <c r="AD3407" s="112"/>
      <c r="AE3407" s="204"/>
      <c r="AF3407" s="199"/>
    </row>
    <row r="3408" spans="1:32" ht="15.6" hidden="1">
      <c r="A3408" s="198"/>
      <c r="B3408" s="199"/>
      <c r="C3408" s="199"/>
      <c r="D3408" s="199"/>
      <c r="E3408" s="200"/>
      <c r="F3408" s="200"/>
      <c r="G3408" s="199"/>
      <c r="H3408" s="199"/>
      <c r="I3408" s="200"/>
      <c r="J3408" s="204"/>
      <c r="K3408" s="199"/>
      <c r="L3408" s="199"/>
      <c r="M3408" s="199"/>
      <c r="N3408" s="112"/>
      <c r="O3408" s="199"/>
      <c r="P3408" s="199"/>
      <c r="Q3408" s="199"/>
      <c r="R3408" s="199"/>
      <c r="S3408" s="199"/>
      <c r="T3408" s="199">
        <f>BD[[#This Row],[ND]]*BD[[#This Row],[NE]]</f>
        <v>0</v>
      </c>
      <c r="U3408" s="201" t="str">
        <f t="shared" si="219"/>
        <v/>
      </c>
      <c r="V3408" s="199"/>
      <c r="W3408" s="199">
        <f>BD[[#This Row],[NP]]*BD[[#This Row],[N.C]]</f>
        <v>0</v>
      </c>
      <c r="X3408" s="201" t="str">
        <f t="shared" si="220"/>
        <v/>
      </c>
      <c r="Y3408" s="182" t="b">
        <f t="shared" si="221"/>
        <v>0</v>
      </c>
      <c r="Z3408" s="199"/>
      <c r="AA3408" s="199"/>
      <c r="AB3408" s="112"/>
      <c r="AC3408" s="112"/>
      <c r="AD3408" s="112"/>
      <c r="AE3408" s="204"/>
      <c r="AF3408" s="199"/>
    </row>
    <row r="3409" spans="1:32" ht="15.6" hidden="1">
      <c r="A3409" s="198"/>
      <c r="B3409" s="199"/>
      <c r="C3409" s="199"/>
      <c r="D3409" s="199"/>
      <c r="E3409" s="200"/>
      <c r="F3409" s="200"/>
      <c r="G3409" s="199"/>
      <c r="H3409" s="199"/>
      <c r="I3409" s="200"/>
      <c r="J3409" s="204"/>
      <c r="K3409" s="199"/>
      <c r="L3409" s="199"/>
      <c r="M3409" s="199"/>
      <c r="N3409" s="112"/>
      <c r="O3409" s="199"/>
      <c r="P3409" s="199"/>
      <c r="Q3409" s="199"/>
      <c r="R3409" s="199"/>
      <c r="S3409" s="199"/>
      <c r="T3409" s="199">
        <f>BD[[#This Row],[ND]]*BD[[#This Row],[NE]]</f>
        <v>0</v>
      </c>
      <c r="U3409" s="201" t="str">
        <f t="shared" si="219"/>
        <v/>
      </c>
      <c r="V3409" s="199"/>
      <c r="W3409" s="199">
        <f>BD[[#This Row],[NP]]*BD[[#This Row],[N.C]]</f>
        <v>0</v>
      </c>
      <c r="X3409" s="201" t="str">
        <f t="shared" si="220"/>
        <v/>
      </c>
      <c r="Y3409" s="182" t="b">
        <f t="shared" si="221"/>
        <v>0</v>
      </c>
      <c r="Z3409" s="199"/>
      <c r="AA3409" s="199"/>
      <c r="AB3409" s="112"/>
      <c r="AC3409" s="112"/>
      <c r="AD3409" s="112"/>
      <c r="AE3409" s="204"/>
      <c r="AF3409" s="199"/>
    </row>
    <row r="3410" spans="1:32" ht="15.6" hidden="1">
      <c r="A3410" s="198"/>
      <c r="B3410" s="199"/>
      <c r="C3410" s="199"/>
      <c r="D3410" s="199"/>
      <c r="E3410" s="200"/>
      <c r="F3410" s="200"/>
      <c r="G3410" s="199"/>
      <c r="H3410" s="199"/>
      <c r="I3410" s="200"/>
      <c r="J3410" s="204"/>
      <c r="K3410" s="199"/>
      <c r="L3410" s="199"/>
      <c r="M3410" s="199"/>
      <c r="N3410" s="112"/>
      <c r="O3410" s="199"/>
      <c r="P3410" s="199"/>
      <c r="Q3410" s="199"/>
      <c r="R3410" s="199"/>
      <c r="S3410" s="199"/>
      <c r="T3410" s="199">
        <f>BD[[#This Row],[ND]]*BD[[#This Row],[NE]]</f>
        <v>0</v>
      </c>
      <c r="U3410" s="201" t="str">
        <f t="shared" si="219"/>
        <v/>
      </c>
      <c r="V3410" s="199"/>
      <c r="W3410" s="199">
        <f>BD[[#This Row],[NP]]*BD[[#This Row],[N.C]]</f>
        <v>0</v>
      </c>
      <c r="X3410" s="201" t="str">
        <f t="shared" si="220"/>
        <v/>
      </c>
      <c r="Y3410" s="182" t="b">
        <f t="shared" si="221"/>
        <v>0</v>
      </c>
      <c r="Z3410" s="199"/>
      <c r="AA3410" s="199"/>
      <c r="AB3410" s="112"/>
      <c r="AC3410" s="112"/>
      <c r="AD3410" s="112"/>
      <c r="AE3410" s="204"/>
      <c r="AF3410" s="199"/>
    </row>
    <row r="3411" spans="1:32" ht="15.6" hidden="1">
      <c r="A3411" s="198"/>
      <c r="B3411" s="199"/>
      <c r="C3411" s="199"/>
      <c r="D3411" s="199"/>
      <c r="E3411" s="200"/>
      <c r="F3411" s="200"/>
      <c r="G3411" s="199"/>
      <c r="H3411" s="199"/>
      <c r="I3411" s="200"/>
      <c r="J3411" s="204"/>
      <c r="K3411" s="199"/>
      <c r="L3411" s="199"/>
      <c r="M3411" s="199"/>
      <c r="N3411" s="112"/>
      <c r="O3411" s="199"/>
      <c r="P3411" s="199"/>
      <c r="Q3411" s="199"/>
      <c r="R3411" s="199"/>
      <c r="S3411" s="199"/>
      <c r="T3411" s="199">
        <f>BD[[#This Row],[ND]]*BD[[#This Row],[NE]]</f>
        <v>0</v>
      </c>
      <c r="U3411" s="201" t="str">
        <f t="shared" si="219"/>
        <v/>
      </c>
      <c r="V3411" s="199"/>
      <c r="W3411" s="199">
        <f>BD[[#This Row],[NP]]*BD[[#This Row],[N.C]]</f>
        <v>0</v>
      </c>
      <c r="X3411" s="201" t="str">
        <f t="shared" si="220"/>
        <v/>
      </c>
      <c r="Y3411" s="182" t="b">
        <f t="shared" si="221"/>
        <v>0</v>
      </c>
      <c r="Z3411" s="199"/>
      <c r="AA3411" s="199"/>
      <c r="AB3411" s="112"/>
      <c r="AC3411" s="112"/>
      <c r="AD3411" s="112"/>
      <c r="AE3411" s="204"/>
      <c r="AF3411" s="199"/>
    </row>
    <row r="3412" spans="1:32" ht="15.6" hidden="1">
      <c r="A3412" s="198"/>
      <c r="B3412" s="199"/>
      <c r="C3412" s="199"/>
      <c r="D3412" s="199"/>
      <c r="E3412" s="200"/>
      <c r="F3412" s="200"/>
      <c r="G3412" s="199"/>
      <c r="H3412" s="199"/>
      <c r="I3412" s="200"/>
      <c r="J3412" s="204"/>
      <c r="K3412" s="199"/>
      <c r="L3412" s="199"/>
      <c r="M3412" s="199"/>
      <c r="N3412" s="112"/>
      <c r="O3412" s="199"/>
      <c r="P3412" s="199"/>
      <c r="Q3412" s="199"/>
      <c r="R3412" s="199"/>
      <c r="S3412" s="199"/>
      <c r="T3412" s="199">
        <f>BD[[#This Row],[ND]]*BD[[#This Row],[NE]]</f>
        <v>0</v>
      </c>
      <c r="U3412" s="201" t="str">
        <f t="shared" si="219"/>
        <v/>
      </c>
      <c r="V3412" s="199"/>
      <c r="W3412" s="199">
        <f>BD[[#This Row],[NP]]*BD[[#This Row],[N.C]]</f>
        <v>0</v>
      </c>
      <c r="X3412" s="201" t="str">
        <f t="shared" si="220"/>
        <v/>
      </c>
      <c r="Y3412" s="182" t="b">
        <f t="shared" si="221"/>
        <v>0</v>
      </c>
      <c r="Z3412" s="199"/>
      <c r="AA3412" s="199"/>
      <c r="AB3412" s="112"/>
      <c r="AC3412" s="112"/>
      <c r="AD3412" s="112"/>
      <c r="AE3412" s="204"/>
      <c r="AF3412" s="199"/>
    </row>
    <row r="3413" spans="1:32" ht="15.6" hidden="1">
      <c r="A3413" s="198"/>
      <c r="B3413" s="199"/>
      <c r="C3413" s="199"/>
      <c r="D3413" s="199"/>
      <c r="E3413" s="200"/>
      <c r="F3413" s="200"/>
      <c r="G3413" s="199"/>
      <c r="H3413" s="199"/>
      <c r="I3413" s="200"/>
      <c r="J3413" s="204"/>
      <c r="K3413" s="199"/>
      <c r="L3413" s="199"/>
      <c r="M3413" s="199"/>
      <c r="N3413" s="112"/>
      <c r="O3413" s="199"/>
      <c r="P3413" s="199"/>
      <c r="Q3413" s="199"/>
      <c r="R3413" s="199"/>
      <c r="S3413" s="199"/>
      <c r="T3413" s="199">
        <f>BD[[#This Row],[ND]]*BD[[#This Row],[NE]]</f>
        <v>0</v>
      </c>
      <c r="U3413" s="201" t="str">
        <f t="shared" si="219"/>
        <v/>
      </c>
      <c r="V3413" s="199"/>
      <c r="W3413" s="199">
        <f>BD[[#This Row],[NP]]*BD[[#This Row],[N.C]]</f>
        <v>0</v>
      </c>
      <c r="X3413" s="201" t="str">
        <f t="shared" si="220"/>
        <v/>
      </c>
      <c r="Y3413" s="182" t="b">
        <f t="shared" si="221"/>
        <v>0</v>
      </c>
      <c r="Z3413" s="199"/>
      <c r="AA3413" s="199"/>
      <c r="AB3413" s="112"/>
      <c r="AC3413" s="112"/>
      <c r="AD3413" s="112"/>
      <c r="AE3413" s="204"/>
      <c r="AF3413" s="199"/>
    </row>
    <row r="3414" spans="1:32" ht="15.6" hidden="1">
      <c r="A3414" s="198"/>
      <c r="B3414" s="199"/>
      <c r="C3414" s="199"/>
      <c r="D3414" s="199"/>
      <c r="E3414" s="200"/>
      <c r="F3414" s="200"/>
      <c r="G3414" s="199"/>
      <c r="H3414" s="199"/>
      <c r="I3414" s="200"/>
      <c r="J3414" s="204"/>
      <c r="K3414" s="199"/>
      <c r="L3414" s="199"/>
      <c r="M3414" s="199"/>
      <c r="N3414" s="112"/>
      <c r="O3414" s="199"/>
      <c r="P3414" s="199"/>
      <c r="Q3414" s="199"/>
      <c r="R3414" s="199"/>
      <c r="S3414" s="199"/>
      <c r="T3414" s="199">
        <f>BD[[#This Row],[ND]]*BD[[#This Row],[NE]]</f>
        <v>0</v>
      </c>
      <c r="U3414" s="201" t="str">
        <f t="shared" si="219"/>
        <v/>
      </c>
      <c r="V3414" s="199"/>
      <c r="W3414" s="199">
        <f>BD[[#This Row],[NP]]*BD[[#This Row],[N.C]]</f>
        <v>0</v>
      </c>
      <c r="X3414" s="201" t="str">
        <f t="shared" si="220"/>
        <v/>
      </c>
      <c r="Y3414" s="182" t="b">
        <f t="shared" si="221"/>
        <v>0</v>
      </c>
      <c r="Z3414" s="199"/>
      <c r="AA3414" s="199"/>
      <c r="AB3414" s="112"/>
      <c r="AC3414" s="112"/>
      <c r="AD3414" s="112"/>
      <c r="AE3414" s="204"/>
      <c r="AF3414" s="199"/>
    </row>
    <row r="3415" spans="1:32" ht="15.6" hidden="1">
      <c r="A3415" s="198"/>
      <c r="B3415" s="199"/>
      <c r="C3415" s="199"/>
      <c r="D3415" s="199"/>
      <c r="E3415" s="200"/>
      <c r="F3415" s="200"/>
      <c r="G3415" s="199"/>
      <c r="H3415" s="199"/>
      <c r="I3415" s="200"/>
      <c r="J3415" s="204"/>
      <c r="K3415" s="199"/>
      <c r="L3415" s="199"/>
      <c r="M3415" s="199"/>
      <c r="N3415" s="112"/>
      <c r="O3415" s="199"/>
      <c r="P3415" s="199"/>
      <c r="Q3415" s="199"/>
      <c r="R3415" s="199"/>
      <c r="S3415" s="199"/>
      <c r="T3415" s="199">
        <f>BD[[#This Row],[ND]]*BD[[#This Row],[NE]]</f>
        <v>0</v>
      </c>
      <c r="U3415" s="201" t="str">
        <f t="shared" si="219"/>
        <v/>
      </c>
      <c r="V3415" s="199"/>
      <c r="W3415" s="199">
        <f>BD[[#This Row],[NP]]*BD[[#This Row],[N.C]]</f>
        <v>0</v>
      </c>
      <c r="X3415" s="201" t="str">
        <f t="shared" si="220"/>
        <v/>
      </c>
      <c r="Y3415" s="182" t="b">
        <f t="shared" si="221"/>
        <v>0</v>
      </c>
      <c r="Z3415" s="199"/>
      <c r="AA3415" s="199"/>
      <c r="AB3415" s="112"/>
      <c r="AC3415" s="112"/>
      <c r="AD3415" s="112"/>
      <c r="AE3415" s="204"/>
      <c r="AF3415" s="199"/>
    </row>
    <row r="3416" spans="1:32" ht="15.6" hidden="1">
      <c r="A3416" s="198"/>
      <c r="B3416" s="199"/>
      <c r="C3416" s="199"/>
      <c r="D3416" s="199"/>
      <c r="E3416" s="200"/>
      <c r="F3416" s="200"/>
      <c r="G3416" s="199"/>
      <c r="H3416" s="199"/>
      <c r="I3416" s="200"/>
      <c r="J3416" s="204"/>
      <c r="K3416" s="199"/>
      <c r="L3416" s="199"/>
      <c r="M3416" s="199"/>
      <c r="N3416" s="112"/>
      <c r="O3416" s="199"/>
      <c r="P3416" s="199"/>
      <c r="Q3416" s="199"/>
      <c r="R3416" s="199"/>
      <c r="S3416" s="199"/>
      <c r="T3416" s="199">
        <f>BD[[#This Row],[ND]]*BD[[#This Row],[NE]]</f>
        <v>0</v>
      </c>
      <c r="U3416" s="201" t="str">
        <f t="shared" si="219"/>
        <v/>
      </c>
      <c r="V3416" s="199"/>
      <c r="W3416" s="199">
        <f>BD[[#This Row],[NP]]*BD[[#This Row],[N.C]]</f>
        <v>0</v>
      </c>
      <c r="X3416" s="201" t="str">
        <f t="shared" si="220"/>
        <v/>
      </c>
      <c r="Y3416" s="182" t="b">
        <f t="shared" si="221"/>
        <v>0</v>
      </c>
      <c r="Z3416" s="199"/>
      <c r="AA3416" s="199"/>
      <c r="AB3416" s="112"/>
      <c r="AC3416" s="112"/>
      <c r="AD3416" s="112"/>
      <c r="AE3416" s="204"/>
      <c r="AF3416" s="199"/>
    </row>
    <row r="3417" spans="1:32" ht="15.6" hidden="1">
      <c r="A3417" s="198"/>
      <c r="B3417" s="199"/>
      <c r="C3417" s="199"/>
      <c r="D3417" s="199"/>
      <c r="E3417" s="200"/>
      <c r="F3417" s="200"/>
      <c r="G3417" s="199"/>
      <c r="H3417" s="199"/>
      <c r="I3417" s="200"/>
      <c r="J3417" s="204"/>
      <c r="K3417" s="199"/>
      <c r="L3417" s="199"/>
      <c r="M3417" s="199"/>
      <c r="N3417" s="112"/>
      <c r="O3417" s="199"/>
      <c r="P3417" s="199"/>
      <c r="Q3417" s="199"/>
      <c r="R3417" s="199"/>
      <c r="S3417" s="199"/>
      <c r="T3417" s="199">
        <f>BD[[#This Row],[ND]]*BD[[#This Row],[NE]]</f>
        <v>0</v>
      </c>
      <c r="U3417" s="201" t="str">
        <f t="shared" si="219"/>
        <v/>
      </c>
      <c r="V3417" s="199"/>
      <c r="W3417" s="199">
        <f>BD[[#This Row],[NP]]*BD[[#This Row],[N.C]]</f>
        <v>0</v>
      </c>
      <c r="X3417" s="201" t="str">
        <f t="shared" si="220"/>
        <v/>
      </c>
      <c r="Y3417" s="182" t="b">
        <f t="shared" si="221"/>
        <v>0</v>
      </c>
      <c r="Z3417" s="199"/>
      <c r="AA3417" s="199"/>
      <c r="AB3417" s="112"/>
      <c r="AC3417" s="112"/>
      <c r="AD3417" s="112"/>
      <c r="AE3417" s="204"/>
      <c r="AF3417" s="199"/>
    </row>
    <row r="3418" spans="1:32" ht="15.6" hidden="1">
      <c r="A3418" s="198"/>
      <c r="B3418" s="199"/>
      <c r="C3418" s="199"/>
      <c r="D3418" s="199"/>
      <c r="E3418" s="200"/>
      <c r="F3418" s="200"/>
      <c r="G3418" s="199"/>
      <c r="H3418" s="199"/>
      <c r="I3418" s="200"/>
      <c r="J3418" s="204"/>
      <c r="K3418" s="199"/>
      <c r="L3418" s="199"/>
      <c r="M3418" s="199"/>
      <c r="N3418" s="112"/>
      <c r="O3418" s="199"/>
      <c r="P3418" s="199"/>
      <c r="Q3418" s="199"/>
      <c r="R3418" s="199"/>
      <c r="S3418" s="199"/>
      <c r="T3418" s="199">
        <f>BD[[#This Row],[ND]]*BD[[#This Row],[NE]]</f>
        <v>0</v>
      </c>
      <c r="U3418" s="201" t="str">
        <f t="shared" si="219"/>
        <v/>
      </c>
      <c r="V3418" s="199"/>
      <c r="W3418" s="199">
        <f>BD[[#This Row],[NP]]*BD[[#This Row],[N.C]]</f>
        <v>0</v>
      </c>
      <c r="X3418" s="201" t="str">
        <f t="shared" si="220"/>
        <v/>
      </c>
      <c r="Y3418" s="182" t="b">
        <f t="shared" si="221"/>
        <v>0</v>
      </c>
      <c r="Z3418" s="199"/>
      <c r="AA3418" s="199"/>
      <c r="AB3418" s="112"/>
      <c r="AC3418" s="112"/>
      <c r="AD3418" s="112"/>
      <c r="AE3418" s="204"/>
      <c r="AF3418" s="199"/>
    </row>
    <row r="3419" spans="1:32" ht="15.6" hidden="1">
      <c r="A3419" s="198"/>
      <c r="B3419" s="199"/>
      <c r="C3419" s="199"/>
      <c r="D3419" s="199"/>
      <c r="E3419" s="200"/>
      <c r="F3419" s="200"/>
      <c r="G3419" s="199"/>
      <c r="H3419" s="199"/>
      <c r="I3419" s="200"/>
      <c r="J3419" s="204"/>
      <c r="K3419" s="199"/>
      <c r="L3419" s="199"/>
      <c r="M3419" s="199"/>
      <c r="N3419" s="112"/>
      <c r="O3419" s="199"/>
      <c r="P3419" s="199"/>
      <c r="Q3419" s="199"/>
      <c r="R3419" s="199"/>
      <c r="S3419" s="199"/>
      <c r="T3419" s="199">
        <f>BD[[#This Row],[ND]]*BD[[#This Row],[NE]]</f>
        <v>0</v>
      </c>
      <c r="U3419" s="201" t="str">
        <f t="shared" si="219"/>
        <v/>
      </c>
      <c r="V3419" s="199"/>
      <c r="W3419" s="199">
        <f>BD[[#This Row],[NP]]*BD[[#This Row],[N.C]]</f>
        <v>0</v>
      </c>
      <c r="X3419" s="201" t="str">
        <f t="shared" si="220"/>
        <v/>
      </c>
      <c r="Y3419" s="182" t="b">
        <f t="shared" si="221"/>
        <v>0</v>
      </c>
      <c r="Z3419" s="199"/>
      <c r="AA3419" s="199"/>
      <c r="AB3419" s="112"/>
      <c r="AC3419" s="112"/>
      <c r="AD3419" s="112"/>
      <c r="AE3419" s="204"/>
      <c r="AF3419" s="199"/>
    </row>
    <row r="3420" spans="1:32" ht="15.6" hidden="1">
      <c r="A3420" s="198"/>
      <c r="B3420" s="199"/>
      <c r="C3420" s="199"/>
      <c r="D3420" s="199"/>
      <c r="E3420" s="200"/>
      <c r="F3420" s="200"/>
      <c r="G3420" s="199"/>
      <c r="H3420" s="199"/>
      <c r="I3420" s="200"/>
      <c r="J3420" s="204"/>
      <c r="K3420" s="199"/>
      <c r="L3420" s="199"/>
      <c r="M3420" s="199"/>
      <c r="N3420" s="112"/>
      <c r="O3420" s="199"/>
      <c r="P3420" s="199"/>
      <c r="Q3420" s="199"/>
      <c r="R3420" s="199"/>
      <c r="S3420" s="199"/>
      <c r="T3420" s="199">
        <f>BD[[#This Row],[ND]]*BD[[#This Row],[NE]]</f>
        <v>0</v>
      </c>
      <c r="U3420" s="201" t="str">
        <f t="shared" si="219"/>
        <v/>
      </c>
      <c r="V3420" s="199"/>
      <c r="W3420" s="199">
        <f>BD[[#This Row],[NP]]*BD[[#This Row],[N.C]]</f>
        <v>0</v>
      </c>
      <c r="X3420" s="201" t="str">
        <f t="shared" si="220"/>
        <v/>
      </c>
      <c r="Y3420" s="182" t="b">
        <f t="shared" si="221"/>
        <v>0</v>
      </c>
      <c r="Z3420" s="199"/>
      <c r="AA3420" s="199"/>
      <c r="AB3420" s="112"/>
      <c r="AC3420" s="112"/>
      <c r="AD3420" s="112"/>
      <c r="AE3420" s="204"/>
      <c r="AF3420" s="199"/>
    </row>
    <row r="3421" spans="1:32" ht="15.6" hidden="1">
      <c r="A3421" s="198"/>
      <c r="B3421" s="199"/>
      <c r="C3421" s="199"/>
      <c r="D3421" s="199"/>
      <c r="E3421" s="200"/>
      <c r="F3421" s="200"/>
      <c r="G3421" s="199"/>
      <c r="H3421" s="199"/>
      <c r="I3421" s="200"/>
      <c r="J3421" s="204"/>
      <c r="K3421" s="199"/>
      <c r="L3421" s="199"/>
      <c r="M3421" s="199"/>
      <c r="N3421" s="112"/>
      <c r="O3421" s="199"/>
      <c r="P3421" s="199"/>
      <c r="Q3421" s="199"/>
      <c r="R3421" s="199"/>
      <c r="S3421" s="199"/>
      <c r="T3421" s="199">
        <f>BD[[#This Row],[ND]]*BD[[#This Row],[NE]]</f>
        <v>0</v>
      </c>
      <c r="U3421" s="201" t="str">
        <f t="shared" si="219"/>
        <v/>
      </c>
      <c r="V3421" s="199"/>
      <c r="W3421" s="199">
        <f>BD[[#This Row],[NP]]*BD[[#This Row],[N.C]]</f>
        <v>0</v>
      </c>
      <c r="X3421" s="201" t="str">
        <f t="shared" si="220"/>
        <v/>
      </c>
      <c r="Y3421" s="182" t="b">
        <f t="shared" si="221"/>
        <v>0</v>
      </c>
      <c r="Z3421" s="199"/>
      <c r="AA3421" s="199"/>
      <c r="AB3421" s="112"/>
      <c r="AC3421" s="112"/>
      <c r="AD3421" s="112"/>
      <c r="AE3421" s="204"/>
      <c r="AF3421" s="199"/>
    </row>
    <row r="3422" spans="1:32" ht="15.6" hidden="1">
      <c r="A3422" s="198"/>
      <c r="B3422" s="199"/>
      <c r="C3422" s="199"/>
      <c r="D3422" s="199"/>
      <c r="E3422" s="200"/>
      <c r="F3422" s="200"/>
      <c r="G3422" s="199"/>
      <c r="H3422" s="199"/>
      <c r="I3422" s="200"/>
      <c r="J3422" s="204"/>
      <c r="K3422" s="199"/>
      <c r="L3422" s="199"/>
      <c r="M3422" s="199"/>
      <c r="N3422" s="112"/>
      <c r="O3422" s="199"/>
      <c r="P3422" s="199"/>
      <c r="Q3422" s="199"/>
      <c r="R3422" s="199"/>
      <c r="S3422" s="199"/>
      <c r="T3422" s="199">
        <f>BD[[#This Row],[ND]]*BD[[#This Row],[NE]]</f>
        <v>0</v>
      </c>
      <c r="U3422" s="201" t="str">
        <f t="shared" si="219"/>
        <v/>
      </c>
      <c r="V3422" s="199"/>
      <c r="W3422" s="199">
        <f>BD[[#This Row],[NP]]*BD[[#This Row],[N.C]]</f>
        <v>0</v>
      </c>
      <c r="X3422" s="201" t="str">
        <f t="shared" si="220"/>
        <v/>
      </c>
      <c r="Y3422" s="182" t="b">
        <f t="shared" si="221"/>
        <v>0</v>
      </c>
      <c r="Z3422" s="199"/>
      <c r="AA3422" s="199"/>
      <c r="AB3422" s="112"/>
      <c r="AC3422" s="112"/>
      <c r="AD3422" s="112"/>
      <c r="AE3422" s="204"/>
      <c r="AF3422" s="199"/>
    </row>
    <row r="3423" spans="1:32" ht="15.6" hidden="1">
      <c r="A3423" s="198"/>
      <c r="B3423" s="199"/>
      <c r="C3423" s="199"/>
      <c r="D3423" s="199"/>
      <c r="E3423" s="200"/>
      <c r="F3423" s="200"/>
      <c r="G3423" s="199"/>
      <c r="H3423" s="199"/>
      <c r="I3423" s="200"/>
      <c r="J3423" s="204"/>
      <c r="K3423" s="199"/>
      <c r="L3423" s="199"/>
      <c r="M3423" s="199"/>
      <c r="N3423" s="112"/>
      <c r="O3423" s="199"/>
      <c r="P3423" s="199"/>
      <c r="Q3423" s="199"/>
      <c r="R3423" s="199"/>
      <c r="S3423" s="199"/>
      <c r="T3423" s="199">
        <f>BD[[#This Row],[ND]]*BD[[#This Row],[NE]]</f>
        <v>0</v>
      </c>
      <c r="U3423" s="201" t="str">
        <f t="shared" si="219"/>
        <v/>
      </c>
      <c r="V3423" s="199"/>
      <c r="W3423" s="199">
        <f>BD[[#This Row],[NP]]*BD[[#This Row],[N.C]]</f>
        <v>0</v>
      </c>
      <c r="X3423" s="201" t="str">
        <f t="shared" si="220"/>
        <v/>
      </c>
      <c r="Y3423" s="182" t="b">
        <f t="shared" si="221"/>
        <v>0</v>
      </c>
      <c r="Z3423" s="199"/>
      <c r="AA3423" s="199"/>
      <c r="AB3423" s="112"/>
      <c r="AC3423" s="112"/>
      <c r="AD3423" s="112"/>
      <c r="AE3423" s="204"/>
      <c r="AF3423" s="199"/>
    </row>
    <row r="3424" spans="1:32" ht="15.6" hidden="1">
      <c r="A3424" s="198"/>
      <c r="B3424" s="199"/>
      <c r="C3424" s="199"/>
      <c r="D3424" s="199"/>
      <c r="E3424" s="200"/>
      <c r="F3424" s="200"/>
      <c r="G3424" s="199"/>
      <c r="H3424" s="199"/>
      <c r="I3424" s="200"/>
      <c r="J3424" s="204"/>
      <c r="K3424" s="199"/>
      <c r="L3424" s="199"/>
      <c r="M3424" s="199"/>
      <c r="N3424" s="112"/>
      <c r="O3424" s="199"/>
      <c r="P3424" s="199"/>
      <c r="Q3424" s="199"/>
      <c r="R3424" s="199"/>
      <c r="S3424" s="199"/>
      <c r="T3424" s="199">
        <f>BD[[#This Row],[ND]]*BD[[#This Row],[NE]]</f>
        <v>0</v>
      </c>
      <c r="U3424" s="201" t="str">
        <f t="shared" si="219"/>
        <v/>
      </c>
      <c r="V3424" s="199"/>
      <c r="W3424" s="199">
        <f>BD[[#This Row],[NP]]*BD[[#This Row],[N.C]]</f>
        <v>0</v>
      </c>
      <c r="X3424" s="201" t="str">
        <f t="shared" si="220"/>
        <v/>
      </c>
      <c r="Y3424" s="182" t="b">
        <f t="shared" si="221"/>
        <v>0</v>
      </c>
      <c r="Z3424" s="199"/>
      <c r="AA3424" s="199"/>
      <c r="AB3424" s="112"/>
      <c r="AC3424" s="112"/>
      <c r="AD3424" s="112"/>
      <c r="AE3424" s="204"/>
      <c r="AF3424" s="199"/>
    </row>
    <row r="3425" spans="1:32" ht="15.6" hidden="1">
      <c r="A3425" s="198"/>
      <c r="B3425" s="199"/>
      <c r="C3425" s="199"/>
      <c r="D3425" s="199"/>
      <c r="E3425" s="200"/>
      <c r="F3425" s="200"/>
      <c r="G3425" s="199"/>
      <c r="H3425" s="199"/>
      <c r="I3425" s="200"/>
      <c r="J3425" s="204"/>
      <c r="K3425" s="199"/>
      <c r="L3425" s="199"/>
      <c r="M3425" s="199"/>
      <c r="N3425" s="112"/>
      <c r="O3425" s="199"/>
      <c r="P3425" s="199"/>
      <c r="Q3425" s="199"/>
      <c r="R3425" s="199"/>
      <c r="S3425" s="199"/>
      <c r="T3425" s="199">
        <f>BD[[#This Row],[ND]]*BD[[#This Row],[NE]]</f>
        <v>0</v>
      </c>
      <c r="U3425" s="201" t="str">
        <f t="shared" si="219"/>
        <v/>
      </c>
      <c r="V3425" s="199"/>
      <c r="W3425" s="199">
        <f>BD[[#This Row],[NP]]*BD[[#This Row],[N.C]]</f>
        <v>0</v>
      </c>
      <c r="X3425" s="201" t="str">
        <f t="shared" si="220"/>
        <v/>
      </c>
      <c r="Y3425" s="182" t="b">
        <f t="shared" si="221"/>
        <v>0</v>
      </c>
      <c r="Z3425" s="199"/>
      <c r="AA3425" s="199"/>
      <c r="AB3425" s="112"/>
      <c r="AC3425" s="112"/>
      <c r="AD3425" s="112"/>
      <c r="AE3425" s="204"/>
      <c r="AF3425" s="199"/>
    </row>
    <row r="3426" spans="1:32" ht="15.6" hidden="1">
      <c r="A3426" s="198"/>
      <c r="B3426" s="199"/>
      <c r="C3426" s="199"/>
      <c r="D3426" s="199"/>
      <c r="E3426" s="200"/>
      <c r="F3426" s="200"/>
      <c r="G3426" s="199"/>
      <c r="H3426" s="199"/>
      <c r="I3426" s="200"/>
      <c r="J3426" s="204"/>
      <c r="K3426" s="199"/>
      <c r="L3426" s="199"/>
      <c r="M3426" s="199"/>
      <c r="N3426" s="112"/>
      <c r="O3426" s="199"/>
      <c r="P3426" s="199"/>
      <c r="Q3426" s="199"/>
      <c r="R3426" s="199"/>
      <c r="S3426" s="199"/>
      <c r="T3426" s="199">
        <f>BD[[#This Row],[ND]]*BD[[#This Row],[NE]]</f>
        <v>0</v>
      </c>
      <c r="U3426" s="201" t="str">
        <f t="shared" si="219"/>
        <v/>
      </c>
      <c r="V3426" s="199"/>
      <c r="W3426" s="199">
        <f>BD[[#This Row],[NP]]*BD[[#This Row],[N.C]]</f>
        <v>0</v>
      </c>
      <c r="X3426" s="201" t="str">
        <f t="shared" si="220"/>
        <v/>
      </c>
      <c r="Y3426" s="182" t="b">
        <f t="shared" si="221"/>
        <v>0</v>
      </c>
      <c r="Z3426" s="199"/>
      <c r="AA3426" s="199"/>
      <c r="AB3426" s="112"/>
      <c r="AC3426" s="112"/>
      <c r="AD3426" s="112"/>
      <c r="AE3426" s="204"/>
      <c r="AF3426" s="199"/>
    </row>
    <row r="3427" spans="1:32" ht="15.6" hidden="1">
      <c r="A3427" s="198"/>
      <c r="B3427" s="199"/>
      <c r="C3427" s="199"/>
      <c r="D3427" s="199"/>
      <c r="E3427" s="200"/>
      <c r="F3427" s="200"/>
      <c r="G3427" s="199"/>
      <c r="H3427" s="199"/>
      <c r="I3427" s="200"/>
      <c r="J3427" s="204"/>
      <c r="K3427" s="199"/>
      <c r="L3427" s="199"/>
      <c r="M3427" s="199"/>
      <c r="N3427" s="112"/>
      <c r="O3427" s="199"/>
      <c r="P3427" s="199"/>
      <c r="Q3427" s="199"/>
      <c r="R3427" s="199"/>
      <c r="S3427" s="199"/>
      <c r="T3427" s="199">
        <f>BD[[#This Row],[ND]]*BD[[#This Row],[NE]]</f>
        <v>0</v>
      </c>
      <c r="U3427" s="201" t="str">
        <f t="shared" si="219"/>
        <v/>
      </c>
      <c r="V3427" s="199"/>
      <c r="W3427" s="199">
        <f>BD[[#This Row],[NP]]*BD[[#This Row],[N.C]]</f>
        <v>0</v>
      </c>
      <c r="X3427" s="201" t="str">
        <f t="shared" si="220"/>
        <v/>
      </c>
      <c r="Y3427" s="182" t="b">
        <f t="shared" si="221"/>
        <v>0</v>
      </c>
      <c r="Z3427" s="199"/>
      <c r="AA3427" s="199"/>
      <c r="AB3427" s="112"/>
      <c r="AC3427" s="112"/>
      <c r="AD3427" s="112"/>
      <c r="AE3427" s="204"/>
      <c r="AF3427" s="199"/>
    </row>
    <row r="3428" spans="1:32" ht="15.6" hidden="1">
      <c r="A3428" s="198"/>
      <c r="B3428" s="199"/>
      <c r="C3428" s="199"/>
      <c r="D3428" s="199"/>
      <c r="E3428" s="200"/>
      <c r="F3428" s="200"/>
      <c r="G3428" s="199"/>
      <c r="H3428" s="199"/>
      <c r="I3428" s="200"/>
      <c r="J3428" s="204"/>
      <c r="K3428" s="199"/>
      <c r="L3428" s="199"/>
      <c r="M3428" s="199"/>
      <c r="N3428" s="112"/>
      <c r="O3428" s="199"/>
      <c r="P3428" s="199"/>
      <c r="Q3428" s="199"/>
      <c r="R3428" s="199"/>
      <c r="S3428" s="199"/>
      <c r="T3428" s="199">
        <f>BD[[#This Row],[ND]]*BD[[#This Row],[NE]]</f>
        <v>0</v>
      </c>
      <c r="U3428" s="201" t="str">
        <f t="shared" si="219"/>
        <v/>
      </c>
      <c r="V3428" s="199"/>
      <c r="W3428" s="199">
        <f>BD[[#This Row],[NP]]*BD[[#This Row],[N.C]]</f>
        <v>0</v>
      </c>
      <c r="X3428" s="201" t="str">
        <f t="shared" si="220"/>
        <v/>
      </c>
      <c r="Y3428" s="182" t="b">
        <f t="shared" si="221"/>
        <v>0</v>
      </c>
      <c r="Z3428" s="199"/>
      <c r="AA3428" s="199"/>
      <c r="AB3428" s="112"/>
      <c r="AC3428" s="112"/>
      <c r="AD3428" s="112"/>
      <c r="AE3428" s="204"/>
      <c r="AF3428" s="199"/>
    </row>
    <row r="3429" spans="1:32" ht="15.6" hidden="1">
      <c r="A3429" s="198"/>
      <c r="B3429" s="199"/>
      <c r="C3429" s="199"/>
      <c r="D3429" s="199"/>
      <c r="E3429" s="200"/>
      <c r="F3429" s="200"/>
      <c r="G3429" s="199"/>
      <c r="H3429" s="199"/>
      <c r="I3429" s="200"/>
      <c r="J3429" s="204"/>
      <c r="K3429" s="199"/>
      <c r="L3429" s="199"/>
      <c r="M3429" s="199"/>
      <c r="N3429" s="112"/>
      <c r="O3429" s="199"/>
      <c r="P3429" s="199"/>
      <c r="Q3429" s="199"/>
      <c r="R3429" s="199"/>
      <c r="S3429" s="199"/>
      <c r="T3429" s="199">
        <f>BD[[#This Row],[ND]]*BD[[#This Row],[NE]]</f>
        <v>0</v>
      </c>
      <c r="U3429" s="201" t="str">
        <f t="shared" si="219"/>
        <v/>
      </c>
      <c r="V3429" s="199"/>
      <c r="W3429" s="199">
        <f>BD[[#This Row],[NP]]*BD[[#This Row],[N.C]]</f>
        <v>0</v>
      </c>
      <c r="X3429" s="201" t="str">
        <f t="shared" si="220"/>
        <v/>
      </c>
      <c r="Y3429" s="182" t="b">
        <f t="shared" si="221"/>
        <v>0</v>
      </c>
      <c r="Z3429" s="199"/>
      <c r="AA3429" s="199"/>
      <c r="AB3429" s="112"/>
      <c r="AC3429" s="112"/>
      <c r="AD3429" s="112"/>
      <c r="AE3429" s="204"/>
      <c r="AF3429" s="199"/>
    </row>
    <row r="3430" spans="1:32" ht="15.6" hidden="1">
      <c r="A3430" s="198"/>
      <c r="B3430" s="199"/>
      <c r="C3430" s="199"/>
      <c r="D3430" s="199"/>
      <c r="E3430" s="200"/>
      <c r="F3430" s="200"/>
      <c r="G3430" s="199"/>
      <c r="H3430" s="199"/>
      <c r="I3430" s="200"/>
      <c r="J3430" s="204"/>
      <c r="K3430" s="199"/>
      <c r="L3430" s="199"/>
      <c r="M3430" s="199"/>
      <c r="N3430" s="112"/>
      <c r="O3430" s="199"/>
      <c r="P3430" s="199"/>
      <c r="Q3430" s="199"/>
      <c r="R3430" s="199"/>
      <c r="S3430" s="199"/>
      <c r="T3430" s="199">
        <f>BD[[#This Row],[ND]]*BD[[#This Row],[NE]]</f>
        <v>0</v>
      </c>
      <c r="U3430" s="201" t="str">
        <f t="shared" si="219"/>
        <v/>
      </c>
      <c r="V3430" s="199"/>
      <c r="W3430" s="199">
        <f>BD[[#This Row],[NP]]*BD[[#This Row],[N.C]]</f>
        <v>0</v>
      </c>
      <c r="X3430" s="201" t="str">
        <f t="shared" si="220"/>
        <v/>
      </c>
      <c r="Y3430" s="182" t="b">
        <f t="shared" si="221"/>
        <v>0</v>
      </c>
      <c r="Z3430" s="199"/>
      <c r="AA3430" s="199"/>
      <c r="AB3430" s="112"/>
      <c r="AC3430" s="112"/>
      <c r="AD3430" s="112"/>
      <c r="AE3430" s="204"/>
      <c r="AF3430" s="199"/>
    </row>
    <row r="3431" spans="1:32" ht="15.6" hidden="1">
      <c r="A3431" s="198"/>
      <c r="B3431" s="199"/>
      <c r="C3431" s="199"/>
      <c r="D3431" s="199"/>
      <c r="E3431" s="200"/>
      <c r="F3431" s="200"/>
      <c r="G3431" s="199"/>
      <c r="H3431" s="199"/>
      <c r="I3431" s="200"/>
      <c r="J3431" s="204"/>
      <c r="K3431" s="199"/>
      <c r="L3431" s="199"/>
      <c r="M3431" s="199"/>
      <c r="N3431" s="112"/>
      <c r="O3431" s="199"/>
      <c r="P3431" s="199"/>
      <c r="Q3431" s="199"/>
      <c r="R3431" s="199"/>
      <c r="S3431" s="199"/>
      <c r="T3431" s="199">
        <f>BD[[#This Row],[ND]]*BD[[#This Row],[NE]]</f>
        <v>0</v>
      </c>
      <c r="U3431" s="201" t="str">
        <f t="shared" si="219"/>
        <v/>
      </c>
      <c r="V3431" s="199"/>
      <c r="W3431" s="199">
        <f>BD[[#This Row],[NP]]*BD[[#This Row],[N.C]]</f>
        <v>0</v>
      </c>
      <c r="X3431" s="201" t="str">
        <f t="shared" si="220"/>
        <v/>
      </c>
      <c r="Y3431" s="182" t="b">
        <f t="shared" si="221"/>
        <v>0</v>
      </c>
      <c r="Z3431" s="199"/>
      <c r="AA3431" s="199"/>
      <c r="AB3431" s="112"/>
      <c r="AC3431" s="112"/>
      <c r="AD3431" s="112"/>
      <c r="AE3431" s="204"/>
      <c r="AF3431" s="199"/>
    </row>
    <row r="3432" spans="1:32" ht="15.6" hidden="1">
      <c r="A3432" s="198"/>
      <c r="B3432" s="199"/>
      <c r="C3432" s="199"/>
      <c r="D3432" s="199"/>
      <c r="E3432" s="200"/>
      <c r="F3432" s="200"/>
      <c r="G3432" s="199"/>
      <c r="H3432" s="199"/>
      <c r="I3432" s="200"/>
      <c r="J3432" s="204"/>
      <c r="K3432" s="199"/>
      <c r="L3432" s="199"/>
      <c r="M3432" s="199"/>
      <c r="N3432" s="112"/>
      <c r="O3432" s="199"/>
      <c r="P3432" s="199"/>
      <c r="Q3432" s="199"/>
      <c r="R3432" s="199"/>
      <c r="S3432" s="199"/>
      <c r="T3432" s="199">
        <f>BD[[#This Row],[ND]]*BD[[#This Row],[NE]]</f>
        <v>0</v>
      </c>
      <c r="U3432" s="201" t="str">
        <f t="shared" si="219"/>
        <v/>
      </c>
      <c r="V3432" s="199"/>
      <c r="W3432" s="199">
        <f>BD[[#This Row],[NP]]*BD[[#This Row],[N.C]]</f>
        <v>0</v>
      </c>
      <c r="X3432" s="201" t="str">
        <f t="shared" si="220"/>
        <v/>
      </c>
      <c r="Y3432" s="182" t="b">
        <f t="shared" si="221"/>
        <v>0</v>
      </c>
      <c r="Z3432" s="199"/>
      <c r="AA3432" s="199"/>
      <c r="AB3432" s="112"/>
      <c r="AC3432" s="112"/>
      <c r="AD3432" s="112"/>
      <c r="AE3432" s="204"/>
      <c r="AF3432" s="199"/>
    </row>
    <row r="3433" spans="1:32" ht="15.6" hidden="1">
      <c r="A3433" s="198"/>
      <c r="B3433" s="199"/>
      <c r="C3433" s="199"/>
      <c r="D3433" s="199"/>
      <c r="E3433" s="200"/>
      <c r="F3433" s="200"/>
      <c r="G3433" s="199"/>
      <c r="H3433" s="199"/>
      <c r="I3433" s="200"/>
      <c r="J3433" s="204"/>
      <c r="K3433" s="199"/>
      <c r="L3433" s="199"/>
      <c r="M3433" s="199"/>
      <c r="N3433" s="112"/>
      <c r="O3433" s="199"/>
      <c r="P3433" s="199"/>
      <c r="Q3433" s="199"/>
      <c r="R3433" s="199"/>
      <c r="S3433" s="199"/>
      <c r="T3433" s="199">
        <f>BD[[#This Row],[ND]]*BD[[#This Row],[NE]]</f>
        <v>0</v>
      </c>
      <c r="U3433" s="201" t="str">
        <f t="shared" si="219"/>
        <v/>
      </c>
      <c r="V3433" s="199"/>
      <c r="W3433" s="199">
        <f>BD[[#This Row],[NP]]*BD[[#This Row],[N.C]]</f>
        <v>0</v>
      </c>
      <c r="X3433" s="201" t="str">
        <f t="shared" si="220"/>
        <v/>
      </c>
      <c r="Y3433" s="182" t="b">
        <f t="shared" si="221"/>
        <v>0</v>
      </c>
      <c r="Z3433" s="199"/>
      <c r="AA3433" s="199"/>
      <c r="AB3433" s="112"/>
      <c r="AC3433" s="112"/>
      <c r="AD3433" s="112"/>
      <c r="AE3433" s="204"/>
      <c r="AF3433" s="199"/>
    </row>
    <row r="3434" spans="1:32" ht="15.6" hidden="1">
      <c r="A3434" s="198"/>
      <c r="B3434" s="199"/>
      <c r="C3434" s="199"/>
      <c r="D3434" s="199"/>
      <c r="E3434" s="200"/>
      <c r="F3434" s="200"/>
      <c r="G3434" s="199"/>
      <c r="H3434" s="199"/>
      <c r="I3434" s="200"/>
      <c r="J3434" s="204"/>
      <c r="K3434" s="199"/>
      <c r="L3434" s="199"/>
      <c r="M3434" s="199"/>
      <c r="N3434" s="112"/>
      <c r="O3434" s="199"/>
      <c r="P3434" s="199"/>
      <c r="Q3434" s="199"/>
      <c r="R3434" s="199"/>
      <c r="S3434" s="199"/>
      <c r="T3434" s="199">
        <f>BD[[#This Row],[ND]]*BD[[#This Row],[NE]]</f>
        <v>0</v>
      </c>
      <c r="U3434" s="201" t="str">
        <f t="shared" si="219"/>
        <v/>
      </c>
      <c r="V3434" s="199"/>
      <c r="W3434" s="199">
        <f>BD[[#This Row],[NP]]*BD[[#This Row],[N.C]]</f>
        <v>0</v>
      </c>
      <c r="X3434" s="201" t="str">
        <f t="shared" si="220"/>
        <v/>
      </c>
      <c r="Y3434" s="182" t="b">
        <f t="shared" si="221"/>
        <v>0</v>
      </c>
      <c r="Z3434" s="199"/>
      <c r="AA3434" s="199"/>
      <c r="AB3434" s="112"/>
      <c r="AC3434" s="112"/>
      <c r="AD3434" s="112"/>
      <c r="AE3434" s="204"/>
      <c r="AF3434" s="199"/>
    </row>
    <row r="3435" spans="1:32" ht="15.6" hidden="1">
      <c r="A3435" s="198"/>
      <c r="B3435" s="199"/>
      <c r="C3435" s="199"/>
      <c r="D3435" s="199"/>
      <c r="E3435" s="200"/>
      <c r="F3435" s="200"/>
      <c r="G3435" s="199"/>
      <c r="H3435" s="199"/>
      <c r="I3435" s="200"/>
      <c r="J3435" s="204"/>
      <c r="K3435" s="199"/>
      <c r="L3435" s="199"/>
      <c r="M3435" s="199"/>
      <c r="N3435" s="112"/>
      <c r="O3435" s="199"/>
      <c r="P3435" s="199"/>
      <c r="Q3435" s="199"/>
      <c r="R3435" s="199"/>
      <c r="S3435" s="199"/>
      <c r="T3435" s="199">
        <f>BD[[#This Row],[ND]]*BD[[#This Row],[NE]]</f>
        <v>0</v>
      </c>
      <c r="U3435" s="201" t="str">
        <f t="shared" si="219"/>
        <v/>
      </c>
      <c r="V3435" s="199"/>
      <c r="W3435" s="199">
        <f>BD[[#This Row],[NP]]*BD[[#This Row],[N.C]]</f>
        <v>0</v>
      </c>
      <c r="X3435" s="201" t="str">
        <f t="shared" si="220"/>
        <v/>
      </c>
      <c r="Y3435" s="182" t="b">
        <f t="shared" si="221"/>
        <v>0</v>
      </c>
      <c r="Z3435" s="199"/>
      <c r="AA3435" s="199"/>
      <c r="AB3435" s="112"/>
      <c r="AC3435" s="112"/>
      <c r="AD3435" s="112"/>
      <c r="AE3435" s="204"/>
      <c r="AF3435" s="199"/>
    </row>
    <row r="3436" spans="1:32" ht="15.6" hidden="1">
      <c r="A3436" s="198"/>
      <c r="B3436" s="199"/>
      <c r="C3436" s="199"/>
      <c r="D3436" s="199"/>
      <c r="E3436" s="200"/>
      <c r="F3436" s="200"/>
      <c r="G3436" s="199"/>
      <c r="H3436" s="199"/>
      <c r="I3436" s="200"/>
      <c r="J3436" s="204"/>
      <c r="K3436" s="199"/>
      <c r="L3436" s="199"/>
      <c r="M3436" s="199"/>
      <c r="N3436" s="112"/>
      <c r="O3436" s="199"/>
      <c r="P3436" s="199"/>
      <c r="Q3436" s="199"/>
      <c r="R3436" s="199"/>
      <c r="S3436" s="199"/>
      <c r="T3436" s="199">
        <f>BD[[#This Row],[ND]]*BD[[#This Row],[NE]]</f>
        <v>0</v>
      </c>
      <c r="U3436" s="201" t="str">
        <f t="shared" si="219"/>
        <v/>
      </c>
      <c r="V3436" s="199"/>
      <c r="W3436" s="199">
        <f>BD[[#This Row],[NP]]*BD[[#This Row],[N.C]]</f>
        <v>0</v>
      </c>
      <c r="X3436" s="201" t="str">
        <f t="shared" si="220"/>
        <v/>
      </c>
      <c r="Y3436" s="182" t="b">
        <f t="shared" si="221"/>
        <v>0</v>
      </c>
      <c r="Z3436" s="199"/>
      <c r="AA3436" s="199"/>
      <c r="AB3436" s="112"/>
      <c r="AC3436" s="112"/>
      <c r="AD3436" s="112"/>
      <c r="AE3436" s="204"/>
      <c r="AF3436" s="199"/>
    </row>
    <row r="3437" spans="1:32" ht="15.6" hidden="1">
      <c r="A3437" s="198"/>
      <c r="B3437" s="199"/>
      <c r="C3437" s="199"/>
      <c r="D3437" s="199"/>
      <c r="E3437" s="200"/>
      <c r="F3437" s="200"/>
      <c r="G3437" s="199"/>
      <c r="H3437" s="199"/>
      <c r="I3437" s="200"/>
      <c r="J3437" s="204"/>
      <c r="K3437" s="199"/>
      <c r="L3437" s="199"/>
      <c r="M3437" s="199"/>
      <c r="N3437" s="112"/>
      <c r="O3437" s="199"/>
      <c r="P3437" s="199"/>
      <c r="Q3437" s="199"/>
      <c r="R3437" s="199"/>
      <c r="S3437" s="199"/>
      <c r="T3437" s="199">
        <f>BD[[#This Row],[ND]]*BD[[#This Row],[NE]]</f>
        <v>0</v>
      </c>
      <c r="U3437" s="201" t="str">
        <f t="shared" si="219"/>
        <v/>
      </c>
      <c r="V3437" s="199"/>
      <c r="W3437" s="199">
        <f>BD[[#This Row],[NP]]*BD[[#This Row],[N.C]]</f>
        <v>0</v>
      </c>
      <c r="X3437" s="201" t="str">
        <f t="shared" si="220"/>
        <v/>
      </c>
      <c r="Y3437" s="182" t="b">
        <f t="shared" si="221"/>
        <v>0</v>
      </c>
      <c r="Z3437" s="199"/>
      <c r="AA3437" s="199"/>
      <c r="AB3437" s="112"/>
      <c r="AC3437" s="112"/>
      <c r="AD3437" s="112"/>
      <c r="AE3437" s="204"/>
      <c r="AF3437" s="199"/>
    </row>
    <row r="3438" spans="1:32" ht="15.6" hidden="1">
      <c r="A3438" s="198"/>
      <c r="B3438" s="199"/>
      <c r="C3438" s="199"/>
      <c r="D3438" s="199"/>
      <c r="E3438" s="200"/>
      <c r="F3438" s="200"/>
      <c r="G3438" s="199"/>
      <c r="H3438" s="199"/>
      <c r="I3438" s="200"/>
      <c r="J3438" s="204"/>
      <c r="K3438" s="199"/>
      <c r="L3438" s="199"/>
      <c r="M3438" s="199"/>
      <c r="N3438" s="112"/>
      <c r="O3438" s="199"/>
      <c r="P3438" s="199"/>
      <c r="Q3438" s="199"/>
      <c r="R3438" s="199"/>
      <c r="S3438" s="199"/>
      <c r="T3438" s="199">
        <f>BD[[#This Row],[ND]]*BD[[#This Row],[NE]]</f>
        <v>0</v>
      </c>
      <c r="U3438" s="201" t="str">
        <f t="shared" si="219"/>
        <v/>
      </c>
      <c r="V3438" s="199"/>
      <c r="W3438" s="199">
        <f>BD[[#This Row],[NP]]*BD[[#This Row],[N.C]]</f>
        <v>0</v>
      </c>
      <c r="X3438" s="201" t="str">
        <f t="shared" si="220"/>
        <v/>
      </c>
      <c r="Y3438" s="182" t="b">
        <f t="shared" si="221"/>
        <v>0</v>
      </c>
      <c r="Z3438" s="199"/>
      <c r="AA3438" s="199"/>
      <c r="AB3438" s="112"/>
      <c r="AC3438" s="112"/>
      <c r="AD3438" s="112"/>
      <c r="AE3438" s="204"/>
      <c r="AF3438" s="199"/>
    </row>
    <row r="3439" spans="1:32" ht="15.6" hidden="1">
      <c r="A3439" s="198"/>
      <c r="B3439" s="199"/>
      <c r="C3439" s="199"/>
      <c r="D3439" s="199"/>
      <c r="E3439" s="200"/>
      <c r="F3439" s="200"/>
      <c r="G3439" s="199"/>
      <c r="H3439" s="199"/>
      <c r="I3439" s="200"/>
      <c r="J3439" s="204"/>
      <c r="K3439" s="199"/>
      <c r="L3439" s="199"/>
      <c r="M3439" s="199"/>
      <c r="N3439" s="112"/>
      <c r="O3439" s="199"/>
      <c r="P3439" s="199"/>
      <c r="Q3439" s="199"/>
      <c r="R3439" s="199"/>
      <c r="S3439" s="199"/>
      <c r="T3439" s="199">
        <f>BD[[#This Row],[ND]]*BD[[#This Row],[NE]]</f>
        <v>0</v>
      </c>
      <c r="U3439" s="201" t="str">
        <f t="shared" si="219"/>
        <v/>
      </c>
      <c r="V3439" s="199"/>
      <c r="W3439" s="199">
        <f>BD[[#This Row],[NP]]*BD[[#This Row],[N.C]]</f>
        <v>0</v>
      </c>
      <c r="X3439" s="201" t="str">
        <f t="shared" si="220"/>
        <v/>
      </c>
      <c r="Y3439" s="182" t="b">
        <f t="shared" si="221"/>
        <v>0</v>
      </c>
      <c r="Z3439" s="199"/>
      <c r="AA3439" s="199"/>
      <c r="AB3439" s="112"/>
      <c r="AC3439" s="112"/>
      <c r="AD3439" s="112"/>
      <c r="AE3439" s="204"/>
      <c r="AF3439" s="199"/>
    </row>
    <row r="3440" spans="1:32" ht="15.6" hidden="1">
      <c r="A3440" s="198"/>
      <c r="B3440" s="199"/>
      <c r="C3440" s="199"/>
      <c r="D3440" s="199"/>
      <c r="E3440" s="200"/>
      <c r="F3440" s="200"/>
      <c r="G3440" s="199"/>
      <c r="H3440" s="199"/>
      <c r="I3440" s="200"/>
      <c r="J3440" s="204"/>
      <c r="K3440" s="199"/>
      <c r="L3440" s="199"/>
      <c r="M3440" s="199"/>
      <c r="N3440" s="112"/>
      <c r="O3440" s="199"/>
      <c r="P3440" s="199"/>
      <c r="Q3440" s="199"/>
      <c r="R3440" s="199"/>
      <c r="S3440" s="199"/>
      <c r="T3440" s="199">
        <f>BD[[#This Row],[ND]]*BD[[#This Row],[NE]]</f>
        <v>0</v>
      </c>
      <c r="U3440" s="201" t="str">
        <f t="shared" si="219"/>
        <v/>
      </c>
      <c r="V3440" s="199"/>
      <c r="W3440" s="199">
        <f>BD[[#This Row],[NP]]*BD[[#This Row],[N.C]]</f>
        <v>0</v>
      </c>
      <c r="X3440" s="201" t="str">
        <f t="shared" si="220"/>
        <v/>
      </c>
      <c r="Y3440" s="182" t="b">
        <f t="shared" si="221"/>
        <v>0</v>
      </c>
      <c r="Z3440" s="199"/>
      <c r="AA3440" s="199"/>
      <c r="AB3440" s="112"/>
      <c r="AC3440" s="112"/>
      <c r="AD3440" s="112"/>
      <c r="AE3440" s="204"/>
      <c r="AF3440" s="199"/>
    </row>
    <row r="3441" spans="1:32" ht="15.6" hidden="1">
      <c r="A3441" s="198"/>
      <c r="B3441" s="199"/>
      <c r="C3441" s="199"/>
      <c r="D3441" s="199"/>
      <c r="E3441" s="200"/>
      <c r="F3441" s="200"/>
      <c r="G3441" s="199"/>
      <c r="H3441" s="199"/>
      <c r="I3441" s="200"/>
      <c r="J3441" s="204"/>
      <c r="K3441" s="199"/>
      <c r="L3441" s="199"/>
      <c r="M3441" s="199"/>
      <c r="N3441" s="112"/>
      <c r="O3441" s="199"/>
      <c r="P3441" s="199"/>
      <c r="Q3441" s="199"/>
      <c r="R3441" s="199"/>
      <c r="S3441" s="199"/>
      <c r="T3441" s="199">
        <f>BD[[#This Row],[ND]]*BD[[#This Row],[NE]]</f>
        <v>0</v>
      </c>
      <c r="U3441" s="201" t="str">
        <f t="shared" si="219"/>
        <v/>
      </c>
      <c r="V3441" s="199"/>
      <c r="W3441" s="199">
        <f>BD[[#This Row],[NP]]*BD[[#This Row],[N.C]]</f>
        <v>0</v>
      </c>
      <c r="X3441" s="201" t="str">
        <f t="shared" si="220"/>
        <v/>
      </c>
      <c r="Y3441" s="182" t="b">
        <f t="shared" si="221"/>
        <v>0</v>
      </c>
      <c r="Z3441" s="199"/>
      <c r="AA3441" s="199"/>
      <c r="AB3441" s="112"/>
      <c r="AC3441" s="112"/>
      <c r="AD3441" s="112"/>
      <c r="AE3441" s="204"/>
      <c r="AF3441" s="199"/>
    </row>
    <row r="3442" spans="1:32" ht="15.6" hidden="1">
      <c r="A3442" s="198"/>
      <c r="B3442" s="199"/>
      <c r="C3442" s="199"/>
      <c r="D3442" s="199"/>
      <c r="E3442" s="200"/>
      <c r="F3442" s="200"/>
      <c r="G3442" s="199"/>
      <c r="H3442" s="199"/>
      <c r="I3442" s="200"/>
      <c r="J3442" s="204"/>
      <c r="K3442" s="199"/>
      <c r="L3442" s="199"/>
      <c r="M3442" s="199"/>
      <c r="N3442" s="112"/>
      <c r="O3442" s="199"/>
      <c r="P3442" s="199"/>
      <c r="Q3442" s="199"/>
      <c r="R3442" s="199"/>
      <c r="S3442" s="199"/>
      <c r="T3442" s="199">
        <f>BD[[#This Row],[ND]]*BD[[#This Row],[NE]]</f>
        <v>0</v>
      </c>
      <c r="U3442" s="201" t="str">
        <f t="shared" si="219"/>
        <v/>
      </c>
      <c r="V3442" s="199"/>
      <c r="W3442" s="199">
        <f>BD[[#This Row],[NP]]*BD[[#This Row],[N.C]]</f>
        <v>0</v>
      </c>
      <c r="X3442" s="201" t="str">
        <f t="shared" si="220"/>
        <v/>
      </c>
      <c r="Y3442" s="182" t="b">
        <f t="shared" si="221"/>
        <v>0</v>
      </c>
      <c r="Z3442" s="199"/>
      <c r="AA3442" s="199"/>
      <c r="AB3442" s="112"/>
      <c r="AC3442" s="112"/>
      <c r="AD3442" s="112"/>
      <c r="AE3442" s="204"/>
      <c r="AF3442" s="199"/>
    </row>
    <row r="3443" spans="1:32" ht="15.6" hidden="1">
      <c r="A3443" s="198"/>
      <c r="B3443" s="199"/>
      <c r="C3443" s="199"/>
      <c r="D3443" s="199"/>
      <c r="E3443" s="200"/>
      <c r="F3443" s="200"/>
      <c r="G3443" s="199"/>
      <c r="H3443" s="199"/>
      <c r="I3443" s="200"/>
      <c r="J3443" s="204"/>
      <c r="K3443" s="199"/>
      <c r="L3443" s="199"/>
      <c r="M3443" s="199"/>
      <c r="N3443" s="112"/>
      <c r="O3443" s="199"/>
      <c r="P3443" s="199"/>
      <c r="Q3443" s="199"/>
      <c r="R3443" s="199"/>
      <c r="S3443" s="199"/>
      <c r="T3443" s="199">
        <f>BD[[#This Row],[ND]]*BD[[#This Row],[NE]]</f>
        <v>0</v>
      </c>
      <c r="U3443" s="201" t="str">
        <f t="shared" si="219"/>
        <v/>
      </c>
      <c r="V3443" s="199"/>
      <c r="W3443" s="199">
        <f>BD[[#This Row],[NP]]*BD[[#This Row],[N.C]]</f>
        <v>0</v>
      </c>
      <c r="X3443" s="201" t="str">
        <f t="shared" si="220"/>
        <v/>
      </c>
      <c r="Y3443" s="182" t="b">
        <f t="shared" si="221"/>
        <v>0</v>
      </c>
      <c r="Z3443" s="199"/>
      <c r="AA3443" s="199"/>
      <c r="AB3443" s="112"/>
      <c r="AC3443" s="112"/>
      <c r="AD3443" s="112"/>
      <c r="AE3443" s="204"/>
      <c r="AF3443" s="199"/>
    </row>
    <row r="3444" spans="1:32" ht="15.6" hidden="1">
      <c r="A3444" s="198"/>
      <c r="B3444" s="199"/>
      <c r="C3444" s="199"/>
      <c r="D3444" s="199"/>
      <c r="E3444" s="200"/>
      <c r="F3444" s="200"/>
      <c r="G3444" s="199"/>
      <c r="H3444" s="199"/>
      <c r="I3444" s="200"/>
      <c r="J3444" s="204"/>
      <c r="K3444" s="199"/>
      <c r="L3444" s="199"/>
      <c r="M3444" s="199"/>
      <c r="N3444" s="112"/>
      <c r="O3444" s="199"/>
      <c r="P3444" s="199"/>
      <c r="Q3444" s="199"/>
      <c r="R3444" s="199"/>
      <c r="S3444" s="199"/>
      <c r="T3444" s="199">
        <f>BD[[#This Row],[ND]]*BD[[#This Row],[NE]]</f>
        <v>0</v>
      </c>
      <c r="U3444" s="201" t="str">
        <f t="shared" si="219"/>
        <v/>
      </c>
      <c r="V3444" s="199"/>
      <c r="W3444" s="199">
        <f>BD[[#This Row],[NP]]*BD[[#This Row],[N.C]]</f>
        <v>0</v>
      </c>
      <c r="X3444" s="201" t="str">
        <f t="shared" si="220"/>
        <v/>
      </c>
      <c r="Y3444" s="182" t="b">
        <f t="shared" si="221"/>
        <v>0</v>
      </c>
      <c r="Z3444" s="199"/>
      <c r="AA3444" s="199"/>
      <c r="AB3444" s="112"/>
      <c r="AC3444" s="112"/>
      <c r="AD3444" s="112"/>
      <c r="AE3444" s="204"/>
      <c r="AF3444" s="199"/>
    </row>
    <row r="3445" spans="1:32" ht="15.6" hidden="1">
      <c r="A3445" s="198"/>
      <c r="B3445" s="199"/>
      <c r="C3445" s="199"/>
      <c r="D3445" s="199"/>
      <c r="E3445" s="200"/>
      <c r="F3445" s="200"/>
      <c r="G3445" s="199"/>
      <c r="H3445" s="199"/>
      <c r="I3445" s="200"/>
      <c r="J3445" s="204"/>
      <c r="K3445" s="199"/>
      <c r="L3445" s="199"/>
      <c r="M3445" s="199"/>
      <c r="N3445" s="112"/>
      <c r="O3445" s="199"/>
      <c r="P3445" s="199"/>
      <c r="Q3445" s="199"/>
      <c r="R3445" s="199"/>
      <c r="S3445" s="199"/>
      <c r="T3445" s="199">
        <f>BD[[#This Row],[ND]]*BD[[#This Row],[NE]]</f>
        <v>0</v>
      </c>
      <c r="U3445" s="201" t="str">
        <f t="shared" si="219"/>
        <v/>
      </c>
      <c r="V3445" s="199"/>
      <c r="W3445" s="199">
        <f>BD[[#This Row],[NP]]*BD[[#This Row],[N.C]]</f>
        <v>0</v>
      </c>
      <c r="X3445" s="201" t="str">
        <f t="shared" si="220"/>
        <v/>
      </c>
      <c r="Y3445" s="182" t="b">
        <f t="shared" si="221"/>
        <v>0</v>
      </c>
      <c r="Z3445" s="199"/>
      <c r="AA3445" s="199"/>
      <c r="AB3445" s="112"/>
      <c r="AC3445" s="112"/>
      <c r="AD3445" s="112"/>
      <c r="AE3445" s="204"/>
      <c r="AF3445" s="199"/>
    </row>
    <row r="3446" spans="1:32" ht="15.6" hidden="1">
      <c r="A3446" s="198"/>
      <c r="B3446" s="199"/>
      <c r="C3446" s="199"/>
      <c r="D3446" s="199"/>
      <c r="E3446" s="200"/>
      <c r="F3446" s="200"/>
      <c r="G3446" s="199"/>
      <c r="H3446" s="199"/>
      <c r="I3446" s="200"/>
      <c r="J3446" s="204"/>
      <c r="K3446" s="199"/>
      <c r="L3446" s="199"/>
      <c r="M3446" s="199"/>
      <c r="N3446" s="112"/>
      <c r="O3446" s="199"/>
      <c r="P3446" s="199"/>
      <c r="Q3446" s="199"/>
      <c r="R3446" s="199"/>
      <c r="S3446" s="199"/>
      <c r="T3446" s="199">
        <f>BD[[#This Row],[ND]]*BD[[#This Row],[NE]]</f>
        <v>0</v>
      </c>
      <c r="U3446" s="201" t="str">
        <f t="shared" si="219"/>
        <v/>
      </c>
      <c r="V3446" s="199"/>
      <c r="W3446" s="199">
        <f>BD[[#This Row],[NP]]*BD[[#This Row],[N.C]]</f>
        <v>0</v>
      </c>
      <c r="X3446" s="201" t="str">
        <f t="shared" si="220"/>
        <v/>
      </c>
      <c r="Y3446" s="182" t="b">
        <f t="shared" si="221"/>
        <v>0</v>
      </c>
      <c r="Z3446" s="199"/>
      <c r="AA3446" s="199"/>
      <c r="AB3446" s="112"/>
      <c r="AC3446" s="112"/>
      <c r="AD3446" s="112"/>
      <c r="AE3446" s="204"/>
      <c r="AF3446" s="199"/>
    </row>
    <row r="3447" spans="1:32" ht="15.6" hidden="1">
      <c r="A3447" s="198"/>
      <c r="B3447" s="199"/>
      <c r="C3447" s="199"/>
      <c r="D3447" s="199"/>
      <c r="E3447" s="200"/>
      <c r="F3447" s="200"/>
      <c r="G3447" s="199"/>
      <c r="H3447" s="199"/>
      <c r="I3447" s="200"/>
      <c r="J3447" s="204"/>
      <c r="K3447" s="199"/>
      <c r="L3447" s="199"/>
      <c r="M3447" s="199"/>
      <c r="N3447" s="112"/>
      <c r="O3447" s="199"/>
      <c r="P3447" s="199"/>
      <c r="Q3447" s="199"/>
      <c r="R3447" s="199"/>
      <c r="S3447" s="199"/>
      <c r="T3447" s="199">
        <f>BD[[#This Row],[ND]]*BD[[#This Row],[NE]]</f>
        <v>0</v>
      </c>
      <c r="U3447" s="201" t="str">
        <f t="shared" si="219"/>
        <v/>
      </c>
      <c r="V3447" s="199"/>
      <c r="W3447" s="199">
        <f>BD[[#This Row],[NP]]*BD[[#This Row],[N.C]]</f>
        <v>0</v>
      </c>
      <c r="X3447" s="201" t="str">
        <f t="shared" si="220"/>
        <v/>
      </c>
      <c r="Y3447" s="182" t="b">
        <f t="shared" si="221"/>
        <v>0</v>
      </c>
      <c r="Z3447" s="199"/>
      <c r="AA3447" s="199"/>
      <c r="AB3447" s="112"/>
      <c r="AC3447" s="112"/>
      <c r="AD3447" s="112"/>
      <c r="AE3447" s="204"/>
      <c r="AF3447" s="199"/>
    </row>
    <row r="3448" spans="1:32" ht="15.6" hidden="1">
      <c r="A3448" s="198"/>
      <c r="B3448" s="199"/>
      <c r="C3448" s="199"/>
      <c r="D3448" s="199"/>
      <c r="E3448" s="200"/>
      <c r="F3448" s="200"/>
      <c r="G3448" s="199"/>
      <c r="H3448" s="199"/>
      <c r="I3448" s="200"/>
      <c r="J3448" s="204"/>
      <c r="K3448" s="199"/>
      <c r="L3448" s="199"/>
      <c r="M3448" s="199"/>
      <c r="N3448" s="112"/>
      <c r="O3448" s="199"/>
      <c r="P3448" s="199"/>
      <c r="Q3448" s="199"/>
      <c r="R3448" s="199"/>
      <c r="S3448" s="199"/>
      <c r="T3448" s="199">
        <f>BD[[#This Row],[ND]]*BD[[#This Row],[NE]]</f>
        <v>0</v>
      </c>
      <c r="U3448" s="201" t="str">
        <f t="shared" si="219"/>
        <v/>
      </c>
      <c r="V3448" s="199"/>
      <c r="W3448" s="199">
        <f>BD[[#This Row],[NP]]*BD[[#This Row],[N.C]]</f>
        <v>0</v>
      </c>
      <c r="X3448" s="201" t="str">
        <f t="shared" si="220"/>
        <v/>
      </c>
      <c r="Y3448" s="182" t="b">
        <f t="shared" si="221"/>
        <v>0</v>
      </c>
      <c r="Z3448" s="199"/>
      <c r="AA3448" s="199"/>
      <c r="AB3448" s="112"/>
      <c r="AC3448" s="112"/>
      <c r="AD3448" s="112"/>
      <c r="AE3448" s="204"/>
      <c r="AF3448" s="199"/>
    </row>
    <row r="3449" spans="1:32" ht="15.6" hidden="1">
      <c r="A3449" s="198"/>
      <c r="B3449" s="199"/>
      <c r="C3449" s="199"/>
      <c r="D3449" s="199"/>
      <c r="E3449" s="200"/>
      <c r="F3449" s="200"/>
      <c r="G3449" s="199"/>
      <c r="H3449" s="199"/>
      <c r="I3449" s="200"/>
      <c r="J3449" s="204"/>
      <c r="K3449" s="199"/>
      <c r="L3449" s="199"/>
      <c r="M3449" s="199"/>
      <c r="N3449" s="112"/>
      <c r="O3449" s="199"/>
      <c r="P3449" s="199"/>
      <c r="Q3449" s="199"/>
      <c r="R3449" s="199"/>
      <c r="S3449" s="199"/>
      <c r="T3449" s="199">
        <f>BD[[#This Row],[ND]]*BD[[#This Row],[NE]]</f>
        <v>0</v>
      </c>
      <c r="U3449" s="201" t="str">
        <f t="shared" si="219"/>
        <v/>
      </c>
      <c r="V3449" s="199"/>
      <c r="W3449" s="199">
        <f>BD[[#This Row],[NP]]*BD[[#This Row],[N.C]]</f>
        <v>0</v>
      </c>
      <c r="X3449" s="201" t="str">
        <f t="shared" si="220"/>
        <v/>
      </c>
      <c r="Y3449" s="182" t="b">
        <f t="shared" si="221"/>
        <v>0</v>
      </c>
      <c r="Z3449" s="199"/>
      <c r="AA3449" s="199"/>
      <c r="AB3449" s="112"/>
      <c r="AC3449" s="112"/>
      <c r="AD3449" s="112"/>
      <c r="AE3449" s="204"/>
      <c r="AF3449" s="199"/>
    </row>
    <row r="3450" spans="1:32" ht="15.6" hidden="1">
      <c r="A3450" s="198"/>
      <c r="B3450" s="199"/>
      <c r="C3450" s="199"/>
      <c r="D3450" s="199"/>
      <c r="E3450" s="200"/>
      <c r="F3450" s="200"/>
      <c r="G3450" s="199"/>
      <c r="H3450" s="199"/>
      <c r="I3450" s="200"/>
      <c r="J3450" s="204"/>
      <c r="K3450" s="199"/>
      <c r="L3450" s="199"/>
      <c r="M3450" s="199"/>
      <c r="N3450" s="112"/>
      <c r="O3450" s="199"/>
      <c r="P3450" s="199"/>
      <c r="Q3450" s="199"/>
      <c r="R3450" s="199"/>
      <c r="S3450" s="199"/>
      <c r="T3450" s="199">
        <f>BD[[#This Row],[ND]]*BD[[#This Row],[NE]]</f>
        <v>0</v>
      </c>
      <c r="U3450" s="201" t="str">
        <f t="shared" si="219"/>
        <v/>
      </c>
      <c r="V3450" s="199"/>
      <c r="W3450" s="199">
        <f>BD[[#This Row],[NP]]*BD[[#This Row],[N.C]]</f>
        <v>0</v>
      </c>
      <c r="X3450" s="201" t="str">
        <f t="shared" si="220"/>
        <v/>
      </c>
      <c r="Y3450" s="182" t="b">
        <f t="shared" si="221"/>
        <v>0</v>
      </c>
      <c r="Z3450" s="199"/>
      <c r="AA3450" s="199"/>
      <c r="AB3450" s="112"/>
      <c r="AC3450" s="112"/>
      <c r="AD3450" s="112"/>
      <c r="AE3450" s="204"/>
      <c r="AF3450" s="199"/>
    </row>
    <row r="3451" spans="1:32" ht="15.6" hidden="1">
      <c r="A3451" s="198"/>
      <c r="B3451" s="199"/>
      <c r="C3451" s="199"/>
      <c r="D3451" s="199"/>
      <c r="E3451" s="200"/>
      <c r="F3451" s="200"/>
      <c r="G3451" s="199"/>
      <c r="H3451" s="199"/>
      <c r="I3451" s="200"/>
      <c r="J3451" s="204"/>
      <c r="K3451" s="199"/>
      <c r="L3451" s="199"/>
      <c r="M3451" s="199"/>
      <c r="N3451" s="112"/>
      <c r="O3451" s="199"/>
      <c r="P3451" s="199"/>
      <c r="Q3451" s="199"/>
      <c r="R3451" s="199"/>
      <c r="S3451" s="199"/>
      <c r="T3451" s="199">
        <f>BD[[#This Row],[ND]]*BD[[#This Row],[NE]]</f>
        <v>0</v>
      </c>
      <c r="U3451" s="201" t="str">
        <f t="shared" si="219"/>
        <v/>
      </c>
      <c r="V3451" s="199"/>
      <c r="W3451" s="199">
        <f>BD[[#This Row],[NP]]*BD[[#This Row],[N.C]]</f>
        <v>0</v>
      </c>
      <c r="X3451" s="201" t="str">
        <f t="shared" si="220"/>
        <v/>
      </c>
      <c r="Y3451" s="182" t="b">
        <f t="shared" si="221"/>
        <v>0</v>
      </c>
      <c r="Z3451" s="199"/>
      <c r="AA3451" s="199"/>
      <c r="AB3451" s="112"/>
      <c r="AC3451" s="112"/>
      <c r="AD3451" s="112"/>
      <c r="AE3451" s="204"/>
      <c r="AF3451" s="199"/>
    </row>
    <row r="3452" spans="1:32" ht="15.6" hidden="1">
      <c r="A3452" s="198"/>
      <c r="B3452" s="199"/>
      <c r="C3452" s="199"/>
      <c r="D3452" s="199"/>
      <c r="E3452" s="200"/>
      <c r="F3452" s="200"/>
      <c r="G3452" s="199"/>
      <c r="H3452" s="199"/>
      <c r="I3452" s="200"/>
      <c r="J3452" s="204"/>
      <c r="K3452" s="199"/>
      <c r="L3452" s="199"/>
      <c r="M3452" s="199"/>
      <c r="N3452" s="112"/>
      <c r="O3452" s="199"/>
      <c r="P3452" s="199"/>
      <c r="Q3452" s="199"/>
      <c r="R3452" s="199"/>
      <c r="S3452" s="199"/>
      <c r="T3452" s="199">
        <f>BD[[#This Row],[ND]]*BD[[#This Row],[NE]]</f>
        <v>0</v>
      </c>
      <c r="U3452" s="201" t="str">
        <f t="shared" si="219"/>
        <v/>
      </c>
      <c r="V3452" s="199"/>
      <c r="W3452" s="199">
        <f>BD[[#This Row],[NP]]*BD[[#This Row],[N.C]]</f>
        <v>0</v>
      </c>
      <c r="X3452" s="201" t="str">
        <f t="shared" si="220"/>
        <v/>
      </c>
      <c r="Y3452" s="182" t="b">
        <f t="shared" si="221"/>
        <v>0</v>
      </c>
      <c r="Z3452" s="199"/>
      <c r="AA3452" s="199"/>
      <c r="AB3452" s="112"/>
      <c r="AC3452" s="112"/>
      <c r="AD3452" s="112"/>
      <c r="AE3452" s="204"/>
      <c r="AF3452" s="199"/>
    </row>
    <row r="3453" spans="1:32" ht="15.6" hidden="1">
      <c r="A3453" s="198"/>
      <c r="B3453" s="199"/>
      <c r="C3453" s="199"/>
      <c r="D3453" s="199"/>
      <c r="E3453" s="200"/>
      <c r="F3453" s="200"/>
      <c r="G3453" s="199"/>
      <c r="H3453" s="199"/>
      <c r="I3453" s="200"/>
      <c r="J3453" s="204"/>
      <c r="K3453" s="199"/>
      <c r="L3453" s="199"/>
      <c r="M3453" s="199"/>
      <c r="N3453" s="112"/>
      <c r="O3453" s="199"/>
      <c r="P3453" s="199"/>
      <c r="Q3453" s="199"/>
      <c r="R3453" s="199"/>
      <c r="S3453" s="199"/>
      <c r="T3453" s="199">
        <f>BD[[#This Row],[ND]]*BD[[#This Row],[NE]]</f>
        <v>0</v>
      </c>
      <c r="U3453" s="201" t="str">
        <f t="shared" si="219"/>
        <v/>
      </c>
      <c r="V3453" s="199"/>
      <c r="W3453" s="199">
        <f>BD[[#This Row],[NP]]*BD[[#This Row],[N.C]]</f>
        <v>0</v>
      </c>
      <c r="X3453" s="201" t="str">
        <f t="shared" si="220"/>
        <v/>
      </c>
      <c r="Y3453" s="182" t="b">
        <f t="shared" si="221"/>
        <v>0</v>
      </c>
      <c r="Z3453" s="199"/>
      <c r="AA3453" s="199"/>
      <c r="AB3453" s="112"/>
      <c r="AC3453" s="112"/>
      <c r="AD3453" s="112"/>
      <c r="AE3453" s="204"/>
      <c r="AF3453" s="199"/>
    </row>
    <row r="3454" spans="1:32" ht="15.6" hidden="1">
      <c r="A3454" s="198"/>
      <c r="B3454" s="199"/>
      <c r="C3454" s="199"/>
      <c r="D3454" s="199"/>
      <c r="E3454" s="200"/>
      <c r="F3454" s="200"/>
      <c r="G3454" s="199"/>
      <c r="H3454" s="199"/>
      <c r="I3454" s="200"/>
      <c r="J3454" s="204"/>
      <c r="K3454" s="199"/>
      <c r="L3454" s="199"/>
      <c r="M3454" s="199"/>
      <c r="N3454" s="112"/>
      <c r="O3454" s="199"/>
      <c r="P3454" s="199"/>
      <c r="Q3454" s="199"/>
      <c r="R3454" s="199"/>
      <c r="S3454" s="199"/>
      <c r="T3454" s="199">
        <f>BD[[#This Row],[ND]]*BD[[#This Row],[NE]]</f>
        <v>0</v>
      </c>
      <c r="U3454" s="201" t="str">
        <f t="shared" si="219"/>
        <v/>
      </c>
      <c r="V3454" s="199"/>
      <c r="W3454" s="199">
        <f>BD[[#This Row],[NP]]*BD[[#This Row],[N.C]]</f>
        <v>0</v>
      </c>
      <c r="X3454" s="201" t="str">
        <f t="shared" si="220"/>
        <v/>
      </c>
      <c r="Y3454" s="182" t="b">
        <f t="shared" si="221"/>
        <v>0</v>
      </c>
      <c r="Z3454" s="199"/>
      <c r="AA3454" s="199"/>
      <c r="AB3454" s="112"/>
      <c r="AC3454" s="112"/>
      <c r="AD3454" s="112"/>
      <c r="AE3454" s="204"/>
      <c r="AF3454" s="199"/>
    </row>
    <row r="3455" spans="1:32" ht="15.6" hidden="1">
      <c r="A3455" s="198"/>
      <c r="B3455" s="199"/>
      <c r="C3455" s="199"/>
      <c r="D3455" s="199"/>
      <c r="E3455" s="200"/>
      <c r="F3455" s="200"/>
      <c r="G3455" s="199"/>
      <c r="H3455" s="199"/>
      <c r="I3455" s="200"/>
      <c r="J3455" s="204"/>
      <c r="K3455" s="199"/>
      <c r="L3455" s="199"/>
      <c r="M3455" s="199"/>
      <c r="N3455" s="112"/>
      <c r="O3455" s="199"/>
      <c r="P3455" s="199"/>
      <c r="Q3455" s="199"/>
      <c r="R3455" s="199"/>
      <c r="S3455" s="199"/>
      <c r="T3455" s="199">
        <f>BD[[#This Row],[ND]]*BD[[#This Row],[NE]]</f>
        <v>0</v>
      </c>
      <c r="U3455" s="201" t="str">
        <f t="shared" si="219"/>
        <v/>
      </c>
      <c r="V3455" s="199"/>
      <c r="W3455" s="199">
        <f>BD[[#This Row],[NP]]*BD[[#This Row],[N.C]]</f>
        <v>0</v>
      </c>
      <c r="X3455" s="201" t="str">
        <f t="shared" si="220"/>
        <v/>
      </c>
      <c r="Y3455" s="182" t="b">
        <f t="shared" si="221"/>
        <v>0</v>
      </c>
      <c r="Z3455" s="199"/>
      <c r="AA3455" s="199"/>
      <c r="AB3455" s="112"/>
      <c r="AC3455" s="112"/>
      <c r="AD3455" s="112"/>
      <c r="AE3455" s="204"/>
      <c r="AF3455" s="199"/>
    </row>
    <row r="3456" spans="1:32" ht="15.6" hidden="1">
      <c r="A3456" s="198"/>
      <c r="B3456" s="199"/>
      <c r="C3456" s="199"/>
      <c r="D3456" s="199"/>
      <c r="E3456" s="200"/>
      <c r="F3456" s="200"/>
      <c r="G3456" s="199"/>
      <c r="H3456" s="199"/>
      <c r="I3456" s="200"/>
      <c r="J3456" s="204"/>
      <c r="K3456" s="199"/>
      <c r="L3456" s="199"/>
      <c r="M3456" s="199"/>
      <c r="N3456" s="112"/>
      <c r="O3456" s="199"/>
      <c r="P3456" s="199"/>
      <c r="Q3456" s="199"/>
      <c r="R3456" s="199"/>
      <c r="S3456" s="199"/>
      <c r="T3456" s="199">
        <f>BD[[#This Row],[ND]]*BD[[#This Row],[NE]]</f>
        <v>0</v>
      </c>
      <c r="U3456" s="201" t="str">
        <f t="shared" ref="U3456:U3519" si="222">IF(AND(T3456&lt;=40,T3456&gt;=24),"MUY ALTO",IF(AND(T3456&lt;=20,T3456&gt;=10),"ALTO",IF(AND(T3456&lt;=8,T3456&gt;=6),"MEDIO",IF(AND(T3456&lt;=4,T3456&gt;=1),"BAJO",""))))</f>
        <v/>
      </c>
      <c r="V3456" s="199"/>
      <c r="W3456" s="199">
        <f>BD[[#This Row],[NP]]*BD[[#This Row],[N.C]]</f>
        <v>0</v>
      </c>
      <c r="X3456" s="201" t="str">
        <f t="shared" ref="X3456:X3519" si="223">IFERROR(IF(AND(W3456&gt;=600,W3456&lt;=4000),"I",IF(AND(W3456&lt;500,W3456&gt;=150),"II",IF(AND(W3456&lt;=120,W3456&gt;=40),"III",IF(W3456=20,"IV","")))),"")</f>
        <v/>
      </c>
      <c r="Y3456" s="182" t="b">
        <f t="shared" ref="Y3456:Y3519" si="224">IF(AND(X3456="I"),"NO ACEPTABLE",IF(AND(X3456="II"),"ACEPTABLE CON CONTROL ESPECIFICO",IF(AND(X3456="III"),"MEJORABLE",IF(AND(X3456="IV"),"ACEPTABLE"))))</f>
        <v>0</v>
      </c>
      <c r="Z3456" s="199"/>
      <c r="AA3456" s="199"/>
      <c r="AB3456" s="112"/>
      <c r="AC3456" s="112"/>
      <c r="AD3456" s="112"/>
      <c r="AE3456" s="204"/>
      <c r="AF3456" s="199"/>
    </row>
    <row r="3457" spans="1:32" ht="15.6" hidden="1">
      <c r="A3457" s="198"/>
      <c r="B3457" s="199"/>
      <c r="C3457" s="199"/>
      <c r="D3457" s="199"/>
      <c r="E3457" s="200"/>
      <c r="F3457" s="200"/>
      <c r="G3457" s="199"/>
      <c r="H3457" s="199"/>
      <c r="I3457" s="200"/>
      <c r="J3457" s="204"/>
      <c r="K3457" s="199"/>
      <c r="L3457" s="199"/>
      <c r="M3457" s="199"/>
      <c r="N3457" s="112"/>
      <c r="O3457" s="199"/>
      <c r="P3457" s="199"/>
      <c r="Q3457" s="199"/>
      <c r="R3457" s="199"/>
      <c r="S3457" s="199"/>
      <c r="T3457" s="199">
        <f>BD[[#This Row],[ND]]*BD[[#This Row],[NE]]</f>
        <v>0</v>
      </c>
      <c r="U3457" s="201" t="str">
        <f t="shared" si="222"/>
        <v/>
      </c>
      <c r="V3457" s="199"/>
      <c r="W3457" s="199">
        <f>BD[[#This Row],[NP]]*BD[[#This Row],[N.C]]</f>
        <v>0</v>
      </c>
      <c r="X3457" s="201" t="str">
        <f t="shared" si="223"/>
        <v/>
      </c>
      <c r="Y3457" s="182" t="b">
        <f t="shared" si="224"/>
        <v>0</v>
      </c>
      <c r="Z3457" s="199"/>
      <c r="AA3457" s="199"/>
      <c r="AB3457" s="112"/>
      <c r="AC3457" s="112"/>
      <c r="AD3457" s="112"/>
      <c r="AE3457" s="204"/>
      <c r="AF3457" s="199"/>
    </row>
    <row r="3458" spans="1:32" ht="15.6" hidden="1">
      <c r="A3458" s="198"/>
      <c r="B3458" s="199"/>
      <c r="C3458" s="199"/>
      <c r="D3458" s="199"/>
      <c r="E3458" s="200"/>
      <c r="F3458" s="200"/>
      <c r="G3458" s="199"/>
      <c r="H3458" s="199"/>
      <c r="I3458" s="200"/>
      <c r="J3458" s="204"/>
      <c r="K3458" s="199"/>
      <c r="L3458" s="199"/>
      <c r="M3458" s="199"/>
      <c r="N3458" s="112"/>
      <c r="O3458" s="199"/>
      <c r="P3458" s="199"/>
      <c r="Q3458" s="199"/>
      <c r="R3458" s="199"/>
      <c r="S3458" s="199"/>
      <c r="T3458" s="199">
        <f>BD[[#This Row],[ND]]*BD[[#This Row],[NE]]</f>
        <v>0</v>
      </c>
      <c r="U3458" s="201" t="str">
        <f t="shared" si="222"/>
        <v/>
      </c>
      <c r="V3458" s="199"/>
      <c r="W3458" s="199">
        <f>BD[[#This Row],[NP]]*BD[[#This Row],[N.C]]</f>
        <v>0</v>
      </c>
      <c r="X3458" s="201" t="str">
        <f t="shared" si="223"/>
        <v/>
      </c>
      <c r="Y3458" s="182" t="b">
        <f t="shared" si="224"/>
        <v>0</v>
      </c>
      <c r="Z3458" s="199"/>
      <c r="AA3458" s="199"/>
      <c r="AB3458" s="112"/>
      <c r="AC3458" s="112"/>
      <c r="AD3458" s="112"/>
      <c r="AE3458" s="204"/>
      <c r="AF3458" s="199"/>
    </row>
    <row r="3459" spans="1:32" ht="15.6" hidden="1">
      <c r="A3459" s="198"/>
      <c r="B3459" s="199"/>
      <c r="C3459" s="199"/>
      <c r="D3459" s="199"/>
      <c r="E3459" s="200"/>
      <c r="F3459" s="200"/>
      <c r="G3459" s="199"/>
      <c r="H3459" s="199"/>
      <c r="I3459" s="200"/>
      <c r="J3459" s="204"/>
      <c r="K3459" s="199"/>
      <c r="L3459" s="199"/>
      <c r="M3459" s="199"/>
      <c r="N3459" s="112"/>
      <c r="O3459" s="199"/>
      <c r="P3459" s="199"/>
      <c r="Q3459" s="199"/>
      <c r="R3459" s="199"/>
      <c r="S3459" s="199"/>
      <c r="T3459" s="199">
        <f>BD[[#This Row],[ND]]*BD[[#This Row],[NE]]</f>
        <v>0</v>
      </c>
      <c r="U3459" s="201" t="str">
        <f t="shared" si="222"/>
        <v/>
      </c>
      <c r="V3459" s="199"/>
      <c r="W3459" s="199">
        <f>BD[[#This Row],[NP]]*BD[[#This Row],[N.C]]</f>
        <v>0</v>
      </c>
      <c r="X3459" s="201" t="str">
        <f t="shared" si="223"/>
        <v/>
      </c>
      <c r="Y3459" s="182" t="b">
        <f t="shared" si="224"/>
        <v>0</v>
      </c>
      <c r="Z3459" s="199"/>
      <c r="AA3459" s="199"/>
      <c r="AB3459" s="112"/>
      <c r="AC3459" s="112"/>
      <c r="AD3459" s="112"/>
      <c r="AE3459" s="204"/>
      <c r="AF3459" s="199"/>
    </row>
    <row r="3460" spans="1:32" ht="15.6" hidden="1">
      <c r="A3460" s="198"/>
      <c r="B3460" s="199"/>
      <c r="C3460" s="199"/>
      <c r="D3460" s="199"/>
      <c r="E3460" s="200"/>
      <c r="F3460" s="200"/>
      <c r="G3460" s="199"/>
      <c r="H3460" s="199"/>
      <c r="I3460" s="200"/>
      <c r="J3460" s="204"/>
      <c r="K3460" s="199"/>
      <c r="L3460" s="199"/>
      <c r="M3460" s="199"/>
      <c r="N3460" s="112"/>
      <c r="O3460" s="199"/>
      <c r="P3460" s="199"/>
      <c r="Q3460" s="199"/>
      <c r="R3460" s="199"/>
      <c r="S3460" s="199"/>
      <c r="T3460" s="199">
        <f>BD[[#This Row],[ND]]*BD[[#This Row],[NE]]</f>
        <v>0</v>
      </c>
      <c r="U3460" s="201" t="str">
        <f t="shared" si="222"/>
        <v/>
      </c>
      <c r="V3460" s="199"/>
      <c r="W3460" s="199">
        <f>BD[[#This Row],[NP]]*BD[[#This Row],[N.C]]</f>
        <v>0</v>
      </c>
      <c r="X3460" s="201" t="str">
        <f t="shared" si="223"/>
        <v/>
      </c>
      <c r="Y3460" s="182" t="b">
        <f t="shared" si="224"/>
        <v>0</v>
      </c>
      <c r="Z3460" s="199"/>
      <c r="AA3460" s="199"/>
      <c r="AB3460" s="112"/>
      <c r="AC3460" s="112"/>
      <c r="AD3460" s="112"/>
      <c r="AE3460" s="204"/>
      <c r="AF3460" s="199"/>
    </row>
    <row r="3461" spans="1:32" ht="15.6" hidden="1">
      <c r="A3461" s="198"/>
      <c r="B3461" s="199"/>
      <c r="C3461" s="199"/>
      <c r="D3461" s="199"/>
      <c r="E3461" s="200"/>
      <c r="F3461" s="200"/>
      <c r="G3461" s="199"/>
      <c r="H3461" s="199"/>
      <c r="I3461" s="200"/>
      <c r="J3461" s="204"/>
      <c r="K3461" s="199"/>
      <c r="L3461" s="199"/>
      <c r="M3461" s="199"/>
      <c r="N3461" s="112"/>
      <c r="O3461" s="199"/>
      <c r="P3461" s="199"/>
      <c r="Q3461" s="199"/>
      <c r="R3461" s="199"/>
      <c r="S3461" s="199"/>
      <c r="T3461" s="199">
        <f>BD[[#This Row],[ND]]*BD[[#This Row],[NE]]</f>
        <v>0</v>
      </c>
      <c r="U3461" s="201" t="str">
        <f t="shared" si="222"/>
        <v/>
      </c>
      <c r="V3461" s="199"/>
      <c r="W3461" s="199">
        <f>BD[[#This Row],[NP]]*BD[[#This Row],[N.C]]</f>
        <v>0</v>
      </c>
      <c r="X3461" s="201" t="str">
        <f t="shared" si="223"/>
        <v/>
      </c>
      <c r="Y3461" s="182" t="b">
        <f t="shared" si="224"/>
        <v>0</v>
      </c>
      <c r="Z3461" s="199"/>
      <c r="AA3461" s="199"/>
      <c r="AB3461" s="112"/>
      <c r="AC3461" s="112"/>
      <c r="AD3461" s="112"/>
      <c r="AE3461" s="204"/>
      <c r="AF3461" s="199"/>
    </row>
    <row r="3462" spans="1:32" ht="15.6" hidden="1">
      <c r="A3462" s="198"/>
      <c r="B3462" s="199"/>
      <c r="C3462" s="199"/>
      <c r="D3462" s="199"/>
      <c r="E3462" s="200"/>
      <c r="F3462" s="200"/>
      <c r="G3462" s="199"/>
      <c r="H3462" s="199"/>
      <c r="I3462" s="200"/>
      <c r="J3462" s="204"/>
      <c r="K3462" s="199"/>
      <c r="L3462" s="199"/>
      <c r="M3462" s="199"/>
      <c r="N3462" s="112"/>
      <c r="O3462" s="199"/>
      <c r="P3462" s="199"/>
      <c r="Q3462" s="199"/>
      <c r="R3462" s="199"/>
      <c r="S3462" s="199"/>
      <c r="T3462" s="199">
        <f>BD[[#This Row],[ND]]*BD[[#This Row],[NE]]</f>
        <v>0</v>
      </c>
      <c r="U3462" s="201" t="str">
        <f t="shared" si="222"/>
        <v/>
      </c>
      <c r="V3462" s="199"/>
      <c r="W3462" s="199">
        <f>BD[[#This Row],[NP]]*BD[[#This Row],[N.C]]</f>
        <v>0</v>
      </c>
      <c r="X3462" s="201" t="str">
        <f t="shared" si="223"/>
        <v/>
      </c>
      <c r="Y3462" s="182" t="b">
        <f t="shared" si="224"/>
        <v>0</v>
      </c>
      <c r="Z3462" s="199"/>
      <c r="AA3462" s="199"/>
      <c r="AB3462" s="112"/>
      <c r="AC3462" s="112"/>
      <c r="AD3462" s="112"/>
      <c r="AE3462" s="204"/>
      <c r="AF3462" s="199"/>
    </row>
    <row r="3463" spans="1:32" ht="15.6" hidden="1">
      <c r="A3463" s="198"/>
      <c r="B3463" s="199"/>
      <c r="C3463" s="199"/>
      <c r="D3463" s="199"/>
      <c r="E3463" s="200"/>
      <c r="F3463" s="200"/>
      <c r="G3463" s="199"/>
      <c r="H3463" s="199"/>
      <c r="I3463" s="200"/>
      <c r="J3463" s="204"/>
      <c r="K3463" s="199"/>
      <c r="L3463" s="199"/>
      <c r="M3463" s="199"/>
      <c r="N3463" s="112"/>
      <c r="O3463" s="199"/>
      <c r="P3463" s="199"/>
      <c r="Q3463" s="199"/>
      <c r="R3463" s="199"/>
      <c r="S3463" s="199"/>
      <c r="T3463" s="199">
        <f>BD[[#This Row],[ND]]*BD[[#This Row],[NE]]</f>
        <v>0</v>
      </c>
      <c r="U3463" s="201" t="str">
        <f t="shared" si="222"/>
        <v/>
      </c>
      <c r="V3463" s="199"/>
      <c r="W3463" s="199">
        <f>BD[[#This Row],[NP]]*BD[[#This Row],[N.C]]</f>
        <v>0</v>
      </c>
      <c r="X3463" s="201" t="str">
        <f t="shared" si="223"/>
        <v/>
      </c>
      <c r="Y3463" s="182" t="b">
        <f t="shared" si="224"/>
        <v>0</v>
      </c>
      <c r="Z3463" s="199"/>
      <c r="AA3463" s="199"/>
      <c r="AB3463" s="112"/>
      <c r="AC3463" s="112"/>
      <c r="AD3463" s="112"/>
      <c r="AE3463" s="204"/>
      <c r="AF3463" s="199"/>
    </row>
    <row r="3464" spans="1:32" ht="15.6" hidden="1">
      <c r="A3464" s="198"/>
      <c r="B3464" s="199"/>
      <c r="C3464" s="199"/>
      <c r="D3464" s="199"/>
      <c r="E3464" s="200"/>
      <c r="F3464" s="200"/>
      <c r="G3464" s="199"/>
      <c r="H3464" s="199"/>
      <c r="I3464" s="200"/>
      <c r="J3464" s="204"/>
      <c r="K3464" s="199"/>
      <c r="L3464" s="199"/>
      <c r="M3464" s="199"/>
      <c r="N3464" s="112"/>
      <c r="O3464" s="199"/>
      <c r="P3464" s="199"/>
      <c r="Q3464" s="199"/>
      <c r="R3464" s="199"/>
      <c r="S3464" s="199"/>
      <c r="T3464" s="199">
        <f>BD[[#This Row],[ND]]*BD[[#This Row],[NE]]</f>
        <v>0</v>
      </c>
      <c r="U3464" s="201" t="str">
        <f t="shared" si="222"/>
        <v/>
      </c>
      <c r="V3464" s="199"/>
      <c r="W3464" s="199">
        <f>BD[[#This Row],[NP]]*BD[[#This Row],[N.C]]</f>
        <v>0</v>
      </c>
      <c r="X3464" s="201" t="str">
        <f t="shared" si="223"/>
        <v/>
      </c>
      <c r="Y3464" s="182" t="b">
        <f t="shared" si="224"/>
        <v>0</v>
      </c>
      <c r="Z3464" s="199"/>
      <c r="AA3464" s="199"/>
      <c r="AB3464" s="112"/>
      <c r="AC3464" s="112"/>
      <c r="AD3464" s="112"/>
      <c r="AE3464" s="204"/>
      <c r="AF3464" s="199"/>
    </row>
    <row r="3465" spans="1:32" ht="15.6" hidden="1">
      <c r="A3465" s="198"/>
      <c r="B3465" s="199"/>
      <c r="C3465" s="199"/>
      <c r="D3465" s="199"/>
      <c r="E3465" s="200"/>
      <c r="F3465" s="200"/>
      <c r="G3465" s="199"/>
      <c r="H3465" s="199"/>
      <c r="I3465" s="200"/>
      <c r="J3465" s="204"/>
      <c r="K3465" s="199"/>
      <c r="L3465" s="199"/>
      <c r="M3465" s="199"/>
      <c r="N3465" s="112"/>
      <c r="O3465" s="199"/>
      <c r="P3465" s="199"/>
      <c r="Q3465" s="199"/>
      <c r="R3465" s="199"/>
      <c r="S3465" s="199"/>
      <c r="T3465" s="199">
        <f>BD[[#This Row],[ND]]*BD[[#This Row],[NE]]</f>
        <v>0</v>
      </c>
      <c r="U3465" s="201" t="str">
        <f t="shared" si="222"/>
        <v/>
      </c>
      <c r="V3465" s="199"/>
      <c r="W3465" s="199">
        <f>BD[[#This Row],[NP]]*BD[[#This Row],[N.C]]</f>
        <v>0</v>
      </c>
      <c r="X3465" s="201" t="str">
        <f t="shared" si="223"/>
        <v/>
      </c>
      <c r="Y3465" s="182" t="b">
        <f t="shared" si="224"/>
        <v>0</v>
      </c>
      <c r="Z3465" s="199"/>
      <c r="AA3465" s="199"/>
      <c r="AB3465" s="112"/>
      <c r="AC3465" s="112"/>
      <c r="AD3465" s="112"/>
      <c r="AE3465" s="204"/>
      <c r="AF3465" s="199"/>
    </row>
    <row r="3466" spans="1:32" ht="15.6" hidden="1">
      <c r="A3466" s="198"/>
      <c r="B3466" s="199"/>
      <c r="C3466" s="199"/>
      <c r="D3466" s="199"/>
      <c r="E3466" s="200"/>
      <c r="F3466" s="200"/>
      <c r="G3466" s="199"/>
      <c r="H3466" s="199"/>
      <c r="I3466" s="200"/>
      <c r="J3466" s="204"/>
      <c r="K3466" s="199"/>
      <c r="L3466" s="199"/>
      <c r="M3466" s="199"/>
      <c r="N3466" s="112"/>
      <c r="O3466" s="199"/>
      <c r="P3466" s="199"/>
      <c r="Q3466" s="199"/>
      <c r="R3466" s="199"/>
      <c r="S3466" s="199"/>
      <c r="T3466" s="199">
        <f>BD[[#This Row],[ND]]*BD[[#This Row],[NE]]</f>
        <v>0</v>
      </c>
      <c r="U3466" s="201" t="str">
        <f t="shared" si="222"/>
        <v/>
      </c>
      <c r="V3466" s="199"/>
      <c r="W3466" s="199">
        <f>BD[[#This Row],[NP]]*BD[[#This Row],[N.C]]</f>
        <v>0</v>
      </c>
      <c r="X3466" s="201" t="str">
        <f t="shared" si="223"/>
        <v/>
      </c>
      <c r="Y3466" s="182" t="b">
        <f t="shared" si="224"/>
        <v>0</v>
      </c>
      <c r="Z3466" s="199"/>
      <c r="AA3466" s="199"/>
      <c r="AB3466" s="112"/>
      <c r="AC3466" s="112"/>
      <c r="AD3466" s="112"/>
      <c r="AE3466" s="204"/>
      <c r="AF3466" s="199"/>
    </row>
    <row r="3467" spans="1:32" ht="15.6" hidden="1">
      <c r="A3467" s="198"/>
      <c r="B3467" s="199"/>
      <c r="C3467" s="199"/>
      <c r="D3467" s="199"/>
      <c r="E3467" s="200"/>
      <c r="F3467" s="200"/>
      <c r="G3467" s="199"/>
      <c r="H3467" s="199"/>
      <c r="I3467" s="200"/>
      <c r="J3467" s="204"/>
      <c r="K3467" s="199"/>
      <c r="L3467" s="199"/>
      <c r="M3467" s="199"/>
      <c r="N3467" s="112"/>
      <c r="O3467" s="199"/>
      <c r="P3467" s="199"/>
      <c r="Q3467" s="199"/>
      <c r="R3467" s="199"/>
      <c r="S3467" s="199"/>
      <c r="T3467" s="199">
        <f>BD[[#This Row],[ND]]*BD[[#This Row],[NE]]</f>
        <v>0</v>
      </c>
      <c r="U3467" s="201" t="str">
        <f t="shared" si="222"/>
        <v/>
      </c>
      <c r="V3467" s="199"/>
      <c r="W3467" s="199">
        <f>BD[[#This Row],[NP]]*BD[[#This Row],[N.C]]</f>
        <v>0</v>
      </c>
      <c r="X3467" s="201" t="str">
        <f t="shared" si="223"/>
        <v/>
      </c>
      <c r="Y3467" s="182" t="b">
        <f t="shared" si="224"/>
        <v>0</v>
      </c>
      <c r="Z3467" s="199"/>
      <c r="AA3467" s="199"/>
      <c r="AB3467" s="112"/>
      <c r="AC3467" s="112"/>
      <c r="AD3467" s="112"/>
      <c r="AE3467" s="204"/>
      <c r="AF3467" s="199"/>
    </row>
    <row r="3468" spans="1:32" ht="15.6" hidden="1">
      <c r="A3468" s="198"/>
      <c r="B3468" s="199"/>
      <c r="C3468" s="199"/>
      <c r="D3468" s="199"/>
      <c r="E3468" s="200"/>
      <c r="F3468" s="200"/>
      <c r="G3468" s="199"/>
      <c r="H3468" s="199"/>
      <c r="I3468" s="200"/>
      <c r="J3468" s="204"/>
      <c r="K3468" s="199"/>
      <c r="L3468" s="199"/>
      <c r="M3468" s="199"/>
      <c r="N3468" s="112"/>
      <c r="O3468" s="199"/>
      <c r="P3468" s="199"/>
      <c r="Q3468" s="199"/>
      <c r="R3468" s="199"/>
      <c r="S3468" s="199"/>
      <c r="T3468" s="199">
        <f>BD[[#This Row],[ND]]*BD[[#This Row],[NE]]</f>
        <v>0</v>
      </c>
      <c r="U3468" s="201" t="str">
        <f t="shared" si="222"/>
        <v/>
      </c>
      <c r="V3468" s="199"/>
      <c r="W3468" s="199">
        <f>BD[[#This Row],[NP]]*BD[[#This Row],[N.C]]</f>
        <v>0</v>
      </c>
      <c r="X3468" s="201" t="str">
        <f t="shared" si="223"/>
        <v/>
      </c>
      <c r="Y3468" s="182" t="b">
        <f t="shared" si="224"/>
        <v>0</v>
      </c>
      <c r="Z3468" s="199"/>
      <c r="AA3468" s="199"/>
      <c r="AB3468" s="112"/>
      <c r="AC3468" s="112"/>
      <c r="AD3468" s="112"/>
      <c r="AE3468" s="204"/>
      <c r="AF3468" s="199"/>
    </row>
    <row r="3469" spans="1:32" ht="15.6" hidden="1">
      <c r="A3469" s="198"/>
      <c r="B3469" s="199"/>
      <c r="C3469" s="199"/>
      <c r="D3469" s="199"/>
      <c r="E3469" s="200"/>
      <c r="F3469" s="200"/>
      <c r="G3469" s="199"/>
      <c r="H3469" s="199"/>
      <c r="I3469" s="200"/>
      <c r="J3469" s="204"/>
      <c r="K3469" s="199"/>
      <c r="L3469" s="199"/>
      <c r="M3469" s="199"/>
      <c r="N3469" s="112"/>
      <c r="O3469" s="199"/>
      <c r="P3469" s="199"/>
      <c r="Q3469" s="199"/>
      <c r="R3469" s="199"/>
      <c r="S3469" s="199"/>
      <c r="T3469" s="199">
        <f>BD[[#This Row],[ND]]*BD[[#This Row],[NE]]</f>
        <v>0</v>
      </c>
      <c r="U3469" s="201" t="str">
        <f t="shared" si="222"/>
        <v/>
      </c>
      <c r="V3469" s="199"/>
      <c r="W3469" s="199">
        <f>BD[[#This Row],[NP]]*BD[[#This Row],[N.C]]</f>
        <v>0</v>
      </c>
      <c r="X3469" s="201" t="str">
        <f t="shared" si="223"/>
        <v/>
      </c>
      <c r="Y3469" s="182" t="b">
        <f t="shared" si="224"/>
        <v>0</v>
      </c>
      <c r="Z3469" s="199"/>
      <c r="AA3469" s="199"/>
      <c r="AB3469" s="112"/>
      <c r="AC3469" s="112"/>
      <c r="AD3469" s="112"/>
      <c r="AE3469" s="204"/>
      <c r="AF3469" s="199"/>
    </row>
    <row r="3470" spans="1:32" ht="15.6" hidden="1">
      <c r="A3470" s="198"/>
      <c r="B3470" s="199"/>
      <c r="C3470" s="199"/>
      <c r="D3470" s="199"/>
      <c r="E3470" s="200"/>
      <c r="F3470" s="200"/>
      <c r="G3470" s="199"/>
      <c r="H3470" s="199"/>
      <c r="I3470" s="200"/>
      <c r="J3470" s="204"/>
      <c r="K3470" s="199"/>
      <c r="L3470" s="199"/>
      <c r="M3470" s="199"/>
      <c r="N3470" s="112"/>
      <c r="O3470" s="199"/>
      <c r="P3470" s="199"/>
      <c r="Q3470" s="199"/>
      <c r="R3470" s="199"/>
      <c r="S3470" s="199"/>
      <c r="T3470" s="199">
        <f>BD[[#This Row],[ND]]*BD[[#This Row],[NE]]</f>
        <v>0</v>
      </c>
      <c r="U3470" s="201" t="str">
        <f t="shared" si="222"/>
        <v/>
      </c>
      <c r="V3470" s="199"/>
      <c r="W3470" s="199">
        <f>BD[[#This Row],[NP]]*BD[[#This Row],[N.C]]</f>
        <v>0</v>
      </c>
      <c r="X3470" s="201" t="str">
        <f t="shared" si="223"/>
        <v/>
      </c>
      <c r="Y3470" s="182" t="b">
        <f t="shared" si="224"/>
        <v>0</v>
      </c>
      <c r="Z3470" s="199"/>
      <c r="AA3470" s="199"/>
      <c r="AB3470" s="112"/>
      <c r="AC3470" s="112"/>
      <c r="AD3470" s="112"/>
      <c r="AE3470" s="204"/>
      <c r="AF3470" s="199"/>
    </row>
    <row r="3471" spans="1:32" ht="15.6" hidden="1">
      <c r="A3471" s="198"/>
      <c r="B3471" s="199"/>
      <c r="C3471" s="199"/>
      <c r="D3471" s="199"/>
      <c r="E3471" s="200"/>
      <c r="F3471" s="200"/>
      <c r="G3471" s="199"/>
      <c r="H3471" s="199"/>
      <c r="I3471" s="200"/>
      <c r="J3471" s="204"/>
      <c r="K3471" s="199"/>
      <c r="L3471" s="199"/>
      <c r="M3471" s="199"/>
      <c r="N3471" s="112"/>
      <c r="O3471" s="199"/>
      <c r="P3471" s="199"/>
      <c r="Q3471" s="199"/>
      <c r="R3471" s="199"/>
      <c r="S3471" s="199"/>
      <c r="T3471" s="199">
        <f>BD[[#This Row],[ND]]*BD[[#This Row],[NE]]</f>
        <v>0</v>
      </c>
      <c r="U3471" s="201" t="str">
        <f t="shared" si="222"/>
        <v/>
      </c>
      <c r="V3471" s="199"/>
      <c r="W3471" s="199">
        <f>BD[[#This Row],[NP]]*BD[[#This Row],[N.C]]</f>
        <v>0</v>
      </c>
      <c r="X3471" s="201" t="str">
        <f t="shared" si="223"/>
        <v/>
      </c>
      <c r="Y3471" s="182" t="b">
        <f t="shared" si="224"/>
        <v>0</v>
      </c>
      <c r="Z3471" s="199"/>
      <c r="AA3471" s="199"/>
      <c r="AB3471" s="112"/>
      <c r="AC3471" s="112"/>
      <c r="AD3471" s="112"/>
      <c r="AE3471" s="204"/>
      <c r="AF3471" s="199"/>
    </row>
    <row r="3472" spans="1:32" ht="15.6" hidden="1">
      <c r="A3472" s="198"/>
      <c r="B3472" s="199"/>
      <c r="C3472" s="199"/>
      <c r="D3472" s="199"/>
      <c r="E3472" s="200"/>
      <c r="F3472" s="200"/>
      <c r="G3472" s="199"/>
      <c r="H3472" s="199"/>
      <c r="I3472" s="200"/>
      <c r="J3472" s="204"/>
      <c r="K3472" s="199"/>
      <c r="L3472" s="199"/>
      <c r="M3472" s="199"/>
      <c r="N3472" s="112"/>
      <c r="O3472" s="199"/>
      <c r="P3472" s="199"/>
      <c r="Q3472" s="199"/>
      <c r="R3472" s="199"/>
      <c r="S3472" s="199"/>
      <c r="T3472" s="199">
        <f>BD[[#This Row],[ND]]*BD[[#This Row],[NE]]</f>
        <v>0</v>
      </c>
      <c r="U3472" s="201" t="str">
        <f t="shared" si="222"/>
        <v/>
      </c>
      <c r="V3472" s="199"/>
      <c r="W3472" s="199">
        <f>BD[[#This Row],[NP]]*BD[[#This Row],[N.C]]</f>
        <v>0</v>
      </c>
      <c r="X3472" s="201" t="str">
        <f t="shared" si="223"/>
        <v/>
      </c>
      <c r="Y3472" s="182" t="b">
        <f t="shared" si="224"/>
        <v>0</v>
      </c>
      <c r="Z3472" s="199"/>
      <c r="AA3472" s="199"/>
      <c r="AB3472" s="112"/>
      <c r="AC3472" s="112"/>
      <c r="AD3472" s="112"/>
      <c r="AE3472" s="204"/>
      <c r="AF3472" s="199"/>
    </row>
    <row r="3473" spans="1:32" ht="15.6" hidden="1">
      <c r="A3473" s="198"/>
      <c r="B3473" s="199"/>
      <c r="C3473" s="199"/>
      <c r="D3473" s="199"/>
      <c r="E3473" s="200"/>
      <c r="F3473" s="200"/>
      <c r="G3473" s="199"/>
      <c r="H3473" s="199"/>
      <c r="I3473" s="200"/>
      <c r="J3473" s="204"/>
      <c r="K3473" s="199"/>
      <c r="L3473" s="199"/>
      <c r="M3473" s="199"/>
      <c r="N3473" s="112"/>
      <c r="O3473" s="199"/>
      <c r="P3473" s="199"/>
      <c r="Q3473" s="199"/>
      <c r="R3473" s="199"/>
      <c r="S3473" s="199"/>
      <c r="T3473" s="199">
        <f>BD[[#This Row],[ND]]*BD[[#This Row],[NE]]</f>
        <v>0</v>
      </c>
      <c r="U3473" s="201" t="str">
        <f t="shared" si="222"/>
        <v/>
      </c>
      <c r="V3473" s="199"/>
      <c r="W3473" s="199">
        <f>BD[[#This Row],[NP]]*BD[[#This Row],[N.C]]</f>
        <v>0</v>
      </c>
      <c r="X3473" s="201" t="str">
        <f t="shared" si="223"/>
        <v/>
      </c>
      <c r="Y3473" s="182" t="b">
        <f t="shared" si="224"/>
        <v>0</v>
      </c>
      <c r="Z3473" s="199"/>
      <c r="AA3473" s="199"/>
      <c r="AB3473" s="112"/>
      <c r="AC3473" s="112"/>
      <c r="AD3473" s="112"/>
      <c r="AE3473" s="204"/>
      <c r="AF3473" s="199"/>
    </row>
    <row r="3474" spans="1:32" ht="15.6" hidden="1">
      <c r="A3474" s="198"/>
      <c r="B3474" s="199"/>
      <c r="C3474" s="199"/>
      <c r="D3474" s="199"/>
      <c r="E3474" s="200"/>
      <c r="F3474" s="200"/>
      <c r="G3474" s="199"/>
      <c r="H3474" s="199"/>
      <c r="I3474" s="200"/>
      <c r="J3474" s="204"/>
      <c r="K3474" s="199"/>
      <c r="L3474" s="199"/>
      <c r="M3474" s="199"/>
      <c r="N3474" s="112"/>
      <c r="O3474" s="199"/>
      <c r="P3474" s="199"/>
      <c r="Q3474" s="199"/>
      <c r="R3474" s="199"/>
      <c r="S3474" s="199"/>
      <c r="T3474" s="199">
        <f>BD[[#This Row],[ND]]*BD[[#This Row],[NE]]</f>
        <v>0</v>
      </c>
      <c r="U3474" s="201" t="str">
        <f t="shared" si="222"/>
        <v/>
      </c>
      <c r="V3474" s="199"/>
      <c r="W3474" s="199">
        <f>BD[[#This Row],[NP]]*BD[[#This Row],[N.C]]</f>
        <v>0</v>
      </c>
      <c r="X3474" s="201" t="str">
        <f t="shared" si="223"/>
        <v/>
      </c>
      <c r="Y3474" s="182" t="b">
        <f t="shared" si="224"/>
        <v>0</v>
      </c>
      <c r="Z3474" s="199"/>
      <c r="AA3474" s="199"/>
      <c r="AB3474" s="112"/>
      <c r="AC3474" s="112"/>
      <c r="AD3474" s="112"/>
      <c r="AE3474" s="204"/>
      <c r="AF3474" s="199"/>
    </row>
    <row r="3475" spans="1:32" ht="15.6" hidden="1">
      <c r="A3475" s="198"/>
      <c r="B3475" s="199"/>
      <c r="C3475" s="199"/>
      <c r="D3475" s="199"/>
      <c r="E3475" s="200"/>
      <c r="F3475" s="200"/>
      <c r="G3475" s="199"/>
      <c r="H3475" s="199"/>
      <c r="I3475" s="200"/>
      <c r="J3475" s="204"/>
      <c r="K3475" s="199"/>
      <c r="L3475" s="199"/>
      <c r="M3475" s="199"/>
      <c r="N3475" s="112"/>
      <c r="O3475" s="199"/>
      <c r="P3475" s="199"/>
      <c r="Q3475" s="199"/>
      <c r="R3475" s="199"/>
      <c r="S3475" s="199"/>
      <c r="T3475" s="199">
        <f>BD[[#This Row],[ND]]*BD[[#This Row],[NE]]</f>
        <v>0</v>
      </c>
      <c r="U3475" s="201" t="str">
        <f t="shared" si="222"/>
        <v/>
      </c>
      <c r="V3475" s="199"/>
      <c r="W3475" s="199">
        <f>BD[[#This Row],[NP]]*BD[[#This Row],[N.C]]</f>
        <v>0</v>
      </c>
      <c r="X3475" s="201" t="str">
        <f t="shared" si="223"/>
        <v/>
      </c>
      <c r="Y3475" s="182" t="b">
        <f t="shared" si="224"/>
        <v>0</v>
      </c>
      <c r="Z3475" s="199"/>
      <c r="AA3475" s="199"/>
      <c r="AB3475" s="112"/>
      <c r="AC3475" s="112"/>
      <c r="AD3475" s="112"/>
      <c r="AE3475" s="204"/>
      <c r="AF3475" s="199"/>
    </row>
    <row r="3476" spans="1:32" ht="15.6" hidden="1">
      <c r="A3476" s="198"/>
      <c r="B3476" s="199"/>
      <c r="C3476" s="199"/>
      <c r="D3476" s="199"/>
      <c r="E3476" s="200"/>
      <c r="F3476" s="200"/>
      <c r="G3476" s="199"/>
      <c r="H3476" s="199"/>
      <c r="I3476" s="200"/>
      <c r="J3476" s="204"/>
      <c r="K3476" s="199"/>
      <c r="L3476" s="199"/>
      <c r="M3476" s="199"/>
      <c r="N3476" s="112"/>
      <c r="O3476" s="199"/>
      <c r="P3476" s="199"/>
      <c r="Q3476" s="199"/>
      <c r="R3476" s="199"/>
      <c r="S3476" s="199"/>
      <c r="T3476" s="199">
        <f>BD[[#This Row],[ND]]*BD[[#This Row],[NE]]</f>
        <v>0</v>
      </c>
      <c r="U3476" s="201" t="str">
        <f t="shared" si="222"/>
        <v/>
      </c>
      <c r="V3476" s="199"/>
      <c r="W3476" s="199">
        <f>BD[[#This Row],[NP]]*BD[[#This Row],[N.C]]</f>
        <v>0</v>
      </c>
      <c r="X3476" s="201" t="str">
        <f t="shared" si="223"/>
        <v/>
      </c>
      <c r="Y3476" s="182" t="b">
        <f t="shared" si="224"/>
        <v>0</v>
      </c>
      <c r="Z3476" s="199"/>
      <c r="AA3476" s="199"/>
      <c r="AB3476" s="112"/>
      <c r="AC3476" s="112"/>
      <c r="AD3476" s="112"/>
      <c r="AE3476" s="204"/>
      <c r="AF3476" s="199"/>
    </row>
    <row r="3477" spans="1:32" ht="15.6" hidden="1">
      <c r="A3477" s="198"/>
      <c r="B3477" s="199"/>
      <c r="C3477" s="199"/>
      <c r="D3477" s="199"/>
      <c r="E3477" s="200"/>
      <c r="F3477" s="200"/>
      <c r="G3477" s="199"/>
      <c r="H3477" s="199"/>
      <c r="I3477" s="200"/>
      <c r="J3477" s="204"/>
      <c r="K3477" s="199"/>
      <c r="L3477" s="199"/>
      <c r="M3477" s="199"/>
      <c r="N3477" s="112"/>
      <c r="O3477" s="199"/>
      <c r="P3477" s="199"/>
      <c r="Q3477" s="199"/>
      <c r="R3477" s="199"/>
      <c r="S3477" s="199"/>
      <c r="T3477" s="199">
        <f>BD[[#This Row],[ND]]*BD[[#This Row],[NE]]</f>
        <v>0</v>
      </c>
      <c r="U3477" s="201" t="str">
        <f t="shared" si="222"/>
        <v/>
      </c>
      <c r="V3477" s="199"/>
      <c r="W3477" s="199">
        <f>BD[[#This Row],[NP]]*BD[[#This Row],[N.C]]</f>
        <v>0</v>
      </c>
      <c r="X3477" s="201" t="str">
        <f t="shared" si="223"/>
        <v/>
      </c>
      <c r="Y3477" s="182" t="b">
        <f t="shared" si="224"/>
        <v>0</v>
      </c>
      <c r="Z3477" s="199"/>
      <c r="AA3477" s="199"/>
      <c r="AB3477" s="112"/>
      <c r="AC3477" s="112"/>
      <c r="AD3477" s="112"/>
      <c r="AE3477" s="204"/>
      <c r="AF3477" s="199"/>
    </row>
    <row r="3478" spans="1:32" ht="15.6" hidden="1">
      <c r="A3478" s="198"/>
      <c r="B3478" s="199"/>
      <c r="C3478" s="199"/>
      <c r="D3478" s="199"/>
      <c r="E3478" s="200"/>
      <c r="F3478" s="200"/>
      <c r="G3478" s="199"/>
      <c r="H3478" s="199"/>
      <c r="I3478" s="200"/>
      <c r="J3478" s="204"/>
      <c r="K3478" s="199"/>
      <c r="L3478" s="199"/>
      <c r="M3478" s="199"/>
      <c r="N3478" s="112"/>
      <c r="O3478" s="199"/>
      <c r="P3478" s="199"/>
      <c r="Q3478" s="199"/>
      <c r="R3478" s="199"/>
      <c r="S3478" s="199"/>
      <c r="T3478" s="199">
        <f>BD[[#This Row],[ND]]*BD[[#This Row],[NE]]</f>
        <v>0</v>
      </c>
      <c r="U3478" s="201" t="str">
        <f t="shared" si="222"/>
        <v/>
      </c>
      <c r="V3478" s="199"/>
      <c r="W3478" s="199">
        <f>BD[[#This Row],[NP]]*BD[[#This Row],[N.C]]</f>
        <v>0</v>
      </c>
      <c r="X3478" s="201" t="str">
        <f t="shared" si="223"/>
        <v/>
      </c>
      <c r="Y3478" s="182" t="b">
        <f t="shared" si="224"/>
        <v>0</v>
      </c>
      <c r="Z3478" s="199"/>
      <c r="AA3478" s="199"/>
      <c r="AB3478" s="112"/>
      <c r="AC3478" s="112"/>
      <c r="AD3478" s="112"/>
      <c r="AE3478" s="204"/>
      <c r="AF3478" s="199"/>
    </row>
    <row r="3479" spans="1:32" ht="15.6" hidden="1">
      <c r="A3479" s="198"/>
      <c r="B3479" s="199"/>
      <c r="C3479" s="199"/>
      <c r="D3479" s="199"/>
      <c r="E3479" s="200"/>
      <c r="F3479" s="200"/>
      <c r="G3479" s="199"/>
      <c r="H3479" s="199"/>
      <c r="I3479" s="200"/>
      <c r="J3479" s="204"/>
      <c r="K3479" s="199"/>
      <c r="L3479" s="199"/>
      <c r="M3479" s="199"/>
      <c r="N3479" s="112"/>
      <c r="O3479" s="199"/>
      <c r="P3479" s="199"/>
      <c r="Q3479" s="199"/>
      <c r="R3479" s="199"/>
      <c r="S3479" s="199"/>
      <c r="T3479" s="199">
        <f>BD[[#This Row],[ND]]*BD[[#This Row],[NE]]</f>
        <v>0</v>
      </c>
      <c r="U3479" s="201" t="str">
        <f t="shared" si="222"/>
        <v/>
      </c>
      <c r="V3479" s="199"/>
      <c r="W3479" s="199">
        <f>BD[[#This Row],[NP]]*BD[[#This Row],[N.C]]</f>
        <v>0</v>
      </c>
      <c r="X3479" s="201" t="str">
        <f t="shared" si="223"/>
        <v/>
      </c>
      <c r="Y3479" s="182" t="b">
        <f t="shared" si="224"/>
        <v>0</v>
      </c>
      <c r="Z3479" s="199"/>
      <c r="AA3479" s="199"/>
      <c r="AB3479" s="112"/>
      <c r="AC3479" s="112"/>
      <c r="AD3479" s="112"/>
      <c r="AE3479" s="204"/>
      <c r="AF3479" s="199"/>
    </row>
    <row r="3480" spans="1:32" ht="15.6" hidden="1">
      <c r="A3480" s="198"/>
      <c r="B3480" s="199"/>
      <c r="C3480" s="199"/>
      <c r="D3480" s="199"/>
      <c r="E3480" s="200"/>
      <c r="F3480" s="200"/>
      <c r="G3480" s="199"/>
      <c r="H3480" s="199"/>
      <c r="I3480" s="200"/>
      <c r="J3480" s="204"/>
      <c r="K3480" s="199"/>
      <c r="L3480" s="199"/>
      <c r="M3480" s="199"/>
      <c r="N3480" s="112"/>
      <c r="O3480" s="199"/>
      <c r="P3480" s="199"/>
      <c r="Q3480" s="199"/>
      <c r="R3480" s="199"/>
      <c r="S3480" s="199"/>
      <c r="T3480" s="199">
        <f>BD[[#This Row],[ND]]*BD[[#This Row],[NE]]</f>
        <v>0</v>
      </c>
      <c r="U3480" s="201" t="str">
        <f t="shared" si="222"/>
        <v/>
      </c>
      <c r="V3480" s="199"/>
      <c r="W3480" s="199">
        <f>BD[[#This Row],[NP]]*BD[[#This Row],[N.C]]</f>
        <v>0</v>
      </c>
      <c r="X3480" s="201" t="str">
        <f t="shared" si="223"/>
        <v/>
      </c>
      <c r="Y3480" s="182" t="b">
        <f t="shared" si="224"/>
        <v>0</v>
      </c>
      <c r="Z3480" s="199"/>
      <c r="AA3480" s="199"/>
      <c r="AB3480" s="112"/>
      <c r="AC3480" s="112"/>
      <c r="AD3480" s="112"/>
      <c r="AE3480" s="204"/>
      <c r="AF3480" s="199"/>
    </row>
    <row r="3481" spans="1:32" ht="15.6" hidden="1">
      <c r="A3481" s="198"/>
      <c r="B3481" s="199"/>
      <c r="C3481" s="199"/>
      <c r="D3481" s="199"/>
      <c r="E3481" s="200"/>
      <c r="F3481" s="200"/>
      <c r="G3481" s="199"/>
      <c r="H3481" s="199"/>
      <c r="I3481" s="200"/>
      <c r="J3481" s="204"/>
      <c r="K3481" s="199"/>
      <c r="L3481" s="199"/>
      <c r="M3481" s="199"/>
      <c r="N3481" s="112"/>
      <c r="O3481" s="199"/>
      <c r="P3481" s="199"/>
      <c r="Q3481" s="199"/>
      <c r="R3481" s="199"/>
      <c r="S3481" s="199"/>
      <c r="T3481" s="199">
        <f>BD[[#This Row],[ND]]*BD[[#This Row],[NE]]</f>
        <v>0</v>
      </c>
      <c r="U3481" s="201" t="str">
        <f t="shared" si="222"/>
        <v/>
      </c>
      <c r="V3481" s="199"/>
      <c r="W3481" s="199">
        <f>BD[[#This Row],[NP]]*BD[[#This Row],[N.C]]</f>
        <v>0</v>
      </c>
      <c r="X3481" s="201" t="str">
        <f t="shared" si="223"/>
        <v/>
      </c>
      <c r="Y3481" s="182" t="b">
        <f t="shared" si="224"/>
        <v>0</v>
      </c>
      <c r="Z3481" s="199"/>
      <c r="AA3481" s="199"/>
      <c r="AB3481" s="112"/>
      <c r="AC3481" s="112"/>
      <c r="AD3481" s="112"/>
      <c r="AE3481" s="204"/>
      <c r="AF3481" s="199"/>
    </row>
    <row r="3482" spans="1:32" ht="15.6" hidden="1">
      <c r="A3482" s="198"/>
      <c r="B3482" s="199"/>
      <c r="C3482" s="199"/>
      <c r="D3482" s="199"/>
      <c r="E3482" s="200"/>
      <c r="F3482" s="200"/>
      <c r="G3482" s="199"/>
      <c r="H3482" s="199"/>
      <c r="I3482" s="200"/>
      <c r="J3482" s="204"/>
      <c r="K3482" s="199"/>
      <c r="L3482" s="199"/>
      <c r="M3482" s="199"/>
      <c r="N3482" s="112"/>
      <c r="O3482" s="199"/>
      <c r="P3482" s="199"/>
      <c r="Q3482" s="199"/>
      <c r="R3482" s="199"/>
      <c r="S3482" s="199"/>
      <c r="T3482" s="199">
        <f>BD[[#This Row],[ND]]*BD[[#This Row],[NE]]</f>
        <v>0</v>
      </c>
      <c r="U3482" s="201" t="str">
        <f t="shared" si="222"/>
        <v/>
      </c>
      <c r="V3482" s="199"/>
      <c r="W3482" s="199">
        <f>BD[[#This Row],[NP]]*BD[[#This Row],[N.C]]</f>
        <v>0</v>
      </c>
      <c r="X3482" s="201" t="str">
        <f t="shared" si="223"/>
        <v/>
      </c>
      <c r="Y3482" s="182" t="b">
        <f t="shared" si="224"/>
        <v>0</v>
      </c>
      <c r="Z3482" s="199"/>
      <c r="AA3482" s="199"/>
      <c r="AB3482" s="112"/>
      <c r="AC3482" s="112"/>
      <c r="AD3482" s="112"/>
      <c r="AE3482" s="204"/>
      <c r="AF3482" s="199"/>
    </row>
    <row r="3483" spans="1:32" ht="15.6" hidden="1">
      <c r="A3483" s="198"/>
      <c r="B3483" s="199"/>
      <c r="C3483" s="199"/>
      <c r="D3483" s="199"/>
      <c r="E3483" s="200"/>
      <c r="F3483" s="200"/>
      <c r="G3483" s="199"/>
      <c r="H3483" s="199"/>
      <c r="I3483" s="200"/>
      <c r="J3483" s="204"/>
      <c r="K3483" s="199"/>
      <c r="L3483" s="199"/>
      <c r="M3483" s="199"/>
      <c r="N3483" s="112"/>
      <c r="O3483" s="199"/>
      <c r="P3483" s="199"/>
      <c r="Q3483" s="199"/>
      <c r="R3483" s="199"/>
      <c r="S3483" s="199"/>
      <c r="T3483" s="199">
        <f>BD[[#This Row],[ND]]*BD[[#This Row],[NE]]</f>
        <v>0</v>
      </c>
      <c r="U3483" s="201" t="str">
        <f t="shared" si="222"/>
        <v/>
      </c>
      <c r="V3483" s="199"/>
      <c r="W3483" s="199">
        <f>BD[[#This Row],[NP]]*BD[[#This Row],[N.C]]</f>
        <v>0</v>
      </c>
      <c r="X3483" s="201" t="str">
        <f t="shared" si="223"/>
        <v/>
      </c>
      <c r="Y3483" s="182" t="b">
        <f t="shared" si="224"/>
        <v>0</v>
      </c>
      <c r="Z3483" s="199"/>
      <c r="AA3483" s="199"/>
      <c r="AB3483" s="112"/>
      <c r="AC3483" s="112"/>
      <c r="AD3483" s="112"/>
      <c r="AE3483" s="204"/>
      <c r="AF3483" s="199"/>
    </row>
    <row r="3484" spans="1:32" ht="15.6" hidden="1">
      <c r="A3484" s="198"/>
      <c r="B3484" s="199"/>
      <c r="C3484" s="199"/>
      <c r="D3484" s="199"/>
      <c r="E3484" s="200"/>
      <c r="F3484" s="200"/>
      <c r="G3484" s="199"/>
      <c r="H3484" s="199"/>
      <c r="I3484" s="200"/>
      <c r="J3484" s="204"/>
      <c r="K3484" s="199"/>
      <c r="L3484" s="199"/>
      <c r="M3484" s="199"/>
      <c r="N3484" s="112"/>
      <c r="O3484" s="199"/>
      <c r="P3484" s="199"/>
      <c r="Q3484" s="199"/>
      <c r="R3484" s="199"/>
      <c r="S3484" s="199"/>
      <c r="T3484" s="199">
        <f>BD[[#This Row],[ND]]*BD[[#This Row],[NE]]</f>
        <v>0</v>
      </c>
      <c r="U3484" s="201" t="str">
        <f t="shared" si="222"/>
        <v/>
      </c>
      <c r="V3484" s="199"/>
      <c r="W3484" s="199">
        <f>BD[[#This Row],[NP]]*BD[[#This Row],[N.C]]</f>
        <v>0</v>
      </c>
      <c r="X3484" s="201" t="str">
        <f t="shared" si="223"/>
        <v/>
      </c>
      <c r="Y3484" s="182" t="b">
        <f t="shared" si="224"/>
        <v>0</v>
      </c>
      <c r="Z3484" s="199"/>
      <c r="AA3484" s="199"/>
      <c r="AB3484" s="112"/>
      <c r="AC3484" s="112"/>
      <c r="AD3484" s="112"/>
      <c r="AE3484" s="204"/>
      <c r="AF3484" s="199"/>
    </row>
    <row r="3485" spans="1:32" ht="15.6" hidden="1">
      <c r="A3485" s="198"/>
      <c r="B3485" s="199"/>
      <c r="C3485" s="199"/>
      <c r="D3485" s="199"/>
      <c r="E3485" s="200"/>
      <c r="F3485" s="200"/>
      <c r="G3485" s="199"/>
      <c r="H3485" s="199"/>
      <c r="I3485" s="200"/>
      <c r="J3485" s="204"/>
      <c r="K3485" s="199"/>
      <c r="L3485" s="199"/>
      <c r="M3485" s="199"/>
      <c r="N3485" s="112"/>
      <c r="O3485" s="199"/>
      <c r="P3485" s="199"/>
      <c r="Q3485" s="199"/>
      <c r="R3485" s="199"/>
      <c r="S3485" s="199"/>
      <c r="T3485" s="199">
        <f>BD[[#This Row],[ND]]*BD[[#This Row],[NE]]</f>
        <v>0</v>
      </c>
      <c r="U3485" s="201" t="str">
        <f t="shared" si="222"/>
        <v/>
      </c>
      <c r="V3485" s="199"/>
      <c r="W3485" s="199">
        <f>BD[[#This Row],[NP]]*BD[[#This Row],[N.C]]</f>
        <v>0</v>
      </c>
      <c r="X3485" s="201" t="str">
        <f t="shared" si="223"/>
        <v/>
      </c>
      <c r="Y3485" s="182" t="b">
        <f t="shared" si="224"/>
        <v>0</v>
      </c>
      <c r="Z3485" s="199"/>
      <c r="AA3485" s="199"/>
      <c r="AB3485" s="112"/>
      <c r="AC3485" s="112"/>
      <c r="AD3485" s="112"/>
      <c r="AE3485" s="204"/>
      <c r="AF3485" s="199"/>
    </row>
    <row r="3486" spans="1:32" ht="15.6" hidden="1">
      <c r="A3486" s="198"/>
      <c r="B3486" s="199"/>
      <c r="C3486" s="199"/>
      <c r="D3486" s="199"/>
      <c r="E3486" s="200"/>
      <c r="F3486" s="200"/>
      <c r="G3486" s="199"/>
      <c r="H3486" s="199"/>
      <c r="I3486" s="200"/>
      <c r="J3486" s="204"/>
      <c r="K3486" s="199"/>
      <c r="L3486" s="199"/>
      <c r="M3486" s="199"/>
      <c r="N3486" s="112"/>
      <c r="O3486" s="199"/>
      <c r="P3486" s="199"/>
      <c r="Q3486" s="199"/>
      <c r="R3486" s="199"/>
      <c r="S3486" s="199"/>
      <c r="T3486" s="199">
        <f>BD[[#This Row],[ND]]*BD[[#This Row],[NE]]</f>
        <v>0</v>
      </c>
      <c r="U3486" s="201" t="str">
        <f t="shared" si="222"/>
        <v/>
      </c>
      <c r="V3486" s="199"/>
      <c r="W3486" s="199">
        <f>BD[[#This Row],[NP]]*BD[[#This Row],[N.C]]</f>
        <v>0</v>
      </c>
      <c r="X3486" s="201" t="str">
        <f t="shared" si="223"/>
        <v/>
      </c>
      <c r="Y3486" s="182" t="b">
        <f t="shared" si="224"/>
        <v>0</v>
      </c>
      <c r="Z3486" s="199"/>
      <c r="AA3486" s="199"/>
      <c r="AB3486" s="112"/>
      <c r="AC3486" s="112"/>
      <c r="AD3486" s="112"/>
      <c r="AE3486" s="204"/>
      <c r="AF3486" s="199"/>
    </row>
    <row r="3487" spans="1:32" ht="15.6" hidden="1">
      <c r="A3487" s="198"/>
      <c r="B3487" s="199"/>
      <c r="C3487" s="199"/>
      <c r="D3487" s="199"/>
      <c r="E3487" s="200"/>
      <c r="F3487" s="200"/>
      <c r="G3487" s="199"/>
      <c r="H3487" s="199"/>
      <c r="I3487" s="200"/>
      <c r="J3487" s="204"/>
      <c r="K3487" s="199"/>
      <c r="L3487" s="199"/>
      <c r="M3487" s="199"/>
      <c r="N3487" s="112"/>
      <c r="O3487" s="199"/>
      <c r="P3487" s="199"/>
      <c r="Q3487" s="199"/>
      <c r="R3487" s="199"/>
      <c r="S3487" s="199"/>
      <c r="T3487" s="199">
        <f>BD[[#This Row],[ND]]*BD[[#This Row],[NE]]</f>
        <v>0</v>
      </c>
      <c r="U3487" s="201" t="str">
        <f t="shared" si="222"/>
        <v/>
      </c>
      <c r="V3487" s="199"/>
      <c r="W3487" s="199">
        <f>BD[[#This Row],[NP]]*BD[[#This Row],[N.C]]</f>
        <v>0</v>
      </c>
      <c r="X3487" s="201" t="str">
        <f t="shared" si="223"/>
        <v/>
      </c>
      <c r="Y3487" s="182" t="b">
        <f t="shared" si="224"/>
        <v>0</v>
      </c>
      <c r="Z3487" s="199"/>
      <c r="AA3487" s="199"/>
      <c r="AB3487" s="112"/>
      <c r="AC3487" s="112"/>
      <c r="AD3487" s="112"/>
      <c r="AE3487" s="204"/>
      <c r="AF3487" s="199"/>
    </row>
    <row r="3488" spans="1:32" ht="15.6" hidden="1">
      <c r="A3488" s="198"/>
      <c r="B3488" s="199"/>
      <c r="C3488" s="199"/>
      <c r="D3488" s="199"/>
      <c r="E3488" s="200"/>
      <c r="F3488" s="200"/>
      <c r="G3488" s="199"/>
      <c r="H3488" s="199"/>
      <c r="I3488" s="200"/>
      <c r="J3488" s="204"/>
      <c r="K3488" s="199"/>
      <c r="L3488" s="199"/>
      <c r="M3488" s="199"/>
      <c r="N3488" s="112"/>
      <c r="O3488" s="199"/>
      <c r="P3488" s="199"/>
      <c r="Q3488" s="199"/>
      <c r="R3488" s="199"/>
      <c r="S3488" s="199"/>
      <c r="T3488" s="199">
        <f>BD[[#This Row],[ND]]*BD[[#This Row],[NE]]</f>
        <v>0</v>
      </c>
      <c r="U3488" s="201" t="str">
        <f t="shared" si="222"/>
        <v/>
      </c>
      <c r="V3488" s="199"/>
      <c r="W3488" s="199">
        <f>BD[[#This Row],[NP]]*BD[[#This Row],[N.C]]</f>
        <v>0</v>
      </c>
      <c r="X3488" s="201" t="str">
        <f t="shared" si="223"/>
        <v/>
      </c>
      <c r="Y3488" s="182" t="b">
        <f t="shared" si="224"/>
        <v>0</v>
      </c>
      <c r="Z3488" s="199"/>
      <c r="AA3488" s="199"/>
      <c r="AB3488" s="112"/>
      <c r="AC3488" s="112"/>
      <c r="AD3488" s="112"/>
      <c r="AE3488" s="204"/>
      <c r="AF3488" s="199"/>
    </row>
    <row r="3489" spans="1:32" ht="15.6" hidden="1">
      <c r="A3489" s="198"/>
      <c r="B3489" s="199"/>
      <c r="C3489" s="199"/>
      <c r="D3489" s="199"/>
      <c r="E3489" s="200"/>
      <c r="F3489" s="200"/>
      <c r="G3489" s="199"/>
      <c r="H3489" s="199"/>
      <c r="I3489" s="200"/>
      <c r="J3489" s="204"/>
      <c r="K3489" s="199"/>
      <c r="L3489" s="199"/>
      <c r="M3489" s="199"/>
      <c r="N3489" s="112"/>
      <c r="O3489" s="199"/>
      <c r="P3489" s="199"/>
      <c r="Q3489" s="199"/>
      <c r="R3489" s="199"/>
      <c r="S3489" s="199"/>
      <c r="T3489" s="199">
        <f>BD[[#This Row],[ND]]*BD[[#This Row],[NE]]</f>
        <v>0</v>
      </c>
      <c r="U3489" s="201" t="str">
        <f t="shared" si="222"/>
        <v/>
      </c>
      <c r="V3489" s="199"/>
      <c r="W3489" s="199">
        <f>BD[[#This Row],[NP]]*BD[[#This Row],[N.C]]</f>
        <v>0</v>
      </c>
      <c r="X3489" s="201" t="str">
        <f t="shared" si="223"/>
        <v/>
      </c>
      <c r="Y3489" s="182" t="b">
        <f t="shared" si="224"/>
        <v>0</v>
      </c>
      <c r="Z3489" s="199"/>
      <c r="AA3489" s="199"/>
      <c r="AB3489" s="112"/>
      <c r="AC3489" s="112"/>
      <c r="AD3489" s="112"/>
      <c r="AE3489" s="204"/>
      <c r="AF3489" s="199"/>
    </row>
    <row r="3490" spans="1:32" ht="15.6" hidden="1">
      <c r="A3490" s="198"/>
      <c r="B3490" s="199"/>
      <c r="C3490" s="199"/>
      <c r="D3490" s="199"/>
      <c r="E3490" s="200"/>
      <c r="F3490" s="200"/>
      <c r="G3490" s="199"/>
      <c r="H3490" s="199"/>
      <c r="I3490" s="200"/>
      <c r="J3490" s="204"/>
      <c r="K3490" s="199"/>
      <c r="L3490" s="199"/>
      <c r="M3490" s="199"/>
      <c r="N3490" s="112"/>
      <c r="O3490" s="199"/>
      <c r="P3490" s="199"/>
      <c r="Q3490" s="199"/>
      <c r="R3490" s="199"/>
      <c r="S3490" s="199"/>
      <c r="T3490" s="199">
        <f>BD[[#This Row],[ND]]*BD[[#This Row],[NE]]</f>
        <v>0</v>
      </c>
      <c r="U3490" s="201" t="str">
        <f t="shared" si="222"/>
        <v/>
      </c>
      <c r="V3490" s="199"/>
      <c r="W3490" s="199">
        <f>BD[[#This Row],[NP]]*BD[[#This Row],[N.C]]</f>
        <v>0</v>
      </c>
      <c r="X3490" s="201" t="str">
        <f t="shared" si="223"/>
        <v/>
      </c>
      <c r="Y3490" s="182" t="b">
        <f t="shared" si="224"/>
        <v>0</v>
      </c>
      <c r="Z3490" s="199"/>
      <c r="AA3490" s="199"/>
      <c r="AB3490" s="112"/>
      <c r="AC3490" s="112"/>
      <c r="AD3490" s="112"/>
      <c r="AE3490" s="204"/>
      <c r="AF3490" s="199"/>
    </row>
    <row r="3491" spans="1:32" ht="15.6" hidden="1">
      <c r="A3491" s="198"/>
      <c r="B3491" s="199"/>
      <c r="C3491" s="199"/>
      <c r="D3491" s="199"/>
      <c r="E3491" s="200"/>
      <c r="F3491" s="200"/>
      <c r="G3491" s="199"/>
      <c r="H3491" s="199"/>
      <c r="I3491" s="200"/>
      <c r="J3491" s="204"/>
      <c r="K3491" s="199"/>
      <c r="L3491" s="199"/>
      <c r="M3491" s="199"/>
      <c r="N3491" s="112"/>
      <c r="O3491" s="199"/>
      <c r="P3491" s="199"/>
      <c r="Q3491" s="199"/>
      <c r="R3491" s="199"/>
      <c r="S3491" s="199"/>
      <c r="T3491" s="199">
        <f>BD[[#This Row],[ND]]*BD[[#This Row],[NE]]</f>
        <v>0</v>
      </c>
      <c r="U3491" s="201" t="str">
        <f t="shared" si="222"/>
        <v/>
      </c>
      <c r="V3491" s="199"/>
      <c r="W3491" s="199">
        <f>BD[[#This Row],[NP]]*BD[[#This Row],[N.C]]</f>
        <v>0</v>
      </c>
      <c r="X3491" s="201" t="str">
        <f t="shared" si="223"/>
        <v/>
      </c>
      <c r="Y3491" s="182" t="b">
        <f t="shared" si="224"/>
        <v>0</v>
      </c>
      <c r="Z3491" s="199"/>
      <c r="AA3491" s="199"/>
      <c r="AB3491" s="112"/>
      <c r="AC3491" s="112"/>
      <c r="AD3491" s="112"/>
      <c r="AE3491" s="204"/>
      <c r="AF3491" s="199"/>
    </row>
    <row r="3492" spans="1:32" ht="15.6" hidden="1">
      <c r="A3492" s="198"/>
      <c r="B3492" s="199"/>
      <c r="C3492" s="199"/>
      <c r="D3492" s="199"/>
      <c r="E3492" s="200"/>
      <c r="F3492" s="200"/>
      <c r="G3492" s="199"/>
      <c r="H3492" s="199"/>
      <c r="I3492" s="200"/>
      <c r="J3492" s="204"/>
      <c r="K3492" s="199"/>
      <c r="L3492" s="199"/>
      <c r="M3492" s="199"/>
      <c r="N3492" s="112"/>
      <c r="O3492" s="199"/>
      <c r="P3492" s="199"/>
      <c r="Q3492" s="199"/>
      <c r="R3492" s="199"/>
      <c r="S3492" s="199"/>
      <c r="T3492" s="199">
        <f>BD[[#This Row],[ND]]*BD[[#This Row],[NE]]</f>
        <v>0</v>
      </c>
      <c r="U3492" s="201" t="str">
        <f t="shared" si="222"/>
        <v/>
      </c>
      <c r="V3492" s="199"/>
      <c r="W3492" s="199">
        <f>BD[[#This Row],[NP]]*BD[[#This Row],[N.C]]</f>
        <v>0</v>
      </c>
      <c r="X3492" s="201" t="str">
        <f t="shared" si="223"/>
        <v/>
      </c>
      <c r="Y3492" s="182" t="b">
        <f t="shared" si="224"/>
        <v>0</v>
      </c>
      <c r="Z3492" s="199"/>
      <c r="AA3492" s="199"/>
      <c r="AB3492" s="112"/>
      <c r="AC3492" s="112"/>
      <c r="AD3492" s="112"/>
      <c r="AE3492" s="204"/>
      <c r="AF3492" s="199"/>
    </row>
    <row r="3493" spans="1:32" ht="15.6" hidden="1">
      <c r="A3493" s="198"/>
      <c r="B3493" s="199"/>
      <c r="C3493" s="199"/>
      <c r="D3493" s="199"/>
      <c r="E3493" s="200"/>
      <c r="F3493" s="200"/>
      <c r="G3493" s="199"/>
      <c r="H3493" s="199"/>
      <c r="I3493" s="200"/>
      <c r="J3493" s="204"/>
      <c r="K3493" s="199"/>
      <c r="L3493" s="199"/>
      <c r="M3493" s="199"/>
      <c r="N3493" s="112"/>
      <c r="O3493" s="199"/>
      <c r="P3493" s="199"/>
      <c r="Q3493" s="199"/>
      <c r="R3493" s="199"/>
      <c r="S3493" s="199"/>
      <c r="T3493" s="199">
        <f>BD[[#This Row],[ND]]*BD[[#This Row],[NE]]</f>
        <v>0</v>
      </c>
      <c r="U3493" s="201" t="str">
        <f t="shared" si="222"/>
        <v/>
      </c>
      <c r="V3493" s="199"/>
      <c r="W3493" s="199">
        <f>BD[[#This Row],[NP]]*BD[[#This Row],[N.C]]</f>
        <v>0</v>
      </c>
      <c r="X3493" s="201" t="str">
        <f t="shared" si="223"/>
        <v/>
      </c>
      <c r="Y3493" s="182" t="b">
        <f t="shared" si="224"/>
        <v>0</v>
      </c>
      <c r="Z3493" s="199"/>
      <c r="AA3493" s="199"/>
      <c r="AB3493" s="112"/>
      <c r="AC3493" s="112"/>
      <c r="AD3493" s="112"/>
      <c r="AE3493" s="204"/>
      <c r="AF3493" s="199"/>
    </row>
    <row r="3494" spans="1:32" ht="15.6" hidden="1">
      <c r="A3494" s="198"/>
      <c r="B3494" s="199"/>
      <c r="C3494" s="199"/>
      <c r="D3494" s="199"/>
      <c r="E3494" s="200"/>
      <c r="F3494" s="200"/>
      <c r="G3494" s="199"/>
      <c r="H3494" s="199"/>
      <c r="I3494" s="200"/>
      <c r="J3494" s="204"/>
      <c r="K3494" s="199"/>
      <c r="L3494" s="199"/>
      <c r="M3494" s="199"/>
      <c r="N3494" s="112"/>
      <c r="O3494" s="199"/>
      <c r="P3494" s="199"/>
      <c r="Q3494" s="199"/>
      <c r="R3494" s="199"/>
      <c r="S3494" s="199"/>
      <c r="T3494" s="199">
        <f>BD[[#This Row],[ND]]*BD[[#This Row],[NE]]</f>
        <v>0</v>
      </c>
      <c r="U3494" s="201" t="str">
        <f t="shared" si="222"/>
        <v/>
      </c>
      <c r="V3494" s="199"/>
      <c r="W3494" s="199">
        <f>BD[[#This Row],[NP]]*BD[[#This Row],[N.C]]</f>
        <v>0</v>
      </c>
      <c r="X3494" s="201" t="str">
        <f t="shared" si="223"/>
        <v/>
      </c>
      <c r="Y3494" s="182" t="b">
        <f t="shared" si="224"/>
        <v>0</v>
      </c>
      <c r="Z3494" s="199"/>
      <c r="AA3494" s="199"/>
      <c r="AB3494" s="112"/>
      <c r="AC3494" s="112"/>
      <c r="AD3494" s="112"/>
      <c r="AE3494" s="204"/>
      <c r="AF3494" s="199"/>
    </row>
    <row r="3495" spans="1:32" ht="15.6" hidden="1">
      <c r="A3495" s="198"/>
      <c r="B3495" s="199"/>
      <c r="C3495" s="199"/>
      <c r="D3495" s="199"/>
      <c r="E3495" s="200"/>
      <c r="F3495" s="200"/>
      <c r="G3495" s="199"/>
      <c r="H3495" s="199"/>
      <c r="I3495" s="200"/>
      <c r="J3495" s="204"/>
      <c r="K3495" s="199"/>
      <c r="L3495" s="199"/>
      <c r="M3495" s="199"/>
      <c r="N3495" s="112"/>
      <c r="O3495" s="199"/>
      <c r="P3495" s="199"/>
      <c r="Q3495" s="199"/>
      <c r="R3495" s="199"/>
      <c r="S3495" s="199"/>
      <c r="T3495" s="199">
        <f>BD[[#This Row],[ND]]*BD[[#This Row],[NE]]</f>
        <v>0</v>
      </c>
      <c r="U3495" s="201" t="str">
        <f t="shared" si="222"/>
        <v/>
      </c>
      <c r="V3495" s="199"/>
      <c r="W3495" s="199">
        <f>BD[[#This Row],[NP]]*BD[[#This Row],[N.C]]</f>
        <v>0</v>
      </c>
      <c r="X3495" s="201" t="str">
        <f t="shared" si="223"/>
        <v/>
      </c>
      <c r="Y3495" s="182" t="b">
        <f t="shared" si="224"/>
        <v>0</v>
      </c>
      <c r="Z3495" s="199"/>
      <c r="AA3495" s="199"/>
      <c r="AB3495" s="112"/>
      <c r="AC3495" s="112"/>
      <c r="AD3495" s="112"/>
      <c r="AE3495" s="204"/>
      <c r="AF3495" s="199"/>
    </row>
    <row r="3496" spans="1:32" ht="15.6" hidden="1">
      <c r="A3496" s="198"/>
      <c r="B3496" s="199"/>
      <c r="C3496" s="199"/>
      <c r="D3496" s="199"/>
      <c r="E3496" s="200"/>
      <c r="F3496" s="200"/>
      <c r="G3496" s="199"/>
      <c r="H3496" s="199"/>
      <c r="I3496" s="200"/>
      <c r="J3496" s="204"/>
      <c r="K3496" s="199"/>
      <c r="L3496" s="199"/>
      <c r="M3496" s="199"/>
      <c r="N3496" s="112"/>
      <c r="O3496" s="199"/>
      <c r="P3496" s="199"/>
      <c r="Q3496" s="199"/>
      <c r="R3496" s="199"/>
      <c r="S3496" s="199"/>
      <c r="T3496" s="199">
        <f>BD[[#This Row],[ND]]*BD[[#This Row],[NE]]</f>
        <v>0</v>
      </c>
      <c r="U3496" s="201" t="str">
        <f t="shared" si="222"/>
        <v/>
      </c>
      <c r="V3496" s="199"/>
      <c r="W3496" s="199">
        <f>BD[[#This Row],[NP]]*BD[[#This Row],[N.C]]</f>
        <v>0</v>
      </c>
      <c r="X3496" s="201" t="str">
        <f t="shared" si="223"/>
        <v/>
      </c>
      <c r="Y3496" s="182" t="b">
        <f t="shared" si="224"/>
        <v>0</v>
      </c>
      <c r="Z3496" s="199"/>
      <c r="AA3496" s="199"/>
      <c r="AB3496" s="112"/>
      <c r="AC3496" s="112"/>
      <c r="AD3496" s="112"/>
      <c r="AE3496" s="204"/>
      <c r="AF3496" s="199"/>
    </row>
    <row r="3497" spans="1:32" ht="15.6" hidden="1">
      <c r="A3497" s="198"/>
      <c r="B3497" s="199"/>
      <c r="C3497" s="199"/>
      <c r="D3497" s="199"/>
      <c r="E3497" s="200"/>
      <c r="F3497" s="200"/>
      <c r="G3497" s="199"/>
      <c r="H3497" s="199"/>
      <c r="I3497" s="200"/>
      <c r="J3497" s="204"/>
      <c r="K3497" s="199"/>
      <c r="L3497" s="199"/>
      <c r="M3497" s="199"/>
      <c r="N3497" s="112"/>
      <c r="O3497" s="199"/>
      <c r="P3497" s="199"/>
      <c r="Q3497" s="199"/>
      <c r="R3497" s="199"/>
      <c r="S3497" s="199"/>
      <c r="T3497" s="199">
        <f>BD[[#This Row],[ND]]*BD[[#This Row],[NE]]</f>
        <v>0</v>
      </c>
      <c r="U3497" s="201" t="str">
        <f t="shared" si="222"/>
        <v/>
      </c>
      <c r="V3497" s="199"/>
      <c r="W3497" s="199">
        <f>BD[[#This Row],[NP]]*BD[[#This Row],[N.C]]</f>
        <v>0</v>
      </c>
      <c r="X3497" s="201" t="str">
        <f t="shared" si="223"/>
        <v/>
      </c>
      <c r="Y3497" s="182" t="b">
        <f t="shared" si="224"/>
        <v>0</v>
      </c>
      <c r="Z3497" s="199"/>
      <c r="AA3497" s="199"/>
      <c r="AB3497" s="112"/>
      <c r="AC3497" s="112"/>
      <c r="AD3497" s="112"/>
      <c r="AE3497" s="204"/>
      <c r="AF3497" s="199"/>
    </row>
    <row r="3498" spans="1:32" ht="15.6" hidden="1">
      <c r="A3498" s="198"/>
      <c r="B3498" s="199"/>
      <c r="C3498" s="199"/>
      <c r="D3498" s="199"/>
      <c r="E3498" s="200"/>
      <c r="F3498" s="200"/>
      <c r="G3498" s="199"/>
      <c r="H3498" s="199"/>
      <c r="I3498" s="200"/>
      <c r="J3498" s="204"/>
      <c r="K3498" s="199"/>
      <c r="L3498" s="199"/>
      <c r="M3498" s="199"/>
      <c r="N3498" s="112"/>
      <c r="O3498" s="199"/>
      <c r="P3498" s="199"/>
      <c r="Q3498" s="199"/>
      <c r="R3498" s="199"/>
      <c r="S3498" s="199"/>
      <c r="T3498" s="199">
        <f>BD[[#This Row],[ND]]*BD[[#This Row],[NE]]</f>
        <v>0</v>
      </c>
      <c r="U3498" s="201" t="str">
        <f t="shared" si="222"/>
        <v/>
      </c>
      <c r="V3498" s="199"/>
      <c r="W3498" s="199">
        <f>BD[[#This Row],[NP]]*BD[[#This Row],[N.C]]</f>
        <v>0</v>
      </c>
      <c r="X3498" s="201" t="str">
        <f t="shared" si="223"/>
        <v/>
      </c>
      <c r="Y3498" s="182" t="b">
        <f t="shared" si="224"/>
        <v>0</v>
      </c>
      <c r="Z3498" s="199"/>
      <c r="AA3498" s="199"/>
      <c r="AB3498" s="112"/>
      <c r="AC3498" s="112"/>
      <c r="AD3498" s="112"/>
      <c r="AE3498" s="204"/>
      <c r="AF3498" s="199"/>
    </row>
    <row r="3499" spans="1:32" ht="15.6" hidden="1">
      <c r="A3499" s="198"/>
      <c r="B3499" s="199"/>
      <c r="C3499" s="199"/>
      <c r="D3499" s="199"/>
      <c r="E3499" s="200"/>
      <c r="F3499" s="200"/>
      <c r="G3499" s="199"/>
      <c r="H3499" s="199"/>
      <c r="I3499" s="200"/>
      <c r="J3499" s="204"/>
      <c r="K3499" s="199"/>
      <c r="L3499" s="199"/>
      <c r="M3499" s="199"/>
      <c r="N3499" s="112"/>
      <c r="O3499" s="199"/>
      <c r="P3499" s="199"/>
      <c r="Q3499" s="199"/>
      <c r="R3499" s="199"/>
      <c r="S3499" s="199"/>
      <c r="T3499" s="199">
        <f>BD[[#This Row],[ND]]*BD[[#This Row],[NE]]</f>
        <v>0</v>
      </c>
      <c r="U3499" s="201" t="str">
        <f t="shared" si="222"/>
        <v/>
      </c>
      <c r="V3499" s="199"/>
      <c r="W3499" s="199">
        <f>BD[[#This Row],[NP]]*BD[[#This Row],[N.C]]</f>
        <v>0</v>
      </c>
      <c r="X3499" s="201" t="str">
        <f t="shared" si="223"/>
        <v/>
      </c>
      <c r="Y3499" s="182" t="b">
        <f t="shared" si="224"/>
        <v>0</v>
      </c>
      <c r="Z3499" s="199"/>
      <c r="AA3499" s="199"/>
      <c r="AB3499" s="112"/>
      <c r="AC3499" s="112"/>
      <c r="AD3499" s="112"/>
      <c r="AE3499" s="204"/>
      <c r="AF3499" s="199"/>
    </row>
    <row r="3500" spans="1:32" ht="15.6" hidden="1">
      <c r="A3500" s="198"/>
      <c r="B3500" s="199"/>
      <c r="C3500" s="199"/>
      <c r="D3500" s="199"/>
      <c r="E3500" s="200"/>
      <c r="F3500" s="200"/>
      <c r="G3500" s="199"/>
      <c r="H3500" s="199"/>
      <c r="I3500" s="200"/>
      <c r="J3500" s="204"/>
      <c r="K3500" s="199"/>
      <c r="L3500" s="199"/>
      <c r="M3500" s="199"/>
      <c r="N3500" s="112"/>
      <c r="O3500" s="199"/>
      <c r="P3500" s="199"/>
      <c r="Q3500" s="199"/>
      <c r="R3500" s="199"/>
      <c r="S3500" s="199"/>
      <c r="T3500" s="199">
        <f>BD[[#This Row],[ND]]*BD[[#This Row],[NE]]</f>
        <v>0</v>
      </c>
      <c r="U3500" s="201" t="str">
        <f t="shared" si="222"/>
        <v/>
      </c>
      <c r="V3500" s="199"/>
      <c r="W3500" s="199">
        <f>BD[[#This Row],[NP]]*BD[[#This Row],[N.C]]</f>
        <v>0</v>
      </c>
      <c r="X3500" s="201" t="str">
        <f t="shared" si="223"/>
        <v/>
      </c>
      <c r="Y3500" s="182" t="b">
        <f t="shared" si="224"/>
        <v>0</v>
      </c>
      <c r="Z3500" s="199"/>
      <c r="AA3500" s="199"/>
      <c r="AB3500" s="112"/>
      <c r="AC3500" s="112"/>
      <c r="AD3500" s="112"/>
      <c r="AE3500" s="204"/>
      <c r="AF3500" s="199"/>
    </row>
    <row r="3501" spans="1:32" ht="15.6" hidden="1">
      <c r="A3501" s="198"/>
      <c r="B3501" s="199"/>
      <c r="C3501" s="199"/>
      <c r="D3501" s="199"/>
      <c r="E3501" s="200"/>
      <c r="F3501" s="200"/>
      <c r="G3501" s="199"/>
      <c r="H3501" s="199"/>
      <c r="I3501" s="200"/>
      <c r="J3501" s="204"/>
      <c r="K3501" s="199"/>
      <c r="L3501" s="199"/>
      <c r="M3501" s="199"/>
      <c r="N3501" s="112"/>
      <c r="O3501" s="199"/>
      <c r="P3501" s="199"/>
      <c r="Q3501" s="199"/>
      <c r="R3501" s="199"/>
      <c r="S3501" s="199"/>
      <c r="T3501" s="199">
        <f>BD[[#This Row],[ND]]*BD[[#This Row],[NE]]</f>
        <v>0</v>
      </c>
      <c r="U3501" s="201" t="str">
        <f t="shared" si="222"/>
        <v/>
      </c>
      <c r="V3501" s="199"/>
      <c r="W3501" s="199">
        <f>BD[[#This Row],[NP]]*BD[[#This Row],[N.C]]</f>
        <v>0</v>
      </c>
      <c r="X3501" s="201" t="str">
        <f t="shared" si="223"/>
        <v/>
      </c>
      <c r="Y3501" s="182" t="b">
        <f t="shared" si="224"/>
        <v>0</v>
      </c>
      <c r="Z3501" s="199"/>
      <c r="AA3501" s="199"/>
      <c r="AB3501" s="112"/>
      <c r="AC3501" s="112"/>
      <c r="AD3501" s="112"/>
      <c r="AE3501" s="204"/>
      <c r="AF3501" s="199"/>
    </row>
    <row r="3502" spans="1:32" ht="15.6" hidden="1">
      <c r="A3502" s="198"/>
      <c r="B3502" s="199"/>
      <c r="C3502" s="199"/>
      <c r="D3502" s="199"/>
      <c r="E3502" s="200"/>
      <c r="F3502" s="200"/>
      <c r="G3502" s="199"/>
      <c r="H3502" s="199"/>
      <c r="I3502" s="200"/>
      <c r="J3502" s="204"/>
      <c r="K3502" s="199"/>
      <c r="L3502" s="199"/>
      <c r="M3502" s="199"/>
      <c r="N3502" s="112"/>
      <c r="O3502" s="199"/>
      <c r="P3502" s="199"/>
      <c r="Q3502" s="199"/>
      <c r="R3502" s="199"/>
      <c r="S3502" s="199"/>
      <c r="T3502" s="199">
        <f>BD[[#This Row],[ND]]*BD[[#This Row],[NE]]</f>
        <v>0</v>
      </c>
      <c r="U3502" s="201" t="str">
        <f t="shared" si="222"/>
        <v/>
      </c>
      <c r="V3502" s="199"/>
      <c r="W3502" s="199">
        <f>BD[[#This Row],[NP]]*BD[[#This Row],[N.C]]</f>
        <v>0</v>
      </c>
      <c r="X3502" s="201" t="str">
        <f t="shared" si="223"/>
        <v/>
      </c>
      <c r="Y3502" s="182" t="b">
        <f t="shared" si="224"/>
        <v>0</v>
      </c>
      <c r="Z3502" s="199"/>
      <c r="AA3502" s="199"/>
      <c r="AB3502" s="112"/>
      <c r="AC3502" s="112"/>
      <c r="AD3502" s="112"/>
      <c r="AE3502" s="204"/>
      <c r="AF3502" s="199"/>
    </row>
    <row r="3503" spans="1:32" ht="15.6" hidden="1">
      <c r="A3503" s="198"/>
      <c r="B3503" s="199"/>
      <c r="C3503" s="199"/>
      <c r="D3503" s="199"/>
      <c r="E3503" s="200"/>
      <c r="F3503" s="200"/>
      <c r="G3503" s="199"/>
      <c r="H3503" s="199"/>
      <c r="I3503" s="200"/>
      <c r="J3503" s="204"/>
      <c r="K3503" s="199"/>
      <c r="L3503" s="199"/>
      <c r="M3503" s="199"/>
      <c r="N3503" s="112"/>
      <c r="O3503" s="199"/>
      <c r="P3503" s="199"/>
      <c r="Q3503" s="199"/>
      <c r="R3503" s="199"/>
      <c r="S3503" s="199"/>
      <c r="T3503" s="199">
        <f>BD[[#This Row],[ND]]*BD[[#This Row],[NE]]</f>
        <v>0</v>
      </c>
      <c r="U3503" s="201" t="str">
        <f t="shared" si="222"/>
        <v/>
      </c>
      <c r="V3503" s="199"/>
      <c r="W3503" s="199">
        <f>BD[[#This Row],[NP]]*BD[[#This Row],[N.C]]</f>
        <v>0</v>
      </c>
      <c r="X3503" s="201" t="str">
        <f t="shared" si="223"/>
        <v/>
      </c>
      <c r="Y3503" s="182" t="b">
        <f t="shared" si="224"/>
        <v>0</v>
      </c>
      <c r="Z3503" s="199"/>
      <c r="AA3503" s="199"/>
      <c r="AB3503" s="112"/>
      <c r="AC3503" s="112"/>
      <c r="AD3503" s="112"/>
      <c r="AE3503" s="204"/>
      <c r="AF3503" s="199"/>
    </row>
    <row r="3504" spans="1:32" ht="15.6" hidden="1">
      <c r="A3504" s="198"/>
      <c r="B3504" s="199"/>
      <c r="C3504" s="199"/>
      <c r="D3504" s="199"/>
      <c r="E3504" s="200"/>
      <c r="F3504" s="200"/>
      <c r="G3504" s="199"/>
      <c r="H3504" s="199"/>
      <c r="I3504" s="200"/>
      <c r="J3504" s="204"/>
      <c r="K3504" s="199"/>
      <c r="L3504" s="199"/>
      <c r="M3504" s="199"/>
      <c r="N3504" s="112"/>
      <c r="O3504" s="199"/>
      <c r="P3504" s="199"/>
      <c r="Q3504" s="199"/>
      <c r="R3504" s="199"/>
      <c r="S3504" s="199"/>
      <c r="T3504" s="199">
        <f>BD[[#This Row],[ND]]*BD[[#This Row],[NE]]</f>
        <v>0</v>
      </c>
      <c r="U3504" s="201" t="str">
        <f t="shared" si="222"/>
        <v/>
      </c>
      <c r="V3504" s="199"/>
      <c r="W3504" s="199">
        <f>BD[[#This Row],[NP]]*BD[[#This Row],[N.C]]</f>
        <v>0</v>
      </c>
      <c r="X3504" s="201" t="str">
        <f t="shared" si="223"/>
        <v/>
      </c>
      <c r="Y3504" s="182" t="b">
        <f t="shared" si="224"/>
        <v>0</v>
      </c>
      <c r="Z3504" s="199"/>
      <c r="AA3504" s="199"/>
      <c r="AB3504" s="112"/>
      <c r="AC3504" s="112"/>
      <c r="AD3504" s="112"/>
      <c r="AE3504" s="204"/>
      <c r="AF3504" s="199"/>
    </row>
    <row r="3505" spans="1:32" ht="15.6" hidden="1">
      <c r="A3505" s="198"/>
      <c r="B3505" s="199"/>
      <c r="C3505" s="199"/>
      <c r="D3505" s="199"/>
      <c r="E3505" s="200"/>
      <c r="F3505" s="200"/>
      <c r="G3505" s="199"/>
      <c r="H3505" s="199"/>
      <c r="I3505" s="200"/>
      <c r="J3505" s="204"/>
      <c r="K3505" s="199"/>
      <c r="L3505" s="199"/>
      <c r="M3505" s="199"/>
      <c r="N3505" s="112"/>
      <c r="O3505" s="199"/>
      <c r="P3505" s="199"/>
      <c r="Q3505" s="199"/>
      <c r="R3505" s="199"/>
      <c r="S3505" s="199"/>
      <c r="T3505" s="199">
        <f>BD[[#This Row],[ND]]*BD[[#This Row],[NE]]</f>
        <v>0</v>
      </c>
      <c r="U3505" s="201" t="str">
        <f t="shared" si="222"/>
        <v/>
      </c>
      <c r="V3505" s="199"/>
      <c r="W3505" s="199">
        <f>BD[[#This Row],[NP]]*BD[[#This Row],[N.C]]</f>
        <v>0</v>
      </c>
      <c r="X3505" s="201" t="str">
        <f t="shared" si="223"/>
        <v/>
      </c>
      <c r="Y3505" s="182" t="b">
        <f t="shared" si="224"/>
        <v>0</v>
      </c>
      <c r="Z3505" s="199"/>
      <c r="AA3505" s="199"/>
      <c r="AB3505" s="112"/>
      <c r="AC3505" s="112"/>
      <c r="AD3505" s="112"/>
      <c r="AE3505" s="204"/>
      <c r="AF3505" s="199"/>
    </row>
    <row r="3506" spans="1:32" ht="15.6" hidden="1">
      <c r="A3506" s="198"/>
      <c r="B3506" s="199"/>
      <c r="C3506" s="199"/>
      <c r="D3506" s="199"/>
      <c r="E3506" s="200"/>
      <c r="F3506" s="200"/>
      <c r="G3506" s="199"/>
      <c r="H3506" s="199"/>
      <c r="I3506" s="200"/>
      <c r="J3506" s="204"/>
      <c r="K3506" s="199"/>
      <c r="L3506" s="199"/>
      <c r="M3506" s="199"/>
      <c r="N3506" s="112"/>
      <c r="O3506" s="199"/>
      <c r="P3506" s="199"/>
      <c r="Q3506" s="199"/>
      <c r="R3506" s="199"/>
      <c r="S3506" s="199"/>
      <c r="T3506" s="199">
        <f>BD[[#This Row],[ND]]*BD[[#This Row],[NE]]</f>
        <v>0</v>
      </c>
      <c r="U3506" s="201" t="str">
        <f t="shared" si="222"/>
        <v/>
      </c>
      <c r="V3506" s="199"/>
      <c r="W3506" s="199">
        <f>BD[[#This Row],[NP]]*BD[[#This Row],[N.C]]</f>
        <v>0</v>
      </c>
      <c r="X3506" s="201" t="str">
        <f t="shared" si="223"/>
        <v/>
      </c>
      <c r="Y3506" s="182" t="b">
        <f t="shared" si="224"/>
        <v>0</v>
      </c>
      <c r="Z3506" s="199"/>
      <c r="AA3506" s="199"/>
      <c r="AB3506" s="112"/>
      <c r="AC3506" s="112"/>
      <c r="AD3506" s="112"/>
      <c r="AE3506" s="204"/>
      <c r="AF3506" s="199"/>
    </row>
    <row r="3507" spans="1:32" ht="15.6" hidden="1">
      <c r="A3507" s="198"/>
      <c r="B3507" s="199"/>
      <c r="C3507" s="199"/>
      <c r="D3507" s="199"/>
      <c r="E3507" s="200"/>
      <c r="F3507" s="200"/>
      <c r="G3507" s="199"/>
      <c r="H3507" s="199"/>
      <c r="I3507" s="200"/>
      <c r="J3507" s="204"/>
      <c r="K3507" s="199"/>
      <c r="L3507" s="199"/>
      <c r="M3507" s="199"/>
      <c r="N3507" s="112"/>
      <c r="O3507" s="199"/>
      <c r="P3507" s="199"/>
      <c r="Q3507" s="199"/>
      <c r="R3507" s="199"/>
      <c r="S3507" s="199"/>
      <c r="T3507" s="199">
        <f>BD[[#This Row],[ND]]*BD[[#This Row],[NE]]</f>
        <v>0</v>
      </c>
      <c r="U3507" s="201" t="str">
        <f t="shared" si="222"/>
        <v/>
      </c>
      <c r="V3507" s="199"/>
      <c r="W3507" s="199">
        <f>BD[[#This Row],[NP]]*BD[[#This Row],[N.C]]</f>
        <v>0</v>
      </c>
      <c r="X3507" s="201" t="str">
        <f t="shared" si="223"/>
        <v/>
      </c>
      <c r="Y3507" s="182" t="b">
        <f t="shared" si="224"/>
        <v>0</v>
      </c>
      <c r="Z3507" s="199"/>
      <c r="AA3507" s="199"/>
      <c r="AB3507" s="112"/>
      <c r="AC3507" s="112"/>
      <c r="AD3507" s="112"/>
      <c r="AE3507" s="204"/>
      <c r="AF3507" s="199"/>
    </row>
    <row r="3508" spans="1:32" ht="15.6" hidden="1">
      <c r="A3508" s="198"/>
      <c r="B3508" s="199"/>
      <c r="C3508" s="199"/>
      <c r="D3508" s="199"/>
      <c r="E3508" s="200"/>
      <c r="F3508" s="200"/>
      <c r="G3508" s="199"/>
      <c r="H3508" s="199"/>
      <c r="I3508" s="200"/>
      <c r="J3508" s="204"/>
      <c r="K3508" s="199"/>
      <c r="L3508" s="199"/>
      <c r="M3508" s="199"/>
      <c r="N3508" s="112"/>
      <c r="O3508" s="199"/>
      <c r="P3508" s="199"/>
      <c r="Q3508" s="199"/>
      <c r="R3508" s="199"/>
      <c r="S3508" s="199"/>
      <c r="T3508" s="199">
        <f>BD[[#This Row],[ND]]*BD[[#This Row],[NE]]</f>
        <v>0</v>
      </c>
      <c r="U3508" s="201" t="str">
        <f t="shared" si="222"/>
        <v/>
      </c>
      <c r="V3508" s="199"/>
      <c r="W3508" s="199">
        <f>BD[[#This Row],[NP]]*BD[[#This Row],[N.C]]</f>
        <v>0</v>
      </c>
      <c r="X3508" s="201" t="str">
        <f t="shared" si="223"/>
        <v/>
      </c>
      <c r="Y3508" s="182" t="b">
        <f t="shared" si="224"/>
        <v>0</v>
      </c>
      <c r="Z3508" s="199"/>
      <c r="AA3508" s="199"/>
      <c r="AB3508" s="112"/>
      <c r="AC3508" s="112"/>
      <c r="AD3508" s="112"/>
      <c r="AE3508" s="204"/>
      <c r="AF3508" s="199"/>
    </row>
    <row r="3509" spans="1:32" ht="15.6" hidden="1">
      <c r="A3509" s="198"/>
      <c r="B3509" s="199"/>
      <c r="C3509" s="199"/>
      <c r="D3509" s="199"/>
      <c r="E3509" s="200"/>
      <c r="F3509" s="200"/>
      <c r="G3509" s="199"/>
      <c r="H3509" s="199"/>
      <c r="I3509" s="200"/>
      <c r="J3509" s="204"/>
      <c r="K3509" s="199"/>
      <c r="L3509" s="199"/>
      <c r="M3509" s="199"/>
      <c r="N3509" s="112"/>
      <c r="O3509" s="199"/>
      <c r="P3509" s="199"/>
      <c r="Q3509" s="199"/>
      <c r="R3509" s="199"/>
      <c r="S3509" s="199"/>
      <c r="T3509" s="199">
        <f>BD[[#This Row],[ND]]*BD[[#This Row],[NE]]</f>
        <v>0</v>
      </c>
      <c r="U3509" s="201" t="str">
        <f t="shared" si="222"/>
        <v/>
      </c>
      <c r="V3509" s="199"/>
      <c r="W3509" s="199">
        <f>BD[[#This Row],[NP]]*BD[[#This Row],[N.C]]</f>
        <v>0</v>
      </c>
      <c r="X3509" s="201" t="str">
        <f t="shared" si="223"/>
        <v/>
      </c>
      <c r="Y3509" s="182" t="b">
        <f t="shared" si="224"/>
        <v>0</v>
      </c>
      <c r="Z3509" s="199"/>
      <c r="AA3509" s="199"/>
      <c r="AB3509" s="112"/>
      <c r="AC3509" s="112"/>
      <c r="AD3509" s="112"/>
      <c r="AE3509" s="204"/>
      <c r="AF3509" s="199"/>
    </row>
    <row r="3510" spans="1:32" ht="15.6" hidden="1">
      <c r="A3510" s="198"/>
      <c r="B3510" s="199"/>
      <c r="C3510" s="199"/>
      <c r="D3510" s="199"/>
      <c r="E3510" s="200"/>
      <c r="F3510" s="200"/>
      <c r="G3510" s="199"/>
      <c r="H3510" s="199"/>
      <c r="I3510" s="200"/>
      <c r="J3510" s="204"/>
      <c r="K3510" s="199"/>
      <c r="L3510" s="199"/>
      <c r="M3510" s="199"/>
      <c r="N3510" s="112"/>
      <c r="O3510" s="199"/>
      <c r="P3510" s="199"/>
      <c r="Q3510" s="199"/>
      <c r="R3510" s="199"/>
      <c r="S3510" s="199"/>
      <c r="T3510" s="199">
        <f>BD[[#This Row],[ND]]*BD[[#This Row],[NE]]</f>
        <v>0</v>
      </c>
      <c r="U3510" s="201" t="str">
        <f t="shared" si="222"/>
        <v/>
      </c>
      <c r="V3510" s="199"/>
      <c r="W3510" s="199">
        <f>BD[[#This Row],[NP]]*BD[[#This Row],[N.C]]</f>
        <v>0</v>
      </c>
      <c r="X3510" s="201" t="str">
        <f t="shared" si="223"/>
        <v/>
      </c>
      <c r="Y3510" s="182" t="b">
        <f t="shared" si="224"/>
        <v>0</v>
      </c>
      <c r="Z3510" s="199"/>
      <c r="AA3510" s="199"/>
      <c r="AB3510" s="112"/>
      <c r="AC3510" s="112"/>
      <c r="AD3510" s="112"/>
      <c r="AE3510" s="204"/>
      <c r="AF3510" s="199"/>
    </row>
    <row r="3511" spans="1:32" ht="15.6" hidden="1">
      <c r="A3511" s="198"/>
      <c r="B3511" s="199"/>
      <c r="C3511" s="199"/>
      <c r="D3511" s="199"/>
      <c r="E3511" s="200"/>
      <c r="F3511" s="200"/>
      <c r="G3511" s="199"/>
      <c r="H3511" s="199"/>
      <c r="I3511" s="200"/>
      <c r="J3511" s="204"/>
      <c r="K3511" s="199"/>
      <c r="L3511" s="199"/>
      <c r="M3511" s="199"/>
      <c r="N3511" s="112"/>
      <c r="O3511" s="199"/>
      <c r="P3511" s="199"/>
      <c r="Q3511" s="199"/>
      <c r="R3511" s="199"/>
      <c r="S3511" s="199"/>
      <c r="T3511" s="199">
        <f>BD[[#This Row],[ND]]*BD[[#This Row],[NE]]</f>
        <v>0</v>
      </c>
      <c r="U3511" s="201" t="str">
        <f t="shared" si="222"/>
        <v/>
      </c>
      <c r="V3511" s="199"/>
      <c r="W3511" s="199">
        <f>BD[[#This Row],[NP]]*BD[[#This Row],[N.C]]</f>
        <v>0</v>
      </c>
      <c r="X3511" s="201" t="str">
        <f t="shared" si="223"/>
        <v/>
      </c>
      <c r="Y3511" s="182" t="b">
        <f t="shared" si="224"/>
        <v>0</v>
      </c>
      <c r="Z3511" s="199"/>
      <c r="AA3511" s="199"/>
      <c r="AB3511" s="112"/>
      <c r="AC3511" s="112"/>
      <c r="AD3511" s="112"/>
      <c r="AE3511" s="204"/>
      <c r="AF3511" s="199"/>
    </row>
    <row r="3512" spans="1:32" ht="15.6" hidden="1">
      <c r="A3512" s="198"/>
      <c r="B3512" s="199"/>
      <c r="C3512" s="199"/>
      <c r="D3512" s="199"/>
      <c r="E3512" s="200"/>
      <c r="F3512" s="200"/>
      <c r="G3512" s="199"/>
      <c r="H3512" s="199"/>
      <c r="I3512" s="200"/>
      <c r="J3512" s="204"/>
      <c r="K3512" s="199"/>
      <c r="L3512" s="199"/>
      <c r="M3512" s="199"/>
      <c r="N3512" s="112"/>
      <c r="O3512" s="199"/>
      <c r="P3512" s="199"/>
      <c r="Q3512" s="199"/>
      <c r="R3512" s="199"/>
      <c r="S3512" s="199"/>
      <c r="T3512" s="199">
        <f>BD[[#This Row],[ND]]*BD[[#This Row],[NE]]</f>
        <v>0</v>
      </c>
      <c r="U3512" s="201" t="str">
        <f t="shared" si="222"/>
        <v/>
      </c>
      <c r="V3512" s="199"/>
      <c r="W3512" s="199">
        <f>BD[[#This Row],[NP]]*BD[[#This Row],[N.C]]</f>
        <v>0</v>
      </c>
      <c r="X3512" s="201" t="str">
        <f t="shared" si="223"/>
        <v/>
      </c>
      <c r="Y3512" s="182" t="b">
        <f t="shared" si="224"/>
        <v>0</v>
      </c>
      <c r="Z3512" s="199"/>
      <c r="AA3512" s="199"/>
      <c r="AB3512" s="112"/>
      <c r="AC3512" s="112"/>
      <c r="AD3512" s="112"/>
      <c r="AE3512" s="204"/>
      <c r="AF3512" s="199"/>
    </row>
    <row r="3513" spans="1:32" ht="15.6" hidden="1">
      <c r="A3513" s="198"/>
      <c r="B3513" s="199"/>
      <c r="C3513" s="199"/>
      <c r="D3513" s="199"/>
      <c r="E3513" s="200"/>
      <c r="F3513" s="200"/>
      <c r="G3513" s="199"/>
      <c r="H3513" s="199"/>
      <c r="I3513" s="200"/>
      <c r="J3513" s="204"/>
      <c r="K3513" s="199"/>
      <c r="L3513" s="199"/>
      <c r="M3513" s="199"/>
      <c r="N3513" s="112"/>
      <c r="O3513" s="199"/>
      <c r="P3513" s="199"/>
      <c r="Q3513" s="199"/>
      <c r="R3513" s="199"/>
      <c r="S3513" s="199"/>
      <c r="T3513" s="199">
        <f>BD[[#This Row],[ND]]*BD[[#This Row],[NE]]</f>
        <v>0</v>
      </c>
      <c r="U3513" s="201" t="str">
        <f t="shared" si="222"/>
        <v/>
      </c>
      <c r="V3513" s="199"/>
      <c r="W3513" s="199">
        <f>BD[[#This Row],[NP]]*BD[[#This Row],[N.C]]</f>
        <v>0</v>
      </c>
      <c r="X3513" s="201" t="str">
        <f t="shared" si="223"/>
        <v/>
      </c>
      <c r="Y3513" s="182" t="b">
        <f t="shared" si="224"/>
        <v>0</v>
      </c>
      <c r="Z3513" s="199"/>
      <c r="AA3513" s="199"/>
      <c r="AB3513" s="112"/>
      <c r="AC3513" s="112"/>
      <c r="AD3513" s="112"/>
      <c r="AE3513" s="204"/>
      <c r="AF3513" s="199"/>
    </row>
    <row r="3514" spans="1:32" ht="15.6" hidden="1">
      <c r="A3514" s="198"/>
      <c r="B3514" s="199"/>
      <c r="C3514" s="199"/>
      <c r="D3514" s="199"/>
      <c r="E3514" s="200"/>
      <c r="F3514" s="200"/>
      <c r="G3514" s="199"/>
      <c r="H3514" s="199"/>
      <c r="I3514" s="200"/>
      <c r="J3514" s="204"/>
      <c r="K3514" s="199"/>
      <c r="L3514" s="199"/>
      <c r="M3514" s="199"/>
      <c r="N3514" s="112"/>
      <c r="O3514" s="199"/>
      <c r="P3514" s="199"/>
      <c r="Q3514" s="199"/>
      <c r="R3514" s="199"/>
      <c r="S3514" s="199"/>
      <c r="T3514" s="199">
        <f>BD[[#This Row],[ND]]*BD[[#This Row],[NE]]</f>
        <v>0</v>
      </c>
      <c r="U3514" s="201" t="str">
        <f t="shared" si="222"/>
        <v/>
      </c>
      <c r="V3514" s="199"/>
      <c r="W3514" s="199">
        <f>BD[[#This Row],[NP]]*BD[[#This Row],[N.C]]</f>
        <v>0</v>
      </c>
      <c r="X3514" s="201" t="str">
        <f t="shared" si="223"/>
        <v/>
      </c>
      <c r="Y3514" s="182" t="b">
        <f t="shared" si="224"/>
        <v>0</v>
      </c>
      <c r="Z3514" s="199"/>
      <c r="AA3514" s="199"/>
      <c r="AB3514" s="112"/>
      <c r="AC3514" s="112"/>
      <c r="AD3514" s="112"/>
      <c r="AE3514" s="204"/>
      <c r="AF3514" s="199"/>
    </row>
    <row r="3515" spans="1:32" ht="15.6" hidden="1">
      <c r="A3515" s="198"/>
      <c r="B3515" s="199"/>
      <c r="C3515" s="199"/>
      <c r="D3515" s="199"/>
      <c r="E3515" s="200"/>
      <c r="F3515" s="200"/>
      <c r="G3515" s="199"/>
      <c r="H3515" s="199"/>
      <c r="I3515" s="200"/>
      <c r="J3515" s="204"/>
      <c r="K3515" s="199"/>
      <c r="L3515" s="199"/>
      <c r="M3515" s="199"/>
      <c r="N3515" s="112"/>
      <c r="O3515" s="199"/>
      <c r="P3515" s="199"/>
      <c r="Q3515" s="199"/>
      <c r="R3515" s="199"/>
      <c r="S3515" s="199"/>
      <c r="T3515" s="199">
        <f>BD[[#This Row],[ND]]*BD[[#This Row],[NE]]</f>
        <v>0</v>
      </c>
      <c r="U3515" s="201" t="str">
        <f t="shared" si="222"/>
        <v/>
      </c>
      <c r="V3515" s="199"/>
      <c r="W3515" s="199">
        <f>BD[[#This Row],[NP]]*BD[[#This Row],[N.C]]</f>
        <v>0</v>
      </c>
      <c r="X3515" s="201" t="str">
        <f t="shared" si="223"/>
        <v/>
      </c>
      <c r="Y3515" s="182" t="b">
        <f t="shared" si="224"/>
        <v>0</v>
      </c>
      <c r="Z3515" s="199"/>
      <c r="AA3515" s="199"/>
      <c r="AB3515" s="112"/>
      <c r="AC3515" s="112"/>
      <c r="AD3515" s="112"/>
      <c r="AE3515" s="204"/>
      <c r="AF3515" s="199"/>
    </row>
    <row r="3516" spans="1:32" ht="15.6" hidden="1">
      <c r="A3516" s="198"/>
      <c r="B3516" s="199"/>
      <c r="C3516" s="199"/>
      <c r="D3516" s="199"/>
      <c r="E3516" s="200"/>
      <c r="F3516" s="200"/>
      <c r="G3516" s="199"/>
      <c r="H3516" s="199"/>
      <c r="I3516" s="200"/>
      <c r="J3516" s="204"/>
      <c r="K3516" s="199"/>
      <c r="L3516" s="199"/>
      <c r="M3516" s="199"/>
      <c r="N3516" s="112"/>
      <c r="O3516" s="199"/>
      <c r="P3516" s="199"/>
      <c r="Q3516" s="199"/>
      <c r="R3516" s="199"/>
      <c r="S3516" s="199"/>
      <c r="T3516" s="199">
        <f>BD[[#This Row],[ND]]*BD[[#This Row],[NE]]</f>
        <v>0</v>
      </c>
      <c r="U3516" s="201" t="str">
        <f t="shared" si="222"/>
        <v/>
      </c>
      <c r="V3516" s="199"/>
      <c r="W3516" s="199">
        <f>BD[[#This Row],[NP]]*BD[[#This Row],[N.C]]</f>
        <v>0</v>
      </c>
      <c r="X3516" s="201" t="str">
        <f t="shared" si="223"/>
        <v/>
      </c>
      <c r="Y3516" s="182" t="b">
        <f t="shared" si="224"/>
        <v>0</v>
      </c>
      <c r="Z3516" s="199"/>
      <c r="AA3516" s="199"/>
      <c r="AB3516" s="112"/>
      <c r="AC3516" s="112"/>
      <c r="AD3516" s="112"/>
      <c r="AE3516" s="204"/>
      <c r="AF3516" s="199"/>
    </row>
    <row r="3517" spans="1:32" ht="15.6" hidden="1">
      <c r="A3517" s="198"/>
      <c r="B3517" s="199"/>
      <c r="C3517" s="199"/>
      <c r="D3517" s="199"/>
      <c r="E3517" s="200"/>
      <c r="F3517" s="200"/>
      <c r="G3517" s="199"/>
      <c r="H3517" s="199"/>
      <c r="I3517" s="200"/>
      <c r="J3517" s="204"/>
      <c r="K3517" s="199"/>
      <c r="L3517" s="199"/>
      <c r="M3517" s="199"/>
      <c r="N3517" s="112"/>
      <c r="O3517" s="199"/>
      <c r="P3517" s="199"/>
      <c r="Q3517" s="199"/>
      <c r="R3517" s="199"/>
      <c r="S3517" s="199"/>
      <c r="T3517" s="199">
        <f>BD[[#This Row],[ND]]*BD[[#This Row],[NE]]</f>
        <v>0</v>
      </c>
      <c r="U3517" s="201" t="str">
        <f t="shared" si="222"/>
        <v/>
      </c>
      <c r="V3517" s="199"/>
      <c r="W3517" s="199">
        <f>BD[[#This Row],[NP]]*BD[[#This Row],[N.C]]</f>
        <v>0</v>
      </c>
      <c r="X3517" s="201" t="str">
        <f t="shared" si="223"/>
        <v/>
      </c>
      <c r="Y3517" s="182" t="b">
        <f t="shared" si="224"/>
        <v>0</v>
      </c>
      <c r="Z3517" s="199"/>
      <c r="AA3517" s="199"/>
      <c r="AB3517" s="112"/>
      <c r="AC3517" s="112"/>
      <c r="AD3517" s="112"/>
      <c r="AE3517" s="204"/>
      <c r="AF3517" s="199"/>
    </row>
    <row r="3518" spans="1:32" ht="15.6" hidden="1">
      <c r="A3518" s="198"/>
      <c r="B3518" s="199"/>
      <c r="C3518" s="199"/>
      <c r="D3518" s="199"/>
      <c r="E3518" s="200"/>
      <c r="F3518" s="200"/>
      <c r="G3518" s="199"/>
      <c r="H3518" s="199"/>
      <c r="I3518" s="200"/>
      <c r="J3518" s="204"/>
      <c r="K3518" s="199"/>
      <c r="L3518" s="199"/>
      <c r="M3518" s="199"/>
      <c r="N3518" s="112"/>
      <c r="O3518" s="199"/>
      <c r="P3518" s="199"/>
      <c r="Q3518" s="199"/>
      <c r="R3518" s="199"/>
      <c r="S3518" s="199"/>
      <c r="T3518" s="199">
        <f>BD[[#This Row],[ND]]*BD[[#This Row],[NE]]</f>
        <v>0</v>
      </c>
      <c r="U3518" s="201" t="str">
        <f t="shared" si="222"/>
        <v/>
      </c>
      <c r="V3518" s="199"/>
      <c r="W3518" s="199">
        <f>BD[[#This Row],[NP]]*BD[[#This Row],[N.C]]</f>
        <v>0</v>
      </c>
      <c r="X3518" s="201" t="str">
        <f t="shared" si="223"/>
        <v/>
      </c>
      <c r="Y3518" s="182" t="b">
        <f t="shared" si="224"/>
        <v>0</v>
      </c>
      <c r="Z3518" s="199"/>
      <c r="AA3518" s="199"/>
      <c r="AB3518" s="112"/>
      <c r="AC3518" s="112"/>
      <c r="AD3518" s="112"/>
      <c r="AE3518" s="204"/>
      <c r="AF3518" s="199"/>
    </row>
    <row r="3519" spans="1:32" ht="15.6" hidden="1">
      <c r="A3519" s="198"/>
      <c r="B3519" s="199"/>
      <c r="C3519" s="199"/>
      <c r="D3519" s="199"/>
      <c r="E3519" s="200"/>
      <c r="F3519" s="200"/>
      <c r="G3519" s="199"/>
      <c r="H3519" s="199"/>
      <c r="I3519" s="200"/>
      <c r="J3519" s="204"/>
      <c r="K3519" s="199"/>
      <c r="L3519" s="199"/>
      <c r="M3519" s="199"/>
      <c r="N3519" s="112"/>
      <c r="O3519" s="199"/>
      <c r="P3519" s="199"/>
      <c r="Q3519" s="199"/>
      <c r="R3519" s="199"/>
      <c r="S3519" s="199"/>
      <c r="T3519" s="199">
        <f>BD[[#This Row],[ND]]*BD[[#This Row],[NE]]</f>
        <v>0</v>
      </c>
      <c r="U3519" s="201" t="str">
        <f t="shared" si="222"/>
        <v/>
      </c>
      <c r="V3519" s="199"/>
      <c r="W3519" s="199">
        <f>BD[[#This Row],[NP]]*BD[[#This Row],[N.C]]</f>
        <v>0</v>
      </c>
      <c r="X3519" s="201" t="str">
        <f t="shared" si="223"/>
        <v/>
      </c>
      <c r="Y3519" s="182" t="b">
        <f t="shared" si="224"/>
        <v>0</v>
      </c>
      <c r="Z3519" s="199"/>
      <c r="AA3519" s="199"/>
      <c r="AB3519" s="112"/>
      <c r="AC3519" s="112"/>
      <c r="AD3519" s="112"/>
      <c r="AE3519" s="204"/>
      <c r="AF3519" s="199"/>
    </row>
    <row r="3520" spans="1:32" ht="15.6" hidden="1">
      <c r="A3520" s="198"/>
      <c r="B3520" s="199"/>
      <c r="C3520" s="199"/>
      <c r="D3520" s="199"/>
      <c r="E3520" s="200"/>
      <c r="F3520" s="200"/>
      <c r="G3520" s="199"/>
      <c r="H3520" s="199"/>
      <c r="I3520" s="200"/>
      <c r="J3520" s="204"/>
      <c r="K3520" s="199"/>
      <c r="L3520" s="199"/>
      <c r="M3520" s="199"/>
      <c r="N3520" s="112"/>
      <c r="O3520" s="199"/>
      <c r="P3520" s="199"/>
      <c r="Q3520" s="199"/>
      <c r="R3520" s="199"/>
      <c r="S3520" s="199"/>
      <c r="T3520" s="199">
        <f>BD[[#This Row],[ND]]*BD[[#This Row],[NE]]</f>
        <v>0</v>
      </c>
      <c r="U3520" s="201" t="str">
        <f t="shared" ref="U3520:U3583" si="225">IF(AND(T3520&lt;=40,T3520&gt;=24),"MUY ALTO",IF(AND(T3520&lt;=20,T3520&gt;=10),"ALTO",IF(AND(T3520&lt;=8,T3520&gt;=6),"MEDIO",IF(AND(T3520&lt;=4,T3520&gt;=1),"BAJO",""))))</f>
        <v/>
      </c>
      <c r="V3520" s="199"/>
      <c r="W3520" s="199">
        <f>BD[[#This Row],[NP]]*BD[[#This Row],[N.C]]</f>
        <v>0</v>
      </c>
      <c r="X3520" s="201" t="str">
        <f t="shared" ref="X3520:X3583" si="226">IFERROR(IF(AND(W3520&gt;=600,W3520&lt;=4000),"I",IF(AND(W3520&lt;500,W3520&gt;=150),"II",IF(AND(W3520&lt;=120,W3520&gt;=40),"III",IF(W3520=20,"IV","")))),"")</f>
        <v/>
      </c>
      <c r="Y3520" s="182" t="b">
        <f t="shared" ref="Y3520:Y3583" si="227">IF(AND(X3520="I"),"NO ACEPTABLE",IF(AND(X3520="II"),"ACEPTABLE CON CONTROL ESPECIFICO",IF(AND(X3520="III"),"MEJORABLE",IF(AND(X3520="IV"),"ACEPTABLE"))))</f>
        <v>0</v>
      </c>
      <c r="Z3520" s="199"/>
      <c r="AA3520" s="199"/>
      <c r="AB3520" s="112"/>
      <c r="AC3520" s="112"/>
      <c r="AD3520" s="112"/>
      <c r="AE3520" s="204"/>
      <c r="AF3520" s="199"/>
    </row>
    <row r="3521" spans="1:32" ht="15.6" hidden="1">
      <c r="A3521" s="198"/>
      <c r="B3521" s="199"/>
      <c r="C3521" s="199"/>
      <c r="D3521" s="199"/>
      <c r="E3521" s="200"/>
      <c r="F3521" s="200"/>
      <c r="G3521" s="199"/>
      <c r="H3521" s="199"/>
      <c r="I3521" s="200"/>
      <c r="J3521" s="204"/>
      <c r="K3521" s="199"/>
      <c r="L3521" s="199"/>
      <c r="M3521" s="199"/>
      <c r="N3521" s="112"/>
      <c r="O3521" s="199"/>
      <c r="P3521" s="199"/>
      <c r="Q3521" s="199"/>
      <c r="R3521" s="199"/>
      <c r="S3521" s="199"/>
      <c r="T3521" s="199">
        <f>BD[[#This Row],[ND]]*BD[[#This Row],[NE]]</f>
        <v>0</v>
      </c>
      <c r="U3521" s="201" t="str">
        <f t="shared" si="225"/>
        <v/>
      </c>
      <c r="V3521" s="199"/>
      <c r="W3521" s="199">
        <f>BD[[#This Row],[NP]]*BD[[#This Row],[N.C]]</f>
        <v>0</v>
      </c>
      <c r="X3521" s="201" t="str">
        <f t="shared" si="226"/>
        <v/>
      </c>
      <c r="Y3521" s="182" t="b">
        <f t="shared" si="227"/>
        <v>0</v>
      </c>
      <c r="Z3521" s="199"/>
      <c r="AA3521" s="199"/>
      <c r="AB3521" s="112"/>
      <c r="AC3521" s="112"/>
      <c r="AD3521" s="112"/>
      <c r="AE3521" s="204"/>
      <c r="AF3521" s="199"/>
    </row>
    <row r="3522" spans="1:32" ht="15.6" hidden="1">
      <c r="A3522" s="198"/>
      <c r="B3522" s="199"/>
      <c r="C3522" s="199"/>
      <c r="D3522" s="199"/>
      <c r="E3522" s="200"/>
      <c r="F3522" s="200"/>
      <c r="G3522" s="199"/>
      <c r="H3522" s="199"/>
      <c r="I3522" s="200"/>
      <c r="J3522" s="204"/>
      <c r="K3522" s="199"/>
      <c r="L3522" s="199"/>
      <c r="M3522" s="199"/>
      <c r="N3522" s="112"/>
      <c r="O3522" s="199"/>
      <c r="P3522" s="199"/>
      <c r="Q3522" s="199"/>
      <c r="R3522" s="199"/>
      <c r="S3522" s="199"/>
      <c r="T3522" s="199">
        <f>BD[[#This Row],[ND]]*BD[[#This Row],[NE]]</f>
        <v>0</v>
      </c>
      <c r="U3522" s="201" t="str">
        <f t="shared" si="225"/>
        <v/>
      </c>
      <c r="V3522" s="199"/>
      <c r="W3522" s="199">
        <f>BD[[#This Row],[NP]]*BD[[#This Row],[N.C]]</f>
        <v>0</v>
      </c>
      <c r="X3522" s="201" t="str">
        <f t="shared" si="226"/>
        <v/>
      </c>
      <c r="Y3522" s="182" t="b">
        <f t="shared" si="227"/>
        <v>0</v>
      </c>
      <c r="Z3522" s="199"/>
      <c r="AA3522" s="199"/>
      <c r="AB3522" s="112"/>
      <c r="AC3522" s="112"/>
      <c r="AD3522" s="112"/>
      <c r="AE3522" s="204"/>
      <c r="AF3522" s="199"/>
    </row>
    <row r="3523" spans="1:32" ht="15.6" hidden="1">
      <c r="A3523" s="198"/>
      <c r="B3523" s="199"/>
      <c r="C3523" s="199"/>
      <c r="D3523" s="199"/>
      <c r="E3523" s="200"/>
      <c r="F3523" s="200"/>
      <c r="G3523" s="199"/>
      <c r="H3523" s="199"/>
      <c r="I3523" s="200"/>
      <c r="J3523" s="204"/>
      <c r="K3523" s="199"/>
      <c r="L3523" s="199"/>
      <c r="M3523" s="199"/>
      <c r="N3523" s="112"/>
      <c r="O3523" s="199"/>
      <c r="P3523" s="199"/>
      <c r="Q3523" s="199"/>
      <c r="R3523" s="199"/>
      <c r="S3523" s="199"/>
      <c r="T3523" s="199">
        <f>BD[[#This Row],[ND]]*BD[[#This Row],[NE]]</f>
        <v>0</v>
      </c>
      <c r="U3523" s="201" t="str">
        <f t="shared" si="225"/>
        <v/>
      </c>
      <c r="V3523" s="199"/>
      <c r="W3523" s="199">
        <f>BD[[#This Row],[NP]]*BD[[#This Row],[N.C]]</f>
        <v>0</v>
      </c>
      <c r="X3523" s="201" t="str">
        <f t="shared" si="226"/>
        <v/>
      </c>
      <c r="Y3523" s="182" t="b">
        <f t="shared" si="227"/>
        <v>0</v>
      </c>
      <c r="Z3523" s="199"/>
      <c r="AA3523" s="199"/>
      <c r="AB3523" s="112"/>
      <c r="AC3523" s="112"/>
      <c r="AD3523" s="112"/>
      <c r="AE3523" s="204"/>
      <c r="AF3523" s="199"/>
    </row>
    <row r="3524" spans="1:32" ht="15.6" hidden="1">
      <c r="A3524" s="198"/>
      <c r="B3524" s="199"/>
      <c r="C3524" s="199"/>
      <c r="D3524" s="199"/>
      <c r="E3524" s="200"/>
      <c r="F3524" s="200"/>
      <c r="G3524" s="199"/>
      <c r="H3524" s="199"/>
      <c r="I3524" s="200"/>
      <c r="J3524" s="204"/>
      <c r="K3524" s="199"/>
      <c r="L3524" s="199"/>
      <c r="M3524" s="199"/>
      <c r="N3524" s="112"/>
      <c r="O3524" s="199"/>
      <c r="P3524" s="199"/>
      <c r="Q3524" s="199"/>
      <c r="R3524" s="199"/>
      <c r="S3524" s="199"/>
      <c r="T3524" s="199">
        <f>BD[[#This Row],[ND]]*BD[[#This Row],[NE]]</f>
        <v>0</v>
      </c>
      <c r="U3524" s="201" t="str">
        <f t="shared" si="225"/>
        <v/>
      </c>
      <c r="V3524" s="199"/>
      <c r="W3524" s="199">
        <f>BD[[#This Row],[NP]]*BD[[#This Row],[N.C]]</f>
        <v>0</v>
      </c>
      <c r="X3524" s="201" t="str">
        <f t="shared" si="226"/>
        <v/>
      </c>
      <c r="Y3524" s="182" t="b">
        <f t="shared" si="227"/>
        <v>0</v>
      </c>
      <c r="Z3524" s="199"/>
      <c r="AA3524" s="199"/>
      <c r="AB3524" s="112"/>
      <c r="AC3524" s="112"/>
      <c r="AD3524" s="112"/>
      <c r="AE3524" s="204"/>
      <c r="AF3524" s="199"/>
    </row>
    <row r="3525" spans="1:32" ht="15.6" hidden="1">
      <c r="A3525" s="198"/>
      <c r="B3525" s="199"/>
      <c r="C3525" s="199"/>
      <c r="D3525" s="199"/>
      <c r="E3525" s="200"/>
      <c r="F3525" s="200"/>
      <c r="G3525" s="199"/>
      <c r="H3525" s="199"/>
      <c r="I3525" s="200"/>
      <c r="J3525" s="204"/>
      <c r="K3525" s="199"/>
      <c r="L3525" s="199"/>
      <c r="M3525" s="199"/>
      <c r="N3525" s="112"/>
      <c r="O3525" s="199"/>
      <c r="P3525" s="199"/>
      <c r="Q3525" s="199"/>
      <c r="R3525" s="199"/>
      <c r="S3525" s="199"/>
      <c r="T3525" s="199">
        <f>BD[[#This Row],[ND]]*BD[[#This Row],[NE]]</f>
        <v>0</v>
      </c>
      <c r="U3525" s="201" t="str">
        <f t="shared" si="225"/>
        <v/>
      </c>
      <c r="V3525" s="199"/>
      <c r="W3525" s="199">
        <f>BD[[#This Row],[NP]]*BD[[#This Row],[N.C]]</f>
        <v>0</v>
      </c>
      <c r="X3525" s="201" t="str">
        <f t="shared" si="226"/>
        <v/>
      </c>
      <c r="Y3525" s="182" t="b">
        <f t="shared" si="227"/>
        <v>0</v>
      </c>
      <c r="Z3525" s="199"/>
      <c r="AA3525" s="199"/>
      <c r="AB3525" s="112"/>
      <c r="AC3525" s="112"/>
      <c r="AD3525" s="112"/>
      <c r="AE3525" s="204"/>
      <c r="AF3525" s="199"/>
    </row>
    <row r="3526" spans="1:32" ht="15.6" hidden="1">
      <c r="A3526" s="198"/>
      <c r="B3526" s="199"/>
      <c r="C3526" s="199"/>
      <c r="D3526" s="199"/>
      <c r="E3526" s="200"/>
      <c r="F3526" s="200"/>
      <c r="G3526" s="199"/>
      <c r="H3526" s="199"/>
      <c r="I3526" s="200"/>
      <c r="J3526" s="204"/>
      <c r="K3526" s="199"/>
      <c r="L3526" s="199"/>
      <c r="M3526" s="199"/>
      <c r="N3526" s="112"/>
      <c r="O3526" s="199"/>
      <c r="P3526" s="199"/>
      <c r="Q3526" s="199"/>
      <c r="R3526" s="199"/>
      <c r="S3526" s="199"/>
      <c r="T3526" s="199">
        <f>BD[[#This Row],[ND]]*BD[[#This Row],[NE]]</f>
        <v>0</v>
      </c>
      <c r="U3526" s="201" t="str">
        <f t="shared" si="225"/>
        <v/>
      </c>
      <c r="V3526" s="199"/>
      <c r="W3526" s="199">
        <f>BD[[#This Row],[NP]]*BD[[#This Row],[N.C]]</f>
        <v>0</v>
      </c>
      <c r="X3526" s="201" t="str">
        <f t="shared" si="226"/>
        <v/>
      </c>
      <c r="Y3526" s="182" t="b">
        <f t="shared" si="227"/>
        <v>0</v>
      </c>
      <c r="Z3526" s="199"/>
      <c r="AA3526" s="199"/>
      <c r="AB3526" s="112"/>
      <c r="AC3526" s="112"/>
      <c r="AD3526" s="112"/>
      <c r="AE3526" s="204"/>
      <c r="AF3526" s="199"/>
    </row>
    <row r="3527" spans="1:32" ht="15.6" hidden="1">
      <c r="A3527" s="198"/>
      <c r="B3527" s="199"/>
      <c r="C3527" s="199"/>
      <c r="D3527" s="199"/>
      <c r="E3527" s="200"/>
      <c r="F3527" s="200"/>
      <c r="G3527" s="199"/>
      <c r="H3527" s="199"/>
      <c r="I3527" s="200"/>
      <c r="J3527" s="204"/>
      <c r="K3527" s="199"/>
      <c r="L3527" s="199"/>
      <c r="M3527" s="199"/>
      <c r="N3527" s="112"/>
      <c r="O3527" s="199"/>
      <c r="P3527" s="199"/>
      <c r="Q3527" s="199"/>
      <c r="R3527" s="199"/>
      <c r="S3527" s="199"/>
      <c r="T3527" s="199">
        <f>BD[[#This Row],[ND]]*BD[[#This Row],[NE]]</f>
        <v>0</v>
      </c>
      <c r="U3527" s="201" t="str">
        <f t="shared" si="225"/>
        <v/>
      </c>
      <c r="V3527" s="199"/>
      <c r="W3527" s="199">
        <f>BD[[#This Row],[NP]]*BD[[#This Row],[N.C]]</f>
        <v>0</v>
      </c>
      <c r="X3527" s="201" t="str">
        <f t="shared" si="226"/>
        <v/>
      </c>
      <c r="Y3527" s="182" t="b">
        <f t="shared" si="227"/>
        <v>0</v>
      </c>
      <c r="Z3527" s="199"/>
      <c r="AA3527" s="199"/>
      <c r="AB3527" s="112"/>
      <c r="AC3527" s="112"/>
      <c r="AD3527" s="112"/>
      <c r="AE3527" s="204"/>
      <c r="AF3527" s="199"/>
    </row>
    <row r="3528" spans="1:32" ht="15.6" hidden="1">
      <c r="A3528" s="198"/>
      <c r="B3528" s="199"/>
      <c r="C3528" s="199"/>
      <c r="D3528" s="199"/>
      <c r="E3528" s="200"/>
      <c r="F3528" s="200"/>
      <c r="G3528" s="199"/>
      <c r="H3528" s="199"/>
      <c r="I3528" s="200"/>
      <c r="J3528" s="204"/>
      <c r="K3528" s="199"/>
      <c r="L3528" s="199"/>
      <c r="M3528" s="199"/>
      <c r="N3528" s="112"/>
      <c r="O3528" s="199"/>
      <c r="P3528" s="199"/>
      <c r="Q3528" s="199"/>
      <c r="R3528" s="199"/>
      <c r="S3528" s="199"/>
      <c r="T3528" s="199">
        <f>BD[[#This Row],[ND]]*BD[[#This Row],[NE]]</f>
        <v>0</v>
      </c>
      <c r="U3528" s="201" t="str">
        <f t="shared" si="225"/>
        <v/>
      </c>
      <c r="V3528" s="199"/>
      <c r="W3528" s="199">
        <f>BD[[#This Row],[NP]]*BD[[#This Row],[N.C]]</f>
        <v>0</v>
      </c>
      <c r="X3528" s="201" t="str">
        <f t="shared" si="226"/>
        <v/>
      </c>
      <c r="Y3528" s="182" t="b">
        <f t="shared" si="227"/>
        <v>0</v>
      </c>
      <c r="Z3528" s="199"/>
      <c r="AA3528" s="199"/>
      <c r="AB3528" s="112"/>
      <c r="AC3528" s="112"/>
      <c r="AD3528" s="112"/>
      <c r="AE3528" s="204"/>
      <c r="AF3528" s="199"/>
    </row>
    <row r="3529" spans="1:32" ht="15.6" hidden="1">
      <c r="A3529" s="198"/>
      <c r="B3529" s="199"/>
      <c r="C3529" s="199"/>
      <c r="D3529" s="199"/>
      <c r="E3529" s="200"/>
      <c r="F3529" s="200"/>
      <c r="G3529" s="199"/>
      <c r="H3529" s="199"/>
      <c r="I3529" s="200"/>
      <c r="J3529" s="204"/>
      <c r="K3529" s="199"/>
      <c r="L3529" s="199"/>
      <c r="M3529" s="199"/>
      <c r="N3529" s="112"/>
      <c r="O3529" s="199"/>
      <c r="P3529" s="199"/>
      <c r="Q3529" s="199"/>
      <c r="R3529" s="199"/>
      <c r="S3529" s="199"/>
      <c r="T3529" s="199">
        <f>BD[[#This Row],[ND]]*BD[[#This Row],[NE]]</f>
        <v>0</v>
      </c>
      <c r="U3529" s="201" t="str">
        <f t="shared" si="225"/>
        <v/>
      </c>
      <c r="V3529" s="199"/>
      <c r="W3529" s="199">
        <f>BD[[#This Row],[NP]]*BD[[#This Row],[N.C]]</f>
        <v>0</v>
      </c>
      <c r="X3529" s="201" t="str">
        <f t="shared" si="226"/>
        <v/>
      </c>
      <c r="Y3529" s="182" t="b">
        <f t="shared" si="227"/>
        <v>0</v>
      </c>
      <c r="Z3529" s="199"/>
      <c r="AA3529" s="199"/>
      <c r="AB3529" s="112"/>
      <c r="AC3529" s="112"/>
      <c r="AD3529" s="112"/>
      <c r="AE3529" s="204"/>
      <c r="AF3529" s="199"/>
    </row>
    <row r="3530" spans="1:32" ht="15.6" hidden="1">
      <c r="A3530" s="198"/>
      <c r="B3530" s="199"/>
      <c r="C3530" s="199"/>
      <c r="D3530" s="199"/>
      <c r="E3530" s="200"/>
      <c r="F3530" s="200"/>
      <c r="G3530" s="199"/>
      <c r="H3530" s="199"/>
      <c r="I3530" s="200"/>
      <c r="J3530" s="204"/>
      <c r="K3530" s="199"/>
      <c r="L3530" s="199"/>
      <c r="M3530" s="199"/>
      <c r="N3530" s="112"/>
      <c r="O3530" s="199"/>
      <c r="P3530" s="199"/>
      <c r="Q3530" s="199"/>
      <c r="R3530" s="199"/>
      <c r="S3530" s="199"/>
      <c r="T3530" s="199">
        <f>BD[[#This Row],[ND]]*BD[[#This Row],[NE]]</f>
        <v>0</v>
      </c>
      <c r="U3530" s="201" t="str">
        <f t="shared" si="225"/>
        <v/>
      </c>
      <c r="V3530" s="199"/>
      <c r="W3530" s="199">
        <f>BD[[#This Row],[NP]]*BD[[#This Row],[N.C]]</f>
        <v>0</v>
      </c>
      <c r="X3530" s="201" t="str">
        <f t="shared" si="226"/>
        <v/>
      </c>
      <c r="Y3530" s="182" t="b">
        <f t="shared" si="227"/>
        <v>0</v>
      </c>
      <c r="Z3530" s="199"/>
      <c r="AA3530" s="199"/>
      <c r="AB3530" s="112"/>
      <c r="AC3530" s="112"/>
      <c r="AD3530" s="112"/>
      <c r="AE3530" s="204"/>
      <c r="AF3530" s="199"/>
    </row>
    <row r="3531" spans="1:32" ht="15.6" hidden="1">
      <c r="A3531" s="198"/>
      <c r="B3531" s="199"/>
      <c r="C3531" s="199"/>
      <c r="D3531" s="199"/>
      <c r="E3531" s="200"/>
      <c r="F3531" s="200"/>
      <c r="G3531" s="199"/>
      <c r="H3531" s="199"/>
      <c r="I3531" s="200"/>
      <c r="J3531" s="204"/>
      <c r="K3531" s="199"/>
      <c r="L3531" s="199"/>
      <c r="M3531" s="199"/>
      <c r="N3531" s="112"/>
      <c r="O3531" s="199"/>
      <c r="P3531" s="199"/>
      <c r="Q3531" s="199"/>
      <c r="R3531" s="199"/>
      <c r="S3531" s="199"/>
      <c r="T3531" s="199">
        <f>BD[[#This Row],[ND]]*BD[[#This Row],[NE]]</f>
        <v>0</v>
      </c>
      <c r="U3531" s="201" t="str">
        <f t="shared" si="225"/>
        <v/>
      </c>
      <c r="V3531" s="199"/>
      <c r="W3531" s="199">
        <f>BD[[#This Row],[NP]]*BD[[#This Row],[N.C]]</f>
        <v>0</v>
      </c>
      <c r="X3531" s="201" t="str">
        <f t="shared" si="226"/>
        <v/>
      </c>
      <c r="Y3531" s="182" t="b">
        <f t="shared" si="227"/>
        <v>0</v>
      </c>
      <c r="Z3531" s="199"/>
      <c r="AA3531" s="199"/>
      <c r="AB3531" s="112"/>
      <c r="AC3531" s="112"/>
      <c r="AD3531" s="112"/>
      <c r="AE3531" s="204"/>
      <c r="AF3531" s="199"/>
    </row>
    <row r="3532" spans="1:32" ht="15.6" hidden="1">
      <c r="A3532" s="198"/>
      <c r="B3532" s="199"/>
      <c r="C3532" s="199"/>
      <c r="D3532" s="199"/>
      <c r="E3532" s="200"/>
      <c r="F3532" s="200"/>
      <c r="G3532" s="199"/>
      <c r="H3532" s="199"/>
      <c r="I3532" s="200"/>
      <c r="J3532" s="204"/>
      <c r="K3532" s="199"/>
      <c r="L3532" s="199"/>
      <c r="M3532" s="199"/>
      <c r="N3532" s="112"/>
      <c r="O3532" s="199"/>
      <c r="P3532" s="199"/>
      <c r="Q3532" s="199"/>
      <c r="R3532" s="199"/>
      <c r="S3532" s="199"/>
      <c r="T3532" s="199">
        <f>BD[[#This Row],[ND]]*BD[[#This Row],[NE]]</f>
        <v>0</v>
      </c>
      <c r="U3532" s="201" t="str">
        <f t="shared" si="225"/>
        <v/>
      </c>
      <c r="V3532" s="199"/>
      <c r="W3532" s="199">
        <f>BD[[#This Row],[NP]]*BD[[#This Row],[N.C]]</f>
        <v>0</v>
      </c>
      <c r="X3532" s="201" t="str">
        <f t="shared" si="226"/>
        <v/>
      </c>
      <c r="Y3532" s="182" t="b">
        <f t="shared" si="227"/>
        <v>0</v>
      </c>
      <c r="Z3532" s="199"/>
      <c r="AA3532" s="199"/>
      <c r="AB3532" s="112"/>
      <c r="AC3532" s="112"/>
      <c r="AD3532" s="112"/>
      <c r="AE3532" s="204"/>
      <c r="AF3532" s="199"/>
    </row>
    <row r="3533" spans="1:32" ht="15.6" hidden="1">
      <c r="A3533" s="198"/>
      <c r="B3533" s="199"/>
      <c r="C3533" s="199"/>
      <c r="D3533" s="199"/>
      <c r="E3533" s="200"/>
      <c r="F3533" s="200"/>
      <c r="G3533" s="199"/>
      <c r="H3533" s="199"/>
      <c r="I3533" s="200"/>
      <c r="J3533" s="204"/>
      <c r="K3533" s="199"/>
      <c r="L3533" s="199"/>
      <c r="M3533" s="199"/>
      <c r="N3533" s="112"/>
      <c r="O3533" s="199"/>
      <c r="P3533" s="199"/>
      <c r="Q3533" s="199"/>
      <c r="R3533" s="199"/>
      <c r="S3533" s="199"/>
      <c r="T3533" s="199">
        <f>BD[[#This Row],[ND]]*BD[[#This Row],[NE]]</f>
        <v>0</v>
      </c>
      <c r="U3533" s="201" t="str">
        <f t="shared" si="225"/>
        <v/>
      </c>
      <c r="V3533" s="199"/>
      <c r="W3533" s="199">
        <f>BD[[#This Row],[NP]]*BD[[#This Row],[N.C]]</f>
        <v>0</v>
      </c>
      <c r="X3533" s="201" t="str">
        <f t="shared" si="226"/>
        <v/>
      </c>
      <c r="Y3533" s="182" t="b">
        <f t="shared" si="227"/>
        <v>0</v>
      </c>
      <c r="Z3533" s="199"/>
      <c r="AA3533" s="199"/>
      <c r="AB3533" s="112"/>
      <c r="AC3533" s="112"/>
      <c r="AD3533" s="112"/>
      <c r="AE3533" s="204"/>
      <c r="AF3533" s="199"/>
    </row>
    <row r="3534" spans="1:32" ht="15.6" hidden="1">
      <c r="A3534" s="198"/>
      <c r="B3534" s="199"/>
      <c r="C3534" s="199"/>
      <c r="D3534" s="199"/>
      <c r="E3534" s="200"/>
      <c r="F3534" s="200"/>
      <c r="G3534" s="199"/>
      <c r="H3534" s="199"/>
      <c r="I3534" s="200"/>
      <c r="J3534" s="204"/>
      <c r="K3534" s="199"/>
      <c r="L3534" s="199"/>
      <c r="M3534" s="199"/>
      <c r="N3534" s="112"/>
      <c r="O3534" s="199"/>
      <c r="P3534" s="199"/>
      <c r="Q3534" s="199"/>
      <c r="R3534" s="199"/>
      <c r="S3534" s="199"/>
      <c r="T3534" s="199">
        <f>BD[[#This Row],[ND]]*BD[[#This Row],[NE]]</f>
        <v>0</v>
      </c>
      <c r="U3534" s="201" t="str">
        <f t="shared" si="225"/>
        <v/>
      </c>
      <c r="V3534" s="199"/>
      <c r="W3534" s="199">
        <f>BD[[#This Row],[NP]]*BD[[#This Row],[N.C]]</f>
        <v>0</v>
      </c>
      <c r="X3534" s="201" t="str">
        <f t="shared" si="226"/>
        <v/>
      </c>
      <c r="Y3534" s="182" t="b">
        <f t="shared" si="227"/>
        <v>0</v>
      </c>
      <c r="Z3534" s="199"/>
      <c r="AA3534" s="199"/>
      <c r="AB3534" s="112"/>
      <c r="AC3534" s="112"/>
      <c r="AD3534" s="112"/>
      <c r="AE3534" s="204"/>
      <c r="AF3534" s="199"/>
    </row>
    <row r="3535" spans="1:32" ht="15.6" hidden="1">
      <c r="A3535" s="198"/>
      <c r="B3535" s="199"/>
      <c r="C3535" s="199"/>
      <c r="D3535" s="199"/>
      <c r="E3535" s="200"/>
      <c r="F3535" s="200"/>
      <c r="G3535" s="199"/>
      <c r="H3535" s="199"/>
      <c r="I3535" s="200"/>
      <c r="J3535" s="204"/>
      <c r="K3535" s="199"/>
      <c r="L3535" s="199"/>
      <c r="M3535" s="199"/>
      <c r="N3535" s="112"/>
      <c r="O3535" s="199"/>
      <c r="P3535" s="199"/>
      <c r="Q3535" s="199"/>
      <c r="R3535" s="199"/>
      <c r="S3535" s="199"/>
      <c r="T3535" s="199">
        <f>BD[[#This Row],[ND]]*BD[[#This Row],[NE]]</f>
        <v>0</v>
      </c>
      <c r="U3535" s="201" t="str">
        <f t="shared" si="225"/>
        <v/>
      </c>
      <c r="V3535" s="199"/>
      <c r="W3535" s="199">
        <f>BD[[#This Row],[NP]]*BD[[#This Row],[N.C]]</f>
        <v>0</v>
      </c>
      <c r="X3535" s="201" t="str">
        <f t="shared" si="226"/>
        <v/>
      </c>
      <c r="Y3535" s="182" t="b">
        <f t="shared" si="227"/>
        <v>0</v>
      </c>
      <c r="Z3535" s="199"/>
      <c r="AA3535" s="199"/>
      <c r="AB3535" s="112"/>
      <c r="AC3535" s="112"/>
      <c r="AD3535" s="112"/>
      <c r="AE3535" s="204"/>
      <c r="AF3535" s="199"/>
    </row>
    <row r="3536" spans="1:32" ht="15.6" hidden="1">
      <c r="A3536" s="198"/>
      <c r="B3536" s="199"/>
      <c r="C3536" s="199"/>
      <c r="D3536" s="199"/>
      <c r="E3536" s="200"/>
      <c r="F3536" s="200"/>
      <c r="G3536" s="199"/>
      <c r="H3536" s="199"/>
      <c r="I3536" s="200"/>
      <c r="J3536" s="204"/>
      <c r="K3536" s="199"/>
      <c r="L3536" s="199"/>
      <c r="M3536" s="199"/>
      <c r="N3536" s="112"/>
      <c r="O3536" s="199"/>
      <c r="P3536" s="199"/>
      <c r="Q3536" s="199"/>
      <c r="R3536" s="199"/>
      <c r="S3536" s="199"/>
      <c r="T3536" s="199">
        <f>BD[[#This Row],[ND]]*BD[[#This Row],[NE]]</f>
        <v>0</v>
      </c>
      <c r="U3536" s="201" t="str">
        <f t="shared" si="225"/>
        <v/>
      </c>
      <c r="V3536" s="199"/>
      <c r="W3536" s="199">
        <f>BD[[#This Row],[NP]]*BD[[#This Row],[N.C]]</f>
        <v>0</v>
      </c>
      <c r="X3536" s="201" t="str">
        <f t="shared" si="226"/>
        <v/>
      </c>
      <c r="Y3536" s="182" t="b">
        <f t="shared" si="227"/>
        <v>0</v>
      </c>
      <c r="Z3536" s="199"/>
      <c r="AA3536" s="199"/>
      <c r="AB3536" s="112"/>
      <c r="AC3536" s="112"/>
      <c r="AD3536" s="112"/>
      <c r="AE3536" s="204"/>
      <c r="AF3536" s="199"/>
    </row>
    <row r="3537" spans="1:32" ht="15.6" hidden="1">
      <c r="A3537" s="198"/>
      <c r="B3537" s="199"/>
      <c r="C3537" s="199"/>
      <c r="D3537" s="199"/>
      <c r="E3537" s="200"/>
      <c r="F3537" s="200"/>
      <c r="G3537" s="199"/>
      <c r="H3537" s="199"/>
      <c r="I3537" s="200"/>
      <c r="J3537" s="204"/>
      <c r="K3537" s="199"/>
      <c r="L3537" s="199"/>
      <c r="M3537" s="199"/>
      <c r="N3537" s="112"/>
      <c r="O3537" s="199"/>
      <c r="P3537" s="199"/>
      <c r="Q3537" s="199"/>
      <c r="R3537" s="199"/>
      <c r="S3537" s="199"/>
      <c r="T3537" s="199">
        <f>BD[[#This Row],[ND]]*BD[[#This Row],[NE]]</f>
        <v>0</v>
      </c>
      <c r="U3537" s="201" t="str">
        <f t="shared" si="225"/>
        <v/>
      </c>
      <c r="V3537" s="199"/>
      <c r="W3537" s="199">
        <f>BD[[#This Row],[NP]]*BD[[#This Row],[N.C]]</f>
        <v>0</v>
      </c>
      <c r="X3537" s="201" t="str">
        <f t="shared" si="226"/>
        <v/>
      </c>
      <c r="Y3537" s="182" t="b">
        <f t="shared" si="227"/>
        <v>0</v>
      </c>
      <c r="Z3537" s="199"/>
      <c r="AA3537" s="199"/>
      <c r="AB3537" s="112"/>
      <c r="AC3537" s="112"/>
      <c r="AD3537" s="112"/>
      <c r="AE3537" s="204"/>
      <c r="AF3537" s="199"/>
    </row>
    <row r="3538" spans="1:32" ht="15.6" hidden="1">
      <c r="A3538" s="198"/>
      <c r="B3538" s="199"/>
      <c r="C3538" s="199"/>
      <c r="D3538" s="199"/>
      <c r="E3538" s="200"/>
      <c r="F3538" s="200"/>
      <c r="G3538" s="199"/>
      <c r="H3538" s="199"/>
      <c r="I3538" s="200"/>
      <c r="J3538" s="204"/>
      <c r="K3538" s="199"/>
      <c r="L3538" s="199"/>
      <c r="M3538" s="199"/>
      <c r="N3538" s="112"/>
      <c r="O3538" s="199"/>
      <c r="P3538" s="199"/>
      <c r="Q3538" s="199"/>
      <c r="R3538" s="199"/>
      <c r="S3538" s="199"/>
      <c r="T3538" s="199">
        <f>BD[[#This Row],[ND]]*BD[[#This Row],[NE]]</f>
        <v>0</v>
      </c>
      <c r="U3538" s="201" t="str">
        <f t="shared" si="225"/>
        <v/>
      </c>
      <c r="V3538" s="199"/>
      <c r="W3538" s="199">
        <f>BD[[#This Row],[NP]]*BD[[#This Row],[N.C]]</f>
        <v>0</v>
      </c>
      <c r="X3538" s="201" t="str">
        <f t="shared" si="226"/>
        <v/>
      </c>
      <c r="Y3538" s="182" t="b">
        <f t="shared" si="227"/>
        <v>0</v>
      </c>
      <c r="Z3538" s="199"/>
      <c r="AA3538" s="199"/>
      <c r="AB3538" s="112"/>
      <c r="AC3538" s="112"/>
      <c r="AD3538" s="112"/>
      <c r="AE3538" s="204"/>
      <c r="AF3538" s="199"/>
    </row>
    <row r="3539" spans="1:32" ht="15.6" hidden="1">
      <c r="A3539" s="198"/>
      <c r="B3539" s="199"/>
      <c r="C3539" s="199"/>
      <c r="D3539" s="199"/>
      <c r="E3539" s="200"/>
      <c r="F3539" s="200"/>
      <c r="G3539" s="199"/>
      <c r="H3539" s="199"/>
      <c r="I3539" s="200"/>
      <c r="J3539" s="204"/>
      <c r="K3539" s="199"/>
      <c r="L3539" s="199"/>
      <c r="M3539" s="199"/>
      <c r="N3539" s="112"/>
      <c r="O3539" s="199"/>
      <c r="P3539" s="199"/>
      <c r="Q3539" s="199"/>
      <c r="R3539" s="199"/>
      <c r="S3539" s="199"/>
      <c r="T3539" s="199">
        <f>BD[[#This Row],[ND]]*BD[[#This Row],[NE]]</f>
        <v>0</v>
      </c>
      <c r="U3539" s="201" t="str">
        <f t="shared" si="225"/>
        <v/>
      </c>
      <c r="V3539" s="199"/>
      <c r="W3539" s="199">
        <f>BD[[#This Row],[NP]]*BD[[#This Row],[N.C]]</f>
        <v>0</v>
      </c>
      <c r="X3539" s="201" t="str">
        <f t="shared" si="226"/>
        <v/>
      </c>
      <c r="Y3539" s="182" t="b">
        <f t="shared" si="227"/>
        <v>0</v>
      </c>
      <c r="Z3539" s="199"/>
      <c r="AA3539" s="199"/>
      <c r="AB3539" s="112"/>
      <c r="AC3539" s="112"/>
      <c r="AD3539" s="112"/>
      <c r="AE3539" s="204"/>
      <c r="AF3539" s="199"/>
    </row>
    <row r="3540" spans="1:32" ht="15.6" hidden="1">
      <c r="A3540" s="198"/>
      <c r="B3540" s="199"/>
      <c r="C3540" s="199"/>
      <c r="D3540" s="199"/>
      <c r="E3540" s="200"/>
      <c r="F3540" s="200"/>
      <c r="G3540" s="199"/>
      <c r="H3540" s="199"/>
      <c r="I3540" s="200"/>
      <c r="J3540" s="204"/>
      <c r="K3540" s="199"/>
      <c r="L3540" s="199"/>
      <c r="M3540" s="199"/>
      <c r="N3540" s="112"/>
      <c r="O3540" s="199"/>
      <c r="P3540" s="199"/>
      <c r="Q3540" s="199"/>
      <c r="R3540" s="199"/>
      <c r="S3540" s="199"/>
      <c r="T3540" s="199">
        <f>BD[[#This Row],[ND]]*BD[[#This Row],[NE]]</f>
        <v>0</v>
      </c>
      <c r="U3540" s="201" t="str">
        <f t="shared" si="225"/>
        <v/>
      </c>
      <c r="V3540" s="199"/>
      <c r="W3540" s="199">
        <f>BD[[#This Row],[NP]]*BD[[#This Row],[N.C]]</f>
        <v>0</v>
      </c>
      <c r="X3540" s="201" t="str">
        <f t="shared" si="226"/>
        <v/>
      </c>
      <c r="Y3540" s="182" t="b">
        <f t="shared" si="227"/>
        <v>0</v>
      </c>
      <c r="Z3540" s="199"/>
      <c r="AA3540" s="199"/>
      <c r="AB3540" s="112"/>
      <c r="AC3540" s="112"/>
      <c r="AD3540" s="112"/>
      <c r="AE3540" s="204"/>
      <c r="AF3540" s="199"/>
    </row>
    <row r="3541" spans="1:32" ht="15.6" hidden="1">
      <c r="A3541" s="198"/>
      <c r="B3541" s="199"/>
      <c r="C3541" s="199"/>
      <c r="D3541" s="199"/>
      <c r="E3541" s="200"/>
      <c r="F3541" s="200"/>
      <c r="G3541" s="199"/>
      <c r="H3541" s="199"/>
      <c r="I3541" s="200"/>
      <c r="J3541" s="204"/>
      <c r="K3541" s="199"/>
      <c r="L3541" s="199"/>
      <c r="M3541" s="199"/>
      <c r="N3541" s="112"/>
      <c r="O3541" s="199"/>
      <c r="P3541" s="199"/>
      <c r="Q3541" s="199"/>
      <c r="R3541" s="199"/>
      <c r="S3541" s="199"/>
      <c r="T3541" s="199">
        <f>BD[[#This Row],[ND]]*BD[[#This Row],[NE]]</f>
        <v>0</v>
      </c>
      <c r="U3541" s="201" t="str">
        <f t="shared" si="225"/>
        <v/>
      </c>
      <c r="V3541" s="199"/>
      <c r="W3541" s="199">
        <f>BD[[#This Row],[NP]]*BD[[#This Row],[N.C]]</f>
        <v>0</v>
      </c>
      <c r="X3541" s="201" t="str">
        <f t="shared" si="226"/>
        <v/>
      </c>
      <c r="Y3541" s="182" t="b">
        <f t="shared" si="227"/>
        <v>0</v>
      </c>
      <c r="Z3541" s="199"/>
      <c r="AA3541" s="199"/>
      <c r="AB3541" s="112"/>
      <c r="AC3541" s="112"/>
      <c r="AD3541" s="112"/>
      <c r="AE3541" s="204"/>
      <c r="AF3541" s="199"/>
    </row>
    <row r="3542" spans="1:32" ht="15.6" hidden="1">
      <c r="A3542" s="198"/>
      <c r="B3542" s="199"/>
      <c r="C3542" s="199"/>
      <c r="D3542" s="199"/>
      <c r="E3542" s="200"/>
      <c r="F3542" s="200"/>
      <c r="G3542" s="199"/>
      <c r="H3542" s="199"/>
      <c r="I3542" s="200"/>
      <c r="J3542" s="204"/>
      <c r="K3542" s="199"/>
      <c r="L3542" s="199"/>
      <c r="M3542" s="199"/>
      <c r="N3542" s="112"/>
      <c r="O3542" s="199"/>
      <c r="P3542" s="199"/>
      <c r="Q3542" s="199"/>
      <c r="R3542" s="199"/>
      <c r="S3542" s="199"/>
      <c r="T3542" s="199">
        <f>BD[[#This Row],[ND]]*BD[[#This Row],[NE]]</f>
        <v>0</v>
      </c>
      <c r="U3542" s="201" t="str">
        <f t="shared" si="225"/>
        <v/>
      </c>
      <c r="V3542" s="199"/>
      <c r="W3542" s="199">
        <f>BD[[#This Row],[NP]]*BD[[#This Row],[N.C]]</f>
        <v>0</v>
      </c>
      <c r="X3542" s="201" t="str">
        <f t="shared" si="226"/>
        <v/>
      </c>
      <c r="Y3542" s="182" t="b">
        <f t="shared" si="227"/>
        <v>0</v>
      </c>
      <c r="Z3542" s="199"/>
      <c r="AA3542" s="199"/>
      <c r="AB3542" s="112"/>
      <c r="AC3542" s="112"/>
      <c r="AD3542" s="112"/>
      <c r="AE3542" s="204"/>
      <c r="AF3542" s="199"/>
    </row>
    <row r="3543" spans="1:32" ht="15.6" hidden="1">
      <c r="A3543" s="198"/>
      <c r="B3543" s="199"/>
      <c r="C3543" s="199"/>
      <c r="D3543" s="199"/>
      <c r="E3543" s="200"/>
      <c r="F3543" s="200"/>
      <c r="G3543" s="199"/>
      <c r="H3543" s="199"/>
      <c r="I3543" s="200"/>
      <c r="J3543" s="204"/>
      <c r="K3543" s="199"/>
      <c r="L3543" s="199"/>
      <c r="M3543" s="199"/>
      <c r="N3543" s="112"/>
      <c r="O3543" s="199"/>
      <c r="P3543" s="199"/>
      <c r="Q3543" s="199"/>
      <c r="R3543" s="199"/>
      <c r="S3543" s="199"/>
      <c r="T3543" s="199">
        <f>BD[[#This Row],[ND]]*BD[[#This Row],[NE]]</f>
        <v>0</v>
      </c>
      <c r="U3543" s="201" t="str">
        <f t="shared" si="225"/>
        <v/>
      </c>
      <c r="V3543" s="199"/>
      <c r="W3543" s="199">
        <f>BD[[#This Row],[NP]]*BD[[#This Row],[N.C]]</f>
        <v>0</v>
      </c>
      <c r="X3543" s="201" t="str">
        <f t="shared" si="226"/>
        <v/>
      </c>
      <c r="Y3543" s="182" t="b">
        <f t="shared" si="227"/>
        <v>0</v>
      </c>
      <c r="Z3543" s="199"/>
      <c r="AA3543" s="199"/>
      <c r="AB3543" s="112"/>
      <c r="AC3543" s="112"/>
      <c r="AD3543" s="112"/>
      <c r="AE3543" s="204"/>
      <c r="AF3543" s="199"/>
    </row>
    <row r="3544" spans="1:32" ht="15.6" hidden="1">
      <c r="A3544" s="198"/>
      <c r="B3544" s="199"/>
      <c r="C3544" s="199"/>
      <c r="D3544" s="199"/>
      <c r="E3544" s="200"/>
      <c r="F3544" s="200"/>
      <c r="G3544" s="199"/>
      <c r="H3544" s="199"/>
      <c r="I3544" s="200"/>
      <c r="J3544" s="204"/>
      <c r="K3544" s="199"/>
      <c r="L3544" s="199"/>
      <c r="M3544" s="199"/>
      <c r="N3544" s="112"/>
      <c r="O3544" s="199"/>
      <c r="P3544" s="199"/>
      <c r="Q3544" s="199"/>
      <c r="R3544" s="199"/>
      <c r="S3544" s="199"/>
      <c r="T3544" s="199">
        <f>BD[[#This Row],[ND]]*BD[[#This Row],[NE]]</f>
        <v>0</v>
      </c>
      <c r="U3544" s="201" t="str">
        <f t="shared" si="225"/>
        <v/>
      </c>
      <c r="V3544" s="199"/>
      <c r="W3544" s="199">
        <f>BD[[#This Row],[NP]]*BD[[#This Row],[N.C]]</f>
        <v>0</v>
      </c>
      <c r="X3544" s="201" t="str">
        <f t="shared" si="226"/>
        <v/>
      </c>
      <c r="Y3544" s="182" t="b">
        <f t="shared" si="227"/>
        <v>0</v>
      </c>
      <c r="Z3544" s="199"/>
      <c r="AA3544" s="199"/>
      <c r="AB3544" s="112"/>
      <c r="AC3544" s="112"/>
      <c r="AD3544" s="112"/>
      <c r="AE3544" s="204"/>
      <c r="AF3544" s="199"/>
    </row>
    <row r="3545" spans="1:32" ht="15.6" hidden="1">
      <c r="A3545" s="198"/>
      <c r="B3545" s="199"/>
      <c r="C3545" s="199"/>
      <c r="D3545" s="199"/>
      <c r="E3545" s="200"/>
      <c r="F3545" s="200"/>
      <c r="G3545" s="199"/>
      <c r="H3545" s="199"/>
      <c r="I3545" s="200"/>
      <c r="J3545" s="204"/>
      <c r="K3545" s="199"/>
      <c r="L3545" s="199"/>
      <c r="M3545" s="199"/>
      <c r="N3545" s="112"/>
      <c r="O3545" s="199"/>
      <c r="P3545" s="199"/>
      <c r="Q3545" s="199"/>
      <c r="R3545" s="199"/>
      <c r="S3545" s="199"/>
      <c r="T3545" s="199">
        <f>BD[[#This Row],[ND]]*BD[[#This Row],[NE]]</f>
        <v>0</v>
      </c>
      <c r="U3545" s="201" t="str">
        <f t="shared" si="225"/>
        <v/>
      </c>
      <c r="V3545" s="199"/>
      <c r="W3545" s="199">
        <f>BD[[#This Row],[NP]]*BD[[#This Row],[N.C]]</f>
        <v>0</v>
      </c>
      <c r="X3545" s="201" t="str">
        <f t="shared" si="226"/>
        <v/>
      </c>
      <c r="Y3545" s="182" t="b">
        <f t="shared" si="227"/>
        <v>0</v>
      </c>
      <c r="Z3545" s="199"/>
      <c r="AA3545" s="199"/>
      <c r="AB3545" s="112"/>
      <c r="AC3545" s="112"/>
      <c r="AD3545" s="112"/>
      <c r="AE3545" s="204"/>
      <c r="AF3545" s="199"/>
    </row>
    <row r="3546" spans="1:32" ht="15.6" hidden="1">
      <c r="A3546" s="198"/>
      <c r="B3546" s="199"/>
      <c r="C3546" s="199"/>
      <c r="D3546" s="199"/>
      <c r="E3546" s="200"/>
      <c r="F3546" s="200"/>
      <c r="G3546" s="199"/>
      <c r="H3546" s="199"/>
      <c r="I3546" s="200"/>
      <c r="J3546" s="204"/>
      <c r="K3546" s="199"/>
      <c r="L3546" s="199"/>
      <c r="M3546" s="199"/>
      <c r="N3546" s="112"/>
      <c r="O3546" s="199"/>
      <c r="P3546" s="199"/>
      <c r="Q3546" s="199"/>
      <c r="R3546" s="199"/>
      <c r="S3546" s="199"/>
      <c r="T3546" s="199">
        <f>BD[[#This Row],[ND]]*BD[[#This Row],[NE]]</f>
        <v>0</v>
      </c>
      <c r="U3546" s="201" t="str">
        <f t="shared" si="225"/>
        <v/>
      </c>
      <c r="V3546" s="199"/>
      <c r="W3546" s="199">
        <f>BD[[#This Row],[NP]]*BD[[#This Row],[N.C]]</f>
        <v>0</v>
      </c>
      <c r="X3546" s="201" t="str">
        <f t="shared" si="226"/>
        <v/>
      </c>
      <c r="Y3546" s="182" t="b">
        <f t="shared" si="227"/>
        <v>0</v>
      </c>
      <c r="Z3546" s="199"/>
      <c r="AA3546" s="199"/>
      <c r="AB3546" s="112"/>
      <c r="AC3546" s="112"/>
      <c r="AD3546" s="112"/>
      <c r="AE3546" s="204"/>
      <c r="AF3546" s="199"/>
    </row>
    <row r="3547" spans="1:32" ht="15.6" hidden="1">
      <c r="A3547" s="198"/>
      <c r="B3547" s="199"/>
      <c r="C3547" s="199"/>
      <c r="D3547" s="199"/>
      <c r="E3547" s="200"/>
      <c r="F3547" s="200"/>
      <c r="G3547" s="199"/>
      <c r="H3547" s="199"/>
      <c r="I3547" s="200"/>
      <c r="J3547" s="204"/>
      <c r="K3547" s="199"/>
      <c r="L3547" s="199"/>
      <c r="M3547" s="199"/>
      <c r="N3547" s="112"/>
      <c r="O3547" s="199"/>
      <c r="P3547" s="199"/>
      <c r="Q3547" s="199"/>
      <c r="R3547" s="199"/>
      <c r="S3547" s="199"/>
      <c r="T3547" s="199">
        <f>BD[[#This Row],[ND]]*BD[[#This Row],[NE]]</f>
        <v>0</v>
      </c>
      <c r="U3547" s="201" t="str">
        <f t="shared" si="225"/>
        <v/>
      </c>
      <c r="V3547" s="199"/>
      <c r="W3547" s="199">
        <f>BD[[#This Row],[NP]]*BD[[#This Row],[N.C]]</f>
        <v>0</v>
      </c>
      <c r="X3547" s="201" t="str">
        <f t="shared" si="226"/>
        <v/>
      </c>
      <c r="Y3547" s="182" t="b">
        <f t="shared" si="227"/>
        <v>0</v>
      </c>
      <c r="Z3547" s="199"/>
      <c r="AA3547" s="199"/>
      <c r="AB3547" s="112"/>
      <c r="AC3547" s="112"/>
      <c r="AD3547" s="112"/>
      <c r="AE3547" s="204"/>
      <c r="AF3547" s="199"/>
    </row>
    <row r="3548" spans="1:32" ht="15.6" hidden="1">
      <c r="A3548" s="198"/>
      <c r="B3548" s="199"/>
      <c r="C3548" s="199"/>
      <c r="D3548" s="199"/>
      <c r="E3548" s="200"/>
      <c r="F3548" s="200"/>
      <c r="G3548" s="199"/>
      <c r="H3548" s="199"/>
      <c r="I3548" s="200"/>
      <c r="J3548" s="204"/>
      <c r="K3548" s="199"/>
      <c r="L3548" s="199"/>
      <c r="M3548" s="199"/>
      <c r="N3548" s="112"/>
      <c r="O3548" s="199"/>
      <c r="P3548" s="199"/>
      <c r="Q3548" s="199"/>
      <c r="R3548" s="199"/>
      <c r="S3548" s="199"/>
      <c r="T3548" s="199">
        <f>BD[[#This Row],[ND]]*BD[[#This Row],[NE]]</f>
        <v>0</v>
      </c>
      <c r="U3548" s="201" t="str">
        <f t="shared" si="225"/>
        <v/>
      </c>
      <c r="V3548" s="199"/>
      <c r="W3548" s="199">
        <f>BD[[#This Row],[NP]]*BD[[#This Row],[N.C]]</f>
        <v>0</v>
      </c>
      <c r="X3548" s="201" t="str">
        <f t="shared" si="226"/>
        <v/>
      </c>
      <c r="Y3548" s="182" t="b">
        <f t="shared" si="227"/>
        <v>0</v>
      </c>
      <c r="Z3548" s="199"/>
      <c r="AA3548" s="199"/>
      <c r="AB3548" s="112"/>
      <c r="AC3548" s="112"/>
      <c r="AD3548" s="112"/>
      <c r="AE3548" s="204"/>
      <c r="AF3548" s="199"/>
    </row>
    <row r="3549" spans="1:32" ht="15.6" hidden="1">
      <c r="A3549" s="198"/>
      <c r="B3549" s="199"/>
      <c r="C3549" s="199"/>
      <c r="D3549" s="199"/>
      <c r="E3549" s="200"/>
      <c r="F3549" s="200"/>
      <c r="G3549" s="199"/>
      <c r="H3549" s="199"/>
      <c r="I3549" s="200"/>
      <c r="J3549" s="204"/>
      <c r="K3549" s="199"/>
      <c r="L3549" s="199"/>
      <c r="M3549" s="199"/>
      <c r="N3549" s="112"/>
      <c r="O3549" s="199"/>
      <c r="P3549" s="199"/>
      <c r="Q3549" s="199"/>
      <c r="R3549" s="199"/>
      <c r="S3549" s="199"/>
      <c r="T3549" s="199">
        <f>BD[[#This Row],[ND]]*BD[[#This Row],[NE]]</f>
        <v>0</v>
      </c>
      <c r="U3549" s="201" t="str">
        <f t="shared" si="225"/>
        <v/>
      </c>
      <c r="V3549" s="199"/>
      <c r="W3549" s="199">
        <f>BD[[#This Row],[NP]]*BD[[#This Row],[N.C]]</f>
        <v>0</v>
      </c>
      <c r="X3549" s="201" t="str">
        <f t="shared" si="226"/>
        <v/>
      </c>
      <c r="Y3549" s="182" t="b">
        <f t="shared" si="227"/>
        <v>0</v>
      </c>
      <c r="Z3549" s="199"/>
      <c r="AA3549" s="199"/>
      <c r="AB3549" s="112"/>
      <c r="AC3549" s="112"/>
      <c r="AD3549" s="112"/>
      <c r="AE3549" s="204"/>
      <c r="AF3549" s="199"/>
    </row>
    <row r="3550" spans="1:32" ht="15.6" hidden="1">
      <c r="A3550" s="198"/>
      <c r="B3550" s="199"/>
      <c r="C3550" s="199"/>
      <c r="D3550" s="199"/>
      <c r="E3550" s="200"/>
      <c r="F3550" s="200"/>
      <c r="G3550" s="199"/>
      <c r="H3550" s="199"/>
      <c r="I3550" s="200"/>
      <c r="J3550" s="204"/>
      <c r="K3550" s="199"/>
      <c r="L3550" s="199"/>
      <c r="M3550" s="199"/>
      <c r="N3550" s="112"/>
      <c r="O3550" s="199"/>
      <c r="P3550" s="199"/>
      <c r="Q3550" s="199"/>
      <c r="R3550" s="199"/>
      <c r="S3550" s="199"/>
      <c r="T3550" s="199">
        <f>BD[[#This Row],[ND]]*BD[[#This Row],[NE]]</f>
        <v>0</v>
      </c>
      <c r="U3550" s="201" t="str">
        <f t="shared" si="225"/>
        <v/>
      </c>
      <c r="V3550" s="199"/>
      <c r="W3550" s="199">
        <f>BD[[#This Row],[NP]]*BD[[#This Row],[N.C]]</f>
        <v>0</v>
      </c>
      <c r="X3550" s="201" t="str">
        <f t="shared" si="226"/>
        <v/>
      </c>
      <c r="Y3550" s="182" t="b">
        <f t="shared" si="227"/>
        <v>0</v>
      </c>
      <c r="Z3550" s="199"/>
      <c r="AA3550" s="199"/>
      <c r="AB3550" s="112"/>
      <c r="AC3550" s="112"/>
      <c r="AD3550" s="112"/>
      <c r="AE3550" s="204"/>
      <c r="AF3550" s="199"/>
    </row>
    <row r="3551" spans="1:32" ht="15.6" hidden="1">
      <c r="A3551" s="198"/>
      <c r="B3551" s="199"/>
      <c r="C3551" s="199"/>
      <c r="D3551" s="199"/>
      <c r="E3551" s="200"/>
      <c r="F3551" s="200"/>
      <c r="G3551" s="199"/>
      <c r="H3551" s="199"/>
      <c r="I3551" s="200"/>
      <c r="J3551" s="204"/>
      <c r="K3551" s="199"/>
      <c r="L3551" s="199"/>
      <c r="M3551" s="199"/>
      <c r="N3551" s="112"/>
      <c r="O3551" s="199"/>
      <c r="P3551" s="199"/>
      <c r="Q3551" s="199"/>
      <c r="R3551" s="199"/>
      <c r="S3551" s="199"/>
      <c r="T3551" s="199">
        <f>BD[[#This Row],[ND]]*BD[[#This Row],[NE]]</f>
        <v>0</v>
      </c>
      <c r="U3551" s="201" t="str">
        <f t="shared" si="225"/>
        <v/>
      </c>
      <c r="V3551" s="199"/>
      <c r="W3551" s="199">
        <f>BD[[#This Row],[NP]]*BD[[#This Row],[N.C]]</f>
        <v>0</v>
      </c>
      <c r="X3551" s="201" t="str">
        <f t="shared" si="226"/>
        <v/>
      </c>
      <c r="Y3551" s="182" t="b">
        <f t="shared" si="227"/>
        <v>0</v>
      </c>
      <c r="Z3551" s="199"/>
      <c r="AA3551" s="199"/>
      <c r="AB3551" s="112"/>
      <c r="AC3551" s="112"/>
      <c r="AD3551" s="112"/>
      <c r="AE3551" s="204"/>
      <c r="AF3551" s="199"/>
    </row>
    <row r="3552" spans="1:32" ht="15.6" hidden="1">
      <c r="A3552" s="198"/>
      <c r="B3552" s="199"/>
      <c r="C3552" s="199"/>
      <c r="D3552" s="199"/>
      <c r="E3552" s="200"/>
      <c r="F3552" s="200"/>
      <c r="G3552" s="199"/>
      <c r="H3552" s="199"/>
      <c r="I3552" s="200"/>
      <c r="J3552" s="204"/>
      <c r="K3552" s="199"/>
      <c r="L3552" s="199"/>
      <c r="M3552" s="199"/>
      <c r="N3552" s="112"/>
      <c r="O3552" s="199"/>
      <c r="P3552" s="199"/>
      <c r="Q3552" s="199"/>
      <c r="R3552" s="199"/>
      <c r="S3552" s="199"/>
      <c r="T3552" s="199">
        <f>BD[[#This Row],[ND]]*BD[[#This Row],[NE]]</f>
        <v>0</v>
      </c>
      <c r="U3552" s="201" t="str">
        <f t="shared" si="225"/>
        <v/>
      </c>
      <c r="V3552" s="199"/>
      <c r="W3552" s="199">
        <f>BD[[#This Row],[NP]]*BD[[#This Row],[N.C]]</f>
        <v>0</v>
      </c>
      <c r="X3552" s="201" t="str">
        <f t="shared" si="226"/>
        <v/>
      </c>
      <c r="Y3552" s="182" t="b">
        <f t="shared" si="227"/>
        <v>0</v>
      </c>
      <c r="Z3552" s="199"/>
      <c r="AA3552" s="199"/>
      <c r="AB3552" s="112"/>
      <c r="AC3552" s="112"/>
      <c r="AD3552" s="112"/>
      <c r="AE3552" s="204"/>
      <c r="AF3552" s="199"/>
    </row>
    <row r="3553" spans="1:32" ht="15.6" hidden="1">
      <c r="A3553" s="198"/>
      <c r="B3553" s="199"/>
      <c r="C3553" s="199"/>
      <c r="D3553" s="199"/>
      <c r="E3553" s="200"/>
      <c r="F3553" s="200"/>
      <c r="G3553" s="199"/>
      <c r="H3553" s="199"/>
      <c r="I3553" s="200"/>
      <c r="J3553" s="204"/>
      <c r="K3553" s="199"/>
      <c r="L3553" s="199"/>
      <c r="M3553" s="199"/>
      <c r="N3553" s="112"/>
      <c r="O3553" s="199"/>
      <c r="P3553" s="199"/>
      <c r="Q3553" s="199"/>
      <c r="R3553" s="199"/>
      <c r="S3553" s="199"/>
      <c r="T3553" s="199">
        <f>BD[[#This Row],[ND]]*BD[[#This Row],[NE]]</f>
        <v>0</v>
      </c>
      <c r="U3553" s="201" t="str">
        <f t="shared" si="225"/>
        <v/>
      </c>
      <c r="V3553" s="199"/>
      <c r="W3553" s="199">
        <f>BD[[#This Row],[NP]]*BD[[#This Row],[N.C]]</f>
        <v>0</v>
      </c>
      <c r="X3553" s="201" t="str">
        <f t="shared" si="226"/>
        <v/>
      </c>
      <c r="Y3553" s="182" t="b">
        <f t="shared" si="227"/>
        <v>0</v>
      </c>
      <c r="Z3553" s="199"/>
      <c r="AA3553" s="199"/>
      <c r="AB3553" s="112"/>
      <c r="AC3553" s="112"/>
      <c r="AD3553" s="112"/>
      <c r="AE3553" s="204"/>
      <c r="AF3553" s="199"/>
    </row>
    <row r="3554" spans="1:32" ht="15.6" hidden="1">
      <c r="A3554" s="198"/>
      <c r="B3554" s="199"/>
      <c r="C3554" s="199"/>
      <c r="D3554" s="199"/>
      <c r="E3554" s="200"/>
      <c r="F3554" s="200"/>
      <c r="G3554" s="199"/>
      <c r="H3554" s="199"/>
      <c r="I3554" s="200"/>
      <c r="J3554" s="204"/>
      <c r="K3554" s="199"/>
      <c r="L3554" s="199"/>
      <c r="M3554" s="199"/>
      <c r="N3554" s="112"/>
      <c r="O3554" s="199"/>
      <c r="P3554" s="199"/>
      <c r="Q3554" s="199"/>
      <c r="R3554" s="199"/>
      <c r="S3554" s="199"/>
      <c r="T3554" s="199">
        <f>BD[[#This Row],[ND]]*BD[[#This Row],[NE]]</f>
        <v>0</v>
      </c>
      <c r="U3554" s="201" t="str">
        <f t="shared" si="225"/>
        <v/>
      </c>
      <c r="V3554" s="199"/>
      <c r="W3554" s="199">
        <f>BD[[#This Row],[NP]]*BD[[#This Row],[N.C]]</f>
        <v>0</v>
      </c>
      <c r="X3554" s="201" t="str">
        <f t="shared" si="226"/>
        <v/>
      </c>
      <c r="Y3554" s="182" t="b">
        <f t="shared" si="227"/>
        <v>0</v>
      </c>
      <c r="Z3554" s="199"/>
      <c r="AA3554" s="199"/>
      <c r="AB3554" s="112"/>
      <c r="AC3554" s="112"/>
      <c r="AD3554" s="112"/>
      <c r="AE3554" s="204"/>
      <c r="AF3554" s="199"/>
    </row>
    <row r="3555" spans="1:32" ht="15.6" hidden="1">
      <c r="A3555" s="198"/>
      <c r="B3555" s="199"/>
      <c r="C3555" s="199"/>
      <c r="D3555" s="199"/>
      <c r="E3555" s="200"/>
      <c r="F3555" s="200"/>
      <c r="G3555" s="199"/>
      <c r="H3555" s="199"/>
      <c r="I3555" s="200"/>
      <c r="J3555" s="204"/>
      <c r="K3555" s="199"/>
      <c r="L3555" s="199"/>
      <c r="M3555" s="199"/>
      <c r="N3555" s="112"/>
      <c r="O3555" s="199"/>
      <c r="P3555" s="199"/>
      <c r="Q3555" s="199"/>
      <c r="R3555" s="199"/>
      <c r="S3555" s="199"/>
      <c r="T3555" s="199">
        <f>BD[[#This Row],[ND]]*BD[[#This Row],[NE]]</f>
        <v>0</v>
      </c>
      <c r="U3555" s="201" t="str">
        <f t="shared" si="225"/>
        <v/>
      </c>
      <c r="V3555" s="199"/>
      <c r="W3555" s="199">
        <f>BD[[#This Row],[NP]]*BD[[#This Row],[N.C]]</f>
        <v>0</v>
      </c>
      <c r="X3555" s="201" t="str">
        <f t="shared" si="226"/>
        <v/>
      </c>
      <c r="Y3555" s="182" t="b">
        <f t="shared" si="227"/>
        <v>0</v>
      </c>
      <c r="Z3555" s="199"/>
      <c r="AA3555" s="199"/>
      <c r="AB3555" s="112"/>
      <c r="AC3555" s="112"/>
      <c r="AD3555" s="112"/>
      <c r="AE3555" s="204"/>
      <c r="AF3555" s="199"/>
    </row>
    <row r="3556" spans="1:32" ht="15.6" hidden="1">
      <c r="A3556" s="198"/>
      <c r="B3556" s="199"/>
      <c r="C3556" s="199"/>
      <c r="D3556" s="199"/>
      <c r="E3556" s="200"/>
      <c r="F3556" s="200"/>
      <c r="G3556" s="199"/>
      <c r="H3556" s="199"/>
      <c r="I3556" s="200"/>
      <c r="J3556" s="204"/>
      <c r="K3556" s="199"/>
      <c r="L3556" s="199"/>
      <c r="M3556" s="199"/>
      <c r="N3556" s="112"/>
      <c r="O3556" s="199"/>
      <c r="P3556" s="199"/>
      <c r="Q3556" s="199"/>
      <c r="R3556" s="199"/>
      <c r="S3556" s="199"/>
      <c r="T3556" s="199">
        <f>BD[[#This Row],[ND]]*BD[[#This Row],[NE]]</f>
        <v>0</v>
      </c>
      <c r="U3556" s="201" t="str">
        <f t="shared" si="225"/>
        <v/>
      </c>
      <c r="V3556" s="199"/>
      <c r="W3556" s="199">
        <f>BD[[#This Row],[NP]]*BD[[#This Row],[N.C]]</f>
        <v>0</v>
      </c>
      <c r="X3556" s="201" t="str">
        <f t="shared" si="226"/>
        <v/>
      </c>
      <c r="Y3556" s="182" t="b">
        <f t="shared" si="227"/>
        <v>0</v>
      </c>
      <c r="Z3556" s="199"/>
      <c r="AA3556" s="199"/>
      <c r="AB3556" s="112"/>
      <c r="AC3556" s="112"/>
      <c r="AD3556" s="112"/>
      <c r="AE3556" s="204"/>
      <c r="AF3556" s="199"/>
    </row>
    <row r="3557" spans="1:32" ht="15.6" hidden="1">
      <c r="A3557" s="198"/>
      <c r="B3557" s="199"/>
      <c r="C3557" s="199"/>
      <c r="D3557" s="199"/>
      <c r="E3557" s="200"/>
      <c r="F3557" s="200"/>
      <c r="G3557" s="199"/>
      <c r="H3557" s="199"/>
      <c r="I3557" s="200"/>
      <c r="J3557" s="204"/>
      <c r="K3557" s="199"/>
      <c r="L3557" s="199"/>
      <c r="M3557" s="199"/>
      <c r="N3557" s="112"/>
      <c r="O3557" s="199"/>
      <c r="P3557" s="199"/>
      <c r="Q3557" s="199"/>
      <c r="R3557" s="199"/>
      <c r="S3557" s="199"/>
      <c r="T3557" s="199">
        <f>BD[[#This Row],[ND]]*BD[[#This Row],[NE]]</f>
        <v>0</v>
      </c>
      <c r="U3557" s="201" t="str">
        <f t="shared" si="225"/>
        <v/>
      </c>
      <c r="V3557" s="199"/>
      <c r="W3557" s="199">
        <f>BD[[#This Row],[NP]]*BD[[#This Row],[N.C]]</f>
        <v>0</v>
      </c>
      <c r="X3557" s="201" t="str">
        <f t="shared" si="226"/>
        <v/>
      </c>
      <c r="Y3557" s="182" t="b">
        <f t="shared" si="227"/>
        <v>0</v>
      </c>
      <c r="Z3557" s="199"/>
      <c r="AA3557" s="199"/>
      <c r="AB3557" s="112"/>
      <c r="AC3557" s="112"/>
      <c r="AD3557" s="112"/>
      <c r="AE3557" s="204"/>
      <c r="AF3557" s="199"/>
    </row>
    <row r="3558" spans="1:32" ht="15.6" hidden="1">
      <c r="A3558" s="198"/>
      <c r="B3558" s="199"/>
      <c r="C3558" s="199"/>
      <c r="D3558" s="199"/>
      <c r="E3558" s="200"/>
      <c r="F3558" s="200"/>
      <c r="G3558" s="199"/>
      <c r="H3558" s="199"/>
      <c r="I3558" s="200"/>
      <c r="J3558" s="204"/>
      <c r="K3558" s="199"/>
      <c r="L3558" s="199"/>
      <c r="M3558" s="199"/>
      <c r="N3558" s="112"/>
      <c r="O3558" s="199"/>
      <c r="P3558" s="199"/>
      <c r="Q3558" s="199"/>
      <c r="R3558" s="199"/>
      <c r="S3558" s="199"/>
      <c r="T3558" s="199">
        <f>BD[[#This Row],[ND]]*BD[[#This Row],[NE]]</f>
        <v>0</v>
      </c>
      <c r="U3558" s="201" t="str">
        <f t="shared" si="225"/>
        <v/>
      </c>
      <c r="V3558" s="199"/>
      <c r="W3558" s="199">
        <f>BD[[#This Row],[NP]]*BD[[#This Row],[N.C]]</f>
        <v>0</v>
      </c>
      <c r="X3558" s="201" t="str">
        <f t="shared" si="226"/>
        <v/>
      </c>
      <c r="Y3558" s="182" t="b">
        <f t="shared" si="227"/>
        <v>0</v>
      </c>
      <c r="Z3558" s="199"/>
      <c r="AA3558" s="199"/>
      <c r="AB3558" s="112"/>
      <c r="AC3558" s="112"/>
      <c r="AD3558" s="112"/>
      <c r="AE3558" s="204"/>
      <c r="AF3558" s="199"/>
    </row>
    <row r="3559" spans="1:32" ht="15.6" hidden="1">
      <c r="A3559" s="198"/>
      <c r="B3559" s="199"/>
      <c r="C3559" s="199"/>
      <c r="D3559" s="199"/>
      <c r="E3559" s="200"/>
      <c r="F3559" s="200"/>
      <c r="G3559" s="199"/>
      <c r="H3559" s="199"/>
      <c r="I3559" s="200"/>
      <c r="J3559" s="204"/>
      <c r="K3559" s="199"/>
      <c r="L3559" s="199"/>
      <c r="M3559" s="199"/>
      <c r="N3559" s="112"/>
      <c r="O3559" s="199"/>
      <c r="P3559" s="199"/>
      <c r="Q3559" s="199"/>
      <c r="R3559" s="199"/>
      <c r="S3559" s="199"/>
      <c r="T3559" s="199">
        <f>BD[[#This Row],[ND]]*BD[[#This Row],[NE]]</f>
        <v>0</v>
      </c>
      <c r="U3559" s="201" t="str">
        <f t="shared" si="225"/>
        <v/>
      </c>
      <c r="V3559" s="199"/>
      <c r="W3559" s="199">
        <f>BD[[#This Row],[NP]]*BD[[#This Row],[N.C]]</f>
        <v>0</v>
      </c>
      <c r="X3559" s="201" t="str">
        <f t="shared" si="226"/>
        <v/>
      </c>
      <c r="Y3559" s="182" t="b">
        <f t="shared" si="227"/>
        <v>0</v>
      </c>
      <c r="Z3559" s="199"/>
      <c r="AA3559" s="199"/>
      <c r="AB3559" s="112"/>
      <c r="AC3559" s="112"/>
      <c r="AD3559" s="112"/>
      <c r="AE3559" s="204"/>
      <c r="AF3559" s="199"/>
    </row>
    <row r="3560" spans="1:32" ht="15.6" hidden="1">
      <c r="A3560" s="198"/>
      <c r="B3560" s="199"/>
      <c r="C3560" s="199"/>
      <c r="D3560" s="199"/>
      <c r="E3560" s="200"/>
      <c r="F3560" s="200"/>
      <c r="G3560" s="199"/>
      <c r="H3560" s="199"/>
      <c r="I3560" s="200"/>
      <c r="J3560" s="204"/>
      <c r="K3560" s="199"/>
      <c r="L3560" s="199"/>
      <c r="M3560" s="199"/>
      <c r="N3560" s="112"/>
      <c r="O3560" s="199"/>
      <c r="P3560" s="199"/>
      <c r="Q3560" s="199"/>
      <c r="R3560" s="199"/>
      <c r="S3560" s="199"/>
      <c r="T3560" s="199">
        <f>BD[[#This Row],[ND]]*BD[[#This Row],[NE]]</f>
        <v>0</v>
      </c>
      <c r="U3560" s="201" t="str">
        <f t="shared" si="225"/>
        <v/>
      </c>
      <c r="V3560" s="199"/>
      <c r="W3560" s="199">
        <f>BD[[#This Row],[NP]]*BD[[#This Row],[N.C]]</f>
        <v>0</v>
      </c>
      <c r="X3560" s="201" t="str">
        <f t="shared" si="226"/>
        <v/>
      </c>
      <c r="Y3560" s="182" t="b">
        <f t="shared" si="227"/>
        <v>0</v>
      </c>
      <c r="Z3560" s="199"/>
      <c r="AA3560" s="199"/>
      <c r="AB3560" s="112"/>
      <c r="AC3560" s="112"/>
      <c r="AD3560" s="112"/>
      <c r="AE3560" s="204"/>
      <c r="AF3560" s="199"/>
    </row>
    <row r="3561" spans="1:32" ht="15.6" hidden="1">
      <c r="A3561" s="198"/>
      <c r="B3561" s="199"/>
      <c r="C3561" s="199"/>
      <c r="D3561" s="199"/>
      <c r="E3561" s="200"/>
      <c r="F3561" s="200"/>
      <c r="G3561" s="199"/>
      <c r="H3561" s="199"/>
      <c r="I3561" s="200"/>
      <c r="J3561" s="204"/>
      <c r="K3561" s="199"/>
      <c r="L3561" s="199"/>
      <c r="M3561" s="199"/>
      <c r="N3561" s="112"/>
      <c r="O3561" s="199"/>
      <c r="P3561" s="199"/>
      <c r="Q3561" s="199"/>
      <c r="R3561" s="199"/>
      <c r="S3561" s="199"/>
      <c r="T3561" s="199">
        <f>BD[[#This Row],[ND]]*BD[[#This Row],[NE]]</f>
        <v>0</v>
      </c>
      <c r="U3561" s="201" t="str">
        <f t="shared" si="225"/>
        <v/>
      </c>
      <c r="V3561" s="199"/>
      <c r="W3561" s="199">
        <f>BD[[#This Row],[NP]]*BD[[#This Row],[N.C]]</f>
        <v>0</v>
      </c>
      <c r="X3561" s="201" t="str">
        <f t="shared" si="226"/>
        <v/>
      </c>
      <c r="Y3561" s="182" t="b">
        <f t="shared" si="227"/>
        <v>0</v>
      </c>
      <c r="Z3561" s="199"/>
      <c r="AA3561" s="199"/>
      <c r="AB3561" s="112"/>
      <c r="AC3561" s="112"/>
      <c r="AD3561" s="112"/>
      <c r="AE3561" s="204"/>
      <c r="AF3561" s="199"/>
    </row>
    <row r="3562" spans="1:32" ht="15.6" hidden="1">
      <c r="A3562" s="198"/>
      <c r="B3562" s="199"/>
      <c r="C3562" s="199"/>
      <c r="D3562" s="199"/>
      <c r="E3562" s="200"/>
      <c r="F3562" s="200"/>
      <c r="G3562" s="199"/>
      <c r="H3562" s="199"/>
      <c r="I3562" s="200"/>
      <c r="J3562" s="204"/>
      <c r="K3562" s="199"/>
      <c r="L3562" s="199"/>
      <c r="M3562" s="199"/>
      <c r="N3562" s="112"/>
      <c r="O3562" s="199"/>
      <c r="P3562" s="199"/>
      <c r="Q3562" s="199"/>
      <c r="R3562" s="199"/>
      <c r="S3562" s="199"/>
      <c r="T3562" s="199">
        <f>BD[[#This Row],[ND]]*BD[[#This Row],[NE]]</f>
        <v>0</v>
      </c>
      <c r="U3562" s="201" t="str">
        <f t="shared" si="225"/>
        <v/>
      </c>
      <c r="V3562" s="199"/>
      <c r="W3562" s="199">
        <f>BD[[#This Row],[NP]]*BD[[#This Row],[N.C]]</f>
        <v>0</v>
      </c>
      <c r="X3562" s="201" t="str">
        <f t="shared" si="226"/>
        <v/>
      </c>
      <c r="Y3562" s="182" t="b">
        <f t="shared" si="227"/>
        <v>0</v>
      </c>
      <c r="Z3562" s="199"/>
      <c r="AA3562" s="199"/>
      <c r="AB3562" s="112"/>
      <c r="AC3562" s="112"/>
      <c r="AD3562" s="112"/>
      <c r="AE3562" s="204"/>
      <c r="AF3562" s="199"/>
    </row>
    <row r="3563" spans="1:32" ht="15.6" hidden="1">
      <c r="A3563" s="198"/>
      <c r="B3563" s="199"/>
      <c r="C3563" s="199"/>
      <c r="D3563" s="199"/>
      <c r="E3563" s="200"/>
      <c r="F3563" s="200"/>
      <c r="G3563" s="199"/>
      <c r="H3563" s="199"/>
      <c r="I3563" s="200"/>
      <c r="J3563" s="204"/>
      <c r="K3563" s="199"/>
      <c r="L3563" s="199"/>
      <c r="M3563" s="199"/>
      <c r="N3563" s="112"/>
      <c r="O3563" s="199"/>
      <c r="P3563" s="199"/>
      <c r="Q3563" s="199"/>
      <c r="R3563" s="199"/>
      <c r="S3563" s="199"/>
      <c r="T3563" s="199">
        <f>BD[[#This Row],[ND]]*BD[[#This Row],[NE]]</f>
        <v>0</v>
      </c>
      <c r="U3563" s="201" t="str">
        <f t="shared" si="225"/>
        <v/>
      </c>
      <c r="V3563" s="199"/>
      <c r="W3563" s="199">
        <f>BD[[#This Row],[NP]]*BD[[#This Row],[N.C]]</f>
        <v>0</v>
      </c>
      <c r="X3563" s="201" t="str">
        <f t="shared" si="226"/>
        <v/>
      </c>
      <c r="Y3563" s="182" t="b">
        <f t="shared" si="227"/>
        <v>0</v>
      </c>
      <c r="Z3563" s="199"/>
      <c r="AA3563" s="199"/>
      <c r="AB3563" s="112"/>
      <c r="AC3563" s="112"/>
      <c r="AD3563" s="112"/>
      <c r="AE3563" s="204"/>
      <c r="AF3563" s="199"/>
    </row>
    <row r="3564" spans="1:32" ht="15.6" hidden="1">
      <c r="A3564" s="198"/>
      <c r="B3564" s="199"/>
      <c r="C3564" s="199"/>
      <c r="D3564" s="199"/>
      <c r="E3564" s="200"/>
      <c r="F3564" s="200"/>
      <c r="G3564" s="199"/>
      <c r="H3564" s="199"/>
      <c r="I3564" s="200"/>
      <c r="J3564" s="204"/>
      <c r="K3564" s="199"/>
      <c r="L3564" s="199"/>
      <c r="M3564" s="199"/>
      <c r="N3564" s="112"/>
      <c r="O3564" s="199"/>
      <c r="P3564" s="199"/>
      <c r="Q3564" s="199"/>
      <c r="R3564" s="199"/>
      <c r="S3564" s="199"/>
      <c r="T3564" s="199">
        <f>BD[[#This Row],[ND]]*BD[[#This Row],[NE]]</f>
        <v>0</v>
      </c>
      <c r="U3564" s="201" t="str">
        <f t="shared" si="225"/>
        <v/>
      </c>
      <c r="V3564" s="199"/>
      <c r="W3564" s="199">
        <f>BD[[#This Row],[NP]]*BD[[#This Row],[N.C]]</f>
        <v>0</v>
      </c>
      <c r="X3564" s="201" t="str">
        <f t="shared" si="226"/>
        <v/>
      </c>
      <c r="Y3564" s="182" t="b">
        <f t="shared" si="227"/>
        <v>0</v>
      </c>
      <c r="Z3564" s="199"/>
      <c r="AA3564" s="199"/>
      <c r="AB3564" s="112"/>
      <c r="AC3564" s="112"/>
      <c r="AD3564" s="112"/>
      <c r="AE3564" s="204"/>
      <c r="AF3564" s="199"/>
    </row>
    <row r="3565" spans="1:32" ht="15.6" hidden="1">
      <c r="A3565" s="198"/>
      <c r="B3565" s="199"/>
      <c r="C3565" s="199"/>
      <c r="D3565" s="199"/>
      <c r="E3565" s="200"/>
      <c r="F3565" s="200"/>
      <c r="G3565" s="199"/>
      <c r="H3565" s="199"/>
      <c r="I3565" s="200"/>
      <c r="J3565" s="204"/>
      <c r="K3565" s="199"/>
      <c r="L3565" s="199"/>
      <c r="M3565" s="199"/>
      <c r="N3565" s="112"/>
      <c r="O3565" s="199"/>
      <c r="P3565" s="199"/>
      <c r="Q3565" s="199"/>
      <c r="R3565" s="199"/>
      <c r="S3565" s="199"/>
      <c r="T3565" s="199">
        <f>BD[[#This Row],[ND]]*BD[[#This Row],[NE]]</f>
        <v>0</v>
      </c>
      <c r="U3565" s="201" t="str">
        <f t="shared" si="225"/>
        <v/>
      </c>
      <c r="V3565" s="199"/>
      <c r="W3565" s="199">
        <f>BD[[#This Row],[NP]]*BD[[#This Row],[N.C]]</f>
        <v>0</v>
      </c>
      <c r="X3565" s="201" t="str">
        <f t="shared" si="226"/>
        <v/>
      </c>
      <c r="Y3565" s="182" t="b">
        <f t="shared" si="227"/>
        <v>0</v>
      </c>
      <c r="Z3565" s="199"/>
      <c r="AA3565" s="199"/>
      <c r="AB3565" s="112"/>
      <c r="AC3565" s="112"/>
      <c r="AD3565" s="112"/>
      <c r="AE3565" s="204"/>
      <c r="AF3565" s="199"/>
    </row>
    <row r="3566" spans="1:32" ht="15.6" hidden="1">
      <c r="A3566" s="198"/>
      <c r="B3566" s="199"/>
      <c r="C3566" s="199"/>
      <c r="D3566" s="199"/>
      <c r="E3566" s="200"/>
      <c r="F3566" s="200"/>
      <c r="G3566" s="199"/>
      <c r="H3566" s="199"/>
      <c r="I3566" s="200"/>
      <c r="J3566" s="204"/>
      <c r="K3566" s="199"/>
      <c r="L3566" s="199"/>
      <c r="M3566" s="199"/>
      <c r="N3566" s="112"/>
      <c r="O3566" s="199"/>
      <c r="P3566" s="199"/>
      <c r="Q3566" s="199"/>
      <c r="R3566" s="199"/>
      <c r="S3566" s="199"/>
      <c r="T3566" s="199">
        <f>BD[[#This Row],[ND]]*BD[[#This Row],[NE]]</f>
        <v>0</v>
      </c>
      <c r="U3566" s="201" t="str">
        <f t="shared" si="225"/>
        <v/>
      </c>
      <c r="V3566" s="199"/>
      <c r="W3566" s="199">
        <f>BD[[#This Row],[NP]]*BD[[#This Row],[N.C]]</f>
        <v>0</v>
      </c>
      <c r="X3566" s="201" t="str">
        <f t="shared" si="226"/>
        <v/>
      </c>
      <c r="Y3566" s="182" t="b">
        <f t="shared" si="227"/>
        <v>0</v>
      </c>
      <c r="Z3566" s="199"/>
      <c r="AA3566" s="199"/>
      <c r="AB3566" s="112"/>
      <c r="AC3566" s="112"/>
      <c r="AD3566" s="112"/>
      <c r="AE3566" s="204"/>
      <c r="AF3566" s="199"/>
    </row>
    <row r="3567" spans="1:32" ht="15.6" hidden="1">
      <c r="A3567" s="198"/>
      <c r="B3567" s="199"/>
      <c r="C3567" s="199"/>
      <c r="D3567" s="199"/>
      <c r="E3567" s="200"/>
      <c r="F3567" s="200"/>
      <c r="G3567" s="199"/>
      <c r="H3567" s="199"/>
      <c r="I3567" s="200"/>
      <c r="J3567" s="204"/>
      <c r="K3567" s="199"/>
      <c r="L3567" s="199"/>
      <c r="M3567" s="199"/>
      <c r="N3567" s="112"/>
      <c r="O3567" s="199"/>
      <c r="P3567" s="199"/>
      <c r="Q3567" s="199"/>
      <c r="R3567" s="199"/>
      <c r="S3567" s="199"/>
      <c r="T3567" s="199">
        <f>BD[[#This Row],[ND]]*BD[[#This Row],[NE]]</f>
        <v>0</v>
      </c>
      <c r="U3567" s="201" t="str">
        <f t="shared" si="225"/>
        <v/>
      </c>
      <c r="V3567" s="199"/>
      <c r="W3567" s="199">
        <f>BD[[#This Row],[NP]]*BD[[#This Row],[N.C]]</f>
        <v>0</v>
      </c>
      <c r="X3567" s="201" t="str">
        <f t="shared" si="226"/>
        <v/>
      </c>
      <c r="Y3567" s="182" t="b">
        <f t="shared" si="227"/>
        <v>0</v>
      </c>
      <c r="Z3567" s="199"/>
      <c r="AA3567" s="199"/>
      <c r="AB3567" s="112"/>
      <c r="AC3567" s="112"/>
      <c r="AD3567" s="112"/>
      <c r="AE3567" s="204"/>
      <c r="AF3567" s="199"/>
    </row>
    <row r="3568" spans="1:32" ht="15.6" hidden="1">
      <c r="A3568" s="198"/>
      <c r="B3568" s="199"/>
      <c r="C3568" s="199"/>
      <c r="D3568" s="199"/>
      <c r="E3568" s="200"/>
      <c r="F3568" s="200"/>
      <c r="G3568" s="199"/>
      <c r="H3568" s="199"/>
      <c r="I3568" s="200"/>
      <c r="J3568" s="204"/>
      <c r="K3568" s="199"/>
      <c r="L3568" s="199"/>
      <c r="M3568" s="199"/>
      <c r="N3568" s="112"/>
      <c r="O3568" s="199"/>
      <c r="P3568" s="199"/>
      <c r="Q3568" s="199"/>
      <c r="R3568" s="199"/>
      <c r="S3568" s="199"/>
      <c r="T3568" s="199">
        <f>BD[[#This Row],[ND]]*BD[[#This Row],[NE]]</f>
        <v>0</v>
      </c>
      <c r="U3568" s="201" t="str">
        <f t="shared" si="225"/>
        <v/>
      </c>
      <c r="V3568" s="199"/>
      <c r="W3568" s="199">
        <f>BD[[#This Row],[NP]]*BD[[#This Row],[N.C]]</f>
        <v>0</v>
      </c>
      <c r="X3568" s="201" t="str">
        <f t="shared" si="226"/>
        <v/>
      </c>
      <c r="Y3568" s="182" t="b">
        <f t="shared" si="227"/>
        <v>0</v>
      </c>
      <c r="Z3568" s="199"/>
      <c r="AA3568" s="199"/>
      <c r="AB3568" s="112"/>
      <c r="AC3568" s="112"/>
      <c r="AD3568" s="112"/>
      <c r="AE3568" s="204"/>
      <c r="AF3568" s="199"/>
    </row>
    <row r="3569" spans="1:32" ht="15.6" hidden="1">
      <c r="A3569" s="198"/>
      <c r="B3569" s="199"/>
      <c r="C3569" s="199"/>
      <c r="D3569" s="199"/>
      <c r="E3569" s="200"/>
      <c r="F3569" s="200"/>
      <c r="G3569" s="199"/>
      <c r="H3569" s="199"/>
      <c r="I3569" s="200"/>
      <c r="J3569" s="204"/>
      <c r="K3569" s="199"/>
      <c r="L3569" s="199"/>
      <c r="M3569" s="199"/>
      <c r="N3569" s="112"/>
      <c r="O3569" s="199"/>
      <c r="P3569" s="199"/>
      <c r="Q3569" s="199"/>
      <c r="R3569" s="199"/>
      <c r="S3569" s="199"/>
      <c r="T3569" s="199">
        <f>BD[[#This Row],[ND]]*BD[[#This Row],[NE]]</f>
        <v>0</v>
      </c>
      <c r="U3569" s="201" t="str">
        <f t="shared" si="225"/>
        <v/>
      </c>
      <c r="V3569" s="199"/>
      <c r="W3569" s="199">
        <f>BD[[#This Row],[NP]]*BD[[#This Row],[N.C]]</f>
        <v>0</v>
      </c>
      <c r="X3569" s="201" t="str">
        <f t="shared" si="226"/>
        <v/>
      </c>
      <c r="Y3569" s="182" t="b">
        <f t="shared" si="227"/>
        <v>0</v>
      </c>
      <c r="Z3569" s="199"/>
      <c r="AA3569" s="199"/>
      <c r="AB3569" s="112"/>
      <c r="AC3569" s="112"/>
      <c r="AD3569" s="112"/>
      <c r="AE3569" s="204"/>
      <c r="AF3569" s="199"/>
    </row>
    <row r="3570" spans="1:32" ht="15.6" hidden="1">
      <c r="A3570" s="198"/>
      <c r="B3570" s="199"/>
      <c r="C3570" s="199"/>
      <c r="D3570" s="199"/>
      <c r="E3570" s="200"/>
      <c r="F3570" s="200"/>
      <c r="G3570" s="199"/>
      <c r="H3570" s="199"/>
      <c r="I3570" s="200"/>
      <c r="J3570" s="204"/>
      <c r="K3570" s="199"/>
      <c r="L3570" s="199"/>
      <c r="M3570" s="199"/>
      <c r="N3570" s="112"/>
      <c r="O3570" s="199"/>
      <c r="P3570" s="199"/>
      <c r="Q3570" s="199"/>
      <c r="R3570" s="199"/>
      <c r="S3570" s="199"/>
      <c r="T3570" s="199">
        <f>BD[[#This Row],[ND]]*BD[[#This Row],[NE]]</f>
        <v>0</v>
      </c>
      <c r="U3570" s="201" t="str">
        <f t="shared" si="225"/>
        <v/>
      </c>
      <c r="V3570" s="199"/>
      <c r="W3570" s="199">
        <f>BD[[#This Row],[NP]]*BD[[#This Row],[N.C]]</f>
        <v>0</v>
      </c>
      <c r="X3570" s="201" t="str">
        <f t="shared" si="226"/>
        <v/>
      </c>
      <c r="Y3570" s="182" t="b">
        <f t="shared" si="227"/>
        <v>0</v>
      </c>
      <c r="Z3570" s="199"/>
      <c r="AA3570" s="199"/>
      <c r="AB3570" s="112"/>
      <c r="AC3570" s="112"/>
      <c r="AD3570" s="112"/>
      <c r="AE3570" s="204"/>
      <c r="AF3570" s="199"/>
    </row>
    <row r="3571" spans="1:32" ht="15.6" hidden="1">
      <c r="A3571" s="198"/>
      <c r="B3571" s="199"/>
      <c r="C3571" s="199"/>
      <c r="D3571" s="199"/>
      <c r="E3571" s="200"/>
      <c r="F3571" s="200"/>
      <c r="G3571" s="199"/>
      <c r="H3571" s="199"/>
      <c r="I3571" s="200"/>
      <c r="J3571" s="204"/>
      <c r="K3571" s="199"/>
      <c r="L3571" s="199"/>
      <c r="M3571" s="199"/>
      <c r="N3571" s="112"/>
      <c r="O3571" s="199"/>
      <c r="P3571" s="199"/>
      <c r="Q3571" s="199"/>
      <c r="R3571" s="199"/>
      <c r="S3571" s="199"/>
      <c r="T3571" s="199">
        <f>BD[[#This Row],[ND]]*BD[[#This Row],[NE]]</f>
        <v>0</v>
      </c>
      <c r="U3571" s="201" t="str">
        <f t="shared" si="225"/>
        <v/>
      </c>
      <c r="V3571" s="199"/>
      <c r="W3571" s="199">
        <f>BD[[#This Row],[NP]]*BD[[#This Row],[N.C]]</f>
        <v>0</v>
      </c>
      <c r="X3571" s="201" t="str">
        <f t="shared" si="226"/>
        <v/>
      </c>
      <c r="Y3571" s="182" t="b">
        <f t="shared" si="227"/>
        <v>0</v>
      </c>
      <c r="Z3571" s="199"/>
      <c r="AA3571" s="199"/>
      <c r="AB3571" s="112"/>
      <c r="AC3571" s="112"/>
      <c r="AD3571" s="112"/>
      <c r="AE3571" s="204"/>
      <c r="AF3571" s="199"/>
    </row>
    <row r="3572" spans="1:32" ht="15.6" hidden="1">
      <c r="A3572" s="198"/>
      <c r="B3572" s="199"/>
      <c r="C3572" s="199"/>
      <c r="D3572" s="199"/>
      <c r="E3572" s="200"/>
      <c r="F3572" s="200"/>
      <c r="G3572" s="199"/>
      <c r="H3572" s="199"/>
      <c r="I3572" s="200"/>
      <c r="J3572" s="204"/>
      <c r="K3572" s="199"/>
      <c r="L3572" s="199"/>
      <c r="M3572" s="199"/>
      <c r="N3572" s="112"/>
      <c r="O3572" s="199"/>
      <c r="P3572" s="199"/>
      <c r="Q3572" s="199"/>
      <c r="R3572" s="199"/>
      <c r="S3572" s="199"/>
      <c r="T3572" s="199">
        <f>BD[[#This Row],[ND]]*BD[[#This Row],[NE]]</f>
        <v>0</v>
      </c>
      <c r="U3572" s="201" t="str">
        <f t="shared" si="225"/>
        <v/>
      </c>
      <c r="V3572" s="199"/>
      <c r="W3572" s="199">
        <f>BD[[#This Row],[NP]]*BD[[#This Row],[N.C]]</f>
        <v>0</v>
      </c>
      <c r="X3572" s="201" t="str">
        <f t="shared" si="226"/>
        <v/>
      </c>
      <c r="Y3572" s="182" t="b">
        <f t="shared" si="227"/>
        <v>0</v>
      </c>
      <c r="Z3572" s="199"/>
      <c r="AA3572" s="199"/>
      <c r="AB3572" s="112"/>
      <c r="AC3572" s="112"/>
      <c r="AD3572" s="112"/>
      <c r="AE3572" s="204"/>
      <c r="AF3572" s="199"/>
    </row>
    <row r="3573" spans="1:32" ht="15.6" hidden="1">
      <c r="A3573" s="198"/>
      <c r="B3573" s="199"/>
      <c r="C3573" s="199"/>
      <c r="D3573" s="199"/>
      <c r="E3573" s="200"/>
      <c r="F3573" s="200"/>
      <c r="G3573" s="199"/>
      <c r="H3573" s="199"/>
      <c r="I3573" s="200"/>
      <c r="J3573" s="204"/>
      <c r="K3573" s="199"/>
      <c r="L3573" s="199"/>
      <c r="M3573" s="199"/>
      <c r="N3573" s="112"/>
      <c r="O3573" s="199"/>
      <c r="P3573" s="199"/>
      <c r="Q3573" s="199"/>
      <c r="R3573" s="199"/>
      <c r="S3573" s="199"/>
      <c r="T3573" s="199">
        <f>BD[[#This Row],[ND]]*BD[[#This Row],[NE]]</f>
        <v>0</v>
      </c>
      <c r="U3573" s="201" t="str">
        <f t="shared" si="225"/>
        <v/>
      </c>
      <c r="V3573" s="199"/>
      <c r="W3573" s="199">
        <f>BD[[#This Row],[NP]]*BD[[#This Row],[N.C]]</f>
        <v>0</v>
      </c>
      <c r="X3573" s="201" t="str">
        <f t="shared" si="226"/>
        <v/>
      </c>
      <c r="Y3573" s="182" t="b">
        <f t="shared" si="227"/>
        <v>0</v>
      </c>
      <c r="Z3573" s="199"/>
      <c r="AA3573" s="199"/>
      <c r="AB3573" s="112"/>
      <c r="AC3573" s="112"/>
      <c r="AD3573" s="112"/>
      <c r="AE3573" s="204"/>
      <c r="AF3573" s="199"/>
    </row>
    <row r="3574" spans="1:32" ht="15.6" hidden="1">
      <c r="A3574" s="198"/>
      <c r="B3574" s="199"/>
      <c r="C3574" s="199"/>
      <c r="D3574" s="199"/>
      <c r="E3574" s="200"/>
      <c r="F3574" s="200"/>
      <c r="G3574" s="199"/>
      <c r="H3574" s="199"/>
      <c r="I3574" s="200"/>
      <c r="J3574" s="204"/>
      <c r="K3574" s="199"/>
      <c r="L3574" s="199"/>
      <c r="M3574" s="199"/>
      <c r="N3574" s="112"/>
      <c r="O3574" s="199"/>
      <c r="P3574" s="199"/>
      <c r="Q3574" s="199"/>
      <c r="R3574" s="199"/>
      <c r="S3574" s="199"/>
      <c r="T3574" s="199">
        <f>BD[[#This Row],[ND]]*BD[[#This Row],[NE]]</f>
        <v>0</v>
      </c>
      <c r="U3574" s="201" t="str">
        <f t="shared" si="225"/>
        <v/>
      </c>
      <c r="V3574" s="199"/>
      <c r="W3574" s="199">
        <f>BD[[#This Row],[NP]]*BD[[#This Row],[N.C]]</f>
        <v>0</v>
      </c>
      <c r="X3574" s="201" t="str">
        <f t="shared" si="226"/>
        <v/>
      </c>
      <c r="Y3574" s="182" t="b">
        <f t="shared" si="227"/>
        <v>0</v>
      </c>
      <c r="Z3574" s="199"/>
      <c r="AA3574" s="199"/>
      <c r="AB3574" s="112"/>
      <c r="AC3574" s="112"/>
      <c r="AD3574" s="112"/>
      <c r="AE3574" s="204"/>
      <c r="AF3574" s="199"/>
    </row>
    <row r="3575" spans="1:32" ht="15.6" hidden="1">
      <c r="A3575" s="198"/>
      <c r="B3575" s="199"/>
      <c r="C3575" s="199"/>
      <c r="D3575" s="199"/>
      <c r="E3575" s="200"/>
      <c r="F3575" s="200"/>
      <c r="G3575" s="199"/>
      <c r="H3575" s="199"/>
      <c r="I3575" s="200"/>
      <c r="J3575" s="204"/>
      <c r="K3575" s="199"/>
      <c r="L3575" s="199"/>
      <c r="M3575" s="199"/>
      <c r="N3575" s="112"/>
      <c r="O3575" s="199"/>
      <c r="P3575" s="199"/>
      <c r="Q3575" s="199"/>
      <c r="R3575" s="199"/>
      <c r="S3575" s="199"/>
      <c r="T3575" s="199">
        <f>BD[[#This Row],[ND]]*BD[[#This Row],[NE]]</f>
        <v>0</v>
      </c>
      <c r="U3575" s="201" t="str">
        <f t="shared" si="225"/>
        <v/>
      </c>
      <c r="V3575" s="199"/>
      <c r="W3575" s="199">
        <f>BD[[#This Row],[NP]]*BD[[#This Row],[N.C]]</f>
        <v>0</v>
      </c>
      <c r="X3575" s="201" t="str">
        <f t="shared" si="226"/>
        <v/>
      </c>
      <c r="Y3575" s="182" t="b">
        <f t="shared" si="227"/>
        <v>0</v>
      </c>
      <c r="Z3575" s="199"/>
      <c r="AA3575" s="199"/>
      <c r="AB3575" s="112"/>
      <c r="AC3575" s="112"/>
      <c r="AD3575" s="112"/>
      <c r="AE3575" s="204"/>
      <c r="AF3575" s="199"/>
    </row>
    <row r="3576" spans="1:32" ht="15.6" hidden="1">
      <c r="A3576" s="198"/>
      <c r="B3576" s="199"/>
      <c r="C3576" s="199"/>
      <c r="D3576" s="199"/>
      <c r="E3576" s="200"/>
      <c r="F3576" s="200"/>
      <c r="G3576" s="199"/>
      <c r="H3576" s="199"/>
      <c r="I3576" s="200"/>
      <c r="J3576" s="204"/>
      <c r="K3576" s="199"/>
      <c r="L3576" s="199"/>
      <c r="M3576" s="199"/>
      <c r="N3576" s="112"/>
      <c r="O3576" s="199"/>
      <c r="P3576" s="199"/>
      <c r="Q3576" s="199"/>
      <c r="R3576" s="199"/>
      <c r="S3576" s="199"/>
      <c r="T3576" s="199">
        <f>BD[[#This Row],[ND]]*BD[[#This Row],[NE]]</f>
        <v>0</v>
      </c>
      <c r="U3576" s="201" t="str">
        <f t="shared" si="225"/>
        <v/>
      </c>
      <c r="V3576" s="199"/>
      <c r="W3576" s="199">
        <f>BD[[#This Row],[NP]]*BD[[#This Row],[N.C]]</f>
        <v>0</v>
      </c>
      <c r="X3576" s="201" t="str">
        <f t="shared" si="226"/>
        <v/>
      </c>
      <c r="Y3576" s="182" t="b">
        <f t="shared" si="227"/>
        <v>0</v>
      </c>
      <c r="Z3576" s="199"/>
      <c r="AA3576" s="199"/>
      <c r="AB3576" s="112"/>
      <c r="AC3576" s="112"/>
      <c r="AD3576" s="112"/>
      <c r="AE3576" s="204"/>
      <c r="AF3576" s="199"/>
    </row>
    <row r="3577" spans="1:32" ht="15.6" hidden="1">
      <c r="A3577" s="198"/>
      <c r="B3577" s="199"/>
      <c r="C3577" s="199"/>
      <c r="D3577" s="199"/>
      <c r="E3577" s="200"/>
      <c r="F3577" s="200"/>
      <c r="G3577" s="199"/>
      <c r="H3577" s="199"/>
      <c r="I3577" s="200"/>
      <c r="J3577" s="204"/>
      <c r="K3577" s="199"/>
      <c r="L3577" s="199"/>
      <c r="M3577" s="199"/>
      <c r="N3577" s="112"/>
      <c r="O3577" s="199"/>
      <c r="P3577" s="199"/>
      <c r="Q3577" s="199"/>
      <c r="R3577" s="199"/>
      <c r="S3577" s="199"/>
      <c r="T3577" s="199">
        <f>BD[[#This Row],[ND]]*BD[[#This Row],[NE]]</f>
        <v>0</v>
      </c>
      <c r="U3577" s="201" t="str">
        <f t="shared" si="225"/>
        <v/>
      </c>
      <c r="V3577" s="199"/>
      <c r="W3577" s="199">
        <f>BD[[#This Row],[NP]]*BD[[#This Row],[N.C]]</f>
        <v>0</v>
      </c>
      <c r="X3577" s="201" t="str">
        <f t="shared" si="226"/>
        <v/>
      </c>
      <c r="Y3577" s="182" t="b">
        <f t="shared" si="227"/>
        <v>0</v>
      </c>
      <c r="Z3577" s="199"/>
      <c r="AA3577" s="199"/>
      <c r="AB3577" s="112"/>
      <c r="AC3577" s="112"/>
      <c r="AD3577" s="112"/>
      <c r="AE3577" s="204"/>
      <c r="AF3577" s="199"/>
    </row>
    <row r="3578" spans="1:32" ht="15.6" hidden="1">
      <c r="A3578" s="198"/>
      <c r="B3578" s="199"/>
      <c r="C3578" s="199"/>
      <c r="D3578" s="199"/>
      <c r="E3578" s="200"/>
      <c r="F3578" s="200"/>
      <c r="G3578" s="199"/>
      <c r="H3578" s="199"/>
      <c r="I3578" s="200"/>
      <c r="J3578" s="204"/>
      <c r="K3578" s="199"/>
      <c r="L3578" s="199"/>
      <c r="M3578" s="199"/>
      <c r="N3578" s="112"/>
      <c r="O3578" s="199"/>
      <c r="P3578" s="199"/>
      <c r="Q3578" s="199"/>
      <c r="R3578" s="199"/>
      <c r="S3578" s="199"/>
      <c r="T3578" s="199">
        <f>BD[[#This Row],[ND]]*BD[[#This Row],[NE]]</f>
        <v>0</v>
      </c>
      <c r="U3578" s="201" t="str">
        <f t="shared" si="225"/>
        <v/>
      </c>
      <c r="V3578" s="199"/>
      <c r="W3578" s="199">
        <f>BD[[#This Row],[NP]]*BD[[#This Row],[N.C]]</f>
        <v>0</v>
      </c>
      <c r="X3578" s="201" t="str">
        <f t="shared" si="226"/>
        <v/>
      </c>
      <c r="Y3578" s="182" t="b">
        <f t="shared" si="227"/>
        <v>0</v>
      </c>
      <c r="Z3578" s="199"/>
      <c r="AA3578" s="199"/>
      <c r="AB3578" s="112"/>
      <c r="AC3578" s="112"/>
      <c r="AD3578" s="112"/>
      <c r="AE3578" s="204"/>
      <c r="AF3578" s="199"/>
    </row>
    <row r="3579" spans="1:32" ht="15.6" hidden="1">
      <c r="A3579" s="198"/>
      <c r="B3579" s="199"/>
      <c r="C3579" s="199"/>
      <c r="D3579" s="199"/>
      <c r="E3579" s="200"/>
      <c r="F3579" s="200"/>
      <c r="G3579" s="199"/>
      <c r="H3579" s="199"/>
      <c r="I3579" s="200"/>
      <c r="J3579" s="204"/>
      <c r="K3579" s="199"/>
      <c r="L3579" s="199"/>
      <c r="M3579" s="199"/>
      <c r="N3579" s="112"/>
      <c r="O3579" s="199"/>
      <c r="P3579" s="199"/>
      <c r="Q3579" s="199"/>
      <c r="R3579" s="199"/>
      <c r="S3579" s="199"/>
      <c r="T3579" s="199">
        <f>BD[[#This Row],[ND]]*BD[[#This Row],[NE]]</f>
        <v>0</v>
      </c>
      <c r="U3579" s="201" t="str">
        <f t="shared" si="225"/>
        <v/>
      </c>
      <c r="V3579" s="199"/>
      <c r="W3579" s="199">
        <f>BD[[#This Row],[NP]]*BD[[#This Row],[N.C]]</f>
        <v>0</v>
      </c>
      <c r="X3579" s="201" t="str">
        <f t="shared" si="226"/>
        <v/>
      </c>
      <c r="Y3579" s="182" t="b">
        <f t="shared" si="227"/>
        <v>0</v>
      </c>
      <c r="Z3579" s="199"/>
      <c r="AA3579" s="199"/>
      <c r="AB3579" s="112"/>
      <c r="AC3579" s="112"/>
      <c r="AD3579" s="112"/>
      <c r="AE3579" s="204"/>
      <c r="AF3579" s="199"/>
    </row>
    <row r="3580" spans="1:32" ht="15.6" hidden="1">
      <c r="A3580" s="198"/>
      <c r="B3580" s="199"/>
      <c r="C3580" s="199"/>
      <c r="D3580" s="199"/>
      <c r="E3580" s="200"/>
      <c r="F3580" s="200"/>
      <c r="G3580" s="199"/>
      <c r="H3580" s="199"/>
      <c r="I3580" s="200"/>
      <c r="J3580" s="204"/>
      <c r="K3580" s="199"/>
      <c r="L3580" s="199"/>
      <c r="M3580" s="199"/>
      <c r="N3580" s="112"/>
      <c r="O3580" s="199"/>
      <c r="P3580" s="199"/>
      <c r="Q3580" s="199"/>
      <c r="R3580" s="199"/>
      <c r="S3580" s="199"/>
      <c r="T3580" s="199">
        <f>BD[[#This Row],[ND]]*BD[[#This Row],[NE]]</f>
        <v>0</v>
      </c>
      <c r="U3580" s="201" t="str">
        <f t="shared" si="225"/>
        <v/>
      </c>
      <c r="V3580" s="199"/>
      <c r="W3580" s="199">
        <f>BD[[#This Row],[NP]]*BD[[#This Row],[N.C]]</f>
        <v>0</v>
      </c>
      <c r="X3580" s="201" t="str">
        <f t="shared" si="226"/>
        <v/>
      </c>
      <c r="Y3580" s="182" t="b">
        <f t="shared" si="227"/>
        <v>0</v>
      </c>
      <c r="Z3580" s="199"/>
      <c r="AA3580" s="199"/>
      <c r="AB3580" s="112"/>
      <c r="AC3580" s="112"/>
      <c r="AD3580" s="112"/>
      <c r="AE3580" s="204"/>
      <c r="AF3580" s="199"/>
    </row>
    <row r="3581" spans="1:32" ht="15.6" hidden="1">
      <c r="A3581" s="198"/>
      <c r="B3581" s="199"/>
      <c r="C3581" s="199"/>
      <c r="D3581" s="199"/>
      <c r="E3581" s="200"/>
      <c r="F3581" s="200"/>
      <c r="G3581" s="199"/>
      <c r="H3581" s="199"/>
      <c r="I3581" s="200"/>
      <c r="J3581" s="204"/>
      <c r="K3581" s="199"/>
      <c r="L3581" s="199"/>
      <c r="M3581" s="199"/>
      <c r="N3581" s="112"/>
      <c r="O3581" s="199"/>
      <c r="P3581" s="199"/>
      <c r="Q3581" s="199"/>
      <c r="R3581" s="199"/>
      <c r="S3581" s="199"/>
      <c r="T3581" s="199">
        <f>BD[[#This Row],[ND]]*BD[[#This Row],[NE]]</f>
        <v>0</v>
      </c>
      <c r="U3581" s="201" t="str">
        <f t="shared" si="225"/>
        <v/>
      </c>
      <c r="V3581" s="199"/>
      <c r="W3581" s="199">
        <f>BD[[#This Row],[NP]]*BD[[#This Row],[N.C]]</f>
        <v>0</v>
      </c>
      <c r="X3581" s="201" t="str">
        <f t="shared" si="226"/>
        <v/>
      </c>
      <c r="Y3581" s="182" t="b">
        <f t="shared" si="227"/>
        <v>0</v>
      </c>
      <c r="Z3581" s="199"/>
      <c r="AA3581" s="199"/>
      <c r="AB3581" s="112"/>
      <c r="AC3581" s="112"/>
      <c r="AD3581" s="112"/>
      <c r="AE3581" s="204"/>
      <c r="AF3581" s="199"/>
    </row>
    <row r="3582" spans="1:32" ht="15.6" hidden="1">
      <c r="A3582" s="198"/>
      <c r="B3582" s="199"/>
      <c r="C3582" s="199"/>
      <c r="D3582" s="199"/>
      <c r="E3582" s="200"/>
      <c r="F3582" s="200"/>
      <c r="G3582" s="199"/>
      <c r="H3582" s="199"/>
      <c r="I3582" s="200"/>
      <c r="J3582" s="204"/>
      <c r="K3582" s="199"/>
      <c r="L3582" s="199"/>
      <c r="M3582" s="199"/>
      <c r="N3582" s="112"/>
      <c r="O3582" s="199"/>
      <c r="P3582" s="199"/>
      <c r="Q3582" s="199"/>
      <c r="R3582" s="199"/>
      <c r="S3582" s="199"/>
      <c r="T3582" s="199">
        <f>BD[[#This Row],[ND]]*BD[[#This Row],[NE]]</f>
        <v>0</v>
      </c>
      <c r="U3582" s="201" t="str">
        <f t="shared" si="225"/>
        <v/>
      </c>
      <c r="V3582" s="199"/>
      <c r="W3582" s="199">
        <f>BD[[#This Row],[NP]]*BD[[#This Row],[N.C]]</f>
        <v>0</v>
      </c>
      <c r="X3582" s="201" t="str">
        <f t="shared" si="226"/>
        <v/>
      </c>
      <c r="Y3582" s="182" t="b">
        <f t="shared" si="227"/>
        <v>0</v>
      </c>
      <c r="Z3582" s="199"/>
      <c r="AA3582" s="199"/>
      <c r="AB3582" s="112"/>
      <c r="AC3582" s="112"/>
      <c r="AD3582" s="112"/>
      <c r="AE3582" s="204"/>
      <c r="AF3582" s="199"/>
    </row>
    <row r="3583" spans="1:32" ht="15.6" hidden="1">
      <c r="A3583" s="198"/>
      <c r="B3583" s="199"/>
      <c r="C3583" s="199"/>
      <c r="D3583" s="199"/>
      <c r="E3583" s="200"/>
      <c r="F3583" s="200"/>
      <c r="G3583" s="199"/>
      <c r="H3583" s="199"/>
      <c r="I3583" s="200"/>
      <c r="J3583" s="204"/>
      <c r="K3583" s="199"/>
      <c r="L3583" s="199"/>
      <c r="M3583" s="199"/>
      <c r="N3583" s="112"/>
      <c r="O3583" s="199"/>
      <c r="P3583" s="199"/>
      <c r="Q3583" s="199"/>
      <c r="R3583" s="199"/>
      <c r="S3583" s="199"/>
      <c r="T3583" s="199">
        <f>BD[[#This Row],[ND]]*BD[[#This Row],[NE]]</f>
        <v>0</v>
      </c>
      <c r="U3583" s="201" t="str">
        <f t="shared" si="225"/>
        <v/>
      </c>
      <c r="V3583" s="199"/>
      <c r="W3583" s="199">
        <f>BD[[#This Row],[NP]]*BD[[#This Row],[N.C]]</f>
        <v>0</v>
      </c>
      <c r="X3583" s="201" t="str">
        <f t="shared" si="226"/>
        <v/>
      </c>
      <c r="Y3583" s="182" t="b">
        <f t="shared" si="227"/>
        <v>0</v>
      </c>
      <c r="Z3583" s="199"/>
      <c r="AA3583" s="199"/>
      <c r="AB3583" s="112"/>
      <c r="AC3583" s="112"/>
      <c r="AD3583" s="112"/>
      <c r="AE3583" s="204"/>
      <c r="AF3583" s="199"/>
    </row>
    <row r="3584" spans="1:32" ht="15.6" hidden="1">
      <c r="A3584" s="198"/>
      <c r="B3584" s="199"/>
      <c r="C3584" s="199"/>
      <c r="D3584" s="199"/>
      <c r="E3584" s="200"/>
      <c r="F3584" s="200"/>
      <c r="G3584" s="199"/>
      <c r="H3584" s="199"/>
      <c r="I3584" s="200"/>
      <c r="J3584" s="204"/>
      <c r="K3584" s="199"/>
      <c r="L3584" s="199"/>
      <c r="M3584" s="199"/>
      <c r="N3584" s="112"/>
      <c r="O3584" s="199"/>
      <c r="P3584" s="199"/>
      <c r="Q3584" s="199"/>
      <c r="R3584" s="199"/>
      <c r="S3584" s="199"/>
      <c r="T3584" s="199">
        <f>BD[[#This Row],[ND]]*BD[[#This Row],[NE]]</f>
        <v>0</v>
      </c>
      <c r="U3584" s="201" t="str">
        <f t="shared" ref="U3584:U3647" si="228">IF(AND(T3584&lt;=40,T3584&gt;=24),"MUY ALTO",IF(AND(T3584&lt;=20,T3584&gt;=10),"ALTO",IF(AND(T3584&lt;=8,T3584&gt;=6),"MEDIO",IF(AND(T3584&lt;=4,T3584&gt;=1),"BAJO",""))))</f>
        <v/>
      </c>
      <c r="V3584" s="199"/>
      <c r="W3584" s="199">
        <f>BD[[#This Row],[NP]]*BD[[#This Row],[N.C]]</f>
        <v>0</v>
      </c>
      <c r="X3584" s="201" t="str">
        <f t="shared" ref="X3584:X3647" si="229">IFERROR(IF(AND(W3584&gt;=600,W3584&lt;=4000),"I",IF(AND(W3584&lt;500,W3584&gt;=150),"II",IF(AND(W3584&lt;=120,W3584&gt;=40),"III",IF(W3584=20,"IV","")))),"")</f>
        <v/>
      </c>
      <c r="Y3584" s="182" t="b">
        <f t="shared" ref="Y3584:Y3647" si="230">IF(AND(X3584="I"),"NO ACEPTABLE",IF(AND(X3584="II"),"ACEPTABLE CON CONTROL ESPECIFICO",IF(AND(X3584="III"),"MEJORABLE",IF(AND(X3584="IV"),"ACEPTABLE"))))</f>
        <v>0</v>
      </c>
      <c r="Z3584" s="199"/>
      <c r="AA3584" s="199"/>
      <c r="AB3584" s="112"/>
      <c r="AC3584" s="112"/>
      <c r="AD3584" s="112"/>
      <c r="AE3584" s="204"/>
      <c r="AF3584" s="199"/>
    </row>
    <row r="3585" spans="1:32" ht="15.6" hidden="1">
      <c r="A3585" s="198"/>
      <c r="B3585" s="199"/>
      <c r="C3585" s="199"/>
      <c r="D3585" s="199"/>
      <c r="E3585" s="200"/>
      <c r="F3585" s="200"/>
      <c r="G3585" s="199"/>
      <c r="H3585" s="199"/>
      <c r="I3585" s="200"/>
      <c r="J3585" s="204"/>
      <c r="K3585" s="199"/>
      <c r="L3585" s="199"/>
      <c r="M3585" s="199"/>
      <c r="N3585" s="112"/>
      <c r="O3585" s="199"/>
      <c r="P3585" s="199"/>
      <c r="Q3585" s="199"/>
      <c r="R3585" s="199"/>
      <c r="S3585" s="199"/>
      <c r="T3585" s="199">
        <f>BD[[#This Row],[ND]]*BD[[#This Row],[NE]]</f>
        <v>0</v>
      </c>
      <c r="U3585" s="201" t="str">
        <f t="shared" si="228"/>
        <v/>
      </c>
      <c r="V3585" s="199"/>
      <c r="W3585" s="199">
        <f>BD[[#This Row],[NP]]*BD[[#This Row],[N.C]]</f>
        <v>0</v>
      </c>
      <c r="X3585" s="201" t="str">
        <f t="shared" si="229"/>
        <v/>
      </c>
      <c r="Y3585" s="182" t="b">
        <f t="shared" si="230"/>
        <v>0</v>
      </c>
      <c r="Z3585" s="199"/>
      <c r="AA3585" s="199"/>
      <c r="AB3585" s="112"/>
      <c r="AC3585" s="112"/>
      <c r="AD3585" s="112"/>
      <c r="AE3585" s="204"/>
      <c r="AF3585" s="199"/>
    </row>
    <row r="3586" spans="1:32" ht="15.6" hidden="1">
      <c r="A3586" s="198"/>
      <c r="B3586" s="199"/>
      <c r="C3586" s="199"/>
      <c r="D3586" s="199"/>
      <c r="E3586" s="200"/>
      <c r="F3586" s="200"/>
      <c r="G3586" s="199"/>
      <c r="H3586" s="199"/>
      <c r="I3586" s="200"/>
      <c r="J3586" s="204"/>
      <c r="K3586" s="199"/>
      <c r="L3586" s="199"/>
      <c r="M3586" s="199"/>
      <c r="N3586" s="112"/>
      <c r="O3586" s="199"/>
      <c r="P3586" s="199"/>
      <c r="Q3586" s="199"/>
      <c r="R3586" s="199"/>
      <c r="S3586" s="199"/>
      <c r="T3586" s="199">
        <f>BD[[#This Row],[ND]]*BD[[#This Row],[NE]]</f>
        <v>0</v>
      </c>
      <c r="U3586" s="201" t="str">
        <f t="shared" si="228"/>
        <v/>
      </c>
      <c r="V3586" s="199"/>
      <c r="W3586" s="199">
        <f>BD[[#This Row],[NP]]*BD[[#This Row],[N.C]]</f>
        <v>0</v>
      </c>
      <c r="X3586" s="201" t="str">
        <f t="shared" si="229"/>
        <v/>
      </c>
      <c r="Y3586" s="182" t="b">
        <f t="shared" si="230"/>
        <v>0</v>
      </c>
      <c r="Z3586" s="199"/>
      <c r="AA3586" s="199"/>
      <c r="AB3586" s="112"/>
      <c r="AC3586" s="112"/>
      <c r="AD3586" s="112"/>
      <c r="AE3586" s="204"/>
      <c r="AF3586" s="199"/>
    </row>
    <row r="3587" spans="1:32" ht="15.6" hidden="1">
      <c r="A3587" s="198"/>
      <c r="B3587" s="199"/>
      <c r="C3587" s="199"/>
      <c r="D3587" s="199"/>
      <c r="E3587" s="200"/>
      <c r="F3587" s="200"/>
      <c r="G3587" s="199"/>
      <c r="H3587" s="199"/>
      <c r="I3587" s="200"/>
      <c r="J3587" s="204"/>
      <c r="K3587" s="199"/>
      <c r="L3587" s="199"/>
      <c r="M3587" s="199"/>
      <c r="N3587" s="112"/>
      <c r="O3587" s="199"/>
      <c r="P3587" s="199"/>
      <c r="Q3587" s="199"/>
      <c r="R3587" s="199"/>
      <c r="S3587" s="199"/>
      <c r="T3587" s="199">
        <f>BD[[#This Row],[ND]]*BD[[#This Row],[NE]]</f>
        <v>0</v>
      </c>
      <c r="U3587" s="201" t="str">
        <f t="shared" si="228"/>
        <v/>
      </c>
      <c r="V3587" s="199"/>
      <c r="W3587" s="199">
        <f>BD[[#This Row],[NP]]*BD[[#This Row],[N.C]]</f>
        <v>0</v>
      </c>
      <c r="X3587" s="201" t="str">
        <f t="shared" si="229"/>
        <v/>
      </c>
      <c r="Y3587" s="182" t="b">
        <f t="shared" si="230"/>
        <v>0</v>
      </c>
      <c r="Z3587" s="199"/>
      <c r="AA3587" s="199"/>
      <c r="AB3587" s="112"/>
      <c r="AC3587" s="112"/>
      <c r="AD3587" s="112"/>
      <c r="AE3587" s="204"/>
      <c r="AF3587" s="199"/>
    </row>
    <row r="3588" spans="1:32" ht="15.6" hidden="1">
      <c r="A3588" s="198"/>
      <c r="B3588" s="199"/>
      <c r="C3588" s="199"/>
      <c r="D3588" s="199"/>
      <c r="E3588" s="200"/>
      <c r="F3588" s="200"/>
      <c r="G3588" s="199"/>
      <c r="H3588" s="199"/>
      <c r="I3588" s="200"/>
      <c r="J3588" s="204"/>
      <c r="K3588" s="199"/>
      <c r="L3588" s="199"/>
      <c r="M3588" s="199"/>
      <c r="N3588" s="112"/>
      <c r="O3588" s="199"/>
      <c r="P3588" s="199"/>
      <c r="Q3588" s="199"/>
      <c r="R3588" s="199"/>
      <c r="S3588" s="199"/>
      <c r="T3588" s="199">
        <f>BD[[#This Row],[ND]]*BD[[#This Row],[NE]]</f>
        <v>0</v>
      </c>
      <c r="U3588" s="201" t="str">
        <f t="shared" si="228"/>
        <v/>
      </c>
      <c r="V3588" s="199"/>
      <c r="W3588" s="199">
        <f>BD[[#This Row],[NP]]*BD[[#This Row],[N.C]]</f>
        <v>0</v>
      </c>
      <c r="X3588" s="201" t="str">
        <f t="shared" si="229"/>
        <v/>
      </c>
      <c r="Y3588" s="182" t="b">
        <f t="shared" si="230"/>
        <v>0</v>
      </c>
      <c r="Z3588" s="199"/>
      <c r="AA3588" s="199"/>
      <c r="AB3588" s="112"/>
      <c r="AC3588" s="112"/>
      <c r="AD3588" s="112"/>
      <c r="AE3588" s="204"/>
      <c r="AF3588" s="199"/>
    </row>
    <row r="3589" spans="1:32" ht="15.6" hidden="1">
      <c r="A3589" s="198"/>
      <c r="B3589" s="199"/>
      <c r="C3589" s="199"/>
      <c r="D3589" s="199"/>
      <c r="E3589" s="200"/>
      <c r="F3589" s="200"/>
      <c r="G3589" s="199"/>
      <c r="H3589" s="199"/>
      <c r="I3589" s="200"/>
      <c r="J3589" s="204"/>
      <c r="K3589" s="199"/>
      <c r="L3589" s="199"/>
      <c r="M3589" s="199"/>
      <c r="N3589" s="112"/>
      <c r="O3589" s="199"/>
      <c r="P3589" s="199"/>
      <c r="Q3589" s="199"/>
      <c r="R3589" s="199"/>
      <c r="S3589" s="199"/>
      <c r="T3589" s="199">
        <f>BD[[#This Row],[ND]]*BD[[#This Row],[NE]]</f>
        <v>0</v>
      </c>
      <c r="U3589" s="201" t="str">
        <f t="shared" si="228"/>
        <v/>
      </c>
      <c r="V3589" s="199"/>
      <c r="W3589" s="199">
        <f>BD[[#This Row],[NP]]*BD[[#This Row],[N.C]]</f>
        <v>0</v>
      </c>
      <c r="X3589" s="201" t="str">
        <f t="shared" si="229"/>
        <v/>
      </c>
      <c r="Y3589" s="182" t="b">
        <f t="shared" si="230"/>
        <v>0</v>
      </c>
      <c r="Z3589" s="199"/>
      <c r="AA3589" s="199"/>
      <c r="AB3589" s="112"/>
      <c r="AC3589" s="112"/>
      <c r="AD3589" s="112"/>
      <c r="AE3589" s="204"/>
      <c r="AF3589" s="199"/>
    </row>
    <row r="3590" spans="1:32" ht="15.6" hidden="1">
      <c r="A3590" s="198"/>
      <c r="B3590" s="199"/>
      <c r="C3590" s="199"/>
      <c r="D3590" s="199"/>
      <c r="E3590" s="200"/>
      <c r="F3590" s="200"/>
      <c r="G3590" s="199"/>
      <c r="H3590" s="199"/>
      <c r="I3590" s="200"/>
      <c r="J3590" s="204"/>
      <c r="K3590" s="199"/>
      <c r="L3590" s="199"/>
      <c r="M3590" s="199"/>
      <c r="N3590" s="112"/>
      <c r="O3590" s="199"/>
      <c r="P3590" s="199"/>
      <c r="Q3590" s="199"/>
      <c r="R3590" s="199"/>
      <c r="S3590" s="199"/>
      <c r="T3590" s="199">
        <f>BD[[#This Row],[ND]]*BD[[#This Row],[NE]]</f>
        <v>0</v>
      </c>
      <c r="U3590" s="201" t="str">
        <f t="shared" si="228"/>
        <v/>
      </c>
      <c r="V3590" s="199"/>
      <c r="W3590" s="199">
        <f>BD[[#This Row],[NP]]*BD[[#This Row],[N.C]]</f>
        <v>0</v>
      </c>
      <c r="X3590" s="201" t="str">
        <f t="shared" si="229"/>
        <v/>
      </c>
      <c r="Y3590" s="182" t="b">
        <f t="shared" si="230"/>
        <v>0</v>
      </c>
      <c r="Z3590" s="199"/>
      <c r="AA3590" s="199"/>
      <c r="AB3590" s="112"/>
      <c r="AC3590" s="112"/>
      <c r="AD3590" s="112"/>
      <c r="AE3590" s="204"/>
      <c r="AF3590" s="199"/>
    </row>
    <row r="3591" spans="1:32" ht="15.6" hidden="1">
      <c r="A3591" s="198"/>
      <c r="B3591" s="199"/>
      <c r="C3591" s="199"/>
      <c r="D3591" s="199"/>
      <c r="E3591" s="200"/>
      <c r="F3591" s="200"/>
      <c r="G3591" s="199"/>
      <c r="H3591" s="199"/>
      <c r="I3591" s="200"/>
      <c r="J3591" s="204"/>
      <c r="K3591" s="199"/>
      <c r="L3591" s="199"/>
      <c r="M3591" s="199"/>
      <c r="N3591" s="112"/>
      <c r="O3591" s="199"/>
      <c r="P3591" s="199"/>
      <c r="Q3591" s="199"/>
      <c r="R3591" s="199"/>
      <c r="S3591" s="199"/>
      <c r="T3591" s="199">
        <f>BD[[#This Row],[ND]]*BD[[#This Row],[NE]]</f>
        <v>0</v>
      </c>
      <c r="U3591" s="201" t="str">
        <f t="shared" si="228"/>
        <v/>
      </c>
      <c r="V3591" s="199"/>
      <c r="W3591" s="199">
        <f>BD[[#This Row],[NP]]*BD[[#This Row],[N.C]]</f>
        <v>0</v>
      </c>
      <c r="X3591" s="201" t="str">
        <f t="shared" si="229"/>
        <v/>
      </c>
      <c r="Y3591" s="182" t="b">
        <f t="shared" si="230"/>
        <v>0</v>
      </c>
      <c r="Z3591" s="199"/>
      <c r="AA3591" s="199"/>
      <c r="AB3591" s="112"/>
      <c r="AC3591" s="112"/>
      <c r="AD3591" s="112"/>
      <c r="AE3591" s="204"/>
      <c r="AF3591" s="199"/>
    </row>
    <row r="3592" spans="1:32" ht="15.6" hidden="1">
      <c r="A3592" s="198"/>
      <c r="B3592" s="199"/>
      <c r="C3592" s="199"/>
      <c r="D3592" s="199"/>
      <c r="E3592" s="200"/>
      <c r="F3592" s="200"/>
      <c r="G3592" s="199"/>
      <c r="H3592" s="199"/>
      <c r="I3592" s="200"/>
      <c r="J3592" s="204"/>
      <c r="K3592" s="199"/>
      <c r="L3592" s="199"/>
      <c r="M3592" s="199"/>
      <c r="N3592" s="112"/>
      <c r="O3592" s="199"/>
      <c r="P3592" s="199"/>
      <c r="Q3592" s="199"/>
      <c r="R3592" s="199"/>
      <c r="S3592" s="199"/>
      <c r="T3592" s="199">
        <f>BD[[#This Row],[ND]]*BD[[#This Row],[NE]]</f>
        <v>0</v>
      </c>
      <c r="U3592" s="201" t="str">
        <f t="shared" si="228"/>
        <v/>
      </c>
      <c r="V3592" s="199"/>
      <c r="W3592" s="199">
        <f>BD[[#This Row],[NP]]*BD[[#This Row],[N.C]]</f>
        <v>0</v>
      </c>
      <c r="X3592" s="201" t="str">
        <f t="shared" si="229"/>
        <v/>
      </c>
      <c r="Y3592" s="182" t="b">
        <f t="shared" si="230"/>
        <v>0</v>
      </c>
      <c r="Z3592" s="199"/>
      <c r="AA3592" s="199"/>
      <c r="AB3592" s="112"/>
      <c r="AC3592" s="112"/>
      <c r="AD3592" s="112"/>
      <c r="AE3592" s="204"/>
      <c r="AF3592" s="199"/>
    </row>
    <row r="3593" spans="1:32" ht="15.6" hidden="1">
      <c r="A3593" s="198"/>
      <c r="B3593" s="199"/>
      <c r="C3593" s="199"/>
      <c r="D3593" s="199"/>
      <c r="E3593" s="200"/>
      <c r="F3593" s="200"/>
      <c r="G3593" s="199"/>
      <c r="H3593" s="199"/>
      <c r="I3593" s="200"/>
      <c r="J3593" s="204"/>
      <c r="K3593" s="199"/>
      <c r="L3593" s="199"/>
      <c r="M3593" s="199"/>
      <c r="N3593" s="112"/>
      <c r="O3593" s="199"/>
      <c r="P3593" s="199"/>
      <c r="Q3593" s="199"/>
      <c r="R3593" s="199"/>
      <c r="S3593" s="199"/>
      <c r="T3593" s="199">
        <f>BD[[#This Row],[ND]]*BD[[#This Row],[NE]]</f>
        <v>0</v>
      </c>
      <c r="U3593" s="201" t="str">
        <f t="shared" si="228"/>
        <v/>
      </c>
      <c r="V3593" s="199"/>
      <c r="W3593" s="199">
        <f>BD[[#This Row],[NP]]*BD[[#This Row],[N.C]]</f>
        <v>0</v>
      </c>
      <c r="X3593" s="201" t="str">
        <f t="shared" si="229"/>
        <v/>
      </c>
      <c r="Y3593" s="182" t="b">
        <f t="shared" si="230"/>
        <v>0</v>
      </c>
      <c r="Z3593" s="199"/>
      <c r="AA3593" s="199"/>
      <c r="AB3593" s="112"/>
      <c r="AC3593" s="112"/>
      <c r="AD3593" s="112"/>
      <c r="AE3593" s="204"/>
      <c r="AF3593" s="199"/>
    </row>
    <row r="3594" spans="1:32" ht="15.6" hidden="1">
      <c r="A3594" s="198"/>
      <c r="B3594" s="199"/>
      <c r="C3594" s="199"/>
      <c r="D3594" s="199"/>
      <c r="E3594" s="200"/>
      <c r="F3594" s="200"/>
      <c r="G3594" s="199"/>
      <c r="H3594" s="199"/>
      <c r="I3594" s="200"/>
      <c r="J3594" s="204"/>
      <c r="K3594" s="199"/>
      <c r="L3594" s="199"/>
      <c r="M3594" s="199"/>
      <c r="N3594" s="112"/>
      <c r="O3594" s="199"/>
      <c r="P3594" s="199"/>
      <c r="Q3594" s="199"/>
      <c r="R3594" s="199"/>
      <c r="S3594" s="199"/>
      <c r="T3594" s="199">
        <f>BD[[#This Row],[ND]]*BD[[#This Row],[NE]]</f>
        <v>0</v>
      </c>
      <c r="U3594" s="201" t="str">
        <f t="shared" si="228"/>
        <v/>
      </c>
      <c r="V3594" s="199"/>
      <c r="W3594" s="199">
        <f>BD[[#This Row],[NP]]*BD[[#This Row],[N.C]]</f>
        <v>0</v>
      </c>
      <c r="X3594" s="201" t="str">
        <f t="shared" si="229"/>
        <v/>
      </c>
      <c r="Y3594" s="182" t="b">
        <f t="shared" si="230"/>
        <v>0</v>
      </c>
      <c r="Z3594" s="199"/>
      <c r="AA3594" s="199"/>
      <c r="AB3594" s="112"/>
      <c r="AC3594" s="112"/>
      <c r="AD3594" s="112"/>
      <c r="AE3594" s="204"/>
      <c r="AF3594" s="199"/>
    </row>
    <row r="3595" spans="1:32" ht="15.6" hidden="1">
      <c r="A3595" s="198"/>
      <c r="B3595" s="199"/>
      <c r="C3595" s="199"/>
      <c r="D3595" s="199"/>
      <c r="E3595" s="200"/>
      <c r="F3595" s="200"/>
      <c r="G3595" s="199"/>
      <c r="H3595" s="199"/>
      <c r="I3595" s="200"/>
      <c r="J3595" s="204"/>
      <c r="K3595" s="199"/>
      <c r="L3595" s="199"/>
      <c r="M3595" s="199"/>
      <c r="N3595" s="112"/>
      <c r="O3595" s="199"/>
      <c r="P3595" s="199"/>
      <c r="Q3595" s="199"/>
      <c r="R3595" s="199"/>
      <c r="S3595" s="199"/>
      <c r="T3595" s="199">
        <f>BD[[#This Row],[ND]]*BD[[#This Row],[NE]]</f>
        <v>0</v>
      </c>
      <c r="U3595" s="201" t="str">
        <f t="shared" si="228"/>
        <v/>
      </c>
      <c r="V3595" s="199"/>
      <c r="W3595" s="199">
        <f>BD[[#This Row],[NP]]*BD[[#This Row],[N.C]]</f>
        <v>0</v>
      </c>
      <c r="X3595" s="201" t="str">
        <f t="shared" si="229"/>
        <v/>
      </c>
      <c r="Y3595" s="182" t="b">
        <f t="shared" si="230"/>
        <v>0</v>
      </c>
      <c r="Z3595" s="199"/>
      <c r="AA3595" s="199"/>
      <c r="AB3595" s="112"/>
      <c r="AC3595" s="112"/>
      <c r="AD3595" s="112"/>
      <c r="AE3595" s="204"/>
      <c r="AF3595" s="199"/>
    </row>
    <row r="3596" spans="1:32" ht="15.6" hidden="1">
      <c r="A3596" s="198"/>
      <c r="B3596" s="199"/>
      <c r="C3596" s="199"/>
      <c r="D3596" s="199"/>
      <c r="E3596" s="200"/>
      <c r="F3596" s="200"/>
      <c r="G3596" s="199"/>
      <c r="H3596" s="199"/>
      <c r="I3596" s="200"/>
      <c r="J3596" s="204"/>
      <c r="K3596" s="199"/>
      <c r="L3596" s="199"/>
      <c r="M3596" s="199"/>
      <c r="N3596" s="112"/>
      <c r="O3596" s="199"/>
      <c r="P3596" s="199"/>
      <c r="Q3596" s="199"/>
      <c r="R3596" s="199"/>
      <c r="S3596" s="199"/>
      <c r="T3596" s="199">
        <f>BD[[#This Row],[ND]]*BD[[#This Row],[NE]]</f>
        <v>0</v>
      </c>
      <c r="U3596" s="201" t="str">
        <f t="shared" si="228"/>
        <v/>
      </c>
      <c r="V3596" s="199"/>
      <c r="W3596" s="199">
        <f>BD[[#This Row],[NP]]*BD[[#This Row],[N.C]]</f>
        <v>0</v>
      </c>
      <c r="X3596" s="201" t="str">
        <f t="shared" si="229"/>
        <v/>
      </c>
      <c r="Y3596" s="182" t="b">
        <f t="shared" si="230"/>
        <v>0</v>
      </c>
      <c r="Z3596" s="199"/>
      <c r="AA3596" s="199"/>
      <c r="AB3596" s="112"/>
      <c r="AC3596" s="112"/>
      <c r="AD3596" s="112"/>
      <c r="AE3596" s="204"/>
      <c r="AF3596" s="199"/>
    </row>
    <row r="3597" spans="1:32" ht="15.6" hidden="1">
      <c r="A3597" s="198"/>
      <c r="B3597" s="199"/>
      <c r="C3597" s="199"/>
      <c r="D3597" s="199"/>
      <c r="E3597" s="200"/>
      <c r="F3597" s="200"/>
      <c r="G3597" s="199"/>
      <c r="H3597" s="199"/>
      <c r="I3597" s="200"/>
      <c r="J3597" s="204"/>
      <c r="K3597" s="199"/>
      <c r="L3597" s="199"/>
      <c r="M3597" s="199"/>
      <c r="N3597" s="112"/>
      <c r="O3597" s="199"/>
      <c r="P3597" s="199"/>
      <c r="Q3597" s="199"/>
      <c r="R3597" s="199"/>
      <c r="S3597" s="199"/>
      <c r="T3597" s="199">
        <f>BD[[#This Row],[ND]]*BD[[#This Row],[NE]]</f>
        <v>0</v>
      </c>
      <c r="U3597" s="201" t="str">
        <f t="shared" si="228"/>
        <v/>
      </c>
      <c r="V3597" s="199"/>
      <c r="W3597" s="199">
        <f>BD[[#This Row],[NP]]*BD[[#This Row],[N.C]]</f>
        <v>0</v>
      </c>
      <c r="X3597" s="201" t="str">
        <f t="shared" si="229"/>
        <v/>
      </c>
      <c r="Y3597" s="182" t="b">
        <f t="shared" si="230"/>
        <v>0</v>
      </c>
      <c r="Z3597" s="199"/>
      <c r="AA3597" s="199"/>
      <c r="AB3597" s="112"/>
      <c r="AC3597" s="112"/>
      <c r="AD3597" s="112"/>
      <c r="AE3597" s="204"/>
      <c r="AF3597" s="199"/>
    </row>
    <row r="3598" spans="1:32" ht="15.6" hidden="1">
      <c r="A3598" s="198"/>
      <c r="B3598" s="199"/>
      <c r="C3598" s="199"/>
      <c r="D3598" s="199"/>
      <c r="E3598" s="200"/>
      <c r="F3598" s="200"/>
      <c r="G3598" s="199"/>
      <c r="H3598" s="199"/>
      <c r="I3598" s="200"/>
      <c r="J3598" s="204"/>
      <c r="K3598" s="199"/>
      <c r="L3598" s="199"/>
      <c r="M3598" s="199"/>
      <c r="N3598" s="112"/>
      <c r="O3598" s="199"/>
      <c r="P3598" s="199"/>
      <c r="Q3598" s="199"/>
      <c r="R3598" s="199"/>
      <c r="S3598" s="199"/>
      <c r="T3598" s="199">
        <f>BD[[#This Row],[ND]]*BD[[#This Row],[NE]]</f>
        <v>0</v>
      </c>
      <c r="U3598" s="201" t="str">
        <f t="shared" si="228"/>
        <v/>
      </c>
      <c r="V3598" s="199"/>
      <c r="W3598" s="199">
        <f>BD[[#This Row],[NP]]*BD[[#This Row],[N.C]]</f>
        <v>0</v>
      </c>
      <c r="X3598" s="201" t="str">
        <f t="shared" si="229"/>
        <v/>
      </c>
      <c r="Y3598" s="182" t="b">
        <f t="shared" si="230"/>
        <v>0</v>
      </c>
      <c r="Z3598" s="199"/>
      <c r="AA3598" s="199"/>
      <c r="AB3598" s="112"/>
      <c r="AC3598" s="112"/>
      <c r="AD3598" s="112"/>
      <c r="AE3598" s="204"/>
      <c r="AF3598" s="199"/>
    </row>
    <row r="3599" spans="1:32" ht="15.6" hidden="1">
      <c r="A3599" s="198"/>
      <c r="B3599" s="199"/>
      <c r="C3599" s="199"/>
      <c r="D3599" s="199"/>
      <c r="E3599" s="200"/>
      <c r="F3599" s="200"/>
      <c r="G3599" s="199"/>
      <c r="H3599" s="199"/>
      <c r="I3599" s="200"/>
      <c r="J3599" s="204"/>
      <c r="K3599" s="199"/>
      <c r="L3599" s="199"/>
      <c r="M3599" s="199"/>
      <c r="N3599" s="112"/>
      <c r="O3599" s="199"/>
      <c r="P3599" s="199"/>
      <c r="Q3599" s="199"/>
      <c r="R3599" s="199"/>
      <c r="S3599" s="199"/>
      <c r="T3599" s="199">
        <f>BD[[#This Row],[ND]]*BD[[#This Row],[NE]]</f>
        <v>0</v>
      </c>
      <c r="U3599" s="201" t="str">
        <f t="shared" si="228"/>
        <v/>
      </c>
      <c r="V3599" s="199"/>
      <c r="W3599" s="199">
        <f>BD[[#This Row],[NP]]*BD[[#This Row],[N.C]]</f>
        <v>0</v>
      </c>
      <c r="X3599" s="201" t="str">
        <f t="shared" si="229"/>
        <v/>
      </c>
      <c r="Y3599" s="182" t="b">
        <f t="shared" si="230"/>
        <v>0</v>
      </c>
      <c r="Z3599" s="199"/>
      <c r="AA3599" s="199"/>
      <c r="AB3599" s="112"/>
      <c r="AC3599" s="112"/>
      <c r="AD3599" s="112"/>
      <c r="AE3599" s="204"/>
      <c r="AF3599" s="199"/>
    </row>
    <row r="3600" spans="1:32" ht="15.6" hidden="1">
      <c r="A3600" s="198"/>
      <c r="B3600" s="199"/>
      <c r="C3600" s="199"/>
      <c r="D3600" s="199"/>
      <c r="E3600" s="200"/>
      <c r="F3600" s="200"/>
      <c r="G3600" s="199"/>
      <c r="H3600" s="199"/>
      <c r="I3600" s="200"/>
      <c r="J3600" s="204"/>
      <c r="K3600" s="199"/>
      <c r="L3600" s="199"/>
      <c r="M3600" s="199"/>
      <c r="N3600" s="112"/>
      <c r="O3600" s="199"/>
      <c r="P3600" s="199"/>
      <c r="Q3600" s="199"/>
      <c r="R3600" s="199"/>
      <c r="S3600" s="199"/>
      <c r="T3600" s="199">
        <f>BD[[#This Row],[ND]]*BD[[#This Row],[NE]]</f>
        <v>0</v>
      </c>
      <c r="U3600" s="201" t="str">
        <f t="shared" si="228"/>
        <v/>
      </c>
      <c r="V3600" s="199"/>
      <c r="W3600" s="199">
        <f>BD[[#This Row],[NP]]*BD[[#This Row],[N.C]]</f>
        <v>0</v>
      </c>
      <c r="X3600" s="201" t="str">
        <f t="shared" si="229"/>
        <v/>
      </c>
      <c r="Y3600" s="182" t="b">
        <f t="shared" si="230"/>
        <v>0</v>
      </c>
      <c r="Z3600" s="199"/>
      <c r="AA3600" s="199"/>
      <c r="AB3600" s="112"/>
      <c r="AC3600" s="112"/>
      <c r="AD3600" s="112"/>
      <c r="AE3600" s="204"/>
      <c r="AF3600" s="199"/>
    </row>
    <row r="3601" spans="1:32" ht="15.6" hidden="1">
      <c r="A3601" s="198"/>
      <c r="B3601" s="199"/>
      <c r="C3601" s="199"/>
      <c r="D3601" s="199"/>
      <c r="E3601" s="200"/>
      <c r="F3601" s="200"/>
      <c r="G3601" s="199"/>
      <c r="H3601" s="199"/>
      <c r="I3601" s="200"/>
      <c r="J3601" s="204"/>
      <c r="K3601" s="199"/>
      <c r="L3601" s="199"/>
      <c r="M3601" s="199"/>
      <c r="N3601" s="112"/>
      <c r="O3601" s="199"/>
      <c r="P3601" s="199"/>
      <c r="Q3601" s="199"/>
      <c r="R3601" s="199"/>
      <c r="S3601" s="199"/>
      <c r="T3601" s="199">
        <f>BD[[#This Row],[ND]]*BD[[#This Row],[NE]]</f>
        <v>0</v>
      </c>
      <c r="U3601" s="201" t="str">
        <f t="shared" si="228"/>
        <v/>
      </c>
      <c r="V3601" s="199"/>
      <c r="W3601" s="199">
        <f>BD[[#This Row],[NP]]*BD[[#This Row],[N.C]]</f>
        <v>0</v>
      </c>
      <c r="X3601" s="201" t="str">
        <f t="shared" si="229"/>
        <v/>
      </c>
      <c r="Y3601" s="182" t="b">
        <f t="shared" si="230"/>
        <v>0</v>
      </c>
      <c r="Z3601" s="199"/>
      <c r="AA3601" s="199"/>
      <c r="AB3601" s="112"/>
      <c r="AC3601" s="112"/>
      <c r="AD3601" s="112"/>
      <c r="AE3601" s="204"/>
      <c r="AF3601" s="199"/>
    </row>
    <row r="3602" spans="1:32" ht="15.6" hidden="1">
      <c r="A3602" s="198"/>
      <c r="B3602" s="199"/>
      <c r="C3602" s="199"/>
      <c r="D3602" s="199"/>
      <c r="E3602" s="200"/>
      <c r="F3602" s="200"/>
      <c r="G3602" s="199"/>
      <c r="H3602" s="199"/>
      <c r="I3602" s="200"/>
      <c r="J3602" s="204"/>
      <c r="K3602" s="199"/>
      <c r="L3602" s="199"/>
      <c r="M3602" s="199"/>
      <c r="N3602" s="112"/>
      <c r="O3602" s="199"/>
      <c r="P3602" s="199"/>
      <c r="Q3602" s="199"/>
      <c r="R3602" s="199"/>
      <c r="S3602" s="199"/>
      <c r="T3602" s="199">
        <f>BD[[#This Row],[ND]]*BD[[#This Row],[NE]]</f>
        <v>0</v>
      </c>
      <c r="U3602" s="201" t="str">
        <f t="shared" si="228"/>
        <v/>
      </c>
      <c r="V3602" s="199"/>
      <c r="W3602" s="199">
        <f>BD[[#This Row],[NP]]*BD[[#This Row],[N.C]]</f>
        <v>0</v>
      </c>
      <c r="X3602" s="201" t="str">
        <f t="shared" si="229"/>
        <v/>
      </c>
      <c r="Y3602" s="182" t="b">
        <f t="shared" si="230"/>
        <v>0</v>
      </c>
      <c r="Z3602" s="199"/>
      <c r="AA3602" s="199"/>
      <c r="AB3602" s="112"/>
      <c r="AC3602" s="112"/>
      <c r="AD3602" s="112"/>
      <c r="AE3602" s="204"/>
      <c r="AF3602" s="199"/>
    </row>
    <row r="3603" spans="1:32" ht="15.6" hidden="1">
      <c r="A3603" s="198"/>
      <c r="B3603" s="199"/>
      <c r="C3603" s="199"/>
      <c r="D3603" s="199"/>
      <c r="E3603" s="200"/>
      <c r="F3603" s="200"/>
      <c r="G3603" s="199"/>
      <c r="H3603" s="199"/>
      <c r="I3603" s="200"/>
      <c r="J3603" s="204"/>
      <c r="K3603" s="199"/>
      <c r="L3603" s="199"/>
      <c r="M3603" s="199"/>
      <c r="N3603" s="112"/>
      <c r="O3603" s="199"/>
      <c r="P3603" s="199"/>
      <c r="Q3603" s="199"/>
      <c r="R3603" s="199"/>
      <c r="S3603" s="199"/>
      <c r="T3603" s="199">
        <f>BD[[#This Row],[ND]]*BD[[#This Row],[NE]]</f>
        <v>0</v>
      </c>
      <c r="U3603" s="201" t="str">
        <f t="shared" si="228"/>
        <v/>
      </c>
      <c r="V3603" s="199"/>
      <c r="W3603" s="199">
        <f>BD[[#This Row],[NP]]*BD[[#This Row],[N.C]]</f>
        <v>0</v>
      </c>
      <c r="X3603" s="201" t="str">
        <f t="shared" si="229"/>
        <v/>
      </c>
      <c r="Y3603" s="182" t="b">
        <f t="shared" si="230"/>
        <v>0</v>
      </c>
      <c r="Z3603" s="199"/>
      <c r="AA3603" s="199"/>
      <c r="AB3603" s="112"/>
      <c r="AC3603" s="112"/>
      <c r="AD3603" s="112"/>
      <c r="AE3603" s="204"/>
      <c r="AF3603" s="199"/>
    </row>
    <row r="3604" spans="1:32" ht="15.6" hidden="1">
      <c r="A3604" s="198"/>
      <c r="B3604" s="199"/>
      <c r="C3604" s="199"/>
      <c r="D3604" s="199"/>
      <c r="E3604" s="200"/>
      <c r="F3604" s="200"/>
      <c r="G3604" s="199"/>
      <c r="H3604" s="199"/>
      <c r="I3604" s="200"/>
      <c r="J3604" s="204"/>
      <c r="K3604" s="199"/>
      <c r="L3604" s="199"/>
      <c r="M3604" s="199"/>
      <c r="N3604" s="112"/>
      <c r="O3604" s="199"/>
      <c r="P3604" s="199"/>
      <c r="Q3604" s="199"/>
      <c r="R3604" s="199"/>
      <c r="S3604" s="199"/>
      <c r="T3604" s="199">
        <f>BD[[#This Row],[ND]]*BD[[#This Row],[NE]]</f>
        <v>0</v>
      </c>
      <c r="U3604" s="201" t="str">
        <f t="shared" si="228"/>
        <v/>
      </c>
      <c r="V3604" s="199"/>
      <c r="W3604" s="199">
        <f>BD[[#This Row],[NP]]*BD[[#This Row],[N.C]]</f>
        <v>0</v>
      </c>
      <c r="X3604" s="201" t="str">
        <f t="shared" si="229"/>
        <v/>
      </c>
      <c r="Y3604" s="182" t="b">
        <f t="shared" si="230"/>
        <v>0</v>
      </c>
      <c r="Z3604" s="199"/>
      <c r="AA3604" s="199"/>
      <c r="AB3604" s="112"/>
      <c r="AC3604" s="112"/>
      <c r="AD3604" s="112"/>
      <c r="AE3604" s="204"/>
      <c r="AF3604" s="199"/>
    </row>
    <row r="3605" spans="1:32" ht="15.6" hidden="1">
      <c r="A3605" s="198"/>
      <c r="B3605" s="199"/>
      <c r="C3605" s="199"/>
      <c r="D3605" s="199"/>
      <c r="E3605" s="200"/>
      <c r="F3605" s="200"/>
      <c r="G3605" s="199"/>
      <c r="H3605" s="199"/>
      <c r="I3605" s="200"/>
      <c r="J3605" s="204"/>
      <c r="K3605" s="199"/>
      <c r="L3605" s="199"/>
      <c r="M3605" s="199"/>
      <c r="N3605" s="112"/>
      <c r="O3605" s="199"/>
      <c r="P3605" s="199"/>
      <c r="Q3605" s="199"/>
      <c r="R3605" s="199"/>
      <c r="S3605" s="199"/>
      <c r="T3605" s="199">
        <f>BD[[#This Row],[ND]]*BD[[#This Row],[NE]]</f>
        <v>0</v>
      </c>
      <c r="U3605" s="201" t="str">
        <f t="shared" si="228"/>
        <v/>
      </c>
      <c r="V3605" s="199"/>
      <c r="W3605" s="199">
        <f>BD[[#This Row],[NP]]*BD[[#This Row],[N.C]]</f>
        <v>0</v>
      </c>
      <c r="X3605" s="201" t="str">
        <f t="shared" si="229"/>
        <v/>
      </c>
      <c r="Y3605" s="182" t="b">
        <f t="shared" si="230"/>
        <v>0</v>
      </c>
      <c r="Z3605" s="199"/>
      <c r="AA3605" s="199"/>
      <c r="AB3605" s="112"/>
      <c r="AC3605" s="112"/>
      <c r="AD3605" s="112"/>
      <c r="AE3605" s="204"/>
      <c r="AF3605" s="199"/>
    </row>
    <row r="3606" spans="1:32" ht="15.6" hidden="1">
      <c r="A3606" s="198"/>
      <c r="B3606" s="199"/>
      <c r="C3606" s="199"/>
      <c r="D3606" s="199"/>
      <c r="E3606" s="200"/>
      <c r="F3606" s="200"/>
      <c r="G3606" s="199"/>
      <c r="H3606" s="199"/>
      <c r="I3606" s="200"/>
      <c r="J3606" s="204"/>
      <c r="K3606" s="199"/>
      <c r="L3606" s="199"/>
      <c r="M3606" s="199"/>
      <c r="N3606" s="112"/>
      <c r="O3606" s="199"/>
      <c r="P3606" s="199"/>
      <c r="Q3606" s="199"/>
      <c r="R3606" s="199"/>
      <c r="S3606" s="199"/>
      <c r="T3606" s="199">
        <f>BD[[#This Row],[ND]]*BD[[#This Row],[NE]]</f>
        <v>0</v>
      </c>
      <c r="U3606" s="201" t="str">
        <f t="shared" si="228"/>
        <v/>
      </c>
      <c r="V3606" s="199"/>
      <c r="W3606" s="199">
        <f>BD[[#This Row],[NP]]*BD[[#This Row],[N.C]]</f>
        <v>0</v>
      </c>
      <c r="X3606" s="201" t="str">
        <f t="shared" si="229"/>
        <v/>
      </c>
      <c r="Y3606" s="182" t="b">
        <f t="shared" si="230"/>
        <v>0</v>
      </c>
      <c r="Z3606" s="199"/>
      <c r="AA3606" s="199"/>
      <c r="AB3606" s="112"/>
      <c r="AC3606" s="112"/>
      <c r="AD3606" s="112"/>
      <c r="AE3606" s="204"/>
      <c r="AF3606" s="199"/>
    </row>
    <row r="3607" spans="1:32" ht="15.6" hidden="1">
      <c r="A3607" s="198"/>
      <c r="B3607" s="199"/>
      <c r="C3607" s="199"/>
      <c r="D3607" s="199"/>
      <c r="E3607" s="200"/>
      <c r="F3607" s="200"/>
      <c r="G3607" s="199"/>
      <c r="H3607" s="199"/>
      <c r="I3607" s="200"/>
      <c r="J3607" s="204"/>
      <c r="K3607" s="199"/>
      <c r="L3607" s="199"/>
      <c r="M3607" s="199"/>
      <c r="N3607" s="112"/>
      <c r="O3607" s="199"/>
      <c r="P3607" s="199"/>
      <c r="Q3607" s="199"/>
      <c r="R3607" s="199"/>
      <c r="S3607" s="199"/>
      <c r="T3607" s="199">
        <f>BD[[#This Row],[ND]]*BD[[#This Row],[NE]]</f>
        <v>0</v>
      </c>
      <c r="U3607" s="201" t="str">
        <f t="shared" si="228"/>
        <v/>
      </c>
      <c r="V3607" s="199"/>
      <c r="W3607" s="199">
        <f>BD[[#This Row],[NP]]*BD[[#This Row],[N.C]]</f>
        <v>0</v>
      </c>
      <c r="X3607" s="201" t="str">
        <f t="shared" si="229"/>
        <v/>
      </c>
      <c r="Y3607" s="182" t="b">
        <f t="shared" si="230"/>
        <v>0</v>
      </c>
      <c r="Z3607" s="199"/>
      <c r="AA3607" s="199"/>
      <c r="AB3607" s="112"/>
      <c r="AC3607" s="112"/>
      <c r="AD3607" s="112"/>
      <c r="AE3607" s="204"/>
      <c r="AF3607" s="199"/>
    </row>
    <row r="3608" spans="1:32" ht="15.6" hidden="1">
      <c r="A3608" s="198"/>
      <c r="B3608" s="199"/>
      <c r="C3608" s="199"/>
      <c r="D3608" s="199"/>
      <c r="E3608" s="200"/>
      <c r="F3608" s="200"/>
      <c r="G3608" s="199"/>
      <c r="H3608" s="199"/>
      <c r="I3608" s="200"/>
      <c r="J3608" s="204"/>
      <c r="K3608" s="199"/>
      <c r="L3608" s="199"/>
      <c r="M3608" s="199"/>
      <c r="N3608" s="112"/>
      <c r="O3608" s="199"/>
      <c r="P3608" s="199"/>
      <c r="Q3608" s="199"/>
      <c r="R3608" s="199"/>
      <c r="S3608" s="199"/>
      <c r="T3608" s="199">
        <f>BD[[#This Row],[ND]]*BD[[#This Row],[NE]]</f>
        <v>0</v>
      </c>
      <c r="U3608" s="201" t="str">
        <f t="shared" si="228"/>
        <v/>
      </c>
      <c r="V3608" s="199"/>
      <c r="W3608" s="199">
        <f>BD[[#This Row],[NP]]*BD[[#This Row],[N.C]]</f>
        <v>0</v>
      </c>
      <c r="X3608" s="201" t="str">
        <f t="shared" si="229"/>
        <v/>
      </c>
      <c r="Y3608" s="182" t="b">
        <f t="shared" si="230"/>
        <v>0</v>
      </c>
      <c r="Z3608" s="199"/>
      <c r="AA3608" s="199"/>
      <c r="AB3608" s="112"/>
      <c r="AC3608" s="112"/>
      <c r="AD3608" s="112"/>
      <c r="AE3608" s="204"/>
      <c r="AF3608" s="199"/>
    </row>
    <row r="3609" spans="1:32" ht="15.6" hidden="1">
      <c r="A3609" s="198"/>
      <c r="B3609" s="199"/>
      <c r="C3609" s="199"/>
      <c r="D3609" s="199"/>
      <c r="E3609" s="200"/>
      <c r="F3609" s="200"/>
      <c r="G3609" s="199"/>
      <c r="H3609" s="199"/>
      <c r="I3609" s="200"/>
      <c r="J3609" s="204"/>
      <c r="K3609" s="199"/>
      <c r="L3609" s="199"/>
      <c r="M3609" s="199"/>
      <c r="N3609" s="112"/>
      <c r="O3609" s="199"/>
      <c r="P3609" s="199"/>
      <c r="Q3609" s="199"/>
      <c r="R3609" s="199"/>
      <c r="S3609" s="199"/>
      <c r="T3609" s="199">
        <f>BD[[#This Row],[ND]]*BD[[#This Row],[NE]]</f>
        <v>0</v>
      </c>
      <c r="U3609" s="201" t="str">
        <f t="shared" si="228"/>
        <v/>
      </c>
      <c r="V3609" s="199"/>
      <c r="W3609" s="199">
        <f>BD[[#This Row],[NP]]*BD[[#This Row],[N.C]]</f>
        <v>0</v>
      </c>
      <c r="X3609" s="201" t="str">
        <f t="shared" si="229"/>
        <v/>
      </c>
      <c r="Y3609" s="182" t="b">
        <f t="shared" si="230"/>
        <v>0</v>
      </c>
      <c r="Z3609" s="199"/>
      <c r="AA3609" s="199"/>
      <c r="AB3609" s="112"/>
      <c r="AC3609" s="112"/>
      <c r="AD3609" s="112"/>
      <c r="AE3609" s="204"/>
      <c r="AF3609" s="199"/>
    </row>
    <row r="3610" spans="1:32" ht="15.6" hidden="1">
      <c r="A3610" s="198"/>
      <c r="B3610" s="199"/>
      <c r="C3610" s="199"/>
      <c r="D3610" s="199"/>
      <c r="E3610" s="200"/>
      <c r="F3610" s="200"/>
      <c r="G3610" s="199"/>
      <c r="H3610" s="199"/>
      <c r="I3610" s="200"/>
      <c r="J3610" s="204"/>
      <c r="K3610" s="199"/>
      <c r="L3610" s="199"/>
      <c r="M3610" s="199"/>
      <c r="N3610" s="112"/>
      <c r="O3610" s="199"/>
      <c r="P3610" s="199"/>
      <c r="Q3610" s="199"/>
      <c r="R3610" s="199"/>
      <c r="S3610" s="199"/>
      <c r="T3610" s="199">
        <f>BD[[#This Row],[ND]]*BD[[#This Row],[NE]]</f>
        <v>0</v>
      </c>
      <c r="U3610" s="201" t="str">
        <f t="shared" si="228"/>
        <v/>
      </c>
      <c r="V3610" s="199"/>
      <c r="W3610" s="199">
        <f>BD[[#This Row],[NP]]*BD[[#This Row],[N.C]]</f>
        <v>0</v>
      </c>
      <c r="X3610" s="201" t="str">
        <f t="shared" si="229"/>
        <v/>
      </c>
      <c r="Y3610" s="182" t="b">
        <f t="shared" si="230"/>
        <v>0</v>
      </c>
      <c r="Z3610" s="199"/>
      <c r="AA3610" s="199"/>
      <c r="AB3610" s="112"/>
      <c r="AC3610" s="112"/>
      <c r="AD3610" s="112"/>
      <c r="AE3610" s="204"/>
      <c r="AF3610" s="199"/>
    </row>
    <row r="3611" spans="1:32" ht="15.6" hidden="1">
      <c r="A3611" s="198"/>
      <c r="B3611" s="199"/>
      <c r="C3611" s="199"/>
      <c r="D3611" s="199"/>
      <c r="E3611" s="200"/>
      <c r="F3611" s="200"/>
      <c r="G3611" s="199"/>
      <c r="H3611" s="199"/>
      <c r="I3611" s="200"/>
      <c r="J3611" s="204"/>
      <c r="K3611" s="199"/>
      <c r="L3611" s="199"/>
      <c r="M3611" s="199"/>
      <c r="N3611" s="112"/>
      <c r="O3611" s="199"/>
      <c r="P3611" s="199"/>
      <c r="Q3611" s="199"/>
      <c r="R3611" s="199"/>
      <c r="S3611" s="199"/>
      <c r="T3611" s="199">
        <f>BD[[#This Row],[ND]]*BD[[#This Row],[NE]]</f>
        <v>0</v>
      </c>
      <c r="U3611" s="201" t="str">
        <f t="shared" si="228"/>
        <v/>
      </c>
      <c r="V3611" s="199"/>
      <c r="W3611" s="199">
        <f>BD[[#This Row],[NP]]*BD[[#This Row],[N.C]]</f>
        <v>0</v>
      </c>
      <c r="X3611" s="201" t="str">
        <f t="shared" si="229"/>
        <v/>
      </c>
      <c r="Y3611" s="182" t="b">
        <f t="shared" si="230"/>
        <v>0</v>
      </c>
      <c r="Z3611" s="199"/>
      <c r="AA3611" s="199"/>
      <c r="AB3611" s="112"/>
      <c r="AC3611" s="112"/>
      <c r="AD3611" s="112"/>
      <c r="AE3611" s="204"/>
      <c r="AF3611" s="199"/>
    </row>
    <row r="3612" spans="1:32" ht="15.6" hidden="1">
      <c r="A3612" s="198"/>
      <c r="B3612" s="199"/>
      <c r="C3612" s="199"/>
      <c r="D3612" s="199"/>
      <c r="E3612" s="200"/>
      <c r="F3612" s="200"/>
      <c r="G3612" s="199"/>
      <c r="H3612" s="199"/>
      <c r="I3612" s="200"/>
      <c r="J3612" s="204"/>
      <c r="K3612" s="199"/>
      <c r="L3612" s="199"/>
      <c r="M3612" s="199"/>
      <c r="N3612" s="112"/>
      <c r="O3612" s="199"/>
      <c r="P3612" s="199"/>
      <c r="Q3612" s="199"/>
      <c r="R3612" s="199"/>
      <c r="S3612" s="199"/>
      <c r="T3612" s="199">
        <f>BD[[#This Row],[ND]]*BD[[#This Row],[NE]]</f>
        <v>0</v>
      </c>
      <c r="U3612" s="201" t="str">
        <f t="shared" si="228"/>
        <v/>
      </c>
      <c r="V3612" s="199"/>
      <c r="W3612" s="199">
        <f>BD[[#This Row],[NP]]*BD[[#This Row],[N.C]]</f>
        <v>0</v>
      </c>
      <c r="X3612" s="201" t="str">
        <f t="shared" si="229"/>
        <v/>
      </c>
      <c r="Y3612" s="182" t="b">
        <f t="shared" si="230"/>
        <v>0</v>
      </c>
      <c r="Z3612" s="199"/>
      <c r="AA3612" s="199"/>
      <c r="AB3612" s="112"/>
      <c r="AC3612" s="112"/>
      <c r="AD3612" s="112"/>
      <c r="AE3612" s="204"/>
      <c r="AF3612" s="199"/>
    </row>
    <row r="3613" spans="1:32" ht="15.6" hidden="1">
      <c r="A3613" s="198"/>
      <c r="B3613" s="199"/>
      <c r="C3613" s="199"/>
      <c r="D3613" s="199"/>
      <c r="E3613" s="200"/>
      <c r="F3613" s="200"/>
      <c r="G3613" s="199"/>
      <c r="H3613" s="199"/>
      <c r="I3613" s="200"/>
      <c r="J3613" s="204"/>
      <c r="K3613" s="199"/>
      <c r="L3613" s="199"/>
      <c r="M3613" s="199"/>
      <c r="N3613" s="112"/>
      <c r="O3613" s="199"/>
      <c r="P3613" s="199"/>
      <c r="Q3613" s="199"/>
      <c r="R3613" s="199"/>
      <c r="S3613" s="199"/>
      <c r="T3613" s="199">
        <f>BD[[#This Row],[ND]]*BD[[#This Row],[NE]]</f>
        <v>0</v>
      </c>
      <c r="U3613" s="201" t="str">
        <f t="shared" si="228"/>
        <v/>
      </c>
      <c r="V3613" s="199"/>
      <c r="W3613" s="199">
        <f>BD[[#This Row],[NP]]*BD[[#This Row],[N.C]]</f>
        <v>0</v>
      </c>
      <c r="X3613" s="201" t="str">
        <f t="shared" si="229"/>
        <v/>
      </c>
      <c r="Y3613" s="182" t="b">
        <f t="shared" si="230"/>
        <v>0</v>
      </c>
      <c r="Z3613" s="199"/>
      <c r="AA3613" s="199"/>
      <c r="AB3613" s="112"/>
      <c r="AC3613" s="112"/>
      <c r="AD3613" s="112"/>
      <c r="AE3613" s="204"/>
      <c r="AF3613" s="199"/>
    </row>
    <row r="3614" spans="1:32" ht="15.6" hidden="1">
      <c r="A3614" s="198"/>
      <c r="B3614" s="199"/>
      <c r="C3614" s="199"/>
      <c r="D3614" s="199"/>
      <c r="E3614" s="200"/>
      <c r="F3614" s="200"/>
      <c r="G3614" s="199"/>
      <c r="H3614" s="199"/>
      <c r="I3614" s="200"/>
      <c r="J3614" s="204"/>
      <c r="K3614" s="199"/>
      <c r="L3614" s="199"/>
      <c r="M3614" s="199"/>
      <c r="N3614" s="112"/>
      <c r="O3614" s="199"/>
      <c r="P3614" s="199"/>
      <c r="Q3614" s="199"/>
      <c r="R3614" s="199"/>
      <c r="S3614" s="199"/>
      <c r="T3614" s="199">
        <f>BD[[#This Row],[ND]]*BD[[#This Row],[NE]]</f>
        <v>0</v>
      </c>
      <c r="U3614" s="201" t="str">
        <f t="shared" si="228"/>
        <v/>
      </c>
      <c r="V3614" s="199"/>
      <c r="W3614" s="199">
        <f>BD[[#This Row],[NP]]*BD[[#This Row],[N.C]]</f>
        <v>0</v>
      </c>
      <c r="X3614" s="201" t="str">
        <f t="shared" si="229"/>
        <v/>
      </c>
      <c r="Y3614" s="182" t="b">
        <f t="shared" si="230"/>
        <v>0</v>
      </c>
      <c r="Z3614" s="199"/>
      <c r="AA3614" s="199"/>
      <c r="AB3614" s="112"/>
      <c r="AC3614" s="112"/>
      <c r="AD3614" s="112"/>
      <c r="AE3614" s="204"/>
      <c r="AF3614" s="199"/>
    </row>
    <row r="3615" spans="1:32" ht="15.6" hidden="1">
      <c r="A3615" s="198"/>
      <c r="B3615" s="199"/>
      <c r="C3615" s="199"/>
      <c r="D3615" s="199"/>
      <c r="E3615" s="200"/>
      <c r="F3615" s="200"/>
      <c r="G3615" s="199"/>
      <c r="H3615" s="199"/>
      <c r="I3615" s="200"/>
      <c r="J3615" s="204"/>
      <c r="K3615" s="199"/>
      <c r="L3615" s="199"/>
      <c r="M3615" s="199"/>
      <c r="N3615" s="112"/>
      <c r="O3615" s="199"/>
      <c r="P3615" s="199"/>
      <c r="Q3615" s="199"/>
      <c r="R3615" s="199"/>
      <c r="S3615" s="199"/>
      <c r="T3615" s="199">
        <f>BD[[#This Row],[ND]]*BD[[#This Row],[NE]]</f>
        <v>0</v>
      </c>
      <c r="U3615" s="201" t="str">
        <f t="shared" si="228"/>
        <v/>
      </c>
      <c r="V3615" s="199"/>
      <c r="W3615" s="199">
        <f>BD[[#This Row],[NP]]*BD[[#This Row],[N.C]]</f>
        <v>0</v>
      </c>
      <c r="X3615" s="201" t="str">
        <f t="shared" si="229"/>
        <v/>
      </c>
      <c r="Y3615" s="182" t="b">
        <f t="shared" si="230"/>
        <v>0</v>
      </c>
      <c r="Z3615" s="199"/>
      <c r="AA3615" s="199"/>
      <c r="AB3615" s="112"/>
      <c r="AC3615" s="112"/>
      <c r="AD3615" s="112"/>
      <c r="AE3615" s="204"/>
      <c r="AF3615" s="199"/>
    </row>
    <row r="3616" spans="1:32" ht="15.6" hidden="1">
      <c r="A3616" s="198"/>
      <c r="B3616" s="199"/>
      <c r="C3616" s="199"/>
      <c r="D3616" s="199"/>
      <c r="E3616" s="200"/>
      <c r="F3616" s="200"/>
      <c r="G3616" s="199"/>
      <c r="H3616" s="199"/>
      <c r="I3616" s="200"/>
      <c r="J3616" s="204"/>
      <c r="K3616" s="199"/>
      <c r="L3616" s="199"/>
      <c r="M3616" s="199"/>
      <c r="N3616" s="112"/>
      <c r="O3616" s="199"/>
      <c r="P3616" s="199"/>
      <c r="Q3616" s="199"/>
      <c r="R3616" s="199"/>
      <c r="S3616" s="199"/>
      <c r="T3616" s="199">
        <f>BD[[#This Row],[ND]]*BD[[#This Row],[NE]]</f>
        <v>0</v>
      </c>
      <c r="U3616" s="201" t="str">
        <f t="shared" si="228"/>
        <v/>
      </c>
      <c r="V3616" s="199"/>
      <c r="W3616" s="199">
        <f>BD[[#This Row],[NP]]*BD[[#This Row],[N.C]]</f>
        <v>0</v>
      </c>
      <c r="X3616" s="201" t="str">
        <f t="shared" si="229"/>
        <v/>
      </c>
      <c r="Y3616" s="182" t="b">
        <f t="shared" si="230"/>
        <v>0</v>
      </c>
      <c r="Z3616" s="199"/>
      <c r="AA3616" s="199"/>
      <c r="AB3616" s="112"/>
      <c r="AC3616" s="112"/>
      <c r="AD3616" s="112"/>
      <c r="AE3616" s="204"/>
      <c r="AF3616" s="199"/>
    </row>
    <row r="3617" spans="1:32" ht="15.6" hidden="1">
      <c r="A3617" s="198"/>
      <c r="B3617" s="199"/>
      <c r="C3617" s="199"/>
      <c r="D3617" s="199"/>
      <c r="E3617" s="200"/>
      <c r="F3617" s="200"/>
      <c r="G3617" s="199"/>
      <c r="H3617" s="199"/>
      <c r="I3617" s="200"/>
      <c r="J3617" s="204"/>
      <c r="K3617" s="199"/>
      <c r="L3617" s="199"/>
      <c r="M3617" s="199"/>
      <c r="N3617" s="112"/>
      <c r="O3617" s="199"/>
      <c r="P3617" s="199"/>
      <c r="Q3617" s="199"/>
      <c r="R3617" s="199"/>
      <c r="S3617" s="199"/>
      <c r="T3617" s="199">
        <f>BD[[#This Row],[ND]]*BD[[#This Row],[NE]]</f>
        <v>0</v>
      </c>
      <c r="U3617" s="201" t="str">
        <f t="shared" si="228"/>
        <v/>
      </c>
      <c r="V3617" s="199"/>
      <c r="W3617" s="199">
        <f>BD[[#This Row],[NP]]*BD[[#This Row],[N.C]]</f>
        <v>0</v>
      </c>
      <c r="X3617" s="201" t="str">
        <f t="shared" si="229"/>
        <v/>
      </c>
      <c r="Y3617" s="182" t="b">
        <f t="shared" si="230"/>
        <v>0</v>
      </c>
      <c r="Z3617" s="199"/>
      <c r="AA3617" s="199"/>
      <c r="AB3617" s="112"/>
      <c r="AC3617" s="112"/>
      <c r="AD3617" s="112"/>
      <c r="AE3617" s="204"/>
      <c r="AF3617" s="199"/>
    </row>
    <row r="3618" spans="1:32" ht="15.6" hidden="1">
      <c r="A3618" s="198"/>
      <c r="B3618" s="199"/>
      <c r="C3618" s="199"/>
      <c r="D3618" s="199"/>
      <c r="E3618" s="200"/>
      <c r="F3618" s="200"/>
      <c r="G3618" s="199"/>
      <c r="H3618" s="199"/>
      <c r="I3618" s="200"/>
      <c r="J3618" s="204"/>
      <c r="K3618" s="199"/>
      <c r="L3618" s="199"/>
      <c r="M3618" s="199"/>
      <c r="N3618" s="112"/>
      <c r="O3618" s="199"/>
      <c r="P3618" s="199"/>
      <c r="Q3618" s="199"/>
      <c r="R3618" s="199"/>
      <c r="S3618" s="199"/>
      <c r="T3618" s="199">
        <f>BD[[#This Row],[ND]]*BD[[#This Row],[NE]]</f>
        <v>0</v>
      </c>
      <c r="U3618" s="201" t="str">
        <f t="shared" si="228"/>
        <v/>
      </c>
      <c r="V3618" s="199"/>
      <c r="W3618" s="199">
        <f>BD[[#This Row],[NP]]*BD[[#This Row],[N.C]]</f>
        <v>0</v>
      </c>
      <c r="X3618" s="201" t="str">
        <f t="shared" si="229"/>
        <v/>
      </c>
      <c r="Y3618" s="182" t="b">
        <f t="shared" si="230"/>
        <v>0</v>
      </c>
      <c r="Z3618" s="199"/>
      <c r="AA3618" s="199"/>
      <c r="AB3618" s="112"/>
      <c r="AC3618" s="112"/>
      <c r="AD3618" s="112"/>
      <c r="AE3618" s="204"/>
      <c r="AF3618" s="199"/>
    </row>
    <row r="3619" spans="1:32" ht="15.6" hidden="1">
      <c r="A3619" s="198"/>
      <c r="B3619" s="199"/>
      <c r="C3619" s="199"/>
      <c r="D3619" s="199"/>
      <c r="E3619" s="200"/>
      <c r="F3619" s="200"/>
      <c r="G3619" s="199"/>
      <c r="H3619" s="199"/>
      <c r="I3619" s="200"/>
      <c r="J3619" s="204"/>
      <c r="K3619" s="199"/>
      <c r="L3619" s="199"/>
      <c r="M3619" s="199"/>
      <c r="N3619" s="112"/>
      <c r="O3619" s="199"/>
      <c r="P3619" s="199"/>
      <c r="Q3619" s="199"/>
      <c r="R3619" s="199"/>
      <c r="S3619" s="199"/>
      <c r="T3619" s="199">
        <f>BD[[#This Row],[ND]]*BD[[#This Row],[NE]]</f>
        <v>0</v>
      </c>
      <c r="U3619" s="201" t="str">
        <f t="shared" si="228"/>
        <v/>
      </c>
      <c r="V3619" s="199"/>
      <c r="W3619" s="199">
        <f>BD[[#This Row],[NP]]*BD[[#This Row],[N.C]]</f>
        <v>0</v>
      </c>
      <c r="X3619" s="201" t="str">
        <f t="shared" si="229"/>
        <v/>
      </c>
      <c r="Y3619" s="182" t="b">
        <f t="shared" si="230"/>
        <v>0</v>
      </c>
      <c r="Z3619" s="199"/>
      <c r="AA3619" s="199"/>
      <c r="AB3619" s="112"/>
      <c r="AC3619" s="112"/>
      <c r="AD3619" s="112"/>
      <c r="AE3619" s="204"/>
      <c r="AF3619" s="199"/>
    </row>
    <row r="3620" spans="1:32" ht="15.6" hidden="1">
      <c r="A3620" s="198"/>
      <c r="B3620" s="199"/>
      <c r="C3620" s="199"/>
      <c r="D3620" s="199"/>
      <c r="E3620" s="200"/>
      <c r="F3620" s="200"/>
      <c r="G3620" s="199"/>
      <c r="H3620" s="199"/>
      <c r="I3620" s="200"/>
      <c r="J3620" s="204"/>
      <c r="K3620" s="199"/>
      <c r="L3620" s="199"/>
      <c r="M3620" s="199"/>
      <c r="N3620" s="112"/>
      <c r="O3620" s="199"/>
      <c r="P3620" s="199"/>
      <c r="Q3620" s="199"/>
      <c r="R3620" s="199"/>
      <c r="S3620" s="199"/>
      <c r="T3620" s="199">
        <f>BD[[#This Row],[ND]]*BD[[#This Row],[NE]]</f>
        <v>0</v>
      </c>
      <c r="U3620" s="201" t="str">
        <f t="shared" si="228"/>
        <v/>
      </c>
      <c r="V3620" s="199"/>
      <c r="W3620" s="199">
        <f>BD[[#This Row],[NP]]*BD[[#This Row],[N.C]]</f>
        <v>0</v>
      </c>
      <c r="X3620" s="201" t="str">
        <f t="shared" si="229"/>
        <v/>
      </c>
      <c r="Y3620" s="182" t="b">
        <f t="shared" si="230"/>
        <v>0</v>
      </c>
      <c r="Z3620" s="199"/>
      <c r="AA3620" s="199"/>
      <c r="AB3620" s="112"/>
      <c r="AC3620" s="112"/>
      <c r="AD3620" s="112"/>
      <c r="AE3620" s="204"/>
      <c r="AF3620" s="199"/>
    </row>
    <row r="3621" spans="1:32" ht="15.6" hidden="1">
      <c r="A3621" s="198"/>
      <c r="B3621" s="199"/>
      <c r="C3621" s="199"/>
      <c r="D3621" s="199"/>
      <c r="E3621" s="200"/>
      <c r="F3621" s="200"/>
      <c r="G3621" s="199"/>
      <c r="H3621" s="199"/>
      <c r="I3621" s="200"/>
      <c r="J3621" s="204"/>
      <c r="K3621" s="199"/>
      <c r="L3621" s="199"/>
      <c r="M3621" s="199"/>
      <c r="N3621" s="112"/>
      <c r="O3621" s="199"/>
      <c r="P3621" s="199"/>
      <c r="Q3621" s="199"/>
      <c r="R3621" s="199"/>
      <c r="S3621" s="199"/>
      <c r="T3621" s="199">
        <f>BD[[#This Row],[ND]]*BD[[#This Row],[NE]]</f>
        <v>0</v>
      </c>
      <c r="U3621" s="201" t="str">
        <f t="shared" si="228"/>
        <v/>
      </c>
      <c r="V3621" s="199"/>
      <c r="W3621" s="199">
        <f>BD[[#This Row],[NP]]*BD[[#This Row],[N.C]]</f>
        <v>0</v>
      </c>
      <c r="X3621" s="201" t="str">
        <f t="shared" si="229"/>
        <v/>
      </c>
      <c r="Y3621" s="182" t="b">
        <f t="shared" si="230"/>
        <v>0</v>
      </c>
      <c r="Z3621" s="199"/>
      <c r="AA3621" s="199"/>
      <c r="AB3621" s="112"/>
      <c r="AC3621" s="112"/>
      <c r="AD3621" s="112"/>
      <c r="AE3621" s="204"/>
      <c r="AF3621" s="199"/>
    </row>
    <row r="3622" spans="1:32" ht="15.6" hidden="1">
      <c r="A3622" s="198"/>
      <c r="B3622" s="199"/>
      <c r="C3622" s="199"/>
      <c r="D3622" s="199"/>
      <c r="E3622" s="200"/>
      <c r="F3622" s="200"/>
      <c r="G3622" s="199"/>
      <c r="H3622" s="199"/>
      <c r="I3622" s="200"/>
      <c r="J3622" s="204"/>
      <c r="K3622" s="199"/>
      <c r="L3622" s="199"/>
      <c r="M3622" s="199"/>
      <c r="N3622" s="112"/>
      <c r="O3622" s="199"/>
      <c r="P3622" s="199"/>
      <c r="Q3622" s="199"/>
      <c r="R3622" s="199"/>
      <c r="S3622" s="199"/>
      <c r="T3622" s="199">
        <f>BD[[#This Row],[ND]]*BD[[#This Row],[NE]]</f>
        <v>0</v>
      </c>
      <c r="U3622" s="201" t="str">
        <f t="shared" si="228"/>
        <v/>
      </c>
      <c r="V3622" s="199"/>
      <c r="W3622" s="199">
        <f>BD[[#This Row],[NP]]*BD[[#This Row],[N.C]]</f>
        <v>0</v>
      </c>
      <c r="X3622" s="201" t="str">
        <f t="shared" si="229"/>
        <v/>
      </c>
      <c r="Y3622" s="182" t="b">
        <f t="shared" si="230"/>
        <v>0</v>
      </c>
      <c r="Z3622" s="199"/>
      <c r="AA3622" s="199"/>
      <c r="AB3622" s="112"/>
      <c r="AC3622" s="112"/>
      <c r="AD3622" s="112"/>
      <c r="AE3622" s="204"/>
      <c r="AF3622" s="199"/>
    </row>
    <row r="3623" spans="1:32" ht="15.6" hidden="1">
      <c r="A3623" s="198"/>
      <c r="B3623" s="199"/>
      <c r="C3623" s="199"/>
      <c r="D3623" s="199"/>
      <c r="E3623" s="200"/>
      <c r="F3623" s="200"/>
      <c r="G3623" s="199"/>
      <c r="H3623" s="199"/>
      <c r="I3623" s="200"/>
      <c r="J3623" s="204"/>
      <c r="K3623" s="199"/>
      <c r="L3623" s="199"/>
      <c r="M3623" s="199"/>
      <c r="N3623" s="112"/>
      <c r="O3623" s="199"/>
      <c r="P3623" s="199"/>
      <c r="Q3623" s="199"/>
      <c r="R3623" s="199"/>
      <c r="S3623" s="199"/>
      <c r="T3623" s="199">
        <f>BD[[#This Row],[ND]]*BD[[#This Row],[NE]]</f>
        <v>0</v>
      </c>
      <c r="U3623" s="201" t="str">
        <f t="shared" si="228"/>
        <v/>
      </c>
      <c r="V3623" s="199"/>
      <c r="W3623" s="199">
        <f>BD[[#This Row],[NP]]*BD[[#This Row],[N.C]]</f>
        <v>0</v>
      </c>
      <c r="X3623" s="201" t="str">
        <f t="shared" si="229"/>
        <v/>
      </c>
      <c r="Y3623" s="182" t="b">
        <f t="shared" si="230"/>
        <v>0</v>
      </c>
      <c r="Z3623" s="199"/>
      <c r="AA3623" s="199"/>
      <c r="AB3623" s="112"/>
      <c r="AC3623" s="112"/>
      <c r="AD3623" s="112"/>
      <c r="AE3623" s="204"/>
      <c r="AF3623" s="199"/>
    </row>
    <row r="3624" spans="1:32" ht="15.6" hidden="1">
      <c r="A3624" s="198"/>
      <c r="B3624" s="199"/>
      <c r="C3624" s="199"/>
      <c r="D3624" s="199"/>
      <c r="E3624" s="200"/>
      <c r="F3624" s="200"/>
      <c r="G3624" s="199"/>
      <c r="H3624" s="199"/>
      <c r="I3624" s="200"/>
      <c r="J3624" s="204"/>
      <c r="K3624" s="199"/>
      <c r="L3624" s="199"/>
      <c r="M3624" s="199"/>
      <c r="N3624" s="112"/>
      <c r="O3624" s="199"/>
      <c r="P3624" s="199"/>
      <c r="Q3624" s="199"/>
      <c r="R3624" s="199"/>
      <c r="S3624" s="199"/>
      <c r="T3624" s="199">
        <f>BD[[#This Row],[ND]]*BD[[#This Row],[NE]]</f>
        <v>0</v>
      </c>
      <c r="U3624" s="201" t="str">
        <f t="shared" si="228"/>
        <v/>
      </c>
      <c r="V3624" s="199"/>
      <c r="W3624" s="199">
        <f>BD[[#This Row],[NP]]*BD[[#This Row],[N.C]]</f>
        <v>0</v>
      </c>
      <c r="X3624" s="201" t="str">
        <f t="shared" si="229"/>
        <v/>
      </c>
      <c r="Y3624" s="182" t="b">
        <f t="shared" si="230"/>
        <v>0</v>
      </c>
      <c r="Z3624" s="199"/>
      <c r="AA3624" s="199"/>
      <c r="AB3624" s="112"/>
      <c r="AC3624" s="112"/>
      <c r="AD3624" s="112"/>
      <c r="AE3624" s="204"/>
      <c r="AF3624" s="199"/>
    </row>
    <row r="3625" spans="1:32" ht="15.6" hidden="1">
      <c r="A3625" s="198"/>
      <c r="B3625" s="199"/>
      <c r="C3625" s="199"/>
      <c r="D3625" s="199"/>
      <c r="E3625" s="200"/>
      <c r="F3625" s="200"/>
      <c r="G3625" s="199"/>
      <c r="H3625" s="199"/>
      <c r="I3625" s="200"/>
      <c r="J3625" s="204"/>
      <c r="K3625" s="199"/>
      <c r="L3625" s="199"/>
      <c r="M3625" s="199"/>
      <c r="N3625" s="112"/>
      <c r="O3625" s="199"/>
      <c r="P3625" s="199"/>
      <c r="Q3625" s="199"/>
      <c r="R3625" s="199"/>
      <c r="S3625" s="199"/>
      <c r="T3625" s="199">
        <f>BD[[#This Row],[ND]]*BD[[#This Row],[NE]]</f>
        <v>0</v>
      </c>
      <c r="U3625" s="201" t="str">
        <f t="shared" si="228"/>
        <v/>
      </c>
      <c r="V3625" s="199"/>
      <c r="W3625" s="199">
        <f>BD[[#This Row],[NP]]*BD[[#This Row],[N.C]]</f>
        <v>0</v>
      </c>
      <c r="X3625" s="201" t="str">
        <f t="shared" si="229"/>
        <v/>
      </c>
      <c r="Y3625" s="182" t="b">
        <f t="shared" si="230"/>
        <v>0</v>
      </c>
      <c r="Z3625" s="199"/>
      <c r="AA3625" s="199"/>
      <c r="AB3625" s="112"/>
      <c r="AC3625" s="112"/>
      <c r="AD3625" s="112"/>
      <c r="AE3625" s="204"/>
      <c r="AF3625" s="199"/>
    </row>
    <row r="3626" spans="1:32" ht="15.6" hidden="1">
      <c r="A3626" s="198"/>
      <c r="B3626" s="199"/>
      <c r="C3626" s="199"/>
      <c r="D3626" s="199"/>
      <c r="E3626" s="200"/>
      <c r="F3626" s="200"/>
      <c r="G3626" s="199"/>
      <c r="H3626" s="199"/>
      <c r="I3626" s="200"/>
      <c r="J3626" s="204"/>
      <c r="K3626" s="199"/>
      <c r="L3626" s="199"/>
      <c r="M3626" s="199"/>
      <c r="N3626" s="112"/>
      <c r="O3626" s="199"/>
      <c r="P3626" s="199"/>
      <c r="Q3626" s="199"/>
      <c r="R3626" s="199"/>
      <c r="S3626" s="199"/>
      <c r="T3626" s="199">
        <f>BD[[#This Row],[ND]]*BD[[#This Row],[NE]]</f>
        <v>0</v>
      </c>
      <c r="U3626" s="201" t="str">
        <f t="shared" si="228"/>
        <v/>
      </c>
      <c r="V3626" s="199"/>
      <c r="W3626" s="199">
        <f>BD[[#This Row],[NP]]*BD[[#This Row],[N.C]]</f>
        <v>0</v>
      </c>
      <c r="X3626" s="201" t="str">
        <f t="shared" si="229"/>
        <v/>
      </c>
      <c r="Y3626" s="182" t="b">
        <f t="shared" si="230"/>
        <v>0</v>
      </c>
      <c r="Z3626" s="199"/>
      <c r="AA3626" s="199"/>
      <c r="AB3626" s="112"/>
      <c r="AC3626" s="112"/>
      <c r="AD3626" s="112"/>
      <c r="AE3626" s="204"/>
      <c r="AF3626" s="199"/>
    </row>
    <row r="3627" spans="1:32" ht="15.6" hidden="1">
      <c r="A3627" s="198"/>
      <c r="B3627" s="199"/>
      <c r="C3627" s="199"/>
      <c r="D3627" s="199"/>
      <c r="E3627" s="200"/>
      <c r="F3627" s="200"/>
      <c r="G3627" s="199"/>
      <c r="H3627" s="199"/>
      <c r="I3627" s="200"/>
      <c r="J3627" s="204"/>
      <c r="K3627" s="199"/>
      <c r="L3627" s="199"/>
      <c r="M3627" s="199"/>
      <c r="N3627" s="112"/>
      <c r="O3627" s="199"/>
      <c r="P3627" s="199"/>
      <c r="Q3627" s="199"/>
      <c r="R3627" s="199"/>
      <c r="S3627" s="199"/>
      <c r="T3627" s="199">
        <f>BD[[#This Row],[ND]]*BD[[#This Row],[NE]]</f>
        <v>0</v>
      </c>
      <c r="U3627" s="201" t="str">
        <f t="shared" si="228"/>
        <v/>
      </c>
      <c r="V3627" s="199"/>
      <c r="W3627" s="199">
        <f>BD[[#This Row],[NP]]*BD[[#This Row],[N.C]]</f>
        <v>0</v>
      </c>
      <c r="X3627" s="201" t="str">
        <f t="shared" si="229"/>
        <v/>
      </c>
      <c r="Y3627" s="182" t="b">
        <f t="shared" si="230"/>
        <v>0</v>
      </c>
      <c r="Z3627" s="199"/>
      <c r="AA3627" s="199"/>
      <c r="AB3627" s="112"/>
      <c r="AC3627" s="112"/>
      <c r="AD3627" s="112"/>
      <c r="AE3627" s="204"/>
      <c r="AF3627" s="199"/>
    </row>
    <row r="3628" spans="1:32" ht="15.6" hidden="1">
      <c r="A3628" s="198"/>
      <c r="B3628" s="199"/>
      <c r="C3628" s="199"/>
      <c r="D3628" s="199"/>
      <c r="E3628" s="200"/>
      <c r="F3628" s="200"/>
      <c r="G3628" s="199"/>
      <c r="H3628" s="199"/>
      <c r="I3628" s="200"/>
      <c r="J3628" s="204"/>
      <c r="K3628" s="199"/>
      <c r="L3628" s="199"/>
      <c r="M3628" s="199"/>
      <c r="N3628" s="112"/>
      <c r="O3628" s="199"/>
      <c r="P3628" s="199"/>
      <c r="Q3628" s="199"/>
      <c r="R3628" s="199"/>
      <c r="S3628" s="199"/>
      <c r="T3628" s="199">
        <f>BD[[#This Row],[ND]]*BD[[#This Row],[NE]]</f>
        <v>0</v>
      </c>
      <c r="U3628" s="201" t="str">
        <f t="shared" si="228"/>
        <v/>
      </c>
      <c r="V3628" s="199"/>
      <c r="W3628" s="199">
        <f>BD[[#This Row],[NP]]*BD[[#This Row],[N.C]]</f>
        <v>0</v>
      </c>
      <c r="X3628" s="201" t="str">
        <f t="shared" si="229"/>
        <v/>
      </c>
      <c r="Y3628" s="182" t="b">
        <f t="shared" si="230"/>
        <v>0</v>
      </c>
      <c r="Z3628" s="199"/>
      <c r="AA3628" s="199"/>
      <c r="AB3628" s="112"/>
      <c r="AC3628" s="112"/>
      <c r="AD3628" s="112"/>
      <c r="AE3628" s="204"/>
      <c r="AF3628" s="199"/>
    </row>
    <row r="3629" spans="1:32" ht="15.6" hidden="1">
      <c r="A3629" s="198"/>
      <c r="B3629" s="199"/>
      <c r="C3629" s="199"/>
      <c r="D3629" s="199"/>
      <c r="E3629" s="200"/>
      <c r="F3629" s="200"/>
      <c r="G3629" s="199"/>
      <c r="H3629" s="199"/>
      <c r="I3629" s="200"/>
      <c r="J3629" s="204"/>
      <c r="K3629" s="199"/>
      <c r="L3629" s="199"/>
      <c r="M3629" s="199"/>
      <c r="N3629" s="112"/>
      <c r="O3629" s="199"/>
      <c r="P3629" s="199"/>
      <c r="Q3629" s="199"/>
      <c r="R3629" s="199"/>
      <c r="S3629" s="199"/>
      <c r="T3629" s="199">
        <f>BD[[#This Row],[ND]]*BD[[#This Row],[NE]]</f>
        <v>0</v>
      </c>
      <c r="U3629" s="201" t="str">
        <f t="shared" si="228"/>
        <v/>
      </c>
      <c r="V3629" s="199"/>
      <c r="W3629" s="199">
        <f>BD[[#This Row],[NP]]*BD[[#This Row],[N.C]]</f>
        <v>0</v>
      </c>
      <c r="X3629" s="201" t="str">
        <f t="shared" si="229"/>
        <v/>
      </c>
      <c r="Y3629" s="182" t="b">
        <f t="shared" si="230"/>
        <v>0</v>
      </c>
      <c r="Z3629" s="199"/>
      <c r="AA3629" s="199"/>
      <c r="AB3629" s="112"/>
      <c r="AC3629" s="112"/>
      <c r="AD3629" s="112"/>
      <c r="AE3629" s="204"/>
      <c r="AF3629" s="199"/>
    </row>
    <row r="3630" spans="1:32" ht="15.6" hidden="1">
      <c r="A3630" s="198"/>
      <c r="B3630" s="199"/>
      <c r="C3630" s="199"/>
      <c r="D3630" s="199"/>
      <c r="E3630" s="200"/>
      <c r="F3630" s="200"/>
      <c r="G3630" s="199"/>
      <c r="H3630" s="199"/>
      <c r="I3630" s="200"/>
      <c r="J3630" s="204"/>
      <c r="K3630" s="199"/>
      <c r="L3630" s="199"/>
      <c r="M3630" s="199"/>
      <c r="N3630" s="112"/>
      <c r="O3630" s="199"/>
      <c r="P3630" s="199"/>
      <c r="Q3630" s="199"/>
      <c r="R3630" s="199"/>
      <c r="S3630" s="199"/>
      <c r="T3630" s="199">
        <f>BD[[#This Row],[ND]]*BD[[#This Row],[NE]]</f>
        <v>0</v>
      </c>
      <c r="U3630" s="201" t="str">
        <f t="shared" si="228"/>
        <v/>
      </c>
      <c r="V3630" s="199"/>
      <c r="W3630" s="199">
        <f>BD[[#This Row],[NP]]*BD[[#This Row],[N.C]]</f>
        <v>0</v>
      </c>
      <c r="X3630" s="201" t="str">
        <f t="shared" si="229"/>
        <v/>
      </c>
      <c r="Y3630" s="182" t="b">
        <f t="shared" si="230"/>
        <v>0</v>
      </c>
      <c r="Z3630" s="199"/>
      <c r="AA3630" s="199"/>
      <c r="AB3630" s="112"/>
      <c r="AC3630" s="112"/>
      <c r="AD3630" s="112"/>
      <c r="AE3630" s="204"/>
      <c r="AF3630" s="199"/>
    </row>
    <row r="3631" spans="1:32" ht="15.6" hidden="1">
      <c r="A3631" s="198"/>
      <c r="B3631" s="199"/>
      <c r="C3631" s="199"/>
      <c r="D3631" s="199"/>
      <c r="E3631" s="200"/>
      <c r="F3631" s="200"/>
      <c r="G3631" s="199"/>
      <c r="H3631" s="199"/>
      <c r="I3631" s="200"/>
      <c r="J3631" s="204"/>
      <c r="K3631" s="199"/>
      <c r="L3631" s="199"/>
      <c r="M3631" s="199"/>
      <c r="N3631" s="112"/>
      <c r="O3631" s="199"/>
      <c r="P3631" s="199"/>
      <c r="Q3631" s="199"/>
      <c r="R3631" s="199"/>
      <c r="S3631" s="199"/>
      <c r="T3631" s="199">
        <f>BD[[#This Row],[ND]]*BD[[#This Row],[NE]]</f>
        <v>0</v>
      </c>
      <c r="U3631" s="201" t="str">
        <f t="shared" si="228"/>
        <v/>
      </c>
      <c r="V3631" s="199"/>
      <c r="W3631" s="199">
        <f>BD[[#This Row],[NP]]*BD[[#This Row],[N.C]]</f>
        <v>0</v>
      </c>
      <c r="X3631" s="201" t="str">
        <f t="shared" si="229"/>
        <v/>
      </c>
      <c r="Y3631" s="182" t="b">
        <f t="shared" si="230"/>
        <v>0</v>
      </c>
      <c r="Z3631" s="199"/>
      <c r="AA3631" s="199"/>
      <c r="AB3631" s="112"/>
      <c r="AC3631" s="112"/>
      <c r="AD3631" s="112"/>
      <c r="AE3631" s="204"/>
      <c r="AF3631" s="199"/>
    </row>
    <row r="3632" spans="1:32" ht="15.6" hidden="1">
      <c r="A3632" s="198"/>
      <c r="B3632" s="199"/>
      <c r="C3632" s="199"/>
      <c r="D3632" s="199"/>
      <c r="E3632" s="200"/>
      <c r="F3632" s="200"/>
      <c r="G3632" s="199"/>
      <c r="H3632" s="199"/>
      <c r="I3632" s="200"/>
      <c r="J3632" s="204"/>
      <c r="K3632" s="199"/>
      <c r="L3632" s="199"/>
      <c r="M3632" s="199"/>
      <c r="N3632" s="112"/>
      <c r="O3632" s="199"/>
      <c r="P3632" s="199"/>
      <c r="Q3632" s="199"/>
      <c r="R3632" s="199"/>
      <c r="S3632" s="199"/>
      <c r="T3632" s="199">
        <f>BD[[#This Row],[ND]]*BD[[#This Row],[NE]]</f>
        <v>0</v>
      </c>
      <c r="U3632" s="201" t="str">
        <f t="shared" si="228"/>
        <v/>
      </c>
      <c r="V3632" s="199"/>
      <c r="W3632" s="199">
        <f>BD[[#This Row],[NP]]*BD[[#This Row],[N.C]]</f>
        <v>0</v>
      </c>
      <c r="X3632" s="201" t="str">
        <f t="shared" si="229"/>
        <v/>
      </c>
      <c r="Y3632" s="182" t="b">
        <f t="shared" si="230"/>
        <v>0</v>
      </c>
      <c r="Z3632" s="199"/>
      <c r="AA3632" s="199"/>
      <c r="AB3632" s="112"/>
      <c r="AC3632" s="112"/>
      <c r="AD3632" s="112"/>
      <c r="AE3632" s="204"/>
      <c r="AF3632" s="199"/>
    </row>
    <row r="3633" spans="1:32" ht="15.6" hidden="1">
      <c r="A3633" s="198"/>
      <c r="B3633" s="199"/>
      <c r="C3633" s="199"/>
      <c r="D3633" s="199"/>
      <c r="E3633" s="200"/>
      <c r="F3633" s="200"/>
      <c r="G3633" s="199"/>
      <c r="H3633" s="199"/>
      <c r="I3633" s="200"/>
      <c r="J3633" s="204"/>
      <c r="K3633" s="199"/>
      <c r="L3633" s="199"/>
      <c r="M3633" s="199"/>
      <c r="N3633" s="112"/>
      <c r="O3633" s="199"/>
      <c r="P3633" s="199"/>
      <c r="Q3633" s="199"/>
      <c r="R3633" s="199"/>
      <c r="S3633" s="199"/>
      <c r="T3633" s="199">
        <f>BD[[#This Row],[ND]]*BD[[#This Row],[NE]]</f>
        <v>0</v>
      </c>
      <c r="U3633" s="201" t="str">
        <f t="shared" si="228"/>
        <v/>
      </c>
      <c r="V3633" s="199"/>
      <c r="W3633" s="199">
        <f>BD[[#This Row],[NP]]*BD[[#This Row],[N.C]]</f>
        <v>0</v>
      </c>
      <c r="X3633" s="201" t="str">
        <f t="shared" si="229"/>
        <v/>
      </c>
      <c r="Y3633" s="182" t="b">
        <f t="shared" si="230"/>
        <v>0</v>
      </c>
      <c r="Z3633" s="199"/>
      <c r="AA3633" s="199"/>
      <c r="AB3633" s="112"/>
      <c r="AC3633" s="112"/>
      <c r="AD3633" s="112"/>
      <c r="AE3633" s="204"/>
      <c r="AF3633" s="199"/>
    </row>
    <row r="3634" spans="1:32" ht="15.6" hidden="1">
      <c r="A3634" s="198"/>
      <c r="B3634" s="199"/>
      <c r="C3634" s="199"/>
      <c r="D3634" s="199"/>
      <c r="E3634" s="200"/>
      <c r="F3634" s="200"/>
      <c r="G3634" s="199"/>
      <c r="H3634" s="199"/>
      <c r="I3634" s="200"/>
      <c r="J3634" s="204"/>
      <c r="K3634" s="199"/>
      <c r="L3634" s="199"/>
      <c r="M3634" s="199"/>
      <c r="N3634" s="112"/>
      <c r="O3634" s="199"/>
      <c r="P3634" s="199"/>
      <c r="Q3634" s="199"/>
      <c r="R3634" s="199"/>
      <c r="S3634" s="199"/>
      <c r="T3634" s="199">
        <f>BD[[#This Row],[ND]]*BD[[#This Row],[NE]]</f>
        <v>0</v>
      </c>
      <c r="U3634" s="201" t="str">
        <f t="shared" si="228"/>
        <v/>
      </c>
      <c r="V3634" s="199"/>
      <c r="W3634" s="199">
        <f>BD[[#This Row],[NP]]*BD[[#This Row],[N.C]]</f>
        <v>0</v>
      </c>
      <c r="X3634" s="201" t="str">
        <f t="shared" si="229"/>
        <v/>
      </c>
      <c r="Y3634" s="182" t="b">
        <f t="shared" si="230"/>
        <v>0</v>
      </c>
      <c r="Z3634" s="199"/>
      <c r="AA3634" s="199"/>
      <c r="AB3634" s="112"/>
      <c r="AC3634" s="112"/>
      <c r="AD3634" s="112"/>
      <c r="AE3634" s="204"/>
      <c r="AF3634" s="199"/>
    </row>
    <row r="3635" spans="1:32" ht="15.6" hidden="1">
      <c r="A3635" s="198"/>
      <c r="B3635" s="199"/>
      <c r="C3635" s="199"/>
      <c r="D3635" s="199"/>
      <c r="E3635" s="200"/>
      <c r="F3635" s="200"/>
      <c r="G3635" s="199"/>
      <c r="H3635" s="199"/>
      <c r="I3635" s="200"/>
      <c r="J3635" s="204"/>
      <c r="K3635" s="199"/>
      <c r="L3635" s="199"/>
      <c r="M3635" s="199"/>
      <c r="N3635" s="112"/>
      <c r="O3635" s="199"/>
      <c r="P3635" s="199"/>
      <c r="Q3635" s="199"/>
      <c r="R3635" s="199"/>
      <c r="S3635" s="199"/>
      <c r="T3635" s="199">
        <f>BD[[#This Row],[ND]]*BD[[#This Row],[NE]]</f>
        <v>0</v>
      </c>
      <c r="U3635" s="201" t="str">
        <f t="shared" si="228"/>
        <v/>
      </c>
      <c r="V3635" s="199"/>
      <c r="W3635" s="199">
        <f>BD[[#This Row],[NP]]*BD[[#This Row],[N.C]]</f>
        <v>0</v>
      </c>
      <c r="X3635" s="201" t="str">
        <f t="shared" si="229"/>
        <v/>
      </c>
      <c r="Y3635" s="182" t="b">
        <f t="shared" si="230"/>
        <v>0</v>
      </c>
      <c r="Z3635" s="199"/>
      <c r="AA3635" s="199"/>
      <c r="AB3635" s="112"/>
      <c r="AC3635" s="112"/>
      <c r="AD3635" s="112"/>
      <c r="AE3635" s="204"/>
      <c r="AF3635" s="199"/>
    </row>
    <row r="3636" spans="1:32" ht="15.6" hidden="1">
      <c r="A3636" s="198"/>
      <c r="B3636" s="199"/>
      <c r="C3636" s="199"/>
      <c r="D3636" s="199"/>
      <c r="E3636" s="200"/>
      <c r="F3636" s="200"/>
      <c r="G3636" s="199"/>
      <c r="H3636" s="199"/>
      <c r="I3636" s="200"/>
      <c r="J3636" s="204"/>
      <c r="K3636" s="199"/>
      <c r="L3636" s="199"/>
      <c r="M3636" s="199"/>
      <c r="N3636" s="112"/>
      <c r="O3636" s="199"/>
      <c r="P3636" s="199"/>
      <c r="Q3636" s="199"/>
      <c r="R3636" s="199"/>
      <c r="S3636" s="199"/>
      <c r="T3636" s="199">
        <f>BD[[#This Row],[ND]]*BD[[#This Row],[NE]]</f>
        <v>0</v>
      </c>
      <c r="U3636" s="201" t="str">
        <f t="shared" si="228"/>
        <v/>
      </c>
      <c r="V3636" s="199"/>
      <c r="W3636" s="199">
        <f>BD[[#This Row],[NP]]*BD[[#This Row],[N.C]]</f>
        <v>0</v>
      </c>
      <c r="X3636" s="201" t="str">
        <f t="shared" si="229"/>
        <v/>
      </c>
      <c r="Y3636" s="182" t="b">
        <f t="shared" si="230"/>
        <v>0</v>
      </c>
      <c r="Z3636" s="199"/>
      <c r="AA3636" s="199"/>
      <c r="AB3636" s="112"/>
      <c r="AC3636" s="112"/>
      <c r="AD3636" s="112"/>
      <c r="AE3636" s="204"/>
      <c r="AF3636" s="199"/>
    </row>
    <row r="3637" spans="1:32" ht="15.6" hidden="1">
      <c r="A3637" s="198"/>
      <c r="B3637" s="199"/>
      <c r="C3637" s="199"/>
      <c r="D3637" s="199"/>
      <c r="E3637" s="200"/>
      <c r="F3637" s="200"/>
      <c r="G3637" s="199"/>
      <c r="H3637" s="199"/>
      <c r="I3637" s="200"/>
      <c r="J3637" s="204"/>
      <c r="K3637" s="199"/>
      <c r="L3637" s="199"/>
      <c r="M3637" s="199"/>
      <c r="N3637" s="112"/>
      <c r="O3637" s="199"/>
      <c r="P3637" s="199"/>
      <c r="Q3637" s="199"/>
      <c r="R3637" s="199"/>
      <c r="S3637" s="199"/>
      <c r="T3637" s="199">
        <f>BD[[#This Row],[ND]]*BD[[#This Row],[NE]]</f>
        <v>0</v>
      </c>
      <c r="U3637" s="201" t="str">
        <f t="shared" si="228"/>
        <v/>
      </c>
      <c r="V3637" s="199"/>
      <c r="W3637" s="199">
        <f>BD[[#This Row],[NP]]*BD[[#This Row],[N.C]]</f>
        <v>0</v>
      </c>
      <c r="X3637" s="201" t="str">
        <f t="shared" si="229"/>
        <v/>
      </c>
      <c r="Y3637" s="182" t="b">
        <f t="shared" si="230"/>
        <v>0</v>
      </c>
      <c r="Z3637" s="199"/>
      <c r="AA3637" s="199"/>
      <c r="AB3637" s="112"/>
      <c r="AC3637" s="112"/>
      <c r="AD3637" s="112"/>
      <c r="AE3637" s="204"/>
      <c r="AF3637" s="199"/>
    </row>
    <row r="3638" spans="1:32" ht="15.6" hidden="1">
      <c r="A3638" s="198"/>
      <c r="B3638" s="199"/>
      <c r="C3638" s="199"/>
      <c r="D3638" s="199"/>
      <c r="E3638" s="200"/>
      <c r="F3638" s="200"/>
      <c r="G3638" s="199"/>
      <c r="H3638" s="199"/>
      <c r="I3638" s="200"/>
      <c r="J3638" s="204"/>
      <c r="K3638" s="199"/>
      <c r="L3638" s="199"/>
      <c r="M3638" s="199"/>
      <c r="N3638" s="112"/>
      <c r="O3638" s="199"/>
      <c r="P3638" s="199"/>
      <c r="Q3638" s="199"/>
      <c r="R3638" s="199"/>
      <c r="S3638" s="199"/>
      <c r="T3638" s="199">
        <f>BD[[#This Row],[ND]]*BD[[#This Row],[NE]]</f>
        <v>0</v>
      </c>
      <c r="U3638" s="201" t="str">
        <f t="shared" si="228"/>
        <v/>
      </c>
      <c r="V3638" s="199"/>
      <c r="W3638" s="199">
        <f>BD[[#This Row],[NP]]*BD[[#This Row],[N.C]]</f>
        <v>0</v>
      </c>
      <c r="X3638" s="201" t="str">
        <f t="shared" si="229"/>
        <v/>
      </c>
      <c r="Y3638" s="182" t="b">
        <f t="shared" si="230"/>
        <v>0</v>
      </c>
      <c r="Z3638" s="199"/>
      <c r="AA3638" s="199"/>
      <c r="AB3638" s="112"/>
      <c r="AC3638" s="112"/>
      <c r="AD3638" s="112"/>
      <c r="AE3638" s="204"/>
      <c r="AF3638" s="199"/>
    </row>
    <row r="3639" spans="1:32" ht="15.6" hidden="1">
      <c r="A3639" s="198"/>
      <c r="B3639" s="199"/>
      <c r="C3639" s="199"/>
      <c r="D3639" s="199"/>
      <c r="E3639" s="200"/>
      <c r="F3639" s="200"/>
      <c r="G3639" s="199"/>
      <c r="H3639" s="199"/>
      <c r="I3639" s="200"/>
      <c r="J3639" s="204"/>
      <c r="K3639" s="199"/>
      <c r="L3639" s="199"/>
      <c r="M3639" s="199"/>
      <c r="N3639" s="112"/>
      <c r="O3639" s="199"/>
      <c r="P3639" s="199"/>
      <c r="Q3639" s="199"/>
      <c r="R3639" s="199"/>
      <c r="S3639" s="199"/>
      <c r="T3639" s="199">
        <f>BD[[#This Row],[ND]]*BD[[#This Row],[NE]]</f>
        <v>0</v>
      </c>
      <c r="U3639" s="201" t="str">
        <f t="shared" si="228"/>
        <v/>
      </c>
      <c r="V3639" s="199"/>
      <c r="W3639" s="199">
        <f>BD[[#This Row],[NP]]*BD[[#This Row],[N.C]]</f>
        <v>0</v>
      </c>
      <c r="X3639" s="201" t="str">
        <f t="shared" si="229"/>
        <v/>
      </c>
      <c r="Y3639" s="182" t="b">
        <f t="shared" si="230"/>
        <v>0</v>
      </c>
      <c r="Z3639" s="199"/>
      <c r="AA3639" s="199"/>
      <c r="AB3639" s="112"/>
      <c r="AC3639" s="112"/>
      <c r="AD3639" s="112"/>
      <c r="AE3639" s="204"/>
      <c r="AF3639" s="199"/>
    </row>
    <row r="3640" spans="1:32" ht="15.6" hidden="1">
      <c r="A3640" s="198"/>
      <c r="B3640" s="199"/>
      <c r="C3640" s="199"/>
      <c r="D3640" s="199"/>
      <c r="E3640" s="200"/>
      <c r="F3640" s="200"/>
      <c r="G3640" s="199"/>
      <c r="H3640" s="199"/>
      <c r="I3640" s="200"/>
      <c r="J3640" s="204"/>
      <c r="K3640" s="199"/>
      <c r="L3640" s="199"/>
      <c r="M3640" s="199"/>
      <c r="N3640" s="112"/>
      <c r="O3640" s="199"/>
      <c r="P3640" s="199"/>
      <c r="Q3640" s="199"/>
      <c r="R3640" s="199"/>
      <c r="S3640" s="199"/>
      <c r="T3640" s="199">
        <f>BD[[#This Row],[ND]]*BD[[#This Row],[NE]]</f>
        <v>0</v>
      </c>
      <c r="U3640" s="201" t="str">
        <f t="shared" si="228"/>
        <v/>
      </c>
      <c r="V3640" s="199"/>
      <c r="W3640" s="199">
        <f>BD[[#This Row],[NP]]*BD[[#This Row],[N.C]]</f>
        <v>0</v>
      </c>
      <c r="X3640" s="201" t="str">
        <f t="shared" si="229"/>
        <v/>
      </c>
      <c r="Y3640" s="182" t="b">
        <f t="shared" si="230"/>
        <v>0</v>
      </c>
      <c r="Z3640" s="199"/>
      <c r="AA3640" s="199"/>
      <c r="AB3640" s="112"/>
      <c r="AC3640" s="112"/>
      <c r="AD3640" s="112"/>
      <c r="AE3640" s="204"/>
      <c r="AF3640" s="199"/>
    </row>
    <row r="3641" spans="1:32" ht="15.6" hidden="1">
      <c r="A3641" s="198"/>
      <c r="B3641" s="199"/>
      <c r="C3641" s="199"/>
      <c r="D3641" s="199"/>
      <c r="E3641" s="200"/>
      <c r="F3641" s="200"/>
      <c r="G3641" s="199"/>
      <c r="H3641" s="199"/>
      <c r="I3641" s="200"/>
      <c r="J3641" s="204"/>
      <c r="K3641" s="199"/>
      <c r="L3641" s="199"/>
      <c r="M3641" s="199"/>
      <c r="N3641" s="112"/>
      <c r="O3641" s="199"/>
      <c r="P3641" s="199"/>
      <c r="Q3641" s="199"/>
      <c r="R3641" s="199"/>
      <c r="S3641" s="199"/>
      <c r="T3641" s="199">
        <f>BD[[#This Row],[ND]]*BD[[#This Row],[NE]]</f>
        <v>0</v>
      </c>
      <c r="U3641" s="201" t="str">
        <f t="shared" si="228"/>
        <v/>
      </c>
      <c r="V3641" s="199"/>
      <c r="W3641" s="199">
        <f>BD[[#This Row],[NP]]*BD[[#This Row],[N.C]]</f>
        <v>0</v>
      </c>
      <c r="X3641" s="201" t="str">
        <f t="shared" si="229"/>
        <v/>
      </c>
      <c r="Y3641" s="182" t="b">
        <f t="shared" si="230"/>
        <v>0</v>
      </c>
      <c r="Z3641" s="199"/>
      <c r="AA3641" s="199"/>
      <c r="AB3641" s="112"/>
      <c r="AC3641" s="112"/>
      <c r="AD3641" s="112"/>
      <c r="AE3641" s="204"/>
      <c r="AF3641" s="199"/>
    </row>
    <row r="3642" spans="1:32" ht="15.6" hidden="1">
      <c r="A3642" s="198"/>
      <c r="B3642" s="199"/>
      <c r="C3642" s="199"/>
      <c r="D3642" s="199"/>
      <c r="E3642" s="200"/>
      <c r="F3642" s="200"/>
      <c r="G3642" s="199"/>
      <c r="H3642" s="199"/>
      <c r="I3642" s="200"/>
      <c r="J3642" s="204"/>
      <c r="K3642" s="199"/>
      <c r="L3642" s="199"/>
      <c r="M3642" s="199"/>
      <c r="N3642" s="112"/>
      <c r="O3642" s="199"/>
      <c r="P3642" s="199"/>
      <c r="Q3642" s="199"/>
      <c r="R3642" s="199"/>
      <c r="S3642" s="199"/>
      <c r="T3642" s="199">
        <f>BD[[#This Row],[ND]]*BD[[#This Row],[NE]]</f>
        <v>0</v>
      </c>
      <c r="U3642" s="201" t="str">
        <f t="shared" si="228"/>
        <v/>
      </c>
      <c r="V3642" s="199"/>
      <c r="W3642" s="199">
        <f>BD[[#This Row],[NP]]*BD[[#This Row],[N.C]]</f>
        <v>0</v>
      </c>
      <c r="X3642" s="201" t="str">
        <f t="shared" si="229"/>
        <v/>
      </c>
      <c r="Y3642" s="182" t="b">
        <f t="shared" si="230"/>
        <v>0</v>
      </c>
      <c r="Z3642" s="199"/>
      <c r="AA3642" s="199"/>
      <c r="AB3642" s="112"/>
      <c r="AC3642" s="112"/>
      <c r="AD3642" s="112"/>
      <c r="AE3642" s="204"/>
      <c r="AF3642" s="199"/>
    </row>
    <row r="3643" spans="1:32" ht="15.6" hidden="1">
      <c r="A3643" s="198"/>
      <c r="B3643" s="199"/>
      <c r="C3643" s="199"/>
      <c r="D3643" s="199"/>
      <c r="E3643" s="200"/>
      <c r="F3643" s="200"/>
      <c r="G3643" s="199"/>
      <c r="H3643" s="199"/>
      <c r="I3643" s="200"/>
      <c r="J3643" s="204"/>
      <c r="K3643" s="199"/>
      <c r="L3643" s="199"/>
      <c r="M3643" s="199"/>
      <c r="N3643" s="112"/>
      <c r="O3643" s="199"/>
      <c r="P3643" s="199"/>
      <c r="Q3643" s="199"/>
      <c r="R3643" s="199"/>
      <c r="S3643" s="199"/>
      <c r="T3643" s="199">
        <f>BD[[#This Row],[ND]]*BD[[#This Row],[NE]]</f>
        <v>0</v>
      </c>
      <c r="U3643" s="201" t="str">
        <f t="shared" si="228"/>
        <v/>
      </c>
      <c r="V3643" s="199"/>
      <c r="W3643" s="199">
        <f>BD[[#This Row],[NP]]*BD[[#This Row],[N.C]]</f>
        <v>0</v>
      </c>
      <c r="X3643" s="201" t="str">
        <f t="shared" si="229"/>
        <v/>
      </c>
      <c r="Y3643" s="182" t="b">
        <f t="shared" si="230"/>
        <v>0</v>
      </c>
      <c r="Z3643" s="199"/>
      <c r="AA3643" s="199"/>
      <c r="AB3643" s="112"/>
      <c r="AC3643" s="112"/>
      <c r="AD3643" s="112"/>
      <c r="AE3643" s="204"/>
      <c r="AF3643" s="199"/>
    </row>
    <row r="3644" spans="1:32" ht="15.6" hidden="1">
      <c r="A3644" s="198"/>
      <c r="B3644" s="199"/>
      <c r="C3644" s="199"/>
      <c r="D3644" s="199"/>
      <c r="E3644" s="200"/>
      <c r="F3644" s="200"/>
      <c r="G3644" s="199"/>
      <c r="H3644" s="199"/>
      <c r="I3644" s="200"/>
      <c r="J3644" s="204"/>
      <c r="K3644" s="199"/>
      <c r="L3644" s="199"/>
      <c r="M3644" s="199"/>
      <c r="N3644" s="112"/>
      <c r="O3644" s="199"/>
      <c r="P3644" s="199"/>
      <c r="Q3644" s="199"/>
      <c r="R3644" s="199"/>
      <c r="S3644" s="199"/>
      <c r="T3644" s="199">
        <f>BD[[#This Row],[ND]]*BD[[#This Row],[NE]]</f>
        <v>0</v>
      </c>
      <c r="U3644" s="201" t="str">
        <f t="shared" si="228"/>
        <v/>
      </c>
      <c r="V3644" s="199"/>
      <c r="W3644" s="199">
        <f>BD[[#This Row],[NP]]*BD[[#This Row],[N.C]]</f>
        <v>0</v>
      </c>
      <c r="X3644" s="201" t="str">
        <f t="shared" si="229"/>
        <v/>
      </c>
      <c r="Y3644" s="182" t="b">
        <f t="shared" si="230"/>
        <v>0</v>
      </c>
      <c r="Z3644" s="199"/>
      <c r="AA3644" s="199"/>
      <c r="AB3644" s="112"/>
      <c r="AC3644" s="112"/>
      <c r="AD3644" s="112"/>
      <c r="AE3644" s="204"/>
      <c r="AF3644" s="199"/>
    </row>
    <row r="3645" spans="1:32" ht="15.6" hidden="1">
      <c r="A3645" s="198"/>
      <c r="B3645" s="199"/>
      <c r="C3645" s="199"/>
      <c r="D3645" s="199"/>
      <c r="E3645" s="200"/>
      <c r="F3645" s="200"/>
      <c r="G3645" s="199"/>
      <c r="H3645" s="199"/>
      <c r="I3645" s="200"/>
      <c r="J3645" s="204"/>
      <c r="K3645" s="199"/>
      <c r="L3645" s="199"/>
      <c r="M3645" s="199"/>
      <c r="N3645" s="112"/>
      <c r="O3645" s="199"/>
      <c r="P3645" s="199"/>
      <c r="Q3645" s="199"/>
      <c r="R3645" s="199"/>
      <c r="S3645" s="199"/>
      <c r="T3645" s="199">
        <f>BD[[#This Row],[ND]]*BD[[#This Row],[NE]]</f>
        <v>0</v>
      </c>
      <c r="U3645" s="201" t="str">
        <f t="shared" si="228"/>
        <v/>
      </c>
      <c r="V3645" s="199"/>
      <c r="W3645" s="199">
        <f>BD[[#This Row],[NP]]*BD[[#This Row],[N.C]]</f>
        <v>0</v>
      </c>
      <c r="X3645" s="201" t="str">
        <f t="shared" si="229"/>
        <v/>
      </c>
      <c r="Y3645" s="182" t="b">
        <f t="shared" si="230"/>
        <v>0</v>
      </c>
      <c r="Z3645" s="199"/>
      <c r="AA3645" s="199"/>
      <c r="AB3645" s="112"/>
      <c r="AC3645" s="112"/>
      <c r="AD3645" s="112"/>
      <c r="AE3645" s="204"/>
      <c r="AF3645" s="199"/>
    </row>
    <row r="3646" spans="1:32" ht="15.6" hidden="1">
      <c r="A3646" s="198"/>
      <c r="B3646" s="199"/>
      <c r="C3646" s="199"/>
      <c r="D3646" s="199"/>
      <c r="E3646" s="200"/>
      <c r="F3646" s="200"/>
      <c r="G3646" s="199"/>
      <c r="H3646" s="199"/>
      <c r="I3646" s="200"/>
      <c r="J3646" s="204"/>
      <c r="K3646" s="199"/>
      <c r="L3646" s="199"/>
      <c r="M3646" s="199"/>
      <c r="N3646" s="112"/>
      <c r="O3646" s="199"/>
      <c r="P3646" s="199"/>
      <c r="Q3646" s="199"/>
      <c r="R3646" s="199"/>
      <c r="S3646" s="199"/>
      <c r="T3646" s="199">
        <f>BD[[#This Row],[ND]]*BD[[#This Row],[NE]]</f>
        <v>0</v>
      </c>
      <c r="U3646" s="201" t="str">
        <f t="shared" si="228"/>
        <v/>
      </c>
      <c r="V3646" s="199"/>
      <c r="W3646" s="199">
        <f>BD[[#This Row],[NP]]*BD[[#This Row],[N.C]]</f>
        <v>0</v>
      </c>
      <c r="X3646" s="201" t="str">
        <f t="shared" si="229"/>
        <v/>
      </c>
      <c r="Y3646" s="182" t="b">
        <f t="shared" si="230"/>
        <v>0</v>
      </c>
      <c r="Z3646" s="199"/>
      <c r="AA3646" s="199"/>
      <c r="AB3646" s="112"/>
      <c r="AC3646" s="112"/>
      <c r="AD3646" s="112"/>
      <c r="AE3646" s="204"/>
      <c r="AF3646" s="199"/>
    </row>
    <row r="3647" spans="1:32" ht="15.6" hidden="1">
      <c r="A3647" s="198"/>
      <c r="B3647" s="199"/>
      <c r="C3647" s="199"/>
      <c r="D3647" s="199"/>
      <c r="E3647" s="200"/>
      <c r="F3647" s="200"/>
      <c r="G3647" s="199"/>
      <c r="H3647" s="199"/>
      <c r="I3647" s="200"/>
      <c r="J3647" s="204"/>
      <c r="K3647" s="199"/>
      <c r="L3647" s="199"/>
      <c r="M3647" s="199"/>
      <c r="N3647" s="112"/>
      <c r="O3647" s="199"/>
      <c r="P3647" s="199"/>
      <c r="Q3647" s="199"/>
      <c r="R3647" s="199"/>
      <c r="S3647" s="199"/>
      <c r="T3647" s="199">
        <f>BD[[#This Row],[ND]]*BD[[#This Row],[NE]]</f>
        <v>0</v>
      </c>
      <c r="U3647" s="201" t="str">
        <f t="shared" si="228"/>
        <v/>
      </c>
      <c r="V3647" s="199"/>
      <c r="W3647" s="199">
        <f>BD[[#This Row],[NP]]*BD[[#This Row],[N.C]]</f>
        <v>0</v>
      </c>
      <c r="X3647" s="201" t="str">
        <f t="shared" si="229"/>
        <v/>
      </c>
      <c r="Y3647" s="182" t="b">
        <f t="shared" si="230"/>
        <v>0</v>
      </c>
      <c r="Z3647" s="199"/>
      <c r="AA3647" s="199"/>
      <c r="AB3647" s="112"/>
      <c r="AC3647" s="112"/>
      <c r="AD3647" s="112"/>
      <c r="AE3647" s="204"/>
      <c r="AF3647" s="199"/>
    </row>
    <row r="3648" spans="1:32" ht="15.6" hidden="1">
      <c r="A3648" s="198"/>
      <c r="B3648" s="199"/>
      <c r="C3648" s="199"/>
      <c r="D3648" s="199"/>
      <c r="E3648" s="200"/>
      <c r="F3648" s="200"/>
      <c r="G3648" s="199"/>
      <c r="H3648" s="199"/>
      <c r="I3648" s="200"/>
      <c r="J3648" s="204"/>
      <c r="K3648" s="199"/>
      <c r="L3648" s="199"/>
      <c r="M3648" s="199"/>
      <c r="N3648" s="112"/>
      <c r="O3648" s="199"/>
      <c r="P3648" s="199"/>
      <c r="Q3648" s="199"/>
      <c r="R3648" s="199"/>
      <c r="S3648" s="199"/>
      <c r="T3648" s="199">
        <f>BD[[#This Row],[ND]]*BD[[#This Row],[NE]]</f>
        <v>0</v>
      </c>
      <c r="U3648" s="201" t="str">
        <f t="shared" ref="U3648:U3711" si="231">IF(AND(T3648&lt;=40,T3648&gt;=24),"MUY ALTO",IF(AND(T3648&lt;=20,T3648&gt;=10),"ALTO",IF(AND(T3648&lt;=8,T3648&gt;=6),"MEDIO",IF(AND(T3648&lt;=4,T3648&gt;=1),"BAJO",""))))</f>
        <v/>
      </c>
      <c r="V3648" s="199"/>
      <c r="W3648" s="199">
        <f>BD[[#This Row],[NP]]*BD[[#This Row],[N.C]]</f>
        <v>0</v>
      </c>
      <c r="X3648" s="201" t="str">
        <f t="shared" ref="X3648:X3711" si="232">IFERROR(IF(AND(W3648&gt;=600,W3648&lt;=4000),"I",IF(AND(W3648&lt;500,W3648&gt;=150),"II",IF(AND(W3648&lt;=120,W3648&gt;=40),"III",IF(W3648=20,"IV","")))),"")</f>
        <v/>
      </c>
      <c r="Y3648" s="182" t="b">
        <f t="shared" ref="Y3648:Y3711" si="233">IF(AND(X3648="I"),"NO ACEPTABLE",IF(AND(X3648="II"),"ACEPTABLE CON CONTROL ESPECIFICO",IF(AND(X3648="III"),"MEJORABLE",IF(AND(X3648="IV"),"ACEPTABLE"))))</f>
        <v>0</v>
      </c>
      <c r="Z3648" s="199"/>
      <c r="AA3648" s="199"/>
      <c r="AB3648" s="112"/>
      <c r="AC3648" s="112"/>
      <c r="AD3648" s="112"/>
      <c r="AE3648" s="204"/>
      <c r="AF3648" s="199"/>
    </row>
    <row r="3649" spans="1:32" ht="15.6" hidden="1">
      <c r="A3649" s="198"/>
      <c r="B3649" s="199"/>
      <c r="C3649" s="199"/>
      <c r="D3649" s="199"/>
      <c r="E3649" s="200"/>
      <c r="F3649" s="200"/>
      <c r="G3649" s="199"/>
      <c r="H3649" s="199"/>
      <c r="I3649" s="200"/>
      <c r="J3649" s="204"/>
      <c r="K3649" s="199"/>
      <c r="L3649" s="199"/>
      <c r="M3649" s="199"/>
      <c r="N3649" s="112"/>
      <c r="O3649" s="199"/>
      <c r="P3649" s="199"/>
      <c r="Q3649" s="199"/>
      <c r="R3649" s="199"/>
      <c r="S3649" s="199"/>
      <c r="T3649" s="199">
        <f>BD[[#This Row],[ND]]*BD[[#This Row],[NE]]</f>
        <v>0</v>
      </c>
      <c r="U3649" s="201" t="str">
        <f t="shared" si="231"/>
        <v/>
      </c>
      <c r="V3649" s="199"/>
      <c r="W3649" s="199">
        <f>BD[[#This Row],[NP]]*BD[[#This Row],[N.C]]</f>
        <v>0</v>
      </c>
      <c r="X3649" s="201" t="str">
        <f t="shared" si="232"/>
        <v/>
      </c>
      <c r="Y3649" s="182" t="b">
        <f t="shared" si="233"/>
        <v>0</v>
      </c>
      <c r="Z3649" s="199"/>
      <c r="AA3649" s="199"/>
      <c r="AB3649" s="112"/>
      <c r="AC3649" s="112"/>
      <c r="AD3649" s="112"/>
      <c r="AE3649" s="204"/>
      <c r="AF3649" s="199"/>
    </row>
    <row r="3650" spans="1:32" ht="15.6" hidden="1">
      <c r="A3650" s="198"/>
      <c r="B3650" s="199"/>
      <c r="C3650" s="199"/>
      <c r="D3650" s="199"/>
      <c r="E3650" s="200"/>
      <c r="F3650" s="200"/>
      <c r="G3650" s="199"/>
      <c r="H3650" s="199"/>
      <c r="I3650" s="200"/>
      <c r="J3650" s="204"/>
      <c r="K3650" s="199"/>
      <c r="L3650" s="199"/>
      <c r="M3650" s="199"/>
      <c r="N3650" s="112"/>
      <c r="O3650" s="199"/>
      <c r="P3650" s="199"/>
      <c r="Q3650" s="199"/>
      <c r="R3650" s="199"/>
      <c r="S3650" s="199"/>
      <c r="T3650" s="199">
        <f>BD[[#This Row],[ND]]*BD[[#This Row],[NE]]</f>
        <v>0</v>
      </c>
      <c r="U3650" s="201" t="str">
        <f t="shared" si="231"/>
        <v/>
      </c>
      <c r="V3650" s="199"/>
      <c r="W3650" s="199">
        <f>BD[[#This Row],[NP]]*BD[[#This Row],[N.C]]</f>
        <v>0</v>
      </c>
      <c r="X3650" s="201" t="str">
        <f t="shared" si="232"/>
        <v/>
      </c>
      <c r="Y3650" s="182" t="b">
        <f t="shared" si="233"/>
        <v>0</v>
      </c>
      <c r="Z3650" s="199"/>
      <c r="AA3650" s="199"/>
      <c r="AB3650" s="112"/>
      <c r="AC3650" s="112"/>
      <c r="AD3650" s="112"/>
      <c r="AE3650" s="204"/>
      <c r="AF3650" s="199"/>
    </row>
    <row r="3651" spans="1:32" ht="15.6" hidden="1">
      <c r="A3651" s="198"/>
      <c r="B3651" s="199"/>
      <c r="C3651" s="199"/>
      <c r="D3651" s="199"/>
      <c r="E3651" s="200"/>
      <c r="F3651" s="200"/>
      <c r="G3651" s="199"/>
      <c r="H3651" s="199"/>
      <c r="I3651" s="200"/>
      <c r="J3651" s="204"/>
      <c r="K3651" s="199"/>
      <c r="L3651" s="199"/>
      <c r="M3651" s="199"/>
      <c r="N3651" s="112"/>
      <c r="O3651" s="199"/>
      <c r="P3651" s="199"/>
      <c r="Q3651" s="199"/>
      <c r="R3651" s="199"/>
      <c r="S3651" s="199"/>
      <c r="T3651" s="199">
        <f>BD[[#This Row],[ND]]*BD[[#This Row],[NE]]</f>
        <v>0</v>
      </c>
      <c r="U3651" s="201" t="str">
        <f t="shared" si="231"/>
        <v/>
      </c>
      <c r="V3651" s="199"/>
      <c r="W3651" s="199">
        <f>BD[[#This Row],[NP]]*BD[[#This Row],[N.C]]</f>
        <v>0</v>
      </c>
      <c r="X3651" s="201" t="str">
        <f t="shared" si="232"/>
        <v/>
      </c>
      <c r="Y3651" s="182" t="b">
        <f t="shared" si="233"/>
        <v>0</v>
      </c>
      <c r="Z3651" s="199"/>
      <c r="AA3651" s="199"/>
      <c r="AB3651" s="112"/>
      <c r="AC3651" s="112"/>
      <c r="AD3651" s="112"/>
      <c r="AE3651" s="204"/>
      <c r="AF3651" s="199"/>
    </row>
    <row r="3652" spans="1:32" ht="15.6" hidden="1">
      <c r="A3652" s="198"/>
      <c r="B3652" s="199"/>
      <c r="C3652" s="199"/>
      <c r="D3652" s="199"/>
      <c r="E3652" s="200"/>
      <c r="F3652" s="200"/>
      <c r="G3652" s="199"/>
      <c r="H3652" s="199"/>
      <c r="I3652" s="200"/>
      <c r="J3652" s="204"/>
      <c r="K3652" s="199"/>
      <c r="L3652" s="199"/>
      <c r="M3652" s="199"/>
      <c r="N3652" s="112"/>
      <c r="O3652" s="199"/>
      <c r="P3652" s="199"/>
      <c r="Q3652" s="199"/>
      <c r="R3652" s="199"/>
      <c r="S3652" s="199"/>
      <c r="T3652" s="199">
        <f>BD[[#This Row],[ND]]*BD[[#This Row],[NE]]</f>
        <v>0</v>
      </c>
      <c r="U3652" s="201" t="str">
        <f t="shared" si="231"/>
        <v/>
      </c>
      <c r="V3652" s="199"/>
      <c r="W3652" s="199">
        <f>BD[[#This Row],[NP]]*BD[[#This Row],[N.C]]</f>
        <v>0</v>
      </c>
      <c r="X3652" s="201" t="str">
        <f t="shared" si="232"/>
        <v/>
      </c>
      <c r="Y3652" s="182" t="b">
        <f t="shared" si="233"/>
        <v>0</v>
      </c>
      <c r="Z3652" s="199"/>
      <c r="AA3652" s="199"/>
      <c r="AB3652" s="112"/>
      <c r="AC3652" s="112"/>
      <c r="AD3652" s="112"/>
      <c r="AE3652" s="204"/>
      <c r="AF3652" s="199"/>
    </row>
    <row r="3653" spans="1:32" ht="15.6" hidden="1">
      <c r="A3653" s="198"/>
      <c r="B3653" s="199"/>
      <c r="C3653" s="199"/>
      <c r="D3653" s="199"/>
      <c r="E3653" s="200"/>
      <c r="F3653" s="200"/>
      <c r="G3653" s="199"/>
      <c r="H3653" s="199"/>
      <c r="I3653" s="200"/>
      <c r="J3653" s="204"/>
      <c r="K3653" s="199"/>
      <c r="L3653" s="199"/>
      <c r="M3653" s="199"/>
      <c r="N3653" s="112"/>
      <c r="O3653" s="199"/>
      <c r="P3653" s="199"/>
      <c r="Q3653" s="199"/>
      <c r="R3653" s="199"/>
      <c r="S3653" s="199"/>
      <c r="T3653" s="199">
        <f>BD[[#This Row],[ND]]*BD[[#This Row],[NE]]</f>
        <v>0</v>
      </c>
      <c r="U3653" s="201" t="str">
        <f t="shared" si="231"/>
        <v/>
      </c>
      <c r="V3653" s="199"/>
      <c r="W3653" s="199">
        <f>BD[[#This Row],[NP]]*BD[[#This Row],[N.C]]</f>
        <v>0</v>
      </c>
      <c r="X3653" s="201" t="str">
        <f t="shared" si="232"/>
        <v/>
      </c>
      <c r="Y3653" s="182" t="b">
        <f t="shared" si="233"/>
        <v>0</v>
      </c>
      <c r="Z3653" s="199"/>
      <c r="AA3653" s="199"/>
      <c r="AB3653" s="112"/>
      <c r="AC3653" s="112"/>
      <c r="AD3653" s="112"/>
      <c r="AE3653" s="204"/>
      <c r="AF3653" s="199"/>
    </row>
    <row r="3654" spans="1:32" ht="15.6" hidden="1">
      <c r="A3654" s="198"/>
      <c r="B3654" s="199"/>
      <c r="C3654" s="199"/>
      <c r="D3654" s="199"/>
      <c r="E3654" s="200"/>
      <c r="F3654" s="200"/>
      <c r="G3654" s="199"/>
      <c r="H3654" s="199"/>
      <c r="I3654" s="200"/>
      <c r="J3654" s="204"/>
      <c r="K3654" s="199"/>
      <c r="L3654" s="199"/>
      <c r="M3654" s="199"/>
      <c r="N3654" s="112"/>
      <c r="O3654" s="199"/>
      <c r="P3654" s="199"/>
      <c r="Q3654" s="199"/>
      <c r="R3654" s="199"/>
      <c r="S3654" s="199"/>
      <c r="T3654" s="199">
        <f>BD[[#This Row],[ND]]*BD[[#This Row],[NE]]</f>
        <v>0</v>
      </c>
      <c r="U3654" s="201" t="str">
        <f t="shared" si="231"/>
        <v/>
      </c>
      <c r="V3654" s="199"/>
      <c r="W3654" s="199">
        <f>BD[[#This Row],[NP]]*BD[[#This Row],[N.C]]</f>
        <v>0</v>
      </c>
      <c r="X3654" s="201" t="str">
        <f t="shared" si="232"/>
        <v/>
      </c>
      <c r="Y3654" s="182" t="b">
        <f t="shared" si="233"/>
        <v>0</v>
      </c>
      <c r="Z3654" s="199"/>
      <c r="AA3654" s="199"/>
      <c r="AB3654" s="112"/>
      <c r="AC3654" s="112"/>
      <c r="AD3654" s="112"/>
      <c r="AE3654" s="204"/>
      <c r="AF3654" s="199"/>
    </row>
    <row r="3655" spans="1:32" ht="15.6" hidden="1">
      <c r="A3655" s="198"/>
      <c r="B3655" s="199"/>
      <c r="C3655" s="199"/>
      <c r="D3655" s="199"/>
      <c r="E3655" s="200"/>
      <c r="F3655" s="200"/>
      <c r="G3655" s="199"/>
      <c r="H3655" s="199"/>
      <c r="I3655" s="200"/>
      <c r="J3655" s="204"/>
      <c r="K3655" s="199"/>
      <c r="L3655" s="199"/>
      <c r="M3655" s="199"/>
      <c r="N3655" s="112"/>
      <c r="O3655" s="199"/>
      <c r="P3655" s="199"/>
      <c r="Q3655" s="199"/>
      <c r="R3655" s="199"/>
      <c r="S3655" s="199"/>
      <c r="T3655" s="199">
        <f>BD[[#This Row],[ND]]*BD[[#This Row],[NE]]</f>
        <v>0</v>
      </c>
      <c r="U3655" s="201" t="str">
        <f t="shared" si="231"/>
        <v/>
      </c>
      <c r="V3655" s="199"/>
      <c r="W3655" s="199">
        <f>BD[[#This Row],[NP]]*BD[[#This Row],[N.C]]</f>
        <v>0</v>
      </c>
      <c r="X3655" s="201" t="str">
        <f t="shared" si="232"/>
        <v/>
      </c>
      <c r="Y3655" s="182" t="b">
        <f t="shared" si="233"/>
        <v>0</v>
      </c>
      <c r="Z3655" s="199"/>
      <c r="AA3655" s="199"/>
      <c r="AB3655" s="112"/>
      <c r="AC3655" s="112"/>
      <c r="AD3655" s="112"/>
      <c r="AE3655" s="204"/>
      <c r="AF3655" s="199"/>
    </row>
    <row r="3656" spans="1:32" ht="15.6" hidden="1">
      <c r="A3656" s="198"/>
      <c r="B3656" s="199"/>
      <c r="C3656" s="199"/>
      <c r="D3656" s="199"/>
      <c r="E3656" s="200"/>
      <c r="F3656" s="200"/>
      <c r="G3656" s="199"/>
      <c r="H3656" s="199"/>
      <c r="I3656" s="200"/>
      <c r="J3656" s="204"/>
      <c r="K3656" s="199"/>
      <c r="L3656" s="199"/>
      <c r="M3656" s="199"/>
      <c r="N3656" s="112"/>
      <c r="O3656" s="199"/>
      <c r="P3656" s="199"/>
      <c r="Q3656" s="199"/>
      <c r="R3656" s="199"/>
      <c r="S3656" s="199"/>
      <c r="T3656" s="199">
        <f>BD[[#This Row],[ND]]*BD[[#This Row],[NE]]</f>
        <v>0</v>
      </c>
      <c r="U3656" s="201" t="str">
        <f t="shared" si="231"/>
        <v/>
      </c>
      <c r="V3656" s="199"/>
      <c r="W3656" s="199">
        <f>BD[[#This Row],[NP]]*BD[[#This Row],[N.C]]</f>
        <v>0</v>
      </c>
      <c r="X3656" s="201" t="str">
        <f t="shared" si="232"/>
        <v/>
      </c>
      <c r="Y3656" s="182" t="b">
        <f t="shared" si="233"/>
        <v>0</v>
      </c>
      <c r="Z3656" s="199"/>
      <c r="AA3656" s="199"/>
      <c r="AB3656" s="112"/>
      <c r="AC3656" s="112"/>
      <c r="AD3656" s="112"/>
      <c r="AE3656" s="204"/>
      <c r="AF3656" s="199"/>
    </row>
    <row r="3657" spans="1:32" ht="15.6" hidden="1">
      <c r="A3657" s="198"/>
      <c r="B3657" s="199"/>
      <c r="C3657" s="199"/>
      <c r="D3657" s="199"/>
      <c r="E3657" s="200"/>
      <c r="F3657" s="200"/>
      <c r="G3657" s="199"/>
      <c r="H3657" s="199"/>
      <c r="I3657" s="200"/>
      <c r="J3657" s="204"/>
      <c r="K3657" s="199"/>
      <c r="L3657" s="199"/>
      <c r="M3657" s="199"/>
      <c r="N3657" s="112"/>
      <c r="O3657" s="199"/>
      <c r="P3657" s="199"/>
      <c r="Q3657" s="199"/>
      <c r="R3657" s="199"/>
      <c r="S3657" s="199"/>
      <c r="T3657" s="199">
        <f>BD[[#This Row],[ND]]*BD[[#This Row],[NE]]</f>
        <v>0</v>
      </c>
      <c r="U3657" s="201" t="str">
        <f t="shared" si="231"/>
        <v/>
      </c>
      <c r="V3657" s="199"/>
      <c r="W3657" s="199">
        <f>BD[[#This Row],[NP]]*BD[[#This Row],[N.C]]</f>
        <v>0</v>
      </c>
      <c r="X3657" s="201" t="str">
        <f t="shared" si="232"/>
        <v/>
      </c>
      <c r="Y3657" s="182" t="b">
        <f t="shared" si="233"/>
        <v>0</v>
      </c>
      <c r="Z3657" s="199"/>
      <c r="AA3657" s="199"/>
      <c r="AB3657" s="112"/>
      <c r="AC3657" s="112"/>
      <c r="AD3657" s="112"/>
      <c r="AE3657" s="204"/>
      <c r="AF3657" s="199"/>
    </row>
    <row r="3658" spans="1:32" ht="15.6" hidden="1">
      <c r="A3658" s="198"/>
      <c r="B3658" s="199"/>
      <c r="C3658" s="199"/>
      <c r="D3658" s="199"/>
      <c r="E3658" s="200"/>
      <c r="F3658" s="200"/>
      <c r="G3658" s="199"/>
      <c r="H3658" s="199"/>
      <c r="I3658" s="200"/>
      <c r="J3658" s="204"/>
      <c r="K3658" s="199"/>
      <c r="L3658" s="199"/>
      <c r="M3658" s="199"/>
      <c r="N3658" s="112"/>
      <c r="O3658" s="199"/>
      <c r="P3658" s="199"/>
      <c r="Q3658" s="199"/>
      <c r="R3658" s="199"/>
      <c r="S3658" s="199"/>
      <c r="T3658" s="199">
        <f>BD[[#This Row],[ND]]*BD[[#This Row],[NE]]</f>
        <v>0</v>
      </c>
      <c r="U3658" s="201" t="str">
        <f t="shared" si="231"/>
        <v/>
      </c>
      <c r="V3658" s="199"/>
      <c r="W3658" s="199">
        <f>BD[[#This Row],[NP]]*BD[[#This Row],[N.C]]</f>
        <v>0</v>
      </c>
      <c r="X3658" s="201" t="str">
        <f t="shared" si="232"/>
        <v/>
      </c>
      <c r="Y3658" s="182" t="b">
        <f t="shared" si="233"/>
        <v>0</v>
      </c>
      <c r="Z3658" s="199"/>
      <c r="AA3658" s="199"/>
      <c r="AB3658" s="112"/>
      <c r="AC3658" s="112"/>
      <c r="AD3658" s="112"/>
      <c r="AE3658" s="204"/>
      <c r="AF3658" s="199"/>
    </row>
    <row r="3659" spans="1:32" ht="15.6" hidden="1">
      <c r="A3659" s="198"/>
      <c r="B3659" s="199"/>
      <c r="C3659" s="199"/>
      <c r="D3659" s="199"/>
      <c r="E3659" s="200"/>
      <c r="F3659" s="200"/>
      <c r="G3659" s="199"/>
      <c r="H3659" s="199"/>
      <c r="I3659" s="200"/>
      <c r="J3659" s="204"/>
      <c r="K3659" s="199"/>
      <c r="L3659" s="199"/>
      <c r="M3659" s="199"/>
      <c r="N3659" s="112"/>
      <c r="O3659" s="199"/>
      <c r="P3659" s="199"/>
      <c r="Q3659" s="199"/>
      <c r="R3659" s="199"/>
      <c r="S3659" s="199"/>
      <c r="T3659" s="199">
        <f>BD[[#This Row],[ND]]*BD[[#This Row],[NE]]</f>
        <v>0</v>
      </c>
      <c r="U3659" s="201" t="str">
        <f t="shared" si="231"/>
        <v/>
      </c>
      <c r="V3659" s="199"/>
      <c r="W3659" s="199">
        <f>BD[[#This Row],[NP]]*BD[[#This Row],[N.C]]</f>
        <v>0</v>
      </c>
      <c r="X3659" s="201" t="str">
        <f t="shared" si="232"/>
        <v/>
      </c>
      <c r="Y3659" s="182" t="b">
        <f t="shared" si="233"/>
        <v>0</v>
      </c>
      <c r="Z3659" s="199"/>
      <c r="AA3659" s="199"/>
      <c r="AB3659" s="112"/>
      <c r="AC3659" s="112"/>
      <c r="AD3659" s="112"/>
      <c r="AE3659" s="204"/>
      <c r="AF3659" s="199"/>
    </row>
    <row r="3660" spans="1:32" ht="15.6" hidden="1">
      <c r="A3660" s="198"/>
      <c r="B3660" s="199"/>
      <c r="C3660" s="199"/>
      <c r="D3660" s="199"/>
      <c r="E3660" s="200"/>
      <c r="F3660" s="200"/>
      <c r="G3660" s="199"/>
      <c r="H3660" s="199"/>
      <c r="I3660" s="200"/>
      <c r="J3660" s="204"/>
      <c r="K3660" s="199"/>
      <c r="L3660" s="199"/>
      <c r="M3660" s="199"/>
      <c r="N3660" s="112"/>
      <c r="O3660" s="199"/>
      <c r="P3660" s="199"/>
      <c r="Q3660" s="199"/>
      <c r="R3660" s="199"/>
      <c r="S3660" s="199"/>
      <c r="T3660" s="199">
        <f>BD[[#This Row],[ND]]*BD[[#This Row],[NE]]</f>
        <v>0</v>
      </c>
      <c r="U3660" s="201" t="str">
        <f t="shared" si="231"/>
        <v/>
      </c>
      <c r="V3660" s="199"/>
      <c r="W3660" s="199">
        <f>BD[[#This Row],[NP]]*BD[[#This Row],[N.C]]</f>
        <v>0</v>
      </c>
      <c r="X3660" s="201" t="str">
        <f t="shared" si="232"/>
        <v/>
      </c>
      <c r="Y3660" s="182" t="b">
        <f t="shared" si="233"/>
        <v>0</v>
      </c>
      <c r="Z3660" s="199"/>
      <c r="AA3660" s="199"/>
      <c r="AB3660" s="112"/>
      <c r="AC3660" s="112"/>
      <c r="AD3660" s="112"/>
      <c r="AE3660" s="204"/>
      <c r="AF3660" s="199"/>
    </row>
    <row r="3661" spans="1:32" ht="15.6" hidden="1">
      <c r="A3661" s="198"/>
      <c r="B3661" s="199"/>
      <c r="C3661" s="199"/>
      <c r="D3661" s="199"/>
      <c r="E3661" s="200"/>
      <c r="F3661" s="200"/>
      <c r="G3661" s="199"/>
      <c r="H3661" s="199"/>
      <c r="I3661" s="200"/>
      <c r="J3661" s="204"/>
      <c r="K3661" s="199"/>
      <c r="L3661" s="199"/>
      <c r="M3661" s="199"/>
      <c r="N3661" s="112"/>
      <c r="O3661" s="199"/>
      <c r="P3661" s="199"/>
      <c r="Q3661" s="199"/>
      <c r="R3661" s="199"/>
      <c r="S3661" s="199"/>
      <c r="T3661" s="199">
        <f>BD[[#This Row],[ND]]*BD[[#This Row],[NE]]</f>
        <v>0</v>
      </c>
      <c r="U3661" s="201" t="str">
        <f t="shared" si="231"/>
        <v/>
      </c>
      <c r="V3661" s="199"/>
      <c r="W3661" s="199">
        <f>BD[[#This Row],[NP]]*BD[[#This Row],[N.C]]</f>
        <v>0</v>
      </c>
      <c r="X3661" s="201" t="str">
        <f t="shared" si="232"/>
        <v/>
      </c>
      <c r="Y3661" s="182" t="b">
        <f t="shared" si="233"/>
        <v>0</v>
      </c>
      <c r="Z3661" s="199"/>
      <c r="AA3661" s="199"/>
      <c r="AB3661" s="112"/>
      <c r="AC3661" s="112"/>
      <c r="AD3661" s="112"/>
      <c r="AE3661" s="204"/>
      <c r="AF3661" s="199"/>
    </row>
    <row r="3662" spans="1:32" ht="15.6" hidden="1">
      <c r="A3662" s="198"/>
      <c r="B3662" s="199"/>
      <c r="C3662" s="199"/>
      <c r="D3662" s="199"/>
      <c r="E3662" s="200"/>
      <c r="F3662" s="200"/>
      <c r="G3662" s="199"/>
      <c r="H3662" s="199"/>
      <c r="I3662" s="200"/>
      <c r="J3662" s="204"/>
      <c r="K3662" s="199"/>
      <c r="L3662" s="199"/>
      <c r="M3662" s="199"/>
      <c r="N3662" s="112"/>
      <c r="O3662" s="199"/>
      <c r="P3662" s="199"/>
      <c r="Q3662" s="199"/>
      <c r="R3662" s="199"/>
      <c r="S3662" s="199"/>
      <c r="T3662" s="199">
        <f>BD[[#This Row],[ND]]*BD[[#This Row],[NE]]</f>
        <v>0</v>
      </c>
      <c r="U3662" s="201" t="str">
        <f t="shared" si="231"/>
        <v/>
      </c>
      <c r="V3662" s="199"/>
      <c r="W3662" s="199">
        <f>BD[[#This Row],[NP]]*BD[[#This Row],[N.C]]</f>
        <v>0</v>
      </c>
      <c r="X3662" s="201" t="str">
        <f t="shared" si="232"/>
        <v/>
      </c>
      <c r="Y3662" s="182" t="b">
        <f t="shared" si="233"/>
        <v>0</v>
      </c>
      <c r="Z3662" s="199"/>
      <c r="AA3662" s="199"/>
      <c r="AB3662" s="112"/>
      <c r="AC3662" s="112"/>
      <c r="AD3662" s="112"/>
      <c r="AE3662" s="204"/>
      <c r="AF3662" s="199"/>
    </row>
    <row r="3663" spans="1:32" ht="15.6" hidden="1">
      <c r="A3663" s="198"/>
      <c r="B3663" s="199"/>
      <c r="C3663" s="199"/>
      <c r="D3663" s="199"/>
      <c r="E3663" s="200"/>
      <c r="F3663" s="200"/>
      <c r="G3663" s="199"/>
      <c r="H3663" s="199"/>
      <c r="I3663" s="200"/>
      <c r="J3663" s="204"/>
      <c r="K3663" s="199"/>
      <c r="L3663" s="199"/>
      <c r="M3663" s="199"/>
      <c r="N3663" s="112"/>
      <c r="O3663" s="199"/>
      <c r="P3663" s="199"/>
      <c r="Q3663" s="199"/>
      <c r="R3663" s="199"/>
      <c r="S3663" s="199"/>
      <c r="T3663" s="199">
        <f>BD[[#This Row],[ND]]*BD[[#This Row],[NE]]</f>
        <v>0</v>
      </c>
      <c r="U3663" s="201" t="str">
        <f t="shared" si="231"/>
        <v/>
      </c>
      <c r="V3663" s="199"/>
      <c r="W3663" s="199">
        <f>BD[[#This Row],[NP]]*BD[[#This Row],[N.C]]</f>
        <v>0</v>
      </c>
      <c r="X3663" s="201" t="str">
        <f t="shared" si="232"/>
        <v/>
      </c>
      <c r="Y3663" s="182" t="b">
        <f t="shared" si="233"/>
        <v>0</v>
      </c>
      <c r="Z3663" s="199"/>
      <c r="AA3663" s="199"/>
      <c r="AB3663" s="112"/>
      <c r="AC3663" s="112"/>
      <c r="AD3663" s="112"/>
      <c r="AE3663" s="204"/>
      <c r="AF3663" s="199"/>
    </row>
    <row r="3664" spans="1:32" ht="15.6" hidden="1">
      <c r="A3664" s="198"/>
      <c r="B3664" s="199"/>
      <c r="C3664" s="199"/>
      <c r="D3664" s="199"/>
      <c r="E3664" s="200"/>
      <c r="F3664" s="200"/>
      <c r="G3664" s="199"/>
      <c r="H3664" s="199"/>
      <c r="I3664" s="200"/>
      <c r="J3664" s="204"/>
      <c r="K3664" s="199"/>
      <c r="L3664" s="199"/>
      <c r="M3664" s="199"/>
      <c r="N3664" s="112"/>
      <c r="O3664" s="199"/>
      <c r="P3664" s="199"/>
      <c r="Q3664" s="199"/>
      <c r="R3664" s="199"/>
      <c r="S3664" s="199"/>
      <c r="T3664" s="199">
        <f>BD[[#This Row],[ND]]*BD[[#This Row],[NE]]</f>
        <v>0</v>
      </c>
      <c r="U3664" s="201" t="str">
        <f t="shared" si="231"/>
        <v/>
      </c>
      <c r="V3664" s="199"/>
      <c r="W3664" s="199">
        <f>BD[[#This Row],[NP]]*BD[[#This Row],[N.C]]</f>
        <v>0</v>
      </c>
      <c r="X3664" s="201" t="str">
        <f t="shared" si="232"/>
        <v/>
      </c>
      <c r="Y3664" s="182" t="b">
        <f t="shared" si="233"/>
        <v>0</v>
      </c>
      <c r="Z3664" s="199"/>
      <c r="AA3664" s="199"/>
      <c r="AB3664" s="112"/>
      <c r="AC3664" s="112"/>
      <c r="AD3664" s="112"/>
      <c r="AE3664" s="204"/>
      <c r="AF3664" s="199"/>
    </row>
    <row r="3665" spans="1:32" ht="15.6" hidden="1">
      <c r="A3665" s="198"/>
      <c r="B3665" s="199"/>
      <c r="C3665" s="199"/>
      <c r="D3665" s="199"/>
      <c r="E3665" s="200"/>
      <c r="F3665" s="200"/>
      <c r="G3665" s="199"/>
      <c r="H3665" s="199"/>
      <c r="I3665" s="200"/>
      <c r="J3665" s="204"/>
      <c r="K3665" s="199"/>
      <c r="L3665" s="199"/>
      <c r="M3665" s="199"/>
      <c r="N3665" s="112"/>
      <c r="O3665" s="199"/>
      <c r="P3665" s="199"/>
      <c r="Q3665" s="199"/>
      <c r="R3665" s="199"/>
      <c r="S3665" s="199"/>
      <c r="T3665" s="199">
        <f>BD[[#This Row],[ND]]*BD[[#This Row],[NE]]</f>
        <v>0</v>
      </c>
      <c r="U3665" s="201" t="str">
        <f t="shared" si="231"/>
        <v/>
      </c>
      <c r="V3665" s="199"/>
      <c r="W3665" s="199">
        <f>BD[[#This Row],[NP]]*BD[[#This Row],[N.C]]</f>
        <v>0</v>
      </c>
      <c r="X3665" s="201" t="str">
        <f t="shared" si="232"/>
        <v/>
      </c>
      <c r="Y3665" s="182" t="b">
        <f t="shared" si="233"/>
        <v>0</v>
      </c>
      <c r="Z3665" s="199"/>
      <c r="AA3665" s="199"/>
      <c r="AB3665" s="112"/>
      <c r="AC3665" s="112"/>
      <c r="AD3665" s="112"/>
      <c r="AE3665" s="204"/>
      <c r="AF3665" s="199"/>
    </row>
    <row r="3666" spans="1:32" ht="15.6" hidden="1">
      <c r="A3666" s="198"/>
      <c r="B3666" s="199"/>
      <c r="C3666" s="199"/>
      <c r="D3666" s="199"/>
      <c r="E3666" s="200"/>
      <c r="F3666" s="200"/>
      <c r="G3666" s="199"/>
      <c r="H3666" s="199"/>
      <c r="I3666" s="200"/>
      <c r="J3666" s="204"/>
      <c r="K3666" s="199"/>
      <c r="L3666" s="199"/>
      <c r="M3666" s="199"/>
      <c r="N3666" s="112"/>
      <c r="O3666" s="199"/>
      <c r="P3666" s="199"/>
      <c r="Q3666" s="199"/>
      <c r="R3666" s="199"/>
      <c r="S3666" s="199"/>
      <c r="T3666" s="199">
        <f>BD[[#This Row],[ND]]*BD[[#This Row],[NE]]</f>
        <v>0</v>
      </c>
      <c r="U3666" s="201" t="str">
        <f t="shared" si="231"/>
        <v/>
      </c>
      <c r="V3666" s="199"/>
      <c r="W3666" s="199">
        <f>BD[[#This Row],[NP]]*BD[[#This Row],[N.C]]</f>
        <v>0</v>
      </c>
      <c r="X3666" s="201" t="str">
        <f t="shared" si="232"/>
        <v/>
      </c>
      <c r="Y3666" s="182" t="b">
        <f t="shared" si="233"/>
        <v>0</v>
      </c>
      <c r="Z3666" s="199"/>
      <c r="AA3666" s="199"/>
      <c r="AB3666" s="112"/>
      <c r="AC3666" s="112"/>
      <c r="AD3666" s="112"/>
      <c r="AE3666" s="204"/>
      <c r="AF3666" s="199"/>
    </row>
    <row r="3667" spans="1:32" ht="15.6" hidden="1">
      <c r="A3667" s="198"/>
      <c r="B3667" s="199"/>
      <c r="C3667" s="199"/>
      <c r="D3667" s="199"/>
      <c r="E3667" s="200"/>
      <c r="F3667" s="200"/>
      <c r="G3667" s="199"/>
      <c r="H3667" s="199"/>
      <c r="I3667" s="200"/>
      <c r="J3667" s="204"/>
      <c r="K3667" s="199"/>
      <c r="L3667" s="199"/>
      <c r="M3667" s="199"/>
      <c r="N3667" s="112"/>
      <c r="O3667" s="199"/>
      <c r="P3667" s="199"/>
      <c r="Q3667" s="199"/>
      <c r="R3667" s="199"/>
      <c r="S3667" s="199"/>
      <c r="T3667" s="199">
        <f>BD[[#This Row],[ND]]*BD[[#This Row],[NE]]</f>
        <v>0</v>
      </c>
      <c r="U3667" s="201" t="str">
        <f t="shared" si="231"/>
        <v/>
      </c>
      <c r="V3667" s="199"/>
      <c r="W3667" s="199">
        <f>BD[[#This Row],[NP]]*BD[[#This Row],[N.C]]</f>
        <v>0</v>
      </c>
      <c r="X3667" s="201" t="str">
        <f t="shared" si="232"/>
        <v/>
      </c>
      <c r="Y3667" s="182" t="b">
        <f t="shared" si="233"/>
        <v>0</v>
      </c>
      <c r="Z3667" s="199"/>
      <c r="AA3667" s="199"/>
      <c r="AB3667" s="112"/>
      <c r="AC3667" s="112"/>
      <c r="AD3667" s="112"/>
      <c r="AE3667" s="204"/>
      <c r="AF3667" s="199"/>
    </row>
    <row r="3668" spans="1:32" ht="15.6" hidden="1">
      <c r="A3668" s="198"/>
      <c r="B3668" s="199"/>
      <c r="C3668" s="199"/>
      <c r="D3668" s="199"/>
      <c r="E3668" s="200"/>
      <c r="F3668" s="200"/>
      <c r="G3668" s="199"/>
      <c r="H3668" s="199"/>
      <c r="I3668" s="200"/>
      <c r="J3668" s="204"/>
      <c r="K3668" s="199"/>
      <c r="L3668" s="199"/>
      <c r="M3668" s="199"/>
      <c r="N3668" s="112"/>
      <c r="O3668" s="199"/>
      <c r="P3668" s="199"/>
      <c r="Q3668" s="199"/>
      <c r="R3668" s="199"/>
      <c r="S3668" s="199"/>
      <c r="T3668" s="199">
        <f>BD[[#This Row],[ND]]*BD[[#This Row],[NE]]</f>
        <v>0</v>
      </c>
      <c r="U3668" s="201" t="str">
        <f t="shared" si="231"/>
        <v/>
      </c>
      <c r="V3668" s="199"/>
      <c r="W3668" s="199">
        <f>BD[[#This Row],[NP]]*BD[[#This Row],[N.C]]</f>
        <v>0</v>
      </c>
      <c r="X3668" s="201" t="str">
        <f t="shared" si="232"/>
        <v/>
      </c>
      <c r="Y3668" s="182" t="b">
        <f t="shared" si="233"/>
        <v>0</v>
      </c>
      <c r="Z3668" s="199"/>
      <c r="AA3668" s="199"/>
      <c r="AB3668" s="112"/>
      <c r="AC3668" s="112"/>
      <c r="AD3668" s="112"/>
      <c r="AE3668" s="204"/>
      <c r="AF3668" s="199"/>
    </row>
    <row r="3669" spans="1:32" ht="15.6" hidden="1">
      <c r="A3669" s="198"/>
      <c r="B3669" s="199"/>
      <c r="C3669" s="199"/>
      <c r="D3669" s="199"/>
      <c r="E3669" s="200"/>
      <c r="F3669" s="200"/>
      <c r="G3669" s="199"/>
      <c r="H3669" s="199"/>
      <c r="I3669" s="200"/>
      <c r="J3669" s="204"/>
      <c r="K3669" s="199"/>
      <c r="L3669" s="199"/>
      <c r="M3669" s="199"/>
      <c r="N3669" s="112"/>
      <c r="O3669" s="199"/>
      <c r="P3669" s="199"/>
      <c r="Q3669" s="199"/>
      <c r="R3669" s="199"/>
      <c r="S3669" s="199"/>
      <c r="T3669" s="199">
        <f>BD[[#This Row],[ND]]*BD[[#This Row],[NE]]</f>
        <v>0</v>
      </c>
      <c r="U3669" s="201" t="str">
        <f t="shared" si="231"/>
        <v/>
      </c>
      <c r="V3669" s="199"/>
      <c r="W3669" s="199">
        <f>BD[[#This Row],[NP]]*BD[[#This Row],[N.C]]</f>
        <v>0</v>
      </c>
      <c r="X3669" s="201" t="str">
        <f t="shared" si="232"/>
        <v/>
      </c>
      <c r="Y3669" s="182" t="b">
        <f t="shared" si="233"/>
        <v>0</v>
      </c>
      <c r="Z3669" s="199"/>
      <c r="AA3669" s="199"/>
      <c r="AB3669" s="112"/>
      <c r="AC3669" s="112"/>
      <c r="AD3669" s="112"/>
      <c r="AE3669" s="204"/>
      <c r="AF3669" s="199"/>
    </row>
    <row r="3670" spans="1:32" ht="15.6" hidden="1">
      <c r="A3670" s="198"/>
      <c r="B3670" s="199"/>
      <c r="C3670" s="199"/>
      <c r="D3670" s="199"/>
      <c r="E3670" s="200"/>
      <c r="F3670" s="200"/>
      <c r="G3670" s="199"/>
      <c r="H3670" s="199"/>
      <c r="I3670" s="200"/>
      <c r="J3670" s="204"/>
      <c r="K3670" s="199"/>
      <c r="L3670" s="199"/>
      <c r="M3670" s="199"/>
      <c r="N3670" s="112"/>
      <c r="O3670" s="199"/>
      <c r="P3670" s="199"/>
      <c r="Q3670" s="199"/>
      <c r="R3670" s="199"/>
      <c r="S3670" s="199"/>
      <c r="T3670" s="199">
        <f>BD[[#This Row],[ND]]*BD[[#This Row],[NE]]</f>
        <v>0</v>
      </c>
      <c r="U3670" s="201" t="str">
        <f t="shared" si="231"/>
        <v/>
      </c>
      <c r="V3670" s="199"/>
      <c r="W3670" s="199">
        <f>BD[[#This Row],[NP]]*BD[[#This Row],[N.C]]</f>
        <v>0</v>
      </c>
      <c r="X3670" s="201" t="str">
        <f t="shared" si="232"/>
        <v/>
      </c>
      <c r="Y3670" s="182" t="b">
        <f t="shared" si="233"/>
        <v>0</v>
      </c>
      <c r="Z3670" s="199"/>
      <c r="AA3670" s="199"/>
      <c r="AB3670" s="112"/>
      <c r="AC3670" s="112"/>
      <c r="AD3670" s="112"/>
      <c r="AE3670" s="204"/>
      <c r="AF3670" s="199"/>
    </row>
    <row r="3671" spans="1:32" ht="15.6" hidden="1">
      <c r="A3671" s="198"/>
      <c r="B3671" s="199"/>
      <c r="C3671" s="199"/>
      <c r="D3671" s="199"/>
      <c r="E3671" s="200"/>
      <c r="F3671" s="200"/>
      <c r="G3671" s="199"/>
      <c r="H3671" s="199"/>
      <c r="I3671" s="200"/>
      <c r="J3671" s="204"/>
      <c r="K3671" s="199"/>
      <c r="L3671" s="199"/>
      <c r="M3671" s="199"/>
      <c r="N3671" s="112"/>
      <c r="O3671" s="199"/>
      <c r="P3671" s="199"/>
      <c r="Q3671" s="199"/>
      <c r="R3671" s="199"/>
      <c r="S3671" s="199"/>
      <c r="T3671" s="199">
        <f>BD[[#This Row],[ND]]*BD[[#This Row],[NE]]</f>
        <v>0</v>
      </c>
      <c r="U3671" s="201" t="str">
        <f t="shared" si="231"/>
        <v/>
      </c>
      <c r="V3671" s="199"/>
      <c r="W3671" s="199">
        <f>BD[[#This Row],[NP]]*BD[[#This Row],[N.C]]</f>
        <v>0</v>
      </c>
      <c r="X3671" s="201" t="str">
        <f t="shared" si="232"/>
        <v/>
      </c>
      <c r="Y3671" s="182" t="b">
        <f t="shared" si="233"/>
        <v>0</v>
      </c>
      <c r="Z3671" s="199"/>
      <c r="AA3671" s="199"/>
      <c r="AB3671" s="112"/>
      <c r="AC3671" s="112"/>
      <c r="AD3671" s="112"/>
      <c r="AE3671" s="204"/>
      <c r="AF3671" s="199"/>
    </row>
    <row r="3672" spans="1:32" ht="15.6" hidden="1">
      <c r="A3672" s="198"/>
      <c r="B3672" s="199"/>
      <c r="C3672" s="199"/>
      <c r="D3672" s="199"/>
      <c r="E3672" s="200"/>
      <c r="F3672" s="200"/>
      <c r="G3672" s="199"/>
      <c r="H3672" s="199"/>
      <c r="I3672" s="200"/>
      <c r="J3672" s="204"/>
      <c r="K3672" s="199"/>
      <c r="L3672" s="199"/>
      <c r="M3672" s="199"/>
      <c r="N3672" s="112"/>
      <c r="O3672" s="199"/>
      <c r="P3672" s="199"/>
      <c r="Q3672" s="199"/>
      <c r="R3672" s="199"/>
      <c r="S3672" s="199"/>
      <c r="T3672" s="199">
        <f>BD[[#This Row],[ND]]*BD[[#This Row],[NE]]</f>
        <v>0</v>
      </c>
      <c r="U3672" s="201" t="str">
        <f t="shared" si="231"/>
        <v/>
      </c>
      <c r="V3672" s="199"/>
      <c r="W3672" s="199">
        <f>BD[[#This Row],[NP]]*BD[[#This Row],[N.C]]</f>
        <v>0</v>
      </c>
      <c r="X3672" s="201" t="str">
        <f t="shared" si="232"/>
        <v/>
      </c>
      <c r="Y3672" s="182" t="b">
        <f t="shared" si="233"/>
        <v>0</v>
      </c>
      <c r="Z3672" s="199"/>
      <c r="AA3672" s="199"/>
      <c r="AB3672" s="112"/>
      <c r="AC3672" s="112"/>
      <c r="AD3672" s="112"/>
      <c r="AE3672" s="204"/>
      <c r="AF3672" s="199"/>
    </row>
    <row r="3673" spans="1:32" ht="15.6" hidden="1">
      <c r="A3673" s="198"/>
      <c r="B3673" s="199"/>
      <c r="C3673" s="199"/>
      <c r="D3673" s="199"/>
      <c r="E3673" s="200"/>
      <c r="F3673" s="200"/>
      <c r="G3673" s="199"/>
      <c r="H3673" s="199"/>
      <c r="I3673" s="200"/>
      <c r="J3673" s="204"/>
      <c r="K3673" s="199"/>
      <c r="L3673" s="199"/>
      <c r="M3673" s="199"/>
      <c r="N3673" s="112"/>
      <c r="O3673" s="199"/>
      <c r="P3673" s="199"/>
      <c r="Q3673" s="199"/>
      <c r="R3673" s="199"/>
      <c r="S3673" s="199"/>
      <c r="T3673" s="199">
        <f>BD[[#This Row],[ND]]*BD[[#This Row],[NE]]</f>
        <v>0</v>
      </c>
      <c r="U3673" s="201" t="str">
        <f t="shared" si="231"/>
        <v/>
      </c>
      <c r="V3673" s="199"/>
      <c r="W3673" s="199">
        <f>BD[[#This Row],[NP]]*BD[[#This Row],[N.C]]</f>
        <v>0</v>
      </c>
      <c r="X3673" s="201" t="str">
        <f t="shared" si="232"/>
        <v/>
      </c>
      <c r="Y3673" s="182" t="b">
        <f t="shared" si="233"/>
        <v>0</v>
      </c>
      <c r="Z3673" s="199"/>
      <c r="AA3673" s="199"/>
      <c r="AB3673" s="112"/>
      <c r="AC3673" s="112"/>
      <c r="AD3673" s="112"/>
      <c r="AE3673" s="204"/>
      <c r="AF3673" s="199"/>
    </row>
    <row r="3674" spans="1:32" ht="15.6" hidden="1">
      <c r="A3674" s="198"/>
      <c r="B3674" s="199"/>
      <c r="C3674" s="199"/>
      <c r="D3674" s="199"/>
      <c r="E3674" s="200"/>
      <c r="F3674" s="200"/>
      <c r="G3674" s="199"/>
      <c r="H3674" s="199"/>
      <c r="I3674" s="200"/>
      <c r="J3674" s="204"/>
      <c r="K3674" s="199"/>
      <c r="L3674" s="199"/>
      <c r="M3674" s="199"/>
      <c r="N3674" s="112"/>
      <c r="O3674" s="199"/>
      <c r="P3674" s="199"/>
      <c r="Q3674" s="199"/>
      <c r="R3674" s="199"/>
      <c r="S3674" s="199"/>
      <c r="T3674" s="199">
        <f>BD[[#This Row],[ND]]*BD[[#This Row],[NE]]</f>
        <v>0</v>
      </c>
      <c r="U3674" s="201" t="str">
        <f t="shared" si="231"/>
        <v/>
      </c>
      <c r="V3674" s="199"/>
      <c r="W3674" s="199">
        <f>BD[[#This Row],[NP]]*BD[[#This Row],[N.C]]</f>
        <v>0</v>
      </c>
      <c r="X3674" s="201" t="str">
        <f t="shared" si="232"/>
        <v/>
      </c>
      <c r="Y3674" s="182" t="b">
        <f t="shared" si="233"/>
        <v>0</v>
      </c>
      <c r="Z3674" s="199"/>
      <c r="AA3674" s="199"/>
      <c r="AB3674" s="112"/>
      <c r="AC3674" s="112"/>
      <c r="AD3674" s="112"/>
      <c r="AE3674" s="204"/>
      <c r="AF3674" s="199"/>
    </row>
    <row r="3675" spans="1:32" ht="15.6" hidden="1">
      <c r="A3675" s="198"/>
      <c r="B3675" s="199"/>
      <c r="C3675" s="199"/>
      <c r="D3675" s="199"/>
      <c r="E3675" s="200"/>
      <c r="F3675" s="200"/>
      <c r="G3675" s="199"/>
      <c r="H3675" s="199"/>
      <c r="I3675" s="200"/>
      <c r="J3675" s="204"/>
      <c r="K3675" s="199"/>
      <c r="L3675" s="199"/>
      <c r="M3675" s="199"/>
      <c r="N3675" s="112"/>
      <c r="O3675" s="199"/>
      <c r="P3675" s="199"/>
      <c r="Q3675" s="199"/>
      <c r="R3675" s="199"/>
      <c r="S3675" s="199"/>
      <c r="T3675" s="199">
        <f>BD[[#This Row],[ND]]*BD[[#This Row],[NE]]</f>
        <v>0</v>
      </c>
      <c r="U3675" s="201" t="str">
        <f t="shared" si="231"/>
        <v/>
      </c>
      <c r="V3675" s="199"/>
      <c r="W3675" s="199">
        <f>BD[[#This Row],[NP]]*BD[[#This Row],[N.C]]</f>
        <v>0</v>
      </c>
      <c r="X3675" s="201" t="str">
        <f t="shared" si="232"/>
        <v/>
      </c>
      <c r="Y3675" s="182" t="b">
        <f t="shared" si="233"/>
        <v>0</v>
      </c>
      <c r="Z3675" s="199"/>
      <c r="AA3675" s="199"/>
      <c r="AB3675" s="112"/>
      <c r="AC3675" s="112"/>
      <c r="AD3675" s="112"/>
      <c r="AE3675" s="204"/>
      <c r="AF3675" s="199"/>
    </row>
    <row r="3676" spans="1:32" ht="15.6" hidden="1">
      <c r="A3676" s="198"/>
      <c r="B3676" s="199"/>
      <c r="C3676" s="199"/>
      <c r="D3676" s="199"/>
      <c r="E3676" s="200"/>
      <c r="F3676" s="200"/>
      <c r="G3676" s="199"/>
      <c r="H3676" s="199"/>
      <c r="I3676" s="200"/>
      <c r="J3676" s="204"/>
      <c r="K3676" s="199"/>
      <c r="L3676" s="199"/>
      <c r="M3676" s="199"/>
      <c r="N3676" s="112"/>
      <c r="O3676" s="199"/>
      <c r="P3676" s="199"/>
      <c r="Q3676" s="199"/>
      <c r="R3676" s="199"/>
      <c r="S3676" s="199"/>
      <c r="T3676" s="199">
        <f>BD[[#This Row],[ND]]*BD[[#This Row],[NE]]</f>
        <v>0</v>
      </c>
      <c r="U3676" s="201" t="str">
        <f t="shared" si="231"/>
        <v/>
      </c>
      <c r="V3676" s="199"/>
      <c r="W3676" s="199">
        <f>BD[[#This Row],[NP]]*BD[[#This Row],[N.C]]</f>
        <v>0</v>
      </c>
      <c r="X3676" s="201" t="str">
        <f t="shared" si="232"/>
        <v/>
      </c>
      <c r="Y3676" s="182" t="b">
        <f t="shared" si="233"/>
        <v>0</v>
      </c>
      <c r="Z3676" s="199"/>
      <c r="AA3676" s="199"/>
      <c r="AB3676" s="112"/>
      <c r="AC3676" s="112"/>
      <c r="AD3676" s="112"/>
      <c r="AE3676" s="204"/>
      <c r="AF3676" s="199"/>
    </row>
    <row r="3677" spans="1:32" ht="15.6" hidden="1">
      <c r="A3677" s="198"/>
      <c r="B3677" s="199"/>
      <c r="C3677" s="199"/>
      <c r="D3677" s="199"/>
      <c r="E3677" s="200"/>
      <c r="F3677" s="200"/>
      <c r="G3677" s="199"/>
      <c r="H3677" s="199"/>
      <c r="I3677" s="200"/>
      <c r="J3677" s="204"/>
      <c r="K3677" s="199"/>
      <c r="L3677" s="199"/>
      <c r="M3677" s="199"/>
      <c r="N3677" s="112"/>
      <c r="O3677" s="199"/>
      <c r="P3677" s="199"/>
      <c r="Q3677" s="199"/>
      <c r="R3677" s="199"/>
      <c r="S3677" s="199"/>
      <c r="T3677" s="199">
        <f>BD[[#This Row],[ND]]*BD[[#This Row],[NE]]</f>
        <v>0</v>
      </c>
      <c r="U3677" s="201" t="str">
        <f t="shared" si="231"/>
        <v/>
      </c>
      <c r="V3677" s="199"/>
      <c r="W3677" s="199">
        <f>BD[[#This Row],[NP]]*BD[[#This Row],[N.C]]</f>
        <v>0</v>
      </c>
      <c r="X3677" s="201" t="str">
        <f t="shared" si="232"/>
        <v/>
      </c>
      <c r="Y3677" s="182" t="b">
        <f t="shared" si="233"/>
        <v>0</v>
      </c>
      <c r="Z3677" s="199"/>
      <c r="AA3677" s="199"/>
      <c r="AB3677" s="112"/>
      <c r="AC3677" s="112"/>
      <c r="AD3677" s="112"/>
      <c r="AE3677" s="204"/>
      <c r="AF3677" s="199"/>
    </row>
    <row r="3678" spans="1:32" ht="15.6" hidden="1">
      <c r="A3678" s="198"/>
      <c r="B3678" s="199"/>
      <c r="C3678" s="199"/>
      <c r="D3678" s="199"/>
      <c r="E3678" s="200"/>
      <c r="F3678" s="200"/>
      <c r="G3678" s="199"/>
      <c r="H3678" s="199"/>
      <c r="I3678" s="200"/>
      <c r="J3678" s="204"/>
      <c r="K3678" s="199"/>
      <c r="L3678" s="199"/>
      <c r="M3678" s="199"/>
      <c r="N3678" s="112"/>
      <c r="O3678" s="199"/>
      <c r="P3678" s="199"/>
      <c r="Q3678" s="199"/>
      <c r="R3678" s="199"/>
      <c r="S3678" s="199"/>
      <c r="T3678" s="199">
        <f>BD[[#This Row],[ND]]*BD[[#This Row],[NE]]</f>
        <v>0</v>
      </c>
      <c r="U3678" s="201" t="str">
        <f t="shared" si="231"/>
        <v/>
      </c>
      <c r="V3678" s="199"/>
      <c r="W3678" s="199">
        <f>BD[[#This Row],[NP]]*BD[[#This Row],[N.C]]</f>
        <v>0</v>
      </c>
      <c r="X3678" s="201" t="str">
        <f t="shared" si="232"/>
        <v/>
      </c>
      <c r="Y3678" s="182" t="b">
        <f t="shared" si="233"/>
        <v>0</v>
      </c>
      <c r="Z3678" s="199"/>
      <c r="AA3678" s="199"/>
      <c r="AB3678" s="112"/>
      <c r="AC3678" s="112"/>
      <c r="AD3678" s="112"/>
      <c r="AE3678" s="204"/>
      <c r="AF3678" s="199"/>
    </row>
    <row r="3679" spans="1:32" ht="15.6" hidden="1">
      <c r="A3679" s="198"/>
      <c r="B3679" s="199"/>
      <c r="C3679" s="199"/>
      <c r="D3679" s="199"/>
      <c r="E3679" s="200"/>
      <c r="F3679" s="200"/>
      <c r="G3679" s="199"/>
      <c r="H3679" s="199"/>
      <c r="I3679" s="200"/>
      <c r="J3679" s="204"/>
      <c r="K3679" s="199"/>
      <c r="L3679" s="199"/>
      <c r="M3679" s="199"/>
      <c r="N3679" s="112"/>
      <c r="O3679" s="199"/>
      <c r="P3679" s="199"/>
      <c r="Q3679" s="199"/>
      <c r="R3679" s="199"/>
      <c r="S3679" s="199"/>
      <c r="T3679" s="199">
        <f>BD[[#This Row],[ND]]*BD[[#This Row],[NE]]</f>
        <v>0</v>
      </c>
      <c r="U3679" s="201" t="str">
        <f t="shared" si="231"/>
        <v/>
      </c>
      <c r="V3679" s="199"/>
      <c r="W3679" s="199">
        <f>BD[[#This Row],[NP]]*BD[[#This Row],[N.C]]</f>
        <v>0</v>
      </c>
      <c r="X3679" s="201" t="str">
        <f t="shared" si="232"/>
        <v/>
      </c>
      <c r="Y3679" s="182" t="b">
        <f t="shared" si="233"/>
        <v>0</v>
      </c>
      <c r="Z3679" s="199"/>
      <c r="AA3679" s="199"/>
      <c r="AB3679" s="112"/>
      <c r="AC3679" s="112"/>
      <c r="AD3679" s="112"/>
      <c r="AE3679" s="204"/>
      <c r="AF3679" s="199"/>
    </row>
    <row r="3680" spans="1:32" ht="15.6" hidden="1">
      <c r="A3680" s="198"/>
      <c r="B3680" s="199"/>
      <c r="C3680" s="199"/>
      <c r="D3680" s="199"/>
      <c r="E3680" s="200"/>
      <c r="F3680" s="200"/>
      <c r="G3680" s="199"/>
      <c r="H3680" s="199"/>
      <c r="I3680" s="200"/>
      <c r="J3680" s="204"/>
      <c r="K3680" s="199"/>
      <c r="L3680" s="199"/>
      <c r="M3680" s="199"/>
      <c r="N3680" s="112"/>
      <c r="O3680" s="199"/>
      <c r="P3680" s="199"/>
      <c r="Q3680" s="199"/>
      <c r="R3680" s="199"/>
      <c r="S3680" s="199"/>
      <c r="T3680" s="199">
        <f>BD[[#This Row],[ND]]*BD[[#This Row],[NE]]</f>
        <v>0</v>
      </c>
      <c r="U3680" s="201" t="str">
        <f t="shared" si="231"/>
        <v/>
      </c>
      <c r="V3680" s="199"/>
      <c r="W3680" s="199">
        <f>BD[[#This Row],[NP]]*BD[[#This Row],[N.C]]</f>
        <v>0</v>
      </c>
      <c r="X3680" s="201" t="str">
        <f t="shared" si="232"/>
        <v/>
      </c>
      <c r="Y3680" s="182" t="b">
        <f t="shared" si="233"/>
        <v>0</v>
      </c>
      <c r="Z3680" s="199"/>
      <c r="AA3680" s="199"/>
      <c r="AB3680" s="112"/>
      <c r="AC3680" s="112"/>
      <c r="AD3680" s="112"/>
      <c r="AE3680" s="204"/>
      <c r="AF3680" s="199"/>
    </row>
    <row r="3681" spans="1:32" ht="15.6" hidden="1">
      <c r="A3681" s="198"/>
      <c r="B3681" s="199"/>
      <c r="C3681" s="199"/>
      <c r="D3681" s="199"/>
      <c r="E3681" s="200"/>
      <c r="F3681" s="200"/>
      <c r="G3681" s="199"/>
      <c r="H3681" s="199"/>
      <c r="I3681" s="200"/>
      <c r="J3681" s="204"/>
      <c r="K3681" s="199"/>
      <c r="L3681" s="199"/>
      <c r="M3681" s="199"/>
      <c r="N3681" s="112"/>
      <c r="O3681" s="199"/>
      <c r="P3681" s="199"/>
      <c r="Q3681" s="199"/>
      <c r="R3681" s="199"/>
      <c r="S3681" s="199"/>
      <c r="T3681" s="199">
        <f>BD[[#This Row],[ND]]*BD[[#This Row],[NE]]</f>
        <v>0</v>
      </c>
      <c r="U3681" s="201" t="str">
        <f t="shared" si="231"/>
        <v/>
      </c>
      <c r="V3681" s="199"/>
      <c r="W3681" s="199">
        <f>BD[[#This Row],[NP]]*BD[[#This Row],[N.C]]</f>
        <v>0</v>
      </c>
      <c r="X3681" s="201" t="str">
        <f t="shared" si="232"/>
        <v/>
      </c>
      <c r="Y3681" s="182" t="b">
        <f t="shared" si="233"/>
        <v>0</v>
      </c>
      <c r="Z3681" s="199"/>
      <c r="AA3681" s="199"/>
      <c r="AB3681" s="112"/>
      <c r="AC3681" s="112"/>
      <c r="AD3681" s="112"/>
      <c r="AE3681" s="204"/>
      <c r="AF3681" s="199"/>
    </row>
    <row r="3682" spans="1:32" ht="15.6" hidden="1">
      <c r="A3682" s="198"/>
      <c r="B3682" s="199"/>
      <c r="C3682" s="199"/>
      <c r="D3682" s="199"/>
      <c r="E3682" s="200"/>
      <c r="F3682" s="200"/>
      <c r="G3682" s="199"/>
      <c r="H3682" s="199"/>
      <c r="I3682" s="200"/>
      <c r="J3682" s="204"/>
      <c r="K3682" s="199"/>
      <c r="L3682" s="199"/>
      <c r="M3682" s="199"/>
      <c r="N3682" s="112"/>
      <c r="O3682" s="199"/>
      <c r="P3682" s="199"/>
      <c r="Q3682" s="199"/>
      <c r="R3682" s="199"/>
      <c r="S3682" s="199"/>
      <c r="T3682" s="199">
        <f>BD[[#This Row],[ND]]*BD[[#This Row],[NE]]</f>
        <v>0</v>
      </c>
      <c r="U3682" s="201" t="str">
        <f t="shared" si="231"/>
        <v/>
      </c>
      <c r="V3682" s="199"/>
      <c r="W3682" s="199">
        <f>BD[[#This Row],[NP]]*BD[[#This Row],[N.C]]</f>
        <v>0</v>
      </c>
      <c r="X3682" s="201" t="str">
        <f t="shared" si="232"/>
        <v/>
      </c>
      <c r="Y3682" s="182" t="b">
        <f t="shared" si="233"/>
        <v>0</v>
      </c>
      <c r="Z3682" s="199"/>
      <c r="AA3682" s="199"/>
      <c r="AB3682" s="112"/>
      <c r="AC3682" s="112"/>
      <c r="AD3682" s="112"/>
      <c r="AE3682" s="204"/>
      <c r="AF3682" s="199"/>
    </row>
    <row r="3683" spans="1:32" ht="15.6" hidden="1">
      <c r="A3683" s="198"/>
      <c r="B3683" s="199"/>
      <c r="C3683" s="199"/>
      <c r="D3683" s="199"/>
      <c r="E3683" s="200"/>
      <c r="F3683" s="200"/>
      <c r="G3683" s="199"/>
      <c r="H3683" s="199"/>
      <c r="I3683" s="200"/>
      <c r="J3683" s="204"/>
      <c r="K3683" s="199"/>
      <c r="L3683" s="199"/>
      <c r="M3683" s="199"/>
      <c r="N3683" s="112"/>
      <c r="O3683" s="199"/>
      <c r="P3683" s="199"/>
      <c r="Q3683" s="199"/>
      <c r="R3683" s="199"/>
      <c r="S3683" s="199"/>
      <c r="T3683" s="199">
        <f>BD[[#This Row],[ND]]*BD[[#This Row],[NE]]</f>
        <v>0</v>
      </c>
      <c r="U3683" s="201" t="str">
        <f t="shared" si="231"/>
        <v/>
      </c>
      <c r="V3683" s="199"/>
      <c r="W3683" s="199">
        <f>BD[[#This Row],[NP]]*BD[[#This Row],[N.C]]</f>
        <v>0</v>
      </c>
      <c r="X3683" s="201" t="str">
        <f t="shared" si="232"/>
        <v/>
      </c>
      <c r="Y3683" s="182" t="b">
        <f t="shared" si="233"/>
        <v>0</v>
      </c>
      <c r="Z3683" s="199"/>
      <c r="AA3683" s="199"/>
      <c r="AB3683" s="112"/>
      <c r="AC3683" s="112"/>
      <c r="AD3683" s="112"/>
      <c r="AE3683" s="204"/>
      <c r="AF3683" s="199"/>
    </row>
    <row r="3684" spans="1:32" ht="15.6" hidden="1">
      <c r="A3684" s="198"/>
      <c r="B3684" s="199"/>
      <c r="C3684" s="199"/>
      <c r="D3684" s="199"/>
      <c r="E3684" s="200"/>
      <c r="F3684" s="200"/>
      <c r="G3684" s="199"/>
      <c r="H3684" s="199"/>
      <c r="I3684" s="200"/>
      <c r="J3684" s="204"/>
      <c r="K3684" s="199"/>
      <c r="L3684" s="199"/>
      <c r="M3684" s="199"/>
      <c r="N3684" s="112"/>
      <c r="O3684" s="199"/>
      <c r="P3684" s="199"/>
      <c r="Q3684" s="199"/>
      <c r="R3684" s="199"/>
      <c r="S3684" s="199"/>
      <c r="T3684" s="199">
        <f>BD[[#This Row],[ND]]*BD[[#This Row],[NE]]</f>
        <v>0</v>
      </c>
      <c r="U3684" s="201" t="str">
        <f t="shared" si="231"/>
        <v/>
      </c>
      <c r="V3684" s="199"/>
      <c r="W3684" s="199">
        <f>BD[[#This Row],[NP]]*BD[[#This Row],[N.C]]</f>
        <v>0</v>
      </c>
      <c r="X3684" s="201" t="str">
        <f t="shared" si="232"/>
        <v/>
      </c>
      <c r="Y3684" s="182" t="b">
        <f t="shared" si="233"/>
        <v>0</v>
      </c>
      <c r="Z3684" s="199"/>
      <c r="AA3684" s="199"/>
      <c r="AB3684" s="112"/>
      <c r="AC3684" s="112"/>
      <c r="AD3684" s="112"/>
      <c r="AE3684" s="204"/>
      <c r="AF3684" s="199"/>
    </row>
    <row r="3685" spans="1:32" ht="15.6" hidden="1">
      <c r="A3685" s="198"/>
      <c r="B3685" s="199"/>
      <c r="C3685" s="199"/>
      <c r="D3685" s="199"/>
      <c r="E3685" s="200"/>
      <c r="F3685" s="200"/>
      <c r="G3685" s="199"/>
      <c r="H3685" s="199"/>
      <c r="I3685" s="200"/>
      <c r="J3685" s="204"/>
      <c r="K3685" s="199"/>
      <c r="L3685" s="199"/>
      <c r="M3685" s="199"/>
      <c r="N3685" s="112"/>
      <c r="O3685" s="199"/>
      <c r="P3685" s="199"/>
      <c r="Q3685" s="199"/>
      <c r="R3685" s="199"/>
      <c r="S3685" s="199"/>
      <c r="T3685" s="199">
        <f>BD[[#This Row],[ND]]*BD[[#This Row],[NE]]</f>
        <v>0</v>
      </c>
      <c r="U3685" s="201" t="str">
        <f t="shared" si="231"/>
        <v/>
      </c>
      <c r="V3685" s="199"/>
      <c r="W3685" s="199">
        <f>BD[[#This Row],[NP]]*BD[[#This Row],[N.C]]</f>
        <v>0</v>
      </c>
      <c r="X3685" s="201" t="str">
        <f t="shared" si="232"/>
        <v/>
      </c>
      <c r="Y3685" s="182" t="b">
        <f t="shared" si="233"/>
        <v>0</v>
      </c>
      <c r="Z3685" s="199"/>
      <c r="AA3685" s="199"/>
      <c r="AB3685" s="112"/>
      <c r="AC3685" s="112"/>
      <c r="AD3685" s="112"/>
      <c r="AE3685" s="204"/>
      <c r="AF3685" s="199"/>
    </row>
    <row r="3686" spans="1:32" ht="15.6" hidden="1">
      <c r="A3686" s="198"/>
      <c r="B3686" s="199"/>
      <c r="C3686" s="199"/>
      <c r="D3686" s="199"/>
      <c r="E3686" s="200"/>
      <c r="F3686" s="200"/>
      <c r="G3686" s="199"/>
      <c r="H3686" s="199"/>
      <c r="I3686" s="200"/>
      <c r="J3686" s="204"/>
      <c r="K3686" s="199"/>
      <c r="L3686" s="199"/>
      <c r="M3686" s="199"/>
      <c r="N3686" s="112"/>
      <c r="O3686" s="199"/>
      <c r="P3686" s="199"/>
      <c r="Q3686" s="199"/>
      <c r="R3686" s="199"/>
      <c r="S3686" s="199"/>
      <c r="T3686" s="199">
        <f>BD[[#This Row],[ND]]*BD[[#This Row],[NE]]</f>
        <v>0</v>
      </c>
      <c r="U3686" s="201" t="str">
        <f t="shared" si="231"/>
        <v/>
      </c>
      <c r="V3686" s="199"/>
      <c r="W3686" s="199">
        <f>BD[[#This Row],[NP]]*BD[[#This Row],[N.C]]</f>
        <v>0</v>
      </c>
      <c r="X3686" s="201" t="str">
        <f t="shared" si="232"/>
        <v/>
      </c>
      <c r="Y3686" s="182" t="b">
        <f t="shared" si="233"/>
        <v>0</v>
      </c>
      <c r="Z3686" s="199"/>
      <c r="AA3686" s="199"/>
      <c r="AB3686" s="112"/>
      <c r="AC3686" s="112"/>
      <c r="AD3686" s="112"/>
      <c r="AE3686" s="204"/>
      <c r="AF3686" s="199"/>
    </row>
    <row r="3687" spans="1:32" ht="15.6" hidden="1">
      <c r="A3687" s="198"/>
      <c r="B3687" s="199"/>
      <c r="C3687" s="199"/>
      <c r="D3687" s="199"/>
      <c r="E3687" s="200"/>
      <c r="F3687" s="200"/>
      <c r="G3687" s="199"/>
      <c r="H3687" s="199"/>
      <c r="I3687" s="200"/>
      <c r="J3687" s="204"/>
      <c r="K3687" s="199"/>
      <c r="L3687" s="199"/>
      <c r="M3687" s="199"/>
      <c r="N3687" s="112"/>
      <c r="O3687" s="199"/>
      <c r="P3687" s="199"/>
      <c r="Q3687" s="199"/>
      <c r="R3687" s="199"/>
      <c r="S3687" s="199"/>
      <c r="T3687" s="199">
        <f>BD[[#This Row],[ND]]*BD[[#This Row],[NE]]</f>
        <v>0</v>
      </c>
      <c r="U3687" s="201" t="str">
        <f t="shared" si="231"/>
        <v/>
      </c>
      <c r="V3687" s="199"/>
      <c r="W3687" s="199">
        <f>BD[[#This Row],[NP]]*BD[[#This Row],[N.C]]</f>
        <v>0</v>
      </c>
      <c r="X3687" s="201" t="str">
        <f t="shared" si="232"/>
        <v/>
      </c>
      <c r="Y3687" s="182" t="b">
        <f t="shared" si="233"/>
        <v>0</v>
      </c>
      <c r="Z3687" s="199"/>
      <c r="AA3687" s="199"/>
      <c r="AB3687" s="112"/>
      <c r="AC3687" s="112"/>
      <c r="AD3687" s="112"/>
      <c r="AE3687" s="204"/>
      <c r="AF3687" s="199"/>
    </row>
    <row r="3688" spans="1:32" ht="15.6" hidden="1">
      <c r="A3688" s="198"/>
      <c r="B3688" s="199"/>
      <c r="C3688" s="199"/>
      <c r="D3688" s="199"/>
      <c r="E3688" s="200"/>
      <c r="F3688" s="200"/>
      <c r="G3688" s="199"/>
      <c r="H3688" s="199"/>
      <c r="I3688" s="200"/>
      <c r="J3688" s="204"/>
      <c r="K3688" s="199"/>
      <c r="L3688" s="199"/>
      <c r="M3688" s="199"/>
      <c r="N3688" s="112"/>
      <c r="O3688" s="199"/>
      <c r="P3688" s="199"/>
      <c r="Q3688" s="199"/>
      <c r="R3688" s="199"/>
      <c r="S3688" s="199"/>
      <c r="T3688" s="199">
        <f>BD[[#This Row],[ND]]*BD[[#This Row],[NE]]</f>
        <v>0</v>
      </c>
      <c r="U3688" s="201" t="str">
        <f t="shared" si="231"/>
        <v/>
      </c>
      <c r="V3688" s="199"/>
      <c r="W3688" s="199">
        <f>BD[[#This Row],[NP]]*BD[[#This Row],[N.C]]</f>
        <v>0</v>
      </c>
      <c r="X3688" s="201" t="str">
        <f t="shared" si="232"/>
        <v/>
      </c>
      <c r="Y3688" s="182" t="b">
        <f t="shared" si="233"/>
        <v>0</v>
      </c>
      <c r="Z3688" s="199"/>
      <c r="AA3688" s="199"/>
      <c r="AB3688" s="112"/>
      <c r="AC3688" s="112"/>
      <c r="AD3688" s="112"/>
      <c r="AE3688" s="204"/>
      <c r="AF3688" s="199"/>
    </row>
    <row r="3689" spans="1:32" ht="15.6" hidden="1">
      <c r="A3689" s="198"/>
      <c r="B3689" s="199"/>
      <c r="C3689" s="199"/>
      <c r="D3689" s="199"/>
      <c r="E3689" s="200"/>
      <c r="F3689" s="200"/>
      <c r="G3689" s="199"/>
      <c r="H3689" s="199"/>
      <c r="I3689" s="200"/>
      <c r="J3689" s="204"/>
      <c r="K3689" s="199"/>
      <c r="L3689" s="199"/>
      <c r="M3689" s="199"/>
      <c r="N3689" s="112"/>
      <c r="O3689" s="199"/>
      <c r="P3689" s="199"/>
      <c r="Q3689" s="199"/>
      <c r="R3689" s="199"/>
      <c r="S3689" s="199"/>
      <c r="T3689" s="199">
        <f>BD[[#This Row],[ND]]*BD[[#This Row],[NE]]</f>
        <v>0</v>
      </c>
      <c r="U3689" s="201" t="str">
        <f t="shared" si="231"/>
        <v/>
      </c>
      <c r="V3689" s="199"/>
      <c r="W3689" s="199">
        <f>BD[[#This Row],[NP]]*BD[[#This Row],[N.C]]</f>
        <v>0</v>
      </c>
      <c r="X3689" s="201" t="str">
        <f t="shared" si="232"/>
        <v/>
      </c>
      <c r="Y3689" s="182" t="b">
        <f t="shared" si="233"/>
        <v>0</v>
      </c>
      <c r="Z3689" s="199"/>
      <c r="AA3689" s="199"/>
      <c r="AB3689" s="112"/>
      <c r="AC3689" s="112"/>
      <c r="AD3689" s="112"/>
      <c r="AE3689" s="204"/>
      <c r="AF3689" s="199"/>
    </row>
    <row r="3690" spans="1:32" ht="15.6" hidden="1">
      <c r="A3690" s="198"/>
      <c r="B3690" s="199"/>
      <c r="C3690" s="199"/>
      <c r="D3690" s="199"/>
      <c r="E3690" s="200"/>
      <c r="F3690" s="200"/>
      <c r="G3690" s="199"/>
      <c r="H3690" s="199"/>
      <c r="I3690" s="200"/>
      <c r="J3690" s="204"/>
      <c r="K3690" s="199"/>
      <c r="L3690" s="199"/>
      <c r="M3690" s="199"/>
      <c r="N3690" s="112"/>
      <c r="O3690" s="199"/>
      <c r="P3690" s="199"/>
      <c r="Q3690" s="199"/>
      <c r="R3690" s="199"/>
      <c r="S3690" s="199"/>
      <c r="T3690" s="199">
        <f>BD[[#This Row],[ND]]*BD[[#This Row],[NE]]</f>
        <v>0</v>
      </c>
      <c r="U3690" s="201" t="str">
        <f t="shared" si="231"/>
        <v/>
      </c>
      <c r="V3690" s="199"/>
      <c r="W3690" s="199">
        <f>BD[[#This Row],[NP]]*BD[[#This Row],[N.C]]</f>
        <v>0</v>
      </c>
      <c r="X3690" s="201" t="str">
        <f t="shared" si="232"/>
        <v/>
      </c>
      <c r="Y3690" s="182" t="b">
        <f t="shared" si="233"/>
        <v>0</v>
      </c>
      <c r="Z3690" s="199"/>
      <c r="AA3690" s="199"/>
      <c r="AB3690" s="112"/>
      <c r="AC3690" s="112"/>
      <c r="AD3690" s="112"/>
      <c r="AE3690" s="204"/>
      <c r="AF3690" s="199"/>
    </row>
    <row r="3691" spans="1:32" ht="15.6" hidden="1">
      <c r="A3691" s="198"/>
      <c r="B3691" s="199"/>
      <c r="C3691" s="199"/>
      <c r="D3691" s="199"/>
      <c r="E3691" s="200"/>
      <c r="F3691" s="200"/>
      <c r="G3691" s="199"/>
      <c r="H3691" s="199"/>
      <c r="I3691" s="200"/>
      <c r="J3691" s="204"/>
      <c r="K3691" s="199"/>
      <c r="L3691" s="199"/>
      <c r="M3691" s="199"/>
      <c r="N3691" s="112"/>
      <c r="O3691" s="199"/>
      <c r="P3691" s="199"/>
      <c r="Q3691" s="199"/>
      <c r="R3691" s="199"/>
      <c r="S3691" s="199"/>
      <c r="T3691" s="199">
        <f>BD[[#This Row],[ND]]*BD[[#This Row],[NE]]</f>
        <v>0</v>
      </c>
      <c r="U3691" s="201" t="str">
        <f t="shared" si="231"/>
        <v/>
      </c>
      <c r="V3691" s="199"/>
      <c r="W3691" s="199">
        <f>BD[[#This Row],[NP]]*BD[[#This Row],[N.C]]</f>
        <v>0</v>
      </c>
      <c r="X3691" s="201" t="str">
        <f t="shared" si="232"/>
        <v/>
      </c>
      <c r="Y3691" s="182" t="b">
        <f t="shared" si="233"/>
        <v>0</v>
      </c>
      <c r="Z3691" s="199"/>
      <c r="AA3691" s="199"/>
      <c r="AB3691" s="112"/>
      <c r="AC3691" s="112"/>
      <c r="AD3691" s="112"/>
      <c r="AE3691" s="204"/>
      <c r="AF3691" s="199"/>
    </row>
    <row r="3692" spans="1:32" ht="15.6" hidden="1">
      <c r="A3692" s="198"/>
      <c r="B3692" s="199"/>
      <c r="C3692" s="199"/>
      <c r="D3692" s="199"/>
      <c r="E3692" s="200"/>
      <c r="F3692" s="200"/>
      <c r="G3692" s="199"/>
      <c r="H3692" s="199"/>
      <c r="I3692" s="200"/>
      <c r="J3692" s="204"/>
      <c r="K3692" s="199"/>
      <c r="L3692" s="199"/>
      <c r="M3692" s="199"/>
      <c r="N3692" s="112"/>
      <c r="O3692" s="199"/>
      <c r="P3692" s="199"/>
      <c r="Q3692" s="199"/>
      <c r="R3692" s="199"/>
      <c r="S3692" s="199"/>
      <c r="T3692" s="199">
        <f>BD[[#This Row],[ND]]*BD[[#This Row],[NE]]</f>
        <v>0</v>
      </c>
      <c r="U3692" s="201" t="str">
        <f t="shared" si="231"/>
        <v/>
      </c>
      <c r="V3692" s="199"/>
      <c r="W3692" s="199">
        <f>BD[[#This Row],[NP]]*BD[[#This Row],[N.C]]</f>
        <v>0</v>
      </c>
      <c r="X3692" s="201" t="str">
        <f t="shared" si="232"/>
        <v/>
      </c>
      <c r="Y3692" s="182" t="b">
        <f t="shared" si="233"/>
        <v>0</v>
      </c>
      <c r="Z3692" s="199"/>
      <c r="AA3692" s="199"/>
      <c r="AB3692" s="112"/>
      <c r="AC3692" s="112"/>
      <c r="AD3692" s="112"/>
      <c r="AE3692" s="204"/>
      <c r="AF3692" s="199"/>
    </row>
    <row r="3693" spans="1:32" ht="15.6" hidden="1">
      <c r="A3693" s="198"/>
      <c r="B3693" s="199"/>
      <c r="C3693" s="199"/>
      <c r="D3693" s="199"/>
      <c r="E3693" s="200"/>
      <c r="F3693" s="200"/>
      <c r="G3693" s="199"/>
      <c r="H3693" s="199"/>
      <c r="I3693" s="200"/>
      <c r="J3693" s="204"/>
      <c r="K3693" s="199"/>
      <c r="L3693" s="199"/>
      <c r="M3693" s="199"/>
      <c r="N3693" s="112"/>
      <c r="O3693" s="199"/>
      <c r="P3693" s="199"/>
      <c r="Q3693" s="199"/>
      <c r="R3693" s="199"/>
      <c r="S3693" s="199"/>
      <c r="T3693" s="199">
        <f>BD[[#This Row],[ND]]*BD[[#This Row],[NE]]</f>
        <v>0</v>
      </c>
      <c r="U3693" s="201" t="str">
        <f t="shared" si="231"/>
        <v/>
      </c>
      <c r="V3693" s="199"/>
      <c r="W3693" s="199">
        <f>BD[[#This Row],[NP]]*BD[[#This Row],[N.C]]</f>
        <v>0</v>
      </c>
      <c r="X3693" s="201" t="str">
        <f t="shared" si="232"/>
        <v/>
      </c>
      <c r="Y3693" s="182" t="b">
        <f t="shared" si="233"/>
        <v>0</v>
      </c>
      <c r="Z3693" s="199"/>
      <c r="AA3693" s="199"/>
      <c r="AB3693" s="112"/>
      <c r="AC3693" s="112"/>
      <c r="AD3693" s="112"/>
      <c r="AE3693" s="204"/>
      <c r="AF3693" s="199"/>
    </row>
    <row r="3694" spans="1:32" ht="15.6" hidden="1">
      <c r="A3694" s="198"/>
      <c r="B3694" s="199"/>
      <c r="C3694" s="199"/>
      <c r="D3694" s="199"/>
      <c r="E3694" s="200"/>
      <c r="F3694" s="200"/>
      <c r="G3694" s="199"/>
      <c r="H3694" s="199"/>
      <c r="I3694" s="200"/>
      <c r="J3694" s="204"/>
      <c r="K3694" s="199"/>
      <c r="L3694" s="199"/>
      <c r="M3694" s="199"/>
      <c r="N3694" s="112"/>
      <c r="O3694" s="199"/>
      <c r="P3694" s="199"/>
      <c r="Q3694" s="199"/>
      <c r="R3694" s="199"/>
      <c r="S3694" s="199"/>
      <c r="T3694" s="199">
        <f>BD[[#This Row],[ND]]*BD[[#This Row],[NE]]</f>
        <v>0</v>
      </c>
      <c r="U3694" s="201" t="str">
        <f t="shared" si="231"/>
        <v/>
      </c>
      <c r="V3694" s="199"/>
      <c r="W3694" s="199">
        <f>BD[[#This Row],[NP]]*BD[[#This Row],[N.C]]</f>
        <v>0</v>
      </c>
      <c r="X3694" s="201" t="str">
        <f t="shared" si="232"/>
        <v/>
      </c>
      <c r="Y3694" s="182" t="b">
        <f t="shared" si="233"/>
        <v>0</v>
      </c>
      <c r="Z3694" s="199"/>
      <c r="AA3694" s="199"/>
      <c r="AB3694" s="112"/>
      <c r="AC3694" s="112"/>
      <c r="AD3694" s="112"/>
      <c r="AE3694" s="204"/>
      <c r="AF3694" s="199"/>
    </row>
    <row r="3695" spans="1:32" ht="15.6" hidden="1">
      <c r="A3695" s="198"/>
      <c r="B3695" s="199"/>
      <c r="C3695" s="199"/>
      <c r="D3695" s="199"/>
      <c r="E3695" s="200"/>
      <c r="F3695" s="200"/>
      <c r="G3695" s="199"/>
      <c r="H3695" s="199"/>
      <c r="I3695" s="200"/>
      <c r="J3695" s="204"/>
      <c r="K3695" s="199"/>
      <c r="L3695" s="199"/>
      <c r="M3695" s="199"/>
      <c r="N3695" s="112"/>
      <c r="O3695" s="199"/>
      <c r="P3695" s="199"/>
      <c r="Q3695" s="199"/>
      <c r="R3695" s="199"/>
      <c r="S3695" s="199"/>
      <c r="T3695" s="199">
        <f>BD[[#This Row],[ND]]*BD[[#This Row],[NE]]</f>
        <v>0</v>
      </c>
      <c r="U3695" s="201" t="str">
        <f t="shared" si="231"/>
        <v/>
      </c>
      <c r="V3695" s="199"/>
      <c r="W3695" s="199">
        <f>BD[[#This Row],[NP]]*BD[[#This Row],[N.C]]</f>
        <v>0</v>
      </c>
      <c r="X3695" s="201" t="str">
        <f t="shared" si="232"/>
        <v/>
      </c>
      <c r="Y3695" s="182" t="b">
        <f t="shared" si="233"/>
        <v>0</v>
      </c>
      <c r="Z3695" s="199"/>
      <c r="AA3695" s="199"/>
      <c r="AB3695" s="112"/>
      <c r="AC3695" s="112"/>
      <c r="AD3695" s="112"/>
      <c r="AE3695" s="204"/>
      <c r="AF3695" s="199"/>
    </row>
    <row r="3696" spans="1:32" ht="15.6" hidden="1">
      <c r="A3696" s="198"/>
      <c r="B3696" s="199"/>
      <c r="C3696" s="199"/>
      <c r="D3696" s="199"/>
      <c r="E3696" s="200"/>
      <c r="F3696" s="200"/>
      <c r="G3696" s="199"/>
      <c r="H3696" s="199"/>
      <c r="I3696" s="200"/>
      <c r="J3696" s="204"/>
      <c r="K3696" s="199"/>
      <c r="L3696" s="199"/>
      <c r="M3696" s="199"/>
      <c r="N3696" s="112"/>
      <c r="O3696" s="199"/>
      <c r="P3696" s="199"/>
      <c r="Q3696" s="199"/>
      <c r="R3696" s="199"/>
      <c r="S3696" s="199"/>
      <c r="T3696" s="199">
        <f>BD[[#This Row],[ND]]*BD[[#This Row],[NE]]</f>
        <v>0</v>
      </c>
      <c r="U3696" s="201" t="str">
        <f t="shared" si="231"/>
        <v/>
      </c>
      <c r="V3696" s="199"/>
      <c r="W3696" s="199">
        <f>BD[[#This Row],[NP]]*BD[[#This Row],[N.C]]</f>
        <v>0</v>
      </c>
      <c r="X3696" s="201" t="str">
        <f t="shared" si="232"/>
        <v/>
      </c>
      <c r="Y3696" s="182" t="b">
        <f t="shared" si="233"/>
        <v>0</v>
      </c>
      <c r="Z3696" s="199"/>
      <c r="AA3696" s="199"/>
      <c r="AB3696" s="112"/>
      <c r="AC3696" s="112"/>
      <c r="AD3696" s="112"/>
      <c r="AE3696" s="204"/>
      <c r="AF3696" s="199"/>
    </row>
    <row r="3697" spans="1:32" ht="15.6" hidden="1">
      <c r="A3697" s="198"/>
      <c r="B3697" s="199"/>
      <c r="C3697" s="199"/>
      <c r="D3697" s="199"/>
      <c r="E3697" s="200"/>
      <c r="F3697" s="200"/>
      <c r="G3697" s="199"/>
      <c r="H3697" s="199"/>
      <c r="I3697" s="200"/>
      <c r="J3697" s="204"/>
      <c r="K3697" s="199"/>
      <c r="L3697" s="199"/>
      <c r="M3697" s="199"/>
      <c r="N3697" s="112"/>
      <c r="O3697" s="199"/>
      <c r="P3697" s="199"/>
      <c r="Q3697" s="199"/>
      <c r="R3697" s="199"/>
      <c r="S3697" s="199"/>
      <c r="T3697" s="199">
        <f>BD[[#This Row],[ND]]*BD[[#This Row],[NE]]</f>
        <v>0</v>
      </c>
      <c r="U3697" s="201" t="str">
        <f t="shared" si="231"/>
        <v/>
      </c>
      <c r="V3697" s="199"/>
      <c r="W3697" s="199">
        <f>BD[[#This Row],[NP]]*BD[[#This Row],[N.C]]</f>
        <v>0</v>
      </c>
      <c r="X3697" s="201" t="str">
        <f t="shared" si="232"/>
        <v/>
      </c>
      <c r="Y3697" s="182" t="b">
        <f t="shared" si="233"/>
        <v>0</v>
      </c>
      <c r="Z3697" s="199"/>
      <c r="AA3697" s="199"/>
      <c r="AB3697" s="112"/>
      <c r="AC3697" s="112"/>
      <c r="AD3697" s="112"/>
      <c r="AE3697" s="204"/>
      <c r="AF3697" s="199"/>
    </row>
    <row r="3698" spans="1:32" ht="15.6" hidden="1">
      <c r="A3698" s="198"/>
      <c r="B3698" s="199"/>
      <c r="C3698" s="199"/>
      <c r="D3698" s="199"/>
      <c r="E3698" s="200"/>
      <c r="F3698" s="200"/>
      <c r="G3698" s="199"/>
      <c r="H3698" s="199"/>
      <c r="I3698" s="200"/>
      <c r="J3698" s="204"/>
      <c r="K3698" s="199"/>
      <c r="L3698" s="199"/>
      <c r="M3698" s="199"/>
      <c r="N3698" s="112"/>
      <c r="O3698" s="199"/>
      <c r="P3698" s="199"/>
      <c r="Q3698" s="199"/>
      <c r="R3698" s="199"/>
      <c r="S3698" s="199"/>
      <c r="T3698" s="199">
        <f>BD[[#This Row],[ND]]*BD[[#This Row],[NE]]</f>
        <v>0</v>
      </c>
      <c r="U3698" s="201" t="str">
        <f t="shared" si="231"/>
        <v/>
      </c>
      <c r="V3698" s="199"/>
      <c r="W3698" s="199">
        <f>BD[[#This Row],[NP]]*BD[[#This Row],[N.C]]</f>
        <v>0</v>
      </c>
      <c r="X3698" s="201" t="str">
        <f t="shared" si="232"/>
        <v/>
      </c>
      <c r="Y3698" s="182" t="b">
        <f t="shared" si="233"/>
        <v>0</v>
      </c>
      <c r="Z3698" s="199"/>
      <c r="AA3698" s="199"/>
      <c r="AB3698" s="112"/>
      <c r="AC3698" s="112"/>
      <c r="AD3698" s="112"/>
      <c r="AE3698" s="204"/>
      <c r="AF3698" s="199"/>
    </row>
    <row r="3699" spans="1:32" ht="15.6" hidden="1">
      <c r="A3699" s="198"/>
      <c r="B3699" s="199"/>
      <c r="C3699" s="199"/>
      <c r="D3699" s="199"/>
      <c r="E3699" s="200"/>
      <c r="F3699" s="200"/>
      <c r="G3699" s="199"/>
      <c r="H3699" s="199"/>
      <c r="I3699" s="200"/>
      <c r="J3699" s="204"/>
      <c r="K3699" s="199"/>
      <c r="L3699" s="199"/>
      <c r="M3699" s="199"/>
      <c r="N3699" s="112"/>
      <c r="O3699" s="199"/>
      <c r="P3699" s="199"/>
      <c r="Q3699" s="199"/>
      <c r="R3699" s="199"/>
      <c r="S3699" s="199"/>
      <c r="T3699" s="199">
        <f>BD[[#This Row],[ND]]*BD[[#This Row],[NE]]</f>
        <v>0</v>
      </c>
      <c r="U3699" s="201" t="str">
        <f t="shared" si="231"/>
        <v/>
      </c>
      <c r="V3699" s="199"/>
      <c r="W3699" s="199">
        <f>BD[[#This Row],[NP]]*BD[[#This Row],[N.C]]</f>
        <v>0</v>
      </c>
      <c r="X3699" s="201" t="str">
        <f t="shared" si="232"/>
        <v/>
      </c>
      <c r="Y3699" s="182" t="b">
        <f t="shared" si="233"/>
        <v>0</v>
      </c>
      <c r="Z3699" s="199"/>
      <c r="AA3699" s="199"/>
      <c r="AB3699" s="112"/>
      <c r="AC3699" s="112"/>
      <c r="AD3699" s="112"/>
      <c r="AE3699" s="204"/>
      <c r="AF3699" s="199"/>
    </row>
    <row r="3700" spans="1:32" ht="15.6" hidden="1">
      <c r="A3700" s="198"/>
      <c r="B3700" s="199"/>
      <c r="C3700" s="199"/>
      <c r="D3700" s="199"/>
      <c r="E3700" s="200"/>
      <c r="F3700" s="200"/>
      <c r="G3700" s="199"/>
      <c r="H3700" s="199"/>
      <c r="I3700" s="200"/>
      <c r="J3700" s="204"/>
      <c r="K3700" s="199"/>
      <c r="L3700" s="199"/>
      <c r="M3700" s="199"/>
      <c r="N3700" s="112"/>
      <c r="O3700" s="199"/>
      <c r="P3700" s="199"/>
      <c r="Q3700" s="199"/>
      <c r="R3700" s="199"/>
      <c r="S3700" s="199"/>
      <c r="T3700" s="199">
        <f>BD[[#This Row],[ND]]*BD[[#This Row],[NE]]</f>
        <v>0</v>
      </c>
      <c r="U3700" s="201" t="str">
        <f t="shared" si="231"/>
        <v/>
      </c>
      <c r="V3700" s="199"/>
      <c r="W3700" s="199">
        <f>BD[[#This Row],[NP]]*BD[[#This Row],[N.C]]</f>
        <v>0</v>
      </c>
      <c r="X3700" s="201" t="str">
        <f t="shared" si="232"/>
        <v/>
      </c>
      <c r="Y3700" s="182" t="b">
        <f t="shared" si="233"/>
        <v>0</v>
      </c>
      <c r="Z3700" s="199"/>
      <c r="AA3700" s="199"/>
      <c r="AB3700" s="112"/>
      <c r="AC3700" s="112"/>
      <c r="AD3700" s="112"/>
      <c r="AE3700" s="204"/>
      <c r="AF3700" s="199"/>
    </row>
    <row r="3701" spans="1:32" ht="15.6" hidden="1">
      <c r="A3701" s="198"/>
      <c r="B3701" s="199"/>
      <c r="C3701" s="199"/>
      <c r="D3701" s="199"/>
      <c r="E3701" s="200"/>
      <c r="F3701" s="200"/>
      <c r="G3701" s="199"/>
      <c r="H3701" s="199"/>
      <c r="I3701" s="200"/>
      <c r="J3701" s="204"/>
      <c r="K3701" s="199"/>
      <c r="L3701" s="199"/>
      <c r="M3701" s="199"/>
      <c r="N3701" s="112"/>
      <c r="O3701" s="199"/>
      <c r="P3701" s="199"/>
      <c r="Q3701" s="199"/>
      <c r="R3701" s="199"/>
      <c r="S3701" s="199"/>
      <c r="T3701" s="199">
        <f>BD[[#This Row],[ND]]*BD[[#This Row],[NE]]</f>
        <v>0</v>
      </c>
      <c r="U3701" s="201" t="str">
        <f t="shared" si="231"/>
        <v/>
      </c>
      <c r="V3701" s="199"/>
      <c r="W3701" s="199">
        <f>BD[[#This Row],[NP]]*BD[[#This Row],[N.C]]</f>
        <v>0</v>
      </c>
      <c r="X3701" s="201" t="str">
        <f t="shared" si="232"/>
        <v/>
      </c>
      <c r="Y3701" s="182" t="b">
        <f t="shared" si="233"/>
        <v>0</v>
      </c>
      <c r="Z3701" s="199"/>
      <c r="AA3701" s="199"/>
      <c r="AB3701" s="112"/>
      <c r="AC3701" s="112"/>
      <c r="AD3701" s="112"/>
      <c r="AE3701" s="204"/>
      <c r="AF3701" s="199"/>
    </row>
    <row r="3702" spans="1:32" ht="15.6" hidden="1">
      <c r="A3702" s="198"/>
      <c r="B3702" s="199"/>
      <c r="C3702" s="199"/>
      <c r="D3702" s="199"/>
      <c r="E3702" s="200"/>
      <c r="F3702" s="200"/>
      <c r="G3702" s="199"/>
      <c r="H3702" s="199"/>
      <c r="I3702" s="200"/>
      <c r="J3702" s="204"/>
      <c r="K3702" s="199"/>
      <c r="L3702" s="199"/>
      <c r="M3702" s="199"/>
      <c r="N3702" s="112"/>
      <c r="O3702" s="199"/>
      <c r="P3702" s="199"/>
      <c r="Q3702" s="199"/>
      <c r="R3702" s="199"/>
      <c r="S3702" s="199"/>
      <c r="T3702" s="199">
        <f>BD[[#This Row],[ND]]*BD[[#This Row],[NE]]</f>
        <v>0</v>
      </c>
      <c r="U3702" s="201" t="str">
        <f t="shared" si="231"/>
        <v/>
      </c>
      <c r="V3702" s="199"/>
      <c r="W3702" s="199">
        <f>BD[[#This Row],[NP]]*BD[[#This Row],[N.C]]</f>
        <v>0</v>
      </c>
      <c r="X3702" s="201" t="str">
        <f t="shared" si="232"/>
        <v/>
      </c>
      <c r="Y3702" s="182" t="b">
        <f t="shared" si="233"/>
        <v>0</v>
      </c>
      <c r="Z3702" s="199"/>
      <c r="AA3702" s="199"/>
      <c r="AB3702" s="112"/>
      <c r="AC3702" s="112"/>
      <c r="AD3702" s="112"/>
      <c r="AE3702" s="204"/>
      <c r="AF3702" s="199"/>
    </row>
    <row r="3703" spans="1:32" ht="15.6" hidden="1">
      <c r="A3703" s="198"/>
      <c r="B3703" s="199"/>
      <c r="C3703" s="199"/>
      <c r="D3703" s="199"/>
      <c r="E3703" s="200"/>
      <c r="F3703" s="200"/>
      <c r="G3703" s="199"/>
      <c r="H3703" s="199"/>
      <c r="I3703" s="200"/>
      <c r="J3703" s="204"/>
      <c r="K3703" s="199"/>
      <c r="L3703" s="199"/>
      <c r="M3703" s="199"/>
      <c r="N3703" s="112"/>
      <c r="O3703" s="199"/>
      <c r="P3703" s="199"/>
      <c r="Q3703" s="199"/>
      <c r="R3703" s="199"/>
      <c r="S3703" s="199"/>
      <c r="T3703" s="199">
        <f>BD[[#This Row],[ND]]*BD[[#This Row],[NE]]</f>
        <v>0</v>
      </c>
      <c r="U3703" s="201" t="str">
        <f t="shared" si="231"/>
        <v/>
      </c>
      <c r="V3703" s="199"/>
      <c r="W3703" s="199">
        <f>BD[[#This Row],[NP]]*BD[[#This Row],[N.C]]</f>
        <v>0</v>
      </c>
      <c r="X3703" s="201" t="str">
        <f t="shared" si="232"/>
        <v/>
      </c>
      <c r="Y3703" s="182" t="b">
        <f t="shared" si="233"/>
        <v>0</v>
      </c>
      <c r="Z3703" s="199"/>
      <c r="AA3703" s="199"/>
      <c r="AB3703" s="112"/>
      <c r="AC3703" s="112"/>
      <c r="AD3703" s="112"/>
      <c r="AE3703" s="204"/>
      <c r="AF3703" s="199"/>
    </row>
    <row r="3704" spans="1:32" ht="15.6" hidden="1">
      <c r="A3704" s="198"/>
      <c r="B3704" s="199"/>
      <c r="C3704" s="199"/>
      <c r="D3704" s="199"/>
      <c r="E3704" s="200"/>
      <c r="F3704" s="200"/>
      <c r="G3704" s="199"/>
      <c r="H3704" s="199"/>
      <c r="I3704" s="200"/>
      <c r="J3704" s="204"/>
      <c r="K3704" s="199"/>
      <c r="L3704" s="199"/>
      <c r="M3704" s="199"/>
      <c r="N3704" s="112"/>
      <c r="O3704" s="199"/>
      <c r="P3704" s="199"/>
      <c r="Q3704" s="199"/>
      <c r="R3704" s="199"/>
      <c r="S3704" s="199"/>
      <c r="T3704" s="199">
        <f>BD[[#This Row],[ND]]*BD[[#This Row],[NE]]</f>
        <v>0</v>
      </c>
      <c r="U3704" s="201" t="str">
        <f t="shared" si="231"/>
        <v/>
      </c>
      <c r="V3704" s="199"/>
      <c r="W3704" s="199">
        <f>BD[[#This Row],[NP]]*BD[[#This Row],[N.C]]</f>
        <v>0</v>
      </c>
      <c r="X3704" s="201" t="str">
        <f t="shared" si="232"/>
        <v/>
      </c>
      <c r="Y3704" s="182" t="b">
        <f t="shared" si="233"/>
        <v>0</v>
      </c>
      <c r="Z3704" s="199"/>
      <c r="AA3704" s="199"/>
      <c r="AB3704" s="112"/>
      <c r="AC3704" s="112"/>
      <c r="AD3704" s="112"/>
      <c r="AE3704" s="204"/>
      <c r="AF3704" s="199"/>
    </row>
    <row r="3705" spans="1:32" ht="15.6" hidden="1">
      <c r="A3705" s="198"/>
      <c r="B3705" s="199"/>
      <c r="C3705" s="199"/>
      <c r="D3705" s="199"/>
      <c r="E3705" s="200"/>
      <c r="F3705" s="200"/>
      <c r="G3705" s="199"/>
      <c r="H3705" s="199"/>
      <c r="I3705" s="200"/>
      <c r="J3705" s="204"/>
      <c r="K3705" s="199"/>
      <c r="L3705" s="199"/>
      <c r="M3705" s="199"/>
      <c r="N3705" s="112"/>
      <c r="O3705" s="199"/>
      <c r="P3705" s="199"/>
      <c r="Q3705" s="199"/>
      <c r="R3705" s="199"/>
      <c r="S3705" s="199"/>
      <c r="T3705" s="199">
        <f>BD[[#This Row],[ND]]*BD[[#This Row],[NE]]</f>
        <v>0</v>
      </c>
      <c r="U3705" s="201" t="str">
        <f t="shared" si="231"/>
        <v/>
      </c>
      <c r="V3705" s="199"/>
      <c r="W3705" s="199">
        <f>BD[[#This Row],[NP]]*BD[[#This Row],[N.C]]</f>
        <v>0</v>
      </c>
      <c r="X3705" s="201" t="str">
        <f t="shared" si="232"/>
        <v/>
      </c>
      <c r="Y3705" s="182" t="b">
        <f t="shared" si="233"/>
        <v>0</v>
      </c>
      <c r="Z3705" s="199"/>
      <c r="AA3705" s="199"/>
      <c r="AB3705" s="112"/>
      <c r="AC3705" s="112"/>
      <c r="AD3705" s="112"/>
      <c r="AE3705" s="204"/>
      <c r="AF3705" s="199"/>
    </row>
    <row r="3706" spans="1:32" ht="15.6" hidden="1">
      <c r="A3706" s="198"/>
      <c r="B3706" s="199"/>
      <c r="C3706" s="199"/>
      <c r="D3706" s="199"/>
      <c r="E3706" s="200"/>
      <c r="F3706" s="200"/>
      <c r="G3706" s="199"/>
      <c r="H3706" s="199"/>
      <c r="I3706" s="200"/>
      <c r="J3706" s="204"/>
      <c r="K3706" s="199"/>
      <c r="L3706" s="199"/>
      <c r="M3706" s="199"/>
      <c r="N3706" s="112"/>
      <c r="O3706" s="199"/>
      <c r="P3706" s="199"/>
      <c r="Q3706" s="199"/>
      <c r="R3706" s="199"/>
      <c r="S3706" s="199"/>
      <c r="T3706" s="199">
        <f>BD[[#This Row],[ND]]*BD[[#This Row],[NE]]</f>
        <v>0</v>
      </c>
      <c r="U3706" s="201" t="str">
        <f t="shared" si="231"/>
        <v/>
      </c>
      <c r="V3706" s="199"/>
      <c r="W3706" s="199">
        <f>BD[[#This Row],[NP]]*BD[[#This Row],[N.C]]</f>
        <v>0</v>
      </c>
      <c r="X3706" s="201" t="str">
        <f t="shared" si="232"/>
        <v/>
      </c>
      <c r="Y3706" s="182" t="b">
        <f t="shared" si="233"/>
        <v>0</v>
      </c>
      <c r="Z3706" s="199"/>
      <c r="AA3706" s="199"/>
      <c r="AB3706" s="112"/>
      <c r="AC3706" s="112"/>
      <c r="AD3706" s="112"/>
      <c r="AE3706" s="204"/>
      <c r="AF3706" s="199"/>
    </row>
    <row r="3707" spans="1:32" ht="15.6" hidden="1">
      <c r="A3707" s="198"/>
      <c r="B3707" s="199"/>
      <c r="C3707" s="199"/>
      <c r="D3707" s="199"/>
      <c r="E3707" s="200"/>
      <c r="F3707" s="200"/>
      <c r="G3707" s="199"/>
      <c r="H3707" s="199"/>
      <c r="I3707" s="200"/>
      <c r="J3707" s="204"/>
      <c r="K3707" s="199"/>
      <c r="L3707" s="199"/>
      <c r="M3707" s="199"/>
      <c r="N3707" s="112"/>
      <c r="O3707" s="199"/>
      <c r="P3707" s="199"/>
      <c r="Q3707" s="199"/>
      <c r="R3707" s="199"/>
      <c r="S3707" s="199"/>
      <c r="T3707" s="199">
        <f>BD[[#This Row],[ND]]*BD[[#This Row],[NE]]</f>
        <v>0</v>
      </c>
      <c r="U3707" s="201" t="str">
        <f t="shared" si="231"/>
        <v/>
      </c>
      <c r="V3707" s="199"/>
      <c r="W3707" s="199">
        <f>BD[[#This Row],[NP]]*BD[[#This Row],[N.C]]</f>
        <v>0</v>
      </c>
      <c r="X3707" s="201" t="str">
        <f t="shared" si="232"/>
        <v/>
      </c>
      <c r="Y3707" s="182" t="b">
        <f t="shared" si="233"/>
        <v>0</v>
      </c>
      <c r="Z3707" s="199"/>
      <c r="AA3707" s="199"/>
      <c r="AB3707" s="112"/>
      <c r="AC3707" s="112"/>
      <c r="AD3707" s="112"/>
      <c r="AE3707" s="204"/>
      <c r="AF3707" s="199"/>
    </row>
    <row r="3708" spans="1:32" ht="15.6" hidden="1">
      <c r="A3708" s="198"/>
      <c r="B3708" s="199"/>
      <c r="C3708" s="199"/>
      <c r="D3708" s="199"/>
      <c r="E3708" s="200"/>
      <c r="F3708" s="200"/>
      <c r="G3708" s="199"/>
      <c r="H3708" s="199"/>
      <c r="I3708" s="200"/>
      <c r="J3708" s="204"/>
      <c r="K3708" s="199"/>
      <c r="L3708" s="199"/>
      <c r="M3708" s="199"/>
      <c r="N3708" s="112"/>
      <c r="O3708" s="199"/>
      <c r="P3708" s="199"/>
      <c r="Q3708" s="199"/>
      <c r="R3708" s="199"/>
      <c r="S3708" s="199"/>
      <c r="T3708" s="199">
        <f>BD[[#This Row],[ND]]*BD[[#This Row],[NE]]</f>
        <v>0</v>
      </c>
      <c r="U3708" s="201" t="str">
        <f t="shared" si="231"/>
        <v/>
      </c>
      <c r="V3708" s="199"/>
      <c r="W3708" s="199">
        <f>BD[[#This Row],[NP]]*BD[[#This Row],[N.C]]</f>
        <v>0</v>
      </c>
      <c r="X3708" s="201" t="str">
        <f t="shared" si="232"/>
        <v/>
      </c>
      <c r="Y3708" s="182" t="b">
        <f t="shared" si="233"/>
        <v>0</v>
      </c>
      <c r="Z3708" s="199"/>
      <c r="AA3708" s="199"/>
      <c r="AB3708" s="112"/>
      <c r="AC3708" s="112"/>
      <c r="AD3708" s="112"/>
      <c r="AE3708" s="204"/>
      <c r="AF3708" s="199"/>
    </row>
    <row r="3709" spans="1:32" ht="15.6" hidden="1">
      <c r="A3709" s="198"/>
      <c r="B3709" s="199"/>
      <c r="C3709" s="199"/>
      <c r="D3709" s="199"/>
      <c r="E3709" s="200"/>
      <c r="F3709" s="200"/>
      <c r="G3709" s="199"/>
      <c r="H3709" s="199"/>
      <c r="I3709" s="200"/>
      <c r="J3709" s="204"/>
      <c r="K3709" s="199"/>
      <c r="L3709" s="199"/>
      <c r="M3709" s="199"/>
      <c r="N3709" s="112"/>
      <c r="O3709" s="199"/>
      <c r="P3709" s="199"/>
      <c r="Q3709" s="199"/>
      <c r="R3709" s="199"/>
      <c r="S3709" s="199"/>
      <c r="T3709" s="199">
        <f>BD[[#This Row],[ND]]*BD[[#This Row],[NE]]</f>
        <v>0</v>
      </c>
      <c r="U3709" s="201" t="str">
        <f t="shared" si="231"/>
        <v/>
      </c>
      <c r="V3709" s="199"/>
      <c r="W3709" s="199">
        <f>BD[[#This Row],[NP]]*BD[[#This Row],[N.C]]</f>
        <v>0</v>
      </c>
      <c r="X3709" s="201" t="str">
        <f t="shared" si="232"/>
        <v/>
      </c>
      <c r="Y3709" s="182" t="b">
        <f t="shared" si="233"/>
        <v>0</v>
      </c>
      <c r="Z3709" s="199"/>
      <c r="AA3709" s="199"/>
      <c r="AB3709" s="112"/>
      <c r="AC3709" s="112"/>
      <c r="AD3709" s="112"/>
      <c r="AE3709" s="204"/>
      <c r="AF3709" s="199"/>
    </row>
    <row r="3710" spans="1:32" ht="15.6" hidden="1">
      <c r="A3710" s="198"/>
      <c r="B3710" s="199"/>
      <c r="C3710" s="199"/>
      <c r="D3710" s="199"/>
      <c r="E3710" s="200"/>
      <c r="F3710" s="200"/>
      <c r="G3710" s="199"/>
      <c r="H3710" s="199"/>
      <c r="I3710" s="200"/>
      <c r="J3710" s="204"/>
      <c r="K3710" s="199"/>
      <c r="L3710" s="199"/>
      <c r="M3710" s="199"/>
      <c r="N3710" s="112"/>
      <c r="O3710" s="199"/>
      <c r="P3710" s="199"/>
      <c r="Q3710" s="199"/>
      <c r="R3710" s="199"/>
      <c r="S3710" s="199"/>
      <c r="T3710" s="199">
        <f>BD[[#This Row],[ND]]*BD[[#This Row],[NE]]</f>
        <v>0</v>
      </c>
      <c r="U3710" s="201" t="str">
        <f t="shared" si="231"/>
        <v/>
      </c>
      <c r="V3710" s="199"/>
      <c r="W3710" s="199">
        <f>BD[[#This Row],[NP]]*BD[[#This Row],[N.C]]</f>
        <v>0</v>
      </c>
      <c r="X3710" s="201" t="str">
        <f t="shared" si="232"/>
        <v/>
      </c>
      <c r="Y3710" s="182" t="b">
        <f t="shared" si="233"/>
        <v>0</v>
      </c>
      <c r="Z3710" s="199"/>
      <c r="AA3710" s="199"/>
      <c r="AB3710" s="112"/>
      <c r="AC3710" s="112"/>
      <c r="AD3710" s="112"/>
      <c r="AE3710" s="204"/>
      <c r="AF3710" s="199"/>
    </row>
    <row r="3711" spans="1:32" ht="15.6" hidden="1">
      <c r="A3711" s="198"/>
      <c r="B3711" s="199"/>
      <c r="C3711" s="199"/>
      <c r="D3711" s="199"/>
      <c r="E3711" s="200"/>
      <c r="F3711" s="200"/>
      <c r="G3711" s="199"/>
      <c r="H3711" s="199"/>
      <c r="I3711" s="200"/>
      <c r="J3711" s="204"/>
      <c r="K3711" s="199"/>
      <c r="L3711" s="199"/>
      <c r="M3711" s="199"/>
      <c r="N3711" s="112"/>
      <c r="O3711" s="199"/>
      <c r="P3711" s="199"/>
      <c r="Q3711" s="199"/>
      <c r="R3711" s="199"/>
      <c r="S3711" s="199"/>
      <c r="T3711" s="199">
        <f>BD[[#This Row],[ND]]*BD[[#This Row],[NE]]</f>
        <v>0</v>
      </c>
      <c r="U3711" s="201" t="str">
        <f t="shared" si="231"/>
        <v/>
      </c>
      <c r="V3711" s="199"/>
      <c r="W3711" s="199">
        <f>BD[[#This Row],[NP]]*BD[[#This Row],[N.C]]</f>
        <v>0</v>
      </c>
      <c r="X3711" s="201" t="str">
        <f t="shared" si="232"/>
        <v/>
      </c>
      <c r="Y3711" s="182" t="b">
        <f t="shared" si="233"/>
        <v>0</v>
      </c>
      <c r="Z3711" s="199"/>
      <c r="AA3711" s="199"/>
      <c r="AB3711" s="112"/>
      <c r="AC3711" s="112"/>
      <c r="AD3711" s="112"/>
      <c r="AE3711" s="204"/>
      <c r="AF3711" s="199"/>
    </row>
    <row r="3712" spans="1:32" ht="15.6" hidden="1">
      <c r="A3712" s="198"/>
      <c r="B3712" s="199"/>
      <c r="C3712" s="199"/>
      <c r="D3712" s="199"/>
      <c r="E3712" s="200"/>
      <c r="F3712" s="200"/>
      <c r="G3712" s="199"/>
      <c r="H3712" s="199"/>
      <c r="I3712" s="200"/>
      <c r="J3712" s="204"/>
      <c r="K3712" s="199"/>
      <c r="L3712" s="199"/>
      <c r="M3712" s="199"/>
      <c r="N3712" s="112"/>
      <c r="O3712" s="199"/>
      <c r="P3712" s="199"/>
      <c r="Q3712" s="199"/>
      <c r="R3712" s="199"/>
      <c r="S3712" s="199"/>
      <c r="T3712" s="199">
        <f>BD[[#This Row],[ND]]*BD[[#This Row],[NE]]</f>
        <v>0</v>
      </c>
      <c r="U3712" s="201" t="str">
        <f t="shared" ref="U3712:U3775" si="234">IF(AND(T3712&lt;=40,T3712&gt;=24),"MUY ALTO",IF(AND(T3712&lt;=20,T3712&gt;=10),"ALTO",IF(AND(T3712&lt;=8,T3712&gt;=6),"MEDIO",IF(AND(T3712&lt;=4,T3712&gt;=1),"BAJO",""))))</f>
        <v/>
      </c>
      <c r="V3712" s="199"/>
      <c r="W3712" s="199">
        <f>BD[[#This Row],[NP]]*BD[[#This Row],[N.C]]</f>
        <v>0</v>
      </c>
      <c r="X3712" s="201" t="str">
        <f t="shared" ref="X3712:X3775" si="235">IFERROR(IF(AND(W3712&gt;=600,W3712&lt;=4000),"I",IF(AND(W3712&lt;500,W3712&gt;=150),"II",IF(AND(W3712&lt;=120,W3712&gt;=40),"III",IF(W3712=20,"IV","")))),"")</f>
        <v/>
      </c>
      <c r="Y3712" s="182" t="b">
        <f t="shared" ref="Y3712:Y3775" si="236">IF(AND(X3712="I"),"NO ACEPTABLE",IF(AND(X3712="II"),"ACEPTABLE CON CONTROL ESPECIFICO",IF(AND(X3712="III"),"MEJORABLE",IF(AND(X3712="IV"),"ACEPTABLE"))))</f>
        <v>0</v>
      </c>
      <c r="Z3712" s="199"/>
      <c r="AA3712" s="199"/>
      <c r="AB3712" s="112"/>
      <c r="AC3712" s="112"/>
      <c r="AD3712" s="112"/>
      <c r="AE3712" s="204"/>
      <c r="AF3712" s="199"/>
    </row>
    <row r="3713" spans="1:32" ht="15.6" hidden="1">
      <c r="A3713" s="198"/>
      <c r="B3713" s="199"/>
      <c r="C3713" s="199"/>
      <c r="D3713" s="199"/>
      <c r="E3713" s="200"/>
      <c r="F3713" s="200"/>
      <c r="G3713" s="199"/>
      <c r="H3713" s="199"/>
      <c r="I3713" s="200"/>
      <c r="J3713" s="204"/>
      <c r="K3713" s="199"/>
      <c r="L3713" s="199"/>
      <c r="M3713" s="199"/>
      <c r="N3713" s="112"/>
      <c r="O3713" s="199"/>
      <c r="P3713" s="199"/>
      <c r="Q3713" s="199"/>
      <c r="R3713" s="199"/>
      <c r="S3713" s="199"/>
      <c r="T3713" s="199">
        <f>BD[[#This Row],[ND]]*BD[[#This Row],[NE]]</f>
        <v>0</v>
      </c>
      <c r="U3713" s="201" t="str">
        <f t="shared" si="234"/>
        <v/>
      </c>
      <c r="V3713" s="199"/>
      <c r="W3713" s="199">
        <f>BD[[#This Row],[NP]]*BD[[#This Row],[N.C]]</f>
        <v>0</v>
      </c>
      <c r="X3713" s="201" t="str">
        <f t="shared" si="235"/>
        <v/>
      </c>
      <c r="Y3713" s="182" t="b">
        <f t="shared" si="236"/>
        <v>0</v>
      </c>
      <c r="Z3713" s="199"/>
      <c r="AA3713" s="199"/>
      <c r="AB3713" s="112"/>
      <c r="AC3713" s="112"/>
      <c r="AD3713" s="112"/>
      <c r="AE3713" s="204"/>
      <c r="AF3713" s="199"/>
    </row>
    <row r="3714" spans="1:32" ht="15.6" hidden="1">
      <c r="A3714" s="198"/>
      <c r="B3714" s="199"/>
      <c r="C3714" s="199"/>
      <c r="D3714" s="199"/>
      <c r="E3714" s="200"/>
      <c r="F3714" s="200"/>
      <c r="G3714" s="199"/>
      <c r="H3714" s="199"/>
      <c r="I3714" s="200"/>
      <c r="J3714" s="204"/>
      <c r="K3714" s="199"/>
      <c r="L3714" s="199"/>
      <c r="M3714" s="199"/>
      <c r="N3714" s="112"/>
      <c r="O3714" s="199"/>
      <c r="P3714" s="199"/>
      <c r="Q3714" s="199"/>
      <c r="R3714" s="199"/>
      <c r="S3714" s="199"/>
      <c r="T3714" s="199">
        <f>BD[[#This Row],[ND]]*BD[[#This Row],[NE]]</f>
        <v>0</v>
      </c>
      <c r="U3714" s="201" t="str">
        <f t="shared" si="234"/>
        <v/>
      </c>
      <c r="V3714" s="199"/>
      <c r="W3714" s="199">
        <f>BD[[#This Row],[NP]]*BD[[#This Row],[N.C]]</f>
        <v>0</v>
      </c>
      <c r="X3714" s="201" t="str">
        <f t="shared" si="235"/>
        <v/>
      </c>
      <c r="Y3714" s="182" t="b">
        <f t="shared" si="236"/>
        <v>0</v>
      </c>
      <c r="Z3714" s="199"/>
      <c r="AA3714" s="199"/>
      <c r="AB3714" s="112"/>
      <c r="AC3714" s="112"/>
      <c r="AD3714" s="112"/>
      <c r="AE3714" s="204"/>
      <c r="AF3714" s="199"/>
    </row>
    <row r="3715" spans="1:32" ht="15.6" hidden="1">
      <c r="A3715" s="198"/>
      <c r="B3715" s="199"/>
      <c r="C3715" s="199"/>
      <c r="D3715" s="199"/>
      <c r="E3715" s="200"/>
      <c r="F3715" s="200"/>
      <c r="G3715" s="199"/>
      <c r="H3715" s="199"/>
      <c r="I3715" s="200"/>
      <c r="J3715" s="204"/>
      <c r="K3715" s="199"/>
      <c r="L3715" s="199"/>
      <c r="M3715" s="199"/>
      <c r="N3715" s="112"/>
      <c r="O3715" s="199"/>
      <c r="P3715" s="199"/>
      <c r="Q3715" s="199"/>
      <c r="R3715" s="199"/>
      <c r="S3715" s="199"/>
      <c r="T3715" s="199">
        <f>BD[[#This Row],[ND]]*BD[[#This Row],[NE]]</f>
        <v>0</v>
      </c>
      <c r="U3715" s="201" t="str">
        <f t="shared" si="234"/>
        <v/>
      </c>
      <c r="V3715" s="199"/>
      <c r="W3715" s="199">
        <f>BD[[#This Row],[NP]]*BD[[#This Row],[N.C]]</f>
        <v>0</v>
      </c>
      <c r="X3715" s="201" t="str">
        <f t="shared" si="235"/>
        <v/>
      </c>
      <c r="Y3715" s="182" t="b">
        <f t="shared" si="236"/>
        <v>0</v>
      </c>
      <c r="Z3715" s="199"/>
      <c r="AA3715" s="199"/>
      <c r="AB3715" s="112"/>
      <c r="AC3715" s="112"/>
      <c r="AD3715" s="112"/>
      <c r="AE3715" s="204"/>
      <c r="AF3715" s="199"/>
    </row>
    <row r="3716" spans="1:32" ht="15.6" hidden="1">
      <c r="A3716" s="198"/>
      <c r="B3716" s="199"/>
      <c r="C3716" s="199"/>
      <c r="D3716" s="199"/>
      <c r="E3716" s="200"/>
      <c r="F3716" s="200"/>
      <c r="G3716" s="199"/>
      <c r="H3716" s="199"/>
      <c r="I3716" s="200"/>
      <c r="J3716" s="204"/>
      <c r="K3716" s="199"/>
      <c r="L3716" s="199"/>
      <c r="M3716" s="199"/>
      <c r="N3716" s="112"/>
      <c r="O3716" s="199"/>
      <c r="P3716" s="199"/>
      <c r="Q3716" s="199"/>
      <c r="R3716" s="199"/>
      <c r="S3716" s="199"/>
      <c r="T3716" s="199">
        <f>BD[[#This Row],[ND]]*BD[[#This Row],[NE]]</f>
        <v>0</v>
      </c>
      <c r="U3716" s="201" t="str">
        <f t="shared" si="234"/>
        <v/>
      </c>
      <c r="V3716" s="199"/>
      <c r="W3716" s="199">
        <f>BD[[#This Row],[NP]]*BD[[#This Row],[N.C]]</f>
        <v>0</v>
      </c>
      <c r="X3716" s="201" t="str">
        <f t="shared" si="235"/>
        <v/>
      </c>
      <c r="Y3716" s="182" t="b">
        <f t="shared" si="236"/>
        <v>0</v>
      </c>
      <c r="Z3716" s="199"/>
      <c r="AA3716" s="199"/>
      <c r="AB3716" s="112"/>
      <c r="AC3716" s="112"/>
      <c r="AD3716" s="112"/>
      <c r="AE3716" s="204"/>
      <c r="AF3716" s="199"/>
    </row>
    <row r="3717" spans="1:32" ht="15.6" hidden="1">
      <c r="A3717" s="198"/>
      <c r="B3717" s="199"/>
      <c r="C3717" s="199"/>
      <c r="D3717" s="199"/>
      <c r="E3717" s="200"/>
      <c r="F3717" s="200"/>
      <c r="G3717" s="199"/>
      <c r="H3717" s="199"/>
      <c r="I3717" s="200"/>
      <c r="J3717" s="204"/>
      <c r="K3717" s="199"/>
      <c r="L3717" s="199"/>
      <c r="M3717" s="199"/>
      <c r="N3717" s="112"/>
      <c r="O3717" s="199"/>
      <c r="P3717" s="199"/>
      <c r="Q3717" s="199"/>
      <c r="R3717" s="199"/>
      <c r="S3717" s="199"/>
      <c r="T3717" s="199">
        <f>BD[[#This Row],[ND]]*BD[[#This Row],[NE]]</f>
        <v>0</v>
      </c>
      <c r="U3717" s="201" t="str">
        <f t="shared" si="234"/>
        <v/>
      </c>
      <c r="V3717" s="199"/>
      <c r="W3717" s="199">
        <f>BD[[#This Row],[NP]]*BD[[#This Row],[N.C]]</f>
        <v>0</v>
      </c>
      <c r="X3717" s="201" t="str">
        <f t="shared" si="235"/>
        <v/>
      </c>
      <c r="Y3717" s="182" t="b">
        <f t="shared" si="236"/>
        <v>0</v>
      </c>
      <c r="Z3717" s="199"/>
      <c r="AA3717" s="199"/>
      <c r="AB3717" s="112"/>
      <c r="AC3717" s="112"/>
      <c r="AD3717" s="112"/>
      <c r="AE3717" s="204"/>
      <c r="AF3717" s="199"/>
    </row>
    <row r="3718" spans="1:32" ht="15.6" hidden="1">
      <c r="A3718" s="198"/>
      <c r="B3718" s="199"/>
      <c r="C3718" s="199"/>
      <c r="D3718" s="199"/>
      <c r="E3718" s="200"/>
      <c r="F3718" s="200"/>
      <c r="G3718" s="199"/>
      <c r="H3718" s="199"/>
      <c r="I3718" s="200"/>
      <c r="J3718" s="204"/>
      <c r="K3718" s="199"/>
      <c r="L3718" s="199"/>
      <c r="M3718" s="199"/>
      <c r="N3718" s="112"/>
      <c r="O3718" s="199"/>
      <c r="P3718" s="199"/>
      <c r="Q3718" s="199"/>
      <c r="R3718" s="199"/>
      <c r="S3718" s="199"/>
      <c r="T3718" s="199">
        <f>BD[[#This Row],[ND]]*BD[[#This Row],[NE]]</f>
        <v>0</v>
      </c>
      <c r="U3718" s="201" t="str">
        <f t="shared" si="234"/>
        <v/>
      </c>
      <c r="V3718" s="199"/>
      <c r="W3718" s="199">
        <f>BD[[#This Row],[NP]]*BD[[#This Row],[N.C]]</f>
        <v>0</v>
      </c>
      <c r="X3718" s="201" t="str">
        <f t="shared" si="235"/>
        <v/>
      </c>
      <c r="Y3718" s="182" t="b">
        <f t="shared" si="236"/>
        <v>0</v>
      </c>
      <c r="Z3718" s="199"/>
      <c r="AA3718" s="199"/>
      <c r="AB3718" s="112"/>
      <c r="AC3718" s="112"/>
      <c r="AD3718" s="112"/>
      <c r="AE3718" s="204"/>
      <c r="AF3718" s="199"/>
    </row>
    <row r="3719" spans="1:32" ht="15.6" hidden="1">
      <c r="A3719" s="198"/>
      <c r="B3719" s="199"/>
      <c r="C3719" s="199"/>
      <c r="D3719" s="199"/>
      <c r="E3719" s="200"/>
      <c r="F3719" s="200"/>
      <c r="G3719" s="199"/>
      <c r="H3719" s="199"/>
      <c r="I3719" s="200"/>
      <c r="J3719" s="204"/>
      <c r="K3719" s="199"/>
      <c r="L3719" s="199"/>
      <c r="M3719" s="199"/>
      <c r="N3719" s="112"/>
      <c r="O3719" s="199"/>
      <c r="P3719" s="199"/>
      <c r="Q3719" s="199"/>
      <c r="R3719" s="199"/>
      <c r="S3719" s="199"/>
      <c r="T3719" s="199">
        <f>BD[[#This Row],[ND]]*BD[[#This Row],[NE]]</f>
        <v>0</v>
      </c>
      <c r="U3719" s="201" t="str">
        <f t="shared" si="234"/>
        <v/>
      </c>
      <c r="V3719" s="199"/>
      <c r="W3719" s="199">
        <f>BD[[#This Row],[NP]]*BD[[#This Row],[N.C]]</f>
        <v>0</v>
      </c>
      <c r="X3719" s="201" t="str">
        <f t="shared" si="235"/>
        <v/>
      </c>
      <c r="Y3719" s="182" t="b">
        <f t="shared" si="236"/>
        <v>0</v>
      </c>
      <c r="Z3719" s="199"/>
      <c r="AA3719" s="199"/>
      <c r="AB3719" s="112"/>
      <c r="AC3719" s="112"/>
      <c r="AD3719" s="112"/>
      <c r="AE3719" s="204"/>
      <c r="AF3719" s="199"/>
    </row>
    <row r="3720" spans="1:32" ht="15.6" hidden="1">
      <c r="A3720" s="198"/>
      <c r="B3720" s="199"/>
      <c r="C3720" s="199"/>
      <c r="D3720" s="199"/>
      <c r="E3720" s="200"/>
      <c r="F3720" s="200"/>
      <c r="G3720" s="199"/>
      <c r="H3720" s="199"/>
      <c r="I3720" s="200"/>
      <c r="J3720" s="204"/>
      <c r="K3720" s="199"/>
      <c r="L3720" s="199"/>
      <c r="M3720" s="199"/>
      <c r="N3720" s="112"/>
      <c r="O3720" s="199"/>
      <c r="P3720" s="199"/>
      <c r="Q3720" s="199"/>
      <c r="R3720" s="199"/>
      <c r="S3720" s="199"/>
      <c r="T3720" s="199">
        <f>BD[[#This Row],[ND]]*BD[[#This Row],[NE]]</f>
        <v>0</v>
      </c>
      <c r="U3720" s="201" t="str">
        <f t="shared" si="234"/>
        <v/>
      </c>
      <c r="V3720" s="199"/>
      <c r="W3720" s="199">
        <f>BD[[#This Row],[NP]]*BD[[#This Row],[N.C]]</f>
        <v>0</v>
      </c>
      <c r="X3720" s="201" t="str">
        <f t="shared" si="235"/>
        <v/>
      </c>
      <c r="Y3720" s="182" t="b">
        <f t="shared" si="236"/>
        <v>0</v>
      </c>
      <c r="Z3720" s="199"/>
      <c r="AA3720" s="199"/>
      <c r="AB3720" s="112"/>
      <c r="AC3720" s="112"/>
      <c r="AD3720" s="112"/>
      <c r="AE3720" s="204"/>
      <c r="AF3720" s="199"/>
    </row>
    <row r="3721" spans="1:32" ht="15.6" hidden="1">
      <c r="A3721" s="198"/>
      <c r="B3721" s="199"/>
      <c r="C3721" s="199"/>
      <c r="D3721" s="199"/>
      <c r="E3721" s="200"/>
      <c r="F3721" s="200"/>
      <c r="G3721" s="199"/>
      <c r="H3721" s="199"/>
      <c r="I3721" s="200"/>
      <c r="J3721" s="204"/>
      <c r="K3721" s="199"/>
      <c r="L3721" s="199"/>
      <c r="M3721" s="199"/>
      <c r="N3721" s="112"/>
      <c r="O3721" s="199"/>
      <c r="P3721" s="199"/>
      <c r="Q3721" s="199"/>
      <c r="R3721" s="199"/>
      <c r="S3721" s="199"/>
      <c r="T3721" s="199">
        <f>BD[[#This Row],[ND]]*BD[[#This Row],[NE]]</f>
        <v>0</v>
      </c>
      <c r="U3721" s="201" t="str">
        <f t="shared" si="234"/>
        <v/>
      </c>
      <c r="V3721" s="199"/>
      <c r="W3721" s="199">
        <f>BD[[#This Row],[NP]]*BD[[#This Row],[N.C]]</f>
        <v>0</v>
      </c>
      <c r="X3721" s="201" t="str">
        <f t="shared" si="235"/>
        <v/>
      </c>
      <c r="Y3721" s="182" t="b">
        <f t="shared" si="236"/>
        <v>0</v>
      </c>
      <c r="Z3721" s="199"/>
      <c r="AA3721" s="199"/>
      <c r="AB3721" s="112"/>
      <c r="AC3721" s="112"/>
      <c r="AD3721" s="112"/>
      <c r="AE3721" s="204"/>
      <c r="AF3721" s="199"/>
    </row>
    <row r="3722" spans="1:32" ht="15.6" hidden="1">
      <c r="A3722" s="198"/>
      <c r="B3722" s="199"/>
      <c r="C3722" s="199"/>
      <c r="D3722" s="199"/>
      <c r="E3722" s="200"/>
      <c r="F3722" s="200"/>
      <c r="G3722" s="199"/>
      <c r="H3722" s="199"/>
      <c r="I3722" s="200"/>
      <c r="J3722" s="204"/>
      <c r="K3722" s="199"/>
      <c r="L3722" s="199"/>
      <c r="M3722" s="199"/>
      <c r="N3722" s="112"/>
      <c r="O3722" s="199"/>
      <c r="P3722" s="199"/>
      <c r="Q3722" s="199"/>
      <c r="R3722" s="199"/>
      <c r="S3722" s="199"/>
      <c r="T3722" s="199">
        <f>BD[[#This Row],[ND]]*BD[[#This Row],[NE]]</f>
        <v>0</v>
      </c>
      <c r="U3722" s="201" t="str">
        <f t="shared" si="234"/>
        <v/>
      </c>
      <c r="V3722" s="199"/>
      <c r="W3722" s="199">
        <f>BD[[#This Row],[NP]]*BD[[#This Row],[N.C]]</f>
        <v>0</v>
      </c>
      <c r="X3722" s="201" t="str">
        <f t="shared" si="235"/>
        <v/>
      </c>
      <c r="Y3722" s="182" t="b">
        <f t="shared" si="236"/>
        <v>0</v>
      </c>
      <c r="Z3722" s="199"/>
      <c r="AA3722" s="199"/>
      <c r="AB3722" s="112"/>
      <c r="AC3722" s="112"/>
      <c r="AD3722" s="112"/>
      <c r="AE3722" s="204"/>
      <c r="AF3722" s="199"/>
    </row>
    <row r="3723" spans="1:32" ht="15.6" hidden="1">
      <c r="A3723" s="198"/>
      <c r="B3723" s="199"/>
      <c r="C3723" s="199"/>
      <c r="D3723" s="199"/>
      <c r="E3723" s="200"/>
      <c r="F3723" s="200"/>
      <c r="G3723" s="199"/>
      <c r="H3723" s="199"/>
      <c r="I3723" s="200"/>
      <c r="J3723" s="204"/>
      <c r="K3723" s="199"/>
      <c r="L3723" s="199"/>
      <c r="M3723" s="199"/>
      <c r="N3723" s="112"/>
      <c r="O3723" s="199"/>
      <c r="P3723" s="199"/>
      <c r="Q3723" s="199"/>
      <c r="R3723" s="199"/>
      <c r="S3723" s="199"/>
      <c r="T3723" s="199">
        <f>BD[[#This Row],[ND]]*BD[[#This Row],[NE]]</f>
        <v>0</v>
      </c>
      <c r="U3723" s="201" t="str">
        <f t="shared" si="234"/>
        <v/>
      </c>
      <c r="V3723" s="199"/>
      <c r="W3723" s="199">
        <f>BD[[#This Row],[NP]]*BD[[#This Row],[N.C]]</f>
        <v>0</v>
      </c>
      <c r="X3723" s="201" t="str">
        <f t="shared" si="235"/>
        <v/>
      </c>
      <c r="Y3723" s="182" t="b">
        <f t="shared" si="236"/>
        <v>0</v>
      </c>
      <c r="Z3723" s="199"/>
      <c r="AA3723" s="199"/>
      <c r="AB3723" s="112"/>
      <c r="AC3723" s="112"/>
      <c r="AD3723" s="112"/>
      <c r="AE3723" s="204"/>
      <c r="AF3723" s="199"/>
    </row>
    <row r="3724" spans="1:32" ht="15.6" hidden="1">
      <c r="A3724" s="198"/>
      <c r="B3724" s="199"/>
      <c r="C3724" s="199"/>
      <c r="D3724" s="199"/>
      <c r="E3724" s="200"/>
      <c r="F3724" s="200"/>
      <c r="G3724" s="199"/>
      <c r="H3724" s="199"/>
      <c r="I3724" s="200"/>
      <c r="J3724" s="204"/>
      <c r="K3724" s="199"/>
      <c r="L3724" s="199"/>
      <c r="M3724" s="199"/>
      <c r="N3724" s="112"/>
      <c r="O3724" s="199"/>
      <c r="P3724" s="199"/>
      <c r="Q3724" s="199"/>
      <c r="R3724" s="199"/>
      <c r="S3724" s="199"/>
      <c r="T3724" s="199">
        <f>BD[[#This Row],[ND]]*BD[[#This Row],[NE]]</f>
        <v>0</v>
      </c>
      <c r="U3724" s="201" t="str">
        <f t="shared" si="234"/>
        <v/>
      </c>
      <c r="V3724" s="199"/>
      <c r="W3724" s="199">
        <f>BD[[#This Row],[NP]]*BD[[#This Row],[N.C]]</f>
        <v>0</v>
      </c>
      <c r="X3724" s="201" t="str">
        <f t="shared" si="235"/>
        <v/>
      </c>
      <c r="Y3724" s="182" t="b">
        <f t="shared" si="236"/>
        <v>0</v>
      </c>
      <c r="Z3724" s="199"/>
      <c r="AA3724" s="199"/>
      <c r="AB3724" s="112"/>
      <c r="AC3724" s="112"/>
      <c r="AD3724" s="112"/>
      <c r="AE3724" s="204"/>
      <c r="AF3724" s="199"/>
    </row>
    <row r="3725" spans="1:32" ht="15.6" hidden="1">
      <c r="A3725" s="198"/>
      <c r="B3725" s="199"/>
      <c r="C3725" s="199"/>
      <c r="D3725" s="199"/>
      <c r="E3725" s="200"/>
      <c r="F3725" s="200"/>
      <c r="G3725" s="199"/>
      <c r="H3725" s="199"/>
      <c r="I3725" s="200"/>
      <c r="J3725" s="204"/>
      <c r="K3725" s="199"/>
      <c r="L3725" s="199"/>
      <c r="M3725" s="199"/>
      <c r="N3725" s="112"/>
      <c r="O3725" s="199"/>
      <c r="P3725" s="199"/>
      <c r="Q3725" s="199"/>
      <c r="R3725" s="199"/>
      <c r="S3725" s="199"/>
      <c r="T3725" s="199">
        <f>BD[[#This Row],[ND]]*BD[[#This Row],[NE]]</f>
        <v>0</v>
      </c>
      <c r="U3725" s="201" t="str">
        <f t="shared" si="234"/>
        <v/>
      </c>
      <c r="V3725" s="199"/>
      <c r="W3725" s="199">
        <f>BD[[#This Row],[NP]]*BD[[#This Row],[N.C]]</f>
        <v>0</v>
      </c>
      <c r="X3725" s="201" t="str">
        <f t="shared" si="235"/>
        <v/>
      </c>
      <c r="Y3725" s="182" t="b">
        <f t="shared" si="236"/>
        <v>0</v>
      </c>
      <c r="Z3725" s="199"/>
      <c r="AA3725" s="199"/>
      <c r="AB3725" s="112"/>
      <c r="AC3725" s="112"/>
      <c r="AD3725" s="112"/>
      <c r="AE3725" s="204"/>
      <c r="AF3725" s="199"/>
    </row>
    <row r="3726" spans="1:32" ht="15.6" hidden="1">
      <c r="A3726" s="198"/>
      <c r="B3726" s="199"/>
      <c r="C3726" s="199"/>
      <c r="D3726" s="199"/>
      <c r="E3726" s="200"/>
      <c r="F3726" s="200"/>
      <c r="G3726" s="199"/>
      <c r="H3726" s="199"/>
      <c r="I3726" s="200"/>
      <c r="J3726" s="204"/>
      <c r="K3726" s="199"/>
      <c r="L3726" s="199"/>
      <c r="M3726" s="199"/>
      <c r="N3726" s="112"/>
      <c r="O3726" s="199"/>
      <c r="P3726" s="199"/>
      <c r="Q3726" s="199"/>
      <c r="R3726" s="199"/>
      <c r="S3726" s="199"/>
      <c r="T3726" s="199">
        <f>BD[[#This Row],[ND]]*BD[[#This Row],[NE]]</f>
        <v>0</v>
      </c>
      <c r="U3726" s="201" t="str">
        <f t="shared" si="234"/>
        <v/>
      </c>
      <c r="V3726" s="199"/>
      <c r="W3726" s="199">
        <f>BD[[#This Row],[NP]]*BD[[#This Row],[N.C]]</f>
        <v>0</v>
      </c>
      <c r="X3726" s="201" t="str">
        <f t="shared" si="235"/>
        <v/>
      </c>
      <c r="Y3726" s="182" t="b">
        <f t="shared" si="236"/>
        <v>0</v>
      </c>
      <c r="Z3726" s="199"/>
      <c r="AA3726" s="199"/>
      <c r="AB3726" s="112"/>
      <c r="AC3726" s="112"/>
      <c r="AD3726" s="112"/>
      <c r="AE3726" s="204"/>
      <c r="AF3726" s="199"/>
    </row>
    <row r="3727" spans="1:32" ht="15.6" hidden="1">
      <c r="A3727" s="198"/>
      <c r="B3727" s="199"/>
      <c r="C3727" s="199"/>
      <c r="D3727" s="199"/>
      <c r="E3727" s="200"/>
      <c r="F3727" s="200"/>
      <c r="G3727" s="199"/>
      <c r="H3727" s="199"/>
      <c r="I3727" s="200"/>
      <c r="J3727" s="204"/>
      <c r="K3727" s="199"/>
      <c r="L3727" s="199"/>
      <c r="M3727" s="199"/>
      <c r="N3727" s="112"/>
      <c r="O3727" s="199"/>
      <c r="P3727" s="199"/>
      <c r="Q3727" s="199"/>
      <c r="R3727" s="199"/>
      <c r="S3727" s="199"/>
      <c r="T3727" s="199">
        <f>BD[[#This Row],[ND]]*BD[[#This Row],[NE]]</f>
        <v>0</v>
      </c>
      <c r="U3727" s="201" t="str">
        <f t="shared" si="234"/>
        <v/>
      </c>
      <c r="V3727" s="199"/>
      <c r="W3727" s="199">
        <f>BD[[#This Row],[NP]]*BD[[#This Row],[N.C]]</f>
        <v>0</v>
      </c>
      <c r="X3727" s="201" t="str">
        <f t="shared" si="235"/>
        <v/>
      </c>
      <c r="Y3727" s="182" t="b">
        <f t="shared" si="236"/>
        <v>0</v>
      </c>
      <c r="Z3727" s="199"/>
      <c r="AA3727" s="199"/>
      <c r="AB3727" s="112"/>
      <c r="AC3727" s="112"/>
      <c r="AD3727" s="112"/>
      <c r="AE3727" s="204"/>
      <c r="AF3727" s="199"/>
    </row>
    <row r="3728" spans="1:32" ht="15.6" hidden="1">
      <c r="A3728" s="198"/>
      <c r="B3728" s="199"/>
      <c r="C3728" s="199"/>
      <c r="D3728" s="199"/>
      <c r="E3728" s="200"/>
      <c r="F3728" s="200"/>
      <c r="G3728" s="199"/>
      <c r="H3728" s="199"/>
      <c r="I3728" s="200"/>
      <c r="J3728" s="204"/>
      <c r="K3728" s="199"/>
      <c r="L3728" s="199"/>
      <c r="M3728" s="199"/>
      <c r="N3728" s="112"/>
      <c r="O3728" s="199"/>
      <c r="P3728" s="199"/>
      <c r="Q3728" s="199"/>
      <c r="R3728" s="199"/>
      <c r="S3728" s="199"/>
      <c r="T3728" s="199">
        <f>BD[[#This Row],[ND]]*BD[[#This Row],[NE]]</f>
        <v>0</v>
      </c>
      <c r="U3728" s="201" t="str">
        <f t="shared" si="234"/>
        <v/>
      </c>
      <c r="V3728" s="199"/>
      <c r="W3728" s="199">
        <f>BD[[#This Row],[NP]]*BD[[#This Row],[N.C]]</f>
        <v>0</v>
      </c>
      <c r="X3728" s="201" t="str">
        <f t="shared" si="235"/>
        <v/>
      </c>
      <c r="Y3728" s="182" t="b">
        <f t="shared" si="236"/>
        <v>0</v>
      </c>
      <c r="Z3728" s="199"/>
      <c r="AA3728" s="199"/>
      <c r="AB3728" s="112"/>
      <c r="AC3728" s="112"/>
      <c r="AD3728" s="112"/>
      <c r="AE3728" s="204"/>
      <c r="AF3728" s="199"/>
    </row>
    <row r="3729" spans="1:32" ht="15.6" hidden="1">
      <c r="A3729" s="198"/>
      <c r="B3729" s="199"/>
      <c r="C3729" s="199"/>
      <c r="D3729" s="199"/>
      <c r="E3729" s="200"/>
      <c r="F3729" s="200"/>
      <c r="G3729" s="199"/>
      <c r="H3729" s="199"/>
      <c r="I3729" s="200"/>
      <c r="J3729" s="204"/>
      <c r="K3729" s="199"/>
      <c r="L3729" s="199"/>
      <c r="M3729" s="199"/>
      <c r="N3729" s="112"/>
      <c r="O3729" s="199"/>
      <c r="P3729" s="199"/>
      <c r="Q3729" s="199"/>
      <c r="R3729" s="199"/>
      <c r="S3729" s="199"/>
      <c r="T3729" s="199">
        <f>BD[[#This Row],[ND]]*BD[[#This Row],[NE]]</f>
        <v>0</v>
      </c>
      <c r="U3729" s="201" t="str">
        <f t="shared" si="234"/>
        <v/>
      </c>
      <c r="V3729" s="199"/>
      <c r="W3729" s="199">
        <f>BD[[#This Row],[NP]]*BD[[#This Row],[N.C]]</f>
        <v>0</v>
      </c>
      <c r="X3729" s="201" t="str">
        <f t="shared" si="235"/>
        <v/>
      </c>
      <c r="Y3729" s="182" t="b">
        <f t="shared" si="236"/>
        <v>0</v>
      </c>
      <c r="Z3729" s="199"/>
      <c r="AA3729" s="199"/>
      <c r="AB3729" s="112"/>
      <c r="AC3729" s="112"/>
      <c r="AD3729" s="112"/>
      <c r="AE3729" s="204"/>
      <c r="AF3729" s="199"/>
    </row>
    <row r="3730" spans="1:32" ht="15.6" hidden="1">
      <c r="A3730" s="198"/>
      <c r="B3730" s="199"/>
      <c r="C3730" s="199"/>
      <c r="D3730" s="199"/>
      <c r="E3730" s="200"/>
      <c r="F3730" s="200"/>
      <c r="G3730" s="199"/>
      <c r="H3730" s="199"/>
      <c r="I3730" s="200"/>
      <c r="J3730" s="204"/>
      <c r="K3730" s="199"/>
      <c r="L3730" s="199"/>
      <c r="M3730" s="199"/>
      <c r="N3730" s="112"/>
      <c r="O3730" s="199"/>
      <c r="P3730" s="199"/>
      <c r="Q3730" s="199"/>
      <c r="R3730" s="199"/>
      <c r="S3730" s="199"/>
      <c r="T3730" s="199">
        <f>BD[[#This Row],[ND]]*BD[[#This Row],[NE]]</f>
        <v>0</v>
      </c>
      <c r="U3730" s="201" t="str">
        <f t="shared" si="234"/>
        <v/>
      </c>
      <c r="V3730" s="199"/>
      <c r="W3730" s="199">
        <f>BD[[#This Row],[NP]]*BD[[#This Row],[N.C]]</f>
        <v>0</v>
      </c>
      <c r="X3730" s="201" t="str">
        <f t="shared" si="235"/>
        <v/>
      </c>
      <c r="Y3730" s="182" t="b">
        <f t="shared" si="236"/>
        <v>0</v>
      </c>
      <c r="Z3730" s="199"/>
      <c r="AA3730" s="199"/>
      <c r="AB3730" s="112"/>
      <c r="AC3730" s="112"/>
      <c r="AD3730" s="112"/>
      <c r="AE3730" s="204"/>
      <c r="AF3730" s="199"/>
    </row>
    <row r="3731" spans="1:32" ht="15.6" hidden="1">
      <c r="A3731" s="198"/>
      <c r="B3731" s="199"/>
      <c r="C3731" s="199"/>
      <c r="D3731" s="199"/>
      <c r="E3731" s="200"/>
      <c r="F3731" s="200"/>
      <c r="G3731" s="199"/>
      <c r="H3731" s="199"/>
      <c r="I3731" s="200"/>
      <c r="J3731" s="204"/>
      <c r="K3731" s="199"/>
      <c r="L3731" s="199"/>
      <c r="M3731" s="199"/>
      <c r="N3731" s="112"/>
      <c r="O3731" s="199"/>
      <c r="P3731" s="199"/>
      <c r="Q3731" s="199"/>
      <c r="R3731" s="199"/>
      <c r="S3731" s="199"/>
      <c r="T3731" s="199">
        <f>BD[[#This Row],[ND]]*BD[[#This Row],[NE]]</f>
        <v>0</v>
      </c>
      <c r="U3731" s="201" t="str">
        <f t="shared" si="234"/>
        <v/>
      </c>
      <c r="V3731" s="199"/>
      <c r="W3731" s="199">
        <f>BD[[#This Row],[NP]]*BD[[#This Row],[N.C]]</f>
        <v>0</v>
      </c>
      <c r="X3731" s="201" t="str">
        <f t="shared" si="235"/>
        <v/>
      </c>
      <c r="Y3731" s="182" t="b">
        <f t="shared" si="236"/>
        <v>0</v>
      </c>
      <c r="Z3731" s="199"/>
      <c r="AA3731" s="199"/>
      <c r="AB3731" s="112"/>
      <c r="AC3731" s="112"/>
      <c r="AD3731" s="112"/>
      <c r="AE3731" s="204"/>
      <c r="AF3731" s="199"/>
    </row>
    <row r="3732" spans="1:32" ht="15.6" hidden="1">
      <c r="A3732" s="198"/>
      <c r="B3732" s="199"/>
      <c r="C3732" s="199"/>
      <c r="D3732" s="199"/>
      <c r="E3732" s="200"/>
      <c r="F3732" s="200"/>
      <c r="G3732" s="199"/>
      <c r="H3732" s="199"/>
      <c r="I3732" s="200"/>
      <c r="J3732" s="204"/>
      <c r="K3732" s="199"/>
      <c r="L3732" s="199"/>
      <c r="M3732" s="199"/>
      <c r="N3732" s="112"/>
      <c r="O3732" s="199"/>
      <c r="P3732" s="199"/>
      <c r="Q3732" s="199"/>
      <c r="R3732" s="199"/>
      <c r="S3732" s="199"/>
      <c r="T3732" s="199">
        <f>BD[[#This Row],[ND]]*BD[[#This Row],[NE]]</f>
        <v>0</v>
      </c>
      <c r="U3732" s="201" t="str">
        <f t="shared" si="234"/>
        <v/>
      </c>
      <c r="V3732" s="199"/>
      <c r="W3732" s="199">
        <f>BD[[#This Row],[NP]]*BD[[#This Row],[N.C]]</f>
        <v>0</v>
      </c>
      <c r="X3732" s="201" t="str">
        <f t="shared" si="235"/>
        <v/>
      </c>
      <c r="Y3732" s="182" t="b">
        <f t="shared" si="236"/>
        <v>0</v>
      </c>
      <c r="Z3732" s="199"/>
      <c r="AA3732" s="199"/>
      <c r="AB3732" s="112"/>
      <c r="AC3732" s="112"/>
      <c r="AD3732" s="112"/>
      <c r="AE3732" s="204"/>
      <c r="AF3732" s="199"/>
    </row>
    <row r="3733" spans="1:32" ht="15.6" hidden="1">
      <c r="A3733" s="198"/>
      <c r="B3733" s="199"/>
      <c r="C3733" s="199"/>
      <c r="D3733" s="199"/>
      <c r="E3733" s="200"/>
      <c r="F3733" s="200"/>
      <c r="G3733" s="199"/>
      <c r="H3733" s="199"/>
      <c r="I3733" s="200"/>
      <c r="J3733" s="204"/>
      <c r="K3733" s="199"/>
      <c r="L3733" s="199"/>
      <c r="M3733" s="199"/>
      <c r="N3733" s="112"/>
      <c r="O3733" s="199"/>
      <c r="P3733" s="199"/>
      <c r="Q3733" s="199"/>
      <c r="R3733" s="199"/>
      <c r="S3733" s="199"/>
      <c r="T3733" s="199">
        <f>BD[[#This Row],[ND]]*BD[[#This Row],[NE]]</f>
        <v>0</v>
      </c>
      <c r="U3733" s="201" t="str">
        <f t="shared" si="234"/>
        <v/>
      </c>
      <c r="V3733" s="199"/>
      <c r="W3733" s="199">
        <f>BD[[#This Row],[NP]]*BD[[#This Row],[N.C]]</f>
        <v>0</v>
      </c>
      <c r="X3733" s="201" t="str">
        <f t="shared" si="235"/>
        <v/>
      </c>
      <c r="Y3733" s="182" t="b">
        <f t="shared" si="236"/>
        <v>0</v>
      </c>
      <c r="Z3733" s="199"/>
      <c r="AA3733" s="199"/>
      <c r="AB3733" s="112"/>
      <c r="AC3733" s="112"/>
      <c r="AD3733" s="112"/>
      <c r="AE3733" s="204"/>
      <c r="AF3733" s="199"/>
    </row>
    <row r="3734" spans="1:32" ht="15.6" hidden="1">
      <c r="A3734" s="198"/>
      <c r="B3734" s="199"/>
      <c r="C3734" s="199"/>
      <c r="D3734" s="199"/>
      <c r="E3734" s="200"/>
      <c r="F3734" s="200"/>
      <c r="G3734" s="199"/>
      <c r="H3734" s="199"/>
      <c r="I3734" s="200"/>
      <c r="J3734" s="204"/>
      <c r="K3734" s="199"/>
      <c r="L3734" s="199"/>
      <c r="M3734" s="199"/>
      <c r="N3734" s="112"/>
      <c r="O3734" s="199"/>
      <c r="P3734" s="199"/>
      <c r="Q3734" s="199"/>
      <c r="R3734" s="199"/>
      <c r="S3734" s="199"/>
      <c r="T3734" s="199">
        <f>BD[[#This Row],[ND]]*BD[[#This Row],[NE]]</f>
        <v>0</v>
      </c>
      <c r="U3734" s="201" t="str">
        <f t="shared" si="234"/>
        <v/>
      </c>
      <c r="V3734" s="199"/>
      <c r="W3734" s="199">
        <f>BD[[#This Row],[NP]]*BD[[#This Row],[N.C]]</f>
        <v>0</v>
      </c>
      <c r="X3734" s="201" t="str">
        <f t="shared" si="235"/>
        <v/>
      </c>
      <c r="Y3734" s="182" t="b">
        <f t="shared" si="236"/>
        <v>0</v>
      </c>
      <c r="Z3734" s="199"/>
      <c r="AA3734" s="199"/>
      <c r="AB3734" s="112"/>
      <c r="AC3734" s="112"/>
      <c r="AD3734" s="112"/>
      <c r="AE3734" s="204"/>
      <c r="AF3734" s="199"/>
    </row>
    <row r="3735" spans="1:32" ht="15.6" hidden="1">
      <c r="A3735" s="198"/>
      <c r="B3735" s="199"/>
      <c r="C3735" s="199"/>
      <c r="D3735" s="199"/>
      <c r="E3735" s="200"/>
      <c r="F3735" s="200"/>
      <c r="G3735" s="199"/>
      <c r="H3735" s="199"/>
      <c r="I3735" s="200"/>
      <c r="J3735" s="204"/>
      <c r="K3735" s="199"/>
      <c r="L3735" s="199"/>
      <c r="M3735" s="199"/>
      <c r="N3735" s="112"/>
      <c r="O3735" s="199"/>
      <c r="P3735" s="199"/>
      <c r="Q3735" s="199"/>
      <c r="R3735" s="199"/>
      <c r="S3735" s="199"/>
      <c r="T3735" s="199">
        <f>BD[[#This Row],[ND]]*BD[[#This Row],[NE]]</f>
        <v>0</v>
      </c>
      <c r="U3735" s="201" t="str">
        <f t="shared" si="234"/>
        <v/>
      </c>
      <c r="V3735" s="199"/>
      <c r="W3735" s="199">
        <f>BD[[#This Row],[NP]]*BD[[#This Row],[N.C]]</f>
        <v>0</v>
      </c>
      <c r="X3735" s="201" t="str">
        <f t="shared" si="235"/>
        <v/>
      </c>
      <c r="Y3735" s="182" t="b">
        <f t="shared" si="236"/>
        <v>0</v>
      </c>
      <c r="Z3735" s="199"/>
      <c r="AA3735" s="199"/>
      <c r="AB3735" s="112"/>
      <c r="AC3735" s="112"/>
      <c r="AD3735" s="112"/>
      <c r="AE3735" s="204"/>
      <c r="AF3735" s="199"/>
    </row>
    <row r="3736" spans="1:32" ht="15.6" hidden="1">
      <c r="A3736" s="198"/>
      <c r="B3736" s="199"/>
      <c r="C3736" s="199"/>
      <c r="D3736" s="199"/>
      <c r="E3736" s="200"/>
      <c r="F3736" s="200"/>
      <c r="G3736" s="199"/>
      <c r="H3736" s="199"/>
      <c r="I3736" s="200"/>
      <c r="J3736" s="204"/>
      <c r="K3736" s="199"/>
      <c r="L3736" s="199"/>
      <c r="M3736" s="199"/>
      <c r="N3736" s="112"/>
      <c r="O3736" s="199"/>
      <c r="P3736" s="199"/>
      <c r="Q3736" s="199"/>
      <c r="R3736" s="199"/>
      <c r="S3736" s="199"/>
      <c r="T3736" s="199">
        <f>BD[[#This Row],[ND]]*BD[[#This Row],[NE]]</f>
        <v>0</v>
      </c>
      <c r="U3736" s="201" t="str">
        <f t="shared" si="234"/>
        <v/>
      </c>
      <c r="V3736" s="199"/>
      <c r="W3736" s="199">
        <f>BD[[#This Row],[NP]]*BD[[#This Row],[N.C]]</f>
        <v>0</v>
      </c>
      <c r="X3736" s="201" t="str">
        <f t="shared" si="235"/>
        <v/>
      </c>
      <c r="Y3736" s="182" t="b">
        <f t="shared" si="236"/>
        <v>0</v>
      </c>
      <c r="Z3736" s="199"/>
      <c r="AA3736" s="199"/>
      <c r="AB3736" s="112"/>
      <c r="AC3736" s="112"/>
      <c r="AD3736" s="112"/>
      <c r="AE3736" s="204"/>
      <c r="AF3736" s="199"/>
    </row>
    <row r="3737" spans="1:32" ht="15.6" hidden="1">
      <c r="A3737" s="198"/>
      <c r="B3737" s="199"/>
      <c r="C3737" s="199"/>
      <c r="D3737" s="199"/>
      <c r="E3737" s="200"/>
      <c r="F3737" s="200"/>
      <c r="G3737" s="199"/>
      <c r="H3737" s="199"/>
      <c r="I3737" s="200"/>
      <c r="J3737" s="204"/>
      <c r="K3737" s="199"/>
      <c r="L3737" s="199"/>
      <c r="M3737" s="199"/>
      <c r="N3737" s="112"/>
      <c r="O3737" s="199"/>
      <c r="P3737" s="199"/>
      <c r="Q3737" s="199"/>
      <c r="R3737" s="199"/>
      <c r="S3737" s="199"/>
      <c r="T3737" s="199">
        <f>BD[[#This Row],[ND]]*BD[[#This Row],[NE]]</f>
        <v>0</v>
      </c>
      <c r="U3737" s="201" t="str">
        <f t="shared" si="234"/>
        <v/>
      </c>
      <c r="V3737" s="199"/>
      <c r="W3737" s="199">
        <f>BD[[#This Row],[NP]]*BD[[#This Row],[N.C]]</f>
        <v>0</v>
      </c>
      <c r="X3737" s="201" t="str">
        <f t="shared" si="235"/>
        <v/>
      </c>
      <c r="Y3737" s="182" t="b">
        <f t="shared" si="236"/>
        <v>0</v>
      </c>
      <c r="Z3737" s="199"/>
      <c r="AA3737" s="199"/>
      <c r="AB3737" s="112"/>
      <c r="AC3737" s="112"/>
      <c r="AD3737" s="112"/>
      <c r="AE3737" s="204"/>
      <c r="AF3737" s="199"/>
    </row>
    <row r="3738" spans="1:32" ht="15.6" hidden="1">
      <c r="A3738" s="198"/>
      <c r="B3738" s="199"/>
      <c r="C3738" s="199"/>
      <c r="D3738" s="199"/>
      <c r="E3738" s="200"/>
      <c r="F3738" s="200"/>
      <c r="G3738" s="199"/>
      <c r="H3738" s="199"/>
      <c r="I3738" s="200"/>
      <c r="J3738" s="204"/>
      <c r="K3738" s="199"/>
      <c r="L3738" s="199"/>
      <c r="M3738" s="199"/>
      <c r="N3738" s="112"/>
      <c r="O3738" s="199"/>
      <c r="P3738" s="199"/>
      <c r="Q3738" s="199"/>
      <c r="R3738" s="199"/>
      <c r="S3738" s="199"/>
      <c r="T3738" s="199">
        <f>BD[[#This Row],[ND]]*BD[[#This Row],[NE]]</f>
        <v>0</v>
      </c>
      <c r="U3738" s="201" t="str">
        <f t="shared" si="234"/>
        <v/>
      </c>
      <c r="V3738" s="199"/>
      <c r="W3738" s="199">
        <f>BD[[#This Row],[NP]]*BD[[#This Row],[N.C]]</f>
        <v>0</v>
      </c>
      <c r="X3738" s="201" t="str">
        <f t="shared" si="235"/>
        <v/>
      </c>
      <c r="Y3738" s="182" t="b">
        <f t="shared" si="236"/>
        <v>0</v>
      </c>
      <c r="Z3738" s="199"/>
      <c r="AA3738" s="199"/>
      <c r="AB3738" s="112"/>
      <c r="AC3738" s="112"/>
      <c r="AD3738" s="112"/>
      <c r="AE3738" s="204"/>
      <c r="AF3738" s="199"/>
    </row>
    <row r="3739" spans="1:32" ht="15.6" hidden="1">
      <c r="A3739" s="198"/>
      <c r="B3739" s="199"/>
      <c r="C3739" s="199"/>
      <c r="D3739" s="199"/>
      <c r="E3739" s="200"/>
      <c r="F3739" s="200"/>
      <c r="G3739" s="199"/>
      <c r="H3739" s="199"/>
      <c r="I3739" s="200"/>
      <c r="J3739" s="204"/>
      <c r="K3739" s="199"/>
      <c r="L3739" s="199"/>
      <c r="M3739" s="199"/>
      <c r="N3739" s="112"/>
      <c r="O3739" s="199"/>
      <c r="P3739" s="199"/>
      <c r="Q3739" s="199"/>
      <c r="R3739" s="199"/>
      <c r="S3739" s="199"/>
      <c r="T3739" s="199">
        <f>BD[[#This Row],[ND]]*BD[[#This Row],[NE]]</f>
        <v>0</v>
      </c>
      <c r="U3739" s="201" t="str">
        <f t="shared" si="234"/>
        <v/>
      </c>
      <c r="V3739" s="199"/>
      <c r="W3739" s="199">
        <f>BD[[#This Row],[NP]]*BD[[#This Row],[N.C]]</f>
        <v>0</v>
      </c>
      <c r="X3739" s="201" t="str">
        <f t="shared" si="235"/>
        <v/>
      </c>
      <c r="Y3739" s="182" t="b">
        <f t="shared" si="236"/>
        <v>0</v>
      </c>
      <c r="Z3739" s="199"/>
      <c r="AA3739" s="199"/>
      <c r="AB3739" s="112"/>
      <c r="AC3739" s="112"/>
      <c r="AD3739" s="112"/>
      <c r="AE3739" s="204"/>
      <c r="AF3739" s="199"/>
    </row>
    <row r="3740" spans="1:32" ht="15.6" hidden="1">
      <c r="A3740" s="198"/>
      <c r="B3740" s="199"/>
      <c r="C3740" s="199"/>
      <c r="D3740" s="199"/>
      <c r="E3740" s="200"/>
      <c r="F3740" s="200"/>
      <c r="G3740" s="199"/>
      <c r="H3740" s="199"/>
      <c r="I3740" s="200"/>
      <c r="J3740" s="204"/>
      <c r="K3740" s="199"/>
      <c r="L3740" s="199"/>
      <c r="M3740" s="199"/>
      <c r="N3740" s="112"/>
      <c r="O3740" s="199"/>
      <c r="P3740" s="199"/>
      <c r="Q3740" s="199"/>
      <c r="R3740" s="199"/>
      <c r="S3740" s="199"/>
      <c r="T3740" s="199">
        <f>BD[[#This Row],[ND]]*BD[[#This Row],[NE]]</f>
        <v>0</v>
      </c>
      <c r="U3740" s="201" t="str">
        <f t="shared" si="234"/>
        <v/>
      </c>
      <c r="V3740" s="199"/>
      <c r="W3740" s="199">
        <f>BD[[#This Row],[NP]]*BD[[#This Row],[N.C]]</f>
        <v>0</v>
      </c>
      <c r="X3740" s="201" t="str">
        <f t="shared" si="235"/>
        <v/>
      </c>
      <c r="Y3740" s="182" t="b">
        <f t="shared" si="236"/>
        <v>0</v>
      </c>
      <c r="Z3740" s="199"/>
      <c r="AA3740" s="199"/>
      <c r="AB3740" s="112"/>
      <c r="AC3740" s="112"/>
      <c r="AD3740" s="112"/>
      <c r="AE3740" s="204"/>
      <c r="AF3740" s="199"/>
    </row>
    <row r="3741" spans="1:32" ht="15.6" hidden="1">
      <c r="A3741" s="198"/>
      <c r="B3741" s="199"/>
      <c r="C3741" s="199"/>
      <c r="D3741" s="199"/>
      <c r="E3741" s="200"/>
      <c r="F3741" s="200"/>
      <c r="G3741" s="199"/>
      <c r="H3741" s="199"/>
      <c r="I3741" s="200"/>
      <c r="J3741" s="204"/>
      <c r="K3741" s="199"/>
      <c r="L3741" s="199"/>
      <c r="M3741" s="199"/>
      <c r="N3741" s="112"/>
      <c r="O3741" s="199"/>
      <c r="P3741" s="199"/>
      <c r="Q3741" s="199"/>
      <c r="R3741" s="199"/>
      <c r="S3741" s="199"/>
      <c r="T3741" s="199">
        <f>BD[[#This Row],[ND]]*BD[[#This Row],[NE]]</f>
        <v>0</v>
      </c>
      <c r="U3741" s="201" t="str">
        <f t="shared" si="234"/>
        <v/>
      </c>
      <c r="V3741" s="199"/>
      <c r="W3741" s="199">
        <f>BD[[#This Row],[NP]]*BD[[#This Row],[N.C]]</f>
        <v>0</v>
      </c>
      <c r="X3741" s="201" t="str">
        <f t="shared" si="235"/>
        <v/>
      </c>
      <c r="Y3741" s="182" t="b">
        <f t="shared" si="236"/>
        <v>0</v>
      </c>
      <c r="Z3741" s="199"/>
      <c r="AA3741" s="199"/>
      <c r="AB3741" s="112"/>
      <c r="AC3741" s="112"/>
      <c r="AD3741" s="112"/>
      <c r="AE3741" s="204"/>
      <c r="AF3741" s="199"/>
    </row>
    <row r="3742" spans="1:32" ht="15.6" hidden="1">
      <c r="A3742" s="198"/>
      <c r="B3742" s="199"/>
      <c r="C3742" s="199"/>
      <c r="D3742" s="199"/>
      <c r="E3742" s="200"/>
      <c r="F3742" s="200"/>
      <c r="G3742" s="199"/>
      <c r="H3742" s="199"/>
      <c r="I3742" s="200"/>
      <c r="J3742" s="204"/>
      <c r="K3742" s="199"/>
      <c r="L3742" s="199"/>
      <c r="M3742" s="199"/>
      <c r="N3742" s="112"/>
      <c r="O3742" s="199"/>
      <c r="P3742" s="199"/>
      <c r="Q3742" s="199"/>
      <c r="R3742" s="199"/>
      <c r="S3742" s="199"/>
      <c r="T3742" s="199">
        <f>BD[[#This Row],[ND]]*BD[[#This Row],[NE]]</f>
        <v>0</v>
      </c>
      <c r="U3742" s="201" t="str">
        <f t="shared" si="234"/>
        <v/>
      </c>
      <c r="V3742" s="199"/>
      <c r="W3742" s="199">
        <f>BD[[#This Row],[NP]]*BD[[#This Row],[N.C]]</f>
        <v>0</v>
      </c>
      <c r="X3742" s="201" t="str">
        <f t="shared" si="235"/>
        <v/>
      </c>
      <c r="Y3742" s="182" t="b">
        <f t="shared" si="236"/>
        <v>0</v>
      </c>
      <c r="Z3742" s="199"/>
      <c r="AA3742" s="199"/>
      <c r="AB3742" s="112"/>
      <c r="AC3742" s="112"/>
      <c r="AD3742" s="112"/>
      <c r="AE3742" s="204"/>
      <c r="AF3742" s="199"/>
    </row>
    <row r="3743" spans="1:32" ht="15.6" hidden="1">
      <c r="A3743" s="198"/>
      <c r="B3743" s="199"/>
      <c r="C3743" s="199"/>
      <c r="D3743" s="199"/>
      <c r="E3743" s="200"/>
      <c r="F3743" s="200"/>
      <c r="G3743" s="199"/>
      <c r="H3743" s="199"/>
      <c r="I3743" s="200"/>
      <c r="J3743" s="204"/>
      <c r="K3743" s="199"/>
      <c r="L3743" s="199"/>
      <c r="M3743" s="199"/>
      <c r="N3743" s="112"/>
      <c r="O3743" s="199"/>
      <c r="P3743" s="199"/>
      <c r="Q3743" s="199"/>
      <c r="R3743" s="199"/>
      <c r="S3743" s="199"/>
      <c r="T3743" s="199">
        <f>BD[[#This Row],[ND]]*BD[[#This Row],[NE]]</f>
        <v>0</v>
      </c>
      <c r="U3743" s="201" t="str">
        <f t="shared" si="234"/>
        <v/>
      </c>
      <c r="V3743" s="199"/>
      <c r="W3743" s="199">
        <f>BD[[#This Row],[NP]]*BD[[#This Row],[N.C]]</f>
        <v>0</v>
      </c>
      <c r="X3743" s="201" t="str">
        <f t="shared" si="235"/>
        <v/>
      </c>
      <c r="Y3743" s="182" t="b">
        <f t="shared" si="236"/>
        <v>0</v>
      </c>
      <c r="Z3743" s="199"/>
      <c r="AA3743" s="199"/>
      <c r="AB3743" s="112"/>
      <c r="AC3743" s="112"/>
      <c r="AD3743" s="112"/>
      <c r="AE3743" s="204"/>
      <c r="AF3743" s="199"/>
    </row>
    <row r="3744" spans="1:32" ht="15.6" hidden="1">
      <c r="A3744" s="198"/>
      <c r="B3744" s="199"/>
      <c r="C3744" s="199"/>
      <c r="D3744" s="199"/>
      <c r="E3744" s="200"/>
      <c r="F3744" s="200"/>
      <c r="G3744" s="199"/>
      <c r="H3744" s="199"/>
      <c r="I3744" s="200"/>
      <c r="J3744" s="204"/>
      <c r="K3744" s="199"/>
      <c r="L3744" s="199"/>
      <c r="M3744" s="199"/>
      <c r="N3744" s="112"/>
      <c r="O3744" s="199"/>
      <c r="P3744" s="199"/>
      <c r="Q3744" s="199"/>
      <c r="R3744" s="199"/>
      <c r="S3744" s="199"/>
      <c r="T3744" s="199">
        <f>BD[[#This Row],[ND]]*BD[[#This Row],[NE]]</f>
        <v>0</v>
      </c>
      <c r="U3744" s="201" t="str">
        <f t="shared" si="234"/>
        <v/>
      </c>
      <c r="V3744" s="199"/>
      <c r="W3744" s="199">
        <f>BD[[#This Row],[NP]]*BD[[#This Row],[N.C]]</f>
        <v>0</v>
      </c>
      <c r="X3744" s="201" t="str">
        <f t="shared" si="235"/>
        <v/>
      </c>
      <c r="Y3744" s="182" t="b">
        <f t="shared" si="236"/>
        <v>0</v>
      </c>
      <c r="Z3744" s="199"/>
      <c r="AA3744" s="199"/>
      <c r="AB3744" s="112"/>
      <c r="AC3744" s="112"/>
      <c r="AD3744" s="112"/>
      <c r="AE3744" s="204"/>
      <c r="AF3744" s="199"/>
    </row>
    <row r="3745" spans="1:32" ht="15.6" hidden="1">
      <c r="A3745" s="198"/>
      <c r="B3745" s="199"/>
      <c r="C3745" s="199"/>
      <c r="D3745" s="199"/>
      <c r="E3745" s="200"/>
      <c r="F3745" s="200"/>
      <c r="G3745" s="199"/>
      <c r="H3745" s="199"/>
      <c r="I3745" s="200"/>
      <c r="J3745" s="204"/>
      <c r="K3745" s="199"/>
      <c r="L3745" s="199"/>
      <c r="M3745" s="199"/>
      <c r="N3745" s="112"/>
      <c r="O3745" s="199"/>
      <c r="P3745" s="199"/>
      <c r="Q3745" s="199"/>
      <c r="R3745" s="199"/>
      <c r="S3745" s="199"/>
      <c r="T3745" s="199">
        <f>BD[[#This Row],[ND]]*BD[[#This Row],[NE]]</f>
        <v>0</v>
      </c>
      <c r="U3745" s="201" t="str">
        <f t="shared" si="234"/>
        <v/>
      </c>
      <c r="V3745" s="199"/>
      <c r="W3745" s="199">
        <f>BD[[#This Row],[NP]]*BD[[#This Row],[N.C]]</f>
        <v>0</v>
      </c>
      <c r="X3745" s="201" t="str">
        <f t="shared" si="235"/>
        <v/>
      </c>
      <c r="Y3745" s="182" t="b">
        <f t="shared" si="236"/>
        <v>0</v>
      </c>
      <c r="Z3745" s="199"/>
      <c r="AA3745" s="199"/>
      <c r="AB3745" s="112"/>
      <c r="AC3745" s="112"/>
      <c r="AD3745" s="112"/>
      <c r="AE3745" s="204"/>
      <c r="AF3745" s="199"/>
    </row>
    <row r="3746" spans="1:32" ht="15.6" hidden="1">
      <c r="A3746" s="198"/>
      <c r="B3746" s="199"/>
      <c r="C3746" s="199"/>
      <c r="D3746" s="199"/>
      <c r="E3746" s="200"/>
      <c r="F3746" s="200"/>
      <c r="G3746" s="199"/>
      <c r="H3746" s="199"/>
      <c r="I3746" s="200"/>
      <c r="J3746" s="204"/>
      <c r="K3746" s="199"/>
      <c r="L3746" s="199"/>
      <c r="M3746" s="199"/>
      <c r="N3746" s="112"/>
      <c r="O3746" s="199"/>
      <c r="P3746" s="199"/>
      <c r="Q3746" s="199"/>
      <c r="R3746" s="199"/>
      <c r="S3746" s="199"/>
      <c r="T3746" s="199">
        <f>BD[[#This Row],[ND]]*BD[[#This Row],[NE]]</f>
        <v>0</v>
      </c>
      <c r="U3746" s="201" t="str">
        <f t="shared" si="234"/>
        <v/>
      </c>
      <c r="V3746" s="199"/>
      <c r="W3746" s="199">
        <f>BD[[#This Row],[NP]]*BD[[#This Row],[N.C]]</f>
        <v>0</v>
      </c>
      <c r="X3746" s="201" t="str">
        <f t="shared" si="235"/>
        <v/>
      </c>
      <c r="Y3746" s="182" t="b">
        <f t="shared" si="236"/>
        <v>0</v>
      </c>
      <c r="Z3746" s="199"/>
      <c r="AA3746" s="199"/>
      <c r="AB3746" s="112"/>
      <c r="AC3746" s="112"/>
      <c r="AD3746" s="112"/>
      <c r="AE3746" s="204"/>
      <c r="AF3746" s="199"/>
    </row>
    <row r="3747" spans="1:32" ht="15.6" hidden="1">
      <c r="A3747" s="198"/>
      <c r="B3747" s="199"/>
      <c r="C3747" s="199"/>
      <c r="D3747" s="199"/>
      <c r="E3747" s="200"/>
      <c r="F3747" s="200"/>
      <c r="G3747" s="199"/>
      <c r="H3747" s="199"/>
      <c r="I3747" s="200"/>
      <c r="J3747" s="204"/>
      <c r="K3747" s="199"/>
      <c r="L3747" s="199"/>
      <c r="M3747" s="199"/>
      <c r="N3747" s="112"/>
      <c r="O3747" s="199"/>
      <c r="P3747" s="199"/>
      <c r="Q3747" s="199"/>
      <c r="R3747" s="199"/>
      <c r="S3747" s="199"/>
      <c r="T3747" s="199">
        <f>BD[[#This Row],[ND]]*BD[[#This Row],[NE]]</f>
        <v>0</v>
      </c>
      <c r="U3747" s="201" t="str">
        <f t="shared" si="234"/>
        <v/>
      </c>
      <c r="V3747" s="199"/>
      <c r="W3747" s="199">
        <f>BD[[#This Row],[NP]]*BD[[#This Row],[N.C]]</f>
        <v>0</v>
      </c>
      <c r="X3747" s="201" t="str">
        <f t="shared" si="235"/>
        <v/>
      </c>
      <c r="Y3747" s="182" t="b">
        <f t="shared" si="236"/>
        <v>0</v>
      </c>
      <c r="Z3747" s="199"/>
      <c r="AA3747" s="199"/>
      <c r="AB3747" s="112"/>
      <c r="AC3747" s="112"/>
      <c r="AD3747" s="112"/>
      <c r="AE3747" s="204"/>
      <c r="AF3747" s="199"/>
    </row>
    <row r="3748" spans="1:32" ht="15.6" hidden="1">
      <c r="A3748" s="198"/>
      <c r="B3748" s="199"/>
      <c r="C3748" s="199"/>
      <c r="D3748" s="199"/>
      <c r="E3748" s="200"/>
      <c r="F3748" s="200"/>
      <c r="G3748" s="199"/>
      <c r="H3748" s="199"/>
      <c r="I3748" s="200"/>
      <c r="J3748" s="204"/>
      <c r="K3748" s="199"/>
      <c r="L3748" s="199"/>
      <c r="M3748" s="199"/>
      <c r="N3748" s="112"/>
      <c r="O3748" s="199"/>
      <c r="P3748" s="199"/>
      <c r="Q3748" s="199"/>
      <c r="R3748" s="199"/>
      <c r="S3748" s="199"/>
      <c r="T3748" s="199">
        <f>BD[[#This Row],[ND]]*BD[[#This Row],[NE]]</f>
        <v>0</v>
      </c>
      <c r="U3748" s="201" t="str">
        <f t="shared" si="234"/>
        <v/>
      </c>
      <c r="V3748" s="199"/>
      <c r="W3748" s="199">
        <f>BD[[#This Row],[NP]]*BD[[#This Row],[N.C]]</f>
        <v>0</v>
      </c>
      <c r="X3748" s="201" t="str">
        <f t="shared" si="235"/>
        <v/>
      </c>
      <c r="Y3748" s="182" t="b">
        <f t="shared" si="236"/>
        <v>0</v>
      </c>
      <c r="Z3748" s="199"/>
      <c r="AA3748" s="199"/>
      <c r="AB3748" s="112"/>
      <c r="AC3748" s="112"/>
      <c r="AD3748" s="112"/>
      <c r="AE3748" s="204"/>
      <c r="AF3748" s="199"/>
    </row>
    <row r="3749" spans="1:32" ht="15.6" hidden="1">
      <c r="A3749" s="198"/>
      <c r="B3749" s="199"/>
      <c r="C3749" s="199"/>
      <c r="D3749" s="199"/>
      <c r="E3749" s="200"/>
      <c r="F3749" s="200"/>
      <c r="G3749" s="199"/>
      <c r="H3749" s="199"/>
      <c r="I3749" s="200"/>
      <c r="J3749" s="204"/>
      <c r="K3749" s="199"/>
      <c r="L3749" s="199"/>
      <c r="M3749" s="199"/>
      <c r="N3749" s="112"/>
      <c r="O3749" s="199"/>
      <c r="P3749" s="199"/>
      <c r="Q3749" s="199"/>
      <c r="R3749" s="199"/>
      <c r="S3749" s="199"/>
      <c r="T3749" s="199">
        <f>BD[[#This Row],[ND]]*BD[[#This Row],[NE]]</f>
        <v>0</v>
      </c>
      <c r="U3749" s="201" t="str">
        <f t="shared" si="234"/>
        <v/>
      </c>
      <c r="V3749" s="199"/>
      <c r="W3749" s="199">
        <f>BD[[#This Row],[NP]]*BD[[#This Row],[N.C]]</f>
        <v>0</v>
      </c>
      <c r="X3749" s="201" t="str">
        <f t="shared" si="235"/>
        <v/>
      </c>
      <c r="Y3749" s="182" t="b">
        <f t="shared" si="236"/>
        <v>0</v>
      </c>
      <c r="Z3749" s="199"/>
      <c r="AA3749" s="199"/>
      <c r="AB3749" s="112"/>
      <c r="AC3749" s="112"/>
      <c r="AD3749" s="112"/>
      <c r="AE3749" s="204"/>
      <c r="AF3749" s="199"/>
    </row>
    <row r="3750" spans="1:32" ht="15.6" hidden="1">
      <c r="A3750" s="198"/>
      <c r="B3750" s="199"/>
      <c r="C3750" s="199"/>
      <c r="D3750" s="199"/>
      <c r="E3750" s="200"/>
      <c r="F3750" s="200"/>
      <c r="G3750" s="199"/>
      <c r="H3750" s="199"/>
      <c r="I3750" s="200"/>
      <c r="J3750" s="204"/>
      <c r="K3750" s="199"/>
      <c r="L3750" s="199"/>
      <c r="M3750" s="199"/>
      <c r="N3750" s="112"/>
      <c r="O3750" s="199"/>
      <c r="P3750" s="199"/>
      <c r="Q3750" s="199"/>
      <c r="R3750" s="199"/>
      <c r="S3750" s="199"/>
      <c r="T3750" s="199">
        <f>BD[[#This Row],[ND]]*BD[[#This Row],[NE]]</f>
        <v>0</v>
      </c>
      <c r="U3750" s="201" t="str">
        <f t="shared" si="234"/>
        <v/>
      </c>
      <c r="V3750" s="199"/>
      <c r="W3750" s="199">
        <f>BD[[#This Row],[NP]]*BD[[#This Row],[N.C]]</f>
        <v>0</v>
      </c>
      <c r="X3750" s="201" t="str">
        <f t="shared" si="235"/>
        <v/>
      </c>
      <c r="Y3750" s="182" t="b">
        <f t="shared" si="236"/>
        <v>0</v>
      </c>
      <c r="Z3750" s="199"/>
      <c r="AA3750" s="199"/>
      <c r="AB3750" s="112"/>
      <c r="AC3750" s="112"/>
      <c r="AD3750" s="112"/>
      <c r="AE3750" s="204"/>
      <c r="AF3750" s="199"/>
    </row>
    <row r="3751" spans="1:32" ht="15.6" hidden="1">
      <c r="A3751" s="198"/>
      <c r="B3751" s="199"/>
      <c r="C3751" s="199"/>
      <c r="D3751" s="199"/>
      <c r="E3751" s="200"/>
      <c r="F3751" s="200"/>
      <c r="G3751" s="199"/>
      <c r="H3751" s="199"/>
      <c r="I3751" s="200"/>
      <c r="J3751" s="204"/>
      <c r="K3751" s="199"/>
      <c r="L3751" s="199"/>
      <c r="M3751" s="199"/>
      <c r="N3751" s="112"/>
      <c r="O3751" s="199"/>
      <c r="P3751" s="199"/>
      <c r="Q3751" s="199"/>
      <c r="R3751" s="199"/>
      <c r="S3751" s="199"/>
      <c r="T3751" s="199">
        <f>BD[[#This Row],[ND]]*BD[[#This Row],[NE]]</f>
        <v>0</v>
      </c>
      <c r="U3751" s="201" t="str">
        <f t="shared" si="234"/>
        <v/>
      </c>
      <c r="V3751" s="199"/>
      <c r="W3751" s="199">
        <f>BD[[#This Row],[NP]]*BD[[#This Row],[N.C]]</f>
        <v>0</v>
      </c>
      <c r="X3751" s="201" t="str">
        <f t="shared" si="235"/>
        <v/>
      </c>
      <c r="Y3751" s="182" t="b">
        <f t="shared" si="236"/>
        <v>0</v>
      </c>
      <c r="Z3751" s="199"/>
      <c r="AA3751" s="199"/>
      <c r="AB3751" s="112"/>
      <c r="AC3751" s="112"/>
      <c r="AD3751" s="112"/>
      <c r="AE3751" s="204"/>
      <c r="AF3751" s="199"/>
    </row>
    <row r="3752" spans="1:32" ht="15.6" hidden="1">
      <c r="A3752" s="198"/>
      <c r="B3752" s="199"/>
      <c r="C3752" s="199"/>
      <c r="D3752" s="199"/>
      <c r="E3752" s="200"/>
      <c r="F3752" s="200"/>
      <c r="G3752" s="199"/>
      <c r="H3752" s="199"/>
      <c r="I3752" s="200"/>
      <c r="J3752" s="204"/>
      <c r="K3752" s="199"/>
      <c r="L3752" s="199"/>
      <c r="M3752" s="199"/>
      <c r="N3752" s="112"/>
      <c r="O3752" s="199"/>
      <c r="P3752" s="199"/>
      <c r="Q3752" s="199"/>
      <c r="R3752" s="199"/>
      <c r="S3752" s="199"/>
      <c r="T3752" s="199">
        <f>BD[[#This Row],[ND]]*BD[[#This Row],[NE]]</f>
        <v>0</v>
      </c>
      <c r="U3752" s="201" t="str">
        <f t="shared" si="234"/>
        <v/>
      </c>
      <c r="V3752" s="199"/>
      <c r="W3752" s="199">
        <f>BD[[#This Row],[NP]]*BD[[#This Row],[N.C]]</f>
        <v>0</v>
      </c>
      <c r="X3752" s="201" t="str">
        <f t="shared" si="235"/>
        <v/>
      </c>
      <c r="Y3752" s="182" t="b">
        <f t="shared" si="236"/>
        <v>0</v>
      </c>
      <c r="Z3752" s="199"/>
      <c r="AA3752" s="199"/>
      <c r="AB3752" s="112"/>
      <c r="AC3752" s="112"/>
      <c r="AD3752" s="112"/>
      <c r="AE3752" s="204"/>
      <c r="AF3752" s="199"/>
    </row>
    <row r="3753" spans="1:32" ht="15.6" hidden="1">
      <c r="A3753" s="198"/>
      <c r="B3753" s="199"/>
      <c r="C3753" s="199"/>
      <c r="D3753" s="199"/>
      <c r="E3753" s="200"/>
      <c r="F3753" s="200"/>
      <c r="G3753" s="199"/>
      <c r="H3753" s="199"/>
      <c r="I3753" s="200"/>
      <c r="J3753" s="204"/>
      <c r="K3753" s="199"/>
      <c r="L3753" s="199"/>
      <c r="M3753" s="199"/>
      <c r="N3753" s="112"/>
      <c r="O3753" s="199"/>
      <c r="P3753" s="199"/>
      <c r="Q3753" s="199"/>
      <c r="R3753" s="199"/>
      <c r="S3753" s="199"/>
      <c r="T3753" s="199">
        <f>BD[[#This Row],[ND]]*BD[[#This Row],[NE]]</f>
        <v>0</v>
      </c>
      <c r="U3753" s="201" t="str">
        <f t="shared" si="234"/>
        <v/>
      </c>
      <c r="V3753" s="199"/>
      <c r="W3753" s="199">
        <f>BD[[#This Row],[NP]]*BD[[#This Row],[N.C]]</f>
        <v>0</v>
      </c>
      <c r="X3753" s="201" t="str">
        <f t="shared" si="235"/>
        <v/>
      </c>
      <c r="Y3753" s="182" t="b">
        <f t="shared" si="236"/>
        <v>0</v>
      </c>
      <c r="Z3753" s="199"/>
      <c r="AA3753" s="199"/>
      <c r="AB3753" s="112"/>
      <c r="AC3753" s="112"/>
      <c r="AD3753" s="112"/>
      <c r="AE3753" s="204"/>
      <c r="AF3753" s="199"/>
    </row>
    <row r="3754" spans="1:32" ht="15.6" hidden="1">
      <c r="A3754" s="198"/>
      <c r="B3754" s="199"/>
      <c r="C3754" s="199"/>
      <c r="D3754" s="199"/>
      <c r="E3754" s="200"/>
      <c r="F3754" s="200"/>
      <c r="G3754" s="199"/>
      <c r="H3754" s="199"/>
      <c r="I3754" s="200"/>
      <c r="J3754" s="204"/>
      <c r="K3754" s="199"/>
      <c r="L3754" s="199"/>
      <c r="M3754" s="199"/>
      <c r="N3754" s="112"/>
      <c r="O3754" s="199"/>
      <c r="P3754" s="199"/>
      <c r="Q3754" s="199"/>
      <c r="R3754" s="199"/>
      <c r="S3754" s="199"/>
      <c r="T3754" s="199">
        <f>BD[[#This Row],[ND]]*BD[[#This Row],[NE]]</f>
        <v>0</v>
      </c>
      <c r="U3754" s="201" t="str">
        <f t="shared" si="234"/>
        <v/>
      </c>
      <c r="V3754" s="199"/>
      <c r="W3754" s="199">
        <f>BD[[#This Row],[NP]]*BD[[#This Row],[N.C]]</f>
        <v>0</v>
      </c>
      <c r="X3754" s="201" t="str">
        <f t="shared" si="235"/>
        <v/>
      </c>
      <c r="Y3754" s="182" t="b">
        <f t="shared" si="236"/>
        <v>0</v>
      </c>
      <c r="Z3754" s="199"/>
      <c r="AA3754" s="199"/>
      <c r="AB3754" s="112"/>
      <c r="AC3754" s="112"/>
      <c r="AD3754" s="112"/>
      <c r="AE3754" s="204"/>
      <c r="AF3754" s="199"/>
    </row>
    <row r="3755" spans="1:32" ht="15.6" hidden="1">
      <c r="A3755" s="198"/>
      <c r="B3755" s="199"/>
      <c r="C3755" s="199"/>
      <c r="D3755" s="199"/>
      <c r="E3755" s="200"/>
      <c r="F3755" s="200"/>
      <c r="G3755" s="199"/>
      <c r="H3755" s="199"/>
      <c r="I3755" s="200"/>
      <c r="J3755" s="204"/>
      <c r="K3755" s="199"/>
      <c r="L3755" s="199"/>
      <c r="M3755" s="199"/>
      <c r="N3755" s="112"/>
      <c r="O3755" s="199"/>
      <c r="P3755" s="199"/>
      <c r="Q3755" s="199"/>
      <c r="R3755" s="199"/>
      <c r="S3755" s="199"/>
      <c r="T3755" s="199">
        <f>BD[[#This Row],[ND]]*BD[[#This Row],[NE]]</f>
        <v>0</v>
      </c>
      <c r="U3755" s="201" t="str">
        <f t="shared" si="234"/>
        <v/>
      </c>
      <c r="V3755" s="199"/>
      <c r="W3755" s="199">
        <f>BD[[#This Row],[NP]]*BD[[#This Row],[N.C]]</f>
        <v>0</v>
      </c>
      <c r="X3755" s="201" t="str">
        <f t="shared" si="235"/>
        <v/>
      </c>
      <c r="Y3755" s="182" t="b">
        <f t="shared" si="236"/>
        <v>0</v>
      </c>
      <c r="Z3755" s="199"/>
      <c r="AA3755" s="199"/>
      <c r="AB3755" s="112"/>
      <c r="AC3755" s="112"/>
      <c r="AD3755" s="112"/>
      <c r="AE3755" s="204"/>
      <c r="AF3755" s="199"/>
    </row>
    <row r="3756" spans="1:32" ht="15.6" hidden="1">
      <c r="A3756" s="198"/>
      <c r="B3756" s="199"/>
      <c r="C3756" s="199"/>
      <c r="D3756" s="199"/>
      <c r="E3756" s="200"/>
      <c r="F3756" s="200"/>
      <c r="G3756" s="199"/>
      <c r="H3756" s="199"/>
      <c r="I3756" s="200"/>
      <c r="J3756" s="204"/>
      <c r="K3756" s="199"/>
      <c r="L3756" s="199"/>
      <c r="M3756" s="199"/>
      <c r="N3756" s="112"/>
      <c r="O3756" s="199"/>
      <c r="P3756" s="199"/>
      <c r="Q3756" s="199"/>
      <c r="R3756" s="199"/>
      <c r="S3756" s="199"/>
      <c r="T3756" s="199">
        <f>BD[[#This Row],[ND]]*BD[[#This Row],[NE]]</f>
        <v>0</v>
      </c>
      <c r="U3756" s="201" t="str">
        <f t="shared" si="234"/>
        <v/>
      </c>
      <c r="V3756" s="199"/>
      <c r="W3756" s="199">
        <f>BD[[#This Row],[NP]]*BD[[#This Row],[N.C]]</f>
        <v>0</v>
      </c>
      <c r="X3756" s="201" t="str">
        <f t="shared" si="235"/>
        <v/>
      </c>
      <c r="Y3756" s="182" t="b">
        <f t="shared" si="236"/>
        <v>0</v>
      </c>
      <c r="Z3756" s="199"/>
      <c r="AA3756" s="199"/>
      <c r="AB3756" s="112"/>
      <c r="AC3756" s="112"/>
      <c r="AD3756" s="112"/>
      <c r="AE3756" s="204"/>
      <c r="AF3756" s="199"/>
    </row>
    <row r="3757" spans="1:32" ht="15.6" hidden="1">
      <c r="A3757" s="198"/>
      <c r="B3757" s="199"/>
      <c r="C3757" s="199"/>
      <c r="D3757" s="199"/>
      <c r="E3757" s="200"/>
      <c r="F3757" s="200"/>
      <c r="G3757" s="199"/>
      <c r="H3757" s="199"/>
      <c r="I3757" s="200"/>
      <c r="J3757" s="204"/>
      <c r="K3757" s="199"/>
      <c r="L3757" s="199"/>
      <c r="M3757" s="199"/>
      <c r="N3757" s="112"/>
      <c r="O3757" s="199"/>
      <c r="P3757" s="199"/>
      <c r="Q3757" s="199"/>
      <c r="R3757" s="199"/>
      <c r="S3757" s="199"/>
      <c r="T3757" s="199">
        <f>BD[[#This Row],[ND]]*BD[[#This Row],[NE]]</f>
        <v>0</v>
      </c>
      <c r="U3757" s="201" t="str">
        <f t="shared" si="234"/>
        <v/>
      </c>
      <c r="V3757" s="199"/>
      <c r="W3757" s="199">
        <f>BD[[#This Row],[NP]]*BD[[#This Row],[N.C]]</f>
        <v>0</v>
      </c>
      <c r="X3757" s="201" t="str">
        <f t="shared" si="235"/>
        <v/>
      </c>
      <c r="Y3757" s="182" t="b">
        <f t="shared" si="236"/>
        <v>0</v>
      </c>
      <c r="Z3757" s="199"/>
      <c r="AA3757" s="199"/>
      <c r="AB3757" s="112"/>
      <c r="AC3757" s="112"/>
      <c r="AD3757" s="112"/>
      <c r="AE3757" s="204"/>
      <c r="AF3757" s="199"/>
    </row>
    <row r="3758" spans="1:32" ht="15.6" hidden="1">
      <c r="A3758" s="198"/>
      <c r="B3758" s="199"/>
      <c r="C3758" s="199"/>
      <c r="D3758" s="199"/>
      <c r="E3758" s="200"/>
      <c r="F3758" s="200"/>
      <c r="G3758" s="199"/>
      <c r="H3758" s="199"/>
      <c r="I3758" s="200"/>
      <c r="J3758" s="204"/>
      <c r="K3758" s="199"/>
      <c r="L3758" s="199"/>
      <c r="M3758" s="199"/>
      <c r="N3758" s="112"/>
      <c r="O3758" s="199"/>
      <c r="P3758" s="199"/>
      <c r="Q3758" s="199"/>
      <c r="R3758" s="199"/>
      <c r="S3758" s="199"/>
      <c r="T3758" s="199">
        <f>BD[[#This Row],[ND]]*BD[[#This Row],[NE]]</f>
        <v>0</v>
      </c>
      <c r="U3758" s="201" t="str">
        <f t="shared" si="234"/>
        <v/>
      </c>
      <c r="V3758" s="199"/>
      <c r="W3758" s="199">
        <f>BD[[#This Row],[NP]]*BD[[#This Row],[N.C]]</f>
        <v>0</v>
      </c>
      <c r="X3758" s="201" t="str">
        <f t="shared" si="235"/>
        <v/>
      </c>
      <c r="Y3758" s="182" t="b">
        <f t="shared" si="236"/>
        <v>0</v>
      </c>
      <c r="Z3758" s="199"/>
      <c r="AA3758" s="199"/>
      <c r="AB3758" s="112"/>
      <c r="AC3758" s="112"/>
      <c r="AD3758" s="112"/>
      <c r="AE3758" s="204"/>
      <c r="AF3758" s="199"/>
    </row>
    <row r="3759" spans="1:32" ht="15.6" hidden="1">
      <c r="A3759" s="198"/>
      <c r="B3759" s="199"/>
      <c r="C3759" s="199"/>
      <c r="D3759" s="199"/>
      <c r="E3759" s="200"/>
      <c r="F3759" s="200"/>
      <c r="G3759" s="199"/>
      <c r="H3759" s="199"/>
      <c r="I3759" s="200"/>
      <c r="J3759" s="204"/>
      <c r="K3759" s="199"/>
      <c r="L3759" s="199"/>
      <c r="M3759" s="199"/>
      <c r="N3759" s="112"/>
      <c r="O3759" s="199"/>
      <c r="P3759" s="199"/>
      <c r="Q3759" s="199"/>
      <c r="R3759" s="199"/>
      <c r="S3759" s="199"/>
      <c r="T3759" s="199">
        <f>BD[[#This Row],[ND]]*BD[[#This Row],[NE]]</f>
        <v>0</v>
      </c>
      <c r="U3759" s="201" t="str">
        <f t="shared" si="234"/>
        <v/>
      </c>
      <c r="V3759" s="199"/>
      <c r="W3759" s="199">
        <f>BD[[#This Row],[NP]]*BD[[#This Row],[N.C]]</f>
        <v>0</v>
      </c>
      <c r="X3759" s="201" t="str">
        <f t="shared" si="235"/>
        <v/>
      </c>
      <c r="Y3759" s="182" t="b">
        <f t="shared" si="236"/>
        <v>0</v>
      </c>
      <c r="Z3759" s="199"/>
      <c r="AA3759" s="199"/>
      <c r="AB3759" s="112"/>
      <c r="AC3759" s="112"/>
      <c r="AD3759" s="112"/>
      <c r="AE3759" s="204"/>
      <c r="AF3759" s="199"/>
    </row>
    <row r="3760" spans="1:32" ht="15.6" hidden="1">
      <c r="A3760" s="198"/>
      <c r="B3760" s="199"/>
      <c r="C3760" s="199"/>
      <c r="D3760" s="199"/>
      <c r="E3760" s="200"/>
      <c r="F3760" s="200"/>
      <c r="G3760" s="199"/>
      <c r="H3760" s="199"/>
      <c r="I3760" s="200"/>
      <c r="J3760" s="204"/>
      <c r="K3760" s="199"/>
      <c r="L3760" s="199"/>
      <c r="M3760" s="199"/>
      <c r="N3760" s="112"/>
      <c r="O3760" s="199"/>
      <c r="P3760" s="199"/>
      <c r="Q3760" s="199"/>
      <c r="R3760" s="199"/>
      <c r="S3760" s="199"/>
      <c r="T3760" s="199">
        <f>BD[[#This Row],[ND]]*BD[[#This Row],[NE]]</f>
        <v>0</v>
      </c>
      <c r="U3760" s="201" t="str">
        <f t="shared" si="234"/>
        <v/>
      </c>
      <c r="V3760" s="199"/>
      <c r="W3760" s="199">
        <f>BD[[#This Row],[NP]]*BD[[#This Row],[N.C]]</f>
        <v>0</v>
      </c>
      <c r="X3760" s="201" t="str">
        <f t="shared" si="235"/>
        <v/>
      </c>
      <c r="Y3760" s="182" t="b">
        <f t="shared" si="236"/>
        <v>0</v>
      </c>
      <c r="Z3760" s="199"/>
      <c r="AA3760" s="199"/>
      <c r="AB3760" s="112"/>
      <c r="AC3760" s="112"/>
      <c r="AD3760" s="112"/>
      <c r="AE3760" s="204"/>
      <c r="AF3760" s="199"/>
    </row>
    <row r="3761" spans="1:32" ht="15.6" hidden="1">
      <c r="A3761" s="198"/>
      <c r="B3761" s="199"/>
      <c r="C3761" s="199"/>
      <c r="D3761" s="199"/>
      <c r="E3761" s="200"/>
      <c r="F3761" s="200"/>
      <c r="G3761" s="199"/>
      <c r="H3761" s="199"/>
      <c r="I3761" s="200"/>
      <c r="J3761" s="204"/>
      <c r="K3761" s="199"/>
      <c r="L3761" s="199"/>
      <c r="M3761" s="199"/>
      <c r="N3761" s="112"/>
      <c r="O3761" s="199"/>
      <c r="P3761" s="199"/>
      <c r="Q3761" s="199"/>
      <c r="R3761" s="199"/>
      <c r="S3761" s="199"/>
      <c r="T3761" s="199">
        <f>BD[[#This Row],[ND]]*BD[[#This Row],[NE]]</f>
        <v>0</v>
      </c>
      <c r="U3761" s="201" t="str">
        <f t="shared" si="234"/>
        <v/>
      </c>
      <c r="V3761" s="199"/>
      <c r="W3761" s="199">
        <f>BD[[#This Row],[NP]]*BD[[#This Row],[N.C]]</f>
        <v>0</v>
      </c>
      <c r="X3761" s="201" t="str">
        <f t="shared" si="235"/>
        <v/>
      </c>
      <c r="Y3761" s="182" t="b">
        <f t="shared" si="236"/>
        <v>0</v>
      </c>
      <c r="Z3761" s="199"/>
      <c r="AA3761" s="199"/>
      <c r="AB3761" s="112"/>
      <c r="AC3761" s="112"/>
      <c r="AD3761" s="112"/>
      <c r="AE3761" s="204"/>
      <c r="AF3761" s="199"/>
    </row>
    <row r="3762" spans="1:32" ht="15.6" hidden="1">
      <c r="A3762" s="198"/>
      <c r="B3762" s="199"/>
      <c r="C3762" s="199"/>
      <c r="D3762" s="199"/>
      <c r="E3762" s="200"/>
      <c r="F3762" s="200"/>
      <c r="G3762" s="199"/>
      <c r="H3762" s="199"/>
      <c r="I3762" s="200"/>
      <c r="J3762" s="204"/>
      <c r="K3762" s="199"/>
      <c r="L3762" s="199"/>
      <c r="M3762" s="199"/>
      <c r="N3762" s="112"/>
      <c r="O3762" s="199"/>
      <c r="P3762" s="199"/>
      <c r="Q3762" s="199"/>
      <c r="R3762" s="199"/>
      <c r="S3762" s="199"/>
      <c r="T3762" s="199">
        <f>BD[[#This Row],[ND]]*BD[[#This Row],[NE]]</f>
        <v>0</v>
      </c>
      <c r="U3762" s="201" t="str">
        <f t="shared" si="234"/>
        <v/>
      </c>
      <c r="V3762" s="199"/>
      <c r="W3762" s="199">
        <f>BD[[#This Row],[NP]]*BD[[#This Row],[N.C]]</f>
        <v>0</v>
      </c>
      <c r="X3762" s="201" t="str">
        <f t="shared" si="235"/>
        <v/>
      </c>
      <c r="Y3762" s="182" t="b">
        <f t="shared" si="236"/>
        <v>0</v>
      </c>
      <c r="Z3762" s="199"/>
      <c r="AA3762" s="199"/>
      <c r="AB3762" s="112"/>
      <c r="AC3762" s="112"/>
      <c r="AD3762" s="112"/>
      <c r="AE3762" s="204"/>
      <c r="AF3762" s="199"/>
    </row>
    <row r="3763" spans="1:32" ht="15.6" hidden="1">
      <c r="A3763" s="198"/>
      <c r="B3763" s="199"/>
      <c r="C3763" s="199"/>
      <c r="D3763" s="199"/>
      <c r="E3763" s="200"/>
      <c r="F3763" s="200"/>
      <c r="G3763" s="199"/>
      <c r="H3763" s="199"/>
      <c r="I3763" s="200"/>
      <c r="J3763" s="204"/>
      <c r="K3763" s="199"/>
      <c r="L3763" s="199"/>
      <c r="M3763" s="199"/>
      <c r="N3763" s="112"/>
      <c r="O3763" s="199"/>
      <c r="P3763" s="199"/>
      <c r="Q3763" s="199"/>
      <c r="R3763" s="199"/>
      <c r="S3763" s="199"/>
      <c r="T3763" s="199">
        <f>BD[[#This Row],[ND]]*BD[[#This Row],[NE]]</f>
        <v>0</v>
      </c>
      <c r="U3763" s="201" t="str">
        <f t="shared" si="234"/>
        <v/>
      </c>
      <c r="V3763" s="199"/>
      <c r="W3763" s="199">
        <f>BD[[#This Row],[NP]]*BD[[#This Row],[N.C]]</f>
        <v>0</v>
      </c>
      <c r="X3763" s="201" t="str">
        <f t="shared" si="235"/>
        <v/>
      </c>
      <c r="Y3763" s="182" t="b">
        <f t="shared" si="236"/>
        <v>0</v>
      </c>
      <c r="Z3763" s="199"/>
      <c r="AA3763" s="199"/>
      <c r="AB3763" s="112"/>
      <c r="AC3763" s="112"/>
      <c r="AD3763" s="112"/>
      <c r="AE3763" s="204"/>
      <c r="AF3763" s="199"/>
    </row>
    <row r="3764" spans="1:32" ht="15.6" hidden="1">
      <c r="A3764" s="198"/>
      <c r="B3764" s="199"/>
      <c r="C3764" s="199"/>
      <c r="D3764" s="199"/>
      <c r="E3764" s="200"/>
      <c r="F3764" s="200"/>
      <c r="G3764" s="199"/>
      <c r="H3764" s="199"/>
      <c r="I3764" s="200"/>
      <c r="J3764" s="204"/>
      <c r="K3764" s="199"/>
      <c r="L3764" s="199"/>
      <c r="M3764" s="199"/>
      <c r="N3764" s="112"/>
      <c r="O3764" s="199"/>
      <c r="P3764" s="199"/>
      <c r="Q3764" s="199"/>
      <c r="R3764" s="199"/>
      <c r="S3764" s="199"/>
      <c r="T3764" s="199">
        <f>BD[[#This Row],[ND]]*BD[[#This Row],[NE]]</f>
        <v>0</v>
      </c>
      <c r="U3764" s="201" t="str">
        <f t="shared" si="234"/>
        <v/>
      </c>
      <c r="V3764" s="199"/>
      <c r="W3764" s="199">
        <f>BD[[#This Row],[NP]]*BD[[#This Row],[N.C]]</f>
        <v>0</v>
      </c>
      <c r="X3764" s="201" t="str">
        <f t="shared" si="235"/>
        <v/>
      </c>
      <c r="Y3764" s="182" t="b">
        <f t="shared" si="236"/>
        <v>0</v>
      </c>
      <c r="Z3764" s="199"/>
      <c r="AA3764" s="199"/>
      <c r="AB3764" s="112"/>
      <c r="AC3764" s="112"/>
      <c r="AD3764" s="112"/>
      <c r="AE3764" s="204"/>
      <c r="AF3764" s="199"/>
    </row>
    <row r="3765" spans="1:32" ht="15.6" hidden="1">
      <c r="A3765" s="198"/>
      <c r="B3765" s="199"/>
      <c r="C3765" s="199"/>
      <c r="D3765" s="199"/>
      <c r="E3765" s="200"/>
      <c r="F3765" s="200"/>
      <c r="G3765" s="199"/>
      <c r="H3765" s="199"/>
      <c r="I3765" s="200"/>
      <c r="J3765" s="204"/>
      <c r="K3765" s="199"/>
      <c r="L3765" s="199"/>
      <c r="M3765" s="199"/>
      <c r="N3765" s="112"/>
      <c r="O3765" s="199"/>
      <c r="P3765" s="199"/>
      <c r="Q3765" s="199"/>
      <c r="R3765" s="199"/>
      <c r="S3765" s="199"/>
      <c r="T3765" s="199">
        <f>BD[[#This Row],[ND]]*BD[[#This Row],[NE]]</f>
        <v>0</v>
      </c>
      <c r="U3765" s="201" t="str">
        <f t="shared" si="234"/>
        <v/>
      </c>
      <c r="V3765" s="199"/>
      <c r="W3765" s="199">
        <f>BD[[#This Row],[NP]]*BD[[#This Row],[N.C]]</f>
        <v>0</v>
      </c>
      <c r="X3765" s="201" t="str">
        <f t="shared" si="235"/>
        <v/>
      </c>
      <c r="Y3765" s="182" t="b">
        <f t="shared" si="236"/>
        <v>0</v>
      </c>
      <c r="Z3765" s="199"/>
      <c r="AA3765" s="199"/>
      <c r="AB3765" s="112"/>
      <c r="AC3765" s="112"/>
      <c r="AD3765" s="112"/>
      <c r="AE3765" s="204"/>
      <c r="AF3765" s="199"/>
    </row>
    <row r="3766" spans="1:32" ht="15.6" hidden="1">
      <c r="A3766" s="198"/>
      <c r="B3766" s="199"/>
      <c r="C3766" s="199"/>
      <c r="D3766" s="199"/>
      <c r="E3766" s="200"/>
      <c r="F3766" s="200"/>
      <c r="G3766" s="199"/>
      <c r="H3766" s="199"/>
      <c r="I3766" s="200"/>
      <c r="J3766" s="204"/>
      <c r="K3766" s="199"/>
      <c r="L3766" s="199"/>
      <c r="M3766" s="199"/>
      <c r="N3766" s="112"/>
      <c r="O3766" s="199"/>
      <c r="P3766" s="199"/>
      <c r="Q3766" s="199"/>
      <c r="R3766" s="199"/>
      <c r="S3766" s="199"/>
      <c r="T3766" s="199">
        <f>BD[[#This Row],[ND]]*BD[[#This Row],[NE]]</f>
        <v>0</v>
      </c>
      <c r="U3766" s="201" t="str">
        <f t="shared" si="234"/>
        <v/>
      </c>
      <c r="V3766" s="199"/>
      <c r="W3766" s="199">
        <f>BD[[#This Row],[NP]]*BD[[#This Row],[N.C]]</f>
        <v>0</v>
      </c>
      <c r="X3766" s="201" t="str">
        <f t="shared" si="235"/>
        <v/>
      </c>
      <c r="Y3766" s="182" t="b">
        <f t="shared" si="236"/>
        <v>0</v>
      </c>
      <c r="Z3766" s="199"/>
      <c r="AA3766" s="199"/>
      <c r="AB3766" s="112"/>
      <c r="AC3766" s="112"/>
      <c r="AD3766" s="112"/>
      <c r="AE3766" s="204"/>
      <c r="AF3766" s="199"/>
    </row>
    <row r="3767" spans="1:32" ht="15.6" hidden="1">
      <c r="A3767" s="198"/>
      <c r="B3767" s="199"/>
      <c r="C3767" s="199"/>
      <c r="D3767" s="199"/>
      <c r="E3767" s="200"/>
      <c r="F3767" s="200"/>
      <c r="G3767" s="199"/>
      <c r="H3767" s="199"/>
      <c r="I3767" s="200"/>
      <c r="J3767" s="204"/>
      <c r="K3767" s="199"/>
      <c r="L3767" s="199"/>
      <c r="M3767" s="199"/>
      <c r="N3767" s="112"/>
      <c r="O3767" s="199"/>
      <c r="P3767" s="199"/>
      <c r="Q3767" s="199"/>
      <c r="R3767" s="199"/>
      <c r="S3767" s="199"/>
      <c r="T3767" s="199">
        <f>BD[[#This Row],[ND]]*BD[[#This Row],[NE]]</f>
        <v>0</v>
      </c>
      <c r="U3767" s="201" t="str">
        <f t="shared" si="234"/>
        <v/>
      </c>
      <c r="V3767" s="199"/>
      <c r="W3767" s="199">
        <f>BD[[#This Row],[NP]]*BD[[#This Row],[N.C]]</f>
        <v>0</v>
      </c>
      <c r="X3767" s="201" t="str">
        <f t="shared" si="235"/>
        <v/>
      </c>
      <c r="Y3767" s="182" t="b">
        <f t="shared" si="236"/>
        <v>0</v>
      </c>
      <c r="Z3767" s="199"/>
      <c r="AA3767" s="199"/>
      <c r="AB3767" s="112"/>
      <c r="AC3767" s="112"/>
      <c r="AD3767" s="112"/>
      <c r="AE3767" s="204"/>
      <c r="AF3767" s="199"/>
    </row>
    <row r="3768" spans="1:32" ht="15.6" hidden="1">
      <c r="A3768" s="198"/>
      <c r="B3768" s="199"/>
      <c r="C3768" s="199"/>
      <c r="D3768" s="199"/>
      <c r="E3768" s="200"/>
      <c r="F3768" s="200"/>
      <c r="G3768" s="199"/>
      <c r="H3768" s="199"/>
      <c r="I3768" s="200"/>
      <c r="J3768" s="204"/>
      <c r="K3768" s="199"/>
      <c r="L3768" s="199"/>
      <c r="M3768" s="199"/>
      <c r="N3768" s="112"/>
      <c r="O3768" s="199"/>
      <c r="P3768" s="199"/>
      <c r="Q3768" s="199"/>
      <c r="R3768" s="199"/>
      <c r="S3768" s="199"/>
      <c r="T3768" s="199">
        <f>BD[[#This Row],[ND]]*BD[[#This Row],[NE]]</f>
        <v>0</v>
      </c>
      <c r="U3768" s="201" t="str">
        <f t="shared" si="234"/>
        <v/>
      </c>
      <c r="V3768" s="199"/>
      <c r="W3768" s="199">
        <f>BD[[#This Row],[NP]]*BD[[#This Row],[N.C]]</f>
        <v>0</v>
      </c>
      <c r="X3768" s="201" t="str">
        <f t="shared" si="235"/>
        <v/>
      </c>
      <c r="Y3768" s="182" t="b">
        <f t="shared" si="236"/>
        <v>0</v>
      </c>
      <c r="Z3768" s="199"/>
      <c r="AA3768" s="199"/>
      <c r="AB3768" s="112"/>
      <c r="AC3768" s="112"/>
      <c r="AD3768" s="112"/>
      <c r="AE3768" s="204"/>
      <c r="AF3768" s="199"/>
    </row>
    <row r="3769" spans="1:32" ht="15.6" hidden="1">
      <c r="A3769" s="198"/>
      <c r="B3769" s="199"/>
      <c r="C3769" s="199"/>
      <c r="D3769" s="199"/>
      <c r="E3769" s="200"/>
      <c r="F3769" s="200"/>
      <c r="G3769" s="199"/>
      <c r="H3769" s="199"/>
      <c r="I3769" s="200"/>
      <c r="J3769" s="204"/>
      <c r="K3769" s="199"/>
      <c r="L3769" s="199"/>
      <c r="M3769" s="199"/>
      <c r="N3769" s="112"/>
      <c r="O3769" s="199"/>
      <c r="P3769" s="199"/>
      <c r="Q3769" s="199"/>
      <c r="R3769" s="199"/>
      <c r="S3769" s="199"/>
      <c r="T3769" s="199">
        <f>BD[[#This Row],[ND]]*BD[[#This Row],[NE]]</f>
        <v>0</v>
      </c>
      <c r="U3769" s="201" t="str">
        <f t="shared" si="234"/>
        <v/>
      </c>
      <c r="V3769" s="199"/>
      <c r="W3769" s="199">
        <f>BD[[#This Row],[NP]]*BD[[#This Row],[N.C]]</f>
        <v>0</v>
      </c>
      <c r="X3769" s="201" t="str">
        <f t="shared" si="235"/>
        <v/>
      </c>
      <c r="Y3769" s="182" t="b">
        <f t="shared" si="236"/>
        <v>0</v>
      </c>
      <c r="Z3769" s="199"/>
      <c r="AA3769" s="199"/>
      <c r="AB3769" s="112"/>
      <c r="AC3769" s="112"/>
      <c r="AD3769" s="112"/>
      <c r="AE3769" s="204"/>
      <c r="AF3769" s="199"/>
    </row>
    <row r="3770" spans="1:32" ht="15.6" hidden="1">
      <c r="A3770" s="198"/>
      <c r="B3770" s="199"/>
      <c r="C3770" s="199"/>
      <c r="D3770" s="199"/>
      <c r="E3770" s="200"/>
      <c r="F3770" s="200"/>
      <c r="G3770" s="199"/>
      <c r="H3770" s="199"/>
      <c r="I3770" s="200"/>
      <c r="J3770" s="204"/>
      <c r="K3770" s="199"/>
      <c r="L3770" s="199"/>
      <c r="M3770" s="199"/>
      <c r="N3770" s="112"/>
      <c r="O3770" s="199"/>
      <c r="P3770" s="199"/>
      <c r="Q3770" s="199"/>
      <c r="R3770" s="199"/>
      <c r="S3770" s="199"/>
      <c r="T3770" s="199">
        <f>BD[[#This Row],[ND]]*BD[[#This Row],[NE]]</f>
        <v>0</v>
      </c>
      <c r="U3770" s="201" t="str">
        <f t="shared" si="234"/>
        <v/>
      </c>
      <c r="V3770" s="199"/>
      <c r="W3770" s="199">
        <f>BD[[#This Row],[NP]]*BD[[#This Row],[N.C]]</f>
        <v>0</v>
      </c>
      <c r="X3770" s="201" t="str">
        <f t="shared" si="235"/>
        <v/>
      </c>
      <c r="Y3770" s="182" t="b">
        <f t="shared" si="236"/>
        <v>0</v>
      </c>
      <c r="Z3770" s="199"/>
      <c r="AA3770" s="199"/>
      <c r="AB3770" s="112"/>
      <c r="AC3770" s="112"/>
      <c r="AD3770" s="112"/>
      <c r="AE3770" s="204"/>
      <c r="AF3770" s="199"/>
    </row>
    <row r="3771" spans="1:32" ht="15.6" hidden="1">
      <c r="A3771" s="198"/>
      <c r="B3771" s="199"/>
      <c r="C3771" s="199"/>
      <c r="D3771" s="199"/>
      <c r="E3771" s="200"/>
      <c r="F3771" s="200"/>
      <c r="G3771" s="199"/>
      <c r="H3771" s="199"/>
      <c r="I3771" s="200"/>
      <c r="J3771" s="204"/>
      <c r="K3771" s="199"/>
      <c r="L3771" s="199"/>
      <c r="M3771" s="199"/>
      <c r="N3771" s="112"/>
      <c r="O3771" s="199"/>
      <c r="P3771" s="199"/>
      <c r="Q3771" s="199"/>
      <c r="R3771" s="199"/>
      <c r="S3771" s="199"/>
      <c r="T3771" s="199">
        <f>BD[[#This Row],[ND]]*BD[[#This Row],[NE]]</f>
        <v>0</v>
      </c>
      <c r="U3771" s="201" t="str">
        <f t="shared" si="234"/>
        <v/>
      </c>
      <c r="V3771" s="199"/>
      <c r="W3771" s="199">
        <f>BD[[#This Row],[NP]]*BD[[#This Row],[N.C]]</f>
        <v>0</v>
      </c>
      <c r="X3771" s="201" t="str">
        <f t="shared" si="235"/>
        <v/>
      </c>
      <c r="Y3771" s="182" t="b">
        <f t="shared" si="236"/>
        <v>0</v>
      </c>
      <c r="Z3771" s="199"/>
      <c r="AA3771" s="199"/>
      <c r="AB3771" s="112"/>
      <c r="AC3771" s="112"/>
      <c r="AD3771" s="112"/>
      <c r="AE3771" s="204"/>
      <c r="AF3771" s="199"/>
    </row>
    <row r="3772" spans="1:32" ht="15.6" hidden="1">
      <c r="A3772" s="198"/>
      <c r="B3772" s="199"/>
      <c r="C3772" s="199"/>
      <c r="D3772" s="199"/>
      <c r="E3772" s="200"/>
      <c r="F3772" s="200"/>
      <c r="G3772" s="199"/>
      <c r="H3772" s="199"/>
      <c r="I3772" s="200"/>
      <c r="J3772" s="204"/>
      <c r="K3772" s="199"/>
      <c r="L3772" s="199"/>
      <c r="M3772" s="199"/>
      <c r="N3772" s="112"/>
      <c r="O3772" s="199"/>
      <c r="P3772" s="199"/>
      <c r="Q3772" s="199"/>
      <c r="R3772" s="199"/>
      <c r="S3772" s="199"/>
      <c r="T3772" s="199">
        <f>BD[[#This Row],[ND]]*BD[[#This Row],[NE]]</f>
        <v>0</v>
      </c>
      <c r="U3772" s="201" t="str">
        <f t="shared" si="234"/>
        <v/>
      </c>
      <c r="V3772" s="199"/>
      <c r="W3772" s="199">
        <f>BD[[#This Row],[NP]]*BD[[#This Row],[N.C]]</f>
        <v>0</v>
      </c>
      <c r="X3772" s="201" t="str">
        <f t="shared" si="235"/>
        <v/>
      </c>
      <c r="Y3772" s="182" t="b">
        <f t="shared" si="236"/>
        <v>0</v>
      </c>
      <c r="Z3772" s="199"/>
      <c r="AA3772" s="199"/>
      <c r="AB3772" s="112"/>
      <c r="AC3772" s="112"/>
      <c r="AD3772" s="112"/>
      <c r="AE3772" s="204"/>
      <c r="AF3772" s="199"/>
    </row>
    <row r="3773" spans="1:32" ht="15.6" hidden="1">
      <c r="A3773" s="198"/>
      <c r="B3773" s="199"/>
      <c r="C3773" s="199"/>
      <c r="D3773" s="199"/>
      <c r="E3773" s="200"/>
      <c r="F3773" s="200"/>
      <c r="G3773" s="199"/>
      <c r="H3773" s="199"/>
      <c r="I3773" s="200"/>
      <c r="J3773" s="204"/>
      <c r="K3773" s="199"/>
      <c r="L3773" s="199"/>
      <c r="M3773" s="199"/>
      <c r="N3773" s="112"/>
      <c r="O3773" s="199"/>
      <c r="P3773" s="199"/>
      <c r="Q3773" s="199"/>
      <c r="R3773" s="199"/>
      <c r="S3773" s="199"/>
      <c r="T3773" s="199">
        <f>BD[[#This Row],[ND]]*BD[[#This Row],[NE]]</f>
        <v>0</v>
      </c>
      <c r="U3773" s="201" t="str">
        <f t="shared" si="234"/>
        <v/>
      </c>
      <c r="V3773" s="199"/>
      <c r="W3773" s="199">
        <f>BD[[#This Row],[NP]]*BD[[#This Row],[N.C]]</f>
        <v>0</v>
      </c>
      <c r="X3773" s="201" t="str">
        <f t="shared" si="235"/>
        <v/>
      </c>
      <c r="Y3773" s="182" t="b">
        <f t="shared" si="236"/>
        <v>0</v>
      </c>
      <c r="Z3773" s="199"/>
      <c r="AA3773" s="199"/>
      <c r="AB3773" s="112"/>
      <c r="AC3773" s="112"/>
      <c r="AD3773" s="112"/>
      <c r="AE3773" s="204"/>
      <c r="AF3773" s="199"/>
    </row>
    <row r="3774" spans="1:32" ht="15.6" hidden="1">
      <c r="A3774" s="198"/>
      <c r="B3774" s="199"/>
      <c r="C3774" s="199"/>
      <c r="D3774" s="199"/>
      <c r="E3774" s="200"/>
      <c r="F3774" s="200"/>
      <c r="G3774" s="199"/>
      <c r="H3774" s="199"/>
      <c r="I3774" s="200"/>
      <c r="J3774" s="204"/>
      <c r="K3774" s="199"/>
      <c r="L3774" s="199"/>
      <c r="M3774" s="199"/>
      <c r="N3774" s="112"/>
      <c r="O3774" s="199"/>
      <c r="P3774" s="199"/>
      <c r="Q3774" s="199"/>
      <c r="R3774" s="199"/>
      <c r="S3774" s="199"/>
      <c r="T3774" s="199">
        <f>BD[[#This Row],[ND]]*BD[[#This Row],[NE]]</f>
        <v>0</v>
      </c>
      <c r="U3774" s="201" t="str">
        <f t="shared" si="234"/>
        <v/>
      </c>
      <c r="V3774" s="199"/>
      <c r="W3774" s="199">
        <f>BD[[#This Row],[NP]]*BD[[#This Row],[N.C]]</f>
        <v>0</v>
      </c>
      <c r="X3774" s="201" t="str">
        <f t="shared" si="235"/>
        <v/>
      </c>
      <c r="Y3774" s="182" t="b">
        <f t="shared" si="236"/>
        <v>0</v>
      </c>
      <c r="Z3774" s="199"/>
      <c r="AA3774" s="199"/>
      <c r="AB3774" s="112"/>
      <c r="AC3774" s="112"/>
      <c r="AD3774" s="112"/>
      <c r="AE3774" s="204"/>
      <c r="AF3774" s="199"/>
    </row>
    <row r="3775" spans="1:32" ht="15.6" hidden="1">
      <c r="A3775" s="198"/>
      <c r="B3775" s="199"/>
      <c r="C3775" s="199"/>
      <c r="D3775" s="199"/>
      <c r="E3775" s="200"/>
      <c r="F3775" s="200"/>
      <c r="G3775" s="199"/>
      <c r="H3775" s="199"/>
      <c r="I3775" s="200"/>
      <c r="J3775" s="204"/>
      <c r="K3775" s="199"/>
      <c r="L3775" s="199"/>
      <c r="M3775" s="199"/>
      <c r="N3775" s="112"/>
      <c r="O3775" s="199"/>
      <c r="P3775" s="199"/>
      <c r="Q3775" s="199"/>
      <c r="R3775" s="199"/>
      <c r="S3775" s="199"/>
      <c r="T3775" s="199">
        <f>BD[[#This Row],[ND]]*BD[[#This Row],[NE]]</f>
        <v>0</v>
      </c>
      <c r="U3775" s="201" t="str">
        <f t="shared" si="234"/>
        <v/>
      </c>
      <c r="V3775" s="199"/>
      <c r="W3775" s="199">
        <f>BD[[#This Row],[NP]]*BD[[#This Row],[N.C]]</f>
        <v>0</v>
      </c>
      <c r="X3775" s="201" t="str">
        <f t="shared" si="235"/>
        <v/>
      </c>
      <c r="Y3775" s="182" t="b">
        <f t="shared" si="236"/>
        <v>0</v>
      </c>
      <c r="Z3775" s="199"/>
      <c r="AA3775" s="199"/>
      <c r="AB3775" s="112"/>
      <c r="AC3775" s="112"/>
      <c r="AD3775" s="112"/>
      <c r="AE3775" s="204"/>
      <c r="AF3775" s="199"/>
    </row>
    <row r="3776" spans="1:32" ht="15.6" hidden="1">
      <c r="A3776" s="198"/>
      <c r="B3776" s="199"/>
      <c r="C3776" s="199"/>
      <c r="D3776" s="199"/>
      <c r="E3776" s="200"/>
      <c r="F3776" s="200"/>
      <c r="G3776" s="199"/>
      <c r="H3776" s="199"/>
      <c r="I3776" s="200"/>
      <c r="J3776" s="204"/>
      <c r="K3776" s="199"/>
      <c r="L3776" s="199"/>
      <c r="M3776" s="199"/>
      <c r="N3776" s="112"/>
      <c r="O3776" s="199"/>
      <c r="P3776" s="199"/>
      <c r="Q3776" s="199"/>
      <c r="R3776" s="199"/>
      <c r="S3776" s="199"/>
      <c r="T3776" s="199">
        <f>BD[[#This Row],[ND]]*BD[[#This Row],[NE]]</f>
        <v>0</v>
      </c>
      <c r="U3776" s="201" t="str">
        <f t="shared" ref="U3776:U3839" si="237">IF(AND(T3776&lt;=40,T3776&gt;=24),"MUY ALTO",IF(AND(T3776&lt;=20,T3776&gt;=10),"ALTO",IF(AND(T3776&lt;=8,T3776&gt;=6),"MEDIO",IF(AND(T3776&lt;=4,T3776&gt;=1),"BAJO",""))))</f>
        <v/>
      </c>
      <c r="V3776" s="199"/>
      <c r="W3776" s="199">
        <f>BD[[#This Row],[NP]]*BD[[#This Row],[N.C]]</f>
        <v>0</v>
      </c>
      <c r="X3776" s="201" t="str">
        <f t="shared" ref="X3776:X3839" si="238">IFERROR(IF(AND(W3776&gt;=600,W3776&lt;=4000),"I",IF(AND(W3776&lt;500,W3776&gt;=150),"II",IF(AND(W3776&lt;=120,W3776&gt;=40),"III",IF(W3776=20,"IV","")))),"")</f>
        <v/>
      </c>
      <c r="Y3776" s="182" t="b">
        <f t="shared" ref="Y3776:Y3839" si="239">IF(AND(X3776="I"),"NO ACEPTABLE",IF(AND(X3776="II"),"ACEPTABLE CON CONTROL ESPECIFICO",IF(AND(X3776="III"),"MEJORABLE",IF(AND(X3776="IV"),"ACEPTABLE"))))</f>
        <v>0</v>
      </c>
      <c r="Z3776" s="199"/>
      <c r="AA3776" s="199"/>
      <c r="AB3776" s="112"/>
      <c r="AC3776" s="112"/>
      <c r="AD3776" s="112"/>
      <c r="AE3776" s="204"/>
      <c r="AF3776" s="199"/>
    </row>
    <row r="3777" spans="1:32" ht="15.6" hidden="1">
      <c r="A3777" s="198"/>
      <c r="B3777" s="199"/>
      <c r="C3777" s="199"/>
      <c r="D3777" s="199"/>
      <c r="E3777" s="200"/>
      <c r="F3777" s="200"/>
      <c r="G3777" s="199"/>
      <c r="H3777" s="199"/>
      <c r="I3777" s="200"/>
      <c r="J3777" s="204"/>
      <c r="K3777" s="199"/>
      <c r="L3777" s="199"/>
      <c r="M3777" s="199"/>
      <c r="N3777" s="112"/>
      <c r="O3777" s="199"/>
      <c r="P3777" s="199"/>
      <c r="Q3777" s="199"/>
      <c r="R3777" s="199"/>
      <c r="S3777" s="199"/>
      <c r="T3777" s="199">
        <f>BD[[#This Row],[ND]]*BD[[#This Row],[NE]]</f>
        <v>0</v>
      </c>
      <c r="U3777" s="201" t="str">
        <f t="shared" si="237"/>
        <v/>
      </c>
      <c r="V3777" s="199"/>
      <c r="W3777" s="199">
        <f>BD[[#This Row],[NP]]*BD[[#This Row],[N.C]]</f>
        <v>0</v>
      </c>
      <c r="X3777" s="201" t="str">
        <f t="shared" si="238"/>
        <v/>
      </c>
      <c r="Y3777" s="182" t="b">
        <f t="shared" si="239"/>
        <v>0</v>
      </c>
      <c r="Z3777" s="199"/>
      <c r="AA3777" s="199"/>
      <c r="AB3777" s="112"/>
      <c r="AC3777" s="112"/>
      <c r="AD3777" s="112"/>
      <c r="AE3777" s="204"/>
      <c r="AF3777" s="199"/>
    </row>
    <row r="3778" spans="1:32" ht="15.6" hidden="1">
      <c r="A3778" s="198"/>
      <c r="B3778" s="199"/>
      <c r="C3778" s="199"/>
      <c r="D3778" s="199"/>
      <c r="E3778" s="200"/>
      <c r="F3778" s="200"/>
      <c r="G3778" s="199"/>
      <c r="H3778" s="199"/>
      <c r="I3778" s="200"/>
      <c r="J3778" s="204"/>
      <c r="K3778" s="199"/>
      <c r="L3778" s="199"/>
      <c r="M3778" s="199"/>
      <c r="N3778" s="112"/>
      <c r="O3778" s="199"/>
      <c r="P3778" s="199"/>
      <c r="Q3778" s="199"/>
      <c r="R3778" s="199"/>
      <c r="S3778" s="199"/>
      <c r="T3778" s="199">
        <f>BD[[#This Row],[ND]]*BD[[#This Row],[NE]]</f>
        <v>0</v>
      </c>
      <c r="U3778" s="201" t="str">
        <f t="shared" si="237"/>
        <v/>
      </c>
      <c r="V3778" s="199"/>
      <c r="W3778" s="199">
        <f>BD[[#This Row],[NP]]*BD[[#This Row],[N.C]]</f>
        <v>0</v>
      </c>
      <c r="X3778" s="201" t="str">
        <f t="shared" si="238"/>
        <v/>
      </c>
      <c r="Y3778" s="182" t="b">
        <f t="shared" si="239"/>
        <v>0</v>
      </c>
      <c r="Z3778" s="199"/>
      <c r="AA3778" s="199"/>
      <c r="AB3778" s="112"/>
      <c r="AC3778" s="112"/>
      <c r="AD3778" s="112"/>
      <c r="AE3778" s="204"/>
      <c r="AF3778" s="199"/>
    </row>
    <row r="3779" spans="1:32" ht="15.6" hidden="1">
      <c r="A3779" s="198"/>
      <c r="B3779" s="199"/>
      <c r="C3779" s="199"/>
      <c r="D3779" s="199"/>
      <c r="E3779" s="200"/>
      <c r="F3779" s="200"/>
      <c r="G3779" s="199"/>
      <c r="H3779" s="199"/>
      <c r="I3779" s="200"/>
      <c r="J3779" s="204"/>
      <c r="K3779" s="199"/>
      <c r="L3779" s="199"/>
      <c r="M3779" s="199"/>
      <c r="N3779" s="112"/>
      <c r="O3779" s="199"/>
      <c r="P3779" s="199"/>
      <c r="Q3779" s="199"/>
      <c r="R3779" s="199"/>
      <c r="S3779" s="199"/>
      <c r="T3779" s="199">
        <f>BD[[#This Row],[ND]]*BD[[#This Row],[NE]]</f>
        <v>0</v>
      </c>
      <c r="U3779" s="201" t="str">
        <f t="shared" si="237"/>
        <v/>
      </c>
      <c r="V3779" s="199"/>
      <c r="W3779" s="199">
        <f>BD[[#This Row],[NP]]*BD[[#This Row],[N.C]]</f>
        <v>0</v>
      </c>
      <c r="X3779" s="201" t="str">
        <f t="shared" si="238"/>
        <v/>
      </c>
      <c r="Y3779" s="182" t="b">
        <f t="shared" si="239"/>
        <v>0</v>
      </c>
      <c r="Z3779" s="199"/>
      <c r="AA3779" s="199"/>
      <c r="AB3779" s="112"/>
      <c r="AC3779" s="112"/>
      <c r="AD3779" s="112"/>
      <c r="AE3779" s="204"/>
      <c r="AF3779" s="199"/>
    </row>
    <row r="3780" spans="1:32" ht="15.6" hidden="1">
      <c r="A3780" s="198"/>
      <c r="B3780" s="199"/>
      <c r="C3780" s="199"/>
      <c r="D3780" s="199"/>
      <c r="E3780" s="200"/>
      <c r="F3780" s="200"/>
      <c r="G3780" s="199"/>
      <c r="H3780" s="199"/>
      <c r="I3780" s="200"/>
      <c r="J3780" s="204"/>
      <c r="K3780" s="199"/>
      <c r="L3780" s="199"/>
      <c r="M3780" s="199"/>
      <c r="N3780" s="112"/>
      <c r="O3780" s="199"/>
      <c r="P3780" s="199"/>
      <c r="Q3780" s="199"/>
      <c r="R3780" s="199"/>
      <c r="S3780" s="199"/>
      <c r="T3780" s="199">
        <f>BD[[#This Row],[ND]]*BD[[#This Row],[NE]]</f>
        <v>0</v>
      </c>
      <c r="U3780" s="201" t="str">
        <f t="shared" si="237"/>
        <v/>
      </c>
      <c r="V3780" s="199"/>
      <c r="W3780" s="199">
        <f>BD[[#This Row],[NP]]*BD[[#This Row],[N.C]]</f>
        <v>0</v>
      </c>
      <c r="X3780" s="201" t="str">
        <f t="shared" si="238"/>
        <v/>
      </c>
      <c r="Y3780" s="182" t="b">
        <f t="shared" si="239"/>
        <v>0</v>
      </c>
      <c r="Z3780" s="199"/>
      <c r="AA3780" s="199"/>
      <c r="AB3780" s="112"/>
      <c r="AC3780" s="112"/>
      <c r="AD3780" s="112"/>
      <c r="AE3780" s="204"/>
      <c r="AF3780" s="199"/>
    </row>
    <row r="3781" spans="1:32" ht="15.6" hidden="1">
      <c r="A3781" s="198"/>
      <c r="B3781" s="199"/>
      <c r="C3781" s="199"/>
      <c r="D3781" s="199"/>
      <c r="E3781" s="200"/>
      <c r="F3781" s="200"/>
      <c r="G3781" s="199"/>
      <c r="H3781" s="199"/>
      <c r="I3781" s="200"/>
      <c r="J3781" s="204"/>
      <c r="K3781" s="199"/>
      <c r="L3781" s="199"/>
      <c r="M3781" s="199"/>
      <c r="N3781" s="112"/>
      <c r="O3781" s="199"/>
      <c r="P3781" s="199"/>
      <c r="Q3781" s="199"/>
      <c r="R3781" s="199"/>
      <c r="S3781" s="199"/>
      <c r="T3781" s="199">
        <f>BD[[#This Row],[ND]]*BD[[#This Row],[NE]]</f>
        <v>0</v>
      </c>
      <c r="U3781" s="201" t="str">
        <f t="shared" si="237"/>
        <v/>
      </c>
      <c r="V3781" s="199"/>
      <c r="W3781" s="199">
        <f>BD[[#This Row],[NP]]*BD[[#This Row],[N.C]]</f>
        <v>0</v>
      </c>
      <c r="X3781" s="201" t="str">
        <f t="shared" si="238"/>
        <v/>
      </c>
      <c r="Y3781" s="182" t="b">
        <f t="shared" si="239"/>
        <v>0</v>
      </c>
      <c r="Z3781" s="199"/>
      <c r="AA3781" s="199"/>
      <c r="AB3781" s="112"/>
      <c r="AC3781" s="112"/>
      <c r="AD3781" s="112"/>
      <c r="AE3781" s="204"/>
      <c r="AF3781" s="199"/>
    </row>
    <row r="3782" spans="1:32" ht="15.6" hidden="1">
      <c r="A3782" s="198"/>
      <c r="B3782" s="199"/>
      <c r="C3782" s="199"/>
      <c r="D3782" s="199"/>
      <c r="E3782" s="200"/>
      <c r="F3782" s="200"/>
      <c r="G3782" s="199"/>
      <c r="H3782" s="199"/>
      <c r="I3782" s="200"/>
      <c r="J3782" s="204"/>
      <c r="K3782" s="199"/>
      <c r="L3782" s="199"/>
      <c r="M3782" s="199"/>
      <c r="N3782" s="112"/>
      <c r="O3782" s="199"/>
      <c r="P3782" s="199"/>
      <c r="Q3782" s="199"/>
      <c r="R3782" s="199"/>
      <c r="S3782" s="199"/>
      <c r="T3782" s="199">
        <f>BD[[#This Row],[ND]]*BD[[#This Row],[NE]]</f>
        <v>0</v>
      </c>
      <c r="U3782" s="201" t="str">
        <f t="shared" si="237"/>
        <v/>
      </c>
      <c r="V3782" s="199"/>
      <c r="W3782" s="199">
        <f>BD[[#This Row],[NP]]*BD[[#This Row],[N.C]]</f>
        <v>0</v>
      </c>
      <c r="X3782" s="201" t="str">
        <f t="shared" si="238"/>
        <v/>
      </c>
      <c r="Y3782" s="182" t="b">
        <f t="shared" si="239"/>
        <v>0</v>
      </c>
      <c r="Z3782" s="199"/>
      <c r="AA3782" s="199"/>
      <c r="AB3782" s="112"/>
      <c r="AC3782" s="112"/>
      <c r="AD3782" s="112"/>
      <c r="AE3782" s="204"/>
      <c r="AF3782" s="199"/>
    </row>
    <row r="3783" spans="1:32" ht="15.6" hidden="1">
      <c r="A3783" s="198"/>
      <c r="B3783" s="199"/>
      <c r="C3783" s="199"/>
      <c r="D3783" s="199"/>
      <c r="E3783" s="200"/>
      <c r="F3783" s="200"/>
      <c r="G3783" s="199"/>
      <c r="H3783" s="199"/>
      <c r="I3783" s="200"/>
      <c r="J3783" s="204"/>
      <c r="K3783" s="199"/>
      <c r="L3783" s="199"/>
      <c r="M3783" s="199"/>
      <c r="N3783" s="112"/>
      <c r="O3783" s="199"/>
      <c r="P3783" s="199"/>
      <c r="Q3783" s="199"/>
      <c r="R3783" s="199"/>
      <c r="S3783" s="199"/>
      <c r="T3783" s="199">
        <f>BD[[#This Row],[ND]]*BD[[#This Row],[NE]]</f>
        <v>0</v>
      </c>
      <c r="U3783" s="201" t="str">
        <f t="shared" si="237"/>
        <v/>
      </c>
      <c r="V3783" s="199"/>
      <c r="W3783" s="199">
        <f>BD[[#This Row],[NP]]*BD[[#This Row],[N.C]]</f>
        <v>0</v>
      </c>
      <c r="X3783" s="201" t="str">
        <f t="shared" si="238"/>
        <v/>
      </c>
      <c r="Y3783" s="182" t="b">
        <f t="shared" si="239"/>
        <v>0</v>
      </c>
      <c r="Z3783" s="199"/>
      <c r="AA3783" s="199"/>
      <c r="AB3783" s="112"/>
      <c r="AC3783" s="112"/>
      <c r="AD3783" s="112"/>
      <c r="AE3783" s="204"/>
      <c r="AF3783" s="199"/>
    </row>
    <row r="3784" spans="1:32" ht="15.6" hidden="1">
      <c r="A3784" s="198"/>
      <c r="B3784" s="199"/>
      <c r="C3784" s="199"/>
      <c r="D3784" s="199"/>
      <c r="E3784" s="200"/>
      <c r="F3784" s="200"/>
      <c r="G3784" s="199"/>
      <c r="H3784" s="199"/>
      <c r="I3784" s="200"/>
      <c r="J3784" s="204"/>
      <c r="K3784" s="199"/>
      <c r="L3784" s="199"/>
      <c r="M3784" s="199"/>
      <c r="N3784" s="112"/>
      <c r="O3784" s="199"/>
      <c r="P3784" s="199"/>
      <c r="Q3784" s="199"/>
      <c r="R3784" s="199"/>
      <c r="S3784" s="199"/>
      <c r="T3784" s="199">
        <f>BD[[#This Row],[ND]]*BD[[#This Row],[NE]]</f>
        <v>0</v>
      </c>
      <c r="U3784" s="201" t="str">
        <f t="shared" si="237"/>
        <v/>
      </c>
      <c r="V3784" s="199"/>
      <c r="W3784" s="199">
        <f>BD[[#This Row],[NP]]*BD[[#This Row],[N.C]]</f>
        <v>0</v>
      </c>
      <c r="X3784" s="201" t="str">
        <f t="shared" si="238"/>
        <v/>
      </c>
      <c r="Y3784" s="182" t="b">
        <f t="shared" si="239"/>
        <v>0</v>
      </c>
      <c r="Z3784" s="199"/>
      <c r="AA3784" s="199"/>
      <c r="AB3784" s="112"/>
      <c r="AC3784" s="112"/>
      <c r="AD3784" s="112"/>
      <c r="AE3784" s="204"/>
      <c r="AF3784" s="199"/>
    </row>
    <row r="3785" spans="1:32" ht="15.6" hidden="1">
      <c r="A3785" s="198"/>
      <c r="B3785" s="199"/>
      <c r="C3785" s="199"/>
      <c r="D3785" s="199"/>
      <c r="E3785" s="200"/>
      <c r="F3785" s="200"/>
      <c r="G3785" s="199"/>
      <c r="H3785" s="199"/>
      <c r="I3785" s="200"/>
      <c r="J3785" s="204"/>
      <c r="K3785" s="199"/>
      <c r="L3785" s="199"/>
      <c r="M3785" s="199"/>
      <c r="N3785" s="112"/>
      <c r="O3785" s="199"/>
      <c r="P3785" s="199"/>
      <c r="Q3785" s="199"/>
      <c r="R3785" s="199"/>
      <c r="S3785" s="199"/>
      <c r="T3785" s="199">
        <f>BD[[#This Row],[ND]]*BD[[#This Row],[NE]]</f>
        <v>0</v>
      </c>
      <c r="U3785" s="201" t="str">
        <f t="shared" si="237"/>
        <v/>
      </c>
      <c r="V3785" s="199"/>
      <c r="W3785" s="199">
        <f>BD[[#This Row],[NP]]*BD[[#This Row],[N.C]]</f>
        <v>0</v>
      </c>
      <c r="X3785" s="201" t="str">
        <f t="shared" si="238"/>
        <v/>
      </c>
      <c r="Y3785" s="182" t="b">
        <f t="shared" si="239"/>
        <v>0</v>
      </c>
      <c r="Z3785" s="199"/>
      <c r="AA3785" s="199"/>
      <c r="AB3785" s="112"/>
      <c r="AC3785" s="112"/>
      <c r="AD3785" s="112"/>
      <c r="AE3785" s="204"/>
      <c r="AF3785" s="199"/>
    </row>
    <row r="3786" spans="1:32" ht="15.6" hidden="1">
      <c r="A3786" s="198"/>
      <c r="B3786" s="199"/>
      <c r="C3786" s="199"/>
      <c r="D3786" s="199"/>
      <c r="E3786" s="200"/>
      <c r="F3786" s="200"/>
      <c r="G3786" s="199"/>
      <c r="H3786" s="199"/>
      <c r="I3786" s="200"/>
      <c r="J3786" s="204"/>
      <c r="K3786" s="199"/>
      <c r="L3786" s="199"/>
      <c r="M3786" s="199"/>
      <c r="N3786" s="112"/>
      <c r="O3786" s="199"/>
      <c r="P3786" s="199"/>
      <c r="Q3786" s="199"/>
      <c r="R3786" s="199"/>
      <c r="S3786" s="199"/>
      <c r="T3786" s="199">
        <f>BD[[#This Row],[ND]]*BD[[#This Row],[NE]]</f>
        <v>0</v>
      </c>
      <c r="U3786" s="201" t="str">
        <f t="shared" si="237"/>
        <v/>
      </c>
      <c r="V3786" s="199"/>
      <c r="W3786" s="199">
        <f>BD[[#This Row],[NP]]*BD[[#This Row],[N.C]]</f>
        <v>0</v>
      </c>
      <c r="X3786" s="201" t="str">
        <f t="shared" si="238"/>
        <v/>
      </c>
      <c r="Y3786" s="182" t="b">
        <f t="shared" si="239"/>
        <v>0</v>
      </c>
      <c r="Z3786" s="199"/>
      <c r="AA3786" s="199"/>
      <c r="AB3786" s="112"/>
      <c r="AC3786" s="112"/>
      <c r="AD3786" s="112"/>
      <c r="AE3786" s="204"/>
      <c r="AF3786" s="199"/>
    </row>
    <row r="3787" spans="1:32" ht="15.6" hidden="1">
      <c r="A3787" s="198"/>
      <c r="B3787" s="199"/>
      <c r="C3787" s="199"/>
      <c r="D3787" s="199"/>
      <c r="E3787" s="200"/>
      <c r="F3787" s="200"/>
      <c r="G3787" s="199"/>
      <c r="H3787" s="199"/>
      <c r="I3787" s="200"/>
      <c r="J3787" s="204"/>
      <c r="K3787" s="199"/>
      <c r="L3787" s="199"/>
      <c r="M3787" s="199"/>
      <c r="N3787" s="112"/>
      <c r="O3787" s="199"/>
      <c r="P3787" s="199"/>
      <c r="Q3787" s="199"/>
      <c r="R3787" s="199"/>
      <c r="S3787" s="199"/>
      <c r="T3787" s="199">
        <f>BD[[#This Row],[ND]]*BD[[#This Row],[NE]]</f>
        <v>0</v>
      </c>
      <c r="U3787" s="201" t="str">
        <f t="shared" si="237"/>
        <v/>
      </c>
      <c r="V3787" s="199"/>
      <c r="W3787" s="199">
        <f>BD[[#This Row],[NP]]*BD[[#This Row],[N.C]]</f>
        <v>0</v>
      </c>
      <c r="X3787" s="201" t="str">
        <f t="shared" si="238"/>
        <v/>
      </c>
      <c r="Y3787" s="182" t="b">
        <f t="shared" si="239"/>
        <v>0</v>
      </c>
      <c r="Z3787" s="199"/>
      <c r="AA3787" s="199"/>
      <c r="AB3787" s="112"/>
      <c r="AC3787" s="112"/>
      <c r="AD3787" s="112"/>
      <c r="AE3787" s="204"/>
      <c r="AF3787" s="199"/>
    </row>
    <row r="3788" spans="1:32" ht="15.6" hidden="1">
      <c r="A3788" s="198"/>
      <c r="B3788" s="199"/>
      <c r="C3788" s="199"/>
      <c r="D3788" s="199"/>
      <c r="E3788" s="200"/>
      <c r="F3788" s="200"/>
      <c r="G3788" s="199"/>
      <c r="H3788" s="199"/>
      <c r="I3788" s="200"/>
      <c r="J3788" s="204"/>
      <c r="K3788" s="199"/>
      <c r="L3788" s="199"/>
      <c r="M3788" s="199"/>
      <c r="N3788" s="112"/>
      <c r="O3788" s="199"/>
      <c r="P3788" s="199"/>
      <c r="Q3788" s="199"/>
      <c r="R3788" s="199"/>
      <c r="S3788" s="199"/>
      <c r="T3788" s="199">
        <f>BD[[#This Row],[ND]]*BD[[#This Row],[NE]]</f>
        <v>0</v>
      </c>
      <c r="U3788" s="201" t="str">
        <f t="shared" si="237"/>
        <v/>
      </c>
      <c r="V3788" s="199"/>
      <c r="W3788" s="199">
        <f>BD[[#This Row],[NP]]*BD[[#This Row],[N.C]]</f>
        <v>0</v>
      </c>
      <c r="X3788" s="201" t="str">
        <f t="shared" si="238"/>
        <v/>
      </c>
      <c r="Y3788" s="182" t="b">
        <f t="shared" si="239"/>
        <v>0</v>
      </c>
      <c r="Z3788" s="199"/>
      <c r="AA3788" s="199"/>
      <c r="AB3788" s="112"/>
      <c r="AC3788" s="112"/>
      <c r="AD3788" s="112"/>
      <c r="AE3788" s="204"/>
      <c r="AF3788" s="199"/>
    </row>
    <row r="3789" spans="1:32" ht="15.6" hidden="1">
      <c r="A3789" s="198"/>
      <c r="B3789" s="199"/>
      <c r="C3789" s="199"/>
      <c r="D3789" s="199"/>
      <c r="E3789" s="200"/>
      <c r="F3789" s="200"/>
      <c r="G3789" s="199"/>
      <c r="H3789" s="199"/>
      <c r="I3789" s="200"/>
      <c r="J3789" s="204"/>
      <c r="K3789" s="199"/>
      <c r="L3789" s="199"/>
      <c r="M3789" s="199"/>
      <c r="N3789" s="112"/>
      <c r="O3789" s="199"/>
      <c r="P3789" s="199"/>
      <c r="Q3789" s="199"/>
      <c r="R3789" s="199"/>
      <c r="S3789" s="199"/>
      <c r="T3789" s="199">
        <f>BD[[#This Row],[ND]]*BD[[#This Row],[NE]]</f>
        <v>0</v>
      </c>
      <c r="U3789" s="201" t="str">
        <f t="shared" si="237"/>
        <v/>
      </c>
      <c r="V3789" s="199"/>
      <c r="W3789" s="199">
        <f>BD[[#This Row],[NP]]*BD[[#This Row],[N.C]]</f>
        <v>0</v>
      </c>
      <c r="X3789" s="201" t="str">
        <f t="shared" si="238"/>
        <v/>
      </c>
      <c r="Y3789" s="182" t="b">
        <f t="shared" si="239"/>
        <v>0</v>
      </c>
      <c r="Z3789" s="199"/>
      <c r="AA3789" s="199"/>
      <c r="AB3789" s="112"/>
      <c r="AC3789" s="112"/>
      <c r="AD3789" s="112"/>
      <c r="AE3789" s="204"/>
      <c r="AF3789" s="199"/>
    </row>
    <row r="3790" spans="1:32" ht="15.6" hidden="1">
      <c r="A3790" s="198"/>
      <c r="B3790" s="199"/>
      <c r="C3790" s="199"/>
      <c r="D3790" s="199"/>
      <c r="E3790" s="200"/>
      <c r="F3790" s="200"/>
      <c r="G3790" s="199"/>
      <c r="H3790" s="199"/>
      <c r="I3790" s="200"/>
      <c r="J3790" s="204"/>
      <c r="K3790" s="199"/>
      <c r="L3790" s="199"/>
      <c r="M3790" s="199"/>
      <c r="N3790" s="112"/>
      <c r="O3790" s="199"/>
      <c r="P3790" s="199"/>
      <c r="Q3790" s="199"/>
      <c r="R3790" s="199"/>
      <c r="S3790" s="199"/>
      <c r="T3790" s="199">
        <f>BD[[#This Row],[ND]]*BD[[#This Row],[NE]]</f>
        <v>0</v>
      </c>
      <c r="U3790" s="201" t="str">
        <f t="shared" si="237"/>
        <v/>
      </c>
      <c r="V3790" s="199"/>
      <c r="W3790" s="199">
        <f>BD[[#This Row],[NP]]*BD[[#This Row],[N.C]]</f>
        <v>0</v>
      </c>
      <c r="X3790" s="201" t="str">
        <f t="shared" si="238"/>
        <v/>
      </c>
      <c r="Y3790" s="182" t="b">
        <f t="shared" si="239"/>
        <v>0</v>
      </c>
      <c r="Z3790" s="199"/>
      <c r="AA3790" s="199"/>
      <c r="AB3790" s="112"/>
      <c r="AC3790" s="112"/>
      <c r="AD3790" s="112"/>
      <c r="AE3790" s="204"/>
      <c r="AF3790" s="199"/>
    </row>
    <row r="3791" spans="1:32" ht="15.6" hidden="1">
      <c r="A3791" s="198"/>
      <c r="B3791" s="199"/>
      <c r="C3791" s="199"/>
      <c r="D3791" s="199"/>
      <c r="E3791" s="200"/>
      <c r="F3791" s="200"/>
      <c r="G3791" s="199"/>
      <c r="H3791" s="199"/>
      <c r="I3791" s="200"/>
      <c r="J3791" s="204"/>
      <c r="K3791" s="199"/>
      <c r="L3791" s="199"/>
      <c r="M3791" s="199"/>
      <c r="N3791" s="112"/>
      <c r="O3791" s="199"/>
      <c r="P3791" s="199"/>
      <c r="Q3791" s="199"/>
      <c r="R3791" s="199"/>
      <c r="S3791" s="199"/>
      <c r="T3791" s="199">
        <f>BD[[#This Row],[ND]]*BD[[#This Row],[NE]]</f>
        <v>0</v>
      </c>
      <c r="U3791" s="201" t="str">
        <f t="shared" si="237"/>
        <v/>
      </c>
      <c r="V3791" s="199"/>
      <c r="W3791" s="199">
        <f>BD[[#This Row],[NP]]*BD[[#This Row],[N.C]]</f>
        <v>0</v>
      </c>
      <c r="X3791" s="201" t="str">
        <f t="shared" si="238"/>
        <v/>
      </c>
      <c r="Y3791" s="182" t="b">
        <f t="shared" si="239"/>
        <v>0</v>
      </c>
      <c r="Z3791" s="199"/>
      <c r="AA3791" s="199"/>
      <c r="AB3791" s="112"/>
      <c r="AC3791" s="112"/>
      <c r="AD3791" s="112"/>
      <c r="AE3791" s="204"/>
      <c r="AF3791" s="199"/>
    </row>
    <row r="3792" spans="1:32" ht="15.6" hidden="1">
      <c r="A3792" s="198"/>
      <c r="B3792" s="199"/>
      <c r="C3792" s="199"/>
      <c r="D3792" s="199"/>
      <c r="E3792" s="200"/>
      <c r="F3792" s="200"/>
      <c r="G3792" s="199"/>
      <c r="H3792" s="199"/>
      <c r="I3792" s="200"/>
      <c r="J3792" s="204"/>
      <c r="K3792" s="199"/>
      <c r="L3792" s="199"/>
      <c r="M3792" s="199"/>
      <c r="N3792" s="112"/>
      <c r="O3792" s="199"/>
      <c r="P3792" s="199"/>
      <c r="Q3792" s="199"/>
      <c r="R3792" s="199"/>
      <c r="S3792" s="199"/>
      <c r="T3792" s="199">
        <f>BD[[#This Row],[ND]]*BD[[#This Row],[NE]]</f>
        <v>0</v>
      </c>
      <c r="U3792" s="201" t="str">
        <f t="shared" si="237"/>
        <v/>
      </c>
      <c r="V3792" s="199"/>
      <c r="W3792" s="199">
        <f>BD[[#This Row],[NP]]*BD[[#This Row],[N.C]]</f>
        <v>0</v>
      </c>
      <c r="X3792" s="201" t="str">
        <f t="shared" si="238"/>
        <v/>
      </c>
      <c r="Y3792" s="182" t="b">
        <f t="shared" si="239"/>
        <v>0</v>
      </c>
      <c r="Z3792" s="199"/>
      <c r="AA3792" s="199"/>
      <c r="AB3792" s="112"/>
      <c r="AC3792" s="112"/>
      <c r="AD3792" s="112"/>
      <c r="AE3792" s="204"/>
      <c r="AF3792" s="199"/>
    </row>
    <row r="3793" spans="1:32" ht="15.6" hidden="1">
      <c r="A3793" s="198"/>
      <c r="B3793" s="199"/>
      <c r="C3793" s="199"/>
      <c r="D3793" s="199"/>
      <c r="E3793" s="200"/>
      <c r="F3793" s="200"/>
      <c r="G3793" s="199"/>
      <c r="H3793" s="199"/>
      <c r="I3793" s="200"/>
      <c r="J3793" s="204"/>
      <c r="K3793" s="199"/>
      <c r="L3793" s="199"/>
      <c r="M3793" s="199"/>
      <c r="N3793" s="112"/>
      <c r="O3793" s="199"/>
      <c r="P3793" s="199"/>
      <c r="Q3793" s="199"/>
      <c r="R3793" s="199"/>
      <c r="S3793" s="199"/>
      <c r="T3793" s="199">
        <f>BD[[#This Row],[ND]]*BD[[#This Row],[NE]]</f>
        <v>0</v>
      </c>
      <c r="U3793" s="201" t="str">
        <f t="shared" si="237"/>
        <v/>
      </c>
      <c r="V3793" s="199"/>
      <c r="W3793" s="199">
        <f>BD[[#This Row],[NP]]*BD[[#This Row],[N.C]]</f>
        <v>0</v>
      </c>
      <c r="X3793" s="201" t="str">
        <f t="shared" si="238"/>
        <v/>
      </c>
      <c r="Y3793" s="182" t="b">
        <f t="shared" si="239"/>
        <v>0</v>
      </c>
      <c r="Z3793" s="199"/>
      <c r="AA3793" s="199"/>
      <c r="AB3793" s="112"/>
      <c r="AC3793" s="112"/>
      <c r="AD3793" s="112"/>
      <c r="AE3793" s="204"/>
      <c r="AF3793" s="199"/>
    </row>
    <row r="3794" spans="1:32" ht="15.6" hidden="1">
      <c r="A3794" s="198"/>
      <c r="B3794" s="199"/>
      <c r="C3794" s="199"/>
      <c r="D3794" s="199"/>
      <c r="E3794" s="200"/>
      <c r="F3794" s="200"/>
      <c r="G3794" s="199"/>
      <c r="H3794" s="199"/>
      <c r="I3794" s="200"/>
      <c r="J3794" s="204"/>
      <c r="K3794" s="199"/>
      <c r="L3794" s="199"/>
      <c r="M3794" s="199"/>
      <c r="N3794" s="112"/>
      <c r="O3794" s="199"/>
      <c r="P3794" s="199"/>
      <c r="Q3794" s="199"/>
      <c r="R3794" s="199"/>
      <c r="S3794" s="199"/>
      <c r="T3794" s="199">
        <f>BD[[#This Row],[ND]]*BD[[#This Row],[NE]]</f>
        <v>0</v>
      </c>
      <c r="U3794" s="201" t="str">
        <f t="shared" si="237"/>
        <v/>
      </c>
      <c r="V3794" s="199"/>
      <c r="W3794" s="199">
        <f>BD[[#This Row],[NP]]*BD[[#This Row],[N.C]]</f>
        <v>0</v>
      </c>
      <c r="X3794" s="201" t="str">
        <f t="shared" si="238"/>
        <v/>
      </c>
      <c r="Y3794" s="182" t="b">
        <f t="shared" si="239"/>
        <v>0</v>
      </c>
      <c r="Z3794" s="199"/>
      <c r="AA3794" s="199"/>
      <c r="AB3794" s="112"/>
      <c r="AC3794" s="112"/>
      <c r="AD3794" s="112"/>
      <c r="AE3794" s="204"/>
      <c r="AF3794" s="199"/>
    </row>
    <row r="3795" spans="1:32" ht="15.6" hidden="1">
      <c r="A3795" s="198"/>
      <c r="B3795" s="199"/>
      <c r="C3795" s="199"/>
      <c r="D3795" s="199"/>
      <c r="E3795" s="200"/>
      <c r="F3795" s="200"/>
      <c r="G3795" s="199"/>
      <c r="H3795" s="199"/>
      <c r="I3795" s="200"/>
      <c r="J3795" s="204"/>
      <c r="K3795" s="199"/>
      <c r="L3795" s="199"/>
      <c r="M3795" s="199"/>
      <c r="N3795" s="112"/>
      <c r="O3795" s="199"/>
      <c r="P3795" s="199"/>
      <c r="Q3795" s="199"/>
      <c r="R3795" s="199"/>
      <c r="S3795" s="199"/>
      <c r="T3795" s="199">
        <f>BD[[#This Row],[ND]]*BD[[#This Row],[NE]]</f>
        <v>0</v>
      </c>
      <c r="U3795" s="201" t="str">
        <f t="shared" si="237"/>
        <v/>
      </c>
      <c r="V3795" s="199"/>
      <c r="W3795" s="199">
        <f>BD[[#This Row],[NP]]*BD[[#This Row],[N.C]]</f>
        <v>0</v>
      </c>
      <c r="X3795" s="201" t="str">
        <f t="shared" si="238"/>
        <v/>
      </c>
      <c r="Y3795" s="182" t="b">
        <f t="shared" si="239"/>
        <v>0</v>
      </c>
      <c r="Z3795" s="199"/>
      <c r="AA3795" s="199"/>
      <c r="AB3795" s="112"/>
      <c r="AC3795" s="112"/>
      <c r="AD3795" s="112"/>
      <c r="AE3795" s="204"/>
      <c r="AF3795" s="199"/>
    </row>
    <row r="3796" spans="1:32" ht="15.6" hidden="1">
      <c r="A3796" s="198"/>
      <c r="B3796" s="199"/>
      <c r="C3796" s="199"/>
      <c r="D3796" s="199"/>
      <c r="E3796" s="200"/>
      <c r="F3796" s="200"/>
      <c r="G3796" s="199"/>
      <c r="H3796" s="199"/>
      <c r="I3796" s="200"/>
      <c r="J3796" s="204"/>
      <c r="K3796" s="199"/>
      <c r="L3796" s="199"/>
      <c r="M3796" s="199"/>
      <c r="N3796" s="112"/>
      <c r="O3796" s="199"/>
      <c r="P3796" s="199"/>
      <c r="Q3796" s="199"/>
      <c r="R3796" s="199"/>
      <c r="S3796" s="199"/>
      <c r="T3796" s="199">
        <f>BD[[#This Row],[ND]]*BD[[#This Row],[NE]]</f>
        <v>0</v>
      </c>
      <c r="U3796" s="201" t="str">
        <f t="shared" si="237"/>
        <v/>
      </c>
      <c r="V3796" s="199"/>
      <c r="W3796" s="199">
        <f>BD[[#This Row],[NP]]*BD[[#This Row],[N.C]]</f>
        <v>0</v>
      </c>
      <c r="X3796" s="201" t="str">
        <f t="shared" si="238"/>
        <v/>
      </c>
      <c r="Y3796" s="182" t="b">
        <f t="shared" si="239"/>
        <v>0</v>
      </c>
      <c r="Z3796" s="199"/>
      <c r="AA3796" s="199"/>
      <c r="AB3796" s="112"/>
      <c r="AC3796" s="112"/>
      <c r="AD3796" s="112"/>
      <c r="AE3796" s="204"/>
      <c r="AF3796" s="199"/>
    </row>
    <row r="3797" spans="1:32" ht="15.6" hidden="1">
      <c r="A3797" s="198"/>
      <c r="B3797" s="199"/>
      <c r="C3797" s="199"/>
      <c r="D3797" s="199"/>
      <c r="E3797" s="200"/>
      <c r="F3797" s="200"/>
      <c r="G3797" s="199"/>
      <c r="H3797" s="199"/>
      <c r="I3797" s="200"/>
      <c r="J3797" s="204"/>
      <c r="K3797" s="199"/>
      <c r="L3797" s="199"/>
      <c r="M3797" s="199"/>
      <c r="N3797" s="112"/>
      <c r="O3797" s="199"/>
      <c r="P3797" s="199"/>
      <c r="Q3797" s="199"/>
      <c r="R3797" s="199"/>
      <c r="S3797" s="199"/>
      <c r="T3797" s="199">
        <f>BD[[#This Row],[ND]]*BD[[#This Row],[NE]]</f>
        <v>0</v>
      </c>
      <c r="U3797" s="201" t="str">
        <f t="shared" si="237"/>
        <v/>
      </c>
      <c r="V3797" s="199"/>
      <c r="W3797" s="199">
        <f>BD[[#This Row],[NP]]*BD[[#This Row],[N.C]]</f>
        <v>0</v>
      </c>
      <c r="X3797" s="201" t="str">
        <f t="shared" si="238"/>
        <v/>
      </c>
      <c r="Y3797" s="182" t="b">
        <f t="shared" si="239"/>
        <v>0</v>
      </c>
      <c r="Z3797" s="199"/>
      <c r="AA3797" s="199"/>
      <c r="AB3797" s="112"/>
      <c r="AC3797" s="112"/>
      <c r="AD3797" s="112"/>
      <c r="AE3797" s="204"/>
      <c r="AF3797" s="199"/>
    </row>
    <row r="3798" spans="1:32" ht="15.6" hidden="1">
      <c r="A3798" s="198"/>
      <c r="B3798" s="199"/>
      <c r="C3798" s="199"/>
      <c r="D3798" s="199"/>
      <c r="E3798" s="200"/>
      <c r="F3798" s="200"/>
      <c r="G3798" s="199"/>
      <c r="H3798" s="199"/>
      <c r="I3798" s="200"/>
      <c r="J3798" s="204"/>
      <c r="K3798" s="199"/>
      <c r="L3798" s="199"/>
      <c r="M3798" s="199"/>
      <c r="N3798" s="112"/>
      <c r="O3798" s="199"/>
      <c r="P3798" s="199"/>
      <c r="Q3798" s="199"/>
      <c r="R3798" s="199"/>
      <c r="S3798" s="199"/>
      <c r="T3798" s="199">
        <f>BD[[#This Row],[ND]]*BD[[#This Row],[NE]]</f>
        <v>0</v>
      </c>
      <c r="U3798" s="201" t="str">
        <f t="shared" si="237"/>
        <v/>
      </c>
      <c r="V3798" s="199"/>
      <c r="W3798" s="199">
        <f>BD[[#This Row],[NP]]*BD[[#This Row],[N.C]]</f>
        <v>0</v>
      </c>
      <c r="X3798" s="201" t="str">
        <f t="shared" si="238"/>
        <v/>
      </c>
      <c r="Y3798" s="182" t="b">
        <f t="shared" si="239"/>
        <v>0</v>
      </c>
      <c r="Z3798" s="199"/>
      <c r="AA3798" s="199"/>
      <c r="AB3798" s="112"/>
      <c r="AC3798" s="112"/>
      <c r="AD3798" s="112"/>
      <c r="AE3798" s="204"/>
      <c r="AF3798" s="199"/>
    </row>
    <row r="3799" spans="1:32" ht="15.6" hidden="1">
      <c r="A3799" s="198"/>
      <c r="B3799" s="199"/>
      <c r="C3799" s="199"/>
      <c r="D3799" s="199"/>
      <c r="E3799" s="200"/>
      <c r="F3799" s="200"/>
      <c r="G3799" s="199"/>
      <c r="H3799" s="199"/>
      <c r="I3799" s="200"/>
      <c r="J3799" s="204"/>
      <c r="K3799" s="199"/>
      <c r="L3799" s="199"/>
      <c r="M3799" s="199"/>
      <c r="N3799" s="112"/>
      <c r="O3799" s="199"/>
      <c r="P3799" s="199"/>
      <c r="Q3799" s="199"/>
      <c r="R3799" s="199"/>
      <c r="S3799" s="199"/>
      <c r="T3799" s="199">
        <f>BD[[#This Row],[ND]]*BD[[#This Row],[NE]]</f>
        <v>0</v>
      </c>
      <c r="U3799" s="201" t="str">
        <f t="shared" si="237"/>
        <v/>
      </c>
      <c r="V3799" s="199"/>
      <c r="W3799" s="199">
        <f>BD[[#This Row],[NP]]*BD[[#This Row],[N.C]]</f>
        <v>0</v>
      </c>
      <c r="X3799" s="201" t="str">
        <f t="shared" si="238"/>
        <v/>
      </c>
      <c r="Y3799" s="182" t="b">
        <f t="shared" si="239"/>
        <v>0</v>
      </c>
      <c r="Z3799" s="199"/>
      <c r="AA3799" s="199"/>
      <c r="AB3799" s="112"/>
      <c r="AC3799" s="112"/>
      <c r="AD3799" s="112"/>
      <c r="AE3799" s="204"/>
      <c r="AF3799" s="199"/>
    </row>
    <row r="3800" spans="1:32" ht="15.6" hidden="1">
      <c r="A3800" s="198"/>
      <c r="B3800" s="199"/>
      <c r="C3800" s="199"/>
      <c r="D3800" s="199"/>
      <c r="E3800" s="200"/>
      <c r="F3800" s="200"/>
      <c r="G3800" s="199"/>
      <c r="H3800" s="199"/>
      <c r="I3800" s="200"/>
      <c r="J3800" s="204"/>
      <c r="K3800" s="199"/>
      <c r="L3800" s="199"/>
      <c r="M3800" s="199"/>
      <c r="N3800" s="112"/>
      <c r="O3800" s="199"/>
      <c r="P3800" s="199"/>
      <c r="Q3800" s="199"/>
      <c r="R3800" s="199"/>
      <c r="S3800" s="199"/>
      <c r="T3800" s="199">
        <f>BD[[#This Row],[ND]]*BD[[#This Row],[NE]]</f>
        <v>0</v>
      </c>
      <c r="U3800" s="201" t="str">
        <f t="shared" si="237"/>
        <v/>
      </c>
      <c r="V3800" s="199"/>
      <c r="W3800" s="199">
        <f>BD[[#This Row],[NP]]*BD[[#This Row],[N.C]]</f>
        <v>0</v>
      </c>
      <c r="X3800" s="201" t="str">
        <f t="shared" si="238"/>
        <v/>
      </c>
      <c r="Y3800" s="182" t="b">
        <f t="shared" si="239"/>
        <v>0</v>
      </c>
      <c r="Z3800" s="199"/>
      <c r="AA3800" s="199"/>
      <c r="AB3800" s="112"/>
      <c r="AC3800" s="112"/>
      <c r="AD3800" s="112"/>
      <c r="AE3800" s="204"/>
      <c r="AF3800" s="199"/>
    </row>
    <row r="3801" spans="1:32" ht="15.6" hidden="1">
      <c r="A3801" s="198"/>
      <c r="B3801" s="199"/>
      <c r="C3801" s="199"/>
      <c r="D3801" s="199"/>
      <c r="E3801" s="200"/>
      <c r="F3801" s="200"/>
      <c r="G3801" s="199"/>
      <c r="H3801" s="199"/>
      <c r="I3801" s="200"/>
      <c r="J3801" s="204"/>
      <c r="K3801" s="199"/>
      <c r="L3801" s="199"/>
      <c r="M3801" s="199"/>
      <c r="N3801" s="112"/>
      <c r="O3801" s="199"/>
      <c r="P3801" s="199"/>
      <c r="Q3801" s="199"/>
      <c r="R3801" s="199"/>
      <c r="S3801" s="199"/>
      <c r="T3801" s="199">
        <f>BD[[#This Row],[ND]]*BD[[#This Row],[NE]]</f>
        <v>0</v>
      </c>
      <c r="U3801" s="201" t="str">
        <f t="shared" si="237"/>
        <v/>
      </c>
      <c r="V3801" s="199"/>
      <c r="W3801" s="199">
        <f>BD[[#This Row],[NP]]*BD[[#This Row],[N.C]]</f>
        <v>0</v>
      </c>
      <c r="X3801" s="201" t="str">
        <f t="shared" si="238"/>
        <v/>
      </c>
      <c r="Y3801" s="182" t="b">
        <f t="shared" si="239"/>
        <v>0</v>
      </c>
      <c r="Z3801" s="199"/>
      <c r="AA3801" s="199"/>
      <c r="AB3801" s="112"/>
      <c r="AC3801" s="112"/>
      <c r="AD3801" s="112"/>
      <c r="AE3801" s="204"/>
      <c r="AF3801" s="199"/>
    </row>
    <row r="3802" spans="1:32" ht="15.6" hidden="1">
      <c r="A3802" s="198"/>
      <c r="B3802" s="199"/>
      <c r="C3802" s="199"/>
      <c r="D3802" s="199"/>
      <c r="E3802" s="200"/>
      <c r="F3802" s="200"/>
      <c r="G3802" s="199"/>
      <c r="H3802" s="199"/>
      <c r="I3802" s="200"/>
      <c r="J3802" s="204"/>
      <c r="K3802" s="199"/>
      <c r="L3802" s="199"/>
      <c r="M3802" s="199"/>
      <c r="N3802" s="112"/>
      <c r="O3802" s="199"/>
      <c r="P3802" s="199"/>
      <c r="Q3802" s="199"/>
      <c r="R3802" s="199"/>
      <c r="S3802" s="199"/>
      <c r="T3802" s="199">
        <f>BD[[#This Row],[ND]]*BD[[#This Row],[NE]]</f>
        <v>0</v>
      </c>
      <c r="U3802" s="201" t="str">
        <f t="shared" si="237"/>
        <v/>
      </c>
      <c r="V3802" s="199"/>
      <c r="W3802" s="199">
        <f>BD[[#This Row],[NP]]*BD[[#This Row],[N.C]]</f>
        <v>0</v>
      </c>
      <c r="X3802" s="201" t="str">
        <f t="shared" si="238"/>
        <v/>
      </c>
      <c r="Y3802" s="182" t="b">
        <f t="shared" si="239"/>
        <v>0</v>
      </c>
      <c r="Z3802" s="199"/>
      <c r="AA3802" s="199"/>
      <c r="AB3802" s="112"/>
      <c r="AC3802" s="112"/>
      <c r="AD3802" s="112"/>
      <c r="AE3802" s="204"/>
      <c r="AF3802" s="199"/>
    </row>
    <row r="3803" spans="1:32" ht="15.6" hidden="1">
      <c r="A3803" s="198"/>
      <c r="B3803" s="199"/>
      <c r="C3803" s="199"/>
      <c r="D3803" s="199"/>
      <c r="E3803" s="200"/>
      <c r="F3803" s="200"/>
      <c r="G3803" s="199"/>
      <c r="H3803" s="199"/>
      <c r="I3803" s="200"/>
      <c r="J3803" s="204"/>
      <c r="K3803" s="199"/>
      <c r="L3803" s="199"/>
      <c r="M3803" s="199"/>
      <c r="N3803" s="112"/>
      <c r="O3803" s="199"/>
      <c r="P3803" s="199"/>
      <c r="Q3803" s="199"/>
      <c r="R3803" s="199"/>
      <c r="S3803" s="199"/>
      <c r="T3803" s="199">
        <f>BD[[#This Row],[ND]]*BD[[#This Row],[NE]]</f>
        <v>0</v>
      </c>
      <c r="U3803" s="201" t="str">
        <f t="shared" si="237"/>
        <v/>
      </c>
      <c r="V3803" s="199"/>
      <c r="W3803" s="199">
        <f>BD[[#This Row],[NP]]*BD[[#This Row],[N.C]]</f>
        <v>0</v>
      </c>
      <c r="X3803" s="201" t="str">
        <f t="shared" si="238"/>
        <v/>
      </c>
      <c r="Y3803" s="182" t="b">
        <f t="shared" si="239"/>
        <v>0</v>
      </c>
      <c r="Z3803" s="199"/>
      <c r="AA3803" s="199"/>
      <c r="AB3803" s="112"/>
      <c r="AC3803" s="112"/>
      <c r="AD3803" s="112"/>
      <c r="AE3803" s="204"/>
      <c r="AF3803" s="199"/>
    </row>
    <row r="3804" spans="1:32" ht="15.6" hidden="1">
      <c r="A3804" s="198"/>
      <c r="B3804" s="199"/>
      <c r="C3804" s="199"/>
      <c r="D3804" s="199"/>
      <c r="E3804" s="200"/>
      <c r="F3804" s="200"/>
      <c r="G3804" s="199"/>
      <c r="H3804" s="199"/>
      <c r="I3804" s="200"/>
      <c r="J3804" s="204"/>
      <c r="K3804" s="199"/>
      <c r="L3804" s="199"/>
      <c r="M3804" s="199"/>
      <c r="N3804" s="112"/>
      <c r="O3804" s="199"/>
      <c r="P3804" s="199"/>
      <c r="Q3804" s="199"/>
      <c r="R3804" s="199"/>
      <c r="S3804" s="199"/>
      <c r="T3804" s="199">
        <f>BD[[#This Row],[ND]]*BD[[#This Row],[NE]]</f>
        <v>0</v>
      </c>
      <c r="U3804" s="201" t="str">
        <f t="shared" si="237"/>
        <v/>
      </c>
      <c r="V3804" s="199"/>
      <c r="W3804" s="199">
        <f>BD[[#This Row],[NP]]*BD[[#This Row],[N.C]]</f>
        <v>0</v>
      </c>
      <c r="X3804" s="201" t="str">
        <f t="shared" si="238"/>
        <v/>
      </c>
      <c r="Y3804" s="182" t="b">
        <f t="shared" si="239"/>
        <v>0</v>
      </c>
      <c r="Z3804" s="199"/>
      <c r="AA3804" s="199"/>
      <c r="AB3804" s="112"/>
      <c r="AC3804" s="112"/>
      <c r="AD3804" s="112"/>
      <c r="AE3804" s="204"/>
      <c r="AF3804" s="199"/>
    </row>
    <row r="3805" spans="1:32" ht="15.6" hidden="1">
      <c r="A3805" s="198"/>
      <c r="B3805" s="199"/>
      <c r="C3805" s="199"/>
      <c r="D3805" s="199"/>
      <c r="E3805" s="200"/>
      <c r="F3805" s="200"/>
      <c r="G3805" s="199"/>
      <c r="H3805" s="199"/>
      <c r="I3805" s="200"/>
      <c r="J3805" s="204"/>
      <c r="K3805" s="199"/>
      <c r="L3805" s="199"/>
      <c r="M3805" s="199"/>
      <c r="N3805" s="112"/>
      <c r="O3805" s="199"/>
      <c r="P3805" s="199"/>
      <c r="Q3805" s="199"/>
      <c r="R3805" s="199"/>
      <c r="S3805" s="199"/>
      <c r="T3805" s="199">
        <f>BD[[#This Row],[ND]]*BD[[#This Row],[NE]]</f>
        <v>0</v>
      </c>
      <c r="U3805" s="201" t="str">
        <f t="shared" si="237"/>
        <v/>
      </c>
      <c r="V3805" s="199"/>
      <c r="W3805" s="199">
        <f>BD[[#This Row],[NP]]*BD[[#This Row],[N.C]]</f>
        <v>0</v>
      </c>
      <c r="X3805" s="201" t="str">
        <f t="shared" si="238"/>
        <v/>
      </c>
      <c r="Y3805" s="182" t="b">
        <f t="shared" si="239"/>
        <v>0</v>
      </c>
      <c r="Z3805" s="199"/>
      <c r="AA3805" s="199"/>
      <c r="AB3805" s="112"/>
      <c r="AC3805" s="112"/>
      <c r="AD3805" s="112"/>
      <c r="AE3805" s="204"/>
      <c r="AF3805" s="199"/>
    </row>
    <row r="3806" spans="1:32" ht="15.6" hidden="1">
      <c r="A3806" s="198"/>
      <c r="B3806" s="199"/>
      <c r="C3806" s="199"/>
      <c r="D3806" s="199"/>
      <c r="E3806" s="200"/>
      <c r="F3806" s="200"/>
      <c r="G3806" s="199"/>
      <c r="H3806" s="199"/>
      <c r="I3806" s="200"/>
      <c r="J3806" s="204"/>
      <c r="K3806" s="199"/>
      <c r="L3806" s="199"/>
      <c r="M3806" s="199"/>
      <c r="N3806" s="112"/>
      <c r="O3806" s="199"/>
      <c r="P3806" s="199"/>
      <c r="Q3806" s="199"/>
      <c r="R3806" s="199"/>
      <c r="S3806" s="199"/>
      <c r="T3806" s="199">
        <f>BD[[#This Row],[ND]]*BD[[#This Row],[NE]]</f>
        <v>0</v>
      </c>
      <c r="U3806" s="201" t="str">
        <f t="shared" si="237"/>
        <v/>
      </c>
      <c r="V3806" s="199"/>
      <c r="W3806" s="199">
        <f>BD[[#This Row],[NP]]*BD[[#This Row],[N.C]]</f>
        <v>0</v>
      </c>
      <c r="X3806" s="201" t="str">
        <f t="shared" si="238"/>
        <v/>
      </c>
      <c r="Y3806" s="182" t="b">
        <f t="shared" si="239"/>
        <v>0</v>
      </c>
      <c r="Z3806" s="199"/>
      <c r="AA3806" s="199"/>
      <c r="AB3806" s="112"/>
      <c r="AC3806" s="112"/>
      <c r="AD3806" s="112"/>
      <c r="AE3806" s="204"/>
      <c r="AF3806" s="199"/>
    </row>
    <row r="3807" spans="1:32" ht="15.6" hidden="1">
      <c r="A3807" s="198"/>
      <c r="B3807" s="199"/>
      <c r="C3807" s="199"/>
      <c r="D3807" s="199"/>
      <c r="E3807" s="200"/>
      <c r="F3807" s="200"/>
      <c r="G3807" s="199"/>
      <c r="H3807" s="199"/>
      <c r="I3807" s="200"/>
      <c r="J3807" s="204"/>
      <c r="K3807" s="199"/>
      <c r="L3807" s="199"/>
      <c r="M3807" s="199"/>
      <c r="N3807" s="112"/>
      <c r="O3807" s="199"/>
      <c r="P3807" s="199"/>
      <c r="Q3807" s="199"/>
      <c r="R3807" s="199"/>
      <c r="S3807" s="199"/>
      <c r="T3807" s="199">
        <f>BD[[#This Row],[ND]]*BD[[#This Row],[NE]]</f>
        <v>0</v>
      </c>
      <c r="U3807" s="201" t="str">
        <f t="shared" si="237"/>
        <v/>
      </c>
      <c r="V3807" s="199"/>
      <c r="W3807" s="199">
        <f>BD[[#This Row],[NP]]*BD[[#This Row],[N.C]]</f>
        <v>0</v>
      </c>
      <c r="X3807" s="201" t="str">
        <f t="shared" si="238"/>
        <v/>
      </c>
      <c r="Y3807" s="182" t="b">
        <f t="shared" si="239"/>
        <v>0</v>
      </c>
      <c r="Z3807" s="199"/>
      <c r="AA3807" s="199"/>
      <c r="AB3807" s="112"/>
      <c r="AC3807" s="112"/>
      <c r="AD3807" s="112"/>
      <c r="AE3807" s="204"/>
      <c r="AF3807" s="199"/>
    </row>
    <row r="3808" spans="1:32" ht="15.6" hidden="1">
      <c r="A3808" s="198"/>
      <c r="B3808" s="199"/>
      <c r="C3808" s="199"/>
      <c r="D3808" s="199"/>
      <c r="E3808" s="200"/>
      <c r="F3808" s="200"/>
      <c r="G3808" s="199"/>
      <c r="H3808" s="199"/>
      <c r="I3808" s="200"/>
      <c r="J3808" s="204"/>
      <c r="K3808" s="199"/>
      <c r="L3808" s="199"/>
      <c r="M3808" s="199"/>
      <c r="N3808" s="112"/>
      <c r="O3808" s="199"/>
      <c r="P3808" s="199"/>
      <c r="Q3808" s="199"/>
      <c r="R3808" s="199"/>
      <c r="S3808" s="199"/>
      <c r="T3808" s="199">
        <f>BD[[#This Row],[ND]]*BD[[#This Row],[NE]]</f>
        <v>0</v>
      </c>
      <c r="U3808" s="201" t="str">
        <f t="shared" si="237"/>
        <v/>
      </c>
      <c r="V3808" s="199"/>
      <c r="W3808" s="199">
        <f>BD[[#This Row],[NP]]*BD[[#This Row],[N.C]]</f>
        <v>0</v>
      </c>
      <c r="X3808" s="201" t="str">
        <f t="shared" si="238"/>
        <v/>
      </c>
      <c r="Y3808" s="182" t="b">
        <f t="shared" si="239"/>
        <v>0</v>
      </c>
      <c r="Z3808" s="199"/>
      <c r="AA3808" s="199"/>
      <c r="AB3808" s="112"/>
      <c r="AC3808" s="112"/>
      <c r="AD3808" s="112"/>
      <c r="AE3808" s="204"/>
      <c r="AF3808" s="199"/>
    </row>
    <row r="3809" spans="1:32" ht="15.6" hidden="1">
      <c r="A3809" s="198"/>
      <c r="B3809" s="199"/>
      <c r="C3809" s="199"/>
      <c r="D3809" s="199"/>
      <c r="E3809" s="200"/>
      <c r="F3809" s="200"/>
      <c r="G3809" s="199"/>
      <c r="H3809" s="199"/>
      <c r="I3809" s="200"/>
      <c r="J3809" s="204"/>
      <c r="K3809" s="199"/>
      <c r="L3809" s="199"/>
      <c r="M3809" s="199"/>
      <c r="N3809" s="112"/>
      <c r="O3809" s="199"/>
      <c r="P3809" s="199"/>
      <c r="Q3809" s="199"/>
      <c r="R3809" s="199"/>
      <c r="S3809" s="199"/>
      <c r="T3809" s="199">
        <f>BD[[#This Row],[ND]]*BD[[#This Row],[NE]]</f>
        <v>0</v>
      </c>
      <c r="U3809" s="201" t="str">
        <f t="shared" si="237"/>
        <v/>
      </c>
      <c r="V3809" s="199"/>
      <c r="W3809" s="199">
        <f>BD[[#This Row],[NP]]*BD[[#This Row],[N.C]]</f>
        <v>0</v>
      </c>
      <c r="X3809" s="201" t="str">
        <f t="shared" si="238"/>
        <v/>
      </c>
      <c r="Y3809" s="182" t="b">
        <f t="shared" si="239"/>
        <v>0</v>
      </c>
      <c r="Z3809" s="199"/>
      <c r="AA3809" s="199"/>
      <c r="AB3809" s="112"/>
      <c r="AC3809" s="112"/>
      <c r="AD3809" s="112"/>
      <c r="AE3809" s="204"/>
      <c r="AF3809" s="199"/>
    </row>
    <row r="3810" spans="1:32" ht="15.6" hidden="1">
      <c r="A3810" s="198"/>
      <c r="B3810" s="199"/>
      <c r="C3810" s="199"/>
      <c r="D3810" s="199"/>
      <c r="E3810" s="200"/>
      <c r="F3810" s="200"/>
      <c r="G3810" s="199"/>
      <c r="H3810" s="199"/>
      <c r="I3810" s="200"/>
      <c r="J3810" s="204"/>
      <c r="K3810" s="199"/>
      <c r="L3810" s="199"/>
      <c r="M3810" s="199"/>
      <c r="N3810" s="112"/>
      <c r="O3810" s="199"/>
      <c r="P3810" s="199"/>
      <c r="Q3810" s="199"/>
      <c r="R3810" s="199"/>
      <c r="S3810" s="199"/>
      <c r="T3810" s="199">
        <f>BD[[#This Row],[ND]]*BD[[#This Row],[NE]]</f>
        <v>0</v>
      </c>
      <c r="U3810" s="201" t="str">
        <f t="shared" si="237"/>
        <v/>
      </c>
      <c r="V3810" s="199"/>
      <c r="W3810" s="199">
        <f>BD[[#This Row],[NP]]*BD[[#This Row],[N.C]]</f>
        <v>0</v>
      </c>
      <c r="X3810" s="201" t="str">
        <f t="shared" si="238"/>
        <v/>
      </c>
      <c r="Y3810" s="182" t="b">
        <f t="shared" si="239"/>
        <v>0</v>
      </c>
      <c r="Z3810" s="199"/>
      <c r="AA3810" s="199"/>
      <c r="AB3810" s="112"/>
      <c r="AC3810" s="112"/>
      <c r="AD3810" s="112"/>
      <c r="AE3810" s="204"/>
      <c r="AF3810" s="199"/>
    </row>
    <row r="3811" spans="1:32" ht="15.6" hidden="1">
      <c r="A3811" s="198"/>
      <c r="B3811" s="199"/>
      <c r="C3811" s="199"/>
      <c r="D3811" s="199"/>
      <c r="E3811" s="200"/>
      <c r="F3811" s="200"/>
      <c r="G3811" s="199"/>
      <c r="H3811" s="199"/>
      <c r="I3811" s="200"/>
      <c r="J3811" s="204"/>
      <c r="K3811" s="199"/>
      <c r="L3811" s="199"/>
      <c r="M3811" s="199"/>
      <c r="N3811" s="112"/>
      <c r="O3811" s="199"/>
      <c r="P3811" s="199"/>
      <c r="Q3811" s="199"/>
      <c r="R3811" s="199"/>
      <c r="S3811" s="199"/>
      <c r="T3811" s="199">
        <f>BD[[#This Row],[ND]]*BD[[#This Row],[NE]]</f>
        <v>0</v>
      </c>
      <c r="U3811" s="201" t="str">
        <f t="shared" si="237"/>
        <v/>
      </c>
      <c r="V3811" s="199"/>
      <c r="W3811" s="199">
        <f>BD[[#This Row],[NP]]*BD[[#This Row],[N.C]]</f>
        <v>0</v>
      </c>
      <c r="X3811" s="201" t="str">
        <f t="shared" si="238"/>
        <v/>
      </c>
      <c r="Y3811" s="182" t="b">
        <f t="shared" si="239"/>
        <v>0</v>
      </c>
      <c r="Z3811" s="199"/>
      <c r="AA3811" s="199"/>
      <c r="AB3811" s="112"/>
      <c r="AC3811" s="112"/>
      <c r="AD3811" s="112"/>
      <c r="AE3811" s="204"/>
      <c r="AF3811" s="199"/>
    </row>
    <row r="3812" spans="1:32" ht="15.6" hidden="1">
      <c r="A3812" s="198"/>
      <c r="B3812" s="199"/>
      <c r="C3812" s="199"/>
      <c r="D3812" s="199"/>
      <c r="E3812" s="200"/>
      <c r="F3812" s="200"/>
      <c r="G3812" s="199"/>
      <c r="H3812" s="199"/>
      <c r="I3812" s="200"/>
      <c r="J3812" s="204"/>
      <c r="K3812" s="199"/>
      <c r="L3812" s="199"/>
      <c r="M3812" s="199"/>
      <c r="N3812" s="112"/>
      <c r="O3812" s="199"/>
      <c r="P3812" s="199"/>
      <c r="Q3812" s="199"/>
      <c r="R3812" s="199"/>
      <c r="S3812" s="199"/>
      <c r="T3812" s="199">
        <f>BD[[#This Row],[ND]]*BD[[#This Row],[NE]]</f>
        <v>0</v>
      </c>
      <c r="U3812" s="201" t="str">
        <f t="shared" si="237"/>
        <v/>
      </c>
      <c r="V3812" s="199"/>
      <c r="W3812" s="199">
        <f>BD[[#This Row],[NP]]*BD[[#This Row],[N.C]]</f>
        <v>0</v>
      </c>
      <c r="X3812" s="201" t="str">
        <f t="shared" si="238"/>
        <v/>
      </c>
      <c r="Y3812" s="182" t="b">
        <f t="shared" si="239"/>
        <v>0</v>
      </c>
      <c r="Z3812" s="199"/>
      <c r="AA3812" s="199"/>
      <c r="AB3812" s="112"/>
      <c r="AC3812" s="112"/>
      <c r="AD3812" s="112"/>
      <c r="AE3812" s="204"/>
      <c r="AF3812" s="199"/>
    </row>
    <row r="3813" spans="1:32" ht="15.6" hidden="1">
      <c r="A3813" s="198"/>
      <c r="B3813" s="199"/>
      <c r="C3813" s="199"/>
      <c r="D3813" s="199"/>
      <c r="E3813" s="200"/>
      <c r="F3813" s="200"/>
      <c r="G3813" s="199"/>
      <c r="H3813" s="199"/>
      <c r="I3813" s="200"/>
      <c r="J3813" s="204"/>
      <c r="K3813" s="199"/>
      <c r="L3813" s="199"/>
      <c r="M3813" s="199"/>
      <c r="N3813" s="112"/>
      <c r="O3813" s="199"/>
      <c r="P3813" s="199"/>
      <c r="Q3813" s="199"/>
      <c r="R3813" s="199"/>
      <c r="S3813" s="199"/>
      <c r="T3813" s="199">
        <f>BD[[#This Row],[ND]]*BD[[#This Row],[NE]]</f>
        <v>0</v>
      </c>
      <c r="U3813" s="201" t="str">
        <f t="shared" si="237"/>
        <v/>
      </c>
      <c r="V3813" s="199"/>
      <c r="W3813" s="199">
        <f>BD[[#This Row],[NP]]*BD[[#This Row],[N.C]]</f>
        <v>0</v>
      </c>
      <c r="X3813" s="201" t="str">
        <f t="shared" si="238"/>
        <v/>
      </c>
      <c r="Y3813" s="182" t="b">
        <f t="shared" si="239"/>
        <v>0</v>
      </c>
      <c r="Z3813" s="199"/>
      <c r="AA3813" s="199"/>
      <c r="AB3813" s="112"/>
      <c r="AC3813" s="112"/>
      <c r="AD3813" s="112"/>
      <c r="AE3813" s="204"/>
      <c r="AF3813" s="199"/>
    </row>
    <row r="3814" spans="1:32" ht="15.6" hidden="1">
      <c r="A3814" s="198"/>
      <c r="B3814" s="199"/>
      <c r="C3814" s="199"/>
      <c r="D3814" s="199"/>
      <c r="E3814" s="200"/>
      <c r="F3814" s="200"/>
      <c r="G3814" s="199"/>
      <c r="H3814" s="199"/>
      <c r="I3814" s="200"/>
      <c r="J3814" s="204"/>
      <c r="K3814" s="199"/>
      <c r="L3814" s="199"/>
      <c r="M3814" s="199"/>
      <c r="N3814" s="112"/>
      <c r="O3814" s="199"/>
      <c r="P3814" s="199"/>
      <c r="Q3814" s="199"/>
      <c r="R3814" s="199"/>
      <c r="S3814" s="199"/>
      <c r="T3814" s="199">
        <f>BD[[#This Row],[ND]]*BD[[#This Row],[NE]]</f>
        <v>0</v>
      </c>
      <c r="U3814" s="201" t="str">
        <f t="shared" si="237"/>
        <v/>
      </c>
      <c r="V3814" s="199"/>
      <c r="W3814" s="199">
        <f>BD[[#This Row],[NP]]*BD[[#This Row],[N.C]]</f>
        <v>0</v>
      </c>
      <c r="X3814" s="201" t="str">
        <f t="shared" si="238"/>
        <v/>
      </c>
      <c r="Y3814" s="182" t="b">
        <f t="shared" si="239"/>
        <v>0</v>
      </c>
      <c r="Z3814" s="199"/>
      <c r="AA3814" s="199"/>
      <c r="AB3814" s="112"/>
      <c r="AC3814" s="112"/>
      <c r="AD3814" s="112"/>
      <c r="AE3814" s="204"/>
      <c r="AF3814" s="199"/>
    </row>
    <row r="3815" spans="1:32" ht="15.6" hidden="1">
      <c r="A3815" s="198"/>
      <c r="B3815" s="199"/>
      <c r="C3815" s="199"/>
      <c r="D3815" s="199"/>
      <c r="E3815" s="200"/>
      <c r="F3815" s="200"/>
      <c r="G3815" s="199"/>
      <c r="H3815" s="199"/>
      <c r="I3815" s="200"/>
      <c r="J3815" s="204"/>
      <c r="K3815" s="199"/>
      <c r="L3815" s="199"/>
      <c r="M3815" s="199"/>
      <c r="N3815" s="112"/>
      <c r="O3815" s="199"/>
      <c r="P3815" s="199"/>
      <c r="Q3815" s="199"/>
      <c r="R3815" s="199"/>
      <c r="S3815" s="199"/>
      <c r="T3815" s="199">
        <f>BD[[#This Row],[ND]]*BD[[#This Row],[NE]]</f>
        <v>0</v>
      </c>
      <c r="U3815" s="201" t="str">
        <f t="shared" si="237"/>
        <v/>
      </c>
      <c r="V3815" s="199"/>
      <c r="W3815" s="199">
        <f>BD[[#This Row],[NP]]*BD[[#This Row],[N.C]]</f>
        <v>0</v>
      </c>
      <c r="X3815" s="201" t="str">
        <f t="shared" si="238"/>
        <v/>
      </c>
      <c r="Y3815" s="182" t="b">
        <f t="shared" si="239"/>
        <v>0</v>
      </c>
      <c r="Z3815" s="199"/>
      <c r="AA3815" s="199"/>
      <c r="AB3815" s="112"/>
      <c r="AC3815" s="112"/>
      <c r="AD3815" s="112"/>
      <c r="AE3815" s="204"/>
      <c r="AF3815" s="199"/>
    </row>
    <row r="3816" spans="1:32" ht="15.6" hidden="1">
      <c r="A3816" s="198"/>
      <c r="B3816" s="199"/>
      <c r="C3816" s="199"/>
      <c r="D3816" s="199"/>
      <c r="E3816" s="200"/>
      <c r="F3816" s="200"/>
      <c r="G3816" s="199"/>
      <c r="H3816" s="199"/>
      <c r="I3816" s="200"/>
      <c r="J3816" s="204"/>
      <c r="K3816" s="199"/>
      <c r="L3816" s="199"/>
      <c r="M3816" s="199"/>
      <c r="N3816" s="112"/>
      <c r="O3816" s="199"/>
      <c r="P3816" s="199"/>
      <c r="Q3816" s="199"/>
      <c r="R3816" s="199"/>
      <c r="S3816" s="199"/>
      <c r="T3816" s="199">
        <f>BD[[#This Row],[ND]]*BD[[#This Row],[NE]]</f>
        <v>0</v>
      </c>
      <c r="U3816" s="201" t="str">
        <f t="shared" si="237"/>
        <v/>
      </c>
      <c r="V3816" s="199"/>
      <c r="W3816" s="199">
        <f>BD[[#This Row],[NP]]*BD[[#This Row],[N.C]]</f>
        <v>0</v>
      </c>
      <c r="X3816" s="201" t="str">
        <f t="shared" si="238"/>
        <v/>
      </c>
      <c r="Y3816" s="182" t="b">
        <f t="shared" si="239"/>
        <v>0</v>
      </c>
      <c r="Z3816" s="199"/>
      <c r="AA3816" s="199"/>
      <c r="AB3816" s="112"/>
      <c r="AC3816" s="112"/>
      <c r="AD3816" s="112"/>
      <c r="AE3816" s="204"/>
      <c r="AF3816" s="199"/>
    </row>
    <row r="3817" spans="1:32" ht="15.6" hidden="1">
      <c r="A3817" s="198"/>
      <c r="B3817" s="199"/>
      <c r="C3817" s="199"/>
      <c r="D3817" s="199"/>
      <c r="E3817" s="200"/>
      <c r="F3817" s="200"/>
      <c r="G3817" s="199"/>
      <c r="H3817" s="199"/>
      <c r="I3817" s="200"/>
      <c r="J3817" s="204"/>
      <c r="K3817" s="199"/>
      <c r="L3817" s="199"/>
      <c r="M3817" s="199"/>
      <c r="N3817" s="112"/>
      <c r="O3817" s="199"/>
      <c r="P3817" s="199"/>
      <c r="Q3817" s="199"/>
      <c r="R3817" s="199"/>
      <c r="S3817" s="199"/>
      <c r="T3817" s="199">
        <f>BD[[#This Row],[ND]]*BD[[#This Row],[NE]]</f>
        <v>0</v>
      </c>
      <c r="U3817" s="201" t="str">
        <f t="shared" si="237"/>
        <v/>
      </c>
      <c r="V3817" s="199"/>
      <c r="W3817" s="199">
        <f>BD[[#This Row],[NP]]*BD[[#This Row],[N.C]]</f>
        <v>0</v>
      </c>
      <c r="X3817" s="201" t="str">
        <f t="shared" si="238"/>
        <v/>
      </c>
      <c r="Y3817" s="182" t="b">
        <f t="shared" si="239"/>
        <v>0</v>
      </c>
      <c r="Z3817" s="199"/>
      <c r="AA3817" s="199"/>
      <c r="AB3817" s="112"/>
      <c r="AC3817" s="112"/>
      <c r="AD3817" s="112"/>
      <c r="AE3817" s="204"/>
      <c r="AF3817" s="199"/>
    </row>
    <row r="3818" spans="1:32" ht="15.6" hidden="1">
      <c r="A3818" s="198"/>
      <c r="B3818" s="199"/>
      <c r="C3818" s="199"/>
      <c r="D3818" s="199"/>
      <c r="E3818" s="200"/>
      <c r="F3818" s="200"/>
      <c r="G3818" s="199"/>
      <c r="H3818" s="199"/>
      <c r="I3818" s="200"/>
      <c r="J3818" s="204"/>
      <c r="K3818" s="199"/>
      <c r="L3818" s="199"/>
      <c r="M3818" s="199"/>
      <c r="N3818" s="112"/>
      <c r="O3818" s="199"/>
      <c r="P3818" s="199"/>
      <c r="Q3818" s="199"/>
      <c r="R3818" s="199"/>
      <c r="S3818" s="199"/>
      <c r="T3818" s="199">
        <f>BD[[#This Row],[ND]]*BD[[#This Row],[NE]]</f>
        <v>0</v>
      </c>
      <c r="U3818" s="201" t="str">
        <f t="shared" si="237"/>
        <v/>
      </c>
      <c r="V3818" s="199"/>
      <c r="W3818" s="199">
        <f>BD[[#This Row],[NP]]*BD[[#This Row],[N.C]]</f>
        <v>0</v>
      </c>
      <c r="X3818" s="201" t="str">
        <f t="shared" si="238"/>
        <v/>
      </c>
      <c r="Y3818" s="182" t="b">
        <f t="shared" si="239"/>
        <v>0</v>
      </c>
      <c r="Z3818" s="199"/>
      <c r="AA3818" s="199"/>
      <c r="AB3818" s="112"/>
      <c r="AC3818" s="112"/>
      <c r="AD3818" s="112"/>
      <c r="AE3818" s="204"/>
      <c r="AF3818" s="199"/>
    </row>
    <row r="3819" spans="1:32" ht="15.6" hidden="1">
      <c r="A3819" s="198"/>
      <c r="B3819" s="199"/>
      <c r="C3819" s="199"/>
      <c r="D3819" s="199"/>
      <c r="E3819" s="200"/>
      <c r="F3819" s="200"/>
      <c r="G3819" s="199"/>
      <c r="H3819" s="199"/>
      <c r="I3819" s="200"/>
      <c r="J3819" s="204"/>
      <c r="K3819" s="199"/>
      <c r="L3819" s="199"/>
      <c r="M3819" s="199"/>
      <c r="N3819" s="112"/>
      <c r="O3819" s="199"/>
      <c r="P3819" s="199"/>
      <c r="Q3819" s="199"/>
      <c r="R3819" s="199"/>
      <c r="S3819" s="199"/>
      <c r="T3819" s="199">
        <f>BD[[#This Row],[ND]]*BD[[#This Row],[NE]]</f>
        <v>0</v>
      </c>
      <c r="U3819" s="201" t="str">
        <f t="shared" si="237"/>
        <v/>
      </c>
      <c r="V3819" s="199"/>
      <c r="W3819" s="199">
        <f>BD[[#This Row],[NP]]*BD[[#This Row],[N.C]]</f>
        <v>0</v>
      </c>
      <c r="X3819" s="201" t="str">
        <f t="shared" si="238"/>
        <v/>
      </c>
      <c r="Y3819" s="182" t="b">
        <f t="shared" si="239"/>
        <v>0</v>
      </c>
      <c r="Z3819" s="199"/>
      <c r="AA3819" s="199"/>
      <c r="AB3819" s="112"/>
      <c r="AC3819" s="112"/>
      <c r="AD3819" s="112"/>
      <c r="AE3819" s="204"/>
      <c r="AF3819" s="199"/>
    </row>
    <row r="3820" spans="1:32" ht="15.6" hidden="1">
      <c r="A3820" s="198"/>
      <c r="B3820" s="199"/>
      <c r="C3820" s="199"/>
      <c r="D3820" s="199"/>
      <c r="E3820" s="200"/>
      <c r="F3820" s="200"/>
      <c r="G3820" s="199"/>
      <c r="H3820" s="199"/>
      <c r="I3820" s="200"/>
      <c r="J3820" s="204"/>
      <c r="K3820" s="199"/>
      <c r="L3820" s="199"/>
      <c r="M3820" s="199"/>
      <c r="N3820" s="112"/>
      <c r="O3820" s="199"/>
      <c r="P3820" s="199"/>
      <c r="Q3820" s="199"/>
      <c r="R3820" s="199"/>
      <c r="S3820" s="199"/>
      <c r="T3820" s="199">
        <f>BD[[#This Row],[ND]]*BD[[#This Row],[NE]]</f>
        <v>0</v>
      </c>
      <c r="U3820" s="201" t="str">
        <f t="shared" si="237"/>
        <v/>
      </c>
      <c r="V3820" s="199"/>
      <c r="W3820" s="199">
        <f>BD[[#This Row],[NP]]*BD[[#This Row],[N.C]]</f>
        <v>0</v>
      </c>
      <c r="X3820" s="201" t="str">
        <f t="shared" si="238"/>
        <v/>
      </c>
      <c r="Y3820" s="182" t="b">
        <f t="shared" si="239"/>
        <v>0</v>
      </c>
      <c r="Z3820" s="199"/>
      <c r="AA3820" s="199"/>
      <c r="AB3820" s="112"/>
      <c r="AC3820" s="112"/>
      <c r="AD3820" s="112"/>
      <c r="AE3820" s="204"/>
      <c r="AF3820" s="199"/>
    </row>
    <row r="3821" spans="1:32" ht="15.6" hidden="1">
      <c r="A3821" s="198"/>
      <c r="B3821" s="199"/>
      <c r="C3821" s="199"/>
      <c r="D3821" s="199"/>
      <c r="E3821" s="200"/>
      <c r="F3821" s="200"/>
      <c r="G3821" s="199"/>
      <c r="H3821" s="199"/>
      <c r="I3821" s="200"/>
      <c r="J3821" s="204"/>
      <c r="K3821" s="199"/>
      <c r="L3821" s="199"/>
      <c r="M3821" s="199"/>
      <c r="N3821" s="112"/>
      <c r="O3821" s="199"/>
      <c r="P3821" s="199"/>
      <c r="Q3821" s="199"/>
      <c r="R3821" s="199"/>
      <c r="S3821" s="199"/>
      <c r="T3821" s="199">
        <f>BD[[#This Row],[ND]]*BD[[#This Row],[NE]]</f>
        <v>0</v>
      </c>
      <c r="U3821" s="201" t="str">
        <f t="shared" si="237"/>
        <v/>
      </c>
      <c r="V3821" s="199"/>
      <c r="W3821" s="199">
        <f>BD[[#This Row],[NP]]*BD[[#This Row],[N.C]]</f>
        <v>0</v>
      </c>
      <c r="X3821" s="201" t="str">
        <f t="shared" si="238"/>
        <v/>
      </c>
      <c r="Y3821" s="182" t="b">
        <f t="shared" si="239"/>
        <v>0</v>
      </c>
      <c r="Z3821" s="199"/>
      <c r="AA3821" s="199"/>
      <c r="AB3821" s="112"/>
      <c r="AC3821" s="112"/>
      <c r="AD3821" s="112"/>
      <c r="AE3821" s="204"/>
      <c r="AF3821" s="199"/>
    </row>
    <row r="3822" spans="1:32" ht="15.6" hidden="1">
      <c r="A3822" s="198"/>
      <c r="B3822" s="199"/>
      <c r="C3822" s="199"/>
      <c r="D3822" s="199"/>
      <c r="E3822" s="200"/>
      <c r="F3822" s="200"/>
      <c r="G3822" s="199"/>
      <c r="H3822" s="199"/>
      <c r="I3822" s="200"/>
      <c r="J3822" s="204"/>
      <c r="K3822" s="199"/>
      <c r="L3822" s="199"/>
      <c r="M3822" s="199"/>
      <c r="N3822" s="112"/>
      <c r="O3822" s="199"/>
      <c r="P3822" s="199"/>
      <c r="Q3822" s="199"/>
      <c r="R3822" s="199"/>
      <c r="S3822" s="199"/>
      <c r="T3822" s="199">
        <f>BD[[#This Row],[ND]]*BD[[#This Row],[NE]]</f>
        <v>0</v>
      </c>
      <c r="U3822" s="201" t="str">
        <f t="shared" si="237"/>
        <v/>
      </c>
      <c r="V3822" s="199"/>
      <c r="W3822" s="199">
        <f>BD[[#This Row],[NP]]*BD[[#This Row],[N.C]]</f>
        <v>0</v>
      </c>
      <c r="X3822" s="201" t="str">
        <f t="shared" si="238"/>
        <v/>
      </c>
      <c r="Y3822" s="182" t="b">
        <f t="shared" si="239"/>
        <v>0</v>
      </c>
      <c r="Z3822" s="199"/>
      <c r="AA3822" s="199"/>
      <c r="AB3822" s="112"/>
      <c r="AC3822" s="112"/>
      <c r="AD3822" s="112"/>
      <c r="AE3822" s="204"/>
      <c r="AF3822" s="199"/>
    </row>
    <row r="3823" spans="1:32" ht="15.6" hidden="1">
      <c r="A3823" s="198"/>
      <c r="B3823" s="199"/>
      <c r="C3823" s="199"/>
      <c r="D3823" s="199"/>
      <c r="E3823" s="200"/>
      <c r="F3823" s="200"/>
      <c r="G3823" s="199"/>
      <c r="H3823" s="199"/>
      <c r="I3823" s="200"/>
      <c r="J3823" s="204"/>
      <c r="K3823" s="199"/>
      <c r="L3823" s="199"/>
      <c r="M3823" s="199"/>
      <c r="N3823" s="112"/>
      <c r="O3823" s="199"/>
      <c r="P3823" s="199"/>
      <c r="Q3823" s="199"/>
      <c r="R3823" s="199"/>
      <c r="S3823" s="199"/>
      <c r="T3823" s="199">
        <f>BD[[#This Row],[ND]]*BD[[#This Row],[NE]]</f>
        <v>0</v>
      </c>
      <c r="U3823" s="201" t="str">
        <f t="shared" si="237"/>
        <v/>
      </c>
      <c r="V3823" s="199"/>
      <c r="W3823" s="199">
        <f>BD[[#This Row],[NP]]*BD[[#This Row],[N.C]]</f>
        <v>0</v>
      </c>
      <c r="X3823" s="201" t="str">
        <f t="shared" si="238"/>
        <v/>
      </c>
      <c r="Y3823" s="182" t="b">
        <f t="shared" si="239"/>
        <v>0</v>
      </c>
      <c r="Z3823" s="199"/>
      <c r="AA3823" s="199"/>
      <c r="AB3823" s="112"/>
      <c r="AC3823" s="112"/>
      <c r="AD3823" s="112"/>
      <c r="AE3823" s="204"/>
      <c r="AF3823" s="199"/>
    </row>
    <row r="3824" spans="1:32" ht="15.6" hidden="1">
      <c r="A3824" s="198"/>
      <c r="B3824" s="199"/>
      <c r="C3824" s="199"/>
      <c r="D3824" s="199"/>
      <c r="E3824" s="200"/>
      <c r="F3824" s="200"/>
      <c r="G3824" s="199"/>
      <c r="H3824" s="199"/>
      <c r="I3824" s="200"/>
      <c r="J3824" s="204"/>
      <c r="K3824" s="199"/>
      <c r="L3824" s="199"/>
      <c r="M3824" s="199"/>
      <c r="N3824" s="112"/>
      <c r="O3824" s="199"/>
      <c r="P3824" s="199"/>
      <c r="Q3824" s="199"/>
      <c r="R3824" s="199"/>
      <c r="S3824" s="199"/>
      <c r="T3824" s="199">
        <f>BD[[#This Row],[ND]]*BD[[#This Row],[NE]]</f>
        <v>0</v>
      </c>
      <c r="U3824" s="201" t="str">
        <f t="shared" si="237"/>
        <v/>
      </c>
      <c r="V3824" s="199"/>
      <c r="W3824" s="199">
        <f>BD[[#This Row],[NP]]*BD[[#This Row],[N.C]]</f>
        <v>0</v>
      </c>
      <c r="X3824" s="201" t="str">
        <f t="shared" si="238"/>
        <v/>
      </c>
      <c r="Y3824" s="182" t="b">
        <f t="shared" si="239"/>
        <v>0</v>
      </c>
      <c r="Z3824" s="199"/>
      <c r="AA3824" s="199"/>
      <c r="AB3824" s="112"/>
      <c r="AC3824" s="112"/>
      <c r="AD3824" s="112"/>
      <c r="AE3824" s="204"/>
      <c r="AF3824" s="199"/>
    </row>
    <row r="3825" spans="1:32" ht="15.6" hidden="1">
      <c r="A3825" s="198"/>
      <c r="B3825" s="199"/>
      <c r="C3825" s="199"/>
      <c r="D3825" s="199"/>
      <c r="E3825" s="200"/>
      <c r="F3825" s="200"/>
      <c r="G3825" s="199"/>
      <c r="H3825" s="199"/>
      <c r="I3825" s="200"/>
      <c r="J3825" s="204"/>
      <c r="K3825" s="199"/>
      <c r="L3825" s="199"/>
      <c r="M3825" s="199"/>
      <c r="N3825" s="112"/>
      <c r="O3825" s="199"/>
      <c r="P3825" s="199"/>
      <c r="Q3825" s="199"/>
      <c r="R3825" s="199"/>
      <c r="S3825" s="199"/>
      <c r="T3825" s="199">
        <f>BD[[#This Row],[ND]]*BD[[#This Row],[NE]]</f>
        <v>0</v>
      </c>
      <c r="U3825" s="201" t="str">
        <f t="shared" si="237"/>
        <v/>
      </c>
      <c r="V3825" s="199"/>
      <c r="W3825" s="199">
        <f>BD[[#This Row],[NP]]*BD[[#This Row],[N.C]]</f>
        <v>0</v>
      </c>
      <c r="X3825" s="201" t="str">
        <f t="shared" si="238"/>
        <v/>
      </c>
      <c r="Y3825" s="182" t="b">
        <f t="shared" si="239"/>
        <v>0</v>
      </c>
      <c r="Z3825" s="199"/>
      <c r="AA3825" s="199"/>
      <c r="AB3825" s="112"/>
      <c r="AC3825" s="112"/>
      <c r="AD3825" s="112"/>
      <c r="AE3825" s="204"/>
      <c r="AF3825" s="199"/>
    </row>
    <row r="3826" spans="1:32" ht="15.6" hidden="1">
      <c r="A3826" s="198"/>
      <c r="B3826" s="199"/>
      <c r="C3826" s="199"/>
      <c r="D3826" s="199"/>
      <c r="E3826" s="200"/>
      <c r="F3826" s="200"/>
      <c r="G3826" s="199"/>
      <c r="H3826" s="199"/>
      <c r="I3826" s="200"/>
      <c r="J3826" s="204"/>
      <c r="K3826" s="199"/>
      <c r="L3826" s="199"/>
      <c r="M3826" s="199"/>
      <c r="N3826" s="112"/>
      <c r="O3826" s="199"/>
      <c r="P3826" s="199"/>
      <c r="Q3826" s="199"/>
      <c r="R3826" s="199"/>
      <c r="S3826" s="199"/>
      <c r="T3826" s="199">
        <f>BD[[#This Row],[ND]]*BD[[#This Row],[NE]]</f>
        <v>0</v>
      </c>
      <c r="U3826" s="201" t="str">
        <f t="shared" si="237"/>
        <v/>
      </c>
      <c r="V3826" s="199"/>
      <c r="W3826" s="199">
        <f>BD[[#This Row],[NP]]*BD[[#This Row],[N.C]]</f>
        <v>0</v>
      </c>
      <c r="X3826" s="201" t="str">
        <f t="shared" si="238"/>
        <v/>
      </c>
      <c r="Y3826" s="182" t="b">
        <f t="shared" si="239"/>
        <v>0</v>
      </c>
      <c r="Z3826" s="199"/>
      <c r="AA3826" s="199"/>
      <c r="AB3826" s="112"/>
      <c r="AC3826" s="112"/>
      <c r="AD3826" s="112"/>
      <c r="AE3826" s="204"/>
      <c r="AF3826" s="199"/>
    </row>
    <row r="3827" spans="1:32" ht="15.6" hidden="1">
      <c r="A3827" s="198"/>
      <c r="B3827" s="199"/>
      <c r="C3827" s="199"/>
      <c r="D3827" s="199"/>
      <c r="E3827" s="200"/>
      <c r="F3827" s="200"/>
      <c r="G3827" s="199"/>
      <c r="H3827" s="199"/>
      <c r="I3827" s="200"/>
      <c r="J3827" s="204"/>
      <c r="K3827" s="199"/>
      <c r="L3827" s="199"/>
      <c r="M3827" s="199"/>
      <c r="N3827" s="112"/>
      <c r="O3827" s="199"/>
      <c r="P3827" s="199"/>
      <c r="Q3827" s="199"/>
      <c r="R3827" s="199"/>
      <c r="S3827" s="199"/>
      <c r="T3827" s="199">
        <f>BD[[#This Row],[ND]]*BD[[#This Row],[NE]]</f>
        <v>0</v>
      </c>
      <c r="U3827" s="201" t="str">
        <f t="shared" si="237"/>
        <v/>
      </c>
      <c r="V3827" s="199"/>
      <c r="W3827" s="199">
        <f>BD[[#This Row],[NP]]*BD[[#This Row],[N.C]]</f>
        <v>0</v>
      </c>
      <c r="X3827" s="201" t="str">
        <f t="shared" si="238"/>
        <v/>
      </c>
      <c r="Y3827" s="182" t="b">
        <f t="shared" si="239"/>
        <v>0</v>
      </c>
      <c r="Z3827" s="199"/>
      <c r="AA3827" s="199"/>
      <c r="AB3827" s="112"/>
      <c r="AC3827" s="112"/>
      <c r="AD3827" s="112"/>
      <c r="AE3827" s="204"/>
      <c r="AF3827" s="199"/>
    </row>
    <row r="3828" spans="1:32" ht="15.6" hidden="1">
      <c r="A3828" s="198"/>
      <c r="B3828" s="199"/>
      <c r="C3828" s="199"/>
      <c r="D3828" s="199"/>
      <c r="E3828" s="200"/>
      <c r="F3828" s="200"/>
      <c r="G3828" s="199"/>
      <c r="H3828" s="199"/>
      <c r="I3828" s="200"/>
      <c r="J3828" s="204"/>
      <c r="K3828" s="199"/>
      <c r="L3828" s="199"/>
      <c r="M3828" s="199"/>
      <c r="N3828" s="112"/>
      <c r="O3828" s="199"/>
      <c r="P3828" s="199"/>
      <c r="Q3828" s="199"/>
      <c r="R3828" s="199"/>
      <c r="S3828" s="199"/>
      <c r="T3828" s="199">
        <f>BD[[#This Row],[ND]]*BD[[#This Row],[NE]]</f>
        <v>0</v>
      </c>
      <c r="U3828" s="201" t="str">
        <f t="shared" si="237"/>
        <v/>
      </c>
      <c r="V3828" s="199"/>
      <c r="W3828" s="199">
        <f>BD[[#This Row],[NP]]*BD[[#This Row],[N.C]]</f>
        <v>0</v>
      </c>
      <c r="X3828" s="201" t="str">
        <f t="shared" si="238"/>
        <v/>
      </c>
      <c r="Y3828" s="182" t="b">
        <f t="shared" si="239"/>
        <v>0</v>
      </c>
      <c r="Z3828" s="199"/>
      <c r="AA3828" s="199"/>
      <c r="AB3828" s="112"/>
      <c r="AC3828" s="112"/>
      <c r="AD3828" s="112"/>
      <c r="AE3828" s="204"/>
      <c r="AF3828" s="199"/>
    </row>
    <row r="3829" spans="1:32" ht="15.6" hidden="1">
      <c r="A3829" s="198"/>
      <c r="B3829" s="199"/>
      <c r="C3829" s="199"/>
      <c r="D3829" s="199"/>
      <c r="E3829" s="200"/>
      <c r="F3829" s="200"/>
      <c r="G3829" s="199"/>
      <c r="H3829" s="199"/>
      <c r="I3829" s="200"/>
      <c r="J3829" s="204"/>
      <c r="K3829" s="199"/>
      <c r="L3829" s="199"/>
      <c r="M3829" s="199"/>
      <c r="N3829" s="112"/>
      <c r="O3829" s="199"/>
      <c r="P3829" s="199"/>
      <c r="Q3829" s="199"/>
      <c r="R3829" s="199"/>
      <c r="S3829" s="199"/>
      <c r="T3829" s="199">
        <f>BD[[#This Row],[ND]]*BD[[#This Row],[NE]]</f>
        <v>0</v>
      </c>
      <c r="U3829" s="201" t="str">
        <f t="shared" si="237"/>
        <v/>
      </c>
      <c r="V3829" s="199"/>
      <c r="W3829" s="199">
        <f>BD[[#This Row],[NP]]*BD[[#This Row],[N.C]]</f>
        <v>0</v>
      </c>
      <c r="X3829" s="201" t="str">
        <f t="shared" si="238"/>
        <v/>
      </c>
      <c r="Y3829" s="182" t="b">
        <f t="shared" si="239"/>
        <v>0</v>
      </c>
      <c r="Z3829" s="199"/>
      <c r="AA3829" s="199"/>
      <c r="AB3829" s="112"/>
      <c r="AC3829" s="112"/>
      <c r="AD3829" s="112"/>
      <c r="AE3829" s="204"/>
      <c r="AF3829" s="199"/>
    </row>
    <row r="3830" spans="1:32" ht="15.6" hidden="1">
      <c r="A3830" s="198"/>
      <c r="B3830" s="199"/>
      <c r="C3830" s="199"/>
      <c r="D3830" s="199"/>
      <c r="E3830" s="200"/>
      <c r="F3830" s="200"/>
      <c r="G3830" s="199"/>
      <c r="H3830" s="199"/>
      <c r="I3830" s="200"/>
      <c r="J3830" s="204"/>
      <c r="K3830" s="199"/>
      <c r="L3830" s="199"/>
      <c r="M3830" s="199"/>
      <c r="N3830" s="112"/>
      <c r="O3830" s="199"/>
      <c r="P3830" s="199"/>
      <c r="Q3830" s="199"/>
      <c r="R3830" s="199"/>
      <c r="S3830" s="199"/>
      <c r="T3830" s="199">
        <f>BD[[#This Row],[ND]]*BD[[#This Row],[NE]]</f>
        <v>0</v>
      </c>
      <c r="U3830" s="201" t="str">
        <f t="shared" si="237"/>
        <v/>
      </c>
      <c r="V3830" s="199"/>
      <c r="W3830" s="199">
        <f>BD[[#This Row],[NP]]*BD[[#This Row],[N.C]]</f>
        <v>0</v>
      </c>
      <c r="X3830" s="201" t="str">
        <f t="shared" si="238"/>
        <v/>
      </c>
      <c r="Y3830" s="182" t="b">
        <f t="shared" si="239"/>
        <v>0</v>
      </c>
      <c r="Z3830" s="199"/>
      <c r="AA3830" s="199"/>
      <c r="AB3830" s="112"/>
      <c r="AC3830" s="112"/>
      <c r="AD3830" s="112"/>
      <c r="AE3830" s="204"/>
      <c r="AF3830" s="199"/>
    </row>
    <row r="3831" spans="1:32" ht="15.6" hidden="1">
      <c r="A3831" s="198"/>
      <c r="B3831" s="199"/>
      <c r="C3831" s="199"/>
      <c r="D3831" s="199"/>
      <c r="E3831" s="200"/>
      <c r="F3831" s="200"/>
      <c r="G3831" s="199"/>
      <c r="H3831" s="199"/>
      <c r="I3831" s="200"/>
      <c r="J3831" s="204"/>
      <c r="K3831" s="199"/>
      <c r="L3831" s="199"/>
      <c r="M3831" s="199"/>
      <c r="N3831" s="112"/>
      <c r="O3831" s="199"/>
      <c r="P3831" s="199"/>
      <c r="Q3831" s="199"/>
      <c r="R3831" s="199"/>
      <c r="S3831" s="199"/>
      <c r="T3831" s="199">
        <f>BD[[#This Row],[ND]]*BD[[#This Row],[NE]]</f>
        <v>0</v>
      </c>
      <c r="U3831" s="201" t="str">
        <f t="shared" si="237"/>
        <v/>
      </c>
      <c r="V3831" s="199"/>
      <c r="W3831" s="199">
        <f>BD[[#This Row],[NP]]*BD[[#This Row],[N.C]]</f>
        <v>0</v>
      </c>
      <c r="X3831" s="201" t="str">
        <f t="shared" si="238"/>
        <v/>
      </c>
      <c r="Y3831" s="182" t="b">
        <f t="shared" si="239"/>
        <v>0</v>
      </c>
      <c r="Z3831" s="199"/>
      <c r="AA3831" s="199"/>
      <c r="AB3831" s="112"/>
      <c r="AC3831" s="112"/>
      <c r="AD3831" s="112"/>
      <c r="AE3831" s="204"/>
      <c r="AF3831" s="199"/>
    </row>
    <row r="3832" spans="1:32" ht="15.6" hidden="1">
      <c r="A3832" s="198"/>
      <c r="B3832" s="199"/>
      <c r="C3832" s="199"/>
      <c r="D3832" s="199"/>
      <c r="E3832" s="200"/>
      <c r="F3832" s="200"/>
      <c r="G3832" s="199"/>
      <c r="H3832" s="199"/>
      <c r="I3832" s="200"/>
      <c r="J3832" s="204"/>
      <c r="K3832" s="199"/>
      <c r="L3832" s="199"/>
      <c r="M3832" s="199"/>
      <c r="N3832" s="112"/>
      <c r="O3832" s="199"/>
      <c r="P3832" s="199"/>
      <c r="Q3832" s="199"/>
      <c r="R3832" s="199"/>
      <c r="S3832" s="199"/>
      <c r="T3832" s="199">
        <f>BD[[#This Row],[ND]]*BD[[#This Row],[NE]]</f>
        <v>0</v>
      </c>
      <c r="U3832" s="201" t="str">
        <f t="shared" si="237"/>
        <v/>
      </c>
      <c r="V3832" s="199"/>
      <c r="W3832" s="199">
        <f>BD[[#This Row],[NP]]*BD[[#This Row],[N.C]]</f>
        <v>0</v>
      </c>
      <c r="X3832" s="201" t="str">
        <f t="shared" si="238"/>
        <v/>
      </c>
      <c r="Y3832" s="182" t="b">
        <f t="shared" si="239"/>
        <v>0</v>
      </c>
      <c r="Z3832" s="199"/>
      <c r="AA3832" s="199"/>
      <c r="AB3832" s="112"/>
      <c r="AC3832" s="112"/>
      <c r="AD3832" s="112"/>
      <c r="AE3832" s="204"/>
      <c r="AF3832" s="199"/>
    </row>
    <row r="3833" spans="1:32" ht="15.6" hidden="1">
      <c r="A3833" s="198"/>
      <c r="B3833" s="199"/>
      <c r="C3833" s="199"/>
      <c r="D3833" s="199"/>
      <c r="E3833" s="200"/>
      <c r="F3833" s="200"/>
      <c r="G3833" s="199"/>
      <c r="H3833" s="199"/>
      <c r="I3833" s="200"/>
      <c r="J3833" s="204"/>
      <c r="K3833" s="199"/>
      <c r="L3833" s="199"/>
      <c r="M3833" s="199"/>
      <c r="N3833" s="112"/>
      <c r="O3833" s="199"/>
      <c r="P3833" s="199"/>
      <c r="Q3833" s="199"/>
      <c r="R3833" s="199"/>
      <c r="S3833" s="199"/>
      <c r="T3833" s="199">
        <f>BD[[#This Row],[ND]]*BD[[#This Row],[NE]]</f>
        <v>0</v>
      </c>
      <c r="U3833" s="201" t="str">
        <f t="shared" si="237"/>
        <v/>
      </c>
      <c r="V3833" s="199"/>
      <c r="W3833" s="199">
        <f>BD[[#This Row],[NP]]*BD[[#This Row],[N.C]]</f>
        <v>0</v>
      </c>
      <c r="X3833" s="201" t="str">
        <f t="shared" si="238"/>
        <v/>
      </c>
      <c r="Y3833" s="182" t="b">
        <f t="shared" si="239"/>
        <v>0</v>
      </c>
      <c r="Z3833" s="199"/>
      <c r="AA3833" s="199"/>
      <c r="AB3833" s="112"/>
      <c r="AC3833" s="112"/>
      <c r="AD3833" s="112"/>
      <c r="AE3833" s="204"/>
      <c r="AF3833" s="199"/>
    </row>
    <row r="3834" spans="1:32" ht="15.6" hidden="1">
      <c r="A3834" s="198"/>
      <c r="B3834" s="199"/>
      <c r="C3834" s="199"/>
      <c r="D3834" s="199"/>
      <c r="E3834" s="200"/>
      <c r="F3834" s="200"/>
      <c r="G3834" s="199"/>
      <c r="H3834" s="199"/>
      <c r="I3834" s="200"/>
      <c r="J3834" s="204"/>
      <c r="K3834" s="199"/>
      <c r="L3834" s="199"/>
      <c r="M3834" s="199"/>
      <c r="N3834" s="112"/>
      <c r="O3834" s="199"/>
      <c r="P3834" s="199"/>
      <c r="Q3834" s="199"/>
      <c r="R3834" s="199"/>
      <c r="S3834" s="199"/>
      <c r="T3834" s="199">
        <f>BD[[#This Row],[ND]]*BD[[#This Row],[NE]]</f>
        <v>0</v>
      </c>
      <c r="U3834" s="201" t="str">
        <f t="shared" si="237"/>
        <v/>
      </c>
      <c r="V3834" s="199"/>
      <c r="W3834" s="199">
        <f>BD[[#This Row],[NP]]*BD[[#This Row],[N.C]]</f>
        <v>0</v>
      </c>
      <c r="X3834" s="201" t="str">
        <f t="shared" si="238"/>
        <v/>
      </c>
      <c r="Y3834" s="182" t="b">
        <f t="shared" si="239"/>
        <v>0</v>
      </c>
      <c r="Z3834" s="199"/>
      <c r="AA3834" s="199"/>
      <c r="AB3834" s="112"/>
      <c r="AC3834" s="112"/>
      <c r="AD3834" s="112"/>
      <c r="AE3834" s="204"/>
      <c r="AF3834" s="199"/>
    </row>
    <row r="3835" spans="1:32" ht="15.6" hidden="1">
      <c r="A3835" s="198"/>
      <c r="B3835" s="199"/>
      <c r="C3835" s="199"/>
      <c r="D3835" s="199"/>
      <c r="E3835" s="200"/>
      <c r="F3835" s="200"/>
      <c r="G3835" s="199"/>
      <c r="H3835" s="199"/>
      <c r="I3835" s="200"/>
      <c r="J3835" s="204"/>
      <c r="K3835" s="199"/>
      <c r="L3835" s="199"/>
      <c r="M3835" s="199"/>
      <c r="N3835" s="112"/>
      <c r="O3835" s="199"/>
      <c r="P3835" s="199"/>
      <c r="Q3835" s="199"/>
      <c r="R3835" s="199"/>
      <c r="S3835" s="199"/>
      <c r="T3835" s="199">
        <f>BD[[#This Row],[ND]]*BD[[#This Row],[NE]]</f>
        <v>0</v>
      </c>
      <c r="U3835" s="201" t="str">
        <f t="shared" si="237"/>
        <v/>
      </c>
      <c r="V3835" s="199"/>
      <c r="W3835" s="199">
        <f>BD[[#This Row],[NP]]*BD[[#This Row],[N.C]]</f>
        <v>0</v>
      </c>
      <c r="X3835" s="201" t="str">
        <f t="shared" si="238"/>
        <v/>
      </c>
      <c r="Y3835" s="182" t="b">
        <f t="shared" si="239"/>
        <v>0</v>
      </c>
      <c r="Z3835" s="199"/>
      <c r="AA3835" s="199"/>
      <c r="AB3835" s="112"/>
      <c r="AC3835" s="112"/>
      <c r="AD3835" s="112"/>
      <c r="AE3835" s="204"/>
      <c r="AF3835" s="199"/>
    </row>
    <row r="3836" spans="1:32" ht="15.6" hidden="1">
      <c r="A3836" s="198"/>
      <c r="B3836" s="199"/>
      <c r="C3836" s="199"/>
      <c r="D3836" s="199"/>
      <c r="E3836" s="200"/>
      <c r="F3836" s="200"/>
      <c r="G3836" s="199"/>
      <c r="H3836" s="199"/>
      <c r="I3836" s="200"/>
      <c r="J3836" s="204"/>
      <c r="K3836" s="199"/>
      <c r="L3836" s="199"/>
      <c r="M3836" s="199"/>
      <c r="N3836" s="112"/>
      <c r="O3836" s="199"/>
      <c r="P3836" s="199"/>
      <c r="Q3836" s="199"/>
      <c r="R3836" s="199"/>
      <c r="S3836" s="199"/>
      <c r="T3836" s="199">
        <f>BD[[#This Row],[ND]]*BD[[#This Row],[NE]]</f>
        <v>0</v>
      </c>
      <c r="U3836" s="201" t="str">
        <f t="shared" si="237"/>
        <v/>
      </c>
      <c r="V3836" s="199"/>
      <c r="W3836" s="199">
        <f>BD[[#This Row],[NP]]*BD[[#This Row],[N.C]]</f>
        <v>0</v>
      </c>
      <c r="X3836" s="201" t="str">
        <f t="shared" si="238"/>
        <v/>
      </c>
      <c r="Y3836" s="182" t="b">
        <f t="shared" si="239"/>
        <v>0</v>
      </c>
      <c r="Z3836" s="199"/>
      <c r="AA3836" s="199"/>
      <c r="AB3836" s="112"/>
      <c r="AC3836" s="112"/>
      <c r="AD3836" s="112"/>
      <c r="AE3836" s="204"/>
      <c r="AF3836" s="199"/>
    </row>
    <row r="3837" spans="1:32" ht="15.6" hidden="1">
      <c r="A3837" s="198"/>
      <c r="B3837" s="199"/>
      <c r="C3837" s="199"/>
      <c r="D3837" s="199"/>
      <c r="E3837" s="200"/>
      <c r="F3837" s="200"/>
      <c r="G3837" s="199"/>
      <c r="H3837" s="199"/>
      <c r="I3837" s="200"/>
      <c r="J3837" s="204"/>
      <c r="K3837" s="199"/>
      <c r="L3837" s="199"/>
      <c r="M3837" s="199"/>
      <c r="N3837" s="112"/>
      <c r="O3837" s="199"/>
      <c r="P3837" s="199"/>
      <c r="Q3837" s="199"/>
      <c r="R3837" s="199"/>
      <c r="S3837" s="199"/>
      <c r="T3837" s="199">
        <f>BD[[#This Row],[ND]]*BD[[#This Row],[NE]]</f>
        <v>0</v>
      </c>
      <c r="U3837" s="201" t="str">
        <f t="shared" si="237"/>
        <v/>
      </c>
      <c r="V3837" s="199"/>
      <c r="W3837" s="199">
        <f>BD[[#This Row],[NP]]*BD[[#This Row],[N.C]]</f>
        <v>0</v>
      </c>
      <c r="X3837" s="201" t="str">
        <f t="shared" si="238"/>
        <v/>
      </c>
      <c r="Y3837" s="182" t="b">
        <f t="shared" si="239"/>
        <v>0</v>
      </c>
      <c r="Z3837" s="199"/>
      <c r="AA3837" s="199"/>
      <c r="AB3837" s="112"/>
      <c r="AC3837" s="112"/>
      <c r="AD3837" s="112"/>
      <c r="AE3837" s="204"/>
      <c r="AF3837" s="199"/>
    </row>
    <row r="3838" spans="1:32" ht="15.6" hidden="1">
      <c r="A3838" s="198"/>
      <c r="B3838" s="199"/>
      <c r="C3838" s="199"/>
      <c r="D3838" s="199"/>
      <c r="E3838" s="200"/>
      <c r="F3838" s="200"/>
      <c r="G3838" s="199"/>
      <c r="H3838" s="199"/>
      <c r="I3838" s="200"/>
      <c r="J3838" s="204"/>
      <c r="K3838" s="199"/>
      <c r="L3838" s="199"/>
      <c r="M3838" s="199"/>
      <c r="N3838" s="112"/>
      <c r="O3838" s="199"/>
      <c r="P3838" s="199"/>
      <c r="Q3838" s="199"/>
      <c r="R3838" s="199"/>
      <c r="S3838" s="199"/>
      <c r="T3838" s="199">
        <f>BD[[#This Row],[ND]]*BD[[#This Row],[NE]]</f>
        <v>0</v>
      </c>
      <c r="U3838" s="201" t="str">
        <f t="shared" si="237"/>
        <v/>
      </c>
      <c r="V3838" s="199"/>
      <c r="W3838" s="199">
        <f>BD[[#This Row],[NP]]*BD[[#This Row],[N.C]]</f>
        <v>0</v>
      </c>
      <c r="X3838" s="201" t="str">
        <f t="shared" si="238"/>
        <v/>
      </c>
      <c r="Y3838" s="182" t="b">
        <f t="shared" si="239"/>
        <v>0</v>
      </c>
      <c r="Z3838" s="199"/>
      <c r="AA3838" s="199"/>
      <c r="AB3838" s="112"/>
      <c r="AC3838" s="112"/>
      <c r="AD3838" s="112"/>
      <c r="AE3838" s="204"/>
      <c r="AF3838" s="199"/>
    </row>
    <row r="3839" spans="1:32" ht="15.6" hidden="1">
      <c r="A3839" s="198"/>
      <c r="B3839" s="199"/>
      <c r="C3839" s="199"/>
      <c r="D3839" s="199"/>
      <c r="E3839" s="200"/>
      <c r="F3839" s="200"/>
      <c r="G3839" s="199"/>
      <c r="H3839" s="199"/>
      <c r="I3839" s="200"/>
      <c r="J3839" s="204"/>
      <c r="K3839" s="199"/>
      <c r="L3839" s="199"/>
      <c r="M3839" s="199"/>
      <c r="N3839" s="112"/>
      <c r="O3839" s="199"/>
      <c r="P3839" s="199"/>
      <c r="Q3839" s="199"/>
      <c r="R3839" s="199"/>
      <c r="S3839" s="199"/>
      <c r="T3839" s="199">
        <f>BD[[#This Row],[ND]]*BD[[#This Row],[NE]]</f>
        <v>0</v>
      </c>
      <c r="U3839" s="201" t="str">
        <f t="shared" si="237"/>
        <v/>
      </c>
      <c r="V3839" s="199"/>
      <c r="W3839" s="199">
        <f>BD[[#This Row],[NP]]*BD[[#This Row],[N.C]]</f>
        <v>0</v>
      </c>
      <c r="X3839" s="201" t="str">
        <f t="shared" si="238"/>
        <v/>
      </c>
      <c r="Y3839" s="182" t="b">
        <f t="shared" si="239"/>
        <v>0</v>
      </c>
      <c r="Z3839" s="199"/>
      <c r="AA3839" s="199"/>
      <c r="AB3839" s="112"/>
      <c r="AC3839" s="112"/>
      <c r="AD3839" s="112"/>
      <c r="AE3839" s="204"/>
      <c r="AF3839" s="199"/>
    </row>
    <row r="3840" spans="1:32" ht="15.6" hidden="1">
      <c r="A3840" s="198"/>
      <c r="B3840" s="199"/>
      <c r="C3840" s="199"/>
      <c r="D3840" s="199"/>
      <c r="E3840" s="200"/>
      <c r="F3840" s="200"/>
      <c r="G3840" s="199"/>
      <c r="H3840" s="199"/>
      <c r="I3840" s="200"/>
      <c r="J3840" s="204"/>
      <c r="K3840" s="199"/>
      <c r="L3840" s="199"/>
      <c r="M3840" s="199"/>
      <c r="N3840" s="112"/>
      <c r="O3840" s="199"/>
      <c r="P3840" s="199"/>
      <c r="Q3840" s="199"/>
      <c r="R3840" s="199"/>
      <c r="S3840" s="199"/>
      <c r="T3840" s="199">
        <f>BD[[#This Row],[ND]]*BD[[#This Row],[NE]]</f>
        <v>0</v>
      </c>
      <c r="U3840" s="201" t="str">
        <f t="shared" ref="U3840:U3903" si="240">IF(AND(T3840&lt;=40,T3840&gt;=24),"MUY ALTO",IF(AND(T3840&lt;=20,T3840&gt;=10),"ALTO",IF(AND(T3840&lt;=8,T3840&gt;=6),"MEDIO",IF(AND(T3840&lt;=4,T3840&gt;=1),"BAJO",""))))</f>
        <v/>
      </c>
      <c r="V3840" s="199"/>
      <c r="W3840" s="199">
        <f>BD[[#This Row],[NP]]*BD[[#This Row],[N.C]]</f>
        <v>0</v>
      </c>
      <c r="X3840" s="201" t="str">
        <f t="shared" ref="X3840:X3903" si="241">IFERROR(IF(AND(W3840&gt;=600,W3840&lt;=4000),"I",IF(AND(W3840&lt;500,W3840&gt;=150),"II",IF(AND(W3840&lt;=120,W3840&gt;=40),"III",IF(W3840=20,"IV","")))),"")</f>
        <v/>
      </c>
      <c r="Y3840" s="182" t="b">
        <f t="shared" ref="Y3840:Y3903" si="242">IF(AND(X3840="I"),"NO ACEPTABLE",IF(AND(X3840="II"),"ACEPTABLE CON CONTROL ESPECIFICO",IF(AND(X3840="III"),"MEJORABLE",IF(AND(X3840="IV"),"ACEPTABLE"))))</f>
        <v>0</v>
      </c>
      <c r="Z3840" s="199"/>
      <c r="AA3840" s="199"/>
      <c r="AB3840" s="112"/>
      <c r="AC3840" s="112"/>
      <c r="AD3840" s="112"/>
      <c r="AE3840" s="204"/>
      <c r="AF3840" s="199"/>
    </row>
    <row r="3841" spans="1:32" ht="15.6" hidden="1">
      <c r="A3841" s="198"/>
      <c r="B3841" s="199"/>
      <c r="C3841" s="199"/>
      <c r="D3841" s="199"/>
      <c r="E3841" s="200"/>
      <c r="F3841" s="200"/>
      <c r="G3841" s="199"/>
      <c r="H3841" s="199"/>
      <c r="I3841" s="200"/>
      <c r="J3841" s="204"/>
      <c r="K3841" s="199"/>
      <c r="L3841" s="199"/>
      <c r="M3841" s="199"/>
      <c r="N3841" s="112"/>
      <c r="O3841" s="199"/>
      <c r="P3841" s="199"/>
      <c r="Q3841" s="199"/>
      <c r="R3841" s="199"/>
      <c r="S3841" s="199"/>
      <c r="T3841" s="199">
        <f>BD[[#This Row],[ND]]*BD[[#This Row],[NE]]</f>
        <v>0</v>
      </c>
      <c r="U3841" s="201" t="str">
        <f t="shared" si="240"/>
        <v/>
      </c>
      <c r="V3841" s="199"/>
      <c r="W3841" s="199">
        <f>BD[[#This Row],[NP]]*BD[[#This Row],[N.C]]</f>
        <v>0</v>
      </c>
      <c r="X3841" s="201" t="str">
        <f t="shared" si="241"/>
        <v/>
      </c>
      <c r="Y3841" s="182" t="b">
        <f t="shared" si="242"/>
        <v>0</v>
      </c>
      <c r="Z3841" s="199"/>
      <c r="AA3841" s="199"/>
      <c r="AB3841" s="112"/>
      <c r="AC3841" s="112"/>
      <c r="AD3841" s="112"/>
      <c r="AE3841" s="204"/>
      <c r="AF3841" s="199"/>
    </row>
    <row r="3842" spans="1:32" ht="15.6" hidden="1">
      <c r="A3842" s="198"/>
      <c r="B3842" s="199"/>
      <c r="C3842" s="199"/>
      <c r="D3842" s="199"/>
      <c r="E3842" s="200"/>
      <c r="F3842" s="200"/>
      <c r="G3842" s="199"/>
      <c r="H3842" s="199"/>
      <c r="I3842" s="200"/>
      <c r="J3842" s="204"/>
      <c r="K3842" s="199"/>
      <c r="L3842" s="199"/>
      <c r="M3842" s="199"/>
      <c r="N3842" s="112"/>
      <c r="O3842" s="199"/>
      <c r="P3842" s="199"/>
      <c r="Q3842" s="199"/>
      <c r="R3842" s="199"/>
      <c r="S3842" s="199"/>
      <c r="T3842" s="199">
        <f>BD[[#This Row],[ND]]*BD[[#This Row],[NE]]</f>
        <v>0</v>
      </c>
      <c r="U3842" s="201" t="str">
        <f t="shared" si="240"/>
        <v/>
      </c>
      <c r="V3842" s="199"/>
      <c r="W3842" s="199">
        <f>BD[[#This Row],[NP]]*BD[[#This Row],[N.C]]</f>
        <v>0</v>
      </c>
      <c r="X3842" s="201" t="str">
        <f t="shared" si="241"/>
        <v/>
      </c>
      <c r="Y3842" s="182" t="b">
        <f t="shared" si="242"/>
        <v>0</v>
      </c>
      <c r="Z3842" s="199"/>
      <c r="AA3842" s="199"/>
      <c r="AB3842" s="112"/>
      <c r="AC3842" s="112"/>
      <c r="AD3842" s="112"/>
      <c r="AE3842" s="204"/>
      <c r="AF3842" s="199"/>
    </row>
    <row r="3843" spans="1:32" ht="15.6" hidden="1">
      <c r="A3843" s="198"/>
      <c r="B3843" s="199"/>
      <c r="C3843" s="199"/>
      <c r="D3843" s="199"/>
      <c r="E3843" s="200"/>
      <c r="F3843" s="200"/>
      <c r="G3843" s="199"/>
      <c r="H3843" s="199"/>
      <c r="I3843" s="200"/>
      <c r="J3843" s="204"/>
      <c r="K3843" s="199"/>
      <c r="L3843" s="199"/>
      <c r="M3843" s="199"/>
      <c r="N3843" s="112"/>
      <c r="O3843" s="199"/>
      <c r="P3843" s="199"/>
      <c r="Q3843" s="199"/>
      <c r="R3843" s="199"/>
      <c r="S3843" s="199"/>
      <c r="T3843" s="199">
        <f>BD[[#This Row],[ND]]*BD[[#This Row],[NE]]</f>
        <v>0</v>
      </c>
      <c r="U3843" s="201" t="str">
        <f t="shared" si="240"/>
        <v/>
      </c>
      <c r="V3843" s="199"/>
      <c r="W3843" s="199">
        <f>BD[[#This Row],[NP]]*BD[[#This Row],[N.C]]</f>
        <v>0</v>
      </c>
      <c r="X3843" s="201" t="str">
        <f t="shared" si="241"/>
        <v/>
      </c>
      <c r="Y3843" s="182" t="b">
        <f t="shared" si="242"/>
        <v>0</v>
      </c>
      <c r="Z3843" s="199"/>
      <c r="AA3843" s="199"/>
      <c r="AB3843" s="112"/>
      <c r="AC3843" s="112"/>
      <c r="AD3843" s="112"/>
      <c r="AE3843" s="204"/>
      <c r="AF3843" s="199"/>
    </row>
    <row r="3844" spans="1:32" ht="15.6" hidden="1">
      <c r="A3844" s="198"/>
      <c r="B3844" s="199"/>
      <c r="C3844" s="199"/>
      <c r="D3844" s="199"/>
      <c r="E3844" s="200"/>
      <c r="F3844" s="200"/>
      <c r="G3844" s="199"/>
      <c r="H3844" s="199"/>
      <c r="I3844" s="200"/>
      <c r="J3844" s="204"/>
      <c r="K3844" s="199"/>
      <c r="L3844" s="199"/>
      <c r="M3844" s="199"/>
      <c r="N3844" s="112"/>
      <c r="O3844" s="199"/>
      <c r="P3844" s="199"/>
      <c r="Q3844" s="199"/>
      <c r="R3844" s="199"/>
      <c r="S3844" s="199"/>
      <c r="T3844" s="199">
        <f>BD[[#This Row],[ND]]*BD[[#This Row],[NE]]</f>
        <v>0</v>
      </c>
      <c r="U3844" s="201" t="str">
        <f t="shared" si="240"/>
        <v/>
      </c>
      <c r="V3844" s="199"/>
      <c r="W3844" s="199">
        <f>BD[[#This Row],[NP]]*BD[[#This Row],[N.C]]</f>
        <v>0</v>
      </c>
      <c r="X3844" s="201" t="str">
        <f t="shared" si="241"/>
        <v/>
      </c>
      <c r="Y3844" s="182" t="b">
        <f t="shared" si="242"/>
        <v>0</v>
      </c>
      <c r="Z3844" s="199"/>
      <c r="AA3844" s="199"/>
      <c r="AB3844" s="112"/>
      <c r="AC3844" s="112"/>
      <c r="AD3844" s="112"/>
      <c r="AE3844" s="204"/>
      <c r="AF3844" s="199"/>
    </row>
    <row r="3845" spans="1:32" ht="15.6" hidden="1">
      <c r="A3845" s="198"/>
      <c r="B3845" s="199"/>
      <c r="C3845" s="199"/>
      <c r="D3845" s="199"/>
      <c r="E3845" s="200"/>
      <c r="F3845" s="200"/>
      <c r="G3845" s="199"/>
      <c r="H3845" s="199"/>
      <c r="I3845" s="200"/>
      <c r="J3845" s="204"/>
      <c r="K3845" s="199"/>
      <c r="L3845" s="199"/>
      <c r="M3845" s="199"/>
      <c r="N3845" s="112"/>
      <c r="O3845" s="199"/>
      <c r="P3845" s="199"/>
      <c r="Q3845" s="199"/>
      <c r="R3845" s="199"/>
      <c r="S3845" s="199"/>
      <c r="T3845" s="199">
        <f>BD[[#This Row],[ND]]*BD[[#This Row],[NE]]</f>
        <v>0</v>
      </c>
      <c r="U3845" s="201" t="str">
        <f t="shared" si="240"/>
        <v/>
      </c>
      <c r="V3845" s="199"/>
      <c r="W3845" s="199">
        <f>BD[[#This Row],[NP]]*BD[[#This Row],[N.C]]</f>
        <v>0</v>
      </c>
      <c r="X3845" s="201" t="str">
        <f t="shared" si="241"/>
        <v/>
      </c>
      <c r="Y3845" s="182" t="b">
        <f t="shared" si="242"/>
        <v>0</v>
      </c>
      <c r="Z3845" s="199"/>
      <c r="AA3845" s="199"/>
      <c r="AB3845" s="112"/>
      <c r="AC3845" s="112"/>
      <c r="AD3845" s="112"/>
      <c r="AE3845" s="204"/>
      <c r="AF3845" s="199"/>
    </row>
    <row r="3846" spans="1:32" ht="15.6" hidden="1">
      <c r="A3846" s="198"/>
      <c r="B3846" s="199"/>
      <c r="C3846" s="199"/>
      <c r="D3846" s="199"/>
      <c r="E3846" s="200"/>
      <c r="F3846" s="200"/>
      <c r="G3846" s="199"/>
      <c r="H3846" s="199"/>
      <c r="I3846" s="200"/>
      <c r="J3846" s="204"/>
      <c r="K3846" s="199"/>
      <c r="L3846" s="199"/>
      <c r="M3846" s="199"/>
      <c r="N3846" s="112"/>
      <c r="O3846" s="199"/>
      <c r="P3846" s="199"/>
      <c r="Q3846" s="199"/>
      <c r="R3846" s="199"/>
      <c r="S3846" s="199"/>
      <c r="T3846" s="199">
        <f>BD[[#This Row],[ND]]*BD[[#This Row],[NE]]</f>
        <v>0</v>
      </c>
      <c r="U3846" s="201" t="str">
        <f t="shared" si="240"/>
        <v/>
      </c>
      <c r="V3846" s="199"/>
      <c r="W3846" s="199">
        <f>BD[[#This Row],[NP]]*BD[[#This Row],[N.C]]</f>
        <v>0</v>
      </c>
      <c r="X3846" s="201" t="str">
        <f t="shared" si="241"/>
        <v/>
      </c>
      <c r="Y3846" s="182" t="b">
        <f t="shared" si="242"/>
        <v>0</v>
      </c>
      <c r="Z3846" s="199"/>
      <c r="AA3846" s="199"/>
      <c r="AB3846" s="112"/>
      <c r="AC3846" s="112"/>
      <c r="AD3846" s="112"/>
      <c r="AE3846" s="204"/>
      <c r="AF3846" s="199"/>
    </row>
    <row r="3847" spans="1:32" ht="15.6" hidden="1">
      <c r="A3847" s="198"/>
      <c r="B3847" s="199"/>
      <c r="C3847" s="199"/>
      <c r="D3847" s="199"/>
      <c r="E3847" s="200"/>
      <c r="F3847" s="200"/>
      <c r="G3847" s="199"/>
      <c r="H3847" s="199"/>
      <c r="I3847" s="200"/>
      <c r="J3847" s="204"/>
      <c r="K3847" s="199"/>
      <c r="L3847" s="199"/>
      <c r="M3847" s="199"/>
      <c r="N3847" s="112"/>
      <c r="O3847" s="199"/>
      <c r="P3847" s="199"/>
      <c r="Q3847" s="199"/>
      <c r="R3847" s="199"/>
      <c r="S3847" s="199"/>
      <c r="T3847" s="199">
        <f>BD[[#This Row],[ND]]*BD[[#This Row],[NE]]</f>
        <v>0</v>
      </c>
      <c r="U3847" s="201" t="str">
        <f t="shared" si="240"/>
        <v/>
      </c>
      <c r="V3847" s="199"/>
      <c r="W3847" s="199">
        <f>BD[[#This Row],[NP]]*BD[[#This Row],[N.C]]</f>
        <v>0</v>
      </c>
      <c r="X3847" s="201" t="str">
        <f t="shared" si="241"/>
        <v/>
      </c>
      <c r="Y3847" s="182" t="b">
        <f t="shared" si="242"/>
        <v>0</v>
      </c>
      <c r="Z3847" s="199"/>
      <c r="AA3847" s="199"/>
      <c r="AB3847" s="112"/>
      <c r="AC3847" s="112"/>
      <c r="AD3847" s="112"/>
      <c r="AE3847" s="204"/>
      <c r="AF3847" s="199"/>
    </row>
    <row r="3848" spans="1:32" ht="15.6" hidden="1">
      <c r="A3848" s="198"/>
      <c r="B3848" s="199"/>
      <c r="C3848" s="199"/>
      <c r="D3848" s="199"/>
      <c r="E3848" s="200"/>
      <c r="F3848" s="200"/>
      <c r="G3848" s="199"/>
      <c r="H3848" s="199"/>
      <c r="I3848" s="200"/>
      <c r="J3848" s="204"/>
      <c r="K3848" s="199"/>
      <c r="L3848" s="199"/>
      <c r="M3848" s="199"/>
      <c r="N3848" s="112"/>
      <c r="O3848" s="199"/>
      <c r="P3848" s="199"/>
      <c r="Q3848" s="199"/>
      <c r="R3848" s="199"/>
      <c r="S3848" s="199"/>
      <c r="T3848" s="199">
        <f>BD[[#This Row],[ND]]*BD[[#This Row],[NE]]</f>
        <v>0</v>
      </c>
      <c r="U3848" s="201" t="str">
        <f t="shared" si="240"/>
        <v/>
      </c>
      <c r="V3848" s="199"/>
      <c r="W3848" s="199">
        <f>BD[[#This Row],[NP]]*BD[[#This Row],[N.C]]</f>
        <v>0</v>
      </c>
      <c r="X3848" s="201" t="str">
        <f t="shared" si="241"/>
        <v/>
      </c>
      <c r="Y3848" s="182" t="b">
        <f t="shared" si="242"/>
        <v>0</v>
      </c>
      <c r="Z3848" s="199"/>
      <c r="AA3848" s="199"/>
      <c r="AB3848" s="112"/>
      <c r="AC3848" s="112"/>
      <c r="AD3848" s="112"/>
      <c r="AE3848" s="204"/>
      <c r="AF3848" s="199"/>
    </row>
    <row r="3849" spans="1:32" ht="15.6" hidden="1">
      <c r="A3849" s="198"/>
      <c r="B3849" s="199"/>
      <c r="C3849" s="199"/>
      <c r="D3849" s="199"/>
      <c r="E3849" s="200"/>
      <c r="F3849" s="200"/>
      <c r="G3849" s="199"/>
      <c r="H3849" s="199"/>
      <c r="I3849" s="200"/>
      <c r="J3849" s="204"/>
      <c r="K3849" s="199"/>
      <c r="L3849" s="199"/>
      <c r="M3849" s="199"/>
      <c r="N3849" s="112"/>
      <c r="O3849" s="199"/>
      <c r="P3849" s="199"/>
      <c r="Q3849" s="199"/>
      <c r="R3849" s="199"/>
      <c r="S3849" s="199"/>
      <c r="T3849" s="199">
        <f>BD[[#This Row],[ND]]*BD[[#This Row],[NE]]</f>
        <v>0</v>
      </c>
      <c r="U3849" s="201" t="str">
        <f t="shared" si="240"/>
        <v/>
      </c>
      <c r="V3849" s="199"/>
      <c r="W3849" s="199">
        <f>BD[[#This Row],[NP]]*BD[[#This Row],[N.C]]</f>
        <v>0</v>
      </c>
      <c r="X3849" s="201" t="str">
        <f t="shared" si="241"/>
        <v/>
      </c>
      <c r="Y3849" s="182" t="b">
        <f t="shared" si="242"/>
        <v>0</v>
      </c>
      <c r="Z3849" s="199"/>
      <c r="AA3849" s="199"/>
      <c r="AB3849" s="112"/>
      <c r="AC3849" s="112"/>
      <c r="AD3849" s="112"/>
      <c r="AE3849" s="204"/>
      <c r="AF3849" s="199"/>
    </row>
    <row r="3850" spans="1:32" ht="15.6" hidden="1">
      <c r="A3850" s="198"/>
      <c r="B3850" s="199"/>
      <c r="C3850" s="199"/>
      <c r="D3850" s="199"/>
      <c r="E3850" s="200"/>
      <c r="F3850" s="200"/>
      <c r="G3850" s="199"/>
      <c r="H3850" s="199"/>
      <c r="I3850" s="200"/>
      <c r="J3850" s="204"/>
      <c r="K3850" s="199"/>
      <c r="L3850" s="199"/>
      <c r="M3850" s="199"/>
      <c r="N3850" s="112"/>
      <c r="O3850" s="199"/>
      <c r="P3850" s="199"/>
      <c r="Q3850" s="199"/>
      <c r="R3850" s="199"/>
      <c r="S3850" s="199"/>
      <c r="T3850" s="199">
        <f>BD[[#This Row],[ND]]*BD[[#This Row],[NE]]</f>
        <v>0</v>
      </c>
      <c r="U3850" s="201" t="str">
        <f t="shared" si="240"/>
        <v/>
      </c>
      <c r="V3850" s="199"/>
      <c r="W3850" s="199">
        <f>BD[[#This Row],[NP]]*BD[[#This Row],[N.C]]</f>
        <v>0</v>
      </c>
      <c r="X3850" s="201" t="str">
        <f t="shared" si="241"/>
        <v/>
      </c>
      <c r="Y3850" s="182" t="b">
        <f t="shared" si="242"/>
        <v>0</v>
      </c>
      <c r="Z3850" s="199"/>
      <c r="AA3850" s="199"/>
      <c r="AB3850" s="112"/>
      <c r="AC3850" s="112"/>
      <c r="AD3850" s="112"/>
      <c r="AE3850" s="204"/>
      <c r="AF3850" s="199"/>
    </row>
    <row r="3851" spans="1:32" ht="15.6" hidden="1">
      <c r="A3851" s="198"/>
      <c r="B3851" s="199"/>
      <c r="C3851" s="199"/>
      <c r="D3851" s="199"/>
      <c r="E3851" s="200"/>
      <c r="F3851" s="200"/>
      <c r="G3851" s="199"/>
      <c r="H3851" s="199"/>
      <c r="I3851" s="200"/>
      <c r="J3851" s="204"/>
      <c r="K3851" s="199"/>
      <c r="L3851" s="199"/>
      <c r="M3851" s="199"/>
      <c r="N3851" s="112"/>
      <c r="O3851" s="199"/>
      <c r="P3851" s="199"/>
      <c r="Q3851" s="199"/>
      <c r="R3851" s="199"/>
      <c r="S3851" s="199"/>
      <c r="T3851" s="199">
        <f>BD[[#This Row],[ND]]*BD[[#This Row],[NE]]</f>
        <v>0</v>
      </c>
      <c r="U3851" s="201" t="str">
        <f t="shared" si="240"/>
        <v/>
      </c>
      <c r="V3851" s="199"/>
      <c r="W3851" s="199">
        <f>BD[[#This Row],[NP]]*BD[[#This Row],[N.C]]</f>
        <v>0</v>
      </c>
      <c r="X3851" s="201" t="str">
        <f t="shared" si="241"/>
        <v/>
      </c>
      <c r="Y3851" s="182" t="b">
        <f t="shared" si="242"/>
        <v>0</v>
      </c>
      <c r="Z3851" s="199"/>
      <c r="AA3851" s="199"/>
      <c r="AB3851" s="112"/>
      <c r="AC3851" s="112"/>
      <c r="AD3851" s="112"/>
      <c r="AE3851" s="204"/>
      <c r="AF3851" s="199"/>
    </row>
    <row r="3852" spans="1:32" ht="15.6" hidden="1">
      <c r="A3852" s="198"/>
      <c r="B3852" s="199"/>
      <c r="C3852" s="199"/>
      <c r="D3852" s="199"/>
      <c r="E3852" s="200"/>
      <c r="F3852" s="200"/>
      <c r="G3852" s="199"/>
      <c r="H3852" s="199"/>
      <c r="I3852" s="200"/>
      <c r="J3852" s="204"/>
      <c r="K3852" s="199"/>
      <c r="L3852" s="199"/>
      <c r="M3852" s="199"/>
      <c r="N3852" s="112"/>
      <c r="O3852" s="199"/>
      <c r="P3852" s="199"/>
      <c r="Q3852" s="199"/>
      <c r="R3852" s="199"/>
      <c r="S3852" s="199"/>
      <c r="T3852" s="199">
        <f>BD[[#This Row],[ND]]*BD[[#This Row],[NE]]</f>
        <v>0</v>
      </c>
      <c r="U3852" s="201" t="str">
        <f t="shared" si="240"/>
        <v/>
      </c>
      <c r="V3852" s="199"/>
      <c r="W3852" s="199">
        <f>BD[[#This Row],[NP]]*BD[[#This Row],[N.C]]</f>
        <v>0</v>
      </c>
      <c r="X3852" s="201" t="str">
        <f t="shared" si="241"/>
        <v/>
      </c>
      <c r="Y3852" s="182" t="b">
        <f t="shared" si="242"/>
        <v>0</v>
      </c>
      <c r="Z3852" s="199"/>
      <c r="AA3852" s="199"/>
      <c r="AB3852" s="112"/>
      <c r="AC3852" s="112"/>
      <c r="AD3852" s="112"/>
      <c r="AE3852" s="204"/>
      <c r="AF3852" s="199"/>
    </row>
    <row r="3853" spans="1:32" ht="15.6" hidden="1">
      <c r="A3853" s="198"/>
      <c r="B3853" s="199"/>
      <c r="C3853" s="199"/>
      <c r="D3853" s="199"/>
      <c r="E3853" s="200"/>
      <c r="F3853" s="200"/>
      <c r="G3853" s="199"/>
      <c r="H3853" s="199"/>
      <c r="I3853" s="200"/>
      <c r="J3853" s="204"/>
      <c r="K3853" s="199"/>
      <c r="L3853" s="199"/>
      <c r="M3853" s="199"/>
      <c r="N3853" s="112"/>
      <c r="O3853" s="199"/>
      <c r="P3853" s="199"/>
      <c r="Q3853" s="199"/>
      <c r="R3853" s="199"/>
      <c r="S3853" s="199"/>
      <c r="T3853" s="199">
        <f>BD[[#This Row],[ND]]*BD[[#This Row],[NE]]</f>
        <v>0</v>
      </c>
      <c r="U3853" s="201" t="str">
        <f t="shared" si="240"/>
        <v/>
      </c>
      <c r="V3853" s="199"/>
      <c r="W3853" s="199">
        <f>BD[[#This Row],[NP]]*BD[[#This Row],[N.C]]</f>
        <v>0</v>
      </c>
      <c r="X3853" s="201" t="str">
        <f t="shared" si="241"/>
        <v/>
      </c>
      <c r="Y3853" s="182" t="b">
        <f t="shared" si="242"/>
        <v>0</v>
      </c>
      <c r="Z3853" s="199"/>
      <c r="AA3853" s="199"/>
      <c r="AB3853" s="112"/>
      <c r="AC3853" s="112"/>
      <c r="AD3853" s="112"/>
      <c r="AE3853" s="204"/>
      <c r="AF3853" s="199"/>
    </row>
    <row r="3854" spans="1:32" ht="15.6" hidden="1">
      <c r="A3854" s="198"/>
      <c r="B3854" s="199"/>
      <c r="C3854" s="199"/>
      <c r="D3854" s="199"/>
      <c r="E3854" s="200"/>
      <c r="F3854" s="200"/>
      <c r="G3854" s="199"/>
      <c r="H3854" s="199"/>
      <c r="I3854" s="200"/>
      <c r="J3854" s="204"/>
      <c r="K3854" s="199"/>
      <c r="L3854" s="199"/>
      <c r="M3854" s="199"/>
      <c r="N3854" s="112"/>
      <c r="O3854" s="199"/>
      <c r="P3854" s="199"/>
      <c r="Q3854" s="199"/>
      <c r="R3854" s="199"/>
      <c r="S3854" s="199"/>
      <c r="T3854" s="199">
        <f>BD[[#This Row],[ND]]*BD[[#This Row],[NE]]</f>
        <v>0</v>
      </c>
      <c r="U3854" s="201" t="str">
        <f t="shared" si="240"/>
        <v/>
      </c>
      <c r="V3854" s="199"/>
      <c r="W3854" s="199">
        <f>BD[[#This Row],[NP]]*BD[[#This Row],[N.C]]</f>
        <v>0</v>
      </c>
      <c r="X3854" s="201" t="str">
        <f t="shared" si="241"/>
        <v/>
      </c>
      <c r="Y3854" s="182" t="b">
        <f t="shared" si="242"/>
        <v>0</v>
      </c>
      <c r="Z3854" s="199"/>
      <c r="AA3854" s="199"/>
      <c r="AB3854" s="112"/>
      <c r="AC3854" s="112"/>
      <c r="AD3854" s="112"/>
      <c r="AE3854" s="204"/>
      <c r="AF3854" s="199"/>
    </row>
    <row r="3855" spans="1:32" ht="15.6" hidden="1">
      <c r="A3855" s="198"/>
      <c r="B3855" s="199"/>
      <c r="C3855" s="199"/>
      <c r="D3855" s="199"/>
      <c r="E3855" s="200"/>
      <c r="F3855" s="200"/>
      <c r="G3855" s="199"/>
      <c r="H3855" s="199"/>
      <c r="I3855" s="200"/>
      <c r="J3855" s="204"/>
      <c r="K3855" s="199"/>
      <c r="L3855" s="199"/>
      <c r="M3855" s="199"/>
      <c r="N3855" s="112"/>
      <c r="O3855" s="199"/>
      <c r="P3855" s="199"/>
      <c r="Q3855" s="199"/>
      <c r="R3855" s="199"/>
      <c r="S3855" s="199"/>
      <c r="T3855" s="199">
        <f>BD[[#This Row],[ND]]*BD[[#This Row],[NE]]</f>
        <v>0</v>
      </c>
      <c r="U3855" s="201" t="str">
        <f t="shared" si="240"/>
        <v/>
      </c>
      <c r="V3855" s="199"/>
      <c r="W3855" s="199">
        <f>BD[[#This Row],[NP]]*BD[[#This Row],[N.C]]</f>
        <v>0</v>
      </c>
      <c r="X3855" s="201" t="str">
        <f t="shared" si="241"/>
        <v/>
      </c>
      <c r="Y3855" s="182" t="b">
        <f t="shared" si="242"/>
        <v>0</v>
      </c>
      <c r="Z3855" s="199"/>
      <c r="AA3855" s="199"/>
      <c r="AB3855" s="112"/>
      <c r="AC3855" s="112"/>
      <c r="AD3855" s="112"/>
      <c r="AE3855" s="204"/>
      <c r="AF3855" s="199"/>
    </row>
    <row r="3856" spans="1:32" ht="15.6" hidden="1">
      <c r="A3856" s="198"/>
      <c r="B3856" s="199"/>
      <c r="C3856" s="199"/>
      <c r="D3856" s="199"/>
      <c r="E3856" s="200"/>
      <c r="F3856" s="200"/>
      <c r="G3856" s="199"/>
      <c r="H3856" s="199"/>
      <c r="I3856" s="200"/>
      <c r="J3856" s="204"/>
      <c r="K3856" s="199"/>
      <c r="L3856" s="199"/>
      <c r="M3856" s="199"/>
      <c r="N3856" s="112"/>
      <c r="O3856" s="199"/>
      <c r="P3856" s="199"/>
      <c r="Q3856" s="199"/>
      <c r="R3856" s="199"/>
      <c r="S3856" s="199"/>
      <c r="T3856" s="199">
        <f>BD[[#This Row],[ND]]*BD[[#This Row],[NE]]</f>
        <v>0</v>
      </c>
      <c r="U3856" s="201" t="str">
        <f t="shared" si="240"/>
        <v/>
      </c>
      <c r="V3856" s="199"/>
      <c r="W3856" s="199">
        <f>BD[[#This Row],[NP]]*BD[[#This Row],[N.C]]</f>
        <v>0</v>
      </c>
      <c r="X3856" s="201" t="str">
        <f t="shared" si="241"/>
        <v/>
      </c>
      <c r="Y3856" s="182" t="b">
        <f t="shared" si="242"/>
        <v>0</v>
      </c>
      <c r="Z3856" s="199"/>
      <c r="AA3856" s="199"/>
      <c r="AB3856" s="112"/>
      <c r="AC3856" s="112"/>
      <c r="AD3856" s="112"/>
      <c r="AE3856" s="204"/>
      <c r="AF3856" s="199"/>
    </row>
    <row r="3857" spans="1:32" ht="15.6" hidden="1">
      <c r="A3857" s="198"/>
      <c r="B3857" s="199"/>
      <c r="C3857" s="199"/>
      <c r="D3857" s="199"/>
      <c r="E3857" s="200"/>
      <c r="F3857" s="200"/>
      <c r="G3857" s="199"/>
      <c r="H3857" s="199"/>
      <c r="I3857" s="200"/>
      <c r="J3857" s="204"/>
      <c r="K3857" s="199"/>
      <c r="L3857" s="199"/>
      <c r="M3857" s="199"/>
      <c r="N3857" s="112"/>
      <c r="O3857" s="199"/>
      <c r="P3857" s="199"/>
      <c r="Q3857" s="199"/>
      <c r="R3857" s="199"/>
      <c r="S3857" s="199"/>
      <c r="T3857" s="199">
        <f>BD[[#This Row],[ND]]*BD[[#This Row],[NE]]</f>
        <v>0</v>
      </c>
      <c r="U3857" s="201" t="str">
        <f t="shared" si="240"/>
        <v/>
      </c>
      <c r="V3857" s="199"/>
      <c r="W3857" s="199">
        <f>BD[[#This Row],[NP]]*BD[[#This Row],[N.C]]</f>
        <v>0</v>
      </c>
      <c r="X3857" s="201" t="str">
        <f t="shared" si="241"/>
        <v/>
      </c>
      <c r="Y3857" s="182" t="b">
        <f t="shared" si="242"/>
        <v>0</v>
      </c>
      <c r="Z3857" s="199"/>
      <c r="AA3857" s="199"/>
      <c r="AB3857" s="112"/>
      <c r="AC3857" s="112"/>
      <c r="AD3857" s="112"/>
      <c r="AE3857" s="204"/>
      <c r="AF3857" s="199"/>
    </row>
    <row r="3858" spans="1:32" ht="15.6" hidden="1">
      <c r="A3858" s="198"/>
      <c r="B3858" s="199"/>
      <c r="C3858" s="199"/>
      <c r="D3858" s="199"/>
      <c r="E3858" s="200"/>
      <c r="F3858" s="200"/>
      <c r="G3858" s="199"/>
      <c r="H3858" s="199"/>
      <c r="I3858" s="200"/>
      <c r="J3858" s="204"/>
      <c r="K3858" s="199"/>
      <c r="L3858" s="199"/>
      <c r="M3858" s="199"/>
      <c r="N3858" s="112"/>
      <c r="O3858" s="199"/>
      <c r="P3858" s="199"/>
      <c r="Q3858" s="199"/>
      <c r="R3858" s="199"/>
      <c r="S3858" s="199"/>
      <c r="T3858" s="199">
        <f>BD[[#This Row],[ND]]*BD[[#This Row],[NE]]</f>
        <v>0</v>
      </c>
      <c r="U3858" s="201" t="str">
        <f t="shared" si="240"/>
        <v/>
      </c>
      <c r="V3858" s="199"/>
      <c r="W3858" s="199">
        <f>BD[[#This Row],[NP]]*BD[[#This Row],[N.C]]</f>
        <v>0</v>
      </c>
      <c r="X3858" s="201" t="str">
        <f t="shared" si="241"/>
        <v/>
      </c>
      <c r="Y3858" s="182" t="b">
        <f t="shared" si="242"/>
        <v>0</v>
      </c>
      <c r="Z3858" s="199"/>
      <c r="AA3858" s="199"/>
      <c r="AB3858" s="112"/>
      <c r="AC3858" s="112"/>
      <c r="AD3858" s="112"/>
      <c r="AE3858" s="204"/>
      <c r="AF3858" s="199"/>
    </row>
    <row r="3859" spans="1:32" ht="15.6" hidden="1">
      <c r="A3859" s="198"/>
      <c r="B3859" s="199"/>
      <c r="C3859" s="199"/>
      <c r="D3859" s="199"/>
      <c r="E3859" s="200"/>
      <c r="F3859" s="200"/>
      <c r="G3859" s="199"/>
      <c r="H3859" s="199"/>
      <c r="I3859" s="200"/>
      <c r="J3859" s="204"/>
      <c r="K3859" s="199"/>
      <c r="L3859" s="199"/>
      <c r="M3859" s="199"/>
      <c r="N3859" s="112"/>
      <c r="O3859" s="199"/>
      <c r="P3859" s="199"/>
      <c r="Q3859" s="199"/>
      <c r="R3859" s="199"/>
      <c r="S3859" s="199"/>
      <c r="T3859" s="199">
        <f>BD[[#This Row],[ND]]*BD[[#This Row],[NE]]</f>
        <v>0</v>
      </c>
      <c r="U3859" s="201" t="str">
        <f t="shared" si="240"/>
        <v/>
      </c>
      <c r="V3859" s="199"/>
      <c r="W3859" s="199">
        <f>BD[[#This Row],[NP]]*BD[[#This Row],[N.C]]</f>
        <v>0</v>
      </c>
      <c r="X3859" s="201" t="str">
        <f t="shared" si="241"/>
        <v/>
      </c>
      <c r="Y3859" s="182" t="b">
        <f t="shared" si="242"/>
        <v>0</v>
      </c>
      <c r="Z3859" s="199"/>
      <c r="AA3859" s="199"/>
      <c r="AB3859" s="112"/>
      <c r="AC3859" s="112"/>
      <c r="AD3859" s="112"/>
      <c r="AE3859" s="204"/>
      <c r="AF3859" s="199"/>
    </row>
    <row r="3860" spans="1:32" ht="15.6" hidden="1">
      <c r="A3860" s="198"/>
      <c r="B3860" s="199"/>
      <c r="C3860" s="199"/>
      <c r="D3860" s="199"/>
      <c r="E3860" s="200"/>
      <c r="F3860" s="200"/>
      <c r="G3860" s="199"/>
      <c r="H3860" s="199"/>
      <c r="I3860" s="200"/>
      <c r="J3860" s="204"/>
      <c r="K3860" s="199"/>
      <c r="L3860" s="199"/>
      <c r="M3860" s="199"/>
      <c r="N3860" s="112"/>
      <c r="O3860" s="199"/>
      <c r="P3860" s="199"/>
      <c r="Q3860" s="199"/>
      <c r="R3860" s="199"/>
      <c r="S3860" s="199"/>
      <c r="T3860" s="199">
        <f>BD[[#This Row],[ND]]*BD[[#This Row],[NE]]</f>
        <v>0</v>
      </c>
      <c r="U3860" s="201" t="str">
        <f t="shared" si="240"/>
        <v/>
      </c>
      <c r="V3860" s="199"/>
      <c r="W3860" s="199">
        <f>BD[[#This Row],[NP]]*BD[[#This Row],[N.C]]</f>
        <v>0</v>
      </c>
      <c r="X3860" s="201" t="str">
        <f t="shared" si="241"/>
        <v/>
      </c>
      <c r="Y3860" s="182" t="b">
        <f t="shared" si="242"/>
        <v>0</v>
      </c>
      <c r="Z3860" s="199"/>
      <c r="AA3860" s="199"/>
      <c r="AB3860" s="112"/>
      <c r="AC3860" s="112"/>
      <c r="AD3860" s="112"/>
      <c r="AE3860" s="204"/>
      <c r="AF3860" s="199"/>
    </row>
    <row r="3861" spans="1:32" ht="15.6" hidden="1">
      <c r="A3861" s="198"/>
      <c r="B3861" s="199"/>
      <c r="C3861" s="199"/>
      <c r="D3861" s="199"/>
      <c r="E3861" s="200"/>
      <c r="F3861" s="200"/>
      <c r="G3861" s="199"/>
      <c r="H3861" s="199"/>
      <c r="I3861" s="200"/>
      <c r="J3861" s="204"/>
      <c r="K3861" s="199"/>
      <c r="L3861" s="199"/>
      <c r="M3861" s="199"/>
      <c r="N3861" s="112"/>
      <c r="O3861" s="199"/>
      <c r="P3861" s="199"/>
      <c r="Q3861" s="199"/>
      <c r="R3861" s="199"/>
      <c r="S3861" s="199"/>
      <c r="T3861" s="199">
        <f>BD[[#This Row],[ND]]*BD[[#This Row],[NE]]</f>
        <v>0</v>
      </c>
      <c r="U3861" s="201" t="str">
        <f t="shared" si="240"/>
        <v/>
      </c>
      <c r="V3861" s="199"/>
      <c r="W3861" s="199">
        <f>BD[[#This Row],[NP]]*BD[[#This Row],[N.C]]</f>
        <v>0</v>
      </c>
      <c r="X3861" s="201" t="str">
        <f t="shared" si="241"/>
        <v/>
      </c>
      <c r="Y3861" s="182" t="b">
        <f t="shared" si="242"/>
        <v>0</v>
      </c>
      <c r="Z3861" s="199"/>
      <c r="AA3861" s="199"/>
      <c r="AB3861" s="112"/>
      <c r="AC3861" s="112"/>
      <c r="AD3861" s="112"/>
      <c r="AE3861" s="204"/>
      <c r="AF3861" s="199"/>
    </row>
    <row r="3862" spans="1:32" ht="15.6" hidden="1">
      <c r="A3862" s="198"/>
      <c r="B3862" s="199"/>
      <c r="C3862" s="199"/>
      <c r="D3862" s="199"/>
      <c r="E3862" s="200"/>
      <c r="F3862" s="200"/>
      <c r="G3862" s="199"/>
      <c r="H3862" s="199"/>
      <c r="I3862" s="200"/>
      <c r="J3862" s="204"/>
      <c r="K3862" s="199"/>
      <c r="L3862" s="199"/>
      <c r="M3862" s="199"/>
      <c r="N3862" s="112"/>
      <c r="O3862" s="199"/>
      <c r="P3862" s="199"/>
      <c r="Q3862" s="199"/>
      <c r="R3862" s="199"/>
      <c r="S3862" s="199"/>
      <c r="T3862" s="199">
        <f>BD[[#This Row],[ND]]*BD[[#This Row],[NE]]</f>
        <v>0</v>
      </c>
      <c r="U3862" s="201" t="str">
        <f t="shared" si="240"/>
        <v/>
      </c>
      <c r="V3862" s="199"/>
      <c r="W3862" s="199">
        <f>BD[[#This Row],[NP]]*BD[[#This Row],[N.C]]</f>
        <v>0</v>
      </c>
      <c r="X3862" s="201" t="str">
        <f t="shared" si="241"/>
        <v/>
      </c>
      <c r="Y3862" s="182" t="b">
        <f t="shared" si="242"/>
        <v>0</v>
      </c>
      <c r="Z3862" s="199"/>
      <c r="AA3862" s="199"/>
      <c r="AB3862" s="112"/>
      <c r="AC3862" s="112"/>
      <c r="AD3862" s="112"/>
      <c r="AE3862" s="204"/>
      <c r="AF3862" s="199"/>
    </row>
    <row r="3863" spans="1:32" ht="15.6" hidden="1">
      <c r="A3863" s="198"/>
      <c r="B3863" s="199"/>
      <c r="C3863" s="199"/>
      <c r="D3863" s="199"/>
      <c r="E3863" s="200"/>
      <c r="F3863" s="200"/>
      <c r="G3863" s="199"/>
      <c r="H3863" s="199"/>
      <c r="I3863" s="200"/>
      <c r="J3863" s="204"/>
      <c r="K3863" s="199"/>
      <c r="L3863" s="199"/>
      <c r="M3863" s="199"/>
      <c r="N3863" s="112"/>
      <c r="O3863" s="199"/>
      <c r="P3863" s="199"/>
      <c r="Q3863" s="199"/>
      <c r="R3863" s="199"/>
      <c r="S3863" s="199"/>
      <c r="T3863" s="199">
        <f>BD[[#This Row],[ND]]*BD[[#This Row],[NE]]</f>
        <v>0</v>
      </c>
      <c r="U3863" s="201" t="str">
        <f t="shared" si="240"/>
        <v/>
      </c>
      <c r="V3863" s="199"/>
      <c r="W3863" s="199">
        <f>BD[[#This Row],[NP]]*BD[[#This Row],[N.C]]</f>
        <v>0</v>
      </c>
      <c r="X3863" s="201" t="str">
        <f t="shared" si="241"/>
        <v/>
      </c>
      <c r="Y3863" s="182" t="b">
        <f t="shared" si="242"/>
        <v>0</v>
      </c>
      <c r="Z3863" s="199"/>
      <c r="AA3863" s="199"/>
      <c r="AB3863" s="112"/>
      <c r="AC3863" s="112"/>
      <c r="AD3863" s="112"/>
      <c r="AE3863" s="204"/>
      <c r="AF3863" s="199"/>
    </row>
    <row r="3864" spans="1:32" ht="15.6" hidden="1">
      <c r="A3864" s="198"/>
      <c r="B3864" s="199"/>
      <c r="C3864" s="199"/>
      <c r="D3864" s="199"/>
      <c r="E3864" s="200"/>
      <c r="F3864" s="200"/>
      <c r="G3864" s="199"/>
      <c r="H3864" s="199"/>
      <c r="I3864" s="200"/>
      <c r="J3864" s="204"/>
      <c r="K3864" s="199"/>
      <c r="L3864" s="199"/>
      <c r="M3864" s="199"/>
      <c r="N3864" s="112"/>
      <c r="O3864" s="199"/>
      <c r="P3864" s="199"/>
      <c r="Q3864" s="199"/>
      <c r="R3864" s="199"/>
      <c r="S3864" s="199"/>
      <c r="T3864" s="199">
        <f>BD[[#This Row],[ND]]*BD[[#This Row],[NE]]</f>
        <v>0</v>
      </c>
      <c r="U3864" s="201" t="str">
        <f t="shared" si="240"/>
        <v/>
      </c>
      <c r="V3864" s="199"/>
      <c r="W3864" s="199">
        <f>BD[[#This Row],[NP]]*BD[[#This Row],[N.C]]</f>
        <v>0</v>
      </c>
      <c r="X3864" s="201" t="str">
        <f t="shared" si="241"/>
        <v/>
      </c>
      <c r="Y3864" s="182" t="b">
        <f t="shared" si="242"/>
        <v>0</v>
      </c>
      <c r="Z3864" s="199"/>
      <c r="AA3864" s="199"/>
      <c r="AB3864" s="112"/>
      <c r="AC3864" s="112"/>
      <c r="AD3864" s="112"/>
      <c r="AE3864" s="204"/>
      <c r="AF3864" s="199"/>
    </row>
    <row r="3865" spans="1:32" ht="15.6" hidden="1">
      <c r="A3865" s="198"/>
      <c r="B3865" s="199"/>
      <c r="C3865" s="199"/>
      <c r="D3865" s="199"/>
      <c r="E3865" s="200"/>
      <c r="F3865" s="200"/>
      <c r="G3865" s="199"/>
      <c r="H3865" s="199"/>
      <c r="I3865" s="200"/>
      <c r="J3865" s="204"/>
      <c r="K3865" s="199"/>
      <c r="L3865" s="199"/>
      <c r="M3865" s="199"/>
      <c r="N3865" s="112"/>
      <c r="O3865" s="199"/>
      <c r="P3865" s="199"/>
      <c r="Q3865" s="199"/>
      <c r="R3865" s="199"/>
      <c r="S3865" s="199"/>
      <c r="T3865" s="199">
        <f>BD[[#This Row],[ND]]*BD[[#This Row],[NE]]</f>
        <v>0</v>
      </c>
      <c r="U3865" s="201" t="str">
        <f t="shared" si="240"/>
        <v/>
      </c>
      <c r="V3865" s="199"/>
      <c r="W3865" s="199">
        <f>BD[[#This Row],[NP]]*BD[[#This Row],[N.C]]</f>
        <v>0</v>
      </c>
      <c r="X3865" s="201" t="str">
        <f t="shared" si="241"/>
        <v/>
      </c>
      <c r="Y3865" s="182" t="b">
        <f t="shared" si="242"/>
        <v>0</v>
      </c>
      <c r="Z3865" s="199"/>
      <c r="AA3865" s="199"/>
      <c r="AB3865" s="112"/>
      <c r="AC3865" s="112"/>
      <c r="AD3865" s="112"/>
      <c r="AE3865" s="204"/>
      <c r="AF3865" s="199"/>
    </row>
    <row r="3866" spans="1:32" ht="15.6" hidden="1">
      <c r="A3866" s="198"/>
      <c r="B3866" s="199"/>
      <c r="C3866" s="199"/>
      <c r="D3866" s="199"/>
      <c r="E3866" s="200"/>
      <c r="F3866" s="200"/>
      <c r="G3866" s="199"/>
      <c r="H3866" s="199"/>
      <c r="I3866" s="200"/>
      <c r="J3866" s="204"/>
      <c r="K3866" s="199"/>
      <c r="L3866" s="199"/>
      <c r="M3866" s="199"/>
      <c r="N3866" s="112"/>
      <c r="O3866" s="199"/>
      <c r="P3866" s="199"/>
      <c r="Q3866" s="199"/>
      <c r="R3866" s="199"/>
      <c r="S3866" s="199"/>
      <c r="T3866" s="199">
        <f>BD[[#This Row],[ND]]*BD[[#This Row],[NE]]</f>
        <v>0</v>
      </c>
      <c r="U3866" s="201" t="str">
        <f t="shared" si="240"/>
        <v/>
      </c>
      <c r="V3866" s="199"/>
      <c r="W3866" s="199">
        <f>BD[[#This Row],[NP]]*BD[[#This Row],[N.C]]</f>
        <v>0</v>
      </c>
      <c r="X3866" s="201" t="str">
        <f t="shared" si="241"/>
        <v/>
      </c>
      <c r="Y3866" s="182" t="b">
        <f t="shared" si="242"/>
        <v>0</v>
      </c>
      <c r="Z3866" s="199"/>
      <c r="AA3866" s="199"/>
      <c r="AB3866" s="112"/>
      <c r="AC3866" s="112"/>
      <c r="AD3866" s="112"/>
      <c r="AE3866" s="204"/>
      <c r="AF3866" s="199"/>
    </row>
    <row r="3867" spans="1:32" ht="15.6" hidden="1">
      <c r="A3867" s="198"/>
      <c r="B3867" s="199"/>
      <c r="C3867" s="199"/>
      <c r="D3867" s="199"/>
      <c r="E3867" s="200"/>
      <c r="F3867" s="200"/>
      <c r="G3867" s="199"/>
      <c r="H3867" s="199"/>
      <c r="I3867" s="200"/>
      <c r="J3867" s="204"/>
      <c r="K3867" s="199"/>
      <c r="L3867" s="199"/>
      <c r="M3867" s="199"/>
      <c r="N3867" s="112"/>
      <c r="O3867" s="199"/>
      <c r="P3867" s="199"/>
      <c r="Q3867" s="199"/>
      <c r="R3867" s="199"/>
      <c r="S3867" s="199"/>
      <c r="T3867" s="199">
        <f>BD[[#This Row],[ND]]*BD[[#This Row],[NE]]</f>
        <v>0</v>
      </c>
      <c r="U3867" s="201" t="str">
        <f t="shared" si="240"/>
        <v/>
      </c>
      <c r="V3867" s="199"/>
      <c r="W3867" s="199">
        <f>BD[[#This Row],[NP]]*BD[[#This Row],[N.C]]</f>
        <v>0</v>
      </c>
      <c r="X3867" s="201" t="str">
        <f t="shared" si="241"/>
        <v/>
      </c>
      <c r="Y3867" s="182" t="b">
        <f t="shared" si="242"/>
        <v>0</v>
      </c>
      <c r="Z3867" s="199"/>
      <c r="AA3867" s="199"/>
      <c r="AB3867" s="112"/>
      <c r="AC3867" s="112"/>
      <c r="AD3867" s="112"/>
      <c r="AE3867" s="204"/>
      <c r="AF3867" s="199"/>
    </row>
    <row r="3868" spans="1:32" ht="15.6" hidden="1">
      <c r="A3868" s="198"/>
      <c r="B3868" s="199"/>
      <c r="C3868" s="199"/>
      <c r="D3868" s="199"/>
      <c r="E3868" s="200"/>
      <c r="F3868" s="200"/>
      <c r="G3868" s="199"/>
      <c r="H3868" s="199"/>
      <c r="I3868" s="200"/>
      <c r="J3868" s="204"/>
      <c r="K3868" s="199"/>
      <c r="L3868" s="199"/>
      <c r="M3868" s="199"/>
      <c r="N3868" s="112"/>
      <c r="O3868" s="199"/>
      <c r="P3868" s="199"/>
      <c r="Q3868" s="199"/>
      <c r="R3868" s="199"/>
      <c r="S3868" s="199"/>
      <c r="T3868" s="199">
        <f>BD[[#This Row],[ND]]*BD[[#This Row],[NE]]</f>
        <v>0</v>
      </c>
      <c r="U3868" s="201" t="str">
        <f t="shared" si="240"/>
        <v/>
      </c>
      <c r="V3868" s="199"/>
      <c r="W3868" s="199">
        <f>BD[[#This Row],[NP]]*BD[[#This Row],[N.C]]</f>
        <v>0</v>
      </c>
      <c r="X3868" s="201" t="str">
        <f t="shared" si="241"/>
        <v/>
      </c>
      <c r="Y3868" s="182" t="b">
        <f t="shared" si="242"/>
        <v>0</v>
      </c>
      <c r="Z3868" s="199"/>
      <c r="AA3868" s="199"/>
      <c r="AB3868" s="112"/>
      <c r="AC3868" s="112"/>
      <c r="AD3868" s="112"/>
      <c r="AE3868" s="204"/>
      <c r="AF3868" s="199"/>
    </row>
    <row r="3869" spans="1:32" ht="15.6" hidden="1">
      <c r="A3869" s="198"/>
      <c r="B3869" s="199"/>
      <c r="C3869" s="199"/>
      <c r="D3869" s="199"/>
      <c r="E3869" s="200"/>
      <c r="F3869" s="200"/>
      <c r="G3869" s="199"/>
      <c r="H3869" s="199"/>
      <c r="I3869" s="200"/>
      <c r="J3869" s="204"/>
      <c r="K3869" s="199"/>
      <c r="L3869" s="199"/>
      <c r="M3869" s="199"/>
      <c r="N3869" s="112"/>
      <c r="O3869" s="199"/>
      <c r="P3869" s="199"/>
      <c r="Q3869" s="199"/>
      <c r="R3869" s="199"/>
      <c r="S3869" s="199"/>
      <c r="T3869" s="199">
        <f>BD[[#This Row],[ND]]*BD[[#This Row],[NE]]</f>
        <v>0</v>
      </c>
      <c r="U3869" s="201" t="str">
        <f t="shared" si="240"/>
        <v/>
      </c>
      <c r="V3869" s="199"/>
      <c r="W3869" s="199">
        <f>BD[[#This Row],[NP]]*BD[[#This Row],[N.C]]</f>
        <v>0</v>
      </c>
      <c r="X3869" s="201" t="str">
        <f t="shared" si="241"/>
        <v/>
      </c>
      <c r="Y3869" s="182" t="b">
        <f t="shared" si="242"/>
        <v>0</v>
      </c>
      <c r="Z3869" s="199"/>
      <c r="AA3869" s="199"/>
      <c r="AB3869" s="112"/>
      <c r="AC3869" s="112"/>
      <c r="AD3869" s="112"/>
      <c r="AE3869" s="204"/>
      <c r="AF3869" s="199"/>
    </row>
    <row r="3870" spans="1:32" ht="15.6" hidden="1">
      <c r="A3870" s="198"/>
      <c r="B3870" s="199"/>
      <c r="C3870" s="199"/>
      <c r="D3870" s="199"/>
      <c r="E3870" s="200"/>
      <c r="F3870" s="200"/>
      <c r="G3870" s="199"/>
      <c r="H3870" s="199"/>
      <c r="I3870" s="200"/>
      <c r="J3870" s="204"/>
      <c r="K3870" s="199"/>
      <c r="L3870" s="199"/>
      <c r="M3870" s="199"/>
      <c r="N3870" s="112"/>
      <c r="O3870" s="199"/>
      <c r="P3870" s="199"/>
      <c r="Q3870" s="199"/>
      <c r="R3870" s="199"/>
      <c r="S3870" s="199"/>
      <c r="T3870" s="199">
        <f>BD[[#This Row],[ND]]*BD[[#This Row],[NE]]</f>
        <v>0</v>
      </c>
      <c r="U3870" s="201" t="str">
        <f t="shared" si="240"/>
        <v/>
      </c>
      <c r="V3870" s="199"/>
      <c r="W3870" s="199">
        <f>BD[[#This Row],[NP]]*BD[[#This Row],[N.C]]</f>
        <v>0</v>
      </c>
      <c r="X3870" s="201" t="str">
        <f t="shared" si="241"/>
        <v/>
      </c>
      <c r="Y3870" s="182" t="b">
        <f t="shared" si="242"/>
        <v>0</v>
      </c>
      <c r="Z3870" s="199"/>
      <c r="AA3870" s="199"/>
      <c r="AB3870" s="112"/>
      <c r="AC3870" s="112"/>
      <c r="AD3870" s="112"/>
      <c r="AE3870" s="204"/>
      <c r="AF3870" s="199"/>
    </row>
    <row r="3871" spans="1:32" ht="15.6" hidden="1">
      <c r="A3871" s="198"/>
      <c r="B3871" s="199"/>
      <c r="C3871" s="199"/>
      <c r="D3871" s="199"/>
      <c r="E3871" s="200"/>
      <c r="F3871" s="200"/>
      <c r="G3871" s="199"/>
      <c r="H3871" s="199"/>
      <c r="I3871" s="200"/>
      <c r="J3871" s="204"/>
      <c r="K3871" s="199"/>
      <c r="L3871" s="199"/>
      <c r="M3871" s="199"/>
      <c r="N3871" s="112"/>
      <c r="O3871" s="199"/>
      <c r="P3871" s="199"/>
      <c r="Q3871" s="199"/>
      <c r="R3871" s="199"/>
      <c r="S3871" s="199"/>
      <c r="T3871" s="199">
        <f>BD[[#This Row],[ND]]*BD[[#This Row],[NE]]</f>
        <v>0</v>
      </c>
      <c r="U3871" s="201" t="str">
        <f t="shared" si="240"/>
        <v/>
      </c>
      <c r="V3871" s="199"/>
      <c r="W3871" s="199">
        <f>BD[[#This Row],[NP]]*BD[[#This Row],[N.C]]</f>
        <v>0</v>
      </c>
      <c r="X3871" s="201" t="str">
        <f t="shared" si="241"/>
        <v/>
      </c>
      <c r="Y3871" s="182" t="b">
        <f t="shared" si="242"/>
        <v>0</v>
      </c>
      <c r="Z3871" s="199"/>
      <c r="AA3871" s="199"/>
      <c r="AB3871" s="112"/>
      <c r="AC3871" s="112"/>
      <c r="AD3871" s="112"/>
      <c r="AE3871" s="204"/>
      <c r="AF3871" s="199"/>
    </row>
    <row r="3872" spans="1:32" ht="15.6" hidden="1">
      <c r="A3872" s="198"/>
      <c r="B3872" s="199"/>
      <c r="C3872" s="199"/>
      <c r="D3872" s="199"/>
      <c r="E3872" s="200"/>
      <c r="F3872" s="200"/>
      <c r="G3872" s="199"/>
      <c r="H3872" s="199"/>
      <c r="I3872" s="200"/>
      <c r="J3872" s="204"/>
      <c r="K3872" s="199"/>
      <c r="L3872" s="199"/>
      <c r="M3872" s="199"/>
      <c r="N3872" s="112"/>
      <c r="O3872" s="199"/>
      <c r="P3872" s="199"/>
      <c r="Q3872" s="199"/>
      <c r="R3872" s="199"/>
      <c r="S3872" s="199"/>
      <c r="T3872" s="199">
        <f>BD[[#This Row],[ND]]*BD[[#This Row],[NE]]</f>
        <v>0</v>
      </c>
      <c r="U3872" s="201" t="str">
        <f t="shared" si="240"/>
        <v/>
      </c>
      <c r="V3872" s="199"/>
      <c r="W3872" s="199">
        <f>BD[[#This Row],[NP]]*BD[[#This Row],[N.C]]</f>
        <v>0</v>
      </c>
      <c r="X3872" s="201" t="str">
        <f t="shared" si="241"/>
        <v/>
      </c>
      <c r="Y3872" s="182" t="b">
        <f t="shared" si="242"/>
        <v>0</v>
      </c>
      <c r="Z3872" s="199"/>
      <c r="AA3872" s="199"/>
      <c r="AB3872" s="112"/>
      <c r="AC3872" s="112"/>
      <c r="AD3872" s="112"/>
      <c r="AE3872" s="204"/>
      <c r="AF3872" s="199"/>
    </row>
    <row r="3873" spans="1:32" ht="15.6" hidden="1">
      <c r="A3873" s="198"/>
      <c r="B3873" s="199"/>
      <c r="C3873" s="199"/>
      <c r="D3873" s="199"/>
      <c r="E3873" s="200"/>
      <c r="F3873" s="200"/>
      <c r="G3873" s="199"/>
      <c r="H3873" s="199"/>
      <c r="I3873" s="200"/>
      <c r="J3873" s="204"/>
      <c r="K3873" s="199"/>
      <c r="L3873" s="199"/>
      <c r="M3873" s="199"/>
      <c r="N3873" s="112"/>
      <c r="O3873" s="199"/>
      <c r="P3873" s="199"/>
      <c r="Q3873" s="199"/>
      <c r="R3873" s="199"/>
      <c r="S3873" s="199"/>
      <c r="T3873" s="199">
        <f>BD[[#This Row],[ND]]*BD[[#This Row],[NE]]</f>
        <v>0</v>
      </c>
      <c r="U3873" s="201" t="str">
        <f t="shared" si="240"/>
        <v/>
      </c>
      <c r="V3873" s="199"/>
      <c r="W3873" s="199">
        <f>BD[[#This Row],[NP]]*BD[[#This Row],[N.C]]</f>
        <v>0</v>
      </c>
      <c r="X3873" s="201" t="str">
        <f t="shared" si="241"/>
        <v/>
      </c>
      <c r="Y3873" s="182" t="b">
        <f t="shared" si="242"/>
        <v>0</v>
      </c>
      <c r="Z3873" s="199"/>
      <c r="AA3873" s="199"/>
      <c r="AB3873" s="112"/>
      <c r="AC3873" s="112"/>
      <c r="AD3873" s="112"/>
      <c r="AE3873" s="204"/>
      <c r="AF3873" s="199"/>
    </row>
    <row r="3874" spans="1:32" ht="15.6" hidden="1">
      <c r="A3874" s="198"/>
      <c r="B3874" s="199"/>
      <c r="C3874" s="199"/>
      <c r="D3874" s="199"/>
      <c r="E3874" s="200"/>
      <c r="F3874" s="200"/>
      <c r="G3874" s="199"/>
      <c r="H3874" s="199"/>
      <c r="I3874" s="200"/>
      <c r="J3874" s="204"/>
      <c r="K3874" s="199"/>
      <c r="L3874" s="199"/>
      <c r="M3874" s="199"/>
      <c r="N3874" s="112"/>
      <c r="O3874" s="199"/>
      <c r="P3874" s="199"/>
      <c r="Q3874" s="199"/>
      <c r="R3874" s="199"/>
      <c r="S3874" s="199"/>
      <c r="T3874" s="199">
        <f>BD[[#This Row],[ND]]*BD[[#This Row],[NE]]</f>
        <v>0</v>
      </c>
      <c r="U3874" s="201" t="str">
        <f t="shared" si="240"/>
        <v/>
      </c>
      <c r="V3874" s="199"/>
      <c r="W3874" s="199">
        <f>BD[[#This Row],[NP]]*BD[[#This Row],[N.C]]</f>
        <v>0</v>
      </c>
      <c r="X3874" s="201" t="str">
        <f t="shared" si="241"/>
        <v/>
      </c>
      <c r="Y3874" s="182" t="b">
        <f t="shared" si="242"/>
        <v>0</v>
      </c>
      <c r="Z3874" s="199"/>
      <c r="AA3874" s="199"/>
      <c r="AB3874" s="112"/>
      <c r="AC3874" s="112"/>
      <c r="AD3874" s="112"/>
      <c r="AE3874" s="204"/>
      <c r="AF3874" s="199"/>
    </row>
    <row r="3875" spans="1:32" ht="15.6" hidden="1">
      <c r="A3875" s="198"/>
      <c r="B3875" s="199"/>
      <c r="C3875" s="199"/>
      <c r="D3875" s="199"/>
      <c r="E3875" s="200"/>
      <c r="F3875" s="200"/>
      <c r="G3875" s="199"/>
      <c r="H3875" s="199"/>
      <c r="I3875" s="200"/>
      <c r="J3875" s="204"/>
      <c r="K3875" s="199"/>
      <c r="L3875" s="199"/>
      <c r="M3875" s="199"/>
      <c r="N3875" s="112"/>
      <c r="O3875" s="199"/>
      <c r="P3875" s="199"/>
      <c r="Q3875" s="199"/>
      <c r="R3875" s="199"/>
      <c r="S3875" s="199"/>
      <c r="T3875" s="199">
        <f>BD[[#This Row],[ND]]*BD[[#This Row],[NE]]</f>
        <v>0</v>
      </c>
      <c r="U3875" s="201" t="str">
        <f t="shared" si="240"/>
        <v/>
      </c>
      <c r="V3875" s="199"/>
      <c r="W3875" s="199">
        <f>BD[[#This Row],[NP]]*BD[[#This Row],[N.C]]</f>
        <v>0</v>
      </c>
      <c r="X3875" s="201" t="str">
        <f t="shared" si="241"/>
        <v/>
      </c>
      <c r="Y3875" s="182" t="b">
        <f t="shared" si="242"/>
        <v>0</v>
      </c>
      <c r="Z3875" s="199"/>
      <c r="AA3875" s="199"/>
      <c r="AB3875" s="112"/>
      <c r="AC3875" s="112"/>
      <c r="AD3875" s="112"/>
      <c r="AE3875" s="204"/>
      <c r="AF3875" s="199"/>
    </row>
    <row r="3876" spans="1:32" ht="15.6" hidden="1">
      <c r="A3876" s="198"/>
      <c r="B3876" s="199"/>
      <c r="C3876" s="199"/>
      <c r="D3876" s="199"/>
      <c r="E3876" s="200"/>
      <c r="F3876" s="200"/>
      <c r="G3876" s="199"/>
      <c r="H3876" s="199"/>
      <c r="I3876" s="200"/>
      <c r="J3876" s="204"/>
      <c r="K3876" s="199"/>
      <c r="L3876" s="199"/>
      <c r="M3876" s="199"/>
      <c r="N3876" s="112"/>
      <c r="O3876" s="199"/>
      <c r="P3876" s="199"/>
      <c r="Q3876" s="199"/>
      <c r="R3876" s="199"/>
      <c r="S3876" s="199"/>
      <c r="T3876" s="199">
        <f>BD[[#This Row],[ND]]*BD[[#This Row],[NE]]</f>
        <v>0</v>
      </c>
      <c r="U3876" s="201" t="str">
        <f t="shared" si="240"/>
        <v/>
      </c>
      <c r="V3876" s="199"/>
      <c r="W3876" s="199">
        <f>BD[[#This Row],[NP]]*BD[[#This Row],[N.C]]</f>
        <v>0</v>
      </c>
      <c r="X3876" s="201" t="str">
        <f t="shared" si="241"/>
        <v/>
      </c>
      <c r="Y3876" s="182" t="b">
        <f t="shared" si="242"/>
        <v>0</v>
      </c>
      <c r="Z3876" s="199"/>
      <c r="AA3876" s="199"/>
      <c r="AB3876" s="112"/>
      <c r="AC3876" s="112"/>
      <c r="AD3876" s="112"/>
      <c r="AE3876" s="204"/>
      <c r="AF3876" s="199"/>
    </row>
    <row r="3877" spans="1:32" ht="15.6" hidden="1">
      <c r="A3877" s="198"/>
      <c r="B3877" s="199"/>
      <c r="C3877" s="199"/>
      <c r="D3877" s="199"/>
      <c r="E3877" s="200"/>
      <c r="F3877" s="200"/>
      <c r="G3877" s="199"/>
      <c r="H3877" s="199"/>
      <c r="I3877" s="200"/>
      <c r="J3877" s="204"/>
      <c r="K3877" s="199"/>
      <c r="L3877" s="199"/>
      <c r="M3877" s="199"/>
      <c r="N3877" s="112"/>
      <c r="O3877" s="199"/>
      <c r="P3877" s="199"/>
      <c r="Q3877" s="199"/>
      <c r="R3877" s="199"/>
      <c r="S3877" s="199"/>
      <c r="T3877" s="199">
        <f>BD[[#This Row],[ND]]*BD[[#This Row],[NE]]</f>
        <v>0</v>
      </c>
      <c r="U3877" s="201" t="str">
        <f t="shared" si="240"/>
        <v/>
      </c>
      <c r="V3877" s="199"/>
      <c r="W3877" s="199">
        <f>BD[[#This Row],[NP]]*BD[[#This Row],[N.C]]</f>
        <v>0</v>
      </c>
      <c r="X3877" s="201" t="str">
        <f t="shared" si="241"/>
        <v/>
      </c>
      <c r="Y3877" s="182" t="b">
        <f t="shared" si="242"/>
        <v>0</v>
      </c>
      <c r="Z3877" s="199"/>
      <c r="AA3877" s="199"/>
      <c r="AB3877" s="112"/>
      <c r="AC3877" s="112"/>
      <c r="AD3877" s="112"/>
      <c r="AE3877" s="204"/>
      <c r="AF3877" s="199"/>
    </row>
    <row r="3878" spans="1:32" ht="15.6" hidden="1">
      <c r="A3878" s="198"/>
      <c r="B3878" s="199"/>
      <c r="C3878" s="199"/>
      <c r="D3878" s="199"/>
      <c r="E3878" s="200"/>
      <c r="F3878" s="200"/>
      <c r="G3878" s="199"/>
      <c r="H3878" s="199"/>
      <c r="I3878" s="200"/>
      <c r="J3878" s="204"/>
      <c r="K3878" s="199"/>
      <c r="L3878" s="199"/>
      <c r="M3878" s="199"/>
      <c r="N3878" s="112"/>
      <c r="O3878" s="199"/>
      <c r="P3878" s="199"/>
      <c r="Q3878" s="199"/>
      <c r="R3878" s="199"/>
      <c r="S3878" s="199"/>
      <c r="T3878" s="199">
        <f>BD[[#This Row],[ND]]*BD[[#This Row],[NE]]</f>
        <v>0</v>
      </c>
      <c r="U3878" s="201" t="str">
        <f t="shared" si="240"/>
        <v/>
      </c>
      <c r="V3878" s="199"/>
      <c r="W3878" s="199">
        <f>BD[[#This Row],[NP]]*BD[[#This Row],[N.C]]</f>
        <v>0</v>
      </c>
      <c r="X3878" s="201" t="str">
        <f t="shared" si="241"/>
        <v/>
      </c>
      <c r="Y3878" s="182" t="b">
        <f t="shared" si="242"/>
        <v>0</v>
      </c>
      <c r="Z3878" s="199"/>
      <c r="AA3878" s="199"/>
      <c r="AB3878" s="112"/>
      <c r="AC3878" s="112"/>
      <c r="AD3878" s="112"/>
      <c r="AE3878" s="204"/>
      <c r="AF3878" s="199"/>
    </row>
    <row r="3879" spans="1:32" ht="15.6" hidden="1">
      <c r="A3879" s="198"/>
      <c r="B3879" s="199"/>
      <c r="C3879" s="199"/>
      <c r="D3879" s="199"/>
      <c r="E3879" s="200"/>
      <c r="F3879" s="200"/>
      <c r="G3879" s="199"/>
      <c r="H3879" s="199"/>
      <c r="I3879" s="200"/>
      <c r="J3879" s="204"/>
      <c r="K3879" s="199"/>
      <c r="L3879" s="199"/>
      <c r="M3879" s="199"/>
      <c r="N3879" s="112"/>
      <c r="O3879" s="199"/>
      <c r="P3879" s="199"/>
      <c r="Q3879" s="199"/>
      <c r="R3879" s="199"/>
      <c r="S3879" s="199"/>
      <c r="T3879" s="199">
        <f>BD[[#This Row],[ND]]*BD[[#This Row],[NE]]</f>
        <v>0</v>
      </c>
      <c r="U3879" s="201" t="str">
        <f t="shared" si="240"/>
        <v/>
      </c>
      <c r="V3879" s="199"/>
      <c r="W3879" s="199">
        <f>BD[[#This Row],[NP]]*BD[[#This Row],[N.C]]</f>
        <v>0</v>
      </c>
      <c r="X3879" s="201" t="str">
        <f t="shared" si="241"/>
        <v/>
      </c>
      <c r="Y3879" s="182" t="b">
        <f t="shared" si="242"/>
        <v>0</v>
      </c>
      <c r="Z3879" s="199"/>
      <c r="AA3879" s="199"/>
      <c r="AB3879" s="112"/>
      <c r="AC3879" s="112"/>
      <c r="AD3879" s="112"/>
      <c r="AE3879" s="204"/>
      <c r="AF3879" s="199"/>
    </row>
    <row r="3880" spans="1:32" ht="15.6" hidden="1">
      <c r="A3880" s="198"/>
      <c r="B3880" s="199"/>
      <c r="C3880" s="199"/>
      <c r="D3880" s="199"/>
      <c r="E3880" s="200"/>
      <c r="F3880" s="200"/>
      <c r="G3880" s="199"/>
      <c r="H3880" s="199"/>
      <c r="I3880" s="200"/>
      <c r="J3880" s="204"/>
      <c r="K3880" s="199"/>
      <c r="L3880" s="199"/>
      <c r="M3880" s="199"/>
      <c r="N3880" s="112"/>
      <c r="O3880" s="199"/>
      <c r="P3880" s="199"/>
      <c r="Q3880" s="199"/>
      <c r="R3880" s="199"/>
      <c r="S3880" s="199"/>
      <c r="T3880" s="199">
        <f>BD[[#This Row],[ND]]*BD[[#This Row],[NE]]</f>
        <v>0</v>
      </c>
      <c r="U3880" s="201" t="str">
        <f t="shared" si="240"/>
        <v/>
      </c>
      <c r="V3880" s="199"/>
      <c r="W3880" s="199">
        <f>BD[[#This Row],[NP]]*BD[[#This Row],[N.C]]</f>
        <v>0</v>
      </c>
      <c r="X3880" s="201" t="str">
        <f t="shared" si="241"/>
        <v/>
      </c>
      <c r="Y3880" s="182" t="b">
        <f t="shared" si="242"/>
        <v>0</v>
      </c>
      <c r="Z3880" s="199"/>
      <c r="AA3880" s="199"/>
      <c r="AB3880" s="112"/>
      <c r="AC3880" s="112"/>
      <c r="AD3880" s="112"/>
      <c r="AE3880" s="204"/>
      <c r="AF3880" s="199"/>
    </row>
    <row r="3881" spans="1:32" ht="15.6" hidden="1">
      <c r="A3881" s="198"/>
      <c r="B3881" s="199"/>
      <c r="C3881" s="199"/>
      <c r="D3881" s="199"/>
      <c r="E3881" s="200"/>
      <c r="F3881" s="200"/>
      <c r="G3881" s="199"/>
      <c r="H3881" s="199"/>
      <c r="I3881" s="200"/>
      <c r="J3881" s="204"/>
      <c r="K3881" s="199"/>
      <c r="L3881" s="199"/>
      <c r="M3881" s="199"/>
      <c r="N3881" s="112"/>
      <c r="O3881" s="199"/>
      <c r="P3881" s="199"/>
      <c r="Q3881" s="199"/>
      <c r="R3881" s="199"/>
      <c r="S3881" s="199"/>
      <c r="T3881" s="199">
        <f>BD[[#This Row],[ND]]*BD[[#This Row],[NE]]</f>
        <v>0</v>
      </c>
      <c r="U3881" s="201" t="str">
        <f t="shared" si="240"/>
        <v/>
      </c>
      <c r="V3881" s="199"/>
      <c r="W3881" s="199">
        <f>BD[[#This Row],[NP]]*BD[[#This Row],[N.C]]</f>
        <v>0</v>
      </c>
      <c r="X3881" s="201" t="str">
        <f t="shared" si="241"/>
        <v/>
      </c>
      <c r="Y3881" s="182" t="b">
        <f t="shared" si="242"/>
        <v>0</v>
      </c>
      <c r="Z3881" s="199"/>
      <c r="AA3881" s="199"/>
      <c r="AB3881" s="112"/>
      <c r="AC3881" s="112"/>
      <c r="AD3881" s="112"/>
      <c r="AE3881" s="204"/>
      <c r="AF3881" s="199"/>
    </row>
    <row r="3882" spans="1:32" ht="15.6" hidden="1">
      <c r="A3882" s="198"/>
      <c r="B3882" s="199"/>
      <c r="C3882" s="199"/>
      <c r="D3882" s="199"/>
      <c r="E3882" s="200"/>
      <c r="F3882" s="200"/>
      <c r="G3882" s="199"/>
      <c r="H3882" s="199"/>
      <c r="I3882" s="200"/>
      <c r="J3882" s="204"/>
      <c r="K3882" s="199"/>
      <c r="L3882" s="199"/>
      <c r="M3882" s="199"/>
      <c r="N3882" s="112"/>
      <c r="O3882" s="199"/>
      <c r="P3882" s="199"/>
      <c r="Q3882" s="199"/>
      <c r="R3882" s="199"/>
      <c r="S3882" s="199"/>
      <c r="T3882" s="199">
        <f>BD[[#This Row],[ND]]*BD[[#This Row],[NE]]</f>
        <v>0</v>
      </c>
      <c r="U3882" s="201" t="str">
        <f t="shared" si="240"/>
        <v/>
      </c>
      <c r="V3882" s="199"/>
      <c r="W3882" s="199">
        <f>BD[[#This Row],[NP]]*BD[[#This Row],[N.C]]</f>
        <v>0</v>
      </c>
      <c r="X3882" s="201" t="str">
        <f t="shared" si="241"/>
        <v/>
      </c>
      <c r="Y3882" s="182" t="b">
        <f t="shared" si="242"/>
        <v>0</v>
      </c>
      <c r="Z3882" s="199"/>
      <c r="AA3882" s="199"/>
      <c r="AB3882" s="112"/>
      <c r="AC3882" s="112"/>
      <c r="AD3882" s="112"/>
      <c r="AE3882" s="204"/>
      <c r="AF3882" s="199"/>
    </row>
    <row r="3883" spans="1:32" ht="15.6" hidden="1">
      <c r="A3883" s="198"/>
      <c r="B3883" s="199"/>
      <c r="C3883" s="199"/>
      <c r="D3883" s="199"/>
      <c r="E3883" s="200"/>
      <c r="F3883" s="200"/>
      <c r="G3883" s="199"/>
      <c r="H3883" s="199"/>
      <c r="I3883" s="200"/>
      <c r="J3883" s="204"/>
      <c r="K3883" s="199"/>
      <c r="L3883" s="199"/>
      <c r="M3883" s="199"/>
      <c r="N3883" s="112"/>
      <c r="O3883" s="199"/>
      <c r="P3883" s="199"/>
      <c r="Q3883" s="199"/>
      <c r="R3883" s="199"/>
      <c r="S3883" s="199"/>
      <c r="T3883" s="199">
        <f>BD[[#This Row],[ND]]*BD[[#This Row],[NE]]</f>
        <v>0</v>
      </c>
      <c r="U3883" s="201" t="str">
        <f t="shared" si="240"/>
        <v/>
      </c>
      <c r="V3883" s="199"/>
      <c r="W3883" s="199">
        <f>BD[[#This Row],[NP]]*BD[[#This Row],[N.C]]</f>
        <v>0</v>
      </c>
      <c r="X3883" s="201" t="str">
        <f t="shared" si="241"/>
        <v/>
      </c>
      <c r="Y3883" s="182" t="b">
        <f t="shared" si="242"/>
        <v>0</v>
      </c>
      <c r="Z3883" s="199"/>
      <c r="AA3883" s="199"/>
      <c r="AB3883" s="112"/>
      <c r="AC3883" s="112"/>
      <c r="AD3883" s="112"/>
      <c r="AE3883" s="204"/>
      <c r="AF3883" s="199"/>
    </row>
    <row r="3884" spans="1:32" ht="15.6" hidden="1">
      <c r="A3884" s="198"/>
      <c r="B3884" s="199"/>
      <c r="C3884" s="199"/>
      <c r="D3884" s="199"/>
      <c r="E3884" s="200"/>
      <c r="F3884" s="200"/>
      <c r="G3884" s="199"/>
      <c r="H3884" s="199"/>
      <c r="I3884" s="200"/>
      <c r="J3884" s="204"/>
      <c r="K3884" s="199"/>
      <c r="L3884" s="199"/>
      <c r="M3884" s="199"/>
      <c r="N3884" s="112"/>
      <c r="O3884" s="199"/>
      <c r="P3884" s="199"/>
      <c r="Q3884" s="199"/>
      <c r="R3884" s="199"/>
      <c r="S3884" s="199"/>
      <c r="T3884" s="199">
        <f>BD[[#This Row],[ND]]*BD[[#This Row],[NE]]</f>
        <v>0</v>
      </c>
      <c r="U3884" s="201" t="str">
        <f t="shared" si="240"/>
        <v/>
      </c>
      <c r="V3884" s="199"/>
      <c r="W3884" s="199">
        <f>BD[[#This Row],[NP]]*BD[[#This Row],[N.C]]</f>
        <v>0</v>
      </c>
      <c r="X3884" s="201" t="str">
        <f t="shared" si="241"/>
        <v/>
      </c>
      <c r="Y3884" s="182" t="b">
        <f t="shared" si="242"/>
        <v>0</v>
      </c>
      <c r="Z3884" s="199"/>
      <c r="AA3884" s="199"/>
      <c r="AB3884" s="112"/>
      <c r="AC3884" s="112"/>
      <c r="AD3884" s="112"/>
      <c r="AE3884" s="204"/>
      <c r="AF3884" s="199"/>
    </row>
    <row r="3885" spans="1:32" ht="15.6" hidden="1">
      <c r="A3885" s="198"/>
      <c r="B3885" s="199"/>
      <c r="C3885" s="199"/>
      <c r="D3885" s="199"/>
      <c r="E3885" s="200"/>
      <c r="F3885" s="200"/>
      <c r="G3885" s="199"/>
      <c r="H3885" s="199"/>
      <c r="I3885" s="200"/>
      <c r="J3885" s="204"/>
      <c r="K3885" s="199"/>
      <c r="L3885" s="199"/>
      <c r="M3885" s="199"/>
      <c r="N3885" s="112"/>
      <c r="O3885" s="199"/>
      <c r="P3885" s="199"/>
      <c r="Q3885" s="199"/>
      <c r="R3885" s="199"/>
      <c r="S3885" s="199"/>
      <c r="T3885" s="199">
        <f>BD[[#This Row],[ND]]*BD[[#This Row],[NE]]</f>
        <v>0</v>
      </c>
      <c r="U3885" s="201" t="str">
        <f t="shared" si="240"/>
        <v/>
      </c>
      <c r="V3885" s="199"/>
      <c r="W3885" s="199">
        <f>BD[[#This Row],[NP]]*BD[[#This Row],[N.C]]</f>
        <v>0</v>
      </c>
      <c r="X3885" s="201" t="str">
        <f t="shared" si="241"/>
        <v/>
      </c>
      <c r="Y3885" s="182" t="b">
        <f t="shared" si="242"/>
        <v>0</v>
      </c>
      <c r="Z3885" s="199"/>
      <c r="AA3885" s="199"/>
      <c r="AB3885" s="112"/>
      <c r="AC3885" s="112"/>
      <c r="AD3885" s="112"/>
      <c r="AE3885" s="204"/>
      <c r="AF3885" s="199"/>
    </row>
    <row r="3886" spans="1:32" ht="15.6" hidden="1">
      <c r="A3886" s="198"/>
      <c r="B3886" s="199"/>
      <c r="C3886" s="199"/>
      <c r="D3886" s="199"/>
      <c r="E3886" s="200"/>
      <c r="F3886" s="200"/>
      <c r="G3886" s="199"/>
      <c r="H3886" s="199"/>
      <c r="I3886" s="200"/>
      <c r="J3886" s="204"/>
      <c r="K3886" s="199"/>
      <c r="L3886" s="199"/>
      <c r="M3886" s="199"/>
      <c r="N3886" s="112"/>
      <c r="O3886" s="199"/>
      <c r="P3886" s="199"/>
      <c r="Q3886" s="199"/>
      <c r="R3886" s="199"/>
      <c r="S3886" s="199"/>
      <c r="T3886" s="199">
        <f>BD[[#This Row],[ND]]*BD[[#This Row],[NE]]</f>
        <v>0</v>
      </c>
      <c r="U3886" s="201" t="str">
        <f t="shared" si="240"/>
        <v/>
      </c>
      <c r="V3886" s="199"/>
      <c r="W3886" s="199">
        <f>BD[[#This Row],[NP]]*BD[[#This Row],[N.C]]</f>
        <v>0</v>
      </c>
      <c r="X3886" s="201" t="str">
        <f t="shared" si="241"/>
        <v/>
      </c>
      <c r="Y3886" s="182" t="b">
        <f t="shared" si="242"/>
        <v>0</v>
      </c>
      <c r="Z3886" s="199"/>
      <c r="AA3886" s="199"/>
      <c r="AB3886" s="112"/>
      <c r="AC3886" s="112"/>
      <c r="AD3886" s="112"/>
      <c r="AE3886" s="204"/>
      <c r="AF3886" s="199"/>
    </row>
    <row r="3887" spans="1:32" ht="15.6" hidden="1">
      <c r="A3887" s="198"/>
      <c r="B3887" s="199"/>
      <c r="C3887" s="199"/>
      <c r="D3887" s="199"/>
      <c r="E3887" s="200"/>
      <c r="F3887" s="200"/>
      <c r="G3887" s="199"/>
      <c r="H3887" s="199"/>
      <c r="I3887" s="200"/>
      <c r="J3887" s="204"/>
      <c r="K3887" s="199"/>
      <c r="L3887" s="199"/>
      <c r="M3887" s="199"/>
      <c r="N3887" s="112"/>
      <c r="O3887" s="199"/>
      <c r="P3887" s="199"/>
      <c r="Q3887" s="199"/>
      <c r="R3887" s="199"/>
      <c r="S3887" s="199"/>
      <c r="T3887" s="199">
        <f>BD[[#This Row],[ND]]*BD[[#This Row],[NE]]</f>
        <v>0</v>
      </c>
      <c r="U3887" s="201" t="str">
        <f t="shared" si="240"/>
        <v/>
      </c>
      <c r="V3887" s="199"/>
      <c r="W3887" s="199">
        <f>BD[[#This Row],[NP]]*BD[[#This Row],[N.C]]</f>
        <v>0</v>
      </c>
      <c r="X3887" s="201" t="str">
        <f t="shared" si="241"/>
        <v/>
      </c>
      <c r="Y3887" s="182" t="b">
        <f t="shared" si="242"/>
        <v>0</v>
      </c>
      <c r="Z3887" s="199"/>
      <c r="AA3887" s="199"/>
      <c r="AB3887" s="112"/>
      <c r="AC3887" s="112"/>
      <c r="AD3887" s="112"/>
      <c r="AE3887" s="204"/>
      <c r="AF3887" s="199"/>
    </row>
    <row r="3888" spans="1:32" ht="15.6" hidden="1">
      <c r="A3888" s="198"/>
      <c r="B3888" s="199"/>
      <c r="C3888" s="199"/>
      <c r="D3888" s="199"/>
      <c r="E3888" s="200"/>
      <c r="F3888" s="200"/>
      <c r="G3888" s="199"/>
      <c r="H3888" s="199"/>
      <c r="I3888" s="200"/>
      <c r="J3888" s="204"/>
      <c r="K3888" s="199"/>
      <c r="L3888" s="199"/>
      <c r="M3888" s="199"/>
      <c r="N3888" s="112"/>
      <c r="O3888" s="199"/>
      <c r="P3888" s="199"/>
      <c r="Q3888" s="199"/>
      <c r="R3888" s="199"/>
      <c r="S3888" s="199"/>
      <c r="T3888" s="199">
        <f>BD[[#This Row],[ND]]*BD[[#This Row],[NE]]</f>
        <v>0</v>
      </c>
      <c r="U3888" s="201" t="str">
        <f t="shared" si="240"/>
        <v/>
      </c>
      <c r="V3888" s="199"/>
      <c r="W3888" s="199">
        <f>BD[[#This Row],[NP]]*BD[[#This Row],[N.C]]</f>
        <v>0</v>
      </c>
      <c r="X3888" s="201" t="str">
        <f t="shared" si="241"/>
        <v/>
      </c>
      <c r="Y3888" s="182" t="b">
        <f t="shared" si="242"/>
        <v>0</v>
      </c>
      <c r="Z3888" s="199"/>
      <c r="AA3888" s="199"/>
      <c r="AB3888" s="112"/>
      <c r="AC3888" s="112"/>
      <c r="AD3888" s="112"/>
      <c r="AE3888" s="204"/>
      <c r="AF3888" s="199"/>
    </row>
    <row r="3889" spans="1:32" ht="15.6" hidden="1">
      <c r="A3889" s="198"/>
      <c r="B3889" s="199"/>
      <c r="C3889" s="199"/>
      <c r="D3889" s="199"/>
      <c r="E3889" s="200"/>
      <c r="F3889" s="200"/>
      <c r="G3889" s="199"/>
      <c r="H3889" s="199"/>
      <c r="I3889" s="200"/>
      <c r="J3889" s="204"/>
      <c r="K3889" s="199"/>
      <c r="L3889" s="199"/>
      <c r="M3889" s="199"/>
      <c r="N3889" s="112"/>
      <c r="O3889" s="199"/>
      <c r="P3889" s="199"/>
      <c r="Q3889" s="199"/>
      <c r="R3889" s="199"/>
      <c r="S3889" s="199"/>
      <c r="T3889" s="199">
        <f>BD[[#This Row],[ND]]*BD[[#This Row],[NE]]</f>
        <v>0</v>
      </c>
      <c r="U3889" s="201" t="str">
        <f t="shared" si="240"/>
        <v/>
      </c>
      <c r="V3889" s="199"/>
      <c r="W3889" s="199">
        <f>BD[[#This Row],[NP]]*BD[[#This Row],[N.C]]</f>
        <v>0</v>
      </c>
      <c r="X3889" s="201" t="str">
        <f t="shared" si="241"/>
        <v/>
      </c>
      <c r="Y3889" s="182" t="b">
        <f t="shared" si="242"/>
        <v>0</v>
      </c>
      <c r="Z3889" s="199"/>
      <c r="AA3889" s="199"/>
      <c r="AB3889" s="112"/>
      <c r="AC3889" s="112"/>
      <c r="AD3889" s="112"/>
      <c r="AE3889" s="204"/>
      <c r="AF3889" s="199"/>
    </row>
    <row r="3890" spans="1:32" ht="15.6" hidden="1">
      <c r="A3890" s="198"/>
      <c r="B3890" s="199"/>
      <c r="C3890" s="199"/>
      <c r="D3890" s="199"/>
      <c r="E3890" s="200"/>
      <c r="F3890" s="200"/>
      <c r="G3890" s="199"/>
      <c r="H3890" s="199"/>
      <c r="I3890" s="200"/>
      <c r="J3890" s="204"/>
      <c r="K3890" s="199"/>
      <c r="L3890" s="199"/>
      <c r="M3890" s="199"/>
      <c r="N3890" s="112"/>
      <c r="O3890" s="199"/>
      <c r="P3890" s="199"/>
      <c r="Q3890" s="199"/>
      <c r="R3890" s="199"/>
      <c r="S3890" s="199"/>
      <c r="T3890" s="199">
        <f>BD[[#This Row],[ND]]*BD[[#This Row],[NE]]</f>
        <v>0</v>
      </c>
      <c r="U3890" s="201" t="str">
        <f t="shared" si="240"/>
        <v/>
      </c>
      <c r="V3890" s="199"/>
      <c r="W3890" s="199">
        <f>BD[[#This Row],[NP]]*BD[[#This Row],[N.C]]</f>
        <v>0</v>
      </c>
      <c r="X3890" s="201" t="str">
        <f t="shared" si="241"/>
        <v/>
      </c>
      <c r="Y3890" s="182" t="b">
        <f t="shared" si="242"/>
        <v>0</v>
      </c>
      <c r="Z3890" s="199"/>
      <c r="AA3890" s="199"/>
      <c r="AB3890" s="112"/>
      <c r="AC3890" s="112"/>
      <c r="AD3890" s="112"/>
      <c r="AE3890" s="204"/>
      <c r="AF3890" s="199"/>
    </row>
    <row r="3891" spans="1:32" ht="15.6" hidden="1">
      <c r="A3891" s="198"/>
      <c r="B3891" s="199"/>
      <c r="C3891" s="199"/>
      <c r="D3891" s="199"/>
      <c r="E3891" s="200"/>
      <c r="F3891" s="200"/>
      <c r="G3891" s="199"/>
      <c r="H3891" s="199"/>
      <c r="I3891" s="200"/>
      <c r="J3891" s="204"/>
      <c r="K3891" s="199"/>
      <c r="L3891" s="199"/>
      <c r="M3891" s="199"/>
      <c r="N3891" s="112"/>
      <c r="O3891" s="199"/>
      <c r="P3891" s="199"/>
      <c r="Q3891" s="199"/>
      <c r="R3891" s="199"/>
      <c r="S3891" s="199"/>
      <c r="T3891" s="199">
        <f>BD[[#This Row],[ND]]*BD[[#This Row],[NE]]</f>
        <v>0</v>
      </c>
      <c r="U3891" s="201" t="str">
        <f t="shared" si="240"/>
        <v/>
      </c>
      <c r="V3891" s="199"/>
      <c r="W3891" s="199">
        <f>BD[[#This Row],[NP]]*BD[[#This Row],[N.C]]</f>
        <v>0</v>
      </c>
      <c r="X3891" s="201" t="str">
        <f t="shared" si="241"/>
        <v/>
      </c>
      <c r="Y3891" s="182" t="b">
        <f t="shared" si="242"/>
        <v>0</v>
      </c>
      <c r="Z3891" s="199"/>
      <c r="AA3891" s="199"/>
      <c r="AB3891" s="112"/>
      <c r="AC3891" s="112"/>
      <c r="AD3891" s="112"/>
      <c r="AE3891" s="204"/>
      <c r="AF3891" s="199"/>
    </row>
    <row r="3892" spans="1:32" ht="15.6" hidden="1">
      <c r="A3892" s="198"/>
      <c r="B3892" s="199"/>
      <c r="C3892" s="199"/>
      <c r="D3892" s="199"/>
      <c r="E3892" s="200"/>
      <c r="F3892" s="200"/>
      <c r="G3892" s="199"/>
      <c r="H3892" s="199"/>
      <c r="I3892" s="200"/>
      <c r="J3892" s="204"/>
      <c r="K3892" s="199"/>
      <c r="L3892" s="199"/>
      <c r="M3892" s="199"/>
      <c r="N3892" s="112"/>
      <c r="O3892" s="199"/>
      <c r="P3892" s="199"/>
      <c r="Q3892" s="199"/>
      <c r="R3892" s="199"/>
      <c r="S3892" s="199"/>
      <c r="T3892" s="199">
        <f>BD[[#This Row],[ND]]*BD[[#This Row],[NE]]</f>
        <v>0</v>
      </c>
      <c r="U3892" s="201" t="str">
        <f t="shared" si="240"/>
        <v/>
      </c>
      <c r="V3892" s="199"/>
      <c r="W3892" s="199">
        <f>BD[[#This Row],[NP]]*BD[[#This Row],[N.C]]</f>
        <v>0</v>
      </c>
      <c r="X3892" s="201" t="str">
        <f t="shared" si="241"/>
        <v/>
      </c>
      <c r="Y3892" s="182" t="b">
        <f t="shared" si="242"/>
        <v>0</v>
      </c>
      <c r="Z3892" s="199"/>
      <c r="AA3892" s="199"/>
      <c r="AB3892" s="112"/>
      <c r="AC3892" s="112"/>
      <c r="AD3892" s="112"/>
      <c r="AE3892" s="204"/>
      <c r="AF3892" s="199"/>
    </row>
    <row r="3893" spans="1:32" ht="15.6" hidden="1">
      <c r="A3893" s="198"/>
      <c r="B3893" s="199"/>
      <c r="C3893" s="199"/>
      <c r="D3893" s="199"/>
      <c r="E3893" s="200"/>
      <c r="F3893" s="200"/>
      <c r="G3893" s="199"/>
      <c r="H3893" s="199"/>
      <c r="I3893" s="200"/>
      <c r="J3893" s="204"/>
      <c r="K3893" s="199"/>
      <c r="L3893" s="199"/>
      <c r="M3893" s="199"/>
      <c r="N3893" s="112"/>
      <c r="O3893" s="199"/>
      <c r="P3893" s="199"/>
      <c r="Q3893" s="199"/>
      <c r="R3893" s="199"/>
      <c r="S3893" s="199"/>
      <c r="T3893" s="199">
        <f>BD[[#This Row],[ND]]*BD[[#This Row],[NE]]</f>
        <v>0</v>
      </c>
      <c r="U3893" s="201" t="str">
        <f t="shared" si="240"/>
        <v/>
      </c>
      <c r="V3893" s="199"/>
      <c r="W3893" s="199">
        <f>BD[[#This Row],[NP]]*BD[[#This Row],[N.C]]</f>
        <v>0</v>
      </c>
      <c r="X3893" s="201" t="str">
        <f t="shared" si="241"/>
        <v/>
      </c>
      <c r="Y3893" s="182" t="b">
        <f t="shared" si="242"/>
        <v>0</v>
      </c>
      <c r="Z3893" s="199"/>
      <c r="AA3893" s="199"/>
      <c r="AB3893" s="112"/>
      <c r="AC3893" s="112"/>
      <c r="AD3893" s="112"/>
      <c r="AE3893" s="204"/>
      <c r="AF3893" s="199"/>
    </row>
    <row r="3894" spans="1:32" ht="15.6" hidden="1">
      <c r="A3894" s="198"/>
      <c r="B3894" s="199"/>
      <c r="C3894" s="199"/>
      <c r="D3894" s="199"/>
      <c r="E3894" s="200"/>
      <c r="F3894" s="200"/>
      <c r="G3894" s="199"/>
      <c r="H3894" s="199"/>
      <c r="I3894" s="200"/>
      <c r="J3894" s="204"/>
      <c r="K3894" s="199"/>
      <c r="L3894" s="199"/>
      <c r="M3894" s="199"/>
      <c r="N3894" s="112"/>
      <c r="O3894" s="199"/>
      <c r="P3894" s="199"/>
      <c r="Q3894" s="199"/>
      <c r="R3894" s="199"/>
      <c r="S3894" s="199"/>
      <c r="T3894" s="199">
        <f>BD[[#This Row],[ND]]*BD[[#This Row],[NE]]</f>
        <v>0</v>
      </c>
      <c r="U3894" s="201" t="str">
        <f t="shared" si="240"/>
        <v/>
      </c>
      <c r="V3894" s="199"/>
      <c r="W3894" s="199">
        <f>BD[[#This Row],[NP]]*BD[[#This Row],[N.C]]</f>
        <v>0</v>
      </c>
      <c r="X3894" s="201" t="str">
        <f t="shared" si="241"/>
        <v/>
      </c>
      <c r="Y3894" s="182" t="b">
        <f t="shared" si="242"/>
        <v>0</v>
      </c>
      <c r="Z3894" s="199"/>
      <c r="AA3894" s="199"/>
      <c r="AB3894" s="112"/>
      <c r="AC3894" s="112"/>
      <c r="AD3894" s="112"/>
      <c r="AE3894" s="204"/>
      <c r="AF3894" s="199"/>
    </row>
    <row r="3895" spans="1:32" ht="15.6" hidden="1">
      <c r="A3895" s="198"/>
      <c r="B3895" s="199"/>
      <c r="C3895" s="199"/>
      <c r="D3895" s="199"/>
      <c r="E3895" s="200"/>
      <c r="F3895" s="200"/>
      <c r="G3895" s="199"/>
      <c r="H3895" s="199"/>
      <c r="I3895" s="200"/>
      <c r="J3895" s="204"/>
      <c r="K3895" s="199"/>
      <c r="L3895" s="199"/>
      <c r="M3895" s="199"/>
      <c r="N3895" s="112"/>
      <c r="O3895" s="199"/>
      <c r="P3895" s="199"/>
      <c r="Q3895" s="199"/>
      <c r="R3895" s="199"/>
      <c r="S3895" s="199"/>
      <c r="T3895" s="199">
        <f>BD[[#This Row],[ND]]*BD[[#This Row],[NE]]</f>
        <v>0</v>
      </c>
      <c r="U3895" s="201" t="str">
        <f t="shared" si="240"/>
        <v/>
      </c>
      <c r="V3895" s="199"/>
      <c r="W3895" s="199">
        <f>BD[[#This Row],[NP]]*BD[[#This Row],[N.C]]</f>
        <v>0</v>
      </c>
      <c r="X3895" s="201" t="str">
        <f t="shared" si="241"/>
        <v/>
      </c>
      <c r="Y3895" s="182" t="b">
        <f t="shared" si="242"/>
        <v>0</v>
      </c>
      <c r="Z3895" s="199"/>
      <c r="AA3895" s="199"/>
      <c r="AB3895" s="112"/>
      <c r="AC3895" s="112"/>
      <c r="AD3895" s="112"/>
      <c r="AE3895" s="204"/>
      <c r="AF3895" s="199"/>
    </row>
    <row r="3896" spans="1:32" ht="15.6" hidden="1">
      <c r="A3896" s="198"/>
      <c r="B3896" s="199"/>
      <c r="C3896" s="199"/>
      <c r="D3896" s="199"/>
      <c r="E3896" s="200"/>
      <c r="F3896" s="200"/>
      <c r="G3896" s="199"/>
      <c r="H3896" s="199"/>
      <c r="I3896" s="200"/>
      <c r="J3896" s="204"/>
      <c r="K3896" s="199"/>
      <c r="L3896" s="199"/>
      <c r="M3896" s="199"/>
      <c r="N3896" s="112"/>
      <c r="O3896" s="199"/>
      <c r="P3896" s="199"/>
      <c r="Q3896" s="199"/>
      <c r="R3896" s="199"/>
      <c r="S3896" s="199"/>
      <c r="T3896" s="199">
        <f>BD[[#This Row],[ND]]*BD[[#This Row],[NE]]</f>
        <v>0</v>
      </c>
      <c r="U3896" s="201" t="str">
        <f t="shared" si="240"/>
        <v/>
      </c>
      <c r="V3896" s="199"/>
      <c r="W3896" s="199">
        <f>BD[[#This Row],[NP]]*BD[[#This Row],[N.C]]</f>
        <v>0</v>
      </c>
      <c r="X3896" s="201" t="str">
        <f t="shared" si="241"/>
        <v/>
      </c>
      <c r="Y3896" s="182" t="b">
        <f t="shared" si="242"/>
        <v>0</v>
      </c>
      <c r="Z3896" s="199"/>
      <c r="AA3896" s="199"/>
      <c r="AB3896" s="112"/>
      <c r="AC3896" s="112"/>
      <c r="AD3896" s="112"/>
      <c r="AE3896" s="204"/>
      <c r="AF3896" s="199"/>
    </row>
    <row r="3897" spans="1:32" ht="15.6" hidden="1">
      <c r="A3897" s="198"/>
      <c r="B3897" s="199"/>
      <c r="C3897" s="199"/>
      <c r="D3897" s="199"/>
      <c r="E3897" s="200"/>
      <c r="F3897" s="200"/>
      <c r="G3897" s="199"/>
      <c r="H3897" s="199"/>
      <c r="I3897" s="200"/>
      <c r="J3897" s="204"/>
      <c r="K3897" s="199"/>
      <c r="L3897" s="199"/>
      <c r="M3897" s="199"/>
      <c r="N3897" s="112"/>
      <c r="O3897" s="199"/>
      <c r="P3897" s="199"/>
      <c r="Q3897" s="199"/>
      <c r="R3897" s="199"/>
      <c r="S3897" s="199"/>
      <c r="T3897" s="199">
        <f>BD[[#This Row],[ND]]*BD[[#This Row],[NE]]</f>
        <v>0</v>
      </c>
      <c r="U3897" s="201" t="str">
        <f t="shared" si="240"/>
        <v/>
      </c>
      <c r="V3897" s="199"/>
      <c r="W3897" s="199">
        <f>BD[[#This Row],[NP]]*BD[[#This Row],[N.C]]</f>
        <v>0</v>
      </c>
      <c r="X3897" s="201" t="str">
        <f t="shared" si="241"/>
        <v/>
      </c>
      <c r="Y3897" s="182" t="b">
        <f t="shared" si="242"/>
        <v>0</v>
      </c>
      <c r="Z3897" s="199"/>
      <c r="AA3897" s="199"/>
      <c r="AB3897" s="112"/>
      <c r="AC3897" s="112"/>
      <c r="AD3897" s="112"/>
      <c r="AE3897" s="204"/>
      <c r="AF3897" s="199"/>
    </row>
    <row r="3898" spans="1:32" ht="15.6" hidden="1">
      <c r="A3898" s="198"/>
      <c r="B3898" s="199"/>
      <c r="C3898" s="199"/>
      <c r="D3898" s="199"/>
      <c r="E3898" s="200"/>
      <c r="F3898" s="200"/>
      <c r="G3898" s="199"/>
      <c r="H3898" s="199"/>
      <c r="I3898" s="200"/>
      <c r="J3898" s="204"/>
      <c r="K3898" s="199"/>
      <c r="L3898" s="199"/>
      <c r="M3898" s="199"/>
      <c r="N3898" s="112"/>
      <c r="O3898" s="199"/>
      <c r="P3898" s="199"/>
      <c r="Q3898" s="199"/>
      <c r="R3898" s="199"/>
      <c r="S3898" s="199"/>
      <c r="T3898" s="199">
        <f>BD[[#This Row],[ND]]*BD[[#This Row],[NE]]</f>
        <v>0</v>
      </c>
      <c r="U3898" s="201" t="str">
        <f t="shared" si="240"/>
        <v/>
      </c>
      <c r="V3898" s="199"/>
      <c r="W3898" s="199">
        <f>BD[[#This Row],[NP]]*BD[[#This Row],[N.C]]</f>
        <v>0</v>
      </c>
      <c r="X3898" s="201" t="str">
        <f t="shared" si="241"/>
        <v/>
      </c>
      <c r="Y3898" s="182" t="b">
        <f t="shared" si="242"/>
        <v>0</v>
      </c>
      <c r="Z3898" s="199"/>
      <c r="AA3898" s="199"/>
      <c r="AB3898" s="112"/>
      <c r="AC3898" s="112"/>
      <c r="AD3898" s="112"/>
      <c r="AE3898" s="204"/>
      <c r="AF3898" s="199"/>
    </row>
    <row r="3899" spans="1:32" ht="15.6" hidden="1">
      <c r="A3899" s="198"/>
      <c r="B3899" s="199"/>
      <c r="C3899" s="199"/>
      <c r="D3899" s="199"/>
      <c r="E3899" s="200"/>
      <c r="F3899" s="200"/>
      <c r="G3899" s="199"/>
      <c r="H3899" s="199"/>
      <c r="I3899" s="200"/>
      <c r="J3899" s="204"/>
      <c r="K3899" s="199"/>
      <c r="L3899" s="199"/>
      <c r="M3899" s="199"/>
      <c r="N3899" s="112"/>
      <c r="O3899" s="199"/>
      <c r="P3899" s="199"/>
      <c r="Q3899" s="199"/>
      <c r="R3899" s="199"/>
      <c r="S3899" s="199"/>
      <c r="T3899" s="199">
        <f>BD[[#This Row],[ND]]*BD[[#This Row],[NE]]</f>
        <v>0</v>
      </c>
      <c r="U3899" s="201" t="str">
        <f t="shared" si="240"/>
        <v/>
      </c>
      <c r="V3899" s="199"/>
      <c r="W3899" s="199">
        <f>BD[[#This Row],[NP]]*BD[[#This Row],[N.C]]</f>
        <v>0</v>
      </c>
      <c r="X3899" s="201" t="str">
        <f t="shared" si="241"/>
        <v/>
      </c>
      <c r="Y3899" s="182" t="b">
        <f t="shared" si="242"/>
        <v>0</v>
      </c>
      <c r="Z3899" s="199"/>
      <c r="AA3899" s="199"/>
      <c r="AB3899" s="112"/>
      <c r="AC3899" s="112"/>
      <c r="AD3899" s="112"/>
      <c r="AE3899" s="204"/>
      <c r="AF3899" s="199"/>
    </row>
    <row r="3900" spans="1:32" ht="15.6" hidden="1">
      <c r="A3900" s="198"/>
      <c r="B3900" s="199"/>
      <c r="C3900" s="199"/>
      <c r="D3900" s="199"/>
      <c r="E3900" s="200"/>
      <c r="F3900" s="200"/>
      <c r="G3900" s="199"/>
      <c r="H3900" s="199"/>
      <c r="I3900" s="200"/>
      <c r="J3900" s="204"/>
      <c r="K3900" s="199"/>
      <c r="L3900" s="199"/>
      <c r="M3900" s="199"/>
      <c r="N3900" s="112"/>
      <c r="O3900" s="199"/>
      <c r="P3900" s="199"/>
      <c r="Q3900" s="199"/>
      <c r="R3900" s="199"/>
      <c r="S3900" s="199"/>
      <c r="T3900" s="199">
        <f>BD[[#This Row],[ND]]*BD[[#This Row],[NE]]</f>
        <v>0</v>
      </c>
      <c r="U3900" s="201" t="str">
        <f t="shared" si="240"/>
        <v/>
      </c>
      <c r="V3900" s="199"/>
      <c r="W3900" s="199">
        <f>BD[[#This Row],[NP]]*BD[[#This Row],[N.C]]</f>
        <v>0</v>
      </c>
      <c r="X3900" s="201" t="str">
        <f t="shared" si="241"/>
        <v/>
      </c>
      <c r="Y3900" s="182" t="b">
        <f t="shared" si="242"/>
        <v>0</v>
      </c>
      <c r="Z3900" s="199"/>
      <c r="AA3900" s="199"/>
      <c r="AB3900" s="112"/>
      <c r="AC3900" s="112"/>
      <c r="AD3900" s="112"/>
      <c r="AE3900" s="204"/>
      <c r="AF3900" s="199"/>
    </row>
    <row r="3901" spans="1:32" ht="15.6" hidden="1">
      <c r="A3901" s="198"/>
      <c r="B3901" s="199"/>
      <c r="C3901" s="199"/>
      <c r="D3901" s="199"/>
      <c r="E3901" s="200"/>
      <c r="F3901" s="200"/>
      <c r="G3901" s="199"/>
      <c r="H3901" s="199"/>
      <c r="I3901" s="200"/>
      <c r="J3901" s="204"/>
      <c r="K3901" s="199"/>
      <c r="L3901" s="199"/>
      <c r="M3901" s="199"/>
      <c r="N3901" s="112"/>
      <c r="O3901" s="199"/>
      <c r="P3901" s="199"/>
      <c r="Q3901" s="199"/>
      <c r="R3901" s="199"/>
      <c r="S3901" s="199"/>
      <c r="T3901" s="199">
        <f>BD[[#This Row],[ND]]*BD[[#This Row],[NE]]</f>
        <v>0</v>
      </c>
      <c r="U3901" s="201" t="str">
        <f t="shared" si="240"/>
        <v/>
      </c>
      <c r="V3901" s="199"/>
      <c r="W3901" s="199">
        <f>BD[[#This Row],[NP]]*BD[[#This Row],[N.C]]</f>
        <v>0</v>
      </c>
      <c r="X3901" s="201" t="str">
        <f t="shared" si="241"/>
        <v/>
      </c>
      <c r="Y3901" s="182" t="b">
        <f t="shared" si="242"/>
        <v>0</v>
      </c>
      <c r="Z3901" s="199"/>
      <c r="AA3901" s="199"/>
      <c r="AB3901" s="112"/>
      <c r="AC3901" s="112"/>
      <c r="AD3901" s="112"/>
      <c r="AE3901" s="204"/>
      <c r="AF3901" s="199"/>
    </row>
    <row r="3902" spans="1:32" ht="15.6" hidden="1">
      <c r="A3902" s="198"/>
      <c r="B3902" s="199"/>
      <c r="C3902" s="199"/>
      <c r="D3902" s="199"/>
      <c r="E3902" s="200"/>
      <c r="F3902" s="200"/>
      <c r="G3902" s="199"/>
      <c r="H3902" s="199"/>
      <c r="I3902" s="200"/>
      <c r="J3902" s="204"/>
      <c r="K3902" s="199"/>
      <c r="L3902" s="199"/>
      <c r="M3902" s="199"/>
      <c r="N3902" s="112"/>
      <c r="O3902" s="199"/>
      <c r="P3902" s="199"/>
      <c r="Q3902" s="199"/>
      <c r="R3902" s="199"/>
      <c r="S3902" s="199"/>
      <c r="T3902" s="199">
        <f>BD[[#This Row],[ND]]*BD[[#This Row],[NE]]</f>
        <v>0</v>
      </c>
      <c r="U3902" s="201" t="str">
        <f t="shared" si="240"/>
        <v/>
      </c>
      <c r="V3902" s="199"/>
      <c r="W3902" s="199">
        <f>BD[[#This Row],[NP]]*BD[[#This Row],[N.C]]</f>
        <v>0</v>
      </c>
      <c r="X3902" s="201" t="str">
        <f t="shared" si="241"/>
        <v/>
      </c>
      <c r="Y3902" s="182" t="b">
        <f t="shared" si="242"/>
        <v>0</v>
      </c>
      <c r="Z3902" s="199"/>
      <c r="AA3902" s="199"/>
      <c r="AB3902" s="112"/>
      <c r="AC3902" s="112"/>
      <c r="AD3902" s="112"/>
      <c r="AE3902" s="204"/>
      <c r="AF3902" s="199"/>
    </row>
    <row r="3903" spans="1:32" ht="15.6" hidden="1">
      <c r="A3903" s="198"/>
      <c r="B3903" s="199"/>
      <c r="C3903" s="199"/>
      <c r="D3903" s="199"/>
      <c r="E3903" s="200"/>
      <c r="F3903" s="200"/>
      <c r="G3903" s="199"/>
      <c r="H3903" s="199"/>
      <c r="I3903" s="200"/>
      <c r="J3903" s="204"/>
      <c r="K3903" s="199"/>
      <c r="L3903" s="199"/>
      <c r="M3903" s="199"/>
      <c r="N3903" s="112"/>
      <c r="O3903" s="199"/>
      <c r="P3903" s="199"/>
      <c r="Q3903" s="199"/>
      <c r="R3903" s="199"/>
      <c r="S3903" s="199"/>
      <c r="T3903" s="199">
        <f>BD[[#This Row],[ND]]*BD[[#This Row],[NE]]</f>
        <v>0</v>
      </c>
      <c r="U3903" s="201" t="str">
        <f t="shared" si="240"/>
        <v/>
      </c>
      <c r="V3903" s="199"/>
      <c r="W3903" s="199">
        <f>BD[[#This Row],[NP]]*BD[[#This Row],[N.C]]</f>
        <v>0</v>
      </c>
      <c r="X3903" s="201" t="str">
        <f t="shared" si="241"/>
        <v/>
      </c>
      <c r="Y3903" s="182" t="b">
        <f t="shared" si="242"/>
        <v>0</v>
      </c>
      <c r="Z3903" s="199"/>
      <c r="AA3903" s="199"/>
      <c r="AB3903" s="112"/>
      <c r="AC3903" s="112"/>
      <c r="AD3903" s="112"/>
      <c r="AE3903" s="204"/>
      <c r="AF3903" s="199"/>
    </row>
    <row r="3904" spans="1:32" ht="15.6" hidden="1">
      <c r="A3904" s="198"/>
      <c r="B3904" s="199"/>
      <c r="C3904" s="199"/>
      <c r="D3904" s="199"/>
      <c r="E3904" s="200"/>
      <c r="F3904" s="200"/>
      <c r="G3904" s="199"/>
      <c r="H3904" s="199"/>
      <c r="I3904" s="200"/>
      <c r="J3904" s="204"/>
      <c r="K3904" s="199"/>
      <c r="L3904" s="199"/>
      <c r="M3904" s="199"/>
      <c r="N3904" s="112"/>
      <c r="O3904" s="199"/>
      <c r="P3904" s="199"/>
      <c r="Q3904" s="199"/>
      <c r="R3904" s="199"/>
      <c r="S3904" s="199"/>
      <c r="T3904" s="199">
        <f>BD[[#This Row],[ND]]*BD[[#This Row],[NE]]</f>
        <v>0</v>
      </c>
      <c r="U3904" s="201" t="str">
        <f t="shared" ref="U3904:U3967" si="243">IF(AND(T3904&lt;=40,T3904&gt;=24),"MUY ALTO",IF(AND(T3904&lt;=20,T3904&gt;=10),"ALTO",IF(AND(T3904&lt;=8,T3904&gt;=6),"MEDIO",IF(AND(T3904&lt;=4,T3904&gt;=1),"BAJO",""))))</f>
        <v/>
      </c>
      <c r="V3904" s="199"/>
      <c r="W3904" s="199">
        <f>BD[[#This Row],[NP]]*BD[[#This Row],[N.C]]</f>
        <v>0</v>
      </c>
      <c r="X3904" s="201" t="str">
        <f t="shared" ref="X3904:X3967" si="244">IFERROR(IF(AND(W3904&gt;=600,W3904&lt;=4000),"I",IF(AND(W3904&lt;500,W3904&gt;=150),"II",IF(AND(W3904&lt;=120,W3904&gt;=40),"III",IF(W3904=20,"IV","")))),"")</f>
        <v/>
      </c>
      <c r="Y3904" s="182" t="b">
        <f t="shared" ref="Y3904:Y3967" si="245">IF(AND(X3904="I"),"NO ACEPTABLE",IF(AND(X3904="II"),"ACEPTABLE CON CONTROL ESPECIFICO",IF(AND(X3904="III"),"MEJORABLE",IF(AND(X3904="IV"),"ACEPTABLE"))))</f>
        <v>0</v>
      </c>
      <c r="Z3904" s="199"/>
      <c r="AA3904" s="199"/>
      <c r="AB3904" s="112"/>
      <c r="AC3904" s="112"/>
      <c r="AD3904" s="112"/>
      <c r="AE3904" s="204"/>
      <c r="AF3904" s="199"/>
    </row>
    <row r="3905" spans="1:32" ht="15.6" hidden="1">
      <c r="A3905" s="198"/>
      <c r="B3905" s="199"/>
      <c r="C3905" s="199"/>
      <c r="D3905" s="199"/>
      <c r="E3905" s="200"/>
      <c r="F3905" s="200"/>
      <c r="G3905" s="199"/>
      <c r="H3905" s="199"/>
      <c r="I3905" s="200"/>
      <c r="J3905" s="204"/>
      <c r="K3905" s="199"/>
      <c r="L3905" s="199"/>
      <c r="M3905" s="199"/>
      <c r="N3905" s="112"/>
      <c r="O3905" s="199"/>
      <c r="P3905" s="199"/>
      <c r="Q3905" s="199"/>
      <c r="R3905" s="199"/>
      <c r="S3905" s="199"/>
      <c r="T3905" s="199">
        <f>BD[[#This Row],[ND]]*BD[[#This Row],[NE]]</f>
        <v>0</v>
      </c>
      <c r="U3905" s="201" t="str">
        <f t="shared" si="243"/>
        <v/>
      </c>
      <c r="V3905" s="199"/>
      <c r="W3905" s="199">
        <f>BD[[#This Row],[NP]]*BD[[#This Row],[N.C]]</f>
        <v>0</v>
      </c>
      <c r="X3905" s="201" t="str">
        <f t="shared" si="244"/>
        <v/>
      </c>
      <c r="Y3905" s="182" t="b">
        <f t="shared" si="245"/>
        <v>0</v>
      </c>
      <c r="Z3905" s="199"/>
      <c r="AA3905" s="199"/>
      <c r="AB3905" s="112"/>
      <c r="AC3905" s="112"/>
      <c r="AD3905" s="112"/>
      <c r="AE3905" s="204"/>
      <c r="AF3905" s="199"/>
    </row>
    <row r="3906" spans="1:32" ht="15.6" hidden="1">
      <c r="A3906" s="198"/>
      <c r="B3906" s="199"/>
      <c r="C3906" s="199"/>
      <c r="D3906" s="199"/>
      <c r="E3906" s="200"/>
      <c r="F3906" s="200"/>
      <c r="G3906" s="199"/>
      <c r="H3906" s="199"/>
      <c r="I3906" s="200"/>
      <c r="J3906" s="204"/>
      <c r="K3906" s="199"/>
      <c r="L3906" s="199"/>
      <c r="M3906" s="199"/>
      <c r="N3906" s="112"/>
      <c r="O3906" s="199"/>
      <c r="P3906" s="199"/>
      <c r="Q3906" s="199"/>
      <c r="R3906" s="199"/>
      <c r="S3906" s="199"/>
      <c r="T3906" s="199">
        <f>BD[[#This Row],[ND]]*BD[[#This Row],[NE]]</f>
        <v>0</v>
      </c>
      <c r="U3906" s="201" t="str">
        <f t="shared" si="243"/>
        <v/>
      </c>
      <c r="V3906" s="199"/>
      <c r="W3906" s="199">
        <f>BD[[#This Row],[NP]]*BD[[#This Row],[N.C]]</f>
        <v>0</v>
      </c>
      <c r="X3906" s="201" t="str">
        <f t="shared" si="244"/>
        <v/>
      </c>
      <c r="Y3906" s="182" t="b">
        <f t="shared" si="245"/>
        <v>0</v>
      </c>
      <c r="Z3906" s="199"/>
      <c r="AA3906" s="199"/>
      <c r="AB3906" s="112"/>
      <c r="AC3906" s="112"/>
      <c r="AD3906" s="112"/>
      <c r="AE3906" s="204"/>
      <c r="AF3906" s="199"/>
    </row>
    <row r="3907" spans="1:32" ht="15.6" hidden="1">
      <c r="A3907" s="198"/>
      <c r="B3907" s="199"/>
      <c r="C3907" s="199"/>
      <c r="D3907" s="199"/>
      <c r="E3907" s="200"/>
      <c r="F3907" s="200"/>
      <c r="G3907" s="199"/>
      <c r="H3907" s="199"/>
      <c r="I3907" s="200"/>
      <c r="J3907" s="204"/>
      <c r="K3907" s="199"/>
      <c r="L3907" s="199"/>
      <c r="M3907" s="199"/>
      <c r="N3907" s="112"/>
      <c r="O3907" s="199"/>
      <c r="P3907" s="199"/>
      <c r="Q3907" s="199"/>
      <c r="R3907" s="199"/>
      <c r="S3907" s="199"/>
      <c r="T3907" s="199">
        <f>BD[[#This Row],[ND]]*BD[[#This Row],[NE]]</f>
        <v>0</v>
      </c>
      <c r="U3907" s="201" t="str">
        <f t="shared" si="243"/>
        <v/>
      </c>
      <c r="V3907" s="199"/>
      <c r="W3907" s="199">
        <f>BD[[#This Row],[NP]]*BD[[#This Row],[N.C]]</f>
        <v>0</v>
      </c>
      <c r="X3907" s="201" t="str">
        <f t="shared" si="244"/>
        <v/>
      </c>
      <c r="Y3907" s="182" t="b">
        <f t="shared" si="245"/>
        <v>0</v>
      </c>
      <c r="Z3907" s="199"/>
      <c r="AA3907" s="199"/>
      <c r="AB3907" s="112"/>
      <c r="AC3907" s="112"/>
      <c r="AD3907" s="112"/>
      <c r="AE3907" s="204"/>
      <c r="AF3907" s="199"/>
    </row>
    <row r="3908" spans="1:32" ht="15.6" hidden="1">
      <c r="A3908" s="198"/>
      <c r="B3908" s="199"/>
      <c r="C3908" s="199"/>
      <c r="D3908" s="199"/>
      <c r="E3908" s="200"/>
      <c r="F3908" s="200"/>
      <c r="G3908" s="199"/>
      <c r="H3908" s="199"/>
      <c r="I3908" s="200"/>
      <c r="J3908" s="204"/>
      <c r="K3908" s="199"/>
      <c r="L3908" s="199"/>
      <c r="M3908" s="199"/>
      <c r="N3908" s="112"/>
      <c r="O3908" s="199"/>
      <c r="P3908" s="199"/>
      <c r="Q3908" s="199"/>
      <c r="R3908" s="199"/>
      <c r="S3908" s="199"/>
      <c r="T3908" s="199">
        <f>BD[[#This Row],[ND]]*BD[[#This Row],[NE]]</f>
        <v>0</v>
      </c>
      <c r="U3908" s="201" t="str">
        <f t="shared" si="243"/>
        <v/>
      </c>
      <c r="V3908" s="199"/>
      <c r="W3908" s="199">
        <f>BD[[#This Row],[NP]]*BD[[#This Row],[N.C]]</f>
        <v>0</v>
      </c>
      <c r="X3908" s="201" t="str">
        <f t="shared" si="244"/>
        <v/>
      </c>
      <c r="Y3908" s="182" t="b">
        <f t="shared" si="245"/>
        <v>0</v>
      </c>
      <c r="Z3908" s="199"/>
      <c r="AA3908" s="199"/>
      <c r="AB3908" s="112"/>
      <c r="AC3908" s="112"/>
      <c r="AD3908" s="112"/>
      <c r="AE3908" s="204"/>
      <c r="AF3908" s="199"/>
    </row>
    <row r="3909" spans="1:32" ht="15.6" hidden="1">
      <c r="A3909" s="198"/>
      <c r="B3909" s="199"/>
      <c r="C3909" s="199"/>
      <c r="D3909" s="199"/>
      <c r="E3909" s="200"/>
      <c r="F3909" s="200"/>
      <c r="G3909" s="199"/>
      <c r="H3909" s="199"/>
      <c r="I3909" s="200"/>
      <c r="J3909" s="204"/>
      <c r="K3909" s="199"/>
      <c r="L3909" s="199"/>
      <c r="M3909" s="199"/>
      <c r="N3909" s="112"/>
      <c r="O3909" s="199"/>
      <c r="P3909" s="199"/>
      <c r="Q3909" s="199"/>
      <c r="R3909" s="199"/>
      <c r="S3909" s="199"/>
      <c r="T3909" s="199">
        <f>BD[[#This Row],[ND]]*BD[[#This Row],[NE]]</f>
        <v>0</v>
      </c>
      <c r="U3909" s="201" t="str">
        <f t="shared" si="243"/>
        <v/>
      </c>
      <c r="V3909" s="199"/>
      <c r="W3909" s="199">
        <f>BD[[#This Row],[NP]]*BD[[#This Row],[N.C]]</f>
        <v>0</v>
      </c>
      <c r="X3909" s="201" t="str">
        <f t="shared" si="244"/>
        <v/>
      </c>
      <c r="Y3909" s="182" t="b">
        <f t="shared" si="245"/>
        <v>0</v>
      </c>
      <c r="Z3909" s="199"/>
      <c r="AA3909" s="199"/>
      <c r="AB3909" s="112"/>
      <c r="AC3909" s="112"/>
      <c r="AD3909" s="112"/>
      <c r="AE3909" s="204"/>
      <c r="AF3909" s="199"/>
    </row>
    <row r="3910" spans="1:32" ht="15.6" hidden="1">
      <c r="A3910" s="198"/>
      <c r="B3910" s="199"/>
      <c r="C3910" s="199"/>
      <c r="D3910" s="199"/>
      <c r="E3910" s="200"/>
      <c r="F3910" s="200"/>
      <c r="G3910" s="199"/>
      <c r="H3910" s="199"/>
      <c r="I3910" s="200"/>
      <c r="J3910" s="204"/>
      <c r="K3910" s="199"/>
      <c r="L3910" s="199"/>
      <c r="M3910" s="199"/>
      <c r="N3910" s="112"/>
      <c r="O3910" s="199"/>
      <c r="P3910" s="199"/>
      <c r="Q3910" s="199"/>
      <c r="R3910" s="199"/>
      <c r="S3910" s="199"/>
      <c r="T3910" s="199">
        <f>BD[[#This Row],[ND]]*BD[[#This Row],[NE]]</f>
        <v>0</v>
      </c>
      <c r="U3910" s="201" t="str">
        <f t="shared" si="243"/>
        <v/>
      </c>
      <c r="V3910" s="199"/>
      <c r="W3910" s="199">
        <f>BD[[#This Row],[NP]]*BD[[#This Row],[N.C]]</f>
        <v>0</v>
      </c>
      <c r="X3910" s="201" t="str">
        <f t="shared" si="244"/>
        <v/>
      </c>
      <c r="Y3910" s="182" t="b">
        <f t="shared" si="245"/>
        <v>0</v>
      </c>
      <c r="Z3910" s="199"/>
      <c r="AA3910" s="199"/>
      <c r="AB3910" s="112"/>
      <c r="AC3910" s="112"/>
      <c r="AD3910" s="112"/>
      <c r="AE3910" s="204"/>
      <c r="AF3910" s="199"/>
    </row>
    <row r="3911" spans="1:32" ht="15.6" hidden="1">
      <c r="A3911" s="198"/>
      <c r="B3911" s="199"/>
      <c r="C3911" s="199"/>
      <c r="D3911" s="199"/>
      <c r="E3911" s="200"/>
      <c r="F3911" s="200"/>
      <c r="G3911" s="199"/>
      <c r="H3911" s="199"/>
      <c r="I3911" s="200"/>
      <c r="J3911" s="204"/>
      <c r="K3911" s="199"/>
      <c r="L3911" s="199"/>
      <c r="M3911" s="199"/>
      <c r="N3911" s="112"/>
      <c r="O3911" s="199"/>
      <c r="P3911" s="199"/>
      <c r="Q3911" s="199"/>
      <c r="R3911" s="199"/>
      <c r="S3911" s="199"/>
      <c r="T3911" s="199">
        <f>BD[[#This Row],[ND]]*BD[[#This Row],[NE]]</f>
        <v>0</v>
      </c>
      <c r="U3911" s="201" t="str">
        <f t="shared" si="243"/>
        <v/>
      </c>
      <c r="V3911" s="199"/>
      <c r="W3911" s="199">
        <f>BD[[#This Row],[NP]]*BD[[#This Row],[N.C]]</f>
        <v>0</v>
      </c>
      <c r="X3911" s="201" t="str">
        <f t="shared" si="244"/>
        <v/>
      </c>
      <c r="Y3911" s="182" t="b">
        <f t="shared" si="245"/>
        <v>0</v>
      </c>
      <c r="Z3911" s="199"/>
      <c r="AA3911" s="199"/>
      <c r="AB3911" s="112"/>
      <c r="AC3911" s="112"/>
      <c r="AD3911" s="112"/>
      <c r="AE3911" s="204"/>
      <c r="AF3911" s="199"/>
    </row>
    <row r="3912" spans="1:32" ht="15.6" hidden="1">
      <c r="A3912" s="198"/>
      <c r="B3912" s="199"/>
      <c r="C3912" s="199"/>
      <c r="D3912" s="199"/>
      <c r="E3912" s="200"/>
      <c r="F3912" s="200"/>
      <c r="G3912" s="199"/>
      <c r="H3912" s="199"/>
      <c r="I3912" s="200"/>
      <c r="J3912" s="204"/>
      <c r="K3912" s="199"/>
      <c r="L3912" s="199"/>
      <c r="M3912" s="199"/>
      <c r="N3912" s="112"/>
      <c r="O3912" s="199"/>
      <c r="P3912" s="199"/>
      <c r="Q3912" s="199"/>
      <c r="R3912" s="199"/>
      <c r="S3912" s="199"/>
      <c r="T3912" s="199">
        <f>BD[[#This Row],[ND]]*BD[[#This Row],[NE]]</f>
        <v>0</v>
      </c>
      <c r="U3912" s="201" t="str">
        <f t="shared" si="243"/>
        <v/>
      </c>
      <c r="V3912" s="199"/>
      <c r="W3912" s="199">
        <f>BD[[#This Row],[NP]]*BD[[#This Row],[N.C]]</f>
        <v>0</v>
      </c>
      <c r="X3912" s="201" t="str">
        <f t="shared" si="244"/>
        <v/>
      </c>
      <c r="Y3912" s="182" t="b">
        <f t="shared" si="245"/>
        <v>0</v>
      </c>
      <c r="Z3912" s="199"/>
      <c r="AA3912" s="199"/>
      <c r="AB3912" s="112"/>
      <c r="AC3912" s="112"/>
      <c r="AD3912" s="112"/>
      <c r="AE3912" s="204"/>
      <c r="AF3912" s="199"/>
    </row>
    <row r="3913" spans="1:32" ht="15.6" hidden="1">
      <c r="A3913" s="198"/>
      <c r="B3913" s="199"/>
      <c r="C3913" s="199"/>
      <c r="D3913" s="199"/>
      <c r="E3913" s="200"/>
      <c r="F3913" s="200"/>
      <c r="G3913" s="199"/>
      <c r="H3913" s="199"/>
      <c r="I3913" s="200"/>
      <c r="J3913" s="204"/>
      <c r="K3913" s="199"/>
      <c r="L3913" s="199"/>
      <c r="M3913" s="199"/>
      <c r="N3913" s="112"/>
      <c r="O3913" s="199"/>
      <c r="P3913" s="199"/>
      <c r="Q3913" s="199"/>
      <c r="R3913" s="199"/>
      <c r="S3913" s="199"/>
      <c r="T3913" s="199">
        <f>BD[[#This Row],[ND]]*BD[[#This Row],[NE]]</f>
        <v>0</v>
      </c>
      <c r="U3913" s="201" t="str">
        <f t="shared" si="243"/>
        <v/>
      </c>
      <c r="V3913" s="199"/>
      <c r="W3913" s="199">
        <f>BD[[#This Row],[NP]]*BD[[#This Row],[N.C]]</f>
        <v>0</v>
      </c>
      <c r="X3913" s="201" t="str">
        <f t="shared" si="244"/>
        <v/>
      </c>
      <c r="Y3913" s="182" t="b">
        <f t="shared" si="245"/>
        <v>0</v>
      </c>
      <c r="Z3913" s="199"/>
      <c r="AA3913" s="199"/>
      <c r="AB3913" s="112"/>
      <c r="AC3913" s="112"/>
      <c r="AD3913" s="112"/>
      <c r="AE3913" s="204"/>
      <c r="AF3913" s="199"/>
    </row>
    <row r="3914" spans="1:32" ht="15.6" hidden="1">
      <c r="A3914" s="198"/>
      <c r="B3914" s="199"/>
      <c r="C3914" s="199"/>
      <c r="D3914" s="199"/>
      <c r="E3914" s="200"/>
      <c r="F3914" s="200"/>
      <c r="G3914" s="199"/>
      <c r="H3914" s="199"/>
      <c r="I3914" s="200"/>
      <c r="J3914" s="204"/>
      <c r="K3914" s="199"/>
      <c r="L3914" s="199"/>
      <c r="M3914" s="199"/>
      <c r="N3914" s="112"/>
      <c r="O3914" s="199"/>
      <c r="P3914" s="199"/>
      <c r="Q3914" s="199"/>
      <c r="R3914" s="199"/>
      <c r="S3914" s="199"/>
      <c r="T3914" s="199">
        <f>BD[[#This Row],[ND]]*BD[[#This Row],[NE]]</f>
        <v>0</v>
      </c>
      <c r="U3914" s="201" t="str">
        <f t="shared" si="243"/>
        <v/>
      </c>
      <c r="V3914" s="199"/>
      <c r="W3914" s="199">
        <f>BD[[#This Row],[NP]]*BD[[#This Row],[N.C]]</f>
        <v>0</v>
      </c>
      <c r="X3914" s="201" t="str">
        <f t="shared" si="244"/>
        <v/>
      </c>
      <c r="Y3914" s="182" t="b">
        <f t="shared" si="245"/>
        <v>0</v>
      </c>
      <c r="Z3914" s="199"/>
      <c r="AA3914" s="199"/>
      <c r="AB3914" s="112"/>
      <c r="AC3914" s="112"/>
      <c r="AD3914" s="112"/>
      <c r="AE3914" s="204"/>
      <c r="AF3914" s="199"/>
    </row>
    <row r="3915" spans="1:32" ht="15.6" hidden="1">
      <c r="A3915" s="198"/>
      <c r="B3915" s="199"/>
      <c r="C3915" s="199"/>
      <c r="D3915" s="199"/>
      <c r="E3915" s="200"/>
      <c r="F3915" s="200"/>
      <c r="G3915" s="199"/>
      <c r="H3915" s="199"/>
      <c r="I3915" s="200"/>
      <c r="J3915" s="204"/>
      <c r="K3915" s="199"/>
      <c r="L3915" s="199"/>
      <c r="M3915" s="199"/>
      <c r="N3915" s="112"/>
      <c r="O3915" s="199"/>
      <c r="P3915" s="199"/>
      <c r="Q3915" s="199"/>
      <c r="R3915" s="199"/>
      <c r="S3915" s="199"/>
      <c r="T3915" s="199">
        <f>BD[[#This Row],[ND]]*BD[[#This Row],[NE]]</f>
        <v>0</v>
      </c>
      <c r="U3915" s="201" t="str">
        <f t="shared" si="243"/>
        <v/>
      </c>
      <c r="V3915" s="199"/>
      <c r="W3915" s="199">
        <f>BD[[#This Row],[NP]]*BD[[#This Row],[N.C]]</f>
        <v>0</v>
      </c>
      <c r="X3915" s="201" t="str">
        <f t="shared" si="244"/>
        <v/>
      </c>
      <c r="Y3915" s="182" t="b">
        <f t="shared" si="245"/>
        <v>0</v>
      </c>
      <c r="Z3915" s="199"/>
      <c r="AA3915" s="199"/>
      <c r="AB3915" s="112"/>
      <c r="AC3915" s="112"/>
      <c r="AD3915" s="112"/>
      <c r="AE3915" s="204"/>
      <c r="AF3915" s="199"/>
    </row>
    <row r="3916" spans="1:32" ht="15.6" hidden="1">
      <c r="A3916" s="198"/>
      <c r="B3916" s="199"/>
      <c r="C3916" s="199"/>
      <c r="D3916" s="199"/>
      <c r="E3916" s="200"/>
      <c r="F3916" s="200"/>
      <c r="G3916" s="199"/>
      <c r="H3916" s="199"/>
      <c r="I3916" s="200"/>
      <c r="J3916" s="204"/>
      <c r="K3916" s="199"/>
      <c r="L3916" s="199"/>
      <c r="M3916" s="199"/>
      <c r="N3916" s="112"/>
      <c r="O3916" s="199"/>
      <c r="P3916" s="199"/>
      <c r="Q3916" s="199"/>
      <c r="R3916" s="199"/>
      <c r="S3916" s="199"/>
      <c r="T3916" s="199">
        <f>BD[[#This Row],[ND]]*BD[[#This Row],[NE]]</f>
        <v>0</v>
      </c>
      <c r="U3916" s="201" t="str">
        <f t="shared" si="243"/>
        <v/>
      </c>
      <c r="V3916" s="199"/>
      <c r="W3916" s="199">
        <f>BD[[#This Row],[NP]]*BD[[#This Row],[N.C]]</f>
        <v>0</v>
      </c>
      <c r="X3916" s="201" t="str">
        <f t="shared" si="244"/>
        <v/>
      </c>
      <c r="Y3916" s="182" t="b">
        <f t="shared" si="245"/>
        <v>0</v>
      </c>
      <c r="Z3916" s="199"/>
      <c r="AA3916" s="199"/>
      <c r="AB3916" s="112"/>
      <c r="AC3916" s="112"/>
      <c r="AD3916" s="112"/>
      <c r="AE3916" s="204"/>
      <c r="AF3916" s="199"/>
    </row>
    <row r="3917" spans="1:32" ht="15.6" hidden="1">
      <c r="A3917" s="198"/>
      <c r="B3917" s="199"/>
      <c r="C3917" s="199"/>
      <c r="D3917" s="199"/>
      <c r="E3917" s="200"/>
      <c r="F3917" s="200"/>
      <c r="G3917" s="199"/>
      <c r="H3917" s="199"/>
      <c r="I3917" s="200"/>
      <c r="J3917" s="204"/>
      <c r="K3917" s="199"/>
      <c r="L3917" s="199"/>
      <c r="M3917" s="199"/>
      <c r="N3917" s="112"/>
      <c r="O3917" s="199"/>
      <c r="P3917" s="199"/>
      <c r="Q3917" s="199"/>
      <c r="R3917" s="199"/>
      <c r="S3917" s="199"/>
      <c r="T3917" s="199">
        <f>BD[[#This Row],[ND]]*BD[[#This Row],[NE]]</f>
        <v>0</v>
      </c>
      <c r="U3917" s="201" t="str">
        <f t="shared" si="243"/>
        <v/>
      </c>
      <c r="V3917" s="199"/>
      <c r="W3917" s="199">
        <f>BD[[#This Row],[NP]]*BD[[#This Row],[N.C]]</f>
        <v>0</v>
      </c>
      <c r="X3917" s="201" t="str">
        <f t="shared" si="244"/>
        <v/>
      </c>
      <c r="Y3917" s="182" t="b">
        <f t="shared" si="245"/>
        <v>0</v>
      </c>
      <c r="Z3917" s="199"/>
      <c r="AA3917" s="199"/>
      <c r="AB3917" s="112"/>
      <c r="AC3917" s="112"/>
      <c r="AD3917" s="112"/>
      <c r="AE3917" s="204"/>
      <c r="AF3917" s="199"/>
    </row>
    <row r="3918" spans="1:32" ht="15.6" hidden="1">
      <c r="A3918" s="198"/>
      <c r="B3918" s="199"/>
      <c r="C3918" s="199"/>
      <c r="D3918" s="199"/>
      <c r="E3918" s="200"/>
      <c r="F3918" s="200"/>
      <c r="G3918" s="199"/>
      <c r="H3918" s="199"/>
      <c r="I3918" s="200"/>
      <c r="J3918" s="204"/>
      <c r="K3918" s="199"/>
      <c r="L3918" s="199"/>
      <c r="M3918" s="199"/>
      <c r="N3918" s="112"/>
      <c r="O3918" s="199"/>
      <c r="P3918" s="199"/>
      <c r="Q3918" s="199"/>
      <c r="R3918" s="199"/>
      <c r="S3918" s="199"/>
      <c r="T3918" s="199">
        <f>BD[[#This Row],[ND]]*BD[[#This Row],[NE]]</f>
        <v>0</v>
      </c>
      <c r="U3918" s="201" t="str">
        <f t="shared" si="243"/>
        <v/>
      </c>
      <c r="V3918" s="199"/>
      <c r="W3918" s="199">
        <f>BD[[#This Row],[NP]]*BD[[#This Row],[N.C]]</f>
        <v>0</v>
      </c>
      <c r="X3918" s="201" t="str">
        <f t="shared" si="244"/>
        <v/>
      </c>
      <c r="Y3918" s="182" t="b">
        <f t="shared" si="245"/>
        <v>0</v>
      </c>
      <c r="Z3918" s="199"/>
      <c r="AA3918" s="199"/>
      <c r="AB3918" s="112"/>
      <c r="AC3918" s="112"/>
      <c r="AD3918" s="112"/>
      <c r="AE3918" s="204"/>
      <c r="AF3918" s="199"/>
    </row>
    <row r="3919" spans="1:32" ht="15.6" hidden="1">
      <c r="A3919" s="198"/>
      <c r="B3919" s="199"/>
      <c r="C3919" s="199"/>
      <c r="D3919" s="199"/>
      <c r="E3919" s="200"/>
      <c r="F3919" s="200"/>
      <c r="G3919" s="199"/>
      <c r="H3919" s="199"/>
      <c r="I3919" s="200"/>
      <c r="J3919" s="204"/>
      <c r="K3919" s="199"/>
      <c r="L3919" s="199"/>
      <c r="M3919" s="199"/>
      <c r="N3919" s="112"/>
      <c r="O3919" s="199"/>
      <c r="P3919" s="199"/>
      <c r="Q3919" s="199"/>
      <c r="R3919" s="199"/>
      <c r="S3919" s="199"/>
      <c r="T3919" s="199">
        <f>BD[[#This Row],[ND]]*BD[[#This Row],[NE]]</f>
        <v>0</v>
      </c>
      <c r="U3919" s="201" t="str">
        <f t="shared" si="243"/>
        <v/>
      </c>
      <c r="V3919" s="199"/>
      <c r="W3919" s="199">
        <f>BD[[#This Row],[NP]]*BD[[#This Row],[N.C]]</f>
        <v>0</v>
      </c>
      <c r="X3919" s="201" t="str">
        <f t="shared" si="244"/>
        <v/>
      </c>
      <c r="Y3919" s="182" t="b">
        <f t="shared" si="245"/>
        <v>0</v>
      </c>
      <c r="Z3919" s="199"/>
      <c r="AA3919" s="199"/>
      <c r="AB3919" s="112"/>
      <c r="AC3919" s="112"/>
      <c r="AD3919" s="112"/>
      <c r="AE3919" s="204"/>
      <c r="AF3919" s="199"/>
    </row>
    <row r="3920" spans="1:32" ht="15.6" hidden="1">
      <c r="A3920" s="198"/>
      <c r="B3920" s="199"/>
      <c r="C3920" s="199"/>
      <c r="D3920" s="199"/>
      <c r="E3920" s="200"/>
      <c r="F3920" s="200"/>
      <c r="G3920" s="199"/>
      <c r="H3920" s="199"/>
      <c r="I3920" s="200"/>
      <c r="J3920" s="204"/>
      <c r="K3920" s="199"/>
      <c r="L3920" s="199"/>
      <c r="M3920" s="199"/>
      <c r="N3920" s="112"/>
      <c r="O3920" s="199"/>
      <c r="P3920" s="199"/>
      <c r="Q3920" s="199"/>
      <c r="R3920" s="199"/>
      <c r="S3920" s="199"/>
      <c r="T3920" s="199">
        <f>BD[[#This Row],[ND]]*BD[[#This Row],[NE]]</f>
        <v>0</v>
      </c>
      <c r="U3920" s="201" t="str">
        <f t="shared" si="243"/>
        <v/>
      </c>
      <c r="V3920" s="199"/>
      <c r="W3920" s="199">
        <f>BD[[#This Row],[NP]]*BD[[#This Row],[N.C]]</f>
        <v>0</v>
      </c>
      <c r="X3920" s="201" t="str">
        <f t="shared" si="244"/>
        <v/>
      </c>
      <c r="Y3920" s="182" t="b">
        <f t="shared" si="245"/>
        <v>0</v>
      </c>
      <c r="Z3920" s="199"/>
      <c r="AA3920" s="199"/>
      <c r="AB3920" s="112"/>
      <c r="AC3920" s="112"/>
      <c r="AD3920" s="112"/>
      <c r="AE3920" s="204"/>
      <c r="AF3920" s="199"/>
    </row>
    <row r="3921" spans="1:32" ht="15.6" hidden="1">
      <c r="A3921" s="198"/>
      <c r="B3921" s="199"/>
      <c r="C3921" s="199"/>
      <c r="D3921" s="199"/>
      <c r="E3921" s="200"/>
      <c r="F3921" s="200"/>
      <c r="G3921" s="199"/>
      <c r="H3921" s="199"/>
      <c r="I3921" s="200"/>
      <c r="J3921" s="204"/>
      <c r="K3921" s="199"/>
      <c r="L3921" s="199"/>
      <c r="M3921" s="199"/>
      <c r="N3921" s="112"/>
      <c r="O3921" s="199"/>
      <c r="P3921" s="199"/>
      <c r="Q3921" s="199"/>
      <c r="R3921" s="199"/>
      <c r="S3921" s="199"/>
      <c r="T3921" s="199">
        <f>BD[[#This Row],[ND]]*BD[[#This Row],[NE]]</f>
        <v>0</v>
      </c>
      <c r="U3921" s="201" t="str">
        <f t="shared" si="243"/>
        <v/>
      </c>
      <c r="V3921" s="199"/>
      <c r="W3921" s="199">
        <f>BD[[#This Row],[NP]]*BD[[#This Row],[N.C]]</f>
        <v>0</v>
      </c>
      <c r="X3921" s="201" t="str">
        <f t="shared" si="244"/>
        <v/>
      </c>
      <c r="Y3921" s="182" t="b">
        <f t="shared" si="245"/>
        <v>0</v>
      </c>
      <c r="Z3921" s="199"/>
      <c r="AA3921" s="199"/>
      <c r="AB3921" s="112"/>
      <c r="AC3921" s="112"/>
      <c r="AD3921" s="112"/>
      <c r="AE3921" s="204"/>
      <c r="AF3921" s="199"/>
    </row>
    <row r="3922" spans="1:32" ht="15.6" hidden="1">
      <c r="A3922" s="198"/>
      <c r="B3922" s="199"/>
      <c r="C3922" s="199"/>
      <c r="D3922" s="199"/>
      <c r="E3922" s="200"/>
      <c r="F3922" s="200"/>
      <c r="G3922" s="199"/>
      <c r="H3922" s="199"/>
      <c r="I3922" s="200"/>
      <c r="J3922" s="204"/>
      <c r="K3922" s="199"/>
      <c r="L3922" s="199"/>
      <c r="M3922" s="199"/>
      <c r="N3922" s="112"/>
      <c r="O3922" s="199"/>
      <c r="P3922" s="199"/>
      <c r="Q3922" s="199"/>
      <c r="R3922" s="199"/>
      <c r="S3922" s="199"/>
      <c r="T3922" s="199">
        <f>BD[[#This Row],[ND]]*BD[[#This Row],[NE]]</f>
        <v>0</v>
      </c>
      <c r="U3922" s="201" t="str">
        <f t="shared" si="243"/>
        <v/>
      </c>
      <c r="V3922" s="199"/>
      <c r="W3922" s="199">
        <f>BD[[#This Row],[NP]]*BD[[#This Row],[N.C]]</f>
        <v>0</v>
      </c>
      <c r="X3922" s="201" t="str">
        <f t="shared" si="244"/>
        <v/>
      </c>
      <c r="Y3922" s="182" t="b">
        <f t="shared" si="245"/>
        <v>0</v>
      </c>
      <c r="Z3922" s="199"/>
      <c r="AA3922" s="199"/>
      <c r="AB3922" s="112"/>
      <c r="AC3922" s="112"/>
      <c r="AD3922" s="112"/>
      <c r="AE3922" s="204"/>
      <c r="AF3922" s="199"/>
    </row>
    <row r="3923" spans="1:32" ht="15.6" hidden="1">
      <c r="A3923" s="198"/>
      <c r="B3923" s="199"/>
      <c r="C3923" s="199"/>
      <c r="D3923" s="199"/>
      <c r="E3923" s="200"/>
      <c r="F3923" s="200"/>
      <c r="G3923" s="199"/>
      <c r="H3923" s="199"/>
      <c r="I3923" s="200"/>
      <c r="J3923" s="204"/>
      <c r="K3923" s="199"/>
      <c r="L3923" s="199"/>
      <c r="M3923" s="199"/>
      <c r="N3923" s="112"/>
      <c r="O3923" s="199"/>
      <c r="P3923" s="199"/>
      <c r="Q3923" s="199"/>
      <c r="R3923" s="199"/>
      <c r="S3923" s="199"/>
      <c r="T3923" s="199">
        <f>BD[[#This Row],[ND]]*BD[[#This Row],[NE]]</f>
        <v>0</v>
      </c>
      <c r="U3923" s="201" t="str">
        <f t="shared" si="243"/>
        <v/>
      </c>
      <c r="V3923" s="199"/>
      <c r="W3923" s="199">
        <f>BD[[#This Row],[NP]]*BD[[#This Row],[N.C]]</f>
        <v>0</v>
      </c>
      <c r="X3923" s="201" t="str">
        <f t="shared" si="244"/>
        <v/>
      </c>
      <c r="Y3923" s="182" t="b">
        <f t="shared" si="245"/>
        <v>0</v>
      </c>
      <c r="Z3923" s="199"/>
      <c r="AA3923" s="199"/>
      <c r="AB3923" s="112"/>
      <c r="AC3923" s="112"/>
      <c r="AD3923" s="112"/>
      <c r="AE3923" s="204"/>
      <c r="AF3923" s="199"/>
    </row>
    <row r="3924" spans="1:32" ht="15.6" hidden="1">
      <c r="A3924" s="198"/>
      <c r="B3924" s="199"/>
      <c r="C3924" s="199"/>
      <c r="D3924" s="199"/>
      <c r="E3924" s="200"/>
      <c r="F3924" s="200"/>
      <c r="G3924" s="199"/>
      <c r="H3924" s="199"/>
      <c r="I3924" s="200"/>
      <c r="J3924" s="204"/>
      <c r="K3924" s="199"/>
      <c r="L3924" s="199"/>
      <c r="M3924" s="199"/>
      <c r="N3924" s="112"/>
      <c r="O3924" s="199"/>
      <c r="P3924" s="199"/>
      <c r="Q3924" s="199"/>
      <c r="R3924" s="199"/>
      <c r="S3924" s="199"/>
      <c r="T3924" s="199">
        <f>BD[[#This Row],[ND]]*BD[[#This Row],[NE]]</f>
        <v>0</v>
      </c>
      <c r="U3924" s="201" t="str">
        <f t="shared" si="243"/>
        <v/>
      </c>
      <c r="V3924" s="199"/>
      <c r="W3924" s="199">
        <f>BD[[#This Row],[NP]]*BD[[#This Row],[N.C]]</f>
        <v>0</v>
      </c>
      <c r="X3924" s="201" t="str">
        <f t="shared" si="244"/>
        <v/>
      </c>
      <c r="Y3924" s="182" t="b">
        <f t="shared" si="245"/>
        <v>0</v>
      </c>
      <c r="Z3924" s="199"/>
      <c r="AA3924" s="199"/>
      <c r="AB3924" s="112"/>
      <c r="AC3924" s="112"/>
      <c r="AD3924" s="112"/>
      <c r="AE3924" s="204"/>
      <c r="AF3924" s="199"/>
    </row>
    <row r="3925" spans="1:32" ht="15.6" hidden="1">
      <c r="A3925" s="198"/>
      <c r="B3925" s="199"/>
      <c r="C3925" s="199"/>
      <c r="D3925" s="199"/>
      <c r="E3925" s="200"/>
      <c r="F3925" s="200"/>
      <c r="G3925" s="199"/>
      <c r="H3925" s="199"/>
      <c r="I3925" s="200"/>
      <c r="J3925" s="204"/>
      <c r="K3925" s="199"/>
      <c r="L3925" s="199"/>
      <c r="M3925" s="199"/>
      <c r="N3925" s="112"/>
      <c r="O3925" s="199"/>
      <c r="P3925" s="199"/>
      <c r="Q3925" s="199"/>
      <c r="R3925" s="199"/>
      <c r="S3925" s="199"/>
      <c r="T3925" s="199">
        <f>BD[[#This Row],[ND]]*BD[[#This Row],[NE]]</f>
        <v>0</v>
      </c>
      <c r="U3925" s="201" t="str">
        <f t="shared" si="243"/>
        <v/>
      </c>
      <c r="V3925" s="199"/>
      <c r="W3925" s="199">
        <f>BD[[#This Row],[NP]]*BD[[#This Row],[N.C]]</f>
        <v>0</v>
      </c>
      <c r="X3925" s="201" t="str">
        <f t="shared" si="244"/>
        <v/>
      </c>
      <c r="Y3925" s="182" t="b">
        <f t="shared" si="245"/>
        <v>0</v>
      </c>
      <c r="Z3925" s="199"/>
      <c r="AA3925" s="199"/>
      <c r="AB3925" s="112"/>
      <c r="AC3925" s="112"/>
      <c r="AD3925" s="112"/>
      <c r="AE3925" s="204"/>
      <c r="AF3925" s="199"/>
    </row>
    <row r="3926" spans="1:32" ht="15.6" hidden="1">
      <c r="A3926" s="198"/>
      <c r="B3926" s="199"/>
      <c r="C3926" s="199"/>
      <c r="D3926" s="199"/>
      <c r="E3926" s="200"/>
      <c r="F3926" s="200"/>
      <c r="G3926" s="199"/>
      <c r="H3926" s="199"/>
      <c r="I3926" s="200"/>
      <c r="J3926" s="204"/>
      <c r="K3926" s="199"/>
      <c r="L3926" s="199"/>
      <c r="M3926" s="199"/>
      <c r="N3926" s="112"/>
      <c r="O3926" s="199"/>
      <c r="P3926" s="199"/>
      <c r="Q3926" s="199"/>
      <c r="R3926" s="199"/>
      <c r="S3926" s="199"/>
      <c r="T3926" s="199">
        <f>BD[[#This Row],[ND]]*BD[[#This Row],[NE]]</f>
        <v>0</v>
      </c>
      <c r="U3926" s="201" t="str">
        <f t="shared" si="243"/>
        <v/>
      </c>
      <c r="V3926" s="199"/>
      <c r="W3926" s="199">
        <f>BD[[#This Row],[NP]]*BD[[#This Row],[N.C]]</f>
        <v>0</v>
      </c>
      <c r="X3926" s="201" t="str">
        <f t="shared" si="244"/>
        <v/>
      </c>
      <c r="Y3926" s="182" t="b">
        <f t="shared" si="245"/>
        <v>0</v>
      </c>
      <c r="Z3926" s="199"/>
      <c r="AA3926" s="199"/>
      <c r="AB3926" s="112"/>
      <c r="AC3926" s="112"/>
      <c r="AD3926" s="112"/>
      <c r="AE3926" s="204"/>
      <c r="AF3926" s="199"/>
    </row>
    <row r="3927" spans="1:32" ht="15.6" hidden="1">
      <c r="A3927" s="198"/>
      <c r="B3927" s="199"/>
      <c r="C3927" s="199"/>
      <c r="D3927" s="199"/>
      <c r="E3927" s="200"/>
      <c r="F3927" s="200"/>
      <c r="G3927" s="199"/>
      <c r="H3927" s="199"/>
      <c r="I3927" s="200"/>
      <c r="J3927" s="204"/>
      <c r="K3927" s="199"/>
      <c r="L3927" s="199"/>
      <c r="M3927" s="199"/>
      <c r="N3927" s="112"/>
      <c r="O3927" s="199"/>
      <c r="P3927" s="199"/>
      <c r="Q3927" s="199"/>
      <c r="R3927" s="199"/>
      <c r="S3927" s="199"/>
      <c r="T3927" s="199">
        <f>BD[[#This Row],[ND]]*BD[[#This Row],[NE]]</f>
        <v>0</v>
      </c>
      <c r="U3927" s="201" t="str">
        <f t="shared" si="243"/>
        <v/>
      </c>
      <c r="V3927" s="199"/>
      <c r="W3927" s="199">
        <f>BD[[#This Row],[NP]]*BD[[#This Row],[N.C]]</f>
        <v>0</v>
      </c>
      <c r="X3927" s="201" t="str">
        <f t="shared" si="244"/>
        <v/>
      </c>
      <c r="Y3927" s="182" t="b">
        <f t="shared" si="245"/>
        <v>0</v>
      </c>
      <c r="Z3927" s="199"/>
      <c r="AA3927" s="199"/>
      <c r="AB3927" s="112"/>
      <c r="AC3927" s="112"/>
      <c r="AD3927" s="112"/>
      <c r="AE3927" s="204"/>
      <c r="AF3927" s="199"/>
    </row>
    <row r="3928" spans="1:32" ht="15.6" hidden="1">
      <c r="A3928" s="198"/>
      <c r="B3928" s="199"/>
      <c r="C3928" s="199"/>
      <c r="D3928" s="199"/>
      <c r="E3928" s="200"/>
      <c r="F3928" s="200"/>
      <c r="G3928" s="199"/>
      <c r="H3928" s="199"/>
      <c r="I3928" s="200"/>
      <c r="J3928" s="204"/>
      <c r="K3928" s="199"/>
      <c r="L3928" s="199"/>
      <c r="M3928" s="199"/>
      <c r="N3928" s="112"/>
      <c r="O3928" s="199"/>
      <c r="P3928" s="199"/>
      <c r="Q3928" s="199"/>
      <c r="R3928" s="199"/>
      <c r="S3928" s="199"/>
      <c r="T3928" s="199">
        <f>BD[[#This Row],[ND]]*BD[[#This Row],[NE]]</f>
        <v>0</v>
      </c>
      <c r="U3928" s="201" t="str">
        <f t="shared" si="243"/>
        <v/>
      </c>
      <c r="V3928" s="199"/>
      <c r="W3928" s="199">
        <f>BD[[#This Row],[NP]]*BD[[#This Row],[N.C]]</f>
        <v>0</v>
      </c>
      <c r="X3928" s="201" t="str">
        <f t="shared" si="244"/>
        <v/>
      </c>
      <c r="Y3928" s="182" t="b">
        <f t="shared" si="245"/>
        <v>0</v>
      </c>
      <c r="Z3928" s="199"/>
      <c r="AA3928" s="199"/>
      <c r="AB3928" s="112"/>
      <c r="AC3928" s="112"/>
      <c r="AD3928" s="112"/>
      <c r="AE3928" s="204"/>
      <c r="AF3928" s="199"/>
    </row>
    <row r="3929" spans="1:32" ht="15.6" hidden="1">
      <c r="A3929" s="198"/>
      <c r="B3929" s="199"/>
      <c r="C3929" s="199"/>
      <c r="D3929" s="199"/>
      <c r="E3929" s="200"/>
      <c r="F3929" s="200"/>
      <c r="G3929" s="199"/>
      <c r="H3929" s="199"/>
      <c r="I3929" s="200"/>
      <c r="J3929" s="204"/>
      <c r="K3929" s="199"/>
      <c r="L3929" s="199"/>
      <c r="M3929" s="199"/>
      <c r="N3929" s="112"/>
      <c r="O3929" s="199"/>
      <c r="P3929" s="199"/>
      <c r="Q3929" s="199"/>
      <c r="R3929" s="199"/>
      <c r="S3929" s="199"/>
      <c r="T3929" s="199">
        <f>BD[[#This Row],[ND]]*BD[[#This Row],[NE]]</f>
        <v>0</v>
      </c>
      <c r="U3929" s="201" t="str">
        <f t="shared" si="243"/>
        <v/>
      </c>
      <c r="V3929" s="199"/>
      <c r="W3929" s="199">
        <f>BD[[#This Row],[NP]]*BD[[#This Row],[N.C]]</f>
        <v>0</v>
      </c>
      <c r="X3929" s="201" t="str">
        <f t="shared" si="244"/>
        <v/>
      </c>
      <c r="Y3929" s="182" t="b">
        <f t="shared" si="245"/>
        <v>0</v>
      </c>
      <c r="Z3929" s="199"/>
      <c r="AA3929" s="199"/>
      <c r="AB3929" s="112"/>
      <c r="AC3929" s="112"/>
      <c r="AD3929" s="112"/>
      <c r="AE3929" s="204"/>
      <c r="AF3929" s="199"/>
    </row>
    <row r="3930" spans="1:32" ht="15.6" hidden="1">
      <c r="A3930" s="198"/>
      <c r="B3930" s="199"/>
      <c r="C3930" s="199"/>
      <c r="D3930" s="199"/>
      <c r="E3930" s="200"/>
      <c r="F3930" s="200"/>
      <c r="G3930" s="199"/>
      <c r="H3930" s="199"/>
      <c r="I3930" s="200"/>
      <c r="J3930" s="204"/>
      <c r="K3930" s="199"/>
      <c r="L3930" s="199"/>
      <c r="M3930" s="199"/>
      <c r="N3930" s="112"/>
      <c r="O3930" s="199"/>
      <c r="P3930" s="199"/>
      <c r="Q3930" s="199"/>
      <c r="R3930" s="199"/>
      <c r="S3930" s="199"/>
      <c r="T3930" s="199">
        <f>BD[[#This Row],[ND]]*BD[[#This Row],[NE]]</f>
        <v>0</v>
      </c>
      <c r="U3930" s="201" t="str">
        <f t="shared" si="243"/>
        <v/>
      </c>
      <c r="V3930" s="199"/>
      <c r="W3930" s="199">
        <f>BD[[#This Row],[NP]]*BD[[#This Row],[N.C]]</f>
        <v>0</v>
      </c>
      <c r="X3930" s="201" t="str">
        <f t="shared" si="244"/>
        <v/>
      </c>
      <c r="Y3930" s="182" t="b">
        <f t="shared" si="245"/>
        <v>0</v>
      </c>
      <c r="Z3930" s="199"/>
      <c r="AA3930" s="199"/>
      <c r="AB3930" s="112"/>
      <c r="AC3930" s="112"/>
      <c r="AD3930" s="112"/>
      <c r="AE3930" s="204"/>
      <c r="AF3930" s="199"/>
    </row>
    <row r="3931" spans="1:32" ht="15.6" hidden="1">
      <c r="A3931" s="198"/>
      <c r="B3931" s="199"/>
      <c r="C3931" s="199"/>
      <c r="D3931" s="199"/>
      <c r="E3931" s="200"/>
      <c r="F3931" s="200"/>
      <c r="G3931" s="199"/>
      <c r="H3931" s="199"/>
      <c r="I3931" s="200"/>
      <c r="J3931" s="204"/>
      <c r="K3931" s="199"/>
      <c r="L3931" s="199"/>
      <c r="M3931" s="199"/>
      <c r="N3931" s="112"/>
      <c r="O3931" s="199"/>
      <c r="P3931" s="199"/>
      <c r="Q3931" s="199"/>
      <c r="R3931" s="199"/>
      <c r="S3931" s="199"/>
      <c r="T3931" s="199">
        <f>BD[[#This Row],[ND]]*BD[[#This Row],[NE]]</f>
        <v>0</v>
      </c>
      <c r="U3931" s="201" t="str">
        <f t="shared" si="243"/>
        <v/>
      </c>
      <c r="V3931" s="199"/>
      <c r="W3931" s="199">
        <f>BD[[#This Row],[NP]]*BD[[#This Row],[N.C]]</f>
        <v>0</v>
      </c>
      <c r="X3931" s="201" t="str">
        <f t="shared" si="244"/>
        <v/>
      </c>
      <c r="Y3931" s="182" t="b">
        <f t="shared" si="245"/>
        <v>0</v>
      </c>
      <c r="Z3931" s="199"/>
      <c r="AA3931" s="199"/>
      <c r="AB3931" s="112"/>
      <c r="AC3931" s="112"/>
      <c r="AD3931" s="112"/>
      <c r="AE3931" s="204"/>
      <c r="AF3931" s="199"/>
    </row>
    <row r="3932" spans="1:32" ht="15.6" hidden="1">
      <c r="A3932" s="198"/>
      <c r="B3932" s="199"/>
      <c r="C3932" s="199"/>
      <c r="D3932" s="199"/>
      <c r="E3932" s="200"/>
      <c r="F3932" s="200"/>
      <c r="G3932" s="199"/>
      <c r="H3932" s="199"/>
      <c r="I3932" s="200"/>
      <c r="J3932" s="204"/>
      <c r="K3932" s="199"/>
      <c r="L3932" s="199"/>
      <c r="M3932" s="199"/>
      <c r="N3932" s="112"/>
      <c r="O3932" s="199"/>
      <c r="P3932" s="199"/>
      <c r="Q3932" s="199"/>
      <c r="R3932" s="199"/>
      <c r="S3932" s="199"/>
      <c r="T3932" s="199">
        <f>BD[[#This Row],[ND]]*BD[[#This Row],[NE]]</f>
        <v>0</v>
      </c>
      <c r="U3932" s="201" t="str">
        <f t="shared" si="243"/>
        <v/>
      </c>
      <c r="V3932" s="199"/>
      <c r="W3932" s="199">
        <f>BD[[#This Row],[NP]]*BD[[#This Row],[N.C]]</f>
        <v>0</v>
      </c>
      <c r="X3932" s="201" t="str">
        <f t="shared" si="244"/>
        <v/>
      </c>
      <c r="Y3932" s="182" t="b">
        <f t="shared" si="245"/>
        <v>0</v>
      </c>
      <c r="Z3932" s="199"/>
      <c r="AA3932" s="199"/>
      <c r="AB3932" s="112"/>
      <c r="AC3932" s="112"/>
      <c r="AD3932" s="112"/>
      <c r="AE3932" s="204"/>
      <c r="AF3932" s="199"/>
    </row>
    <row r="3933" spans="1:32" ht="15.6" hidden="1">
      <c r="A3933" s="198"/>
      <c r="B3933" s="199"/>
      <c r="C3933" s="199"/>
      <c r="D3933" s="199"/>
      <c r="E3933" s="200"/>
      <c r="F3933" s="200"/>
      <c r="G3933" s="199"/>
      <c r="H3933" s="199"/>
      <c r="I3933" s="200"/>
      <c r="J3933" s="204"/>
      <c r="K3933" s="199"/>
      <c r="L3933" s="199"/>
      <c r="M3933" s="199"/>
      <c r="N3933" s="112"/>
      <c r="O3933" s="199"/>
      <c r="P3933" s="199"/>
      <c r="Q3933" s="199"/>
      <c r="R3933" s="199"/>
      <c r="S3933" s="199"/>
      <c r="T3933" s="199">
        <f>BD[[#This Row],[ND]]*BD[[#This Row],[NE]]</f>
        <v>0</v>
      </c>
      <c r="U3933" s="201" t="str">
        <f t="shared" si="243"/>
        <v/>
      </c>
      <c r="V3933" s="199"/>
      <c r="W3933" s="199">
        <f>BD[[#This Row],[NP]]*BD[[#This Row],[N.C]]</f>
        <v>0</v>
      </c>
      <c r="X3933" s="201" t="str">
        <f t="shared" si="244"/>
        <v/>
      </c>
      <c r="Y3933" s="182" t="b">
        <f t="shared" si="245"/>
        <v>0</v>
      </c>
      <c r="Z3933" s="199"/>
      <c r="AA3933" s="199"/>
      <c r="AB3933" s="112"/>
      <c r="AC3933" s="112"/>
      <c r="AD3933" s="112"/>
      <c r="AE3933" s="204"/>
      <c r="AF3933" s="199"/>
    </row>
    <row r="3934" spans="1:32" ht="15.6" hidden="1">
      <c r="A3934" s="198"/>
      <c r="B3934" s="199"/>
      <c r="C3934" s="199"/>
      <c r="D3934" s="199"/>
      <c r="E3934" s="200"/>
      <c r="F3934" s="200"/>
      <c r="G3934" s="199"/>
      <c r="H3934" s="199"/>
      <c r="I3934" s="200"/>
      <c r="J3934" s="204"/>
      <c r="K3934" s="199"/>
      <c r="L3934" s="199"/>
      <c r="M3934" s="199"/>
      <c r="N3934" s="112"/>
      <c r="O3934" s="199"/>
      <c r="P3934" s="199"/>
      <c r="Q3934" s="199"/>
      <c r="R3934" s="199"/>
      <c r="S3934" s="199"/>
      <c r="T3934" s="199">
        <f>BD[[#This Row],[ND]]*BD[[#This Row],[NE]]</f>
        <v>0</v>
      </c>
      <c r="U3934" s="201" t="str">
        <f t="shared" si="243"/>
        <v/>
      </c>
      <c r="V3934" s="199"/>
      <c r="W3934" s="199">
        <f>BD[[#This Row],[NP]]*BD[[#This Row],[N.C]]</f>
        <v>0</v>
      </c>
      <c r="X3934" s="201" t="str">
        <f t="shared" si="244"/>
        <v/>
      </c>
      <c r="Y3934" s="182" t="b">
        <f t="shared" si="245"/>
        <v>0</v>
      </c>
      <c r="Z3934" s="199"/>
      <c r="AA3934" s="199"/>
      <c r="AB3934" s="112"/>
      <c r="AC3934" s="112"/>
      <c r="AD3934" s="112"/>
      <c r="AE3934" s="204"/>
      <c r="AF3934" s="199"/>
    </row>
    <row r="3935" spans="1:32" ht="15.6" hidden="1">
      <c r="A3935" s="198"/>
      <c r="B3935" s="199"/>
      <c r="C3935" s="199"/>
      <c r="D3935" s="199"/>
      <c r="E3935" s="200"/>
      <c r="F3935" s="200"/>
      <c r="G3935" s="199"/>
      <c r="H3935" s="199"/>
      <c r="I3935" s="200"/>
      <c r="J3935" s="204"/>
      <c r="K3935" s="199"/>
      <c r="L3935" s="199"/>
      <c r="M3935" s="199"/>
      <c r="N3935" s="112"/>
      <c r="O3935" s="199"/>
      <c r="P3935" s="199"/>
      <c r="Q3935" s="199"/>
      <c r="R3935" s="199"/>
      <c r="S3935" s="199"/>
      <c r="T3935" s="199">
        <f>BD[[#This Row],[ND]]*BD[[#This Row],[NE]]</f>
        <v>0</v>
      </c>
      <c r="U3935" s="201" t="str">
        <f t="shared" si="243"/>
        <v/>
      </c>
      <c r="V3935" s="199"/>
      <c r="W3935" s="199">
        <f>BD[[#This Row],[NP]]*BD[[#This Row],[N.C]]</f>
        <v>0</v>
      </c>
      <c r="X3935" s="201" t="str">
        <f t="shared" si="244"/>
        <v/>
      </c>
      <c r="Y3935" s="182" t="b">
        <f t="shared" si="245"/>
        <v>0</v>
      </c>
      <c r="Z3935" s="199"/>
      <c r="AA3935" s="199"/>
      <c r="AB3935" s="112"/>
      <c r="AC3935" s="112"/>
      <c r="AD3935" s="112"/>
      <c r="AE3935" s="204"/>
      <c r="AF3935" s="199"/>
    </row>
    <row r="3936" spans="1:32" ht="15.6" hidden="1">
      <c r="A3936" s="198"/>
      <c r="B3936" s="199"/>
      <c r="C3936" s="199"/>
      <c r="D3936" s="199"/>
      <c r="E3936" s="200"/>
      <c r="F3936" s="200"/>
      <c r="G3936" s="199"/>
      <c r="H3936" s="199"/>
      <c r="I3936" s="200"/>
      <c r="J3936" s="204"/>
      <c r="K3936" s="199"/>
      <c r="L3936" s="199"/>
      <c r="M3936" s="199"/>
      <c r="N3936" s="112"/>
      <c r="O3936" s="199"/>
      <c r="P3936" s="199"/>
      <c r="Q3936" s="199"/>
      <c r="R3936" s="199"/>
      <c r="S3936" s="199"/>
      <c r="T3936" s="199">
        <f>BD[[#This Row],[ND]]*BD[[#This Row],[NE]]</f>
        <v>0</v>
      </c>
      <c r="U3936" s="201" t="str">
        <f t="shared" si="243"/>
        <v/>
      </c>
      <c r="V3936" s="199"/>
      <c r="W3936" s="199">
        <f>BD[[#This Row],[NP]]*BD[[#This Row],[N.C]]</f>
        <v>0</v>
      </c>
      <c r="X3936" s="201" t="str">
        <f t="shared" si="244"/>
        <v/>
      </c>
      <c r="Y3936" s="182" t="b">
        <f t="shared" si="245"/>
        <v>0</v>
      </c>
      <c r="Z3936" s="199"/>
      <c r="AA3936" s="199"/>
      <c r="AB3936" s="112"/>
      <c r="AC3936" s="112"/>
      <c r="AD3936" s="112"/>
      <c r="AE3936" s="204"/>
      <c r="AF3936" s="199"/>
    </row>
    <row r="3937" spans="1:32" ht="15.6" hidden="1">
      <c r="A3937" s="198"/>
      <c r="B3937" s="199"/>
      <c r="C3937" s="199"/>
      <c r="D3937" s="199"/>
      <c r="E3937" s="200"/>
      <c r="F3937" s="200"/>
      <c r="G3937" s="199"/>
      <c r="H3937" s="199"/>
      <c r="I3937" s="200"/>
      <c r="J3937" s="204"/>
      <c r="K3937" s="199"/>
      <c r="L3937" s="199"/>
      <c r="M3937" s="199"/>
      <c r="N3937" s="112"/>
      <c r="O3937" s="199"/>
      <c r="P3937" s="199"/>
      <c r="Q3937" s="199"/>
      <c r="R3937" s="199"/>
      <c r="S3937" s="199"/>
      <c r="T3937" s="199">
        <f>BD[[#This Row],[ND]]*BD[[#This Row],[NE]]</f>
        <v>0</v>
      </c>
      <c r="U3937" s="201" t="str">
        <f t="shared" si="243"/>
        <v/>
      </c>
      <c r="V3937" s="199"/>
      <c r="W3937" s="199">
        <f>BD[[#This Row],[NP]]*BD[[#This Row],[N.C]]</f>
        <v>0</v>
      </c>
      <c r="X3937" s="201" t="str">
        <f t="shared" si="244"/>
        <v/>
      </c>
      <c r="Y3937" s="182" t="b">
        <f t="shared" si="245"/>
        <v>0</v>
      </c>
      <c r="Z3937" s="199"/>
      <c r="AA3937" s="199"/>
      <c r="AB3937" s="112"/>
      <c r="AC3937" s="112"/>
      <c r="AD3937" s="112"/>
      <c r="AE3937" s="204"/>
      <c r="AF3937" s="199"/>
    </row>
    <row r="3938" spans="1:32" ht="15.6" hidden="1">
      <c r="A3938" s="198"/>
      <c r="B3938" s="199"/>
      <c r="C3938" s="199"/>
      <c r="D3938" s="199"/>
      <c r="E3938" s="200"/>
      <c r="F3938" s="200"/>
      <c r="G3938" s="199"/>
      <c r="H3938" s="199"/>
      <c r="I3938" s="200"/>
      <c r="J3938" s="204"/>
      <c r="K3938" s="199"/>
      <c r="L3938" s="199"/>
      <c r="M3938" s="199"/>
      <c r="N3938" s="112"/>
      <c r="O3938" s="199"/>
      <c r="P3938" s="199"/>
      <c r="Q3938" s="199"/>
      <c r="R3938" s="199"/>
      <c r="S3938" s="199"/>
      <c r="T3938" s="199">
        <f>BD[[#This Row],[ND]]*BD[[#This Row],[NE]]</f>
        <v>0</v>
      </c>
      <c r="U3938" s="201" t="str">
        <f t="shared" si="243"/>
        <v/>
      </c>
      <c r="V3938" s="199"/>
      <c r="W3938" s="199">
        <f>BD[[#This Row],[NP]]*BD[[#This Row],[N.C]]</f>
        <v>0</v>
      </c>
      <c r="X3938" s="201" t="str">
        <f t="shared" si="244"/>
        <v/>
      </c>
      <c r="Y3938" s="182" t="b">
        <f t="shared" si="245"/>
        <v>0</v>
      </c>
      <c r="Z3938" s="199"/>
      <c r="AA3938" s="199"/>
      <c r="AB3938" s="112"/>
      <c r="AC3938" s="112"/>
      <c r="AD3938" s="112"/>
      <c r="AE3938" s="204"/>
      <c r="AF3938" s="199"/>
    </row>
    <row r="3939" spans="1:32" ht="15.6" hidden="1">
      <c r="A3939" s="198"/>
      <c r="B3939" s="199"/>
      <c r="C3939" s="199"/>
      <c r="D3939" s="199"/>
      <c r="E3939" s="200"/>
      <c r="F3939" s="200"/>
      <c r="G3939" s="199"/>
      <c r="H3939" s="199"/>
      <c r="I3939" s="200"/>
      <c r="J3939" s="204"/>
      <c r="K3939" s="199"/>
      <c r="L3939" s="199"/>
      <c r="M3939" s="199"/>
      <c r="N3939" s="112"/>
      <c r="O3939" s="199"/>
      <c r="P3939" s="199"/>
      <c r="Q3939" s="199"/>
      <c r="R3939" s="199"/>
      <c r="S3939" s="199"/>
      <c r="T3939" s="199">
        <f>BD[[#This Row],[ND]]*BD[[#This Row],[NE]]</f>
        <v>0</v>
      </c>
      <c r="U3939" s="201" t="str">
        <f t="shared" si="243"/>
        <v/>
      </c>
      <c r="V3939" s="199"/>
      <c r="W3939" s="199">
        <f>BD[[#This Row],[NP]]*BD[[#This Row],[N.C]]</f>
        <v>0</v>
      </c>
      <c r="X3939" s="201" t="str">
        <f t="shared" si="244"/>
        <v/>
      </c>
      <c r="Y3939" s="182" t="b">
        <f t="shared" si="245"/>
        <v>0</v>
      </c>
      <c r="Z3939" s="199"/>
      <c r="AA3939" s="199"/>
      <c r="AB3939" s="112"/>
      <c r="AC3939" s="112"/>
      <c r="AD3939" s="112"/>
      <c r="AE3939" s="204"/>
      <c r="AF3939" s="199"/>
    </row>
    <row r="3940" spans="1:32" ht="15.6" hidden="1">
      <c r="A3940" s="198"/>
      <c r="B3940" s="199"/>
      <c r="C3940" s="199"/>
      <c r="D3940" s="199"/>
      <c r="E3940" s="200"/>
      <c r="F3940" s="200"/>
      <c r="G3940" s="199"/>
      <c r="H3940" s="199"/>
      <c r="I3940" s="200"/>
      <c r="J3940" s="204"/>
      <c r="K3940" s="199"/>
      <c r="L3940" s="199"/>
      <c r="M3940" s="199"/>
      <c r="N3940" s="112"/>
      <c r="O3940" s="199"/>
      <c r="P3940" s="199"/>
      <c r="Q3940" s="199"/>
      <c r="R3940" s="199"/>
      <c r="S3940" s="199"/>
      <c r="T3940" s="199">
        <f>BD[[#This Row],[ND]]*BD[[#This Row],[NE]]</f>
        <v>0</v>
      </c>
      <c r="U3940" s="201" t="str">
        <f t="shared" si="243"/>
        <v/>
      </c>
      <c r="V3940" s="199"/>
      <c r="W3940" s="199">
        <f>BD[[#This Row],[NP]]*BD[[#This Row],[N.C]]</f>
        <v>0</v>
      </c>
      <c r="X3940" s="201" t="str">
        <f t="shared" si="244"/>
        <v/>
      </c>
      <c r="Y3940" s="182" t="b">
        <f t="shared" si="245"/>
        <v>0</v>
      </c>
      <c r="Z3940" s="199"/>
      <c r="AA3940" s="199"/>
      <c r="AB3940" s="112"/>
      <c r="AC3940" s="112"/>
      <c r="AD3940" s="112"/>
      <c r="AE3940" s="204"/>
      <c r="AF3940" s="199"/>
    </row>
    <row r="3941" spans="1:32" ht="15.6" hidden="1">
      <c r="A3941" s="198"/>
      <c r="B3941" s="199"/>
      <c r="C3941" s="199"/>
      <c r="D3941" s="199"/>
      <c r="E3941" s="200"/>
      <c r="F3941" s="200"/>
      <c r="G3941" s="199"/>
      <c r="H3941" s="199"/>
      <c r="I3941" s="200"/>
      <c r="J3941" s="204"/>
      <c r="K3941" s="199"/>
      <c r="L3941" s="199"/>
      <c r="M3941" s="199"/>
      <c r="N3941" s="112"/>
      <c r="O3941" s="199"/>
      <c r="P3941" s="199"/>
      <c r="Q3941" s="199"/>
      <c r="R3941" s="199"/>
      <c r="S3941" s="199"/>
      <c r="T3941" s="199">
        <f>BD[[#This Row],[ND]]*BD[[#This Row],[NE]]</f>
        <v>0</v>
      </c>
      <c r="U3941" s="201" t="str">
        <f t="shared" si="243"/>
        <v/>
      </c>
      <c r="V3941" s="199"/>
      <c r="W3941" s="199">
        <f>BD[[#This Row],[NP]]*BD[[#This Row],[N.C]]</f>
        <v>0</v>
      </c>
      <c r="X3941" s="201" t="str">
        <f t="shared" si="244"/>
        <v/>
      </c>
      <c r="Y3941" s="182" t="b">
        <f t="shared" si="245"/>
        <v>0</v>
      </c>
      <c r="Z3941" s="199"/>
      <c r="AA3941" s="199"/>
      <c r="AB3941" s="112"/>
      <c r="AC3941" s="112"/>
      <c r="AD3941" s="112"/>
      <c r="AE3941" s="204"/>
      <c r="AF3941" s="199"/>
    </row>
    <row r="3942" spans="1:32" ht="15.6" hidden="1">
      <c r="A3942" s="198"/>
      <c r="B3942" s="199"/>
      <c r="C3942" s="199"/>
      <c r="D3942" s="199"/>
      <c r="E3942" s="200"/>
      <c r="F3942" s="200"/>
      <c r="G3942" s="199"/>
      <c r="H3942" s="199"/>
      <c r="I3942" s="200"/>
      <c r="J3942" s="204"/>
      <c r="K3942" s="199"/>
      <c r="L3942" s="199"/>
      <c r="M3942" s="199"/>
      <c r="N3942" s="112"/>
      <c r="O3942" s="199"/>
      <c r="P3942" s="199"/>
      <c r="Q3942" s="199"/>
      <c r="R3942" s="199"/>
      <c r="S3942" s="199"/>
      <c r="T3942" s="199">
        <f>BD[[#This Row],[ND]]*BD[[#This Row],[NE]]</f>
        <v>0</v>
      </c>
      <c r="U3942" s="201" t="str">
        <f t="shared" si="243"/>
        <v/>
      </c>
      <c r="V3942" s="199"/>
      <c r="W3942" s="199">
        <f>BD[[#This Row],[NP]]*BD[[#This Row],[N.C]]</f>
        <v>0</v>
      </c>
      <c r="X3942" s="201" t="str">
        <f t="shared" si="244"/>
        <v/>
      </c>
      <c r="Y3942" s="182" t="b">
        <f t="shared" si="245"/>
        <v>0</v>
      </c>
      <c r="Z3942" s="199"/>
      <c r="AA3942" s="199"/>
      <c r="AB3942" s="112"/>
      <c r="AC3942" s="112"/>
      <c r="AD3942" s="112"/>
      <c r="AE3942" s="204"/>
      <c r="AF3942" s="199"/>
    </row>
    <row r="3943" spans="1:32" ht="15.6" hidden="1">
      <c r="A3943" s="198"/>
      <c r="B3943" s="199"/>
      <c r="C3943" s="199"/>
      <c r="D3943" s="199"/>
      <c r="E3943" s="200"/>
      <c r="F3943" s="200"/>
      <c r="G3943" s="199"/>
      <c r="H3943" s="199"/>
      <c r="I3943" s="200"/>
      <c r="J3943" s="204"/>
      <c r="K3943" s="199"/>
      <c r="L3943" s="199"/>
      <c r="M3943" s="199"/>
      <c r="N3943" s="112"/>
      <c r="O3943" s="199"/>
      <c r="P3943" s="199"/>
      <c r="Q3943" s="199"/>
      <c r="R3943" s="199"/>
      <c r="S3943" s="199"/>
      <c r="T3943" s="199">
        <f>BD[[#This Row],[ND]]*BD[[#This Row],[NE]]</f>
        <v>0</v>
      </c>
      <c r="U3943" s="201" t="str">
        <f t="shared" si="243"/>
        <v/>
      </c>
      <c r="V3943" s="199"/>
      <c r="W3943" s="199">
        <f>BD[[#This Row],[NP]]*BD[[#This Row],[N.C]]</f>
        <v>0</v>
      </c>
      <c r="X3943" s="201" t="str">
        <f t="shared" si="244"/>
        <v/>
      </c>
      <c r="Y3943" s="182" t="b">
        <f t="shared" si="245"/>
        <v>0</v>
      </c>
      <c r="Z3943" s="199"/>
      <c r="AA3943" s="199"/>
      <c r="AB3943" s="112"/>
      <c r="AC3943" s="112"/>
      <c r="AD3943" s="112"/>
      <c r="AE3943" s="204"/>
      <c r="AF3943" s="199"/>
    </row>
    <row r="3944" spans="1:32" ht="15.6" hidden="1">
      <c r="A3944" s="198"/>
      <c r="B3944" s="199"/>
      <c r="C3944" s="199"/>
      <c r="D3944" s="199"/>
      <c r="E3944" s="200"/>
      <c r="F3944" s="200"/>
      <c r="G3944" s="199"/>
      <c r="H3944" s="199"/>
      <c r="I3944" s="200"/>
      <c r="J3944" s="204"/>
      <c r="K3944" s="199"/>
      <c r="L3944" s="199"/>
      <c r="M3944" s="199"/>
      <c r="N3944" s="112"/>
      <c r="O3944" s="199"/>
      <c r="P3944" s="199"/>
      <c r="Q3944" s="199"/>
      <c r="R3944" s="199"/>
      <c r="S3944" s="199"/>
      <c r="T3944" s="199">
        <f>BD[[#This Row],[ND]]*BD[[#This Row],[NE]]</f>
        <v>0</v>
      </c>
      <c r="U3944" s="201" t="str">
        <f t="shared" si="243"/>
        <v/>
      </c>
      <c r="V3944" s="199"/>
      <c r="W3944" s="199">
        <f>BD[[#This Row],[NP]]*BD[[#This Row],[N.C]]</f>
        <v>0</v>
      </c>
      <c r="X3944" s="201" t="str">
        <f t="shared" si="244"/>
        <v/>
      </c>
      <c r="Y3944" s="182" t="b">
        <f t="shared" si="245"/>
        <v>0</v>
      </c>
      <c r="Z3944" s="199"/>
      <c r="AA3944" s="199"/>
      <c r="AB3944" s="112"/>
      <c r="AC3944" s="112"/>
      <c r="AD3944" s="112"/>
      <c r="AE3944" s="204"/>
      <c r="AF3944" s="199"/>
    </row>
    <row r="3945" spans="1:32" ht="15.6" hidden="1">
      <c r="A3945" s="198"/>
      <c r="B3945" s="199"/>
      <c r="C3945" s="199"/>
      <c r="D3945" s="199"/>
      <c r="E3945" s="200"/>
      <c r="F3945" s="200"/>
      <c r="G3945" s="199"/>
      <c r="H3945" s="199"/>
      <c r="I3945" s="200"/>
      <c r="J3945" s="204"/>
      <c r="K3945" s="199"/>
      <c r="L3945" s="199"/>
      <c r="M3945" s="199"/>
      <c r="N3945" s="112"/>
      <c r="O3945" s="199"/>
      <c r="P3945" s="199"/>
      <c r="Q3945" s="199"/>
      <c r="R3945" s="199"/>
      <c r="S3945" s="199"/>
      <c r="T3945" s="199">
        <f>BD[[#This Row],[ND]]*BD[[#This Row],[NE]]</f>
        <v>0</v>
      </c>
      <c r="U3945" s="201" t="str">
        <f t="shared" si="243"/>
        <v/>
      </c>
      <c r="V3945" s="199"/>
      <c r="W3945" s="199">
        <f>BD[[#This Row],[NP]]*BD[[#This Row],[N.C]]</f>
        <v>0</v>
      </c>
      <c r="X3945" s="201" t="str">
        <f t="shared" si="244"/>
        <v/>
      </c>
      <c r="Y3945" s="182" t="b">
        <f t="shared" si="245"/>
        <v>0</v>
      </c>
      <c r="Z3945" s="199"/>
      <c r="AA3945" s="199"/>
      <c r="AB3945" s="112"/>
      <c r="AC3945" s="112"/>
      <c r="AD3945" s="112"/>
      <c r="AE3945" s="204"/>
      <c r="AF3945" s="199"/>
    </row>
    <row r="3946" spans="1:32" ht="15.6" hidden="1">
      <c r="A3946" s="198"/>
      <c r="B3946" s="199"/>
      <c r="C3946" s="199"/>
      <c r="D3946" s="199"/>
      <c r="E3946" s="200"/>
      <c r="F3946" s="200"/>
      <c r="G3946" s="199"/>
      <c r="H3946" s="199"/>
      <c r="I3946" s="200"/>
      <c r="J3946" s="204"/>
      <c r="K3946" s="199"/>
      <c r="L3946" s="199"/>
      <c r="M3946" s="199"/>
      <c r="N3946" s="112"/>
      <c r="O3946" s="199"/>
      <c r="P3946" s="199"/>
      <c r="Q3946" s="199"/>
      <c r="R3946" s="199"/>
      <c r="S3946" s="199"/>
      <c r="T3946" s="199">
        <f>BD[[#This Row],[ND]]*BD[[#This Row],[NE]]</f>
        <v>0</v>
      </c>
      <c r="U3946" s="201" t="str">
        <f t="shared" si="243"/>
        <v/>
      </c>
      <c r="V3946" s="199"/>
      <c r="W3946" s="199">
        <f>BD[[#This Row],[NP]]*BD[[#This Row],[N.C]]</f>
        <v>0</v>
      </c>
      <c r="X3946" s="201" t="str">
        <f t="shared" si="244"/>
        <v/>
      </c>
      <c r="Y3946" s="182" t="b">
        <f t="shared" si="245"/>
        <v>0</v>
      </c>
      <c r="Z3946" s="199"/>
      <c r="AA3946" s="199"/>
      <c r="AB3946" s="112"/>
      <c r="AC3946" s="112"/>
      <c r="AD3946" s="112"/>
      <c r="AE3946" s="204"/>
      <c r="AF3946" s="199"/>
    </row>
    <row r="3947" spans="1:32" ht="15.6" hidden="1">
      <c r="A3947" s="198"/>
      <c r="B3947" s="199"/>
      <c r="C3947" s="199"/>
      <c r="D3947" s="199"/>
      <c r="E3947" s="200"/>
      <c r="F3947" s="200"/>
      <c r="G3947" s="199"/>
      <c r="H3947" s="199"/>
      <c r="I3947" s="200"/>
      <c r="J3947" s="204"/>
      <c r="K3947" s="199"/>
      <c r="L3947" s="199"/>
      <c r="M3947" s="199"/>
      <c r="N3947" s="112"/>
      <c r="O3947" s="199"/>
      <c r="P3947" s="199"/>
      <c r="Q3947" s="199"/>
      <c r="R3947" s="199"/>
      <c r="S3947" s="199"/>
      <c r="T3947" s="199">
        <f>BD[[#This Row],[ND]]*BD[[#This Row],[NE]]</f>
        <v>0</v>
      </c>
      <c r="U3947" s="201" t="str">
        <f t="shared" si="243"/>
        <v/>
      </c>
      <c r="V3947" s="199"/>
      <c r="W3947" s="199">
        <f>BD[[#This Row],[NP]]*BD[[#This Row],[N.C]]</f>
        <v>0</v>
      </c>
      <c r="X3947" s="201" t="str">
        <f t="shared" si="244"/>
        <v/>
      </c>
      <c r="Y3947" s="182" t="b">
        <f t="shared" si="245"/>
        <v>0</v>
      </c>
      <c r="Z3947" s="199"/>
      <c r="AA3947" s="199"/>
      <c r="AB3947" s="112"/>
      <c r="AC3947" s="112"/>
      <c r="AD3947" s="112"/>
      <c r="AE3947" s="204"/>
      <c r="AF3947" s="199"/>
    </row>
    <row r="3948" spans="1:32" ht="15.6" hidden="1">
      <c r="A3948" s="198"/>
      <c r="B3948" s="199"/>
      <c r="C3948" s="199"/>
      <c r="D3948" s="199"/>
      <c r="E3948" s="200"/>
      <c r="F3948" s="200"/>
      <c r="G3948" s="199"/>
      <c r="H3948" s="199"/>
      <c r="I3948" s="200"/>
      <c r="J3948" s="204"/>
      <c r="K3948" s="199"/>
      <c r="L3948" s="199"/>
      <c r="M3948" s="199"/>
      <c r="N3948" s="112"/>
      <c r="O3948" s="199"/>
      <c r="P3948" s="199"/>
      <c r="Q3948" s="199"/>
      <c r="R3948" s="199"/>
      <c r="S3948" s="199"/>
      <c r="T3948" s="199">
        <f>BD[[#This Row],[ND]]*BD[[#This Row],[NE]]</f>
        <v>0</v>
      </c>
      <c r="U3948" s="201" t="str">
        <f t="shared" si="243"/>
        <v/>
      </c>
      <c r="V3948" s="199"/>
      <c r="W3948" s="199">
        <f>BD[[#This Row],[NP]]*BD[[#This Row],[N.C]]</f>
        <v>0</v>
      </c>
      <c r="X3948" s="201" t="str">
        <f t="shared" si="244"/>
        <v/>
      </c>
      <c r="Y3948" s="182" t="b">
        <f t="shared" si="245"/>
        <v>0</v>
      </c>
      <c r="Z3948" s="199"/>
      <c r="AA3948" s="199"/>
      <c r="AB3948" s="112"/>
      <c r="AC3948" s="112"/>
      <c r="AD3948" s="112"/>
      <c r="AE3948" s="204"/>
      <c r="AF3948" s="199"/>
    </row>
    <row r="3949" spans="1:32" ht="15.6" hidden="1">
      <c r="A3949" s="198"/>
      <c r="B3949" s="199"/>
      <c r="C3949" s="199"/>
      <c r="D3949" s="199"/>
      <c r="E3949" s="200"/>
      <c r="F3949" s="200"/>
      <c r="G3949" s="199"/>
      <c r="H3949" s="199"/>
      <c r="I3949" s="200"/>
      <c r="J3949" s="204"/>
      <c r="K3949" s="199"/>
      <c r="L3949" s="199"/>
      <c r="M3949" s="199"/>
      <c r="N3949" s="112"/>
      <c r="O3949" s="199"/>
      <c r="P3949" s="199"/>
      <c r="Q3949" s="199"/>
      <c r="R3949" s="199"/>
      <c r="S3949" s="199"/>
      <c r="T3949" s="199">
        <f>BD[[#This Row],[ND]]*BD[[#This Row],[NE]]</f>
        <v>0</v>
      </c>
      <c r="U3949" s="201" t="str">
        <f t="shared" si="243"/>
        <v/>
      </c>
      <c r="V3949" s="199"/>
      <c r="W3949" s="199">
        <f>BD[[#This Row],[NP]]*BD[[#This Row],[N.C]]</f>
        <v>0</v>
      </c>
      <c r="X3949" s="201" t="str">
        <f t="shared" si="244"/>
        <v/>
      </c>
      <c r="Y3949" s="182" t="b">
        <f t="shared" si="245"/>
        <v>0</v>
      </c>
      <c r="Z3949" s="199"/>
      <c r="AA3949" s="199"/>
      <c r="AB3949" s="112"/>
      <c r="AC3949" s="112"/>
      <c r="AD3949" s="112"/>
      <c r="AE3949" s="204"/>
      <c r="AF3949" s="199"/>
    </row>
    <row r="3950" spans="1:32" ht="15.6" hidden="1">
      <c r="A3950" s="198"/>
      <c r="B3950" s="199"/>
      <c r="C3950" s="199"/>
      <c r="D3950" s="199"/>
      <c r="E3950" s="200"/>
      <c r="F3950" s="200"/>
      <c r="G3950" s="199"/>
      <c r="H3950" s="199"/>
      <c r="I3950" s="200"/>
      <c r="J3950" s="204"/>
      <c r="K3950" s="199"/>
      <c r="L3950" s="199"/>
      <c r="M3950" s="199"/>
      <c r="N3950" s="112"/>
      <c r="O3950" s="199"/>
      <c r="P3950" s="199"/>
      <c r="Q3950" s="199"/>
      <c r="R3950" s="199"/>
      <c r="S3950" s="199"/>
      <c r="T3950" s="199">
        <f>BD[[#This Row],[ND]]*BD[[#This Row],[NE]]</f>
        <v>0</v>
      </c>
      <c r="U3950" s="201" t="str">
        <f t="shared" si="243"/>
        <v/>
      </c>
      <c r="V3950" s="199"/>
      <c r="W3950" s="199">
        <f>BD[[#This Row],[NP]]*BD[[#This Row],[N.C]]</f>
        <v>0</v>
      </c>
      <c r="X3950" s="201" t="str">
        <f t="shared" si="244"/>
        <v/>
      </c>
      <c r="Y3950" s="182" t="b">
        <f t="shared" si="245"/>
        <v>0</v>
      </c>
      <c r="Z3950" s="199"/>
      <c r="AA3950" s="199"/>
      <c r="AB3950" s="112"/>
      <c r="AC3950" s="112"/>
      <c r="AD3950" s="112"/>
      <c r="AE3950" s="204"/>
      <c r="AF3950" s="199"/>
    </row>
    <row r="3951" spans="1:32" ht="15.6" hidden="1">
      <c r="A3951" s="198"/>
      <c r="B3951" s="199"/>
      <c r="C3951" s="199"/>
      <c r="D3951" s="199"/>
      <c r="E3951" s="200"/>
      <c r="F3951" s="200"/>
      <c r="G3951" s="199"/>
      <c r="H3951" s="199"/>
      <c r="I3951" s="200"/>
      <c r="J3951" s="204"/>
      <c r="K3951" s="199"/>
      <c r="L3951" s="199"/>
      <c r="M3951" s="199"/>
      <c r="N3951" s="112"/>
      <c r="O3951" s="199"/>
      <c r="P3951" s="199"/>
      <c r="Q3951" s="199"/>
      <c r="R3951" s="199"/>
      <c r="S3951" s="199"/>
      <c r="T3951" s="199">
        <f>BD[[#This Row],[ND]]*BD[[#This Row],[NE]]</f>
        <v>0</v>
      </c>
      <c r="U3951" s="201" t="str">
        <f t="shared" si="243"/>
        <v/>
      </c>
      <c r="V3951" s="199"/>
      <c r="W3951" s="199">
        <f>BD[[#This Row],[NP]]*BD[[#This Row],[N.C]]</f>
        <v>0</v>
      </c>
      <c r="X3951" s="201" t="str">
        <f t="shared" si="244"/>
        <v/>
      </c>
      <c r="Y3951" s="182" t="b">
        <f t="shared" si="245"/>
        <v>0</v>
      </c>
      <c r="Z3951" s="199"/>
      <c r="AA3951" s="199"/>
      <c r="AB3951" s="112"/>
      <c r="AC3951" s="112"/>
      <c r="AD3951" s="112"/>
      <c r="AE3951" s="204"/>
      <c r="AF3951" s="199"/>
    </row>
    <row r="3952" spans="1:32" ht="15.6" hidden="1">
      <c r="A3952" s="198"/>
      <c r="B3952" s="199"/>
      <c r="C3952" s="199"/>
      <c r="D3952" s="199"/>
      <c r="E3952" s="200"/>
      <c r="F3952" s="200"/>
      <c r="G3952" s="199"/>
      <c r="H3952" s="199"/>
      <c r="I3952" s="200"/>
      <c r="J3952" s="204"/>
      <c r="K3952" s="199"/>
      <c r="L3952" s="199"/>
      <c r="M3952" s="199"/>
      <c r="N3952" s="112"/>
      <c r="O3952" s="199"/>
      <c r="P3952" s="199"/>
      <c r="Q3952" s="199"/>
      <c r="R3952" s="199"/>
      <c r="S3952" s="199"/>
      <c r="T3952" s="199">
        <f>BD[[#This Row],[ND]]*BD[[#This Row],[NE]]</f>
        <v>0</v>
      </c>
      <c r="U3952" s="201" t="str">
        <f t="shared" si="243"/>
        <v/>
      </c>
      <c r="V3952" s="199"/>
      <c r="W3952" s="199">
        <f>BD[[#This Row],[NP]]*BD[[#This Row],[N.C]]</f>
        <v>0</v>
      </c>
      <c r="X3952" s="201" t="str">
        <f t="shared" si="244"/>
        <v/>
      </c>
      <c r="Y3952" s="182" t="b">
        <f t="shared" si="245"/>
        <v>0</v>
      </c>
      <c r="Z3952" s="199"/>
      <c r="AA3952" s="199"/>
      <c r="AB3952" s="112"/>
      <c r="AC3952" s="112"/>
      <c r="AD3952" s="112"/>
      <c r="AE3952" s="204"/>
      <c r="AF3952" s="199"/>
    </row>
    <row r="3953" spans="1:32" ht="15.6" hidden="1">
      <c r="A3953" s="198"/>
      <c r="B3953" s="199"/>
      <c r="C3953" s="199"/>
      <c r="D3953" s="199"/>
      <c r="E3953" s="200"/>
      <c r="F3953" s="200"/>
      <c r="G3953" s="199"/>
      <c r="H3953" s="199"/>
      <c r="I3953" s="200"/>
      <c r="J3953" s="204"/>
      <c r="K3953" s="199"/>
      <c r="L3953" s="199"/>
      <c r="M3953" s="199"/>
      <c r="N3953" s="112"/>
      <c r="O3953" s="199"/>
      <c r="P3953" s="199"/>
      <c r="Q3953" s="199"/>
      <c r="R3953" s="199"/>
      <c r="S3953" s="199"/>
      <c r="T3953" s="199">
        <f>BD[[#This Row],[ND]]*BD[[#This Row],[NE]]</f>
        <v>0</v>
      </c>
      <c r="U3953" s="201" t="str">
        <f t="shared" si="243"/>
        <v/>
      </c>
      <c r="V3953" s="199"/>
      <c r="W3953" s="199">
        <f>BD[[#This Row],[NP]]*BD[[#This Row],[N.C]]</f>
        <v>0</v>
      </c>
      <c r="X3953" s="201" t="str">
        <f t="shared" si="244"/>
        <v/>
      </c>
      <c r="Y3953" s="182" t="b">
        <f t="shared" si="245"/>
        <v>0</v>
      </c>
      <c r="Z3953" s="199"/>
      <c r="AA3953" s="199"/>
      <c r="AB3953" s="112"/>
      <c r="AC3953" s="112"/>
      <c r="AD3953" s="112"/>
      <c r="AE3953" s="204"/>
      <c r="AF3953" s="199"/>
    </row>
    <row r="3954" spans="1:32" ht="15.6" hidden="1">
      <c r="A3954" s="198"/>
      <c r="B3954" s="199"/>
      <c r="C3954" s="199"/>
      <c r="D3954" s="199"/>
      <c r="E3954" s="200"/>
      <c r="F3954" s="200"/>
      <c r="G3954" s="199"/>
      <c r="H3954" s="199"/>
      <c r="I3954" s="200"/>
      <c r="J3954" s="204"/>
      <c r="K3954" s="199"/>
      <c r="L3954" s="199"/>
      <c r="M3954" s="199"/>
      <c r="N3954" s="112"/>
      <c r="O3954" s="199"/>
      <c r="P3954" s="199"/>
      <c r="Q3954" s="199"/>
      <c r="R3954" s="199"/>
      <c r="S3954" s="199"/>
      <c r="T3954" s="199">
        <f>BD[[#This Row],[ND]]*BD[[#This Row],[NE]]</f>
        <v>0</v>
      </c>
      <c r="U3954" s="201" t="str">
        <f t="shared" si="243"/>
        <v/>
      </c>
      <c r="V3954" s="199"/>
      <c r="W3954" s="199">
        <f>BD[[#This Row],[NP]]*BD[[#This Row],[N.C]]</f>
        <v>0</v>
      </c>
      <c r="X3954" s="201" t="str">
        <f t="shared" si="244"/>
        <v/>
      </c>
      <c r="Y3954" s="182" t="b">
        <f t="shared" si="245"/>
        <v>0</v>
      </c>
      <c r="Z3954" s="199"/>
      <c r="AA3954" s="199"/>
      <c r="AB3954" s="112"/>
      <c r="AC3954" s="112"/>
      <c r="AD3954" s="112"/>
      <c r="AE3954" s="204"/>
      <c r="AF3954" s="199"/>
    </row>
    <row r="3955" spans="1:32" ht="15.6" hidden="1">
      <c r="A3955" s="198"/>
      <c r="B3955" s="199"/>
      <c r="C3955" s="199"/>
      <c r="D3955" s="199"/>
      <c r="E3955" s="200"/>
      <c r="F3955" s="200"/>
      <c r="G3955" s="199"/>
      <c r="H3955" s="199"/>
      <c r="I3955" s="200"/>
      <c r="J3955" s="204"/>
      <c r="K3955" s="199"/>
      <c r="L3955" s="199"/>
      <c r="M3955" s="199"/>
      <c r="N3955" s="112"/>
      <c r="O3955" s="199"/>
      <c r="P3955" s="199"/>
      <c r="Q3955" s="199"/>
      <c r="R3955" s="199"/>
      <c r="S3955" s="199"/>
      <c r="T3955" s="199">
        <f>BD[[#This Row],[ND]]*BD[[#This Row],[NE]]</f>
        <v>0</v>
      </c>
      <c r="U3955" s="201" t="str">
        <f t="shared" si="243"/>
        <v/>
      </c>
      <c r="V3955" s="199"/>
      <c r="W3955" s="199">
        <f>BD[[#This Row],[NP]]*BD[[#This Row],[N.C]]</f>
        <v>0</v>
      </c>
      <c r="X3955" s="201" t="str">
        <f t="shared" si="244"/>
        <v/>
      </c>
      <c r="Y3955" s="182" t="b">
        <f t="shared" si="245"/>
        <v>0</v>
      </c>
      <c r="Z3955" s="199"/>
      <c r="AA3955" s="199"/>
      <c r="AB3955" s="112"/>
      <c r="AC3955" s="112"/>
      <c r="AD3955" s="112"/>
      <c r="AE3955" s="204"/>
      <c r="AF3955" s="199"/>
    </row>
    <row r="3956" spans="1:32" ht="15.6" hidden="1">
      <c r="A3956" s="198"/>
      <c r="B3956" s="199"/>
      <c r="C3956" s="199"/>
      <c r="D3956" s="199"/>
      <c r="E3956" s="200"/>
      <c r="F3956" s="200"/>
      <c r="G3956" s="199"/>
      <c r="H3956" s="199"/>
      <c r="I3956" s="200"/>
      <c r="J3956" s="204"/>
      <c r="K3956" s="199"/>
      <c r="L3956" s="199"/>
      <c r="M3956" s="199"/>
      <c r="N3956" s="112"/>
      <c r="O3956" s="199"/>
      <c r="P3956" s="199"/>
      <c r="Q3956" s="199"/>
      <c r="R3956" s="199"/>
      <c r="S3956" s="199"/>
      <c r="T3956" s="199">
        <f>BD[[#This Row],[ND]]*BD[[#This Row],[NE]]</f>
        <v>0</v>
      </c>
      <c r="U3956" s="201" t="str">
        <f t="shared" si="243"/>
        <v/>
      </c>
      <c r="V3956" s="199"/>
      <c r="W3956" s="199">
        <f>BD[[#This Row],[NP]]*BD[[#This Row],[N.C]]</f>
        <v>0</v>
      </c>
      <c r="X3956" s="201" t="str">
        <f t="shared" si="244"/>
        <v/>
      </c>
      <c r="Y3956" s="182" t="b">
        <f t="shared" si="245"/>
        <v>0</v>
      </c>
      <c r="Z3956" s="199"/>
      <c r="AA3956" s="199"/>
      <c r="AB3956" s="112"/>
      <c r="AC3956" s="112"/>
      <c r="AD3956" s="112"/>
      <c r="AE3956" s="204"/>
      <c r="AF3956" s="199"/>
    </row>
    <row r="3957" spans="1:32" ht="15.6" hidden="1">
      <c r="A3957" s="198"/>
      <c r="B3957" s="199"/>
      <c r="C3957" s="199"/>
      <c r="D3957" s="199"/>
      <c r="E3957" s="200"/>
      <c r="F3957" s="200"/>
      <c r="G3957" s="199"/>
      <c r="H3957" s="199"/>
      <c r="I3957" s="200"/>
      <c r="J3957" s="204"/>
      <c r="K3957" s="199"/>
      <c r="L3957" s="199"/>
      <c r="M3957" s="199"/>
      <c r="N3957" s="112"/>
      <c r="O3957" s="199"/>
      <c r="P3957" s="199"/>
      <c r="Q3957" s="199"/>
      <c r="R3957" s="199"/>
      <c r="S3957" s="199"/>
      <c r="T3957" s="199">
        <f>BD[[#This Row],[ND]]*BD[[#This Row],[NE]]</f>
        <v>0</v>
      </c>
      <c r="U3957" s="201" t="str">
        <f t="shared" si="243"/>
        <v/>
      </c>
      <c r="V3957" s="199"/>
      <c r="W3957" s="199">
        <f>BD[[#This Row],[NP]]*BD[[#This Row],[N.C]]</f>
        <v>0</v>
      </c>
      <c r="X3957" s="201" t="str">
        <f t="shared" si="244"/>
        <v/>
      </c>
      <c r="Y3957" s="182" t="b">
        <f t="shared" si="245"/>
        <v>0</v>
      </c>
      <c r="Z3957" s="199"/>
      <c r="AA3957" s="199"/>
      <c r="AB3957" s="112"/>
      <c r="AC3957" s="112"/>
      <c r="AD3957" s="112"/>
      <c r="AE3957" s="204"/>
      <c r="AF3957" s="199"/>
    </row>
    <row r="3958" spans="1:32" ht="15.6" hidden="1">
      <c r="A3958" s="198"/>
      <c r="B3958" s="199"/>
      <c r="C3958" s="199"/>
      <c r="D3958" s="199"/>
      <c r="E3958" s="200"/>
      <c r="F3958" s="200"/>
      <c r="G3958" s="199"/>
      <c r="H3958" s="199"/>
      <c r="I3958" s="200"/>
      <c r="J3958" s="204"/>
      <c r="K3958" s="199"/>
      <c r="L3958" s="199"/>
      <c r="M3958" s="199"/>
      <c r="N3958" s="112"/>
      <c r="O3958" s="199"/>
      <c r="P3958" s="199"/>
      <c r="Q3958" s="199"/>
      <c r="R3958" s="199"/>
      <c r="S3958" s="199"/>
      <c r="T3958" s="199">
        <f>BD[[#This Row],[ND]]*BD[[#This Row],[NE]]</f>
        <v>0</v>
      </c>
      <c r="U3958" s="201" t="str">
        <f t="shared" si="243"/>
        <v/>
      </c>
      <c r="V3958" s="199"/>
      <c r="W3958" s="199">
        <f>BD[[#This Row],[NP]]*BD[[#This Row],[N.C]]</f>
        <v>0</v>
      </c>
      <c r="X3958" s="201" t="str">
        <f t="shared" si="244"/>
        <v/>
      </c>
      <c r="Y3958" s="182" t="b">
        <f t="shared" si="245"/>
        <v>0</v>
      </c>
      <c r="Z3958" s="199"/>
      <c r="AA3958" s="199"/>
      <c r="AB3958" s="112"/>
      <c r="AC3958" s="112"/>
      <c r="AD3958" s="112"/>
      <c r="AE3958" s="204"/>
      <c r="AF3958" s="199"/>
    </row>
    <row r="3959" spans="1:32" ht="15.6" hidden="1">
      <c r="A3959" s="198"/>
      <c r="B3959" s="199"/>
      <c r="C3959" s="199"/>
      <c r="D3959" s="199"/>
      <c r="E3959" s="200"/>
      <c r="F3959" s="200"/>
      <c r="G3959" s="199"/>
      <c r="H3959" s="199"/>
      <c r="I3959" s="200"/>
      <c r="J3959" s="204"/>
      <c r="K3959" s="199"/>
      <c r="L3959" s="199"/>
      <c r="M3959" s="199"/>
      <c r="N3959" s="112"/>
      <c r="O3959" s="199"/>
      <c r="P3959" s="199"/>
      <c r="Q3959" s="199"/>
      <c r="R3959" s="199"/>
      <c r="S3959" s="199"/>
      <c r="T3959" s="199">
        <f>BD[[#This Row],[ND]]*BD[[#This Row],[NE]]</f>
        <v>0</v>
      </c>
      <c r="U3959" s="201" t="str">
        <f t="shared" si="243"/>
        <v/>
      </c>
      <c r="V3959" s="199"/>
      <c r="W3959" s="199">
        <f>BD[[#This Row],[NP]]*BD[[#This Row],[N.C]]</f>
        <v>0</v>
      </c>
      <c r="X3959" s="201" t="str">
        <f t="shared" si="244"/>
        <v/>
      </c>
      <c r="Y3959" s="182" t="b">
        <f t="shared" si="245"/>
        <v>0</v>
      </c>
      <c r="Z3959" s="199"/>
      <c r="AA3959" s="199"/>
      <c r="AB3959" s="112"/>
      <c r="AC3959" s="112"/>
      <c r="AD3959" s="112"/>
      <c r="AE3959" s="204"/>
      <c r="AF3959" s="199"/>
    </row>
    <row r="3960" spans="1:32" ht="15.6" hidden="1">
      <c r="A3960" s="198"/>
      <c r="B3960" s="199"/>
      <c r="C3960" s="199"/>
      <c r="D3960" s="199"/>
      <c r="E3960" s="200"/>
      <c r="F3960" s="200"/>
      <c r="G3960" s="199"/>
      <c r="H3960" s="199"/>
      <c r="I3960" s="200"/>
      <c r="J3960" s="204"/>
      <c r="K3960" s="199"/>
      <c r="L3960" s="199"/>
      <c r="M3960" s="199"/>
      <c r="N3960" s="112"/>
      <c r="O3960" s="199"/>
      <c r="P3960" s="199"/>
      <c r="Q3960" s="199"/>
      <c r="R3960" s="199"/>
      <c r="S3960" s="199"/>
      <c r="T3960" s="199">
        <f>BD[[#This Row],[ND]]*BD[[#This Row],[NE]]</f>
        <v>0</v>
      </c>
      <c r="U3960" s="201" t="str">
        <f t="shared" si="243"/>
        <v/>
      </c>
      <c r="V3960" s="199"/>
      <c r="W3960" s="199">
        <f>BD[[#This Row],[NP]]*BD[[#This Row],[N.C]]</f>
        <v>0</v>
      </c>
      <c r="X3960" s="201" t="str">
        <f t="shared" si="244"/>
        <v/>
      </c>
      <c r="Y3960" s="182" t="b">
        <f t="shared" si="245"/>
        <v>0</v>
      </c>
      <c r="Z3960" s="199"/>
      <c r="AA3960" s="199"/>
      <c r="AB3960" s="112"/>
      <c r="AC3960" s="112"/>
      <c r="AD3960" s="112"/>
      <c r="AE3960" s="204"/>
      <c r="AF3960" s="199"/>
    </row>
    <row r="3961" spans="1:32" ht="15.6" hidden="1">
      <c r="A3961" s="198"/>
      <c r="B3961" s="199"/>
      <c r="C3961" s="199"/>
      <c r="D3961" s="199"/>
      <c r="E3961" s="200"/>
      <c r="F3961" s="200"/>
      <c r="G3961" s="199"/>
      <c r="H3961" s="199"/>
      <c r="I3961" s="200"/>
      <c r="J3961" s="204"/>
      <c r="K3961" s="199"/>
      <c r="L3961" s="199"/>
      <c r="M3961" s="199"/>
      <c r="N3961" s="112"/>
      <c r="O3961" s="199"/>
      <c r="P3961" s="199"/>
      <c r="Q3961" s="199"/>
      <c r="R3961" s="199"/>
      <c r="S3961" s="199"/>
      <c r="T3961" s="199">
        <f>BD[[#This Row],[ND]]*BD[[#This Row],[NE]]</f>
        <v>0</v>
      </c>
      <c r="U3961" s="201" t="str">
        <f t="shared" si="243"/>
        <v/>
      </c>
      <c r="V3961" s="199"/>
      <c r="W3961" s="199">
        <f>BD[[#This Row],[NP]]*BD[[#This Row],[N.C]]</f>
        <v>0</v>
      </c>
      <c r="X3961" s="201" t="str">
        <f t="shared" si="244"/>
        <v/>
      </c>
      <c r="Y3961" s="182" t="b">
        <f t="shared" si="245"/>
        <v>0</v>
      </c>
      <c r="Z3961" s="199"/>
      <c r="AA3961" s="199"/>
      <c r="AB3961" s="112"/>
      <c r="AC3961" s="112"/>
      <c r="AD3961" s="112"/>
      <c r="AE3961" s="204"/>
      <c r="AF3961" s="199"/>
    </row>
    <row r="3962" spans="1:32" ht="15.6" hidden="1">
      <c r="A3962" s="198"/>
      <c r="B3962" s="199"/>
      <c r="C3962" s="199"/>
      <c r="D3962" s="199"/>
      <c r="E3962" s="200"/>
      <c r="F3962" s="200"/>
      <c r="G3962" s="199"/>
      <c r="H3962" s="199"/>
      <c r="I3962" s="200"/>
      <c r="J3962" s="204"/>
      <c r="K3962" s="199"/>
      <c r="L3962" s="199"/>
      <c r="M3962" s="199"/>
      <c r="N3962" s="112"/>
      <c r="O3962" s="199"/>
      <c r="P3962" s="199"/>
      <c r="Q3962" s="199"/>
      <c r="R3962" s="199"/>
      <c r="S3962" s="199"/>
      <c r="T3962" s="199">
        <f>BD[[#This Row],[ND]]*BD[[#This Row],[NE]]</f>
        <v>0</v>
      </c>
      <c r="U3962" s="201" t="str">
        <f t="shared" si="243"/>
        <v/>
      </c>
      <c r="V3962" s="199"/>
      <c r="W3962" s="199">
        <f>BD[[#This Row],[NP]]*BD[[#This Row],[N.C]]</f>
        <v>0</v>
      </c>
      <c r="X3962" s="201" t="str">
        <f t="shared" si="244"/>
        <v/>
      </c>
      <c r="Y3962" s="182" t="b">
        <f t="shared" si="245"/>
        <v>0</v>
      </c>
      <c r="Z3962" s="199"/>
      <c r="AA3962" s="199"/>
      <c r="AB3962" s="112"/>
      <c r="AC3962" s="112"/>
      <c r="AD3962" s="112"/>
      <c r="AE3962" s="204"/>
      <c r="AF3962" s="199"/>
    </row>
    <row r="3963" spans="1:32" ht="15.6" hidden="1">
      <c r="A3963" s="198"/>
      <c r="B3963" s="199"/>
      <c r="C3963" s="199"/>
      <c r="D3963" s="199"/>
      <c r="E3963" s="200"/>
      <c r="F3963" s="200"/>
      <c r="G3963" s="199"/>
      <c r="H3963" s="199"/>
      <c r="I3963" s="200"/>
      <c r="J3963" s="204"/>
      <c r="K3963" s="199"/>
      <c r="L3963" s="199"/>
      <c r="M3963" s="199"/>
      <c r="N3963" s="112"/>
      <c r="O3963" s="199"/>
      <c r="P3963" s="199"/>
      <c r="Q3963" s="199"/>
      <c r="R3963" s="199"/>
      <c r="S3963" s="199"/>
      <c r="T3963" s="199">
        <f>BD[[#This Row],[ND]]*BD[[#This Row],[NE]]</f>
        <v>0</v>
      </c>
      <c r="U3963" s="201" t="str">
        <f t="shared" si="243"/>
        <v/>
      </c>
      <c r="V3963" s="199"/>
      <c r="W3963" s="199">
        <f>BD[[#This Row],[NP]]*BD[[#This Row],[N.C]]</f>
        <v>0</v>
      </c>
      <c r="X3963" s="201" t="str">
        <f t="shared" si="244"/>
        <v/>
      </c>
      <c r="Y3963" s="182" t="b">
        <f t="shared" si="245"/>
        <v>0</v>
      </c>
      <c r="Z3963" s="199"/>
      <c r="AA3963" s="199"/>
      <c r="AB3963" s="112"/>
      <c r="AC3963" s="112"/>
      <c r="AD3963" s="112"/>
      <c r="AE3963" s="204"/>
      <c r="AF3963" s="199"/>
    </row>
    <row r="3964" spans="1:32" ht="15.6" hidden="1">
      <c r="A3964" s="198"/>
      <c r="B3964" s="199"/>
      <c r="C3964" s="199"/>
      <c r="D3964" s="199"/>
      <c r="E3964" s="200"/>
      <c r="F3964" s="200"/>
      <c r="G3964" s="199"/>
      <c r="H3964" s="199"/>
      <c r="I3964" s="200"/>
      <c r="J3964" s="204"/>
      <c r="K3964" s="199"/>
      <c r="L3964" s="199"/>
      <c r="M3964" s="199"/>
      <c r="N3964" s="112"/>
      <c r="O3964" s="199"/>
      <c r="P3964" s="199"/>
      <c r="Q3964" s="199"/>
      <c r="R3964" s="199"/>
      <c r="S3964" s="199"/>
      <c r="T3964" s="199">
        <f>BD[[#This Row],[ND]]*BD[[#This Row],[NE]]</f>
        <v>0</v>
      </c>
      <c r="U3964" s="201" t="str">
        <f t="shared" si="243"/>
        <v/>
      </c>
      <c r="V3964" s="199"/>
      <c r="W3964" s="199">
        <f>BD[[#This Row],[NP]]*BD[[#This Row],[N.C]]</f>
        <v>0</v>
      </c>
      <c r="X3964" s="201" t="str">
        <f t="shared" si="244"/>
        <v/>
      </c>
      <c r="Y3964" s="182" t="b">
        <f t="shared" si="245"/>
        <v>0</v>
      </c>
      <c r="Z3964" s="199"/>
      <c r="AA3964" s="199"/>
      <c r="AB3964" s="112"/>
      <c r="AC3964" s="112"/>
      <c r="AD3964" s="112"/>
      <c r="AE3964" s="204"/>
      <c r="AF3964" s="199"/>
    </row>
    <row r="3965" spans="1:32" ht="15.6" hidden="1">
      <c r="A3965" s="198"/>
      <c r="B3965" s="199"/>
      <c r="C3965" s="199"/>
      <c r="D3965" s="199"/>
      <c r="E3965" s="200"/>
      <c r="F3965" s="200"/>
      <c r="G3965" s="199"/>
      <c r="H3965" s="199"/>
      <c r="I3965" s="200"/>
      <c r="J3965" s="204"/>
      <c r="K3965" s="199"/>
      <c r="L3965" s="199"/>
      <c r="M3965" s="199"/>
      <c r="N3965" s="112"/>
      <c r="O3965" s="199"/>
      <c r="P3965" s="199"/>
      <c r="Q3965" s="199"/>
      <c r="R3965" s="199"/>
      <c r="S3965" s="199"/>
      <c r="T3965" s="199">
        <f>BD[[#This Row],[ND]]*BD[[#This Row],[NE]]</f>
        <v>0</v>
      </c>
      <c r="U3965" s="201" t="str">
        <f t="shared" si="243"/>
        <v/>
      </c>
      <c r="V3965" s="199"/>
      <c r="W3965" s="199">
        <f>BD[[#This Row],[NP]]*BD[[#This Row],[N.C]]</f>
        <v>0</v>
      </c>
      <c r="X3965" s="201" t="str">
        <f t="shared" si="244"/>
        <v/>
      </c>
      <c r="Y3965" s="182" t="b">
        <f t="shared" si="245"/>
        <v>0</v>
      </c>
      <c r="Z3965" s="199"/>
      <c r="AA3965" s="199"/>
      <c r="AB3965" s="112"/>
      <c r="AC3965" s="112"/>
      <c r="AD3965" s="112"/>
      <c r="AE3965" s="204"/>
      <c r="AF3965" s="199"/>
    </row>
    <row r="3966" spans="1:32" ht="15.6" hidden="1">
      <c r="A3966" s="198"/>
      <c r="B3966" s="199"/>
      <c r="C3966" s="199"/>
      <c r="D3966" s="199"/>
      <c r="E3966" s="200"/>
      <c r="F3966" s="200"/>
      <c r="G3966" s="199"/>
      <c r="H3966" s="199"/>
      <c r="I3966" s="200"/>
      <c r="J3966" s="204"/>
      <c r="K3966" s="199"/>
      <c r="L3966" s="199"/>
      <c r="M3966" s="199"/>
      <c r="N3966" s="112"/>
      <c r="O3966" s="199"/>
      <c r="P3966" s="199"/>
      <c r="Q3966" s="199"/>
      <c r="R3966" s="199"/>
      <c r="S3966" s="199"/>
      <c r="T3966" s="199">
        <f>BD[[#This Row],[ND]]*BD[[#This Row],[NE]]</f>
        <v>0</v>
      </c>
      <c r="U3966" s="201" t="str">
        <f t="shared" si="243"/>
        <v/>
      </c>
      <c r="V3966" s="199"/>
      <c r="W3966" s="199">
        <f>BD[[#This Row],[NP]]*BD[[#This Row],[N.C]]</f>
        <v>0</v>
      </c>
      <c r="X3966" s="201" t="str">
        <f t="shared" si="244"/>
        <v/>
      </c>
      <c r="Y3966" s="182" t="b">
        <f t="shared" si="245"/>
        <v>0</v>
      </c>
      <c r="Z3966" s="199"/>
      <c r="AA3966" s="199"/>
      <c r="AB3966" s="112"/>
      <c r="AC3966" s="112"/>
      <c r="AD3966" s="112"/>
      <c r="AE3966" s="204"/>
      <c r="AF3966" s="199"/>
    </row>
    <row r="3967" spans="1:32" ht="15.6" hidden="1">
      <c r="A3967" s="198"/>
      <c r="B3967" s="199"/>
      <c r="C3967" s="199"/>
      <c r="D3967" s="199"/>
      <c r="E3967" s="200"/>
      <c r="F3967" s="200"/>
      <c r="G3967" s="199"/>
      <c r="H3967" s="199"/>
      <c r="I3967" s="200"/>
      <c r="J3967" s="204"/>
      <c r="K3967" s="199"/>
      <c r="L3967" s="199"/>
      <c r="M3967" s="199"/>
      <c r="N3967" s="112"/>
      <c r="O3967" s="199"/>
      <c r="P3967" s="199"/>
      <c r="Q3967" s="199"/>
      <c r="R3967" s="199"/>
      <c r="S3967" s="199"/>
      <c r="T3967" s="199">
        <f>BD[[#This Row],[ND]]*BD[[#This Row],[NE]]</f>
        <v>0</v>
      </c>
      <c r="U3967" s="201" t="str">
        <f t="shared" si="243"/>
        <v/>
      </c>
      <c r="V3967" s="199"/>
      <c r="W3967" s="199">
        <f>BD[[#This Row],[NP]]*BD[[#This Row],[N.C]]</f>
        <v>0</v>
      </c>
      <c r="X3967" s="201" t="str">
        <f t="shared" si="244"/>
        <v/>
      </c>
      <c r="Y3967" s="182" t="b">
        <f t="shared" si="245"/>
        <v>0</v>
      </c>
      <c r="Z3967" s="199"/>
      <c r="AA3967" s="199"/>
      <c r="AB3967" s="112"/>
      <c r="AC3967" s="112"/>
      <c r="AD3967" s="112"/>
      <c r="AE3967" s="204"/>
      <c r="AF3967" s="199"/>
    </row>
    <row r="3968" spans="1:32" ht="15.6" hidden="1">
      <c r="A3968" s="198"/>
      <c r="B3968" s="199"/>
      <c r="C3968" s="199"/>
      <c r="D3968" s="199"/>
      <c r="E3968" s="200"/>
      <c r="F3968" s="200"/>
      <c r="G3968" s="199"/>
      <c r="H3968" s="199"/>
      <c r="I3968" s="200"/>
      <c r="J3968" s="204"/>
      <c r="K3968" s="199"/>
      <c r="L3968" s="199"/>
      <c r="M3968" s="199"/>
      <c r="N3968" s="112"/>
      <c r="O3968" s="199"/>
      <c r="P3968" s="199"/>
      <c r="Q3968" s="199"/>
      <c r="R3968" s="199"/>
      <c r="S3968" s="199"/>
      <c r="T3968" s="199">
        <f>BD[[#This Row],[ND]]*BD[[#This Row],[NE]]</f>
        <v>0</v>
      </c>
      <c r="U3968" s="201" t="str">
        <f t="shared" ref="U3968:U4031" si="246">IF(AND(T3968&lt;=40,T3968&gt;=24),"MUY ALTO",IF(AND(T3968&lt;=20,T3968&gt;=10),"ALTO",IF(AND(T3968&lt;=8,T3968&gt;=6),"MEDIO",IF(AND(T3968&lt;=4,T3968&gt;=1),"BAJO",""))))</f>
        <v/>
      </c>
      <c r="V3968" s="199"/>
      <c r="W3968" s="199">
        <f>BD[[#This Row],[NP]]*BD[[#This Row],[N.C]]</f>
        <v>0</v>
      </c>
      <c r="X3968" s="201" t="str">
        <f t="shared" ref="X3968:X4031" si="247">IFERROR(IF(AND(W3968&gt;=600,W3968&lt;=4000),"I",IF(AND(W3968&lt;500,W3968&gt;=150),"II",IF(AND(W3968&lt;=120,W3968&gt;=40),"III",IF(W3968=20,"IV","")))),"")</f>
        <v/>
      </c>
      <c r="Y3968" s="182" t="b">
        <f t="shared" ref="Y3968:Y4031" si="248">IF(AND(X3968="I"),"NO ACEPTABLE",IF(AND(X3968="II"),"ACEPTABLE CON CONTROL ESPECIFICO",IF(AND(X3968="III"),"MEJORABLE",IF(AND(X3968="IV"),"ACEPTABLE"))))</f>
        <v>0</v>
      </c>
      <c r="Z3968" s="199"/>
      <c r="AA3968" s="199"/>
      <c r="AB3968" s="112"/>
      <c r="AC3968" s="112"/>
      <c r="AD3968" s="112"/>
      <c r="AE3968" s="204"/>
      <c r="AF3968" s="199"/>
    </row>
    <row r="3969" spans="1:32" ht="15.6" hidden="1">
      <c r="A3969" s="198"/>
      <c r="B3969" s="199"/>
      <c r="C3969" s="199"/>
      <c r="D3969" s="199"/>
      <c r="E3969" s="200"/>
      <c r="F3969" s="200"/>
      <c r="G3969" s="199"/>
      <c r="H3969" s="199"/>
      <c r="I3969" s="200"/>
      <c r="J3969" s="204"/>
      <c r="K3969" s="199"/>
      <c r="L3969" s="199"/>
      <c r="M3969" s="199"/>
      <c r="N3969" s="112"/>
      <c r="O3969" s="199"/>
      <c r="P3969" s="199"/>
      <c r="Q3969" s="199"/>
      <c r="R3969" s="199"/>
      <c r="S3969" s="199"/>
      <c r="T3969" s="199">
        <f>BD[[#This Row],[ND]]*BD[[#This Row],[NE]]</f>
        <v>0</v>
      </c>
      <c r="U3969" s="201" t="str">
        <f t="shared" si="246"/>
        <v/>
      </c>
      <c r="V3969" s="199"/>
      <c r="W3969" s="199">
        <f>BD[[#This Row],[NP]]*BD[[#This Row],[N.C]]</f>
        <v>0</v>
      </c>
      <c r="X3969" s="201" t="str">
        <f t="shared" si="247"/>
        <v/>
      </c>
      <c r="Y3969" s="182" t="b">
        <f t="shared" si="248"/>
        <v>0</v>
      </c>
      <c r="Z3969" s="199"/>
      <c r="AA3969" s="199"/>
      <c r="AB3969" s="112"/>
      <c r="AC3969" s="112"/>
      <c r="AD3969" s="112"/>
      <c r="AE3969" s="204"/>
      <c r="AF3969" s="199"/>
    </row>
    <row r="3970" spans="1:32" ht="15.6" hidden="1">
      <c r="A3970" s="198"/>
      <c r="B3970" s="199"/>
      <c r="C3970" s="199"/>
      <c r="D3970" s="199"/>
      <c r="E3970" s="200"/>
      <c r="F3970" s="200"/>
      <c r="G3970" s="199"/>
      <c r="H3970" s="199"/>
      <c r="I3970" s="200"/>
      <c r="J3970" s="204"/>
      <c r="K3970" s="199"/>
      <c r="L3970" s="199"/>
      <c r="M3970" s="199"/>
      <c r="N3970" s="112"/>
      <c r="O3970" s="199"/>
      <c r="P3970" s="199"/>
      <c r="Q3970" s="199"/>
      <c r="R3970" s="199"/>
      <c r="S3970" s="199"/>
      <c r="T3970" s="199">
        <f>BD[[#This Row],[ND]]*BD[[#This Row],[NE]]</f>
        <v>0</v>
      </c>
      <c r="U3970" s="201" t="str">
        <f t="shared" si="246"/>
        <v/>
      </c>
      <c r="V3970" s="199"/>
      <c r="W3970" s="199">
        <f>BD[[#This Row],[NP]]*BD[[#This Row],[N.C]]</f>
        <v>0</v>
      </c>
      <c r="X3970" s="201" t="str">
        <f t="shared" si="247"/>
        <v/>
      </c>
      <c r="Y3970" s="182" t="b">
        <f t="shared" si="248"/>
        <v>0</v>
      </c>
      <c r="Z3970" s="199"/>
      <c r="AA3970" s="199"/>
      <c r="AB3970" s="112"/>
      <c r="AC3970" s="112"/>
      <c r="AD3970" s="112"/>
      <c r="AE3970" s="204"/>
      <c r="AF3970" s="199"/>
    </row>
    <row r="3971" spans="1:32" ht="15.6" hidden="1">
      <c r="A3971" s="198"/>
      <c r="B3971" s="199"/>
      <c r="C3971" s="199"/>
      <c r="D3971" s="199"/>
      <c r="E3971" s="200"/>
      <c r="F3971" s="200"/>
      <c r="G3971" s="199"/>
      <c r="H3971" s="199"/>
      <c r="I3971" s="200"/>
      <c r="J3971" s="204"/>
      <c r="K3971" s="199"/>
      <c r="L3971" s="199"/>
      <c r="M3971" s="199"/>
      <c r="N3971" s="112"/>
      <c r="O3971" s="199"/>
      <c r="P3971" s="199"/>
      <c r="Q3971" s="199"/>
      <c r="R3971" s="199"/>
      <c r="S3971" s="199"/>
      <c r="T3971" s="199">
        <f>BD[[#This Row],[ND]]*BD[[#This Row],[NE]]</f>
        <v>0</v>
      </c>
      <c r="U3971" s="201" t="str">
        <f t="shared" si="246"/>
        <v/>
      </c>
      <c r="V3971" s="199"/>
      <c r="W3971" s="199">
        <f>BD[[#This Row],[NP]]*BD[[#This Row],[N.C]]</f>
        <v>0</v>
      </c>
      <c r="X3971" s="201" t="str">
        <f t="shared" si="247"/>
        <v/>
      </c>
      <c r="Y3971" s="182" t="b">
        <f t="shared" si="248"/>
        <v>0</v>
      </c>
      <c r="Z3971" s="199"/>
      <c r="AA3971" s="199"/>
      <c r="AB3971" s="112"/>
      <c r="AC3971" s="112"/>
      <c r="AD3971" s="112"/>
      <c r="AE3971" s="204"/>
      <c r="AF3971" s="199"/>
    </row>
    <row r="3972" spans="1:32" ht="15.6" hidden="1">
      <c r="A3972" s="198"/>
      <c r="B3972" s="199"/>
      <c r="C3972" s="199"/>
      <c r="D3972" s="199"/>
      <c r="E3972" s="200"/>
      <c r="F3972" s="200"/>
      <c r="G3972" s="199"/>
      <c r="H3972" s="199"/>
      <c r="I3972" s="200"/>
      <c r="J3972" s="204"/>
      <c r="K3972" s="199"/>
      <c r="L3972" s="199"/>
      <c r="M3972" s="199"/>
      <c r="N3972" s="112"/>
      <c r="O3972" s="199"/>
      <c r="P3972" s="199"/>
      <c r="Q3972" s="199"/>
      <c r="R3972" s="199"/>
      <c r="S3972" s="199"/>
      <c r="T3972" s="199">
        <f>BD[[#This Row],[ND]]*BD[[#This Row],[NE]]</f>
        <v>0</v>
      </c>
      <c r="U3972" s="201" t="str">
        <f t="shared" si="246"/>
        <v/>
      </c>
      <c r="V3972" s="199"/>
      <c r="W3972" s="199">
        <f>BD[[#This Row],[NP]]*BD[[#This Row],[N.C]]</f>
        <v>0</v>
      </c>
      <c r="X3972" s="201" t="str">
        <f t="shared" si="247"/>
        <v/>
      </c>
      <c r="Y3972" s="182" t="b">
        <f t="shared" si="248"/>
        <v>0</v>
      </c>
      <c r="Z3972" s="199"/>
      <c r="AA3972" s="199"/>
      <c r="AB3972" s="112"/>
      <c r="AC3972" s="112"/>
      <c r="AD3972" s="112"/>
      <c r="AE3972" s="204"/>
      <c r="AF3972" s="199"/>
    </row>
    <row r="3973" spans="1:32" ht="15.6" hidden="1">
      <c r="A3973" s="198"/>
      <c r="B3973" s="199"/>
      <c r="C3973" s="199"/>
      <c r="D3973" s="199"/>
      <c r="E3973" s="200"/>
      <c r="F3973" s="200"/>
      <c r="G3973" s="199"/>
      <c r="H3973" s="199"/>
      <c r="I3973" s="200"/>
      <c r="J3973" s="204"/>
      <c r="K3973" s="199"/>
      <c r="L3973" s="199"/>
      <c r="M3973" s="199"/>
      <c r="N3973" s="112"/>
      <c r="O3973" s="199"/>
      <c r="P3973" s="199"/>
      <c r="Q3973" s="199"/>
      <c r="R3973" s="199"/>
      <c r="S3973" s="199"/>
      <c r="T3973" s="199">
        <f>BD[[#This Row],[ND]]*BD[[#This Row],[NE]]</f>
        <v>0</v>
      </c>
      <c r="U3973" s="201" t="str">
        <f t="shared" si="246"/>
        <v/>
      </c>
      <c r="V3973" s="199"/>
      <c r="W3973" s="199">
        <f>BD[[#This Row],[NP]]*BD[[#This Row],[N.C]]</f>
        <v>0</v>
      </c>
      <c r="X3973" s="201" t="str">
        <f t="shared" si="247"/>
        <v/>
      </c>
      <c r="Y3973" s="182" t="b">
        <f t="shared" si="248"/>
        <v>0</v>
      </c>
      <c r="Z3973" s="199"/>
      <c r="AA3973" s="199"/>
      <c r="AB3973" s="112"/>
      <c r="AC3973" s="112"/>
      <c r="AD3973" s="112"/>
      <c r="AE3973" s="204"/>
      <c r="AF3973" s="199"/>
    </row>
    <row r="3974" spans="1:32" ht="15.6" hidden="1">
      <c r="A3974" s="198"/>
      <c r="B3974" s="199"/>
      <c r="C3974" s="199"/>
      <c r="D3974" s="199"/>
      <c r="E3974" s="200"/>
      <c r="F3974" s="200"/>
      <c r="G3974" s="199"/>
      <c r="H3974" s="199"/>
      <c r="I3974" s="200"/>
      <c r="J3974" s="204"/>
      <c r="K3974" s="199"/>
      <c r="L3974" s="199"/>
      <c r="M3974" s="199"/>
      <c r="N3974" s="112"/>
      <c r="O3974" s="199"/>
      <c r="P3974" s="199"/>
      <c r="Q3974" s="199"/>
      <c r="R3974" s="199"/>
      <c r="S3974" s="199"/>
      <c r="T3974" s="199">
        <f>BD[[#This Row],[ND]]*BD[[#This Row],[NE]]</f>
        <v>0</v>
      </c>
      <c r="U3974" s="201" t="str">
        <f t="shared" si="246"/>
        <v/>
      </c>
      <c r="V3974" s="199"/>
      <c r="W3974" s="199">
        <f>BD[[#This Row],[NP]]*BD[[#This Row],[N.C]]</f>
        <v>0</v>
      </c>
      <c r="X3974" s="201" t="str">
        <f t="shared" si="247"/>
        <v/>
      </c>
      <c r="Y3974" s="182" t="b">
        <f t="shared" si="248"/>
        <v>0</v>
      </c>
      <c r="Z3974" s="199"/>
      <c r="AA3974" s="199"/>
      <c r="AB3974" s="112"/>
      <c r="AC3974" s="112"/>
      <c r="AD3974" s="112"/>
      <c r="AE3974" s="204"/>
      <c r="AF3974" s="199"/>
    </row>
    <row r="3975" spans="1:32" ht="15.6" hidden="1">
      <c r="A3975" s="198"/>
      <c r="B3975" s="199"/>
      <c r="C3975" s="199"/>
      <c r="D3975" s="199"/>
      <c r="E3975" s="200"/>
      <c r="F3975" s="200"/>
      <c r="G3975" s="199"/>
      <c r="H3975" s="199"/>
      <c r="I3975" s="200"/>
      <c r="J3975" s="204"/>
      <c r="K3975" s="199"/>
      <c r="L3975" s="199"/>
      <c r="M3975" s="199"/>
      <c r="N3975" s="112"/>
      <c r="O3975" s="199"/>
      <c r="P3975" s="199"/>
      <c r="Q3975" s="199"/>
      <c r="R3975" s="199"/>
      <c r="S3975" s="199"/>
      <c r="T3975" s="199">
        <f>BD[[#This Row],[ND]]*BD[[#This Row],[NE]]</f>
        <v>0</v>
      </c>
      <c r="U3975" s="201" t="str">
        <f t="shared" si="246"/>
        <v/>
      </c>
      <c r="V3975" s="199"/>
      <c r="W3975" s="199">
        <f>BD[[#This Row],[NP]]*BD[[#This Row],[N.C]]</f>
        <v>0</v>
      </c>
      <c r="X3975" s="201" t="str">
        <f t="shared" si="247"/>
        <v/>
      </c>
      <c r="Y3975" s="182" t="b">
        <f t="shared" si="248"/>
        <v>0</v>
      </c>
      <c r="Z3975" s="199"/>
      <c r="AA3975" s="199"/>
      <c r="AB3975" s="112"/>
      <c r="AC3975" s="112"/>
      <c r="AD3975" s="112"/>
      <c r="AE3975" s="204"/>
      <c r="AF3975" s="199"/>
    </row>
    <row r="3976" spans="1:32" ht="15.6" hidden="1">
      <c r="A3976" s="198"/>
      <c r="B3976" s="199"/>
      <c r="C3976" s="199"/>
      <c r="D3976" s="199"/>
      <c r="E3976" s="200"/>
      <c r="F3976" s="200"/>
      <c r="G3976" s="199"/>
      <c r="H3976" s="199"/>
      <c r="I3976" s="200"/>
      <c r="J3976" s="204"/>
      <c r="K3976" s="199"/>
      <c r="L3976" s="199"/>
      <c r="M3976" s="199"/>
      <c r="N3976" s="112"/>
      <c r="O3976" s="199"/>
      <c r="P3976" s="199"/>
      <c r="Q3976" s="199"/>
      <c r="R3976" s="199"/>
      <c r="S3976" s="199"/>
      <c r="T3976" s="199">
        <f>BD[[#This Row],[ND]]*BD[[#This Row],[NE]]</f>
        <v>0</v>
      </c>
      <c r="U3976" s="201" t="str">
        <f t="shared" si="246"/>
        <v/>
      </c>
      <c r="V3976" s="199"/>
      <c r="W3976" s="199">
        <f>BD[[#This Row],[NP]]*BD[[#This Row],[N.C]]</f>
        <v>0</v>
      </c>
      <c r="X3976" s="201" t="str">
        <f t="shared" si="247"/>
        <v/>
      </c>
      <c r="Y3976" s="182" t="b">
        <f t="shared" si="248"/>
        <v>0</v>
      </c>
      <c r="Z3976" s="199"/>
      <c r="AA3976" s="199"/>
      <c r="AB3976" s="112"/>
      <c r="AC3976" s="112"/>
      <c r="AD3976" s="112"/>
      <c r="AE3976" s="204"/>
      <c r="AF3976" s="199"/>
    </row>
    <row r="3977" spans="1:32" ht="15.6" hidden="1">
      <c r="A3977" s="198"/>
      <c r="B3977" s="199"/>
      <c r="C3977" s="199"/>
      <c r="D3977" s="199"/>
      <c r="E3977" s="200"/>
      <c r="F3977" s="200"/>
      <c r="G3977" s="199"/>
      <c r="H3977" s="199"/>
      <c r="I3977" s="200"/>
      <c r="J3977" s="204"/>
      <c r="K3977" s="199"/>
      <c r="L3977" s="199"/>
      <c r="M3977" s="199"/>
      <c r="N3977" s="112"/>
      <c r="O3977" s="199"/>
      <c r="P3977" s="199"/>
      <c r="Q3977" s="199"/>
      <c r="R3977" s="199"/>
      <c r="S3977" s="199"/>
      <c r="T3977" s="199">
        <f>BD[[#This Row],[ND]]*BD[[#This Row],[NE]]</f>
        <v>0</v>
      </c>
      <c r="U3977" s="201" t="str">
        <f t="shared" si="246"/>
        <v/>
      </c>
      <c r="V3977" s="199"/>
      <c r="W3977" s="199">
        <f>BD[[#This Row],[NP]]*BD[[#This Row],[N.C]]</f>
        <v>0</v>
      </c>
      <c r="X3977" s="201" t="str">
        <f t="shared" si="247"/>
        <v/>
      </c>
      <c r="Y3977" s="182" t="b">
        <f t="shared" si="248"/>
        <v>0</v>
      </c>
      <c r="Z3977" s="199"/>
      <c r="AA3977" s="199"/>
      <c r="AB3977" s="112"/>
      <c r="AC3977" s="112"/>
      <c r="AD3977" s="112"/>
      <c r="AE3977" s="204"/>
      <c r="AF3977" s="199"/>
    </row>
    <row r="3978" spans="1:32" ht="15.6" hidden="1">
      <c r="A3978" s="198"/>
      <c r="B3978" s="199"/>
      <c r="C3978" s="199"/>
      <c r="D3978" s="199"/>
      <c r="E3978" s="200"/>
      <c r="F3978" s="200"/>
      <c r="G3978" s="199"/>
      <c r="H3978" s="199"/>
      <c r="I3978" s="200"/>
      <c r="J3978" s="204"/>
      <c r="K3978" s="199"/>
      <c r="L3978" s="199"/>
      <c r="M3978" s="199"/>
      <c r="N3978" s="112"/>
      <c r="O3978" s="199"/>
      <c r="P3978" s="199"/>
      <c r="Q3978" s="199"/>
      <c r="R3978" s="199"/>
      <c r="S3978" s="199"/>
      <c r="T3978" s="199">
        <f>BD[[#This Row],[ND]]*BD[[#This Row],[NE]]</f>
        <v>0</v>
      </c>
      <c r="U3978" s="201" t="str">
        <f t="shared" si="246"/>
        <v/>
      </c>
      <c r="V3978" s="199"/>
      <c r="W3978" s="199">
        <f>BD[[#This Row],[NP]]*BD[[#This Row],[N.C]]</f>
        <v>0</v>
      </c>
      <c r="X3978" s="201" t="str">
        <f t="shared" si="247"/>
        <v/>
      </c>
      <c r="Y3978" s="182" t="b">
        <f t="shared" si="248"/>
        <v>0</v>
      </c>
      <c r="Z3978" s="199"/>
      <c r="AA3978" s="199"/>
      <c r="AB3978" s="112"/>
      <c r="AC3978" s="112"/>
      <c r="AD3978" s="112"/>
      <c r="AE3978" s="204"/>
      <c r="AF3978" s="199"/>
    </row>
    <row r="3979" spans="1:32" ht="15.6" hidden="1">
      <c r="A3979" s="198"/>
      <c r="B3979" s="199"/>
      <c r="C3979" s="199"/>
      <c r="D3979" s="199"/>
      <c r="E3979" s="200"/>
      <c r="F3979" s="200"/>
      <c r="G3979" s="199"/>
      <c r="H3979" s="199"/>
      <c r="I3979" s="200"/>
      <c r="J3979" s="204"/>
      <c r="K3979" s="199"/>
      <c r="L3979" s="199"/>
      <c r="M3979" s="199"/>
      <c r="N3979" s="112"/>
      <c r="O3979" s="199"/>
      <c r="P3979" s="199"/>
      <c r="Q3979" s="199"/>
      <c r="R3979" s="199"/>
      <c r="S3979" s="199"/>
      <c r="T3979" s="199">
        <f>BD[[#This Row],[ND]]*BD[[#This Row],[NE]]</f>
        <v>0</v>
      </c>
      <c r="U3979" s="201" t="str">
        <f t="shared" si="246"/>
        <v/>
      </c>
      <c r="V3979" s="199"/>
      <c r="W3979" s="199">
        <f>BD[[#This Row],[NP]]*BD[[#This Row],[N.C]]</f>
        <v>0</v>
      </c>
      <c r="X3979" s="201" t="str">
        <f t="shared" si="247"/>
        <v/>
      </c>
      <c r="Y3979" s="182" t="b">
        <f t="shared" si="248"/>
        <v>0</v>
      </c>
      <c r="Z3979" s="199"/>
      <c r="AA3979" s="199"/>
      <c r="AB3979" s="112"/>
      <c r="AC3979" s="112"/>
      <c r="AD3979" s="112"/>
      <c r="AE3979" s="204"/>
      <c r="AF3979" s="199"/>
    </row>
    <row r="3980" spans="1:32" ht="15.6" hidden="1">
      <c r="A3980" s="198"/>
      <c r="B3980" s="199"/>
      <c r="C3980" s="199"/>
      <c r="D3980" s="199"/>
      <c r="E3980" s="200"/>
      <c r="F3980" s="200"/>
      <c r="G3980" s="199"/>
      <c r="H3980" s="199"/>
      <c r="I3980" s="200"/>
      <c r="J3980" s="204"/>
      <c r="K3980" s="199"/>
      <c r="L3980" s="199"/>
      <c r="M3980" s="199"/>
      <c r="N3980" s="112"/>
      <c r="O3980" s="199"/>
      <c r="P3980" s="199"/>
      <c r="Q3980" s="199"/>
      <c r="R3980" s="199"/>
      <c r="S3980" s="199"/>
      <c r="T3980" s="199">
        <f>BD[[#This Row],[ND]]*BD[[#This Row],[NE]]</f>
        <v>0</v>
      </c>
      <c r="U3980" s="201" t="str">
        <f t="shared" si="246"/>
        <v/>
      </c>
      <c r="V3980" s="199"/>
      <c r="W3980" s="199">
        <f>BD[[#This Row],[NP]]*BD[[#This Row],[N.C]]</f>
        <v>0</v>
      </c>
      <c r="X3980" s="201" t="str">
        <f t="shared" si="247"/>
        <v/>
      </c>
      <c r="Y3980" s="182" t="b">
        <f t="shared" si="248"/>
        <v>0</v>
      </c>
      <c r="Z3980" s="199"/>
      <c r="AA3980" s="199"/>
      <c r="AB3980" s="112"/>
      <c r="AC3980" s="112"/>
      <c r="AD3980" s="112"/>
      <c r="AE3980" s="204"/>
      <c r="AF3980" s="199"/>
    </row>
    <row r="3981" spans="1:32" ht="15.6" hidden="1">
      <c r="A3981" s="198"/>
      <c r="B3981" s="199"/>
      <c r="C3981" s="199"/>
      <c r="D3981" s="199"/>
      <c r="E3981" s="200"/>
      <c r="F3981" s="200"/>
      <c r="G3981" s="199"/>
      <c r="H3981" s="199"/>
      <c r="I3981" s="200"/>
      <c r="J3981" s="204"/>
      <c r="K3981" s="199"/>
      <c r="L3981" s="199"/>
      <c r="M3981" s="199"/>
      <c r="N3981" s="112"/>
      <c r="O3981" s="199"/>
      <c r="P3981" s="199"/>
      <c r="Q3981" s="199"/>
      <c r="R3981" s="199"/>
      <c r="S3981" s="199"/>
      <c r="T3981" s="199">
        <f>BD[[#This Row],[ND]]*BD[[#This Row],[NE]]</f>
        <v>0</v>
      </c>
      <c r="U3981" s="201" t="str">
        <f t="shared" si="246"/>
        <v/>
      </c>
      <c r="V3981" s="199"/>
      <c r="W3981" s="199">
        <f>BD[[#This Row],[NP]]*BD[[#This Row],[N.C]]</f>
        <v>0</v>
      </c>
      <c r="X3981" s="201" t="str">
        <f t="shared" si="247"/>
        <v/>
      </c>
      <c r="Y3981" s="182" t="b">
        <f t="shared" si="248"/>
        <v>0</v>
      </c>
      <c r="Z3981" s="199"/>
      <c r="AA3981" s="199"/>
      <c r="AB3981" s="112"/>
      <c r="AC3981" s="112"/>
      <c r="AD3981" s="112"/>
      <c r="AE3981" s="204"/>
      <c r="AF3981" s="199"/>
    </row>
    <row r="3982" spans="1:32" ht="15.6" hidden="1">
      <c r="A3982" s="198"/>
      <c r="B3982" s="199"/>
      <c r="C3982" s="199"/>
      <c r="D3982" s="199"/>
      <c r="E3982" s="200"/>
      <c r="F3982" s="200"/>
      <c r="G3982" s="199"/>
      <c r="H3982" s="199"/>
      <c r="I3982" s="200"/>
      <c r="J3982" s="204"/>
      <c r="K3982" s="199"/>
      <c r="L3982" s="199"/>
      <c r="M3982" s="199"/>
      <c r="N3982" s="112"/>
      <c r="O3982" s="199"/>
      <c r="P3982" s="199"/>
      <c r="Q3982" s="199"/>
      <c r="R3982" s="199"/>
      <c r="S3982" s="199"/>
      <c r="T3982" s="199">
        <f>BD[[#This Row],[ND]]*BD[[#This Row],[NE]]</f>
        <v>0</v>
      </c>
      <c r="U3982" s="201" t="str">
        <f t="shared" si="246"/>
        <v/>
      </c>
      <c r="V3982" s="199"/>
      <c r="W3982" s="199">
        <f>BD[[#This Row],[NP]]*BD[[#This Row],[N.C]]</f>
        <v>0</v>
      </c>
      <c r="X3982" s="201" t="str">
        <f t="shared" si="247"/>
        <v/>
      </c>
      <c r="Y3982" s="182" t="b">
        <f t="shared" si="248"/>
        <v>0</v>
      </c>
      <c r="Z3982" s="199"/>
      <c r="AA3982" s="199"/>
      <c r="AB3982" s="112"/>
      <c r="AC3982" s="112"/>
      <c r="AD3982" s="112"/>
      <c r="AE3982" s="204"/>
      <c r="AF3982" s="199"/>
    </row>
    <row r="3983" spans="1:32" ht="15.6" hidden="1">
      <c r="A3983" s="198"/>
      <c r="B3983" s="199"/>
      <c r="C3983" s="199"/>
      <c r="D3983" s="199"/>
      <c r="E3983" s="200"/>
      <c r="F3983" s="200"/>
      <c r="G3983" s="199"/>
      <c r="H3983" s="199"/>
      <c r="I3983" s="200"/>
      <c r="J3983" s="204"/>
      <c r="K3983" s="199"/>
      <c r="L3983" s="199"/>
      <c r="M3983" s="199"/>
      <c r="N3983" s="112"/>
      <c r="O3983" s="199"/>
      <c r="P3983" s="199"/>
      <c r="Q3983" s="199"/>
      <c r="R3983" s="199"/>
      <c r="S3983" s="199"/>
      <c r="T3983" s="199">
        <f>BD[[#This Row],[ND]]*BD[[#This Row],[NE]]</f>
        <v>0</v>
      </c>
      <c r="U3983" s="201" t="str">
        <f t="shared" si="246"/>
        <v/>
      </c>
      <c r="V3983" s="199"/>
      <c r="W3983" s="199">
        <f>BD[[#This Row],[NP]]*BD[[#This Row],[N.C]]</f>
        <v>0</v>
      </c>
      <c r="X3983" s="201" t="str">
        <f t="shared" si="247"/>
        <v/>
      </c>
      <c r="Y3983" s="182" t="b">
        <f t="shared" si="248"/>
        <v>0</v>
      </c>
      <c r="Z3983" s="199"/>
      <c r="AA3983" s="199"/>
      <c r="AB3983" s="112"/>
      <c r="AC3983" s="112"/>
      <c r="AD3983" s="112"/>
      <c r="AE3983" s="204"/>
      <c r="AF3983" s="199"/>
    </row>
    <row r="3984" spans="1:32" ht="15.6" hidden="1">
      <c r="A3984" s="198"/>
      <c r="B3984" s="199"/>
      <c r="C3984" s="199"/>
      <c r="D3984" s="199"/>
      <c r="E3984" s="200"/>
      <c r="F3984" s="200"/>
      <c r="G3984" s="199"/>
      <c r="H3984" s="199"/>
      <c r="I3984" s="200"/>
      <c r="J3984" s="204"/>
      <c r="K3984" s="199"/>
      <c r="L3984" s="199"/>
      <c r="M3984" s="199"/>
      <c r="N3984" s="112"/>
      <c r="O3984" s="199"/>
      <c r="P3984" s="199"/>
      <c r="Q3984" s="199"/>
      <c r="R3984" s="199"/>
      <c r="S3984" s="199"/>
      <c r="T3984" s="199">
        <f>BD[[#This Row],[ND]]*BD[[#This Row],[NE]]</f>
        <v>0</v>
      </c>
      <c r="U3984" s="201" t="str">
        <f t="shared" si="246"/>
        <v/>
      </c>
      <c r="V3984" s="199"/>
      <c r="W3984" s="199">
        <f>BD[[#This Row],[NP]]*BD[[#This Row],[N.C]]</f>
        <v>0</v>
      </c>
      <c r="X3984" s="201" t="str">
        <f t="shared" si="247"/>
        <v/>
      </c>
      <c r="Y3984" s="182" t="b">
        <f t="shared" si="248"/>
        <v>0</v>
      </c>
      <c r="Z3984" s="199"/>
      <c r="AA3984" s="199"/>
      <c r="AB3984" s="112"/>
      <c r="AC3984" s="112"/>
      <c r="AD3984" s="112"/>
      <c r="AE3984" s="204"/>
      <c r="AF3984" s="199"/>
    </row>
    <row r="3985" spans="1:32" ht="15.6" hidden="1">
      <c r="A3985" s="198"/>
      <c r="B3985" s="199"/>
      <c r="C3985" s="199"/>
      <c r="D3985" s="199"/>
      <c r="E3985" s="200"/>
      <c r="F3985" s="200"/>
      <c r="G3985" s="199"/>
      <c r="H3985" s="199"/>
      <c r="I3985" s="200"/>
      <c r="J3985" s="204"/>
      <c r="K3985" s="199"/>
      <c r="L3985" s="199"/>
      <c r="M3985" s="199"/>
      <c r="N3985" s="112"/>
      <c r="O3985" s="199"/>
      <c r="P3985" s="199"/>
      <c r="Q3985" s="199"/>
      <c r="R3985" s="199"/>
      <c r="S3985" s="199"/>
      <c r="T3985" s="199">
        <f>BD[[#This Row],[ND]]*BD[[#This Row],[NE]]</f>
        <v>0</v>
      </c>
      <c r="U3985" s="201" t="str">
        <f t="shared" si="246"/>
        <v/>
      </c>
      <c r="V3985" s="199"/>
      <c r="W3985" s="199">
        <f>BD[[#This Row],[NP]]*BD[[#This Row],[N.C]]</f>
        <v>0</v>
      </c>
      <c r="X3985" s="201" t="str">
        <f t="shared" si="247"/>
        <v/>
      </c>
      <c r="Y3985" s="182" t="b">
        <f t="shared" si="248"/>
        <v>0</v>
      </c>
      <c r="Z3985" s="199"/>
      <c r="AA3985" s="199"/>
      <c r="AB3985" s="112"/>
      <c r="AC3985" s="112"/>
      <c r="AD3985" s="112"/>
      <c r="AE3985" s="204"/>
      <c r="AF3985" s="199"/>
    </row>
    <row r="3986" spans="1:32" ht="15.6" hidden="1">
      <c r="A3986" s="198"/>
      <c r="B3986" s="199"/>
      <c r="C3986" s="199"/>
      <c r="D3986" s="199"/>
      <c r="E3986" s="200"/>
      <c r="F3986" s="200"/>
      <c r="G3986" s="199"/>
      <c r="H3986" s="199"/>
      <c r="I3986" s="200"/>
      <c r="J3986" s="204"/>
      <c r="K3986" s="199"/>
      <c r="L3986" s="199"/>
      <c r="M3986" s="199"/>
      <c r="N3986" s="112"/>
      <c r="O3986" s="199"/>
      <c r="P3986" s="199"/>
      <c r="Q3986" s="199"/>
      <c r="R3986" s="199"/>
      <c r="S3986" s="199"/>
      <c r="T3986" s="199">
        <f>BD[[#This Row],[ND]]*BD[[#This Row],[NE]]</f>
        <v>0</v>
      </c>
      <c r="U3986" s="201" t="str">
        <f t="shared" si="246"/>
        <v/>
      </c>
      <c r="V3986" s="199"/>
      <c r="W3986" s="199">
        <f>BD[[#This Row],[NP]]*BD[[#This Row],[N.C]]</f>
        <v>0</v>
      </c>
      <c r="X3986" s="201" t="str">
        <f t="shared" si="247"/>
        <v/>
      </c>
      <c r="Y3986" s="182" t="b">
        <f t="shared" si="248"/>
        <v>0</v>
      </c>
      <c r="Z3986" s="199"/>
      <c r="AA3986" s="199"/>
      <c r="AB3986" s="112"/>
      <c r="AC3986" s="112"/>
      <c r="AD3986" s="112"/>
      <c r="AE3986" s="204"/>
      <c r="AF3986" s="199"/>
    </row>
    <row r="3987" spans="1:32" ht="15.6" hidden="1">
      <c r="A3987" s="198"/>
      <c r="B3987" s="199"/>
      <c r="C3987" s="199"/>
      <c r="D3987" s="199"/>
      <c r="E3987" s="200"/>
      <c r="F3987" s="200"/>
      <c r="G3987" s="199"/>
      <c r="H3987" s="199"/>
      <c r="I3987" s="200"/>
      <c r="J3987" s="204"/>
      <c r="K3987" s="199"/>
      <c r="L3987" s="199"/>
      <c r="M3987" s="199"/>
      <c r="N3987" s="112"/>
      <c r="O3987" s="199"/>
      <c r="P3987" s="199"/>
      <c r="Q3987" s="199"/>
      <c r="R3987" s="199"/>
      <c r="S3987" s="199"/>
      <c r="T3987" s="199">
        <f>BD[[#This Row],[ND]]*BD[[#This Row],[NE]]</f>
        <v>0</v>
      </c>
      <c r="U3987" s="201" t="str">
        <f t="shared" si="246"/>
        <v/>
      </c>
      <c r="V3987" s="199"/>
      <c r="W3987" s="199">
        <f>BD[[#This Row],[NP]]*BD[[#This Row],[N.C]]</f>
        <v>0</v>
      </c>
      <c r="X3987" s="201" t="str">
        <f t="shared" si="247"/>
        <v/>
      </c>
      <c r="Y3987" s="182" t="b">
        <f t="shared" si="248"/>
        <v>0</v>
      </c>
      <c r="Z3987" s="199"/>
      <c r="AA3987" s="199"/>
      <c r="AB3987" s="112"/>
      <c r="AC3987" s="112"/>
      <c r="AD3987" s="112"/>
      <c r="AE3987" s="204"/>
      <c r="AF3987" s="199"/>
    </row>
    <row r="3988" spans="1:32" ht="15.6" hidden="1">
      <c r="A3988" s="198"/>
      <c r="B3988" s="199"/>
      <c r="C3988" s="199"/>
      <c r="D3988" s="199"/>
      <c r="E3988" s="200"/>
      <c r="F3988" s="200"/>
      <c r="G3988" s="199"/>
      <c r="H3988" s="199"/>
      <c r="I3988" s="200"/>
      <c r="J3988" s="204"/>
      <c r="K3988" s="199"/>
      <c r="L3988" s="199"/>
      <c r="M3988" s="199"/>
      <c r="N3988" s="112"/>
      <c r="O3988" s="199"/>
      <c r="P3988" s="199"/>
      <c r="Q3988" s="199"/>
      <c r="R3988" s="199"/>
      <c r="S3988" s="199"/>
      <c r="T3988" s="199">
        <f>BD[[#This Row],[ND]]*BD[[#This Row],[NE]]</f>
        <v>0</v>
      </c>
      <c r="U3988" s="201" t="str">
        <f t="shared" si="246"/>
        <v/>
      </c>
      <c r="V3988" s="199"/>
      <c r="W3988" s="199">
        <f>BD[[#This Row],[NP]]*BD[[#This Row],[N.C]]</f>
        <v>0</v>
      </c>
      <c r="X3988" s="201" t="str">
        <f t="shared" si="247"/>
        <v/>
      </c>
      <c r="Y3988" s="182" t="b">
        <f t="shared" si="248"/>
        <v>0</v>
      </c>
      <c r="Z3988" s="199"/>
      <c r="AA3988" s="199"/>
      <c r="AB3988" s="112"/>
      <c r="AC3988" s="112"/>
      <c r="AD3988" s="112"/>
      <c r="AE3988" s="204"/>
      <c r="AF3988" s="199"/>
    </row>
    <row r="3989" spans="1:32" ht="15.6" hidden="1">
      <c r="A3989" s="198"/>
      <c r="B3989" s="199"/>
      <c r="C3989" s="199"/>
      <c r="D3989" s="199"/>
      <c r="E3989" s="200"/>
      <c r="F3989" s="200"/>
      <c r="G3989" s="199"/>
      <c r="H3989" s="199"/>
      <c r="I3989" s="200"/>
      <c r="J3989" s="204"/>
      <c r="K3989" s="199"/>
      <c r="L3989" s="199"/>
      <c r="M3989" s="199"/>
      <c r="N3989" s="112"/>
      <c r="O3989" s="199"/>
      <c r="P3989" s="199"/>
      <c r="Q3989" s="199"/>
      <c r="R3989" s="199"/>
      <c r="S3989" s="199"/>
      <c r="T3989" s="199">
        <f>BD[[#This Row],[ND]]*BD[[#This Row],[NE]]</f>
        <v>0</v>
      </c>
      <c r="U3989" s="201" t="str">
        <f t="shared" si="246"/>
        <v/>
      </c>
      <c r="V3989" s="199"/>
      <c r="W3989" s="199">
        <f>BD[[#This Row],[NP]]*BD[[#This Row],[N.C]]</f>
        <v>0</v>
      </c>
      <c r="X3989" s="201" t="str">
        <f t="shared" si="247"/>
        <v/>
      </c>
      <c r="Y3989" s="182" t="b">
        <f t="shared" si="248"/>
        <v>0</v>
      </c>
      <c r="Z3989" s="199"/>
      <c r="AA3989" s="199"/>
      <c r="AB3989" s="112"/>
      <c r="AC3989" s="112"/>
      <c r="AD3989" s="112"/>
      <c r="AE3989" s="204"/>
      <c r="AF3989" s="199"/>
    </row>
    <row r="3990" spans="1:32" ht="15.6" hidden="1">
      <c r="A3990" s="198"/>
      <c r="B3990" s="199"/>
      <c r="C3990" s="199"/>
      <c r="D3990" s="199"/>
      <c r="E3990" s="200"/>
      <c r="F3990" s="200"/>
      <c r="G3990" s="199"/>
      <c r="H3990" s="199"/>
      <c r="I3990" s="200"/>
      <c r="J3990" s="204"/>
      <c r="K3990" s="199"/>
      <c r="L3990" s="199"/>
      <c r="M3990" s="199"/>
      <c r="N3990" s="112"/>
      <c r="O3990" s="199"/>
      <c r="P3990" s="199"/>
      <c r="Q3990" s="199"/>
      <c r="R3990" s="199"/>
      <c r="S3990" s="199"/>
      <c r="T3990" s="199">
        <f>BD[[#This Row],[ND]]*BD[[#This Row],[NE]]</f>
        <v>0</v>
      </c>
      <c r="U3990" s="201" t="str">
        <f t="shared" si="246"/>
        <v/>
      </c>
      <c r="V3990" s="199"/>
      <c r="W3990" s="199">
        <f>BD[[#This Row],[NP]]*BD[[#This Row],[N.C]]</f>
        <v>0</v>
      </c>
      <c r="X3990" s="201" t="str">
        <f t="shared" si="247"/>
        <v/>
      </c>
      <c r="Y3990" s="182" t="b">
        <f t="shared" si="248"/>
        <v>0</v>
      </c>
      <c r="Z3990" s="199"/>
      <c r="AA3990" s="199"/>
      <c r="AB3990" s="112"/>
      <c r="AC3990" s="112"/>
      <c r="AD3990" s="112"/>
      <c r="AE3990" s="204"/>
      <c r="AF3990" s="199"/>
    </row>
    <row r="3991" spans="1:32" ht="15.6" hidden="1">
      <c r="A3991" s="198"/>
      <c r="B3991" s="199"/>
      <c r="C3991" s="199"/>
      <c r="D3991" s="199"/>
      <c r="E3991" s="200"/>
      <c r="F3991" s="200"/>
      <c r="G3991" s="199"/>
      <c r="H3991" s="199"/>
      <c r="I3991" s="200"/>
      <c r="J3991" s="204"/>
      <c r="K3991" s="199"/>
      <c r="L3991" s="199"/>
      <c r="M3991" s="199"/>
      <c r="N3991" s="112"/>
      <c r="O3991" s="199"/>
      <c r="P3991" s="199"/>
      <c r="Q3991" s="199"/>
      <c r="R3991" s="199"/>
      <c r="S3991" s="199"/>
      <c r="T3991" s="199">
        <f>BD[[#This Row],[ND]]*BD[[#This Row],[NE]]</f>
        <v>0</v>
      </c>
      <c r="U3991" s="201" t="str">
        <f t="shared" si="246"/>
        <v/>
      </c>
      <c r="V3991" s="199"/>
      <c r="W3991" s="199">
        <f>BD[[#This Row],[NP]]*BD[[#This Row],[N.C]]</f>
        <v>0</v>
      </c>
      <c r="X3991" s="201" t="str">
        <f t="shared" si="247"/>
        <v/>
      </c>
      <c r="Y3991" s="182" t="b">
        <f t="shared" si="248"/>
        <v>0</v>
      </c>
      <c r="Z3991" s="199"/>
      <c r="AA3991" s="199"/>
      <c r="AB3991" s="112"/>
      <c r="AC3991" s="112"/>
      <c r="AD3991" s="112"/>
      <c r="AE3991" s="204"/>
      <c r="AF3991" s="199"/>
    </row>
    <row r="3992" spans="1:32" ht="15.6" hidden="1">
      <c r="A3992" s="198"/>
      <c r="B3992" s="199"/>
      <c r="C3992" s="199"/>
      <c r="D3992" s="199"/>
      <c r="E3992" s="200"/>
      <c r="F3992" s="200"/>
      <c r="G3992" s="199"/>
      <c r="H3992" s="199"/>
      <c r="I3992" s="200"/>
      <c r="J3992" s="204"/>
      <c r="K3992" s="199"/>
      <c r="L3992" s="199"/>
      <c r="M3992" s="199"/>
      <c r="N3992" s="112"/>
      <c r="O3992" s="199"/>
      <c r="P3992" s="199"/>
      <c r="Q3992" s="199"/>
      <c r="R3992" s="199"/>
      <c r="S3992" s="199"/>
      <c r="T3992" s="199">
        <f>BD[[#This Row],[ND]]*BD[[#This Row],[NE]]</f>
        <v>0</v>
      </c>
      <c r="U3992" s="201" t="str">
        <f t="shared" si="246"/>
        <v/>
      </c>
      <c r="V3992" s="199"/>
      <c r="W3992" s="199">
        <f>BD[[#This Row],[NP]]*BD[[#This Row],[N.C]]</f>
        <v>0</v>
      </c>
      <c r="X3992" s="201" t="str">
        <f t="shared" si="247"/>
        <v/>
      </c>
      <c r="Y3992" s="182" t="b">
        <f t="shared" si="248"/>
        <v>0</v>
      </c>
      <c r="Z3992" s="199"/>
      <c r="AA3992" s="199"/>
      <c r="AB3992" s="112"/>
      <c r="AC3992" s="112"/>
      <c r="AD3992" s="112"/>
      <c r="AE3992" s="204"/>
      <c r="AF3992" s="199"/>
    </row>
    <row r="3993" spans="1:32" ht="15.6" hidden="1">
      <c r="A3993" s="198"/>
      <c r="B3993" s="199"/>
      <c r="C3993" s="199"/>
      <c r="D3993" s="199"/>
      <c r="E3993" s="200"/>
      <c r="F3993" s="200"/>
      <c r="G3993" s="199"/>
      <c r="H3993" s="199"/>
      <c r="I3993" s="200"/>
      <c r="J3993" s="204"/>
      <c r="K3993" s="199"/>
      <c r="L3993" s="199"/>
      <c r="M3993" s="199"/>
      <c r="N3993" s="112"/>
      <c r="O3993" s="199"/>
      <c r="P3993" s="199"/>
      <c r="Q3993" s="199"/>
      <c r="R3993" s="199"/>
      <c r="S3993" s="199"/>
      <c r="T3993" s="199">
        <f>BD[[#This Row],[ND]]*BD[[#This Row],[NE]]</f>
        <v>0</v>
      </c>
      <c r="U3993" s="201" t="str">
        <f t="shared" si="246"/>
        <v/>
      </c>
      <c r="V3993" s="199"/>
      <c r="W3993" s="199">
        <f>BD[[#This Row],[NP]]*BD[[#This Row],[N.C]]</f>
        <v>0</v>
      </c>
      <c r="X3993" s="201" t="str">
        <f t="shared" si="247"/>
        <v/>
      </c>
      <c r="Y3993" s="182" t="b">
        <f t="shared" si="248"/>
        <v>0</v>
      </c>
      <c r="Z3993" s="199"/>
      <c r="AA3993" s="199"/>
      <c r="AB3993" s="112"/>
      <c r="AC3993" s="112"/>
      <c r="AD3993" s="112"/>
      <c r="AE3993" s="204"/>
      <c r="AF3993" s="199"/>
    </row>
    <row r="3994" spans="1:32" ht="15.6" hidden="1">
      <c r="A3994" s="198"/>
      <c r="B3994" s="199"/>
      <c r="C3994" s="199"/>
      <c r="D3994" s="199"/>
      <c r="E3994" s="200"/>
      <c r="F3994" s="200"/>
      <c r="G3994" s="199"/>
      <c r="H3994" s="199"/>
      <c r="I3994" s="200"/>
      <c r="J3994" s="204"/>
      <c r="K3994" s="199"/>
      <c r="L3994" s="199"/>
      <c r="M3994" s="199"/>
      <c r="N3994" s="112"/>
      <c r="O3994" s="199"/>
      <c r="P3994" s="199"/>
      <c r="Q3994" s="199"/>
      <c r="R3994" s="199"/>
      <c r="S3994" s="199"/>
      <c r="T3994" s="199">
        <f>BD[[#This Row],[ND]]*BD[[#This Row],[NE]]</f>
        <v>0</v>
      </c>
      <c r="U3994" s="201" t="str">
        <f t="shared" si="246"/>
        <v/>
      </c>
      <c r="V3994" s="199"/>
      <c r="W3994" s="199">
        <f>BD[[#This Row],[NP]]*BD[[#This Row],[N.C]]</f>
        <v>0</v>
      </c>
      <c r="X3994" s="201" t="str">
        <f t="shared" si="247"/>
        <v/>
      </c>
      <c r="Y3994" s="182" t="b">
        <f t="shared" si="248"/>
        <v>0</v>
      </c>
      <c r="Z3994" s="199"/>
      <c r="AA3994" s="199"/>
      <c r="AB3994" s="112"/>
      <c r="AC3994" s="112"/>
      <c r="AD3994" s="112"/>
      <c r="AE3994" s="204"/>
      <c r="AF3994" s="199"/>
    </row>
    <row r="3995" spans="1:32" ht="15.6" hidden="1">
      <c r="A3995" s="198"/>
      <c r="B3995" s="199"/>
      <c r="C3995" s="199"/>
      <c r="D3995" s="199"/>
      <c r="E3995" s="200"/>
      <c r="F3995" s="200"/>
      <c r="G3995" s="199"/>
      <c r="H3995" s="199"/>
      <c r="I3995" s="200"/>
      <c r="J3995" s="204"/>
      <c r="K3995" s="199"/>
      <c r="L3995" s="199"/>
      <c r="M3995" s="199"/>
      <c r="N3995" s="112"/>
      <c r="O3995" s="199"/>
      <c r="P3995" s="199"/>
      <c r="Q3995" s="199"/>
      <c r="R3995" s="199"/>
      <c r="S3995" s="199"/>
      <c r="T3995" s="199">
        <f>BD[[#This Row],[ND]]*BD[[#This Row],[NE]]</f>
        <v>0</v>
      </c>
      <c r="U3995" s="201" t="str">
        <f t="shared" si="246"/>
        <v/>
      </c>
      <c r="V3995" s="199"/>
      <c r="W3995" s="199">
        <f>BD[[#This Row],[NP]]*BD[[#This Row],[N.C]]</f>
        <v>0</v>
      </c>
      <c r="X3995" s="201" t="str">
        <f t="shared" si="247"/>
        <v/>
      </c>
      <c r="Y3995" s="182" t="b">
        <f t="shared" si="248"/>
        <v>0</v>
      </c>
      <c r="Z3995" s="199"/>
      <c r="AA3995" s="199"/>
      <c r="AB3995" s="112"/>
      <c r="AC3995" s="112"/>
      <c r="AD3995" s="112"/>
      <c r="AE3995" s="204"/>
      <c r="AF3995" s="199"/>
    </row>
    <row r="3996" spans="1:32" ht="15.6" hidden="1">
      <c r="A3996" s="198"/>
      <c r="B3996" s="199"/>
      <c r="C3996" s="199"/>
      <c r="D3996" s="199"/>
      <c r="E3996" s="200"/>
      <c r="F3996" s="200"/>
      <c r="G3996" s="199"/>
      <c r="H3996" s="199"/>
      <c r="I3996" s="200"/>
      <c r="J3996" s="204"/>
      <c r="K3996" s="199"/>
      <c r="L3996" s="199"/>
      <c r="M3996" s="199"/>
      <c r="N3996" s="112"/>
      <c r="O3996" s="199"/>
      <c r="P3996" s="199"/>
      <c r="Q3996" s="199"/>
      <c r="R3996" s="199"/>
      <c r="S3996" s="199"/>
      <c r="T3996" s="199">
        <f>BD[[#This Row],[ND]]*BD[[#This Row],[NE]]</f>
        <v>0</v>
      </c>
      <c r="U3996" s="201" t="str">
        <f t="shared" si="246"/>
        <v/>
      </c>
      <c r="V3996" s="199"/>
      <c r="W3996" s="199">
        <f>BD[[#This Row],[NP]]*BD[[#This Row],[N.C]]</f>
        <v>0</v>
      </c>
      <c r="X3996" s="201" t="str">
        <f t="shared" si="247"/>
        <v/>
      </c>
      <c r="Y3996" s="182" t="b">
        <f t="shared" si="248"/>
        <v>0</v>
      </c>
      <c r="Z3996" s="199"/>
      <c r="AA3996" s="199"/>
      <c r="AB3996" s="112"/>
      <c r="AC3996" s="112"/>
      <c r="AD3996" s="112"/>
      <c r="AE3996" s="204"/>
      <c r="AF3996" s="199"/>
    </row>
    <row r="3997" spans="1:32" ht="15.6" hidden="1">
      <c r="A3997" s="198"/>
      <c r="B3997" s="199"/>
      <c r="C3997" s="199"/>
      <c r="D3997" s="199"/>
      <c r="E3997" s="200"/>
      <c r="F3997" s="200"/>
      <c r="G3997" s="199"/>
      <c r="H3997" s="199"/>
      <c r="I3997" s="200"/>
      <c r="J3997" s="204"/>
      <c r="K3997" s="199"/>
      <c r="L3997" s="199"/>
      <c r="M3997" s="199"/>
      <c r="N3997" s="112"/>
      <c r="O3997" s="199"/>
      <c r="P3997" s="199"/>
      <c r="Q3997" s="199"/>
      <c r="R3997" s="199"/>
      <c r="S3997" s="199"/>
      <c r="T3997" s="199">
        <f>BD[[#This Row],[ND]]*BD[[#This Row],[NE]]</f>
        <v>0</v>
      </c>
      <c r="U3997" s="201" t="str">
        <f t="shared" si="246"/>
        <v/>
      </c>
      <c r="V3997" s="199"/>
      <c r="W3997" s="199">
        <f>BD[[#This Row],[NP]]*BD[[#This Row],[N.C]]</f>
        <v>0</v>
      </c>
      <c r="X3997" s="201" t="str">
        <f t="shared" si="247"/>
        <v/>
      </c>
      <c r="Y3997" s="182" t="b">
        <f t="shared" si="248"/>
        <v>0</v>
      </c>
      <c r="Z3997" s="199"/>
      <c r="AA3997" s="199"/>
      <c r="AB3997" s="112"/>
      <c r="AC3997" s="112"/>
      <c r="AD3997" s="112"/>
      <c r="AE3997" s="204"/>
      <c r="AF3997" s="199"/>
    </row>
    <row r="3998" spans="1:32" ht="15.6" hidden="1">
      <c r="A3998" s="198"/>
      <c r="B3998" s="199"/>
      <c r="C3998" s="199"/>
      <c r="D3998" s="199"/>
      <c r="E3998" s="200"/>
      <c r="F3998" s="200"/>
      <c r="G3998" s="199"/>
      <c r="H3998" s="199"/>
      <c r="I3998" s="200"/>
      <c r="J3998" s="204"/>
      <c r="K3998" s="199"/>
      <c r="L3998" s="199"/>
      <c r="M3998" s="199"/>
      <c r="N3998" s="112"/>
      <c r="O3998" s="199"/>
      <c r="P3998" s="199"/>
      <c r="Q3998" s="199"/>
      <c r="R3998" s="199"/>
      <c r="S3998" s="199"/>
      <c r="T3998" s="199">
        <f>BD[[#This Row],[ND]]*BD[[#This Row],[NE]]</f>
        <v>0</v>
      </c>
      <c r="U3998" s="201" t="str">
        <f t="shared" si="246"/>
        <v/>
      </c>
      <c r="V3998" s="199"/>
      <c r="W3998" s="199">
        <f>BD[[#This Row],[NP]]*BD[[#This Row],[N.C]]</f>
        <v>0</v>
      </c>
      <c r="X3998" s="201" t="str">
        <f t="shared" si="247"/>
        <v/>
      </c>
      <c r="Y3998" s="182" t="b">
        <f t="shared" si="248"/>
        <v>0</v>
      </c>
      <c r="Z3998" s="199"/>
      <c r="AA3998" s="199"/>
      <c r="AB3998" s="112"/>
      <c r="AC3998" s="112"/>
      <c r="AD3998" s="112"/>
      <c r="AE3998" s="204"/>
      <c r="AF3998" s="199"/>
    </row>
    <row r="3999" spans="1:32" ht="15.6" hidden="1">
      <c r="A3999" s="198"/>
      <c r="B3999" s="199"/>
      <c r="C3999" s="199"/>
      <c r="D3999" s="199"/>
      <c r="E3999" s="200"/>
      <c r="F3999" s="200"/>
      <c r="G3999" s="199"/>
      <c r="H3999" s="199"/>
      <c r="I3999" s="200"/>
      <c r="J3999" s="204"/>
      <c r="K3999" s="199"/>
      <c r="L3999" s="199"/>
      <c r="M3999" s="199"/>
      <c r="N3999" s="112"/>
      <c r="O3999" s="199"/>
      <c r="P3999" s="199"/>
      <c r="Q3999" s="199"/>
      <c r="R3999" s="199"/>
      <c r="S3999" s="199"/>
      <c r="T3999" s="199">
        <f>BD[[#This Row],[ND]]*BD[[#This Row],[NE]]</f>
        <v>0</v>
      </c>
      <c r="U3999" s="201" t="str">
        <f t="shared" si="246"/>
        <v/>
      </c>
      <c r="V3999" s="199"/>
      <c r="W3999" s="199">
        <f>BD[[#This Row],[NP]]*BD[[#This Row],[N.C]]</f>
        <v>0</v>
      </c>
      <c r="X3999" s="201" t="str">
        <f t="shared" si="247"/>
        <v/>
      </c>
      <c r="Y3999" s="182" t="b">
        <f t="shared" si="248"/>
        <v>0</v>
      </c>
      <c r="Z3999" s="199"/>
      <c r="AA3999" s="199"/>
      <c r="AB3999" s="112"/>
      <c r="AC3999" s="112"/>
      <c r="AD3999" s="112"/>
      <c r="AE3999" s="204"/>
      <c r="AF3999" s="199"/>
    </row>
    <row r="4000" spans="1:32" ht="15.6" hidden="1">
      <c r="A4000" s="198"/>
      <c r="B4000" s="199"/>
      <c r="C4000" s="199"/>
      <c r="D4000" s="199"/>
      <c r="E4000" s="200"/>
      <c r="F4000" s="200"/>
      <c r="G4000" s="199"/>
      <c r="H4000" s="199"/>
      <c r="I4000" s="200"/>
      <c r="J4000" s="204"/>
      <c r="K4000" s="199"/>
      <c r="L4000" s="199"/>
      <c r="M4000" s="199"/>
      <c r="N4000" s="112"/>
      <c r="O4000" s="199"/>
      <c r="P4000" s="199"/>
      <c r="Q4000" s="199"/>
      <c r="R4000" s="199"/>
      <c r="S4000" s="199"/>
      <c r="T4000" s="199">
        <f>BD[[#This Row],[ND]]*BD[[#This Row],[NE]]</f>
        <v>0</v>
      </c>
      <c r="U4000" s="201" t="str">
        <f t="shared" si="246"/>
        <v/>
      </c>
      <c r="V4000" s="199"/>
      <c r="W4000" s="199">
        <f>BD[[#This Row],[NP]]*BD[[#This Row],[N.C]]</f>
        <v>0</v>
      </c>
      <c r="X4000" s="201" t="str">
        <f t="shared" si="247"/>
        <v/>
      </c>
      <c r="Y4000" s="182" t="b">
        <f t="shared" si="248"/>
        <v>0</v>
      </c>
      <c r="Z4000" s="199"/>
      <c r="AA4000" s="199"/>
      <c r="AB4000" s="112"/>
      <c r="AC4000" s="112"/>
      <c r="AD4000" s="112"/>
      <c r="AE4000" s="204"/>
      <c r="AF4000" s="199"/>
    </row>
    <row r="4001" spans="1:32" ht="15.6" hidden="1">
      <c r="A4001" s="198"/>
      <c r="B4001" s="199"/>
      <c r="C4001" s="199"/>
      <c r="D4001" s="199"/>
      <c r="E4001" s="200"/>
      <c r="F4001" s="200"/>
      <c r="G4001" s="199"/>
      <c r="H4001" s="199"/>
      <c r="I4001" s="200"/>
      <c r="J4001" s="204"/>
      <c r="K4001" s="199"/>
      <c r="L4001" s="199"/>
      <c r="M4001" s="199"/>
      <c r="N4001" s="112"/>
      <c r="O4001" s="199"/>
      <c r="P4001" s="199"/>
      <c r="Q4001" s="199"/>
      <c r="R4001" s="199"/>
      <c r="S4001" s="199"/>
      <c r="T4001" s="199">
        <f>BD[[#This Row],[ND]]*BD[[#This Row],[NE]]</f>
        <v>0</v>
      </c>
      <c r="U4001" s="201" t="str">
        <f t="shared" si="246"/>
        <v/>
      </c>
      <c r="V4001" s="199"/>
      <c r="W4001" s="199">
        <f>BD[[#This Row],[NP]]*BD[[#This Row],[N.C]]</f>
        <v>0</v>
      </c>
      <c r="X4001" s="201" t="str">
        <f t="shared" si="247"/>
        <v/>
      </c>
      <c r="Y4001" s="182" t="b">
        <f t="shared" si="248"/>
        <v>0</v>
      </c>
      <c r="Z4001" s="199"/>
      <c r="AA4001" s="199"/>
      <c r="AB4001" s="112"/>
      <c r="AC4001" s="112"/>
      <c r="AD4001" s="112"/>
      <c r="AE4001" s="204"/>
      <c r="AF4001" s="199"/>
    </row>
    <row r="4002" spans="1:32" ht="15.6" hidden="1">
      <c r="A4002" s="198"/>
      <c r="B4002" s="199"/>
      <c r="C4002" s="199"/>
      <c r="D4002" s="199"/>
      <c r="E4002" s="200"/>
      <c r="F4002" s="200"/>
      <c r="G4002" s="199"/>
      <c r="H4002" s="199"/>
      <c r="I4002" s="200"/>
      <c r="J4002" s="204"/>
      <c r="K4002" s="199"/>
      <c r="L4002" s="199"/>
      <c r="M4002" s="199"/>
      <c r="N4002" s="112"/>
      <c r="O4002" s="199"/>
      <c r="P4002" s="199"/>
      <c r="Q4002" s="199"/>
      <c r="R4002" s="199"/>
      <c r="S4002" s="199"/>
      <c r="T4002" s="199">
        <f>BD[[#This Row],[ND]]*BD[[#This Row],[NE]]</f>
        <v>0</v>
      </c>
      <c r="U4002" s="201" t="str">
        <f t="shared" si="246"/>
        <v/>
      </c>
      <c r="V4002" s="199"/>
      <c r="W4002" s="199">
        <f>BD[[#This Row],[NP]]*BD[[#This Row],[N.C]]</f>
        <v>0</v>
      </c>
      <c r="X4002" s="201" t="str">
        <f t="shared" si="247"/>
        <v/>
      </c>
      <c r="Y4002" s="182" t="b">
        <f t="shared" si="248"/>
        <v>0</v>
      </c>
      <c r="Z4002" s="199"/>
      <c r="AA4002" s="199"/>
      <c r="AB4002" s="112"/>
      <c r="AC4002" s="112"/>
      <c r="AD4002" s="112"/>
      <c r="AE4002" s="204"/>
      <c r="AF4002" s="199"/>
    </row>
    <row r="4003" spans="1:32" ht="15.6" hidden="1">
      <c r="A4003" s="198"/>
      <c r="B4003" s="199"/>
      <c r="C4003" s="199"/>
      <c r="D4003" s="199"/>
      <c r="E4003" s="200"/>
      <c r="F4003" s="200"/>
      <c r="G4003" s="199"/>
      <c r="H4003" s="199"/>
      <c r="I4003" s="200"/>
      <c r="J4003" s="204"/>
      <c r="K4003" s="199"/>
      <c r="L4003" s="199"/>
      <c r="M4003" s="199"/>
      <c r="N4003" s="112"/>
      <c r="O4003" s="199"/>
      <c r="P4003" s="199"/>
      <c r="Q4003" s="199"/>
      <c r="R4003" s="199"/>
      <c r="S4003" s="199"/>
      <c r="T4003" s="199">
        <f>BD[[#This Row],[ND]]*BD[[#This Row],[NE]]</f>
        <v>0</v>
      </c>
      <c r="U4003" s="201" t="str">
        <f t="shared" si="246"/>
        <v/>
      </c>
      <c r="V4003" s="199"/>
      <c r="W4003" s="199">
        <f>BD[[#This Row],[NP]]*BD[[#This Row],[N.C]]</f>
        <v>0</v>
      </c>
      <c r="X4003" s="201" t="str">
        <f t="shared" si="247"/>
        <v/>
      </c>
      <c r="Y4003" s="182" t="b">
        <f t="shared" si="248"/>
        <v>0</v>
      </c>
      <c r="Z4003" s="199"/>
      <c r="AA4003" s="199"/>
      <c r="AB4003" s="112"/>
      <c r="AC4003" s="112"/>
      <c r="AD4003" s="112"/>
      <c r="AE4003" s="204"/>
      <c r="AF4003" s="199"/>
    </row>
    <row r="4004" spans="1:32" ht="15.6" hidden="1">
      <c r="A4004" s="198"/>
      <c r="B4004" s="199"/>
      <c r="C4004" s="199"/>
      <c r="D4004" s="199"/>
      <c r="E4004" s="200"/>
      <c r="F4004" s="200"/>
      <c r="G4004" s="199"/>
      <c r="H4004" s="199"/>
      <c r="I4004" s="200"/>
      <c r="J4004" s="204"/>
      <c r="K4004" s="199"/>
      <c r="L4004" s="199"/>
      <c r="M4004" s="199"/>
      <c r="N4004" s="112"/>
      <c r="O4004" s="199"/>
      <c r="P4004" s="199"/>
      <c r="Q4004" s="199"/>
      <c r="R4004" s="199"/>
      <c r="S4004" s="199"/>
      <c r="T4004" s="199">
        <f>BD[[#This Row],[ND]]*BD[[#This Row],[NE]]</f>
        <v>0</v>
      </c>
      <c r="U4004" s="201" t="str">
        <f t="shared" si="246"/>
        <v/>
      </c>
      <c r="V4004" s="199"/>
      <c r="W4004" s="199">
        <f>BD[[#This Row],[NP]]*BD[[#This Row],[N.C]]</f>
        <v>0</v>
      </c>
      <c r="X4004" s="201" t="str">
        <f t="shared" si="247"/>
        <v/>
      </c>
      <c r="Y4004" s="182" t="b">
        <f t="shared" si="248"/>
        <v>0</v>
      </c>
      <c r="Z4004" s="199"/>
      <c r="AA4004" s="199"/>
      <c r="AB4004" s="112"/>
      <c r="AC4004" s="112"/>
      <c r="AD4004" s="112"/>
      <c r="AE4004" s="204"/>
      <c r="AF4004" s="199"/>
    </row>
    <row r="4005" spans="1:32" ht="15.6" hidden="1">
      <c r="A4005" s="198"/>
      <c r="B4005" s="199"/>
      <c r="C4005" s="199"/>
      <c r="D4005" s="199"/>
      <c r="E4005" s="200"/>
      <c r="F4005" s="200"/>
      <c r="G4005" s="199"/>
      <c r="H4005" s="199"/>
      <c r="I4005" s="200"/>
      <c r="J4005" s="204"/>
      <c r="K4005" s="199"/>
      <c r="L4005" s="199"/>
      <c r="M4005" s="199"/>
      <c r="N4005" s="112"/>
      <c r="O4005" s="199"/>
      <c r="P4005" s="199"/>
      <c r="Q4005" s="199"/>
      <c r="R4005" s="199"/>
      <c r="S4005" s="199"/>
      <c r="T4005" s="199">
        <f>BD[[#This Row],[ND]]*BD[[#This Row],[NE]]</f>
        <v>0</v>
      </c>
      <c r="U4005" s="201" t="str">
        <f t="shared" si="246"/>
        <v/>
      </c>
      <c r="V4005" s="199"/>
      <c r="W4005" s="199">
        <f>BD[[#This Row],[NP]]*BD[[#This Row],[N.C]]</f>
        <v>0</v>
      </c>
      <c r="X4005" s="201" t="str">
        <f t="shared" si="247"/>
        <v/>
      </c>
      <c r="Y4005" s="182" t="b">
        <f t="shared" si="248"/>
        <v>0</v>
      </c>
      <c r="Z4005" s="199"/>
      <c r="AA4005" s="199"/>
      <c r="AB4005" s="112"/>
      <c r="AC4005" s="112"/>
      <c r="AD4005" s="112"/>
      <c r="AE4005" s="204"/>
      <c r="AF4005" s="199"/>
    </row>
    <row r="4006" spans="1:32" ht="15.6" hidden="1">
      <c r="A4006" s="198"/>
      <c r="B4006" s="199"/>
      <c r="C4006" s="199"/>
      <c r="D4006" s="199"/>
      <c r="E4006" s="200"/>
      <c r="F4006" s="200"/>
      <c r="G4006" s="199"/>
      <c r="H4006" s="199"/>
      <c r="I4006" s="200"/>
      <c r="J4006" s="204"/>
      <c r="K4006" s="199"/>
      <c r="L4006" s="199"/>
      <c r="M4006" s="199"/>
      <c r="N4006" s="112"/>
      <c r="O4006" s="199"/>
      <c r="P4006" s="199"/>
      <c r="Q4006" s="199"/>
      <c r="R4006" s="199"/>
      <c r="S4006" s="199"/>
      <c r="T4006" s="199">
        <f>BD[[#This Row],[ND]]*BD[[#This Row],[NE]]</f>
        <v>0</v>
      </c>
      <c r="U4006" s="201" t="str">
        <f t="shared" si="246"/>
        <v/>
      </c>
      <c r="V4006" s="199"/>
      <c r="W4006" s="199">
        <f>BD[[#This Row],[NP]]*BD[[#This Row],[N.C]]</f>
        <v>0</v>
      </c>
      <c r="X4006" s="201" t="str">
        <f t="shared" si="247"/>
        <v/>
      </c>
      <c r="Y4006" s="182" t="b">
        <f t="shared" si="248"/>
        <v>0</v>
      </c>
      <c r="Z4006" s="199"/>
      <c r="AA4006" s="199"/>
      <c r="AB4006" s="112"/>
      <c r="AC4006" s="112"/>
      <c r="AD4006" s="112"/>
      <c r="AE4006" s="204"/>
      <c r="AF4006" s="199"/>
    </row>
    <row r="4007" spans="1:32" ht="15.6" hidden="1">
      <c r="A4007" s="198"/>
      <c r="B4007" s="199"/>
      <c r="C4007" s="199"/>
      <c r="D4007" s="199"/>
      <c r="E4007" s="200"/>
      <c r="F4007" s="200"/>
      <c r="G4007" s="199"/>
      <c r="H4007" s="199"/>
      <c r="I4007" s="200"/>
      <c r="J4007" s="204"/>
      <c r="K4007" s="199"/>
      <c r="L4007" s="199"/>
      <c r="M4007" s="199"/>
      <c r="N4007" s="112"/>
      <c r="O4007" s="199"/>
      <c r="P4007" s="199"/>
      <c r="Q4007" s="199"/>
      <c r="R4007" s="199"/>
      <c r="S4007" s="199"/>
      <c r="T4007" s="199">
        <f>BD[[#This Row],[ND]]*BD[[#This Row],[NE]]</f>
        <v>0</v>
      </c>
      <c r="U4007" s="201" t="str">
        <f t="shared" si="246"/>
        <v/>
      </c>
      <c r="V4007" s="199"/>
      <c r="W4007" s="199">
        <f>BD[[#This Row],[NP]]*BD[[#This Row],[N.C]]</f>
        <v>0</v>
      </c>
      <c r="X4007" s="201" t="str">
        <f t="shared" si="247"/>
        <v/>
      </c>
      <c r="Y4007" s="182" t="b">
        <f t="shared" si="248"/>
        <v>0</v>
      </c>
      <c r="Z4007" s="199"/>
      <c r="AA4007" s="199"/>
      <c r="AB4007" s="112"/>
      <c r="AC4007" s="112"/>
      <c r="AD4007" s="112"/>
      <c r="AE4007" s="204"/>
      <c r="AF4007" s="199"/>
    </row>
    <row r="4008" spans="1:32" ht="15.6" hidden="1">
      <c r="A4008" s="198"/>
      <c r="B4008" s="199"/>
      <c r="C4008" s="199"/>
      <c r="D4008" s="199"/>
      <c r="E4008" s="200"/>
      <c r="F4008" s="200"/>
      <c r="G4008" s="199"/>
      <c r="H4008" s="199"/>
      <c r="I4008" s="200"/>
      <c r="J4008" s="204"/>
      <c r="K4008" s="199"/>
      <c r="L4008" s="199"/>
      <c r="M4008" s="199"/>
      <c r="N4008" s="112"/>
      <c r="O4008" s="199"/>
      <c r="P4008" s="199"/>
      <c r="Q4008" s="199"/>
      <c r="R4008" s="199"/>
      <c r="S4008" s="199"/>
      <c r="T4008" s="199">
        <f>BD[[#This Row],[ND]]*BD[[#This Row],[NE]]</f>
        <v>0</v>
      </c>
      <c r="U4008" s="201" t="str">
        <f t="shared" si="246"/>
        <v/>
      </c>
      <c r="V4008" s="199"/>
      <c r="W4008" s="199">
        <f>BD[[#This Row],[NP]]*BD[[#This Row],[N.C]]</f>
        <v>0</v>
      </c>
      <c r="X4008" s="201" t="str">
        <f t="shared" si="247"/>
        <v/>
      </c>
      <c r="Y4008" s="182" t="b">
        <f t="shared" si="248"/>
        <v>0</v>
      </c>
      <c r="Z4008" s="199"/>
      <c r="AA4008" s="199"/>
      <c r="AB4008" s="112"/>
      <c r="AC4008" s="112"/>
      <c r="AD4008" s="112"/>
      <c r="AE4008" s="204"/>
      <c r="AF4008" s="199"/>
    </row>
    <row r="4009" spans="1:32" ht="15.6" hidden="1">
      <c r="A4009" s="198"/>
      <c r="B4009" s="199"/>
      <c r="C4009" s="199"/>
      <c r="D4009" s="199"/>
      <c r="E4009" s="200"/>
      <c r="F4009" s="200"/>
      <c r="G4009" s="199"/>
      <c r="H4009" s="199"/>
      <c r="I4009" s="200"/>
      <c r="J4009" s="204"/>
      <c r="K4009" s="199"/>
      <c r="L4009" s="199"/>
      <c r="M4009" s="199"/>
      <c r="N4009" s="112"/>
      <c r="O4009" s="199"/>
      <c r="P4009" s="199"/>
      <c r="Q4009" s="199"/>
      <c r="R4009" s="199"/>
      <c r="S4009" s="199"/>
      <c r="T4009" s="199">
        <f>BD[[#This Row],[ND]]*BD[[#This Row],[NE]]</f>
        <v>0</v>
      </c>
      <c r="U4009" s="201" t="str">
        <f t="shared" si="246"/>
        <v/>
      </c>
      <c r="V4009" s="199"/>
      <c r="W4009" s="199">
        <f>BD[[#This Row],[NP]]*BD[[#This Row],[N.C]]</f>
        <v>0</v>
      </c>
      <c r="X4009" s="201" t="str">
        <f t="shared" si="247"/>
        <v/>
      </c>
      <c r="Y4009" s="182" t="b">
        <f t="shared" si="248"/>
        <v>0</v>
      </c>
      <c r="Z4009" s="199"/>
      <c r="AA4009" s="199"/>
      <c r="AB4009" s="112"/>
      <c r="AC4009" s="112"/>
      <c r="AD4009" s="112"/>
      <c r="AE4009" s="204"/>
      <c r="AF4009" s="199"/>
    </row>
    <row r="4010" spans="1:32" ht="15.6" hidden="1">
      <c r="A4010" s="198"/>
      <c r="B4010" s="199"/>
      <c r="C4010" s="199"/>
      <c r="D4010" s="199"/>
      <c r="E4010" s="200"/>
      <c r="F4010" s="200"/>
      <c r="G4010" s="199"/>
      <c r="H4010" s="199"/>
      <c r="I4010" s="200"/>
      <c r="J4010" s="204"/>
      <c r="K4010" s="199"/>
      <c r="L4010" s="199"/>
      <c r="M4010" s="199"/>
      <c r="N4010" s="112"/>
      <c r="O4010" s="199"/>
      <c r="P4010" s="199"/>
      <c r="Q4010" s="199"/>
      <c r="R4010" s="199"/>
      <c r="S4010" s="199"/>
      <c r="T4010" s="199">
        <f>BD[[#This Row],[ND]]*BD[[#This Row],[NE]]</f>
        <v>0</v>
      </c>
      <c r="U4010" s="201" t="str">
        <f t="shared" si="246"/>
        <v/>
      </c>
      <c r="V4010" s="199"/>
      <c r="W4010" s="199">
        <f>BD[[#This Row],[NP]]*BD[[#This Row],[N.C]]</f>
        <v>0</v>
      </c>
      <c r="X4010" s="201" t="str">
        <f t="shared" si="247"/>
        <v/>
      </c>
      <c r="Y4010" s="182" t="b">
        <f t="shared" si="248"/>
        <v>0</v>
      </c>
      <c r="Z4010" s="199"/>
      <c r="AA4010" s="199"/>
      <c r="AB4010" s="112"/>
      <c r="AC4010" s="112"/>
      <c r="AD4010" s="112"/>
      <c r="AE4010" s="204"/>
      <c r="AF4010" s="199"/>
    </row>
    <row r="4011" spans="1:32" ht="15.6" hidden="1">
      <c r="A4011" s="198"/>
      <c r="B4011" s="199"/>
      <c r="C4011" s="199"/>
      <c r="D4011" s="199"/>
      <c r="E4011" s="200"/>
      <c r="F4011" s="200"/>
      <c r="G4011" s="199"/>
      <c r="H4011" s="199"/>
      <c r="I4011" s="200"/>
      <c r="J4011" s="204"/>
      <c r="K4011" s="199"/>
      <c r="L4011" s="199"/>
      <c r="M4011" s="199"/>
      <c r="N4011" s="112"/>
      <c r="O4011" s="199"/>
      <c r="P4011" s="199"/>
      <c r="Q4011" s="199"/>
      <c r="R4011" s="199"/>
      <c r="S4011" s="199"/>
      <c r="T4011" s="199">
        <f>BD[[#This Row],[ND]]*BD[[#This Row],[NE]]</f>
        <v>0</v>
      </c>
      <c r="U4011" s="201" t="str">
        <f t="shared" si="246"/>
        <v/>
      </c>
      <c r="V4011" s="199"/>
      <c r="W4011" s="199">
        <f>BD[[#This Row],[NP]]*BD[[#This Row],[N.C]]</f>
        <v>0</v>
      </c>
      <c r="X4011" s="201" t="str">
        <f t="shared" si="247"/>
        <v/>
      </c>
      <c r="Y4011" s="182" t="b">
        <f t="shared" si="248"/>
        <v>0</v>
      </c>
      <c r="Z4011" s="199"/>
      <c r="AA4011" s="199"/>
      <c r="AB4011" s="112"/>
      <c r="AC4011" s="112"/>
      <c r="AD4011" s="112"/>
      <c r="AE4011" s="204"/>
      <c r="AF4011" s="199"/>
    </row>
    <row r="4012" spans="1:32" ht="15.6" hidden="1">
      <c r="A4012" s="198"/>
      <c r="B4012" s="199"/>
      <c r="C4012" s="199"/>
      <c r="D4012" s="199"/>
      <c r="E4012" s="200"/>
      <c r="F4012" s="200"/>
      <c r="G4012" s="199"/>
      <c r="H4012" s="199"/>
      <c r="I4012" s="200"/>
      <c r="J4012" s="204"/>
      <c r="K4012" s="199"/>
      <c r="L4012" s="199"/>
      <c r="M4012" s="199"/>
      <c r="N4012" s="112"/>
      <c r="O4012" s="199"/>
      <c r="P4012" s="199"/>
      <c r="Q4012" s="199"/>
      <c r="R4012" s="199"/>
      <c r="S4012" s="199"/>
      <c r="T4012" s="199">
        <f>BD[[#This Row],[ND]]*BD[[#This Row],[NE]]</f>
        <v>0</v>
      </c>
      <c r="U4012" s="201" t="str">
        <f t="shared" si="246"/>
        <v/>
      </c>
      <c r="V4012" s="199"/>
      <c r="W4012" s="199">
        <f>BD[[#This Row],[NP]]*BD[[#This Row],[N.C]]</f>
        <v>0</v>
      </c>
      <c r="X4012" s="201" t="str">
        <f t="shared" si="247"/>
        <v/>
      </c>
      <c r="Y4012" s="182" t="b">
        <f t="shared" si="248"/>
        <v>0</v>
      </c>
      <c r="Z4012" s="199"/>
      <c r="AA4012" s="199"/>
      <c r="AB4012" s="112"/>
      <c r="AC4012" s="112"/>
      <c r="AD4012" s="112"/>
      <c r="AE4012" s="204"/>
      <c r="AF4012" s="199"/>
    </row>
    <row r="4013" spans="1:32" ht="15.6" hidden="1">
      <c r="A4013" s="198"/>
      <c r="B4013" s="199"/>
      <c r="C4013" s="199"/>
      <c r="D4013" s="199"/>
      <c r="E4013" s="200"/>
      <c r="F4013" s="200"/>
      <c r="G4013" s="199"/>
      <c r="H4013" s="199"/>
      <c r="I4013" s="200"/>
      <c r="J4013" s="204"/>
      <c r="K4013" s="199"/>
      <c r="L4013" s="199"/>
      <c r="M4013" s="199"/>
      <c r="N4013" s="112"/>
      <c r="O4013" s="199"/>
      <c r="P4013" s="199"/>
      <c r="Q4013" s="199"/>
      <c r="R4013" s="199"/>
      <c r="S4013" s="199"/>
      <c r="T4013" s="199">
        <f>BD[[#This Row],[ND]]*BD[[#This Row],[NE]]</f>
        <v>0</v>
      </c>
      <c r="U4013" s="201" t="str">
        <f t="shared" si="246"/>
        <v/>
      </c>
      <c r="V4013" s="199"/>
      <c r="W4013" s="199">
        <f>BD[[#This Row],[NP]]*BD[[#This Row],[N.C]]</f>
        <v>0</v>
      </c>
      <c r="X4013" s="201" t="str">
        <f t="shared" si="247"/>
        <v/>
      </c>
      <c r="Y4013" s="182" t="b">
        <f t="shared" si="248"/>
        <v>0</v>
      </c>
      <c r="Z4013" s="199"/>
      <c r="AA4013" s="199"/>
      <c r="AB4013" s="112"/>
      <c r="AC4013" s="112"/>
      <c r="AD4013" s="112"/>
      <c r="AE4013" s="204"/>
      <c r="AF4013" s="199"/>
    </row>
    <row r="4014" spans="1:32" ht="15.6" hidden="1">
      <c r="A4014" s="198"/>
      <c r="B4014" s="199"/>
      <c r="C4014" s="199"/>
      <c r="D4014" s="199"/>
      <c r="E4014" s="200"/>
      <c r="F4014" s="200"/>
      <c r="G4014" s="199"/>
      <c r="H4014" s="199"/>
      <c r="I4014" s="200"/>
      <c r="J4014" s="204"/>
      <c r="K4014" s="199"/>
      <c r="L4014" s="199"/>
      <c r="M4014" s="199"/>
      <c r="N4014" s="112"/>
      <c r="O4014" s="199"/>
      <c r="P4014" s="199"/>
      <c r="Q4014" s="199"/>
      <c r="R4014" s="199"/>
      <c r="S4014" s="199"/>
      <c r="T4014" s="199">
        <f>BD[[#This Row],[ND]]*BD[[#This Row],[NE]]</f>
        <v>0</v>
      </c>
      <c r="U4014" s="201" t="str">
        <f t="shared" si="246"/>
        <v/>
      </c>
      <c r="V4014" s="199"/>
      <c r="W4014" s="199">
        <f>BD[[#This Row],[NP]]*BD[[#This Row],[N.C]]</f>
        <v>0</v>
      </c>
      <c r="X4014" s="201" t="str">
        <f t="shared" si="247"/>
        <v/>
      </c>
      <c r="Y4014" s="182" t="b">
        <f t="shared" si="248"/>
        <v>0</v>
      </c>
      <c r="Z4014" s="199"/>
      <c r="AA4014" s="199"/>
      <c r="AB4014" s="112"/>
      <c r="AC4014" s="112"/>
      <c r="AD4014" s="112"/>
      <c r="AE4014" s="204"/>
      <c r="AF4014" s="199"/>
    </row>
    <row r="4015" spans="1:32" ht="15.6" hidden="1">
      <c r="A4015" s="198"/>
      <c r="B4015" s="199"/>
      <c r="C4015" s="199"/>
      <c r="D4015" s="199"/>
      <c r="E4015" s="200"/>
      <c r="F4015" s="200"/>
      <c r="G4015" s="199"/>
      <c r="H4015" s="199"/>
      <c r="I4015" s="200"/>
      <c r="J4015" s="204"/>
      <c r="K4015" s="199"/>
      <c r="L4015" s="199"/>
      <c r="M4015" s="199"/>
      <c r="N4015" s="112"/>
      <c r="O4015" s="199"/>
      <c r="P4015" s="199"/>
      <c r="Q4015" s="199"/>
      <c r="R4015" s="199"/>
      <c r="S4015" s="199"/>
      <c r="T4015" s="199">
        <f>BD[[#This Row],[ND]]*BD[[#This Row],[NE]]</f>
        <v>0</v>
      </c>
      <c r="U4015" s="201" t="str">
        <f t="shared" si="246"/>
        <v/>
      </c>
      <c r="V4015" s="199"/>
      <c r="W4015" s="199">
        <f>BD[[#This Row],[NP]]*BD[[#This Row],[N.C]]</f>
        <v>0</v>
      </c>
      <c r="X4015" s="201" t="str">
        <f t="shared" si="247"/>
        <v/>
      </c>
      <c r="Y4015" s="182" t="b">
        <f t="shared" si="248"/>
        <v>0</v>
      </c>
      <c r="Z4015" s="199"/>
      <c r="AA4015" s="199"/>
      <c r="AB4015" s="112"/>
      <c r="AC4015" s="112"/>
      <c r="AD4015" s="112"/>
      <c r="AE4015" s="204"/>
      <c r="AF4015" s="199"/>
    </row>
    <row r="4016" spans="1:32" ht="15.6" hidden="1">
      <c r="A4016" s="198"/>
      <c r="B4016" s="199"/>
      <c r="C4016" s="199"/>
      <c r="D4016" s="199"/>
      <c r="E4016" s="200"/>
      <c r="F4016" s="200"/>
      <c r="G4016" s="199"/>
      <c r="H4016" s="199"/>
      <c r="I4016" s="200"/>
      <c r="J4016" s="204"/>
      <c r="K4016" s="199"/>
      <c r="L4016" s="199"/>
      <c r="M4016" s="199"/>
      <c r="N4016" s="112"/>
      <c r="O4016" s="199"/>
      <c r="P4016" s="199"/>
      <c r="Q4016" s="199"/>
      <c r="R4016" s="199"/>
      <c r="S4016" s="199"/>
      <c r="T4016" s="199">
        <f>BD[[#This Row],[ND]]*BD[[#This Row],[NE]]</f>
        <v>0</v>
      </c>
      <c r="U4016" s="201" t="str">
        <f t="shared" si="246"/>
        <v/>
      </c>
      <c r="V4016" s="199"/>
      <c r="W4016" s="199">
        <f>BD[[#This Row],[NP]]*BD[[#This Row],[N.C]]</f>
        <v>0</v>
      </c>
      <c r="X4016" s="201" t="str">
        <f t="shared" si="247"/>
        <v/>
      </c>
      <c r="Y4016" s="182" t="b">
        <f t="shared" si="248"/>
        <v>0</v>
      </c>
      <c r="Z4016" s="199"/>
      <c r="AA4016" s="199"/>
      <c r="AB4016" s="112"/>
      <c r="AC4016" s="112"/>
      <c r="AD4016" s="112"/>
      <c r="AE4016" s="204"/>
      <c r="AF4016" s="199"/>
    </row>
    <row r="4017" spans="1:32" ht="15.6" hidden="1">
      <c r="A4017" s="198"/>
      <c r="B4017" s="199"/>
      <c r="C4017" s="199"/>
      <c r="D4017" s="199"/>
      <c r="E4017" s="200"/>
      <c r="F4017" s="200"/>
      <c r="G4017" s="199"/>
      <c r="H4017" s="199"/>
      <c r="I4017" s="200"/>
      <c r="J4017" s="204"/>
      <c r="K4017" s="199"/>
      <c r="L4017" s="199"/>
      <c r="M4017" s="199"/>
      <c r="N4017" s="112"/>
      <c r="O4017" s="199"/>
      <c r="P4017" s="199"/>
      <c r="Q4017" s="199"/>
      <c r="R4017" s="199"/>
      <c r="S4017" s="199"/>
      <c r="T4017" s="199">
        <f>BD[[#This Row],[ND]]*BD[[#This Row],[NE]]</f>
        <v>0</v>
      </c>
      <c r="U4017" s="201" t="str">
        <f t="shared" si="246"/>
        <v/>
      </c>
      <c r="V4017" s="199"/>
      <c r="W4017" s="199">
        <f>BD[[#This Row],[NP]]*BD[[#This Row],[N.C]]</f>
        <v>0</v>
      </c>
      <c r="X4017" s="201" t="str">
        <f t="shared" si="247"/>
        <v/>
      </c>
      <c r="Y4017" s="182" t="b">
        <f t="shared" si="248"/>
        <v>0</v>
      </c>
      <c r="Z4017" s="199"/>
      <c r="AA4017" s="199"/>
      <c r="AB4017" s="112"/>
      <c r="AC4017" s="112"/>
      <c r="AD4017" s="112"/>
      <c r="AE4017" s="204"/>
      <c r="AF4017" s="199"/>
    </row>
    <row r="4018" spans="1:32" ht="15.6" hidden="1">
      <c r="A4018" s="198"/>
      <c r="B4018" s="199"/>
      <c r="C4018" s="199"/>
      <c r="D4018" s="199"/>
      <c r="E4018" s="200"/>
      <c r="F4018" s="200"/>
      <c r="G4018" s="199"/>
      <c r="H4018" s="199"/>
      <c r="I4018" s="200"/>
      <c r="J4018" s="204"/>
      <c r="K4018" s="199"/>
      <c r="L4018" s="199"/>
      <c r="M4018" s="199"/>
      <c r="N4018" s="112"/>
      <c r="O4018" s="199"/>
      <c r="P4018" s="199"/>
      <c r="Q4018" s="199"/>
      <c r="R4018" s="199"/>
      <c r="S4018" s="199"/>
      <c r="T4018" s="199">
        <f>BD[[#This Row],[ND]]*BD[[#This Row],[NE]]</f>
        <v>0</v>
      </c>
      <c r="U4018" s="201" t="str">
        <f t="shared" si="246"/>
        <v/>
      </c>
      <c r="V4018" s="199"/>
      <c r="W4018" s="199">
        <f>BD[[#This Row],[NP]]*BD[[#This Row],[N.C]]</f>
        <v>0</v>
      </c>
      <c r="X4018" s="201" t="str">
        <f t="shared" si="247"/>
        <v/>
      </c>
      <c r="Y4018" s="182" t="b">
        <f t="shared" si="248"/>
        <v>0</v>
      </c>
      <c r="Z4018" s="199"/>
      <c r="AA4018" s="199"/>
      <c r="AB4018" s="112"/>
      <c r="AC4018" s="112"/>
      <c r="AD4018" s="112"/>
      <c r="AE4018" s="204"/>
      <c r="AF4018" s="199"/>
    </row>
    <row r="4019" spans="1:32" ht="15.6" hidden="1">
      <c r="A4019" s="198"/>
      <c r="B4019" s="199"/>
      <c r="C4019" s="199"/>
      <c r="D4019" s="199"/>
      <c r="E4019" s="200"/>
      <c r="F4019" s="200"/>
      <c r="G4019" s="199"/>
      <c r="H4019" s="199"/>
      <c r="I4019" s="200"/>
      <c r="J4019" s="204"/>
      <c r="K4019" s="199"/>
      <c r="L4019" s="199"/>
      <c r="M4019" s="199"/>
      <c r="N4019" s="112"/>
      <c r="O4019" s="199"/>
      <c r="P4019" s="199"/>
      <c r="Q4019" s="199"/>
      <c r="R4019" s="199"/>
      <c r="S4019" s="199"/>
      <c r="T4019" s="199">
        <f>BD[[#This Row],[ND]]*BD[[#This Row],[NE]]</f>
        <v>0</v>
      </c>
      <c r="U4019" s="201" t="str">
        <f t="shared" si="246"/>
        <v/>
      </c>
      <c r="V4019" s="199"/>
      <c r="W4019" s="199">
        <f>BD[[#This Row],[NP]]*BD[[#This Row],[N.C]]</f>
        <v>0</v>
      </c>
      <c r="X4019" s="201" t="str">
        <f t="shared" si="247"/>
        <v/>
      </c>
      <c r="Y4019" s="182" t="b">
        <f t="shared" si="248"/>
        <v>0</v>
      </c>
      <c r="Z4019" s="199"/>
      <c r="AA4019" s="199"/>
      <c r="AB4019" s="112"/>
      <c r="AC4019" s="112"/>
      <c r="AD4019" s="112"/>
      <c r="AE4019" s="204"/>
      <c r="AF4019" s="199"/>
    </row>
    <row r="4020" spans="1:32" ht="15.6" hidden="1">
      <c r="A4020" s="198"/>
      <c r="B4020" s="199"/>
      <c r="C4020" s="199"/>
      <c r="D4020" s="199"/>
      <c r="E4020" s="200"/>
      <c r="F4020" s="200"/>
      <c r="G4020" s="199"/>
      <c r="H4020" s="199"/>
      <c r="I4020" s="200"/>
      <c r="J4020" s="204"/>
      <c r="K4020" s="199"/>
      <c r="L4020" s="199"/>
      <c r="M4020" s="199"/>
      <c r="N4020" s="112"/>
      <c r="O4020" s="199"/>
      <c r="P4020" s="199"/>
      <c r="Q4020" s="199"/>
      <c r="R4020" s="199"/>
      <c r="S4020" s="199"/>
      <c r="T4020" s="199">
        <f>BD[[#This Row],[ND]]*BD[[#This Row],[NE]]</f>
        <v>0</v>
      </c>
      <c r="U4020" s="201" t="str">
        <f t="shared" si="246"/>
        <v/>
      </c>
      <c r="V4020" s="199"/>
      <c r="W4020" s="199">
        <f>BD[[#This Row],[NP]]*BD[[#This Row],[N.C]]</f>
        <v>0</v>
      </c>
      <c r="X4020" s="201" t="str">
        <f t="shared" si="247"/>
        <v/>
      </c>
      <c r="Y4020" s="182" t="b">
        <f t="shared" si="248"/>
        <v>0</v>
      </c>
      <c r="Z4020" s="199"/>
      <c r="AA4020" s="199"/>
      <c r="AB4020" s="112"/>
      <c r="AC4020" s="112"/>
      <c r="AD4020" s="112"/>
      <c r="AE4020" s="204"/>
      <c r="AF4020" s="199"/>
    </row>
    <row r="4021" spans="1:32" ht="15.6" hidden="1">
      <c r="A4021" s="198"/>
      <c r="B4021" s="199"/>
      <c r="C4021" s="199"/>
      <c r="D4021" s="199"/>
      <c r="E4021" s="200"/>
      <c r="F4021" s="200"/>
      <c r="G4021" s="199"/>
      <c r="H4021" s="199"/>
      <c r="I4021" s="200"/>
      <c r="J4021" s="204"/>
      <c r="K4021" s="199"/>
      <c r="L4021" s="199"/>
      <c r="M4021" s="199"/>
      <c r="N4021" s="112"/>
      <c r="O4021" s="199"/>
      <c r="P4021" s="199"/>
      <c r="Q4021" s="199"/>
      <c r="R4021" s="199"/>
      <c r="S4021" s="199"/>
      <c r="T4021" s="199">
        <f>BD[[#This Row],[ND]]*BD[[#This Row],[NE]]</f>
        <v>0</v>
      </c>
      <c r="U4021" s="201" t="str">
        <f t="shared" si="246"/>
        <v/>
      </c>
      <c r="V4021" s="199"/>
      <c r="W4021" s="199">
        <f>BD[[#This Row],[NP]]*BD[[#This Row],[N.C]]</f>
        <v>0</v>
      </c>
      <c r="X4021" s="201" t="str">
        <f t="shared" si="247"/>
        <v/>
      </c>
      <c r="Y4021" s="182" t="b">
        <f t="shared" si="248"/>
        <v>0</v>
      </c>
      <c r="Z4021" s="199"/>
      <c r="AA4021" s="199"/>
      <c r="AB4021" s="112"/>
      <c r="AC4021" s="112"/>
      <c r="AD4021" s="112"/>
      <c r="AE4021" s="204"/>
      <c r="AF4021" s="199"/>
    </row>
    <row r="4022" spans="1:32" ht="15.6" hidden="1">
      <c r="A4022" s="198"/>
      <c r="B4022" s="199"/>
      <c r="C4022" s="199"/>
      <c r="D4022" s="199"/>
      <c r="E4022" s="200"/>
      <c r="F4022" s="200"/>
      <c r="G4022" s="199"/>
      <c r="H4022" s="199"/>
      <c r="I4022" s="200"/>
      <c r="J4022" s="204"/>
      <c r="K4022" s="199"/>
      <c r="L4022" s="199"/>
      <c r="M4022" s="199"/>
      <c r="N4022" s="112"/>
      <c r="O4022" s="199"/>
      <c r="P4022" s="199"/>
      <c r="Q4022" s="199"/>
      <c r="R4022" s="199"/>
      <c r="S4022" s="199"/>
      <c r="T4022" s="199">
        <f>BD[[#This Row],[ND]]*BD[[#This Row],[NE]]</f>
        <v>0</v>
      </c>
      <c r="U4022" s="201" t="str">
        <f t="shared" si="246"/>
        <v/>
      </c>
      <c r="V4022" s="199"/>
      <c r="W4022" s="199">
        <f>BD[[#This Row],[NP]]*BD[[#This Row],[N.C]]</f>
        <v>0</v>
      </c>
      <c r="X4022" s="201" t="str">
        <f t="shared" si="247"/>
        <v/>
      </c>
      <c r="Y4022" s="182" t="b">
        <f t="shared" si="248"/>
        <v>0</v>
      </c>
      <c r="Z4022" s="199"/>
      <c r="AA4022" s="199"/>
      <c r="AB4022" s="112"/>
      <c r="AC4022" s="112"/>
      <c r="AD4022" s="112"/>
      <c r="AE4022" s="204"/>
      <c r="AF4022" s="199"/>
    </row>
    <row r="4023" spans="1:32" ht="15.6" hidden="1">
      <c r="A4023" s="198"/>
      <c r="B4023" s="199"/>
      <c r="C4023" s="199"/>
      <c r="D4023" s="199"/>
      <c r="E4023" s="200"/>
      <c r="F4023" s="200"/>
      <c r="G4023" s="199"/>
      <c r="H4023" s="199"/>
      <c r="I4023" s="200"/>
      <c r="J4023" s="204"/>
      <c r="K4023" s="199"/>
      <c r="L4023" s="199"/>
      <c r="M4023" s="199"/>
      <c r="N4023" s="112"/>
      <c r="O4023" s="199"/>
      <c r="P4023" s="199"/>
      <c r="Q4023" s="199"/>
      <c r="R4023" s="199"/>
      <c r="S4023" s="199"/>
      <c r="T4023" s="199">
        <f>BD[[#This Row],[ND]]*BD[[#This Row],[NE]]</f>
        <v>0</v>
      </c>
      <c r="U4023" s="201" t="str">
        <f t="shared" si="246"/>
        <v/>
      </c>
      <c r="V4023" s="199"/>
      <c r="W4023" s="199">
        <f>BD[[#This Row],[NP]]*BD[[#This Row],[N.C]]</f>
        <v>0</v>
      </c>
      <c r="X4023" s="201" t="str">
        <f t="shared" si="247"/>
        <v/>
      </c>
      <c r="Y4023" s="182" t="b">
        <f t="shared" si="248"/>
        <v>0</v>
      </c>
      <c r="Z4023" s="199"/>
      <c r="AA4023" s="199"/>
      <c r="AB4023" s="112"/>
      <c r="AC4023" s="112"/>
      <c r="AD4023" s="112"/>
      <c r="AE4023" s="204"/>
      <c r="AF4023" s="199"/>
    </row>
    <row r="4024" spans="1:32" ht="15.6" hidden="1">
      <c r="A4024" s="198"/>
      <c r="B4024" s="199"/>
      <c r="C4024" s="199"/>
      <c r="D4024" s="199"/>
      <c r="E4024" s="200"/>
      <c r="F4024" s="200"/>
      <c r="G4024" s="199"/>
      <c r="H4024" s="199"/>
      <c r="I4024" s="200"/>
      <c r="J4024" s="204"/>
      <c r="K4024" s="199"/>
      <c r="L4024" s="199"/>
      <c r="M4024" s="199"/>
      <c r="N4024" s="112"/>
      <c r="O4024" s="199"/>
      <c r="P4024" s="199"/>
      <c r="Q4024" s="199"/>
      <c r="R4024" s="199"/>
      <c r="S4024" s="199"/>
      <c r="T4024" s="199">
        <f>BD[[#This Row],[ND]]*BD[[#This Row],[NE]]</f>
        <v>0</v>
      </c>
      <c r="U4024" s="201" t="str">
        <f t="shared" si="246"/>
        <v/>
      </c>
      <c r="V4024" s="199"/>
      <c r="W4024" s="199">
        <f>BD[[#This Row],[NP]]*BD[[#This Row],[N.C]]</f>
        <v>0</v>
      </c>
      <c r="X4024" s="201" t="str">
        <f t="shared" si="247"/>
        <v/>
      </c>
      <c r="Y4024" s="182" t="b">
        <f t="shared" si="248"/>
        <v>0</v>
      </c>
      <c r="Z4024" s="199"/>
      <c r="AA4024" s="199"/>
      <c r="AB4024" s="112"/>
      <c r="AC4024" s="112"/>
      <c r="AD4024" s="112"/>
      <c r="AE4024" s="204"/>
      <c r="AF4024" s="199"/>
    </row>
    <row r="4025" spans="1:32" ht="15.6" hidden="1">
      <c r="A4025" s="198"/>
      <c r="B4025" s="199"/>
      <c r="C4025" s="199"/>
      <c r="D4025" s="199"/>
      <c r="E4025" s="200"/>
      <c r="F4025" s="200"/>
      <c r="G4025" s="199"/>
      <c r="H4025" s="199"/>
      <c r="I4025" s="200"/>
      <c r="J4025" s="204"/>
      <c r="K4025" s="199"/>
      <c r="L4025" s="199"/>
      <c r="M4025" s="199"/>
      <c r="N4025" s="112"/>
      <c r="O4025" s="199"/>
      <c r="P4025" s="199"/>
      <c r="Q4025" s="199"/>
      <c r="R4025" s="199"/>
      <c r="S4025" s="199"/>
      <c r="T4025" s="199">
        <f>BD[[#This Row],[ND]]*BD[[#This Row],[NE]]</f>
        <v>0</v>
      </c>
      <c r="U4025" s="201" t="str">
        <f t="shared" si="246"/>
        <v/>
      </c>
      <c r="V4025" s="199"/>
      <c r="W4025" s="199">
        <f>BD[[#This Row],[NP]]*BD[[#This Row],[N.C]]</f>
        <v>0</v>
      </c>
      <c r="X4025" s="201" t="str">
        <f t="shared" si="247"/>
        <v/>
      </c>
      <c r="Y4025" s="182" t="b">
        <f t="shared" si="248"/>
        <v>0</v>
      </c>
      <c r="Z4025" s="199"/>
      <c r="AA4025" s="199"/>
      <c r="AB4025" s="112"/>
      <c r="AC4025" s="112"/>
      <c r="AD4025" s="112"/>
      <c r="AE4025" s="204"/>
      <c r="AF4025" s="199"/>
    </row>
    <row r="4026" spans="1:32" ht="15.6" hidden="1">
      <c r="A4026" s="198"/>
      <c r="B4026" s="199"/>
      <c r="C4026" s="199"/>
      <c r="D4026" s="199"/>
      <c r="E4026" s="200"/>
      <c r="F4026" s="200"/>
      <c r="G4026" s="199"/>
      <c r="H4026" s="199"/>
      <c r="I4026" s="200"/>
      <c r="J4026" s="204"/>
      <c r="K4026" s="199"/>
      <c r="L4026" s="199"/>
      <c r="M4026" s="199"/>
      <c r="N4026" s="112"/>
      <c r="O4026" s="199"/>
      <c r="P4026" s="199"/>
      <c r="Q4026" s="199"/>
      <c r="R4026" s="199"/>
      <c r="S4026" s="199"/>
      <c r="T4026" s="199">
        <f>BD[[#This Row],[ND]]*BD[[#This Row],[NE]]</f>
        <v>0</v>
      </c>
      <c r="U4026" s="201" t="str">
        <f t="shared" si="246"/>
        <v/>
      </c>
      <c r="V4026" s="199"/>
      <c r="W4026" s="199">
        <f>BD[[#This Row],[NP]]*BD[[#This Row],[N.C]]</f>
        <v>0</v>
      </c>
      <c r="X4026" s="201" t="str">
        <f t="shared" si="247"/>
        <v/>
      </c>
      <c r="Y4026" s="182" t="b">
        <f t="shared" si="248"/>
        <v>0</v>
      </c>
      <c r="Z4026" s="199"/>
      <c r="AA4026" s="199"/>
      <c r="AB4026" s="112"/>
      <c r="AC4026" s="112"/>
      <c r="AD4026" s="112"/>
      <c r="AE4026" s="204"/>
      <c r="AF4026" s="199"/>
    </row>
    <row r="4027" spans="1:32" ht="15.6" hidden="1">
      <c r="A4027" s="198"/>
      <c r="B4027" s="199"/>
      <c r="C4027" s="199"/>
      <c r="D4027" s="199"/>
      <c r="E4027" s="200"/>
      <c r="F4027" s="200"/>
      <c r="G4027" s="199"/>
      <c r="H4027" s="199"/>
      <c r="I4027" s="200"/>
      <c r="J4027" s="204"/>
      <c r="K4027" s="199"/>
      <c r="L4027" s="199"/>
      <c r="M4027" s="199"/>
      <c r="N4027" s="112"/>
      <c r="O4027" s="199"/>
      <c r="P4027" s="199"/>
      <c r="Q4027" s="199"/>
      <c r="R4027" s="199"/>
      <c r="S4027" s="199"/>
      <c r="T4027" s="199">
        <f>BD[[#This Row],[ND]]*BD[[#This Row],[NE]]</f>
        <v>0</v>
      </c>
      <c r="U4027" s="201" t="str">
        <f t="shared" si="246"/>
        <v/>
      </c>
      <c r="V4027" s="199"/>
      <c r="W4027" s="199">
        <f>BD[[#This Row],[NP]]*BD[[#This Row],[N.C]]</f>
        <v>0</v>
      </c>
      <c r="X4027" s="201" t="str">
        <f t="shared" si="247"/>
        <v/>
      </c>
      <c r="Y4027" s="182" t="b">
        <f t="shared" si="248"/>
        <v>0</v>
      </c>
      <c r="Z4027" s="199"/>
      <c r="AA4027" s="199"/>
      <c r="AB4027" s="112"/>
      <c r="AC4027" s="112"/>
      <c r="AD4027" s="112"/>
      <c r="AE4027" s="204"/>
      <c r="AF4027" s="199"/>
    </row>
    <row r="4028" spans="1:32" ht="15.6" hidden="1">
      <c r="A4028" s="198"/>
      <c r="B4028" s="199"/>
      <c r="C4028" s="199"/>
      <c r="D4028" s="199"/>
      <c r="E4028" s="200"/>
      <c r="F4028" s="200"/>
      <c r="G4028" s="199"/>
      <c r="H4028" s="199"/>
      <c r="I4028" s="200"/>
      <c r="J4028" s="204"/>
      <c r="K4028" s="199"/>
      <c r="L4028" s="199"/>
      <c r="M4028" s="199"/>
      <c r="N4028" s="112"/>
      <c r="O4028" s="199"/>
      <c r="P4028" s="199"/>
      <c r="Q4028" s="199"/>
      <c r="R4028" s="199"/>
      <c r="S4028" s="199"/>
      <c r="T4028" s="199">
        <f>BD[[#This Row],[ND]]*BD[[#This Row],[NE]]</f>
        <v>0</v>
      </c>
      <c r="U4028" s="201" t="str">
        <f t="shared" si="246"/>
        <v/>
      </c>
      <c r="V4028" s="199"/>
      <c r="W4028" s="199">
        <f>BD[[#This Row],[NP]]*BD[[#This Row],[N.C]]</f>
        <v>0</v>
      </c>
      <c r="X4028" s="201" t="str">
        <f t="shared" si="247"/>
        <v/>
      </c>
      <c r="Y4028" s="182" t="b">
        <f t="shared" si="248"/>
        <v>0</v>
      </c>
      <c r="Z4028" s="199"/>
      <c r="AA4028" s="199"/>
      <c r="AB4028" s="112"/>
      <c r="AC4028" s="112"/>
      <c r="AD4028" s="112"/>
      <c r="AE4028" s="204"/>
      <c r="AF4028" s="199"/>
    </row>
    <row r="4029" spans="1:32" ht="15.6" hidden="1">
      <c r="A4029" s="198"/>
      <c r="B4029" s="199"/>
      <c r="C4029" s="199"/>
      <c r="D4029" s="199"/>
      <c r="E4029" s="200"/>
      <c r="F4029" s="200"/>
      <c r="G4029" s="199"/>
      <c r="H4029" s="199"/>
      <c r="I4029" s="200"/>
      <c r="J4029" s="204"/>
      <c r="K4029" s="199"/>
      <c r="L4029" s="199"/>
      <c r="M4029" s="199"/>
      <c r="N4029" s="112"/>
      <c r="O4029" s="199"/>
      <c r="P4029" s="199"/>
      <c r="Q4029" s="199"/>
      <c r="R4029" s="199"/>
      <c r="S4029" s="199"/>
      <c r="T4029" s="199">
        <f>BD[[#This Row],[ND]]*BD[[#This Row],[NE]]</f>
        <v>0</v>
      </c>
      <c r="U4029" s="201" t="str">
        <f t="shared" si="246"/>
        <v/>
      </c>
      <c r="V4029" s="199"/>
      <c r="W4029" s="199">
        <f>BD[[#This Row],[NP]]*BD[[#This Row],[N.C]]</f>
        <v>0</v>
      </c>
      <c r="X4029" s="201" t="str">
        <f t="shared" si="247"/>
        <v/>
      </c>
      <c r="Y4029" s="182" t="b">
        <f t="shared" si="248"/>
        <v>0</v>
      </c>
      <c r="Z4029" s="199"/>
      <c r="AA4029" s="199"/>
      <c r="AB4029" s="112"/>
      <c r="AC4029" s="112"/>
      <c r="AD4029" s="112"/>
      <c r="AE4029" s="204"/>
      <c r="AF4029" s="199"/>
    </row>
    <row r="4030" spans="1:32" ht="15.6" hidden="1">
      <c r="A4030" s="198"/>
      <c r="B4030" s="199"/>
      <c r="C4030" s="199"/>
      <c r="D4030" s="199"/>
      <c r="E4030" s="200"/>
      <c r="F4030" s="200"/>
      <c r="G4030" s="199"/>
      <c r="H4030" s="199"/>
      <c r="I4030" s="200"/>
      <c r="J4030" s="204"/>
      <c r="K4030" s="199"/>
      <c r="L4030" s="199"/>
      <c r="M4030" s="199"/>
      <c r="N4030" s="112"/>
      <c r="O4030" s="199"/>
      <c r="P4030" s="199"/>
      <c r="Q4030" s="199"/>
      <c r="R4030" s="199"/>
      <c r="S4030" s="199"/>
      <c r="T4030" s="199">
        <f>BD[[#This Row],[ND]]*BD[[#This Row],[NE]]</f>
        <v>0</v>
      </c>
      <c r="U4030" s="201" t="str">
        <f t="shared" si="246"/>
        <v/>
      </c>
      <c r="V4030" s="199"/>
      <c r="W4030" s="199">
        <f>BD[[#This Row],[NP]]*BD[[#This Row],[N.C]]</f>
        <v>0</v>
      </c>
      <c r="X4030" s="201" t="str">
        <f t="shared" si="247"/>
        <v/>
      </c>
      <c r="Y4030" s="182" t="b">
        <f t="shared" si="248"/>
        <v>0</v>
      </c>
      <c r="Z4030" s="199"/>
      <c r="AA4030" s="199"/>
      <c r="AB4030" s="112"/>
      <c r="AC4030" s="112"/>
      <c r="AD4030" s="112"/>
      <c r="AE4030" s="204"/>
      <c r="AF4030" s="199"/>
    </row>
    <row r="4031" spans="1:32" ht="15.6" hidden="1">
      <c r="A4031" s="198"/>
      <c r="B4031" s="199"/>
      <c r="C4031" s="199"/>
      <c r="D4031" s="199"/>
      <c r="E4031" s="200"/>
      <c r="F4031" s="200"/>
      <c r="G4031" s="199"/>
      <c r="H4031" s="199"/>
      <c r="I4031" s="200"/>
      <c r="J4031" s="204"/>
      <c r="K4031" s="199"/>
      <c r="L4031" s="199"/>
      <c r="M4031" s="199"/>
      <c r="N4031" s="112"/>
      <c r="O4031" s="199"/>
      <c r="P4031" s="199"/>
      <c r="Q4031" s="199"/>
      <c r="R4031" s="199"/>
      <c r="S4031" s="199"/>
      <c r="T4031" s="199">
        <f>BD[[#This Row],[ND]]*BD[[#This Row],[NE]]</f>
        <v>0</v>
      </c>
      <c r="U4031" s="201" t="str">
        <f t="shared" si="246"/>
        <v/>
      </c>
      <c r="V4031" s="199"/>
      <c r="W4031" s="199">
        <f>BD[[#This Row],[NP]]*BD[[#This Row],[N.C]]</f>
        <v>0</v>
      </c>
      <c r="X4031" s="201" t="str">
        <f t="shared" si="247"/>
        <v/>
      </c>
      <c r="Y4031" s="182" t="b">
        <f t="shared" si="248"/>
        <v>0</v>
      </c>
      <c r="Z4031" s="199"/>
      <c r="AA4031" s="199"/>
      <c r="AB4031" s="112"/>
      <c r="AC4031" s="112"/>
      <c r="AD4031" s="112"/>
      <c r="AE4031" s="204"/>
      <c r="AF4031" s="199"/>
    </row>
    <row r="4032" spans="1:32" ht="15.6" hidden="1">
      <c r="A4032" s="198"/>
      <c r="B4032" s="199"/>
      <c r="C4032" s="199"/>
      <c r="D4032" s="199"/>
      <c r="E4032" s="200"/>
      <c r="F4032" s="200"/>
      <c r="G4032" s="199"/>
      <c r="H4032" s="199"/>
      <c r="I4032" s="200"/>
      <c r="J4032" s="204"/>
      <c r="K4032" s="199"/>
      <c r="L4032" s="199"/>
      <c r="M4032" s="199"/>
      <c r="N4032" s="112"/>
      <c r="O4032" s="199"/>
      <c r="P4032" s="199"/>
      <c r="Q4032" s="199"/>
      <c r="R4032" s="199"/>
      <c r="S4032" s="199"/>
      <c r="T4032" s="199">
        <f>BD[[#This Row],[ND]]*BD[[#This Row],[NE]]</f>
        <v>0</v>
      </c>
      <c r="U4032" s="201" t="str">
        <f t="shared" ref="U4032:U4095" si="249">IF(AND(T4032&lt;=40,T4032&gt;=24),"MUY ALTO",IF(AND(T4032&lt;=20,T4032&gt;=10),"ALTO",IF(AND(T4032&lt;=8,T4032&gt;=6),"MEDIO",IF(AND(T4032&lt;=4,T4032&gt;=1),"BAJO",""))))</f>
        <v/>
      </c>
      <c r="V4032" s="199"/>
      <c r="W4032" s="199">
        <f>BD[[#This Row],[NP]]*BD[[#This Row],[N.C]]</f>
        <v>0</v>
      </c>
      <c r="X4032" s="201" t="str">
        <f t="shared" ref="X4032:X4095" si="250">IFERROR(IF(AND(W4032&gt;=600,W4032&lt;=4000),"I",IF(AND(W4032&lt;500,W4032&gt;=150),"II",IF(AND(W4032&lt;=120,W4032&gt;=40),"III",IF(W4032=20,"IV","")))),"")</f>
        <v/>
      </c>
      <c r="Y4032" s="182" t="b">
        <f t="shared" ref="Y4032:Y4095" si="251">IF(AND(X4032="I"),"NO ACEPTABLE",IF(AND(X4032="II"),"ACEPTABLE CON CONTROL ESPECIFICO",IF(AND(X4032="III"),"MEJORABLE",IF(AND(X4032="IV"),"ACEPTABLE"))))</f>
        <v>0</v>
      </c>
      <c r="Z4032" s="199"/>
      <c r="AA4032" s="199"/>
      <c r="AB4032" s="112"/>
      <c r="AC4032" s="112"/>
      <c r="AD4032" s="112"/>
      <c r="AE4032" s="204"/>
      <c r="AF4032" s="199"/>
    </row>
    <row r="4033" spans="1:32" ht="15.6" hidden="1">
      <c r="A4033" s="198"/>
      <c r="B4033" s="199"/>
      <c r="C4033" s="199"/>
      <c r="D4033" s="199"/>
      <c r="E4033" s="200"/>
      <c r="F4033" s="200"/>
      <c r="G4033" s="199"/>
      <c r="H4033" s="199"/>
      <c r="I4033" s="200"/>
      <c r="J4033" s="204"/>
      <c r="K4033" s="199"/>
      <c r="L4033" s="199"/>
      <c r="M4033" s="199"/>
      <c r="N4033" s="112"/>
      <c r="O4033" s="199"/>
      <c r="P4033" s="199"/>
      <c r="Q4033" s="199"/>
      <c r="R4033" s="199"/>
      <c r="S4033" s="199"/>
      <c r="T4033" s="199">
        <f>BD[[#This Row],[ND]]*BD[[#This Row],[NE]]</f>
        <v>0</v>
      </c>
      <c r="U4033" s="201" t="str">
        <f t="shared" si="249"/>
        <v/>
      </c>
      <c r="V4033" s="199"/>
      <c r="W4033" s="199">
        <f>BD[[#This Row],[NP]]*BD[[#This Row],[N.C]]</f>
        <v>0</v>
      </c>
      <c r="X4033" s="201" t="str">
        <f t="shared" si="250"/>
        <v/>
      </c>
      <c r="Y4033" s="182" t="b">
        <f t="shared" si="251"/>
        <v>0</v>
      </c>
      <c r="Z4033" s="199"/>
      <c r="AA4033" s="199"/>
      <c r="AB4033" s="112"/>
      <c r="AC4033" s="112"/>
      <c r="AD4033" s="112"/>
      <c r="AE4033" s="204"/>
      <c r="AF4033" s="199"/>
    </row>
    <row r="4034" spans="1:32" ht="15.6" hidden="1">
      <c r="A4034" s="198"/>
      <c r="B4034" s="199"/>
      <c r="C4034" s="199"/>
      <c r="D4034" s="199"/>
      <c r="E4034" s="200"/>
      <c r="F4034" s="200"/>
      <c r="G4034" s="199"/>
      <c r="H4034" s="199"/>
      <c r="I4034" s="200"/>
      <c r="J4034" s="204"/>
      <c r="K4034" s="199"/>
      <c r="L4034" s="199"/>
      <c r="M4034" s="199"/>
      <c r="N4034" s="112"/>
      <c r="O4034" s="199"/>
      <c r="P4034" s="199"/>
      <c r="Q4034" s="199"/>
      <c r="R4034" s="199"/>
      <c r="S4034" s="199"/>
      <c r="T4034" s="199">
        <f>BD[[#This Row],[ND]]*BD[[#This Row],[NE]]</f>
        <v>0</v>
      </c>
      <c r="U4034" s="201" t="str">
        <f t="shared" si="249"/>
        <v/>
      </c>
      <c r="V4034" s="199"/>
      <c r="W4034" s="199">
        <f>BD[[#This Row],[NP]]*BD[[#This Row],[N.C]]</f>
        <v>0</v>
      </c>
      <c r="X4034" s="201" t="str">
        <f t="shared" si="250"/>
        <v/>
      </c>
      <c r="Y4034" s="182" t="b">
        <f t="shared" si="251"/>
        <v>0</v>
      </c>
      <c r="Z4034" s="199"/>
      <c r="AA4034" s="199"/>
      <c r="AB4034" s="112"/>
      <c r="AC4034" s="112"/>
      <c r="AD4034" s="112"/>
      <c r="AE4034" s="204"/>
      <c r="AF4034" s="199"/>
    </row>
    <row r="4035" spans="1:32" ht="15.6" hidden="1">
      <c r="A4035" s="198"/>
      <c r="B4035" s="199"/>
      <c r="C4035" s="199"/>
      <c r="D4035" s="199"/>
      <c r="E4035" s="200"/>
      <c r="F4035" s="200"/>
      <c r="G4035" s="199"/>
      <c r="H4035" s="199"/>
      <c r="I4035" s="200"/>
      <c r="J4035" s="204"/>
      <c r="K4035" s="199"/>
      <c r="L4035" s="199"/>
      <c r="M4035" s="199"/>
      <c r="N4035" s="112"/>
      <c r="O4035" s="199"/>
      <c r="P4035" s="199"/>
      <c r="Q4035" s="199"/>
      <c r="R4035" s="199"/>
      <c r="S4035" s="199"/>
      <c r="T4035" s="199">
        <f>BD[[#This Row],[ND]]*BD[[#This Row],[NE]]</f>
        <v>0</v>
      </c>
      <c r="U4035" s="201" t="str">
        <f t="shared" si="249"/>
        <v/>
      </c>
      <c r="V4035" s="199"/>
      <c r="W4035" s="199">
        <f>BD[[#This Row],[NP]]*BD[[#This Row],[N.C]]</f>
        <v>0</v>
      </c>
      <c r="X4035" s="201" t="str">
        <f t="shared" si="250"/>
        <v/>
      </c>
      <c r="Y4035" s="182" t="b">
        <f t="shared" si="251"/>
        <v>0</v>
      </c>
      <c r="Z4035" s="199"/>
      <c r="AA4035" s="199"/>
      <c r="AB4035" s="112"/>
      <c r="AC4035" s="112"/>
      <c r="AD4035" s="112"/>
      <c r="AE4035" s="204"/>
      <c r="AF4035" s="199"/>
    </row>
    <row r="4036" spans="1:32" ht="15.6" hidden="1">
      <c r="A4036" s="198"/>
      <c r="B4036" s="199"/>
      <c r="C4036" s="199"/>
      <c r="D4036" s="199"/>
      <c r="E4036" s="200"/>
      <c r="F4036" s="200"/>
      <c r="G4036" s="199"/>
      <c r="H4036" s="199"/>
      <c r="I4036" s="200"/>
      <c r="J4036" s="204"/>
      <c r="K4036" s="199"/>
      <c r="L4036" s="199"/>
      <c r="M4036" s="199"/>
      <c r="N4036" s="112"/>
      <c r="O4036" s="199"/>
      <c r="P4036" s="199"/>
      <c r="Q4036" s="199"/>
      <c r="R4036" s="199"/>
      <c r="S4036" s="199"/>
      <c r="T4036" s="199">
        <f>BD[[#This Row],[ND]]*BD[[#This Row],[NE]]</f>
        <v>0</v>
      </c>
      <c r="U4036" s="201" t="str">
        <f t="shared" si="249"/>
        <v/>
      </c>
      <c r="V4036" s="199"/>
      <c r="W4036" s="199">
        <f>BD[[#This Row],[NP]]*BD[[#This Row],[N.C]]</f>
        <v>0</v>
      </c>
      <c r="X4036" s="201" t="str">
        <f t="shared" si="250"/>
        <v/>
      </c>
      <c r="Y4036" s="182" t="b">
        <f t="shared" si="251"/>
        <v>0</v>
      </c>
      <c r="Z4036" s="199"/>
      <c r="AA4036" s="199"/>
      <c r="AB4036" s="112"/>
      <c r="AC4036" s="112"/>
      <c r="AD4036" s="112"/>
      <c r="AE4036" s="204"/>
      <c r="AF4036" s="199"/>
    </row>
    <row r="4037" spans="1:32" ht="15.6" hidden="1">
      <c r="A4037" s="198"/>
      <c r="B4037" s="199"/>
      <c r="C4037" s="199"/>
      <c r="D4037" s="199"/>
      <c r="E4037" s="200"/>
      <c r="F4037" s="200"/>
      <c r="G4037" s="199"/>
      <c r="H4037" s="199"/>
      <c r="I4037" s="200"/>
      <c r="J4037" s="204"/>
      <c r="K4037" s="199"/>
      <c r="L4037" s="199"/>
      <c r="M4037" s="199"/>
      <c r="N4037" s="112"/>
      <c r="O4037" s="199"/>
      <c r="P4037" s="199"/>
      <c r="Q4037" s="199"/>
      <c r="R4037" s="199"/>
      <c r="S4037" s="199"/>
      <c r="T4037" s="199">
        <f>BD[[#This Row],[ND]]*BD[[#This Row],[NE]]</f>
        <v>0</v>
      </c>
      <c r="U4037" s="201" t="str">
        <f t="shared" si="249"/>
        <v/>
      </c>
      <c r="V4037" s="199"/>
      <c r="W4037" s="199">
        <f>BD[[#This Row],[NP]]*BD[[#This Row],[N.C]]</f>
        <v>0</v>
      </c>
      <c r="X4037" s="201" t="str">
        <f t="shared" si="250"/>
        <v/>
      </c>
      <c r="Y4037" s="182" t="b">
        <f t="shared" si="251"/>
        <v>0</v>
      </c>
      <c r="Z4037" s="199"/>
      <c r="AA4037" s="199"/>
      <c r="AB4037" s="112"/>
      <c r="AC4037" s="112"/>
      <c r="AD4037" s="112"/>
      <c r="AE4037" s="204"/>
      <c r="AF4037" s="199"/>
    </row>
    <row r="4038" spans="1:32" ht="15.6" hidden="1">
      <c r="A4038" s="198"/>
      <c r="B4038" s="199"/>
      <c r="C4038" s="199"/>
      <c r="D4038" s="199"/>
      <c r="E4038" s="200"/>
      <c r="F4038" s="200"/>
      <c r="G4038" s="199"/>
      <c r="H4038" s="199"/>
      <c r="I4038" s="200"/>
      <c r="J4038" s="204"/>
      <c r="K4038" s="199"/>
      <c r="L4038" s="199"/>
      <c r="M4038" s="199"/>
      <c r="N4038" s="112"/>
      <c r="O4038" s="199"/>
      <c r="P4038" s="199"/>
      <c r="Q4038" s="199"/>
      <c r="R4038" s="199"/>
      <c r="S4038" s="199"/>
      <c r="T4038" s="199">
        <f>BD[[#This Row],[ND]]*BD[[#This Row],[NE]]</f>
        <v>0</v>
      </c>
      <c r="U4038" s="201" t="str">
        <f t="shared" si="249"/>
        <v/>
      </c>
      <c r="V4038" s="199"/>
      <c r="W4038" s="199">
        <f>BD[[#This Row],[NP]]*BD[[#This Row],[N.C]]</f>
        <v>0</v>
      </c>
      <c r="X4038" s="201" t="str">
        <f t="shared" si="250"/>
        <v/>
      </c>
      <c r="Y4038" s="182" t="b">
        <f t="shared" si="251"/>
        <v>0</v>
      </c>
      <c r="Z4038" s="199"/>
      <c r="AA4038" s="199"/>
      <c r="AB4038" s="112"/>
      <c r="AC4038" s="112"/>
      <c r="AD4038" s="112"/>
      <c r="AE4038" s="204"/>
      <c r="AF4038" s="199"/>
    </row>
    <row r="4039" spans="1:32" ht="15.6" hidden="1">
      <c r="A4039" s="198"/>
      <c r="B4039" s="199"/>
      <c r="C4039" s="199"/>
      <c r="D4039" s="199"/>
      <c r="E4039" s="200"/>
      <c r="F4039" s="200"/>
      <c r="G4039" s="199"/>
      <c r="H4039" s="199"/>
      <c r="I4039" s="200"/>
      <c r="J4039" s="204"/>
      <c r="K4039" s="199"/>
      <c r="L4039" s="199"/>
      <c r="M4039" s="199"/>
      <c r="N4039" s="112"/>
      <c r="O4039" s="199"/>
      <c r="P4039" s="199"/>
      <c r="Q4039" s="199"/>
      <c r="R4039" s="199"/>
      <c r="S4039" s="199"/>
      <c r="T4039" s="199">
        <f>BD[[#This Row],[ND]]*BD[[#This Row],[NE]]</f>
        <v>0</v>
      </c>
      <c r="U4039" s="201" t="str">
        <f t="shared" si="249"/>
        <v/>
      </c>
      <c r="V4039" s="199"/>
      <c r="W4039" s="199">
        <f>BD[[#This Row],[NP]]*BD[[#This Row],[N.C]]</f>
        <v>0</v>
      </c>
      <c r="X4039" s="201" t="str">
        <f t="shared" si="250"/>
        <v/>
      </c>
      <c r="Y4039" s="182" t="b">
        <f t="shared" si="251"/>
        <v>0</v>
      </c>
      <c r="Z4039" s="199"/>
      <c r="AA4039" s="199"/>
      <c r="AB4039" s="112"/>
      <c r="AC4039" s="112"/>
      <c r="AD4039" s="112"/>
      <c r="AE4039" s="204"/>
      <c r="AF4039" s="199"/>
    </row>
    <row r="4040" spans="1:32" ht="15.6" hidden="1">
      <c r="A4040" s="198"/>
      <c r="B4040" s="199"/>
      <c r="C4040" s="199"/>
      <c r="D4040" s="199"/>
      <c r="E4040" s="200"/>
      <c r="F4040" s="200"/>
      <c r="G4040" s="199"/>
      <c r="H4040" s="199"/>
      <c r="I4040" s="200"/>
      <c r="J4040" s="204"/>
      <c r="K4040" s="199"/>
      <c r="L4040" s="199"/>
      <c r="M4040" s="199"/>
      <c r="N4040" s="112"/>
      <c r="O4040" s="199"/>
      <c r="P4040" s="199"/>
      <c r="Q4040" s="199"/>
      <c r="R4040" s="199"/>
      <c r="S4040" s="199"/>
      <c r="T4040" s="199">
        <f>BD[[#This Row],[ND]]*BD[[#This Row],[NE]]</f>
        <v>0</v>
      </c>
      <c r="U4040" s="201" t="str">
        <f t="shared" si="249"/>
        <v/>
      </c>
      <c r="V4040" s="199"/>
      <c r="W4040" s="199">
        <f>BD[[#This Row],[NP]]*BD[[#This Row],[N.C]]</f>
        <v>0</v>
      </c>
      <c r="X4040" s="201" t="str">
        <f t="shared" si="250"/>
        <v/>
      </c>
      <c r="Y4040" s="182" t="b">
        <f t="shared" si="251"/>
        <v>0</v>
      </c>
      <c r="Z4040" s="199"/>
      <c r="AA4040" s="199"/>
      <c r="AB4040" s="112"/>
      <c r="AC4040" s="112"/>
      <c r="AD4040" s="112"/>
      <c r="AE4040" s="204"/>
      <c r="AF4040" s="199"/>
    </row>
    <row r="4041" spans="1:32" ht="15.6" hidden="1">
      <c r="A4041" s="198"/>
      <c r="B4041" s="199"/>
      <c r="C4041" s="199"/>
      <c r="D4041" s="199"/>
      <c r="E4041" s="200"/>
      <c r="F4041" s="200"/>
      <c r="G4041" s="199"/>
      <c r="H4041" s="199"/>
      <c r="I4041" s="200"/>
      <c r="J4041" s="204"/>
      <c r="K4041" s="199"/>
      <c r="L4041" s="199"/>
      <c r="M4041" s="199"/>
      <c r="N4041" s="112"/>
      <c r="O4041" s="199"/>
      <c r="P4041" s="199"/>
      <c r="Q4041" s="199"/>
      <c r="R4041" s="199"/>
      <c r="S4041" s="199"/>
      <c r="T4041" s="199">
        <f>BD[[#This Row],[ND]]*BD[[#This Row],[NE]]</f>
        <v>0</v>
      </c>
      <c r="U4041" s="201" t="str">
        <f t="shared" si="249"/>
        <v/>
      </c>
      <c r="V4041" s="199"/>
      <c r="W4041" s="199">
        <f>BD[[#This Row],[NP]]*BD[[#This Row],[N.C]]</f>
        <v>0</v>
      </c>
      <c r="X4041" s="201" t="str">
        <f t="shared" si="250"/>
        <v/>
      </c>
      <c r="Y4041" s="182" t="b">
        <f t="shared" si="251"/>
        <v>0</v>
      </c>
      <c r="Z4041" s="199"/>
      <c r="AA4041" s="199"/>
      <c r="AB4041" s="112"/>
      <c r="AC4041" s="112"/>
      <c r="AD4041" s="112"/>
      <c r="AE4041" s="204"/>
      <c r="AF4041" s="199"/>
    </row>
    <row r="4042" spans="1:32" ht="15.6" hidden="1">
      <c r="A4042" s="198"/>
      <c r="B4042" s="199"/>
      <c r="C4042" s="199"/>
      <c r="D4042" s="199"/>
      <c r="E4042" s="200"/>
      <c r="F4042" s="200"/>
      <c r="G4042" s="199"/>
      <c r="H4042" s="199"/>
      <c r="I4042" s="200"/>
      <c r="J4042" s="204"/>
      <c r="K4042" s="199"/>
      <c r="L4042" s="199"/>
      <c r="M4042" s="199"/>
      <c r="N4042" s="112"/>
      <c r="O4042" s="199"/>
      <c r="P4042" s="199"/>
      <c r="Q4042" s="199"/>
      <c r="R4042" s="199"/>
      <c r="S4042" s="199"/>
      <c r="T4042" s="199">
        <f>BD[[#This Row],[ND]]*BD[[#This Row],[NE]]</f>
        <v>0</v>
      </c>
      <c r="U4042" s="201" t="str">
        <f t="shared" si="249"/>
        <v/>
      </c>
      <c r="V4042" s="199"/>
      <c r="W4042" s="199">
        <f>BD[[#This Row],[NP]]*BD[[#This Row],[N.C]]</f>
        <v>0</v>
      </c>
      <c r="X4042" s="201" t="str">
        <f t="shared" si="250"/>
        <v/>
      </c>
      <c r="Y4042" s="182" t="b">
        <f t="shared" si="251"/>
        <v>0</v>
      </c>
      <c r="Z4042" s="199"/>
      <c r="AA4042" s="199"/>
      <c r="AB4042" s="112"/>
      <c r="AC4042" s="112"/>
      <c r="AD4042" s="112"/>
      <c r="AE4042" s="204"/>
      <c r="AF4042" s="199"/>
    </row>
    <row r="4043" spans="1:32" ht="15.6" hidden="1">
      <c r="A4043" s="198"/>
      <c r="B4043" s="199"/>
      <c r="C4043" s="199"/>
      <c r="D4043" s="199"/>
      <c r="E4043" s="200"/>
      <c r="F4043" s="200"/>
      <c r="G4043" s="199"/>
      <c r="H4043" s="199"/>
      <c r="I4043" s="200"/>
      <c r="J4043" s="204"/>
      <c r="K4043" s="199"/>
      <c r="L4043" s="199"/>
      <c r="M4043" s="199"/>
      <c r="N4043" s="112"/>
      <c r="O4043" s="199"/>
      <c r="P4043" s="199"/>
      <c r="Q4043" s="199"/>
      <c r="R4043" s="199"/>
      <c r="S4043" s="199"/>
      <c r="T4043" s="199">
        <f>BD[[#This Row],[ND]]*BD[[#This Row],[NE]]</f>
        <v>0</v>
      </c>
      <c r="U4043" s="201" t="str">
        <f t="shared" si="249"/>
        <v/>
      </c>
      <c r="V4043" s="199"/>
      <c r="W4043" s="199">
        <f>BD[[#This Row],[NP]]*BD[[#This Row],[N.C]]</f>
        <v>0</v>
      </c>
      <c r="X4043" s="201" t="str">
        <f t="shared" si="250"/>
        <v/>
      </c>
      <c r="Y4043" s="182" t="b">
        <f t="shared" si="251"/>
        <v>0</v>
      </c>
      <c r="Z4043" s="199"/>
      <c r="AA4043" s="199"/>
      <c r="AB4043" s="112"/>
      <c r="AC4043" s="112"/>
      <c r="AD4043" s="112"/>
      <c r="AE4043" s="204"/>
      <c r="AF4043" s="199"/>
    </row>
    <row r="4044" spans="1:32" ht="15.6" hidden="1">
      <c r="A4044" s="198"/>
      <c r="B4044" s="199"/>
      <c r="C4044" s="199"/>
      <c r="D4044" s="199"/>
      <c r="E4044" s="200"/>
      <c r="F4044" s="200"/>
      <c r="G4044" s="199"/>
      <c r="H4044" s="199"/>
      <c r="I4044" s="200"/>
      <c r="J4044" s="204"/>
      <c r="K4044" s="199"/>
      <c r="L4044" s="199"/>
      <c r="M4044" s="199"/>
      <c r="N4044" s="112"/>
      <c r="O4044" s="199"/>
      <c r="P4044" s="199"/>
      <c r="Q4044" s="199"/>
      <c r="R4044" s="199"/>
      <c r="S4044" s="199"/>
      <c r="T4044" s="199">
        <f>BD[[#This Row],[ND]]*BD[[#This Row],[NE]]</f>
        <v>0</v>
      </c>
      <c r="U4044" s="201" t="str">
        <f t="shared" si="249"/>
        <v/>
      </c>
      <c r="V4044" s="199"/>
      <c r="W4044" s="199">
        <f>BD[[#This Row],[NP]]*BD[[#This Row],[N.C]]</f>
        <v>0</v>
      </c>
      <c r="X4044" s="201" t="str">
        <f t="shared" si="250"/>
        <v/>
      </c>
      <c r="Y4044" s="182" t="b">
        <f t="shared" si="251"/>
        <v>0</v>
      </c>
      <c r="Z4044" s="199"/>
      <c r="AA4044" s="199"/>
      <c r="AB4044" s="112"/>
      <c r="AC4044" s="112"/>
      <c r="AD4044" s="112"/>
      <c r="AE4044" s="204"/>
      <c r="AF4044" s="199"/>
    </row>
    <row r="4045" spans="1:32" ht="15.6" hidden="1">
      <c r="A4045" s="198"/>
      <c r="B4045" s="199"/>
      <c r="C4045" s="199"/>
      <c r="D4045" s="199"/>
      <c r="E4045" s="200"/>
      <c r="F4045" s="200"/>
      <c r="G4045" s="199"/>
      <c r="H4045" s="199"/>
      <c r="I4045" s="200"/>
      <c r="J4045" s="204"/>
      <c r="K4045" s="199"/>
      <c r="L4045" s="199"/>
      <c r="M4045" s="199"/>
      <c r="N4045" s="112"/>
      <c r="O4045" s="199"/>
      <c r="P4045" s="199"/>
      <c r="Q4045" s="199"/>
      <c r="R4045" s="199"/>
      <c r="S4045" s="199"/>
      <c r="T4045" s="199">
        <f>BD[[#This Row],[ND]]*BD[[#This Row],[NE]]</f>
        <v>0</v>
      </c>
      <c r="U4045" s="201" t="str">
        <f t="shared" si="249"/>
        <v/>
      </c>
      <c r="V4045" s="199"/>
      <c r="W4045" s="199">
        <f>BD[[#This Row],[NP]]*BD[[#This Row],[N.C]]</f>
        <v>0</v>
      </c>
      <c r="X4045" s="201" t="str">
        <f t="shared" si="250"/>
        <v/>
      </c>
      <c r="Y4045" s="182" t="b">
        <f t="shared" si="251"/>
        <v>0</v>
      </c>
      <c r="Z4045" s="199"/>
      <c r="AA4045" s="199"/>
      <c r="AB4045" s="112"/>
      <c r="AC4045" s="112"/>
      <c r="AD4045" s="112"/>
      <c r="AE4045" s="204"/>
      <c r="AF4045" s="199"/>
    </row>
    <row r="4046" spans="1:32" ht="15.6" hidden="1">
      <c r="A4046" s="198"/>
      <c r="B4046" s="199"/>
      <c r="C4046" s="199"/>
      <c r="D4046" s="199"/>
      <c r="E4046" s="200"/>
      <c r="F4046" s="200"/>
      <c r="G4046" s="199"/>
      <c r="H4046" s="199"/>
      <c r="I4046" s="200"/>
      <c r="J4046" s="204"/>
      <c r="K4046" s="199"/>
      <c r="L4046" s="199"/>
      <c r="M4046" s="199"/>
      <c r="N4046" s="112"/>
      <c r="O4046" s="199"/>
      <c r="P4046" s="199"/>
      <c r="Q4046" s="199"/>
      <c r="R4046" s="199"/>
      <c r="S4046" s="199"/>
      <c r="T4046" s="199">
        <f>BD[[#This Row],[ND]]*BD[[#This Row],[NE]]</f>
        <v>0</v>
      </c>
      <c r="U4046" s="201" t="str">
        <f t="shared" si="249"/>
        <v/>
      </c>
      <c r="V4046" s="199"/>
      <c r="W4046" s="199">
        <f>BD[[#This Row],[NP]]*BD[[#This Row],[N.C]]</f>
        <v>0</v>
      </c>
      <c r="X4046" s="201" t="str">
        <f t="shared" si="250"/>
        <v/>
      </c>
      <c r="Y4046" s="182" t="b">
        <f t="shared" si="251"/>
        <v>0</v>
      </c>
      <c r="Z4046" s="199"/>
      <c r="AA4046" s="199"/>
      <c r="AB4046" s="112"/>
      <c r="AC4046" s="112"/>
      <c r="AD4046" s="112"/>
      <c r="AE4046" s="204"/>
      <c r="AF4046" s="199"/>
    </row>
    <row r="4047" spans="1:32" ht="15.6" hidden="1">
      <c r="A4047" s="198"/>
      <c r="B4047" s="199"/>
      <c r="C4047" s="199"/>
      <c r="D4047" s="199"/>
      <c r="E4047" s="200"/>
      <c r="F4047" s="200"/>
      <c r="G4047" s="199"/>
      <c r="H4047" s="199"/>
      <c r="I4047" s="200"/>
      <c r="J4047" s="204"/>
      <c r="K4047" s="199"/>
      <c r="L4047" s="199"/>
      <c r="M4047" s="199"/>
      <c r="N4047" s="112"/>
      <c r="O4047" s="199"/>
      <c r="P4047" s="199"/>
      <c r="Q4047" s="199"/>
      <c r="R4047" s="199"/>
      <c r="S4047" s="199"/>
      <c r="T4047" s="199">
        <f>BD[[#This Row],[ND]]*BD[[#This Row],[NE]]</f>
        <v>0</v>
      </c>
      <c r="U4047" s="201" t="str">
        <f t="shared" si="249"/>
        <v/>
      </c>
      <c r="V4047" s="199"/>
      <c r="W4047" s="199">
        <f>BD[[#This Row],[NP]]*BD[[#This Row],[N.C]]</f>
        <v>0</v>
      </c>
      <c r="X4047" s="201" t="str">
        <f t="shared" si="250"/>
        <v/>
      </c>
      <c r="Y4047" s="182" t="b">
        <f t="shared" si="251"/>
        <v>0</v>
      </c>
      <c r="Z4047" s="199"/>
      <c r="AA4047" s="199"/>
      <c r="AB4047" s="112"/>
      <c r="AC4047" s="112"/>
      <c r="AD4047" s="112"/>
      <c r="AE4047" s="204"/>
      <c r="AF4047" s="199"/>
    </row>
    <row r="4048" spans="1:32" ht="15.6" hidden="1">
      <c r="A4048" s="198"/>
      <c r="B4048" s="199"/>
      <c r="C4048" s="199"/>
      <c r="D4048" s="199"/>
      <c r="E4048" s="200"/>
      <c r="F4048" s="200"/>
      <c r="G4048" s="199"/>
      <c r="H4048" s="199"/>
      <c r="I4048" s="200"/>
      <c r="J4048" s="204"/>
      <c r="K4048" s="199"/>
      <c r="L4048" s="199"/>
      <c r="M4048" s="199"/>
      <c r="N4048" s="112"/>
      <c r="O4048" s="199"/>
      <c r="P4048" s="199"/>
      <c r="Q4048" s="199"/>
      <c r="R4048" s="199"/>
      <c r="S4048" s="199"/>
      <c r="T4048" s="199">
        <f>BD[[#This Row],[ND]]*BD[[#This Row],[NE]]</f>
        <v>0</v>
      </c>
      <c r="U4048" s="201" t="str">
        <f t="shared" si="249"/>
        <v/>
      </c>
      <c r="V4048" s="199"/>
      <c r="W4048" s="199">
        <f>BD[[#This Row],[NP]]*BD[[#This Row],[N.C]]</f>
        <v>0</v>
      </c>
      <c r="X4048" s="201" t="str">
        <f t="shared" si="250"/>
        <v/>
      </c>
      <c r="Y4048" s="182" t="b">
        <f t="shared" si="251"/>
        <v>0</v>
      </c>
      <c r="Z4048" s="199"/>
      <c r="AA4048" s="199"/>
      <c r="AB4048" s="112"/>
      <c r="AC4048" s="112"/>
      <c r="AD4048" s="112"/>
      <c r="AE4048" s="204"/>
      <c r="AF4048" s="199"/>
    </row>
    <row r="4049" spans="1:32" ht="15.6" hidden="1">
      <c r="A4049" s="198"/>
      <c r="B4049" s="199"/>
      <c r="C4049" s="199"/>
      <c r="D4049" s="199"/>
      <c r="E4049" s="200"/>
      <c r="F4049" s="200"/>
      <c r="G4049" s="199"/>
      <c r="H4049" s="199"/>
      <c r="I4049" s="200"/>
      <c r="J4049" s="204"/>
      <c r="K4049" s="199"/>
      <c r="L4049" s="199"/>
      <c r="M4049" s="199"/>
      <c r="N4049" s="112"/>
      <c r="O4049" s="199"/>
      <c r="P4049" s="199"/>
      <c r="Q4049" s="199"/>
      <c r="R4049" s="199"/>
      <c r="S4049" s="199"/>
      <c r="T4049" s="199">
        <f>BD[[#This Row],[ND]]*BD[[#This Row],[NE]]</f>
        <v>0</v>
      </c>
      <c r="U4049" s="201" t="str">
        <f t="shared" si="249"/>
        <v/>
      </c>
      <c r="V4049" s="199"/>
      <c r="W4049" s="199">
        <f>BD[[#This Row],[NP]]*BD[[#This Row],[N.C]]</f>
        <v>0</v>
      </c>
      <c r="X4049" s="201" t="str">
        <f t="shared" si="250"/>
        <v/>
      </c>
      <c r="Y4049" s="182" t="b">
        <f t="shared" si="251"/>
        <v>0</v>
      </c>
      <c r="Z4049" s="199"/>
      <c r="AA4049" s="199"/>
      <c r="AB4049" s="112"/>
      <c r="AC4049" s="112"/>
      <c r="AD4049" s="112"/>
      <c r="AE4049" s="204"/>
      <c r="AF4049" s="199"/>
    </row>
    <row r="4050" spans="1:32" ht="15.6" hidden="1">
      <c r="A4050" s="198"/>
      <c r="B4050" s="199"/>
      <c r="C4050" s="199"/>
      <c r="D4050" s="199"/>
      <c r="E4050" s="200"/>
      <c r="F4050" s="200"/>
      <c r="G4050" s="199"/>
      <c r="H4050" s="199"/>
      <c r="I4050" s="200"/>
      <c r="J4050" s="204"/>
      <c r="K4050" s="199"/>
      <c r="L4050" s="199"/>
      <c r="M4050" s="199"/>
      <c r="N4050" s="112"/>
      <c r="O4050" s="199"/>
      <c r="P4050" s="199"/>
      <c r="Q4050" s="199"/>
      <c r="R4050" s="199"/>
      <c r="S4050" s="199"/>
      <c r="T4050" s="199">
        <f>BD[[#This Row],[ND]]*BD[[#This Row],[NE]]</f>
        <v>0</v>
      </c>
      <c r="U4050" s="201" t="str">
        <f t="shared" si="249"/>
        <v/>
      </c>
      <c r="V4050" s="199"/>
      <c r="W4050" s="199">
        <f>BD[[#This Row],[NP]]*BD[[#This Row],[N.C]]</f>
        <v>0</v>
      </c>
      <c r="X4050" s="201" t="str">
        <f t="shared" si="250"/>
        <v/>
      </c>
      <c r="Y4050" s="182" t="b">
        <f t="shared" si="251"/>
        <v>0</v>
      </c>
      <c r="Z4050" s="199"/>
      <c r="AA4050" s="199"/>
      <c r="AB4050" s="112"/>
      <c r="AC4050" s="112"/>
      <c r="AD4050" s="112"/>
      <c r="AE4050" s="204"/>
      <c r="AF4050" s="199"/>
    </row>
    <row r="4051" spans="1:32" ht="15.6" hidden="1">
      <c r="A4051" s="198"/>
      <c r="B4051" s="199"/>
      <c r="C4051" s="199"/>
      <c r="D4051" s="199"/>
      <c r="E4051" s="200"/>
      <c r="F4051" s="200"/>
      <c r="G4051" s="199"/>
      <c r="H4051" s="199"/>
      <c r="I4051" s="200"/>
      <c r="J4051" s="204"/>
      <c r="K4051" s="199"/>
      <c r="L4051" s="199"/>
      <c r="M4051" s="199"/>
      <c r="N4051" s="112"/>
      <c r="O4051" s="199"/>
      <c r="P4051" s="199"/>
      <c r="Q4051" s="199"/>
      <c r="R4051" s="199"/>
      <c r="S4051" s="199"/>
      <c r="T4051" s="199">
        <f>BD[[#This Row],[ND]]*BD[[#This Row],[NE]]</f>
        <v>0</v>
      </c>
      <c r="U4051" s="201" t="str">
        <f t="shared" si="249"/>
        <v/>
      </c>
      <c r="V4051" s="199"/>
      <c r="W4051" s="199">
        <f>BD[[#This Row],[NP]]*BD[[#This Row],[N.C]]</f>
        <v>0</v>
      </c>
      <c r="X4051" s="201" t="str">
        <f t="shared" si="250"/>
        <v/>
      </c>
      <c r="Y4051" s="182" t="b">
        <f t="shared" si="251"/>
        <v>0</v>
      </c>
      <c r="Z4051" s="199"/>
      <c r="AA4051" s="199"/>
      <c r="AB4051" s="112"/>
      <c r="AC4051" s="112"/>
      <c r="AD4051" s="112"/>
      <c r="AE4051" s="204"/>
      <c r="AF4051" s="199"/>
    </row>
    <row r="4052" spans="1:32" ht="15.6" hidden="1">
      <c r="A4052" s="198"/>
      <c r="B4052" s="199"/>
      <c r="C4052" s="199"/>
      <c r="D4052" s="199"/>
      <c r="E4052" s="200"/>
      <c r="F4052" s="200"/>
      <c r="G4052" s="199"/>
      <c r="H4052" s="199"/>
      <c r="I4052" s="200"/>
      <c r="J4052" s="204"/>
      <c r="K4052" s="199"/>
      <c r="L4052" s="199"/>
      <c r="M4052" s="199"/>
      <c r="N4052" s="112"/>
      <c r="O4052" s="199"/>
      <c r="P4052" s="199"/>
      <c r="Q4052" s="199"/>
      <c r="R4052" s="199"/>
      <c r="S4052" s="199"/>
      <c r="T4052" s="199">
        <f>BD[[#This Row],[ND]]*BD[[#This Row],[NE]]</f>
        <v>0</v>
      </c>
      <c r="U4052" s="201" t="str">
        <f t="shared" si="249"/>
        <v/>
      </c>
      <c r="V4052" s="199"/>
      <c r="W4052" s="199">
        <f>BD[[#This Row],[NP]]*BD[[#This Row],[N.C]]</f>
        <v>0</v>
      </c>
      <c r="X4052" s="201" t="str">
        <f t="shared" si="250"/>
        <v/>
      </c>
      <c r="Y4052" s="182" t="b">
        <f t="shared" si="251"/>
        <v>0</v>
      </c>
      <c r="Z4052" s="199"/>
      <c r="AA4052" s="199"/>
      <c r="AB4052" s="112"/>
      <c r="AC4052" s="112"/>
      <c r="AD4052" s="112"/>
      <c r="AE4052" s="204"/>
      <c r="AF4052" s="199"/>
    </row>
    <row r="4053" spans="1:32" ht="15.6" hidden="1">
      <c r="A4053" s="198"/>
      <c r="B4053" s="199"/>
      <c r="C4053" s="199"/>
      <c r="D4053" s="199"/>
      <c r="E4053" s="200"/>
      <c r="F4053" s="200"/>
      <c r="G4053" s="199"/>
      <c r="H4053" s="199"/>
      <c r="I4053" s="200"/>
      <c r="J4053" s="204"/>
      <c r="K4053" s="199"/>
      <c r="L4053" s="199"/>
      <c r="M4053" s="199"/>
      <c r="N4053" s="112"/>
      <c r="O4053" s="199"/>
      <c r="P4053" s="199"/>
      <c r="Q4053" s="199"/>
      <c r="R4053" s="199"/>
      <c r="S4053" s="199"/>
      <c r="T4053" s="199">
        <f>BD[[#This Row],[ND]]*BD[[#This Row],[NE]]</f>
        <v>0</v>
      </c>
      <c r="U4053" s="201" t="str">
        <f t="shared" si="249"/>
        <v/>
      </c>
      <c r="V4053" s="199"/>
      <c r="W4053" s="199">
        <f>BD[[#This Row],[NP]]*BD[[#This Row],[N.C]]</f>
        <v>0</v>
      </c>
      <c r="X4053" s="201" t="str">
        <f t="shared" si="250"/>
        <v/>
      </c>
      <c r="Y4053" s="182" t="b">
        <f t="shared" si="251"/>
        <v>0</v>
      </c>
      <c r="Z4053" s="199"/>
      <c r="AA4053" s="199"/>
      <c r="AB4053" s="112"/>
      <c r="AC4053" s="112"/>
      <c r="AD4053" s="112"/>
      <c r="AE4053" s="204"/>
      <c r="AF4053" s="199"/>
    </row>
    <row r="4054" spans="1:32" ht="15.6" hidden="1">
      <c r="A4054" s="198"/>
      <c r="B4054" s="199"/>
      <c r="C4054" s="199"/>
      <c r="D4054" s="199"/>
      <c r="E4054" s="200"/>
      <c r="F4054" s="200"/>
      <c r="G4054" s="199"/>
      <c r="H4054" s="199"/>
      <c r="I4054" s="200"/>
      <c r="J4054" s="204"/>
      <c r="K4054" s="199"/>
      <c r="L4054" s="199"/>
      <c r="M4054" s="199"/>
      <c r="N4054" s="112"/>
      <c r="O4054" s="199"/>
      <c r="P4054" s="199"/>
      <c r="Q4054" s="199"/>
      <c r="R4054" s="199"/>
      <c r="S4054" s="199"/>
      <c r="T4054" s="199">
        <f>BD[[#This Row],[ND]]*BD[[#This Row],[NE]]</f>
        <v>0</v>
      </c>
      <c r="U4054" s="201" t="str">
        <f t="shared" si="249"/>
        <v/>
      </c>
      <c r="V4054" s="199"/>
      <c r="W4054" s="199">
        <f>BD[[#This Row],[NP]]*BD[[#This Row],[N.C]]</f>
        <v>0</v>
      </c>
      <c r="X4054" s="201" t="str">
        <f t="shared" si="250"/>
        <v/>
      </c>
      <c r="Y4054" s="182" t="b">
        <f t="shared" si="251"/>
        <v>0</v>
      </c>
      <c r="Z4054" s="199"/>
      <c r="AA4054" s="199"/>
      <c r="AB4054" s="112"/>
      <c r="AC4054" s="112"/>
      <c r="AD4054" s="112"/>
      <c r="AE4054" s="204"/>
      <c r="AF4054" s="199"/>
    </row>
    <row r="4055" spans="1:32" ht="15.6" hidden="1">
      <c r="A4055" s="198"/>
      <c r="B4055" s="199"/>
      <c r="C4055" s="199"/>
      <c r="D4055" s="199"/>
      <c r="E4055" s="200"/>
      <c r="F4055" s="200"/>
      <c r="G4055" s="199"/>
      <c r="H4055" s="199"/>
      <c r="I4055" s="200"/>
      <c r="J4055" s="204"/>
      <c r="K4055" s="199"/>
      <c r="L4055" s="199"/>
      <c r="M4055" s="199"/>
      <c r="N4055" s="112"/>
      <c r="O4055" s="199"/>
      <c r="P4055" s="199"/>
      <c r="Q4055" s="199"/>
      <c r="R4055" s="199"/>
      <c r="S4055" s="199"/>
      <c r="T4055" s="199">
        <f>BD[[#This Row],[ND]]*BD[[#This Row],[NE]]</f>
        <v>0</v>
      </c>
      <c r="U4055" s="201" t="str">
        <f t="shared" si="249"/>
        <v/>
      </c>
      <c r="V4055" s="199"/>
      <c r="W4055" s="199">
        <f>BD[[#This Row],[NP]]*BD[[#This Row],[N.C]]</f>
        <v>0</v>
      </c>
      <c r="X4055" s="201" t="str">
        <f t="shared" si="250"/>
        <v/>
      </c>
      <c r="Y4055" s="182" t="b">
        <f t="shared" si="251"/>
        <v>0</v>
      </c>
      <c r="Z4055" s="199"/>
      <c r="AA4055" s="199"/>
      <c r="AB4055" s="112"/>
      <c r="AC4055" s="112"/>
      <c r="AD4055" s="112"/>
      <c r="AE4055" s="204"/>
      <c r="AF4055" s="199"/>
    </row>
    <row r="4056" spans="1:32" ht="15.6" hidden="1">
      <c r="A4056" s="198"/>
      <c r="B4056" s="199"/>
      <c r="C4056" s="199"/>
      <c r="D4056" s="199"/>
      <c r="E4056" s="200"/>
      <c r="F4056" s="200"/>
      <c r="G4056" s="199"/>
      <c r="H4056" s="199"/>
      <c r="I4056" s="200"/>
      <c r="J4056" s="204"/>
      <c r="K4056" s="199"/>
      <c r="L4056" s="199"/>
      <c r="M4056" s="199"/>
      <c r="N4056" s="112"/>
      <c r="O4056" s="199"/>
      <c r="P4056" s="199"/>
      <c r="Q4056" s="199"/>
      <c r="R4056" s="199"/>
      <c r="S4056" s="199"/>
      <c r="T4056" s="199">
        <f>BD[[#This Row],[ND]]*BD[[#This Row],[NE]]</f>
        <v>0</v>
      </c>
      <c r="U4056" s="201" t="str">
        <f t="shared" si="249"/>
        <v/>
      </c>
      <c r="V4056" s="199"/>
      <c r="W4056" s="199">
        <f>BD[[#This Row],[NP]]*BD[[#This Row],[N.C]]</f>
        <v>0</v>
      </c>
      <c r="X4056" s="201" t="str">
        <f t="shared" si="250"/>
        <v/>
      </c>
      <c r="Y4056" s="182" t="b">
        <f t="shared" si="251"/>
        <v>0</v>
      </c>
      <c r="Z4056" s="199"/>
      <c r="AA4056" s="199"/>
      <c r="AB4056" s="112"/>
      <c r="AC4056" s="112"/>
      <c r="AD4056" s="112"/>
      <c r="AE4056" s="204"/>
      <c r="AF4056" s="199"/>
    </row>
    <row r="4057" spans="1:32" ht="15.6" hidden="1">
      <c r="A4057" s="198"/>
      <c r="B4057" s="199"/>
      <c r="C4057" s="199"/>
      <c r="D4057" s="199"/>
      <c r="E4057" s="200"/>
      <c r="F4057" s="200"/>
      <c r="G4057" s="199"/>
      <c r="H4057" s="199"/>
      <c r="I4057" s="200"/>
      <c r="J4057" s="204"/>
      <c r="K4057" s="199"/>
      <c r="L4057" s="199"/>
      <c r="M4057" s="199"/>
      <c r="N4057" s="112"/>
      <c r="O4057" s="199"/>
      <c r="P4057" s="199"/>
      <c r="Q4057" s="199"/>
      <c r="R4057" s="199"/>
      <c r="S4057" s="199"/>
      <c r="T4057" s="199">
        <f>BD[[#This Row],[ND]]*BD[[#This Row],[NE]]</f>
        <v>0</v>
      </c>
      <c r="U4057" s="201" t="str">
        <f t="shared" si="249"/>
        <v/>
      </c>
      <c r="V4057" s="199"/>
      <c r="W4057" s="199">
        <f>BD[[#This Row],[NP]]*BD[[#This Row],[N.C]]</f>
        <v>0</v>
      </c>
      <c r="X4057" s="201" t="str">
        <f t="shared" si="250"/>
        <v/>
      </c>
      <c r="Y4057" s="182" t="b">
        <f t="shared" si="251"/>
        <v>0</v>
      </c>
      <c r="Z4057" s="199"/>
      <c r="AA4057" s="199"/>
      <c r="AB4057" s="112"/>
      <c r="AC4057" s="112"/>
      <c r="AD4057" s="112"/>
      <c r="AE4057" s="204"/>
      <c r="AF4057" s="199"/>
    </row>
    <row r="4058" spans="1:32" ht="15.6" hidden="1">
      <c r="A4058" s="198"/>
      <c r="B4058" s="199"/>
      <c r="C4058" s="199"/>
      <c r="D4058" s="199"/>
      <c r="E4058" s="200"/>
      <c r="F4058" s="200"/>
      <c r="G4058" s="199"/>
      <c r="H4058" s="199"/>
      <c r="I4058" s="200"/>
      <c r="J4058" s="204"/>
      <c r="K4058" s="199"/>
      <c r="L4058" s="199"/>
      <c r="M4058" s="199"/>
      <c r="N4058" s="112"/>
      <c r="O4058" s="199"/>
      <c r="P4058" s="199"/>
      <c r="Q4058" s="199"/>
      <c r="R4058" s="199"/>
      <c r="S4058" s="199"/>
      <c r="T4058" s="199">
        <f>BD[[#This Row],[ND]]*BD[[#This Row],[NE]]</f>
        <v>0</v>
      </c>
      <c r="U4058" s="201" t="str">
        <f t="shared" si="249"/>
        <v/>
      </c>
      <c r="V4058" s="199"/>
      <c r="W4058" s="199">
        <f>BD[[#This Row],[NP]]*BD[[#This Row],[N.C]]</f>
        <v>0</v>
      </c>
      <c r="X4058" s="201" t="str">
        <f t="shared" si="250"/>
        <v/>
      </c>
      <c r="Y4058" s="182" t="b">
        <f t="shared" si="251"/>
        <v>0</v>
      </c>
      <c r="Z4058" s="199"/>
      <c r="AA4058" s="199"/>
      <c r="AB4058" s="112"/>
      <c r="AC4058" s="112"/>
      <c r="AD4058" s="112"/>
      <c r="AE4058" s="204"/>
      <c r="AF4058" s="199"/>
    </row>
    <row r="4059" spans="1:32" ht="15.6" hidden="1">
      <c r="A4059" s="198"/>
      <c r="B4059" s="199"/>
      <c r="C4059" s="199"/>
      <c r="D4059" s="199"/>
      <c r="E4059" s="200"/>
      <c r="F4059" s="200"/>
      <c r="G4059" s="199"/>
      <c r="H4059" s="199"/>
      <c r="I4059" s="200"/>
      <c r="J4059" s="204"/>
      <c r="K4059" s="199"/>
      <c r="L4059" s="199"/>
      <c r="M4059" s="199"/>
      <c r="N4059" s="112"/>
      <c r="O4059" s="199"/>
      <c r="P4059" s="199"/>
      <c r="Q4059" s="199"/>
      <c r="R4059" s="199"/>
      <c r="S4059" s="199"/>
      <c r="T4059" s="199">
        <f>BD[[#This Row],[ND]]*BD[[#This Row],[NE]]</f>
        <v>0</v>
      </c>
      <c r="U4059" s="201" t="str">
        <f t="shared" si="249"/>
        <v/>
      </c>
      <c r="V4059" s="199"/>
      <c r="W4059" s="199">
        <f>BD[[#This Row],[NP]]*BD[[#This Row],[N.C]]</f>
        <v>0</v>
      </c>
      <c r="X4059" s="201" t="str">
        <f t="shared" si="250"/>
        <v/>
      </c>
      <c r="Y4059" s="182" t="b">
        <f t="shared" si="251"/>
        <v>0</v>
      </c>
      <c r="Z4059" s="199"/>
      <c r="AA4059" s="199"/>
      <c r="AB4059" s="112"/>
      <c r="AC4059" s="112"/>
      <c r="AD4059" s="112"/>
      <c r="AE4059" s="204"/>
      <c r="AF4059" s="199"/>
    </row>
    <row r="4060" spans="1:32" ht="15.6" hidden="1">
      <c r="A4060" s="198"/>
      <c r="B4060" s="199"/>
      <c r="C4060" s="199"/>
      <c r="D4060" s="199"/>
      <c r="E4060" s="200"/>
      <c r="F4060" s="200"/>
      <c r="G4060" s="199"/>
      <c r="H4060" s="199"/>
      <c r="I4060" s="200"/>
      <c r="J4060" s="204"/>
      <c r="K4060" s="199"/>
      <c r="L4060" s="199"/>
      <c r="M4060" s="199"/>
      <c r="N4060" s="112"/>
      <c r="O4060" s="199"/>
      <c r="P4060" s="199"/>
      <c r="Q4060" s="199"/>
      <c r="R4060" s="199"/>
      <c r="S4060" s="199"/>
      <c r="T4060" s="199">
        <f>BD[[#This Row],[ND]]*BD[[#This Row],[NE]]</f>
        <v>0</v>
      </c>
      <c r="U4060" s="201" t="str">
        <f t="shared" si="249"/>
        <v/>
      </c>
      <c r="V4060" s="199"/>
      <c r="W4060" s="199">
        <f>BD[[#This Row],[NP]]*BD[[#This Row],[N.C]]</f>
        <v>0</v>
      </c>
      <c r="X4060" s="201" t="str">
        <f t="shared" si="250"/>
        <v/>
      </c>
      <c r="Y4060" s="182" t="b">
        <f t="shared" si="251"/>
        <v>0</v>
      </c>
      <c r="Z4060" s="199"/>
      <c r="AA4060" s="199"/>
      <c r="AB4060" s="112"/>
      <c r="AC4060" s="112"/>
      <c r="AD4060" s="112"/>
      <c r="AE4060" s="204"/>
      <c r="AF4060" s="199"/>
    </row>
    <row r="4061" spans="1:32" ht="15.6" hidden="1">
      <c r="A4061" s="198"/>
      <c r="B4061" s="199"/>
      <c r="C4061" s="199"/>
      <c r="D4061" s="199"/>
      <c r="E4061" s="200"/>
      <c r="F4061" s="200"/>
      <c r="G4061" s="199"/>
      <c r="H4061" s="199"/>
      <c r="I4061" s="200"/>
      <c r="J4061" s="204"/>
      <c r="K4061" s="199"/>
      <c r="L4061" s="199"/>
      <c r="M4061" s="199"/>
      <c r="N4061" s="112"/>
      <c r="O4061" s="199"/>
      <c r="P4061" s="199"/>
      <c r="Q4061" s="199"/>
      <c r="R4061" s="199"/>
      <c r="S4061" s="199"/>
      <c r="T4061" s="199">
        <f>BD[[#This Row],[ND]]*BD[[#This Row],[NE]]</f>
        <v>0</v>
      </c>
      <c r="U4061" s="201" t="str">
        <f t="shared" si="249"/>
        <v/>
      </c>
      <c r="V4061" s="199"/>
      <c r="W4061" s="199">
        <f>BD[[#This Row],[NP]]*BD[[#This Row],[N.C]]</f>
        <v>0</v>
      </c>
      <c r="X4061" s="201" t="str">
        <f t="shared" si="250"/>
        <v/>
      </c>
      <c r="Y4061" s="182" t="b">
        <f t="shared" si="251"/>
        <v>0</v>
      </c>
      <c r="Z4061" s="199"/>
      <c r="AA4061" s="199"/>
      <c r="AB4061" s="112"/>
      <c r="AC4061" s="112"/>
      <c r="AD4061" s="112"/>
      <c r="AE4061" s="204"/>
      <c r="AF4061" s="199"/>
    </row>
    <row r="4062" spans="1:32" ht="15.6" hidden="1">
      <c r="A4062" s="198"/>
      <c r="B4062" s="199"/>
      <c r="C4062" s="199"/>
      <c r="D4062" s="199"/>
      <c r="E4062" s="200"/>
      <c r="F4062" s="200"/>
      <c r="G4062" s="199"/>
      <c r="H4062" s="199"/>
      <c r="I4062" s="200"/>
      <c r="J4062" s="204"/>
      <c r="K4062" s="199"/>
      <c r="L4062" s="199"/>
      <c r="M4062" s="199"/>
      <c r="N4062" s="112"/>
      <c r="O4062" s="199"/>
      <c r="P4062" s="199"/>
      <c r="Q4062" s="199"/>
      <c r="R4062" s="199"/>
      <c r="S4062" s="199"/>
      <c r="T4062" s="199">
        <f>BD[[#This Row],[ND]]*BD[[#This Row],[NE]]</f>
        <v>0</v>
      </c>
      <c r="U4062" s="201" t="str">
        <f t="shared" si="249"/>
        <v/>
      </c>
      <c r="V4062" s="199"/>
      <c r="W4062" s="199">
        <f>BD[[#This Row],[NP]]*BD[[#This Row],[N.C]]</f>
        <v>0</v>
      </c>
      <c r="X4062" s="201" t="str">
        <f t="shared" si="250"/>
        <v/>
      </c>
      <c r="Y4062" s="182" t="b">
        <f t="shared" si="251"/>
        <v>0</v>
      </c>
      <c r="Z4062" s="199"/>
      <c r="AA4062" s="199"/>
      <c r="AB4062" s="112"/>
      <c r="AC4062" s="112"/>
      <c r="AD4062" s="112"/>
      <c r="AE4062" s="204"/>
      <c r="AF4062" s="199"/>
    </row>
    <row r="4063" spans="1:32" ht="15.6" hidden="1">
      <c r="A4063" s="198"/>
      <c r="B4063" s="199"/>
      <c r="C4063" s="199"/>
      <c r="D4063" s="199"/>
      <c r="E4063" s="200"/>
      <c r="F4063" s="200"/>
      <c r="G4063" s="199"/>
      <c r="H4063" s="199"/>
      <c r="I4063" s="200"/>
      <c r="J4063" s="204"/>
      <c r="K4063" s="199"/>
      <c r="L4063" s="199"/>
      <c r="M4063" s="199"/>
      <c r="N4063" s="112"/>
      <c r="O4063" s="199"/>
      <c r="P4063" s="199"/>
      <c r="Q4063" s="199"/>
      <c r="R4063" s="199"/>
      <c r="S4063" s="199"/>
      <c r="T4063" s="199">
        <f>BD[[#This Row],[ND]]*BD[[#This Row],[NE]]</f>
        <v>0</v>
      </c>
      <c r="U4063" s="201" t="str">
        <f t="shared" si="249"/>
        <v/>
      </c>
      <c r="V4063" s="199"/>
      <c r="W4063" s="199">
        <f>BD[[#This Row],[NP]]*BD[[#This Row],[N.C]]</f>
        <v>0</v>
      </c>
      <c r="X4063" s="201" t="str">
        <f t="shared" si="250"/>
        <v/>
      </c>
      <c r="Y4063" s="182" t="b">
        <f t="shared" si="251"/>
        <v>0</v>
      </c>
      <c r="Z4063" s="199"/>
      <c r="AA4063" s="199"/>
      <c r="AB4063" s="112"/>
      <c r="AC4063" s="112"/>
      <c r="AD4063" s="112"/>
      <c r="AE4063" s="204"/>
      <c r="AF4063" s="199"/>
    </row>
    <row r="4064" spans="1:32" ht="15.6" hidden="1">
      <c r="A4064" s="198"/>
      <c r="B4064" s="199"/>
      <c r="C4064" s="199"/>
      <c r="D4064" s="199"/>
      <c r="E4064" s="200"/>
      <c r="F4064" s="200"/>
      <c r="G4064" s="199"/>
      <c r="H4064" s="199"/>
      <c r="I4064" s="200"/>
      <c r="J4064" s="204"/>
      <c r="K4064" s="199"/>
      <c r="L4064" s="199"/>
      <c r="M4064" s="199"/>
      <c r="N4064" s="112"/>
      <c r="O4064" s="199"/>
      <c r="P4064" s="199"/>
      <c r="Q4064" s="199"/>
      <c r="R4064" s="199"/>
      <c r="S4064" s="199"/>
      <c r="T4064" s="199">
        <f>BD[[#This Row],[ND]]*BD[[#This Row],[NE]]</f>
        <v>0</v>
      </c>
      <c r="U4064" s="201" t="str">
        <f t="shared" si="249"/>
        <v/>
      </c>
      <c r="V4064" s="199"/>
      <c r="W4064" s="199">
        <f>BD[[#This Row],[NP]]*BD[[#This Row],[N.C]]</f>
        <v>0</v>
      </c>
      <c r="X4064" s="201" t="str">
        <f t="shared" si="250"/>
        <v/>
      </c>
      <c r="Y4064" s="182" t="b">
        <f t="shared" si="251"/>
        <v>0</v>
      </c>
      <c r="Z4064" s="199"/>
      <c r="AA4064" s="199"/>
      <c r="AB4064" s="112"/>
      <c r="AC4064" s="112"/>
      <c r="AD4064" s="112"/>
      <c r="AE4064" s="204"/>
      <c r="AF4064" s="199"/>
    </row>
    <row r="4065" spans="1:32" ht="15.6" hidden="1">
      <c r="A4065" s="198"/>
      <c r="B4065" s="199"/>
      <c r="C4065" s="199"/>
      <c r="D4065" s="199"/>
      <c r="E4065" s="200"/>
      <c r="F4065" s="200"/>
      <c r="G4065" s="199"/>
      <c r="H4065" s="199"/>
      <c r="I4065" s="200"/>
      <c r="J4065" s="204"/>
      <c r="K4065" s="199"/>
      <c r="L4065" s="199"/>
      <c r="M4065" s="199"/>
      <c r="N4065" s="112"/>
      <c r="O4065" s="199"/>
      <c r="P4065" s="199"/>
      <c r="Q4065" s="199"/>
      <c r="R4065" s="199"/>
      <c r="S4065" s="199"/>
      <c r="T4065" s="199">
        <f>BD[[#This Row],[ND]]*BD[[#This Row],[NE]]</f>
        <v>0</v>
      </c>
      <c r="U4065" s="201" t="str">
        <f t="shared" si="249"/>
        <v/>
      </c>
      <c r="V4065" s="199"/>
      <c r="W4065" s="199">
        <f>BD[[#This Row],[NP]]*BD[[#This Row],[N.C]]</f>
        <v>0</v>
      </c>
      <c r="X4065" s="201" t="str">
        <f t="shared" si="250"/>
        <v/>
      </c>
      <c r="Y4065" s="182" t="b">
        <f t="shared" si="251"/>
        <v>0</v>
      </c>
      <c r="Z4065" s="199"/>
      <c r="AA4065" s="199"/>
      <c r="AB4065" s="112"/>
      <c r="AC4065" s="112"/>
      <c r="AD4065" s="112"/>
      <c r="AE4065" s="204"/>
      <c r="AF4065" s="199"/>
    </row>
    <row r="4066" spans="1:32" ht="15.6" hidden="1">
      <c r="A4066" s="198"/>
      <c r="B4066" s="199"/>
      <c r="C4066" s="199"/>
      <c r="D4066" s="199"/>
      <c r="E4066" s="200"/>
      <c r="F4066" s="200"/>
      <c r="G4066" s="199"/>
      <c r="H4066" s="199"/>
      <c r="I4066" s="200"/>
      <c r="J4066" s="204"/>
      <c r="K4066" s="199"/>
      <c r="L4066" s="199"/>
      <c r="M4066" s="199"/>
      <c r="N4066" s="112"/>
      <c r="O4066" s="199"/>
      <c r="P4066" s="199"/>
      <c r="Q4066" s="199"/>
      <c r="R4066" s="199"/>
      <c r="S4066" s="199"/>
      <c r="T4066" s="199">
        <f>BD[[#This Row],[ND]]*BD[[#This Row],[NE]]</f>
        <v>0</v>
      </c>
      <c r="U4066" s="201" t="str">
        <f t="shared" si="249"/>
        <v/>
      </c>
      <c r="V4066" s="199"/>
      <c r="W4066" s="199">
        <f>BD[[#This Row],[NP]]*BD[[#This Row],[N.C]]</f>
        <v>0</v>
      </c>
      <c r="X4066" s="201" t="str">
        <f t="shared" si="250"/>
        <v/>
      </c>
      <c r="Y4066" s="182" t="b">
        <f t="shared" si="251"/>
        <v>0</v>
      </c>
      <c r="Z4066" s="199"/>
      <c r="AA4066" s="199"/>
      <c r="AB4066" s="112"/>
      <c r="AC4066" s="112"/>
      <c r="AD4066" s="112"/>
      <c r="AE4066" s="204"/>
      <c r="AF4066" s="199"/>
    </row>
    <row r="4067" spans="1:32" ht="15.6" hidden="1">
      <c r="A4067" s="198"/>
      <c r="B4067" s="199"/>
      <c r="C4067" s="199"/>
      <c r="D4067" s="199"/>
      <c r="E4067" s="200"/>
      <c r="F4067" s="200"/>
      <c r="G4067" s="199"/>
      <c r="H4067" s="199"/>
      <c r="I4067" s="200"/>
      <c r="J4067" s="204"/>
      <c r="K4067" s="199"/>
      <c r="L4067" s="199"/>
      <c r="M4067" s="199"/>
      <c r="N4067" s="112"/>
      <c r="O4067" s="199"/>
      <c r="P4067" s="199"/>
      <c r="Q4067" s="199"/>
      <c r="R4067" s="199"/>
      <c r="S4067" s="199"/>
      <c r="T4067" s="199">
        <f>BD[[#This Row],[ND]]*BD[[#This Row],[NE]]</f>
        <v>0</v>
      </c>
      <c r="U4067" s="201" t="str">
        <f t="shared" si="249"/>
        <v/>
      </c>
      <c r="V4067" s="199"/>
      <c r="W4067" s="199">
        <f>BD[[#This Row],[NP]]*BD[[#This Row],[N.C]]</f>
        <v>0</v>
      </c>
      <c r="X4067" s="201" t="str">
        <f t="shared" si="250"/>
        <v/>
      </c>
      <c r="Y4067" s="182" t="b">
        <f t="shared" si="251"/>
        <v>0</v>
      </c>
      <c r="Z4067" s="199"/>
      <c r="AA4067" s="199"/>
      <c r="AB4067" s="112"/>
      <c r="AC4067" s="112"/>
      <c r="AD4067" s="112"/>
      <c r="AE4067" s="204"/>
      <c r="AF4067" s="199"/>
    </row>
    <row r="4068" spans="1:32" ht="15.6" hidden="1">
      <c r="A4068" s="198"/>
      <c r="B4068" s="199"/>
      <c r="C4068" s="199"/>
      <c r="D4068" s="199"/>
      <c r="E4068" s="200"/>
      <c r="F4068" s="200"/>
      <c r="G4068" s="199"/>
      <c r="H4068" s="199"/>
      <c r="I4068" s="200"/>
      <c r="J4068" s="204"/>
      <c r="K4068" s="199"/>
      <c r="L4068" s="199"/>
      <c r="M4068" s="199"/>
      <c r="N4068" s="112"/>
      <c r="O4068" s="199"/>
      <c r="P4068" s="199"/>
      <c r="Q4068" s="199"/>
      <c r="R4068" s="199"/>
      <c r="S4068" s="199"/>
      <c r="T4068" s="199">
        <f>BD[[#This Row],[ND]]*BD[[#This Row],[NE]]</f>
        <v>0</v>
      </c>
      <c r="U4068" s="201" t="str">
        <f t="shared" si="249"/>
        <v/>
      </c>
      <c r="V4068" s="199"/>
      <c r="W4068" s="199">
        <f>BD[[#This Row],[NP]]*BD[[#This Row],[N.C]]</f>
        <v>0</v>
      </c>
      <c r="X4068" s="201" t="str">
        <f t="shared" si="250"/>
        <v/>
      </c>
      <c r="Y4068" s="182" t="b">
        <f t="shared" si="251"/>
        <v>0</v>
      </c>
      <c r="Z4068" s="199"/>
      <c r="AA4068" s="199"/>
      <c r="AB4068" s="112"/>
      <c r="AC4068" s="112"/>
      <c r="AD4068" s="112"/>
      <c r="AE4068" s="204"/>
      <c r="AF4068" s="199"/>
    </row>
    <row r="4069" spans="1:32" ht="15.6" hidden="1">
      <c r="A4069" s="198"/>
      <c r="B4069" s="199"/>
      <c r="C4069" s="199"/>
      <c r="D4069" s="199"/>
      <c r="E4069" s="200"/>
      <c r="F4069" s="200"/>
      <c r="G4069" s="199"/>
      <c r="H4069" s="199"/>
      <c r="I4069" s="200"/>
      <c r="J4069" s="204"/>
      <c r="K4069" s="199"/>
      <c r="L4069" s="199"/>
      <c r="M4069" s="199"/>
      <c r="N4069" s="112"/>
      <c r="O4069" s="199"/>
      <c r="P4069" s="199"/>
      <c r="Q4069" s="199"/>
      <c r="R4069" s="199"/>
      <c r="S4069" s="199"/>
      <c r="T4069" s="199">
        <f>BD[[#This Row],[ND]]*BD[[#This Row],[NE]]</f>
        <v>0</v>
      </c>
      <c r="U4069" s="201" t="str">
        <f t="shared" si="249"/>
        <v/>
      </c>
      <c r="V4069" s="199"/>
      <c r="W4069" s="199">
        <f>BD[[#This Row],[NP]]*BD[[#This Row],[N.C]]</f>
        <v>0</v>
      </c>
      <c r="X4069" s="201" t="str">
        <f t="shared" si="250"/>
        <v/>
      </c>
      <c r="Y4069" s="182" t="b">
        <f t="shared" si="251"/>
        <v>0</v>
      </c>
      <c r="Z4069" s="199"/>
      <c r="AA4069" s="199"/>
      <c r="AB4069" s="112"/>
      <c r="AC4069" s="112"/>
      <c r="AD4069" s="112"/>
      <c r="AE4069" s="204"/>
      <c r="AF4069" s="199"/>
    </row>
    <row r="4070" spans="1:32" ht="15.6" hidden="1">
      <c r="A4070" s="198"/>
      <c r="B4070" s="199"/>
      <c r="C4070" s="199"/>
      <c r="D4070" s="199"/>
      <c r="E4070" s="200"/>
      <c r="F4070" s="200"/>
      <c r="G4070" s="199"/>
      <c r="H4070" s="199"/>
      <c r="I4070" s="200"/>
      <c r="J4070" s="204"/>
      <c r="K4070" s="199"/>
      <c r="L4070" s="199"/>
      <c r="M4070" s="199"/>
      <c r="N4070" s="112"/>
      <c r="O4070" s="199"/>
      <c r="P4070" s="199"/>
      <c r="Q4070" s="199"/>
      <c r="R4070" s="199"/>
      <c r="S4070" s="199"/>
      <c r="T4070" s="199">
        <f>BD[[#This Row],[ND]]*BD[[#This Row],[NE]]</f>
        <v>0</v>
      </c>
      <c r="U4070" s="201" t="str">
        <f t="shared" si="249"/>
        <v/>
      </c>
      <c r="V4070" s="199"/>
      <c r="W4070" s="199">
        <f>BD[[#This Row],[NP]]*BD[[#This Row],[N.C]]</f>
        <v>0</v>
      </c>
      <c r="X4070" s="201" t="str">
        <f t="shared" si="250"/>
        <v/>
      </c>
      <c r="Y4070" s="182" t="b">
        <f t="shared" si="251"/>
        <v>0</v>
      </c>
      <c r="Z4070" s="199"/>
      <c r="AA4070" s="199"/>
      <c r="AB4070" s="112"/>
      <c r="AC4070" s="112"/>
      <c r="AD4070" s="112"/>
      <c r="AE4070" s="204"/>
      <c r="AF4070" s="199"/>
    </row>
    <row r="4071" spans="1:32" ht="15.6" hidden="1">
      <c r="A4071" s="198"/>
      <c r="B4071" s="199"/>
      <c r="C4071" s="199"/>
      <c r="D4071" s="199"/>
      <c r="E4071" s="200"/>
      <c r="F4071" s="200"/>
      <c r="G4071" s="199"/>
      <c r="H4071" s="199"/>
      <c r="I4071" s="200"/>
      <c r="J4071" s="204"/>
      <c r="K4071" s="199"/>
      <c r="L4071" s="199"/>
      <c r="M4071" s="199"/>
      <c r="N4071" s="112"/>
      <c r="O4071" s="199"/>
      <c r="P4071" s="199"/>
      <c r="Q4071" s="199"/>
      <c r="R4071" s="199"/>
      <c r="S4071" s="199"/>
      <c r="T4071" s="199">
        <f>BD[[#This Row],[ND]]*BD[[#This Row],[NE]]</f>
        <v>0</v>
      </c>
      <c r="U4071" s="201" t="str">
        <f t="shared" si="249"/>
        <v/>
      </c>
      <c r="V4071" s="199"/>
      <c r="W4071" s="199">
        <f>BD[[#This Row],[NP]]*BD[[#This Row],[N.C]]</f>
        <v>0</v>
      </c>
      <c r="X4071" s="201" t="str">
        <f t="shared" si="250"/>
        <v/>
      </c>
      <c r="Y4071" s="182" t="b">
        <f t="shared" si="251"/>
        <v>0</v>
      </c>
      <c r="Z4071" s="199"/>
      <c r="AA4071" s="199"/>
      <c r="AB4071" s="112"/>
      <c r="AC4071" s="112"/>
      <c r="AD4071" s="112"/>
      <c r="AE4071" s="204"/>
      <c r="AF4071" s="199"/>
    </row>
    <row r="4072" spans="1:32" ht="15.6" hidden="1">
      <c r="A4072" s="198"/>
      <c r="B4072" s="199"/>
      <c r="C4072" s="199"/>
      <c r="D4072" s="199"/>
      <c r="E4072" s="200"/>
      <c r="F4072" s="200"/>
      <c r="G4072" s="199"/>
      <c r="H4072" s="199"/>
      <c r="I4072" s="200"/>
      <c r="J4072" s="204"/>
      <c r="K4072" s="199"/>
      <c r="L4072" s="199"/>
      <c r="M4072" s="199"/>
      <c r="N4072" s="112"/>
      <c r="O4072" s="199"/>
      <c r="P4072" s="199"/>
      <c r="Q4072" s="199"/>
      <c r="R4072" s="199"/>
      <c r="S4072" s="199"/>
      <c r="T4072" s="199">
        <f>BD[[#This Row],[ND]]*BD[[#This Row],[NE]]</f>
        <v>0</v>
      </c>
      <c r="U4072" s="201" t="str">
        <f t="shared" si="249"/>
        <v/>
      </c>
      <c r="V4072" s="199"/>
      <c r="W4072" s="199">
        <f>BD[[#This Row],[NP]]*BD[[#This Row],[N.C]]</f>
        <v>0</v>
      </c>
      <c r="X4072" s="201" t="str">
        <f t="shared" si="250"/>
        <v/>
      </c>
      <c r="Y4072" s="182" t="b">
        <f t="shared" si="251"/>
        <v>0</v>
      </c>
      <c r="Z4072" s="199"/>
      <c r="AA4072" s="199"/>
      <c r="AB4072" s="112"/>
      <c r="AC4072" s="112"/>
      <c r="AD4072" s="112"/>
      <c r="AE4072" s="204"/>
      <c r="AF4072" s="199"/>
    </row>
    <row r="4073" spans="1:32" ht="15.6" hidden="1">
      <c r="A4073" s="198"/>
      <c r="B4073" s="199"/>
      <c r="C4073" s="199"/>
      <c r="D4073" s="199"/>
      <c r="E4073" s="200"/>
      <c r="F4073" s="200"/>
      <c r="G4073" s="199"/>
      <c r="H4073" s="199"/>
      <c r="I4073" s="200"/>
      <c r="J4073" s="204"/>
      <c r="K4073" s="199"/>
      <c r="L4073" s="199"/>
      <c r="M4073" s="199"/>
      <c r="N4073" s="112"/>
      <c r="O4073" s="199"/>
      <c r="P4073" s="199"/>
      <c r="Q4073" s="199"/>
      <c r="R4073" s="199"/>
      <c r="S4073" s="199"/>
      <c r="T4073" s="199">
        <f>BD[[#This Row],[ND]]*BD[[#This Row],[NE]]</f>
        <v>0</v>
      </c>
      <c r="U4073" s="201" t="str">
        <f t="shared" si="249"/>
        <v/>
      </c>
      <c r="V4073" s="199"/>
      <c r="W4073" s="199">
        <f>BD[[#This Row],[NP]]*BD[[#This Row],[N.C]]</f>
        <v>0</v>
      </c>
      <c r="X4073" s="201" t="str">
        <f t="shared" si="250"/>
        <v/>
      </c>
      <c r="Y4073" s="182" t="b">
        <f t="shared" si="251"/>
        <v>0</v>
      </c>
      <c r="Z4073" s="199"/>
      <c r="AA4073" s="199"/>
      <c r="AB4073" s="112"/>
      <c r="AC4073" s="112"/>
      <c r="AD4073" s="112"/>
      <c r="AE4073" s="204"/>
      <c r="AF4073" s="199"/>
    </row>
    <row r="4074" spans="1:32" ht="15.6" hidden="1">
      <c r="A4074" s="198"/>
      <c r="B4074" s="199"/>
      <c r="C4074" s="199"/>
      <c r="D4074" s="199"/>
      <c r="E4074" s="200"/>
      <c r="F4074" s="200"/>
      <c r="G4074" s="199"/>
      <c r="H4074" s="199"/>
      <c r="I4074" s="200"/>
      <c r="J4074" s="204"/>
      <c r="K4074" s="199"/>
      <c r="L4074" s="199"/>
      <c r="M4074" s="199"/>
      <c r="N4074" s="112"/>
      <c r="O4074" s="199"/>
      <c r="P4074" s="199"/>
      <c r="Q4074" s="199"/>
      <c r="R4074" s="199"/>
      <c r="S4074" s="199"/>
      <c r="T4074" s="199">
        <f>BD[[#This Row],[ND]]*BD[[#This Row],[NE]]</f>
        <v>0</v>
      </c>
      <c r="U4074" s="201" t="str">
        <f t="shared" si="249"/>
        <v/>
      </c>
      <c r="V4074" s="199"/>
      <c r="W4074" s="199">
        <f>BD[[#This Row],[NP]]*BD[[#This Row],[N.C]]</f>
        <v>0</v>
      </c>
      <c r="X4074" s="201" t="str">
        <f t="shared" si="250"/>
        <v/>
      </c>
      <c r="Y4074" s="182" t="b">
        <f t="shared" si="251"/>
        <v>0</v>
      </c>
      <c r="Z4074" s="199"/>
      <c r="AA4074" s="199"/>
      <c r="AB4074" s="112"/>
      <c r="AC4074" s="112"/>
      <c r="AD4074" s="112"/>
      <c r="AE4074" s="204"/>
      <c r="AF4074" s="199"/>
    </row>
    <row r="4075" spans="1:32" ht="15.6" hidden="1">
      <c r="A4075" s="198"/>
      <c r="B4075" s="199"/>
      <c r="C4075" s="199"/>
      <c r="D4075" s="199"/>
      <c r="E4075" s="200"/>
      <c r="F4075" s="200"/>
      <c r="G4075" s="199"/>
      <c r="H4075" s="199"/>
      <c r="I4075" s="200"/>
      <c r="J4075" s="204"/>
      <c r="K4075" s="199"/>
      <c r="L4075" s="199"/>
      <c r="M4075" s="199"/>
      <c r="N4075" s="112"/>
      <c r="O4075" s="199"/>
      <c r="P4075" s="199"/>
      <c r="Q4075" s="199"/>
      <c r="R4075" s="199"/>
      <c r="S4075" s="199"/>
      <c r="T4075" s="199">
        <f>BD[[#This Row],[ND]]*BD[[#This Row],[NE]]</f>
        <v>0</v>
      </c>
      <c r="U4075" s="201" t="str">
        <f t="shared" si="249"/>
        <v/>
      </c>
      <c r="V4075" s="199"/>
      <c r="W4075" s="199">
        <f>BD[[#This Row],[NP]]*BD[[#This Row],[N.C]]</f>
        <v>0</v>
      </c>
      <c r="X4075" s="201" t="str">
        <f t="shared" si="250"/>
        <v/>
      </c>
      <c r="Y4075" s="182" t="b">
        <f t="shared" si="251"/>
        <v>0</v>
      </c>
      <c r="Z4075" s="199"/>
      <c r="AA4075" s="199"/>
      <c r="AB4075" s="112"/>
      <c r="AC4075" s="112"/>
      <c r="AD4075" s="112"/>
      <c r="AE4075" s="204"/>
      <c r="AF4075" s="199"/>
    </row>
    <row r="4076" spans="1:32" ht="15.6" hidden="1">
      <c r="A4076" s="198"/>
      <c r="B4076" s="199"/>
      <c r="C4076" s="199"/>
      <c r="D4076" s="199"/>
      <c r="E4076" s="200"/>
      <c r="F4076" s="200"/>
      <c r="G4076" s="199"/>
      <c r="H4076" s="199"/>
      <c r="I4076" s="200"/>
      <c r="J4076" s="204"/>
      <c r="K4076" s="199"/>
      <c r="L4076" s="199"/>
      <c r="M4076" s="199"/>
      <c r="N4076" s="112"/>
      <c r="O4076" s="199"/>
      <c r="P4076" s="199"/>
      <c r="Q4076" s="199"/>
      <c r="R4076" s="199"/>
      <c r="S4076" s="199"/>
      <c r="T4076" s="199">
        <f>BD[[#This Row],[ND]]*BD[[#This Row],[NE]]</f>
        <v>0</v>
      </c>
      <c r="U4076" s="201" t="str">
        <f t="shared" si="249"/>
        <v/>
      </c>
      <c r="V4076" s="199"/>
      <c r="W4076" s="199">
        <f>BD[[#This Row],[NP]]*BD[[#This Row],[N.C]]</f>
        <v>0</v>
      </c>
      <c r="X4076" s="201" t="str">
        <f t="shared" si="250"/>
        <v/>
      </c>
      <c r="Y4076" s="182" t="b">
        <f t="shared" si="251"/>
        <v>0</v>
      </c>
      <c r="Z4076" s="199"/>
      <c r="AA4076" s="199"/>
      <c r="AB4076" s="112"/>
      <c r="AC4076" s="112"/>
      <c r="AD4076" s="112"/>
      <c r="AE4076" s="204"/>
      <c r="AF4076" s="199"/>
    </row>
    <row r="4077" spans="1:32" ht="15.6" hidden="1">
      <c r="A4077" s="198"/>
      <c r="B4077" s="199"/>
      <c r="C4077" s="199"/>
      <c r="D4077" s="199"/>
      <c r="E4077" s="200"/>
      <c r="F4077" s="200"/>
      <c r="G4077" s="199"/>
      <c r="H4077" s="199"/>
      <c r="I4077" s="200"/>
      <c r="J4077" s="204"/>
      <c r="K4077" s="199"/>
      <c r="L4077" s="199"/>
      <c r="M4077" s="199"/>
      <c r="N4077" s="112"/>
      <c r="O4077" s="199"/>
      <c r="P4077" s="199"/>
      <c r="Q4077" s="199"/>
      <c r="R4077" s="199"/>
      <c r="S4077" s="199"/>
      <c r="T4077" s="199">
        <f>BD[[#This Row],[ND]]*BD[[#This Row],[NE]]</f>
        <v>0</v>
      </c>
      <c r="U4077" s="201" t="str">
        <f t="shared" si="249"/>
        <v/>
      </c>
      <c r="V4077" s="199"/>
      <c r="W4077" s="199">
        <f>BD[[#This Row],[NP]]*BD[[#This Row],[N.C]]</f>
        <v>0</v>
      </c>
      <c r="X4077" s="201" t="str">
        <f t="shared" si="250"/>
        <v/>
      </c>
      <c r="Y4077" s="182" t="b">
        <f t="shared" si="251"/>
        <v>0</v>
      </c>
      <c r="Z4077" s="199"/>
      <c r="AA4077" s="199"/>
      <c r="AB4077" s="112"/>
      <c r="AC4077" s="112"/>
      <c r="AD4077" s="112"/>
      <c r="AE4077" s="204"/>
      <c r="AF4077" s="199"/>
    </row>
    <row r="4078" spans="1:32" ht="15.6" hidden="1">
      <c r="A4078" s="198"/>
      <c r="B4078" s="199"/>
      <c r="C4078" s="199"/>
      <c r="D4078" s="199"/>
      <c r="E4078" s="200"/>
      <c r="F4078" s="200"/>
      <c r="G4078" s="199"/>
      <c r="H4078" s="199"/>
      <c r="I4078" s="200"/>
      <c r="J4078" s="204"/>
      <c r="K4078" s="199"/>
      <c r="L4078" s="199"/>
      <c r="M4078" s="199"/>
      <c r="N4078" s="112"/>
      <c r="O4078" s="199"/>
      <c r="P4078" s="199"/>
      <c r="Q4078" s="199"/>
      <c r="R4078" s="199"/>
      <c r="S4078" s="199"/>
      <c r="T4078" s="199">
        <f>BD[[#This Row],[ND]]*BD[[#This Row],[NE]]</f>
        <v>0</v>
      </c>
      <c r="U4078" s="201" t="str">
        <f t="shared" si="249"/>
        <v/>
      </c>
      <c r="V4078" s="199"/>
      <c r="W4078" s="199">
        <f>BD[[#This Row],[NP]]*BD[[#This Row],[N.C]]</f>
        <v>0</v>
      </c>
      <c r="X4078" s="201" t="str">
        <f t="shared" si="250"/>
        <v/>
      </c>
      <c r="Y4078" s="182" t="b">
        <f t="shared" si="251"/>
        <v>0</v>
      </c>
      <c r="Z4078" s="199"/>
      <c r="AA4078" s="199"/>
      <c r="AB4078" s="112"/>
      <c r="AC4078" s="112"/>
      <c r="AD4078" s="112"/>
      <c r="AE4078" s="204"/>
      <c r="AF4078" s="199"/>
    </row>
    <row r="4079" spans="1:32" ht="15.6" hidden="1">
      <c r="A4079" s="198"/>
      <c r="B4079" s="199"/>
      <c r="C4079" s="199"/>
      <c r="D4079" s="199"/>
      <c r="E4079" s="200"/>
      <c r="F4079" s="200"/>
      <c r="G4079" s="199"/>
      <c r="H4079" s="199"/>
      <c r="I4079" s="200"/>
      <c r="J4079" s="204"/>
      <c r="K4079" s="199"/>
      <c r="L4079" s="199"/>
      <c r="M4079" s="199"/>
      <c r="N4079" s="112"/>
      <c r="O4079" s="199"/>
      <c r="P4079" s="199"/>
      <c r="Q4079" s="199"/>
      <c r="R4079" s="199"/>
      <c r="S4079" s="199"/>
      <c r="T4079" s="199">
        <f>BD[[#This Row],[ND]]*BD[[#This Row],[NE]]</f>
        <v>0</v>
      </c>
      <c r="U4079" s="201" t="str">
        <f t="shared" si="249"/>
        <v/>
      </c>
      <c r="V4079" s="199"/>
      <c r="W4079" s="199">
        <f>BD[[#This Row],[NP]]*BD[[#This Row],[N.C]]</f>
        <v>0</v>
      </c>
      <c r="X4079" s="201" t="str">
        <f t="shared" si="250"/>
        <v/>
      </c>
      <c r="Y4079" s="182" t="b">
        <f t="shared" si="251"/>
        <v>0</v>
      </c>
      <c r="Z4079" s="199"/>
      <c r="AA4079" s="199"/>
      <c r="AB4079" s="112"/>
      <c r="AC4079" s="112"/>
      <c r="AD4079" s="112"/>
      <c r="AE4079" s="204"/>
      <c r="AF4079" s="199"/>
    </row>
    <row r="4080" spans="1:32" ht="15.6" hidden="1">
      <c r="A4080" s="198"/>
      <c r="B4080" s="199"/>
      <c r="C4080" s="199"/>
      <c r="D4080" s="199"/>
      <c r="E4080" s="200"/>
      <c r="F4080" s="200"/>
      <c r="G4080" s="199"/>
      <c r="H4080" s="199"/>
      <c r="I4080" s="200"/>
      <c r="J4080" s="204"/>
      <c r="K4080" s="199"/>
      <c r="L4080" s="199"/>
      <c r="M4080" s="199"/>
      <c r="N4080" s="112"/>
      <c r="O4080" s="199"/>
      <c r="P4080" s="199"/>
      <c r="Q4080" s="199"/>
      <c r="R4080" s="199"/>
      <c r="S4080" s="199"/>
      <c r="T4080" s="199">
        <f>BD[[#This Row],[ND]]*BD[[#This Row],[NE]]</f>
        <v>0</v>
      </c>
      <c r="U4080" s="201" t="str">
        <f t="shared" si="249"/>
        <v/>
      </c>
      <c r="V4080" s="199"/>
      <c r="W4080" s="199">
        <f>BD[[#This Row],[NP]]*BD[[#This Row],[N.C]]</f>
        <v>0</v>
      </c>
      <c r="X4080" s="201" t="str">
        <f t="shared" si="250"/>
        <v/>
      </c>
      <c r="Y4080" s="182" t="b">
        <f t="shared" si="251"/>
        <v>0</v>
      </c>
      <c r="Z4080" s="199"/>
      <c r="AA4080" s="199"/>
      <c r="AB4080" s="112"/>
      <c r="AC4080" s="112"/>
      <c r="AD4080" s="112"/>
      <c r="AE4080" s="204"/>
      <c r="AF4080" s="199"/>
    </row>
    <row r="4081" spans="1:32" ht="15.6" hidden="1">
      <c r="A4081" s="198"/>
      <c r="B4081" s="199"/>
      <c r="C4081" s="199"/>
      <c r="D4081" s="199"/>
      <c r="E4081" s="200"/>
      <c r="F4081" s="200"/>
      <c r="G4081" s="199"/>
      <c r="H4081" s="199"/>
      <c r="I4081" s="200"/>
      <c r="J4081" s="204"/>
      <c r="K4081" s="199"/>
      <c r="L4081" s="199"/>
      <c r="M4081" s="199"/>
      <c r="N4081" s="112"/>
      <c r="O4081" s="199"/>
      <c r="P4081" s="199"/>
      <c r="Q4081" s="199"/>
      <c r="R4081" s="199"/>
      <c r="S4081" s="199"/>
      <c r="T4081" s="199">
        <f>BD[[#This Row],[ND]]*BD[[#This Row],[NE]]</f>
        <v>0</v>
      </c>
      <c r="U4081" s="201" t="str">
        <f t="shared" si="249"/>
        <v/>
      </c>
      <c r="V4081" s="199"/>
      <c r="W4081" s="199">
        <f>BD[[#This Row],[NP]]*BD[[#This Row],[N.C]]</f>
        <v>0</v>
      </c>
      <c r="X4081" s="201" t="str">
        <f t="shared" si="250"/>
        <v/>
      </c>
      <c r="Y4081" s="182" t="b">
        <f t="shared" si="251"/>
        <v>0</v>
      </c>
      <c r="Z4081" s="199"/>
      <c r="AA4081" s="199"/>
      <c r="AB4081" s="112"/>
      <c r="AC4081" s="112"/>
      <c r="AD4081" s="112"/>
      <c r="AE4081" s="204"/>
      <c r="AF4081" s="199"/>
    </row>
    <row r="4082" spans="1:32" ht="15.6" hidden="1">
      <c r="A4082" s="198"/>
      <c r="B4082" s="199"/>
      <c r="C4082" s="199"/>
      <c r="D4082" s="199"/>
      <c r="E4082" s="200"/>
      <c r="F4082" s="200"/>
      <c r="G4082" s="199"/>
      <c r="H4082" s="199"/>
      <c r="I4082" s="200"/>
      <c r="J4082" s="204"/>
      <c r="K4082" s="199"/>
      <c r="L4082" s="199"/>
      <c r="M4082" s="199"/>
      <c r="N4082" s="112"/>
      <c r="O4082" s="199"/>
      <c r="P4082" s="199"/>
      <c r="Q4082" s="199"/>
      <c r="R4082" s="199"/>
      <c r="S4082" s="199"/>
      <c r="T4082" s="199">
        <f>BD[[#This Row],[ND]]*BD[[#This Row],[NE]]</f>
        <v>0</v>
      </c>
      <c r="U4082" s="201" t="str">
        <f t="shared" si="249"/>
        <v/>
      </c>
      <c r="V4082" s="199"/>
      <c r="W4082" s="199">
        <f>BD[[#This Row],[NP]]*BD[[#This Row],[N.C]]</f>
        <v>0</v>
      </c>
      <c r="X4082" s="201" t="str">
        <f t="shared" si="250"/>
        <v/>
      </c>
      <c r="Y4082" s="182" t="b">
        <f t="shared" si="251"/>
        <v>0</v>
      </c>
      <c r="Z4082" s="199"/>
      <c r="AA4082" s="199"/>
      <c r="AB4082" s="112"/>
      <c r="AC4082" s="112"/>
      <c r="AD4082" s="112"/>
      <c r="AE4082" s="204"/>
      <c r="AF4082" s="199"/>
    </row>
    <row r="4083" spans="1:32" ht="15.6" hidden="1">
      <c r="A4083" s="198"/>
      <c r="B4083" s="199"/>
      <c r="C4083" s="199"/>
      <c r="D4083" s="199"/>
      <c r="E4083" s="200"/>
      <c r="F4083" s="200"/>
      <c r="G4083" s="199"/>
      <c r="H4083" s="199"/>
      <c r="I4083" s="200"/>
      <c r="J4083" s="204"/>
      <c r="K4083" s="199"/>
      <c r="L4083" s="199"/>
      <c r="M4083" s="199"/>
      <c r="N4083" s="112"/>
      <c r="O4083" s="199"/>
      <c r="P4083" s="199"/>
      <c r="Q4083" s="199"/>
      <c r="R4083" s="199"/>
      <c r="S4083" s="199"/>
      <c r="T4083" s="199">
        <f>BD[[#This Row],[ND]]*BD[[#This Row],[NE]]</f>
        <v>0</v>
      </c>
      <c r="U4083" s="201" t="str">
        <f t="shared" si="249"/>
        <v/>
      </c>
      <c r="V4083" s="199"/>
      <c r="W4083" s="199">
        <f>BD[[#This Row],[NP]]*BD[[#This Row],[N.C]]</f>
        <v>0</v>
      </c>
      <c r="X4083" s="201" t="str">
        <f t="shared" si="250"/>
        <v/>
      </c>
      <c r="Y4083" s="182" t="b">
        <f t="shared" si="251"/>
        <v>0</v>
      </c>
      <c r="Z4083" s="199"/>
      <c r="AA4083" s="199"/>
      <c r="AB4083" s="112"/>
      <c r="AC4083" s="112"/>
      <c r="AD4083" s="112"/>
      <c r="AE4083" s="204"/>
      <c r="AF4083" s="199"/>
    </row>
    <row r="4084" spans="1:32" ht="15.6" hidden="1">
      <c r="A4084" s="198"/>
      <c r="B4084" s="199"/>
      <c r="C4084" s="199"/>
      <c r="D4084" s="199"/>
      <c r="E4084" s="200"/>
      <c r="F4084" s="200"/>
      <c r="G4084" s="199"/>
      <c r="H4084" s="199"/>
      <c r="I4084" s="200"/>
      <c r="J4084" s="204"/>
      <c r="K4084" s="199"/>
      <c r="L4084" s="199"/>
      <c r="M4084" s="199"/>
      <c r="N4084" s="112"/>
      <c r="O4084" s="199"/>
      <c r="P4084" s="199"/>
      <c r="Q4084" s="199"/>
      <c r="R4084" s="199"/>
      <c r="S4084" s="199"/>
      <c r="T4084" s="199">
        <f>BD[[#This Row],[ND]]*BD[[#This Row],[NE]]</f>
        <v>0</v>
      </c>
      <c r="U4084" s="201" t="str">
        <f t="shared" si="249"/>
        <v/>
      </c>
      <c r="V4084" s="199"/>
      <c r="W4084" s="199">
        <f>BD[[#This Row],[NP]]*BD[[#This Row],[N.C]]</f>
        <v>0</v>
      </c>
      <c r="X4084" s="201" t="str">
        <f t="shared" si="250"/>
        <v/>
      </c>
      <c r="Y4084" s="182" t="b">
        <f t="shared" si="251"/>
        <v>0</v>
      </c>
      <c r="Z4084" s="199"/>
      <c r="AA4084" s="199"/>
      <c r="AB4084" s="112"/>
      <c r="AC4084" s="112"/>
      <c r="AD4084" s="112"/>
      <c r="AE4084" s="204"/>
      <c r="AF4084" s="199"/>
    </row>
    <row r="4085" spans="1:32" ht="15.6" hidden="1">
      <c r="A4085" s="198"/>
      <c r="B4085" s="199"/>
      <c r="C4085" s="199"/>
      <c r="D4085" s="199"/>
      <c r="E4085" s="200"/>
      <c r="F4085" s="200"/>
      <c r="G4085" s="199"/>
      <c r="H4085" s="199"/>
      <c r="I4085" s="200"/>
      <c r="J4085" s="204"/>
      <c r="K4085" s="199"/>
      <c r="L4085" s="199"/>
      <c r="M4085" s="199"/>
      <c r="N4085" s="112"/>
      <c r="O4085" s="199"/>
      <c r="P4085" s="199"/>
      <c r="Q4085" s="199"/>
      <c r="R4085" s="199"/>
      <c r="S4085" s="199"/>
      <c r="T4085" s="199">
        <f>BD[[#This Row],[ND]]*BD[[#This Row],[NE]]</f>
        <v>0</v>
      </c>
      <c r="U4085" s="201" t="str">
        <f t="shared" si="249"/>
        <v/>
      </c>
      <c r="V4085" s="199"/>
      <c r="W4085" s="199">
        <f>BD[[#This Row],[NP]]*BD[[#This Row],[N.C]]</f>
        <v>0</v>
      </c>
      <c r="X4085" s="201" t="str">
        <f t="shared" si="250"/>
        <v/>
      </c>
      <c r="Y4085" s="182" t="b">
        <f t="shared" si="251"/>
        <v>0</v>
      </c>
      <c r="Z4085" s="199"/>
      <c r="AA4085" s="199"/>
      <c r="AB4085" s="112"/>
      <c r="AC4085" s="112"/>
      <c r="AD4085" s="112"/>
      <c r="AE4085" s="204"/>
      <c r="AF4085" s="199"/>
    </row>
    <row r="4086" spans="1:32" ht="15.6" hidden="1">
      <c r="A4086" s="198"/>
      <c r="B4086" s="199"/>
      <c r="C4086" s="199"/>
      <c r="D4086" s="199"/>
      <c r="E4086" s="200"/>
      <c r="F4086" s="200"/>
      <c r="G4086" s="199"/>
      <c r="H4086" s="199"/>
      <c r="I4086" s="200"/>
      <c r="J4086" s="204"/>
      <c r="K4086" s="199"/>
      <c r="L4086" s="199"/>
      <c r="M4086" s="199"/>
      <c r="N4086" s="112"/>
      <c r="O4086" s="199"/>
      <c r="P4086" s="199"/>
      <c r="Q4086" s="199"/>
      <c r="R4086" s="199"/>
      <c r="S4086" s="199"/>
      <c r="T4086" s="199">
        <f>BD[[#This Row],[ND]]*BD[[#This Row],[NE]]</f>
        <v>0</v>
      </c>
      <c r="U4086" s="201" t="str">
        <f t="shared" si="249"/>
        <v/>
      </c>
      <c r="V4086" s="199"/>
      <c r="W4086" s="199">
        <f>BD[[#This Row],[NP]]*BD[[#This Row],[N.C]]</f>
        <v>0</v>
      </c>
      <c r="X4086" s="201" t="str">
        <f t="shared" si="250"/>
        <v/>
      </c>
      <c r="Y4086" s="182" t="b">
        <f t="shared" si="251"/>
        <v>0</v>
      </c>
      <c r="Z4086" s="199"/>
      <c r="AA4086" s="199"/>
      <c r="AB4086" s="112"/>
      <c r="AC4086" s="112"/>
      <c r="AD4086" s="112"/>
      <c r="AE4086" s="204"/>
      <c r="AF4086" s="199"/>
    </row>
    <row r="4087" spans="1:32" ht="15.6" hidden="1">
      <c r="A4087" s="198"/>
      <c r="B4087" s="199"/>
      <c r="C4087" s="199"/>
      <c r="D4087" s="199"/>
      <c r="E4087" s="200"/>
      <c r="F4087" s="200"/>
      <c r="G4087" s="199"/>
      <c r="H4087" s="199"/>
      <c r="I4087" s="200"/>
      <c r="J4087" s="204"/>
      <c r="K4087" s="199"/>
      <c r="L4087" s="199"/>
      <c r="M4087" s="199"/>
      <c r="N4087" s="112"/>
      <c r="O4087" s="199"/>
      <c r="P4087" s="199"/>
      <c r="Q4087" s="199"/>
      <c r="R4087" s="199"/>
      <c r="S4087" s="199"/>
      <c r="T4087" s="199">
        <f>BD[[#This Row],[ND]]*BD[[#This Row],[NE]]</f>
        <v>0</v>
      </c>
      <c r="U4087" s="201" t="str">
        <f t="shared" si="249"/>
        <v/>
      </c>
      <c r="V4087" s="199"/>
      <c r="W4087" s="199">
        <f>BD[[#This Row],[NP]]*BD[[#This Row],[N.C]]</f>
        <v>0</v>
      </c>
      <c r="X4087" s="201" t="str">
        <f t="shared" si="250"/>
        <v/>
      </c>
      <c r="Y4087" s="182" t="b">
        <f t="shared" si="251"/>
        <v>0</v>
      </c>
      <c r="Z4087" s="199"/>
      <c r="AA4087" s="199"/>
      <c r="AB4087" s="112"/>
      <c r="AC4087" s="112"/>
      <c r="AD4087" s="112"/>
      <c r="AE4087" s="204"/>
      <c r="AF4087" s="199"/>
    </row>
    <row r="4088" spans="1:32" ht="15.6" hidden="1">
      <c r="A4088" s="198"/>
      <c r="B4088" s="199"/>
      <c r="C4088" s="199"/>
      <c r="D4088" s="199"/>
      <c r="E4088" s="200"/>
      <c r="F4088" s="200"/>
      <c r="G4088" s="199"/>
      <c r="H4088" s="199"/>
      <c r="I4088" s="200"/>
      <c r="J4088" s="204"/>
      <c r="K4088" s="199"/>
      <c r="L4088" s="199"/>
      <c r="M4088" s="199"/>
      <c r="N4088" s="112"/>
      <c r="O4088" s="199"/>
      <c r="P4088" s="199"/>
      <c r="Q4088" s="199"/>
      <c r="R4088" s="199"/>
      <c r="S4088" s="199"/>
      <c r="T4088" s="199">
        <f>BD[[#This Row],[ND]]*BD[[#This Row],[NE]]</f>
        <v>0</v>
      </c>
      <c r="U4088" s="201" t="str">
        <f t="shared" si="249"/>
        <v/>
      </c>
      <c r="V4088" s="199"/>
      <c r="W4088" s="199">
        <f>BD[[#This Row],[NP]]*BD[[#This Row],[N.C]]</f>
        <v>0</v>
      </c>
      <c r="X4088" s="201" t="str">
        <f t="shared" si="250"/>
        <v/>
      </c>
      <c r="Y4088" s="182" t="b">
        <f t="shared" si="251"/>
        <v>0</v>
      </c>
      <c r="Z4088" s="199"/>
      <c r="AA4088" s="199"/>
      <c r="AB4088" s="112"/>
      <c r="AC4088" s="112"/>
      <c r="AD4088" s="112"/>
      <c r="AE4088" s="204"/>
      <c r="AF4088" s="199"/>
    </row>
    <row r="4089" spans="1:32" ht="15.6" hidden="1">
      <c r="A4089" s="198"/>
      <c r="B4089" s="199"/>
      <c r="C4089" s="199"/>
      <c r="D4089" s="199"/>
      <c r="E4089" s="200"/>
      <c r="F4089" s="200"/>
      <c r="G4089" s="199"/>
      <c r="H4089" s="199"/>
      <c r="I4089" s="200"/>
      <c r="J4089" s="204"/>
      <c r="K4089" s="199"/>
      <c r="L4089" s="199"/>
      <c r="M4089" s="199"/>
      <c r="N4089" s="112"/>
      <c r="O4089" s="199"/>
      <c r="P4089" s="199"/>
      <c r="Q4089" s="199"/>
      <c r="R4089" s="199"/>
      <c r="S4089" s="199"/>
      <c r="T4089" s="199">
        <f>BD[[#This Row],[ND]]*BD[[#This Row],[NE]]</f>
        <v>0</v>
      </c>
      <c r="U4089" s="201" t="str">
        <f t="shared" si="249"/>
        <v/>
      </c>
      <c r="V4089" s="199"/>
      <c r="W4089" s="199">
        <f>BD[[#This Row],[NP]]*BD[[#This Row],[N.C]]</f>
        <v>0</v>
      </c>
      <c r="X4089" s="201" t="str">
        <f t="shared" si="250"/>
        <v/>
      </c>
      <c r="Y4089" s="182" t="b">
        <f t="shared" si="251"/>
        <v>0</v>
      </c>
      <c r="Z4089" s="199"/>
      <c r="AA4089" s="199"/>
      <c r="AB4089" s="112"/>
      <c r="AC4089" s="112"/>
      <c r="AD4089" s="112"/>
      <c r="AE4089" s="204"/>
      <c r="AF4089" s="199"/>
    </row>
    <row r="4090" spans="1:32" ht="15.6" hidden="1">
      <c r="A4090" s="198"/>
      <c r="B4090" s="199"/>
      <c r="C4090" s="199"/>
      <c r="D4090" s="199"/>
      <c r="E4090" s="200"/>
      <c r="F4090" s="200"/>
      <c r="G4090" s="199"/>
      <c r="H4090" s="199"/>
      <c r="I4090" s="200"/>
      <c r="J4090" s="204"/>
      <c r="K4090" s="199"/>
      <c r="L4090" s="199"/>
      <c r="M4090" s="199"/>
      <c r="N4090" s="112"/>
      <c r="O4090" s="199"/>
      <c r="P4090" s="199"/>
      <c r="Q4090" s="199"/>
      <c r="R4090" s="199"/>
      <c r="S4090" s="199"/>
      <c r="T4090" s="199">
        <f>BD[[#This Row],[ND]]*BD[[#This Row],[NE]]</f>
        <v>0</v>
      </c>
      <c r="U4090" s="201" t="str">
        <f t="shared" si="249"/>
        <v/>
      </c>
      <c r="V4090" s="199"/>
      <c r="W4090" s="199">
        <f>BD[[#This Row],[NP]]*BD[[#This Row],[N.C]]</f>
        <v>0</v>
      </c>
      <c r="X4090" s="201" t="str">
        <f t="shared" si="250"/>
        <v/>
      </c>
      <c r="Y4090" s="182" t="b">
        <f t="shared" si="251"/>
        <v>0</v>
      </c>
      <c r="Z4090" s="199"/>
      <c r="AA4090" s="199"/>
      <c r="AB4090" s="112"/>
      <c r="AC4090" s="112"/>
      <c r="AD4090" s="112"/>
      <c r="AE4090" s="204"/>
      <c r="AF4090" s="199"/>
    </row>
    <row r="4091" spans="1:32" ht="15.6" hidden="1">
      <c r="A4091" s="198"/>
      <c r="B4091" s="199"/>
      <c r="C4091" s="199"/>
      <c r="D4091" s="199"/>
      <c r="E4091" s="200"/>
      <c r="F4091" s="200"/>
      <c r="G4091" s="199"/>
      <c r="H4091" s="199"/>
      <c r="I4091" s="200"/>
      <c r="J4091" s="204"/>
      <c r="K4091" s="199"/>
      <c r="L4091" s="199"/>
      <c r="M4091" s="199"/>
      <c r="N4091" s="112"/>
      <c r="O4091" s="199"/>
      <c r="P4091" s="199"/>
      <c r="Q4091" s="199"/>
      <c r="R4091" s="199"/>
      <c r="S4091" s="199"/>
      <c r="T4091" s="199">
        <f>BD[[#This Row],[ND]]*BD[[#This Row],[NE]]</f>
        <v>0</v>
      </c>
      <c r="U4091" s="201" t="str">
        <f t="shared" si="249"/>
        <v/>
      </c>
      <c r="V4091" s="199"/>
      <c r="W4091" s="199">
        <f>BD[[#This Row],[NP]]*BD[[#This Row],[N.C]]</f>
        <v>0</v>
      </c>
      <c r="X4091" s="201" t="str">
        <f t="shared" si="250"/>
        <v/>
      </c>
      <c r="Y4091" s="182" t="b">
        <f t="shared" si="251"/>
        <v>0</v>
      </c>
      <c r="Z4091" s="199"/>
      <c r="AA4091" s="199"/>
      <c r="AB4091" s="112"/>
      <c r="AC4091" s="112"/>
      <c r="AD4091" s="112"/>
      <c r="AE4091" s="204"/>
      <c r="AF4091" s="199"/>
    </row>
    <row r="4092" spans="1:32" ht="15.6" hidden="1">
      <c r="A4092" s="198"/>
      <c r="B4092" s="199"/>
      <c r="C4092" s="199"/>
      <c r="D4092" s="199"/>
      <c r="E4092" s="200"/>
      <c r="F4092" s="200"/>
      <c r="G4092" s="199"/>
      <c r="H4092" s="199"/>
      <c r="I4092" s="200"/>
      <c r="J4092" s="204"/>
      <c r="K4092" s="199"/>
      <c r="L4092" s="199"/>
      <c r="M4092" s="199"/>
      <c r="N4092" s="112"/>
      <c r="O4092" s="199"/>
      <c r="P4092" s="199"/>
      <c r="Q4092" s="199"/>
      <c r="R4092" s="199"/>
      <c r="S4092" s="199"/>
      <c r="T4092" s="199">
        <f>BD[[#This Row],[ND]]*BD[[#This Row],[NE]]</f>
        <v>0</v>
      </c>
      <c r="U4092" s="201" t="str">
        <f t="shared" si="249"/>
        <v/>
      </c>
      <c r="V4092" s="199"/>
      <c r="W4092" s="199">
        <f>BD[[#This Row],[NP]]*BD[[#This Row],[N.C]]</f>
        <v>0</v>
      </c>
      <c r="X4092" s="201" t="str">
        <f t="shared" si="250"/>
        <v/>
      </c>
      <c r="Y4092" s="182" t="b">
        <f t="shared" si="251"/>
        <v>0</v>
      </c>
      <c r="Z4092" s="199"/>
      <c r="AA4092" s="199"/>
      <c r="AB4092" s="112"/>
      <c r="AC4092" s="112"/>
      <c r="AD4092" s="112"/>
      <c r="AE4092" s="204"/>
      <c r="AF4092" s="199"/>
    </row>
    <row r="4093" spans="1:32" ht="15.6" hidden="1">
      <c r="A4093" s="198"/>
      <c r="B4093" s="199"/>
      <c r="C4093" s="199"/>
      <c r="D4093" s="199"/>
      <c r="E4093" s="200"/>
      <c r="F4093" s="200"/>
      <c r="G4093" s="199"/>
      <c r="H4093" s="199"/>
      <c r="I4093" s="200"/>
      <c r="J4093" s="204"/>
      <c r="K4093" s="199"/>
      <c r="L4093" s="199"/>
      <c r="M4093" s="199"/>
      <c r="N4093" s="112"/>
      <c r="O4093" s="199"/>
      <c r="P4093" s="199"/>
      <c r="Q4093" s="199"/>
      <c r="R4093" s="199"/>
      <c r="S4093" s="199"/>
      <c r="T4093" s="199">
        <f>BD[[#This Row],[ND]]*BD[[#This Row],[NE]]</f>
        <v>0</v>
      </c>
      <c r="U4093" s="201" t="str">
        <f t="shared" si="249"/>
        <v/>
      </c>
      <c r="V4093" s="199"/>
      <c r="W4093" s="199">
        <f>BD[[#This Row],[NP]]*BD[[#This Row],[N.C]]</f>
        <v>0</v>
      </c>
      <c r="X4093" s="201" t="str">
        <f t="shared" si="250"/>
        <v/>
      </c>
      <c r="Y4093" s="182" t="b">
        <f t="shared" si="251"/>
        <v>0</v>
      </c>
      <c r="Z4093" s="199"/>
      <c r="AA4093" s="199"/>
      <c r="AB4093" s="112"/>
      <c r="AC4093" s="112"/>
      <c r="AD4093" s="112"/>
      <c r="AE4093" s="204"/>
      <c r="AF4093" s="199"/>
    </row>
    <row r="4094" spans="1:32" ht="15.6" hidden="1">
      <c r="A4094" s="198"/>
      <c r="B4094" s="199"/>
      <c r="C4094" s="199"/>
      <c r="D4094" s="199"/>
      <c r="E4094" s="200"/>
      <c r="F4094" s="200"/>
      <c r="G4094" s="199"/>
      <c r="H4094" s="199"/>
      <c r="I4094" s="200"/>
      <c r="J4094" s="204"/>
      <c r="K4094" s="199"/>
      <c r="L4094" s="199"/>
      <c r="M4094" s="199"/>
      <c r="N4094" s="112"/>
      <c r="O4094" s="199"/>
      <c r="P4094" s="199"/>
      <c r="Q4094" s="199"/>
      <c r="R4094" s="199"/>
      <c r="S4094" s="199"/>
      <c r="T4094" s="199">
        <f>BD[[#This Row],[ND]]*BD[[#This Row],[NE]]</f>
        <v>0</v>
      </c>
      <c r="U4094" s="201" t="str">
        <f t="shared" si="249"/>
        <v/>
      </c>
      <c r="V4094" s="199"/>
      <c r="W4094" s="199">
        <f>BD[[#This Row],[NP]]*BD[[#This Row],[N.C]]</f>
        <v>0</v>
      </c>
      <c r="X4094" s="201" t="str">
        <f t="shared" si="250"/>
        <v/>
      </c>
      <c r="Y4094" s="182" t="b">
        <f t="shared" si="251"/>
        <v>0</v>
      </c>
      <c r="Z4094" s="199"/>
      <c r="AA4094" s="199"/>
      <c r="AB4094" s="112"/>
      <c r="AC4094" s="112"/>
      <c r="AD4094" s="112"/>
      <c r="AE4094" s="204"/>
      <c r="AF4094" s="199"/>
    </row>
    <row r="4095" spans="1:32" ht="15.6" hidden="1">
      <c r="A4095" s="198"/>
      <c r="B4095" s="199"/>
      <c r="C4095" s="199"/>
      <c r="D4095" s="199"/>
      <c r="E4095" s="200"/>
      <c r="F4095" s="200"/>
      <c r="G4095" s="199"/>
      <c r="H4095" s="199"/>
      <c r="I4095" s="200"/>
      <c r="J4095" s="204"/>
      <c r="K4095" s="199"/>
      <c r="L4095" s="199"/>
      <c r="M4095" s="199"/>
      <c r="N4095" s="112"/>
      <c r="O4095" s="199"/>
      <c r="P4095" s="199"/>
      <c r="Q4095" s="199"/>
      <c r="R4095" s="199"/>
      <c r="S4095" s="199"/>
      <c r="T4095" s="199">
        <f>BD[[#This Row],[ND]]*BD[[#This Row],[NE]]</f>
        <v>0</v>
      </c>
      <c r="U4095" s="201" t="str">
        <f t="shared" si="249"/>
        <v/>
      </c>
      <c r="V4095" s="199"/>
      <c r="W4095" s="199">
        <f>BD[[#This Row],[NP]]*BD[[#This Row],[N.C]]</f>
        <v>0</v>
      </c>
      <c r="X4095" s="201" t="str">
        <f t="shared" si="250"/>
        <v/>
      </c>
      <c r="Y4095" s="182" t="b">
        <f t="shared" si="251"/>
        <v>0</v>
      </c>
      <c r="Z4095" s="199"/>
      <c r="AA4095" s="199"/>
      <c r="AB4095" s="112"/>
      <c r="AC4095" s="112"/>
      <c r="AD4095" s="112"/>
      <c r="AE4095" s="204"/>
      <c r="AF4095" s="199"/>
    </row>
    <row r="4096" spans="1:32" ht="15.6" hidden="1">
      <c r="A4096" s="198"/>
      <c r="B4096" s="199"/>
      <c r="C4096" s="199"/>
      <c r="D4096" s="199"/>
      <c r="E4096" s="200"/>
      <c r="F4096" s="200"/>
      <c r="G4096" s="199"/>
      <c r="H4096" s="199"/>
      <c r="I4096" s="200"/>
      <c r="J4096" s="204"/>
      <c r="K4096" s="199"/>
      <c r="L4096" s="199"/>
      <c r="M4096" s="199"/>
      <c r="N4096" s="112"/>
      <c r="O4096" s="199"/>
      <c r="P4096" s="199"/>
      <c r="Q4096" s="199"/>
      <c r="R4096" s="199"/>
      <c r="S4096" s="199"/>
      <c r="T4096" s="199">
        <f>BD[[#This Row],[ND]]*BD[[#This Row],[NE]]</f>
        <v>0</v>
      </c>
      <c r="U4096" s="201" t="str">
        <f t="shared" ref="U4096:U4159" si="252">IF(AND(T4096&lt;=40,T4096&gt;=24),"MUY ALTO",IF(AND(T4096&lt;=20,T4096&gt;=10),"ALTO",IF(AND(T4096&lt;=8,T4096&gt;=6),"MEDIO",IF(AND(T4096&lt;=4,T4096&gt;=1),"BAJO",""))))</f>
        <v/>
      </c>
      <c r="V4096" s="199"/>
      <c r="W4096" s="199">
        <f>BD[[#This Row],[NP]]*BD[[#This Row],[N.C]]</f>
        <v>0</v>
      </c>
      <c r="X4096" s="201" t="str">
        <f t="shared" ref="X4096:X4159" si="253">IFERROR(IF(AND(W4096&gt;=600,W4096&lt;=4000),"I",IF(AND(W4096&lt;500,W4096&gt;=150),"II",IF(AND(W4096&lt;=120,W4096&gt;=40),"III",IF(W4096=20,"IV","")))),"")</f>
        <v/>
      </c>
      <c r="Y4096" s="182" t="b">
        <f t="shared" ref="Y4096:Y4159" si="254">IF(AND(X4096="I"),"NO ACEPTABLE",IF(AND(X4096="II"),"ACEPTABLE CON CONTROL ESPECIFICO",IF(AND(X4096="III"),"MEJORABLE",IF(AND(X4096="IV"),"ACEPTABLE"))))</f>
        <v>0</v>
      </c>
      <c r="Z4096" s="199"/>
      <c r="AA4096" s="199"/>
      <c r="AB4096" s="112"/>
      <c r="AC4096" s="112"/>
      <c r="AD4096" s="112"/>
      <c r="AE4096" s="204"/>
      <c r="AF4096" s="199"/>
    </row>
    <row r="4097" spans="1:32" ht="15.6" hidden="1">
      <c r="A4097" s="198"/>
      <c r="B4097" s="199"/>
      <c r="C4097" s="199"/>
      <c r="D4097" s="199"/>
      <c r="E4097" s="200"/>
      <c r="F4097" s="200"/>
      <c r="G4097" s="199"/>
      <c r="H4097" s="199"/>
      <c r="I4097" s="200"/>
      <c r="J4097" s="204"/>
      <c r="K4097" s="199"/>
      <c r="L4097" s="199"/>
      <c r="M4097" s="199"/>
      <c r="N4097" s="112"/>
      <c r="O4097" s="199"/>
      <c r="P4097" s="199"/>
      <c r="Q4097" s="199"/>
      <c r="R4097" s="199"/>
      <c r="S4097" s="199"/>
      <c r="T4097" s="199">
        <f>BD[[#This Row],[ND]]*BD[[#This Row],[NE]]</f>
        <v>0</v>
      </c>
      <c r="U4097" s="201" t="str">
        <f t="shared" si="252"/>
        <v/>
      </c>
      <c r="V4097" s="199"/>
      <c r="W4097" s="199">
        <f>BD[[#This Row],[NP]]*BD[[#This Row],[N.C]]</f>
        <v>0</v>
      </c>
      <c r="X4097" s="201" t="str">
        <f t="shared" si="253"/>
        <v/>
      </c>
      <c r="Y4097" s="182" t="b">
        <f t="shared" si="254"/>
        <v>0</v>
      </c>
      <c r="Z4097" s="199"/>
      <c r="AA4097" s="199"/>
      <c r="AB4097" s="112"/>
      <c r="AC4097" s="112"/>
      <c r="AD4097" s="112"/>
      <c r="AE4097" s="204"/>
      <c r="AF4097" s="199"/>
    </row>
    <row r="4098" spans="1:32" ht="15.6" hidden="1">
      <c r="A4098" s="198"/>
      <c r="B4098" s="199"/>
      <c r="C4098" s="199"/>
      <c r="D4098" s="199"/>
      <c r="E4098" s="200"/>
      <c r="F4098" s="200"/>
      <c r="G4098" s="199"/>
      <c r="H4098" s="199"/>
      <c r="I4098" s="200"/>
      <c r="J4098" s="204"/>
      <c r="K4098" s="199"/>
      <c r="L4098" s="199"/>
      <c r="M4098" s="199"/>
      <c r="N4098" s="112"/>
      <c r="O4098" s="199"/>
      <c r="P4098" s="199"/>
      <c r="Q4098" s="199"/>
      <c r="R4098" s="199"/>
      <c r="S4098" s="199"/>
      <c r="T4098" s="199">
        <f>BD[[#This Row],[ND]]*BD[[#This Row],[NE]]</f>
        <v>0</v>
      </c>
      <c r="U4098" s="201" t="str">
        <f t="shared" si="252"/>
        <v/>
      </c>
      <c r="V4098" s="199"/>
      <c r="W4098" s="199">
        <f>BD[[#This Row],[NP]]*BD[[#This Row],[N.C]]</f>
        <v>0</v>
      </c>
      <c r="X4098" s="201" t="str">
        <f t="shared" si="253"/>
        <v/>
      </c>
      <c r="Y4098" s="182" t="b">
        <f t="shared" si="254"/>
        <v>0</v>
      </c>
      <c r="Z4098" s="199"/>
      <c r="AA4098" s="199"/>
      <c r="AB4098" s="112"/>
      <c r="AC4098" s="112"/>
      <c r="AD4098" s="112"/>
      <c r="AE4098" s="204"/>
      <c r="AF4098" s="199"/>
    </row>
    <row r="4099" spans="1:32" ht="15.6" hidden="1">
      <c r="A4099" s="198"/>
      <c r="B4099" s="199"/>
      <c r="C4099" s="199"/>
      <c r="D4099" s="199"/>
      <c r="E4099" s="200"/>
      <c r="F4099" s="200"/>
      <c r="G4099" s="199"/>
      <c r="H4099" s="199"/>
      <c r="I4099" s="200"/>
      <c r="J4099" s="204"/>
      <c r="K4099" s="199"/>
      <c r="L4099" s="199"/>
      <c r="M4099" s="199"/>
      <c r="N4099" s="112"/>
      <c r="O4099" s="199"/>
      <c r="P4099" s="199"/>
      <c r="Q4099" s="199"/>
      <c r="R4099" s="199"/>
      <c r="S4099" s="199"/>
      <c r="T4099" s="199">
        <f>BD[[#This Row],[ND]]*BD[[#This Row],[NE]]</f>
        <v>0</v>
      </c>
      <c r="U4099" s="201" t="str">
        <f t="shared" si="252"/>
        <v/>
      </c>
      <c r="V4099" s="199"/>
      <c r="W4099" s="199">
        <f>BD[[#This Row],[NP]]*BD[[#This Row],[N.C]]</f>
        <v>0</v>
      </c>
      <c r="X4099" s="201" t="str">
        <f t="shared" si="253"/>
        <v/>
      </c>
      <c r="Y4099" s="182" t="b">
        <f t="shared" si="254"/>
        <v>0</v>
      </c>
      <c r="Z4099" s="199"/>
      <c r="AA4099" s="199"/>
      <c r="AB4099" s="112"/>
      <c r="AC4099" s="112"/>
      <c r="AD4099" s="112"/>
      <c r="AE4099" s="204"/>
      <c r="AF4099" s="199"/>
    </row>
    <row r="4100" spans="1:32" ht="15.6" hidden="1">
      <c r="A4100" s="198"/>
      <c r="B4100" s="199"/>
      <c r="C4100" s="199"/>
      <c r="D4100" s="199"/>
      <c r="E4100" s="200"/>
      <c r="F4100" s="200"/>
      <c r="G4100" s="199"/>
      <c r="H4100" s="199"/>
      <c r="I4100" s="200"/>
      <c r="J4100" s="204"/>
      <c r="K4100" s="199"/>
      <c r="L4100" s="199"/>
      <c r="M4100" s="199"/>
      <c r="N4100" s="112"/>
      <c r="O4100" s="199"/>
      <c r="P4100" s="199"/>
      <c r="Q4100" s="199"/>
      <c r="R4100" s="199"/>
      <c r="S4100" s="199"/>
      <c r="T4100" s="199">
        <f>BD[[#This Row],[ND]]*BD[[#This Row],[NE]]</f>
        <v>0</v>
      </c>
      <c r="U4100" s="201" t="str">
        <f t="shared" si="252"/>
        <v/>
      </c>
      <c r="V4100" s="199"/>
      <c r="W4100" s="199">
        <f>BD[[#This Row],[NP]]*BD[[#This Row],[N.C]]</f>
        <v>0</v>
      </c>
      <c r="X4100" s="201" t="str">
        <f t="shared" si="253"/>
        <v/>
      </c>
      <c r="Y4100" s="182" t="b">
        <f t="shared" si="254"/>
        <v>0</v>
      </c>
      <c r="Z4100" s="199"/>
      <c r="AA4100" s="199"/>
      <c r="AB4100" s="112"/>
      <c r="AC4100" s="112"/>
      <c r="AD4100" s="112"/>
      <c r="AE4100" s="204"/>
      <c r="AF4100" s="199"/>
    </row>
    <row r="4101" spans="1:32" ht="15.6" hidden="1">
      <c r="A4101" s="198"/>
      <c r="B4101" s="199"/>
      <c r="C4101" s="199"/>
      <c r="D4101" s="199"/>
      <c r="E4101" s="200"/>
      <c r="F4101" s="200"/>
      <c r="G4101" s="199"/>
      <c r="H4101" s="199"/>
      <c r="I4101" s="200"/>
      <c r="J4101" s="204"/>
      <c r="K4101" s="199"/>
      <c r="L4101" s="199"/>
      <c r="M4101" s="199"/>
      <c r="N4101" s="112"/>
      <c r="O4101" s="199"/>
      <c r="P4101" s="199"/>
      <c r="Q4101" s="199"/>
      <c r="R4101" s="199"/>
      <c r="S4101" s="199"/>
      <c r="T4101" s="199">
        <f>BD[[#This Row],[ND]]*BD[[#This Row],[NE]]</f>
        <v>0</v>
      </c>
      <c r="U4101" s="201" t="str">
        <f t="shared" si="252"/>
        <v/>
      </c>
      <c r="V4101" s="199"/>
      <c r="W4101" s="199">
        <f>BD[[#This Row],[NP]]*BD[[#This Row],[N.C]]</f>
        <v>0</v>
      </c>
      <c r="X4101" s="201" t="str">
        <f t="shared" si="253"/>
        <v/>
      </c>
      <c r="Y4101" s="182" t="b">
        <f t="shared" si="254"/>
        <v>0</v>
      </c>
      <c r="Z4101" s="199"/>
      <c r="AA4101" s="199"/>
      <c r="AB4101" s="112"/>
      <c r="AC4101" s="112"/>
      <c r="AD4101" s="112"/>
      <c r="AE4101" s="204"/>
      <c r="AF4101" s="199"/>
    </row>
    <row r="4102" spans="1:32" ht="15.6" hidden="1">
      <c r="A4102" s="198"/>
      <c r="B4102" s="199"/>
      <c r="C4102" s="199"/>
      <c r="D4102" s="199"/>
      <c r="E4102" s="200"/>
      <c r="F4102" s="200"/>
      <c r="G4102" s="199"/>
      <c r="H4102" s="199"/>
      <c r="I4102" s="200"/>
      <c r="J4102" s="204"/>
      <c r="K4102" s="199"/>
      <c r="L4102" s="199"/>
      <c r="M4102" s="199"/>
      <c r="N4102" s="112"/>
      <c r="O4102" s="199"/>
      <c r="P4102" s="199"/>
      <c r="Q4102" s="199"/>
      <c r="R4102" s="199"/>
      <c r="S4102" s="199"/>
      <c r="T4102" s="199">
        <f>BD[[#This Row],[ND]]*BD[[#This Row],[NE]]</f>
        <v>0</v>
      </c>
      <c r="U4102" s="201" t="str">
        <f t="shared" si="252"/>
        <v/>
      </c>
      <c r="V4102" s="199"/>
      <c r="W4102" s="199">
        <f>BD[[#This Row],[NP]]*BD[[#This Row],[N.C]]</f>
        <v>0</v>
      </c>
      <c r="X4102" s="201" t="str">
        <f t="shared" si="253"/>
        <v/>
      </c>
      <c r="Y4102" s="182" t="b">
        <f t="shared" si="254"/>
        <v>0</v>
      </c>
      <c r="Z4102" s="199"/>
      <c r="AA4102" s="199"/>
      <c r="AB4102" s="112"/>
      <c r="AC4102" s="112"/>
      <c r="AD4102" s="112"/>
      <c r="AE4102" s="204"/>
      <c r="AF4102" s="199"/>
    </row>
    <row r="4103" spans="1:32" ht="15.6" hidden="1">
      <c r="A4103" s="198"/>
      <c r="B4103" s="199"/>
      <c r="C4103" s="199"/>
      <c r="D4103" s="199"/>
      <c r="E4103" s="200"/>
      <c r="F4103" s="200"/>
      <c r="G4103" s="199"/>
      <c r="H4103" s="199"/>
      <c r="I4103" s="200"/>
      <c r="J4103" s="204"/>
      <c r="K4103" s="199"/>
      <c r="L4103" s="199"/>
      <c r="M4103" s="199"/>
      <c r="N4103" s="112"/>
      <c r="O4103" s="199"/>
      <c r="P4103" s="199"/>
      <c r="Q4103" s="199"/>
      <c r="R4103" s="199"/>
      <c r="S4103" s="199"/>
      <c r="T4103" s="199">
        <f>BD[[#This Row],[ND]]*BD[[#This Row],[NE]]</f>
        <v>0</v>
      </c>
      <c r="U4103" s="201" t="str">
        <f t="shared" si="252"/>
        <v/>
      </c>
      <c r="V4103" s="199"/>
      <c r="W4103" s="199">
        <f>BD[[#This Row],[NP]]*BD[[#This Row],[N.C]]</f>
        <v>0</v>
      </c>
      <c r="X4103" s="201" t="str">
        <f t="shared" si="253"/>
        <v/>
      </c>
      <c r="Y4103" s="182" t="b">
        <f t="shared" si="254"/>
        <v>0</v>
      </c>
      <c r="Z4103" s="199"/>
      <c r="AA4103" s="199"/>
      <c r="AB4103" s="112"/>
      <c r="AC4103" s="112"/>
      <c r="AD4103" s="112"/>
      <c r="AE4103" s="204"/>
      <c r="AF4103" s="199"/>
    </row>
    <row r="4104" spans="1:32" ht="15.6" hidden="1">
      <c r="A4104" s="198"/>
      <c r="B4104" s="199"/>
      <c r="C4104" s="199"/>
      <c r="D4104" s="199"/>
      <c r="E4104" s="200"/>
      <c r="F4104" s="200"/>
      <c r="G4104" s="199"/>
      <c r="H4104" s="199"/>
      <c r="I4104" s="200"/>
      <c r="J4104" s="204"/>
      <c r="K4104" s="199"/>
      <c r="L4104" s="199"/>
      <c r="M4104" s="199"/>
      <c r="N4104" s="112"/>
      <c r="O4104" s="199"/>
      <c r="P4104" s="199"/>
      <c r="Q4104" s="199"/>
      <c r="R4104" s="199"/>
      <c r="S4104" s="199"/>
      <c r="T4104" s="199">
        <f>BD[[#This Row],[ND]]*BD[[#This Row],[NE]]</f>
        <v>0</v>
      </c>
      <c r="U4104" s="201" t="str">
        <f t="shared" si="252"/>
        <v/>
      </c>
      <c r="V4104" s="199"/>
      <c r="W4104" s="199">
        <f>BD[[#This Row],[NP]]*BD[[#This Row],[N.C]]</f>
        <v>0</v>
      </c>
      <c r="X4104" s="201" t="str">
        <f t="shared" si="253"/>
        <v/>
      </c>
      <c r="Y4104" s="182" t="b">
        <f t="shared" si="254"/>
        <v>0</v>
      </c>
      <c r="Z4104" s="199"/>
      <c r="AA4104" s="199"/>
      <c r="AB4104" s="112"/>
      <c r="AC4104" s="112"/>
      <c r="AD4104" s="112"/>
      <c r="AE4104" s="204"/>
      <c r="AF4104" s="199"/>
    </row>
    <row r="4105" spans="1:32" ht="15.6" hidden="1">
      <c r="A4105" s="198"/>
      <c r="B4105" s="199"/>
      <c r="C4105" s="199"/>
      <c r="D4105" s="199"/>
      <c r="E4105" s="200"/>
      <c r="F4105" s="200"/>
      <c r="G4105" s="199"/>
      <c r="H4105" s="199"/>
      <c r="I4105" s="200"/>
      <c r="J4105" s="204"/>
      <c r="K4105" s="199"/>
      <c r="L4105" s="199"/>
      <c r="M4105" s="199"/>
      <c r="N4105" s="112"/>
      <c r="O4105" s="199"/>
      <c r="P4105" s="199"/>
      <c r="Q4105" s="199"/>
      <c r="R4105" s="199"/>
      <c r="S4105" s="199"/>
      <c r="T4105" s="199">
        <f>BD[[#This Row],[ND]]*BD[[#This Row],[NE]]</f>
        <v>0</v>
      </c>
      <c r="U4105" s="201" t="str">
        <f t="shared" si="252"/>
        <v/>
      </c>
      <c r="V4105" s="199"/>
      <c r="W4105" s="199">
        <f>BD[[#This Row],[NP]]*BD[[#This Row],[N.C]]</f>
        <v>0</v>
      </c>
      <c r="X4105" s="201" t="str">
        <f t="shared" si="253"/>
        <v/>
      </c>
      <c r="Y4105" s="182" t="b">
        <f t="shared" si="254"/>
        <v>0</v>
      </c>
      <c r="Z4105" s="199"/>
      <c r="AA4105" s="199"/>
      <c r="AB4105" s="112"/>
      <c r="AC4105" s="112"/>
      <c r="AD4105" s="112"/>
      <c r="AE4105" s="204"/>
      <c r="AF4105" s="199"/>
    </row>
    <row r="4106" spans="1:32" ht="15.6" hidden="1">
      <c r="A4106" s="198"/>
      <c r="B4106" s="199"/>
      <c r="C4106" s="199"/>
      <c r="D4106" s="199"/>
      <c r="E4106" s="200"/>
      <c r="F4106" s="200"/>
      <c r="G4106" s="199"/>
      <c r="H4106" s="199"/>
      <c r="I4106" s="200"/>
      <c r="J4106" s="204"/>
      <c r="K4106" s="199"/>
      <c r="L4106" s="199"/>
      <c r="M4106" s="199"/>
      <c r="N4106" s="112"/>
      <c r="O4106" s="199"/>
      <c r="P4106" s="199"/>
      <c r="Q4106" s="199"/>
      <c r="R4106" s="199"/>
      <c r="S4106" s="199"/>
      <c r="T4106" s="199">
        <f>BD[[#This Row],[ND]]*BD[[#This Row],[NE]]</f>
        <v>0</v>
      </c>
      <c r="U4106" s="201" t="str">
        <f t="shared" si="252"/>
        <v/>
      </c>
      <c r="V4106" s="199"/>
      <c r="W4106" s="199">
        <f>BD[[#This Row],[NP]]*BD[[#This Row],[N.C]]</f>
        <v>0</v>
      </c>
      <c r="X4106" s="201" t="str">
        <f t="shared" si="253"/>
        <v/>
      </c>
      <c r="Y4106" s="182" t="b">
        <f t="shared" si="254"/>
        <v>0</v>
      </c>
      <c r="Z4106" s="199"/>
      <c r="AA4106" s="199"/>
      <c r="AB4106" s="112"/>
      <c r="AC4106" s="112"/>
      <c r="AD4106" s="112"/>
      <c r="AE4106" s="204"/>
      <c r="AF4106" s="199"/>
    </row>
    <row r="4107" spans="1:32" ht="15.6" hidden="1">
      <c r="A4107" s="198"/>
      <c r="B4107" s="199"/>
      <c r="C4107" s="199"/>
      <c r="D4107" s="199"/>
      <c r="E4107" s="200"/>
      <c r="F4107" s="200"/>
      <c r="G4107" s="199"/>
      <c r="H4107" s="199"/>
      <c r="I4107" s="200"/>
      <c r="J4107" s="204"/>
      <c r="K4107" s="199"/>
      <c r="L4107" s="199"/>
      <c r="M4107" s="199"/>
      <c r="N4107" s="112"/>
      <c r="O4107" s="199"/>
      <c r="P4107" s="199"/>
      <c r="Q4107" s="199"/>
      <c r="R4107" s="199"/>
      <c r="S4107" s="199"/>
      <c r="T4107" s="199">
        <f>BD[[#This Row],[ND]]*BD[[#This Row],[NE]]</f>
        <v>0</v>
      </c>
      <c r="U4107" s="201" t="str">
        <f t="shared" si="252"/>
        <v/>
      </c>
      <c r="V4107" s="199"/>
      <c r="W4107" s="199">
        <f>BD[[#This Row],[NP]]*BD[[#This Row],[N.C]]</f>
        <v>0</v>
      </c>
      <c r="X4107" s="201" t="str">
        <f t="shared" si="253"/>
        <v/>
      </c>
      <c r="Y4107" s="182" t="b">
        <f t="shared" si="254"/>
        <v>0</v>
      </c>
      <c r="Z4107" s="199"/>
      <c r="AA4107" s="199"/>
      <c r="AB4107" s="112"/>
      <c r="AC4107" s="112"/>
      <c r="AD4107" s="112"/>
      <c r="AE4107" s="204"/>
      <c r="AF4107" s="199"/>
    </row>
    <row r="4108" spans="1:32" ht="15.6" hidden="1">
      <c r="A4108" s="198"/>
      <c r="B4108" s="199"/>
      <c r="C4108" s="199"/>
      <c r="D4108" s="199"/>
      <c r="E4108" s="200"/>
      <c r="F4108" s="200"/>
      <c r="G4108" s="199"/>
      <c r="H4108" s="199"/>
      <c r="I4108" s="200"/>
      <c r="J4108" s="204"/>
      <c r="K4108" s="199"/>
      <c r="L4108" s="199"/>
      <c r="M4108" s="199"/>
      <c r="N4108" s="112"/>
      <c r="O4108" s="199"/>
      <c r="P4108" s="199"/>
      <c r="Q4108" s="199"/>
      <c r="R4108" s="199"/>
      <c r="S4108" s="199"/>
      <c r="T4108" s="199">
        <f>BD[[#This Row],[ND]]*BD[[#This Row],[NE]]</f>
        <v>0</v>
      </c>
      <c r="U4108" s="201" t="str">
        <f t="shared" si="252"/>
        <v/>
      </c>
      <c r="V4108" s="199"/>
      <c r="W4108" s="199">
        <f>BD[[#This Row],[NP]]*BD[[#This Row],[N.C]]</f>
        <v>0</v>
      </c>
      <c r="X4108" s="201" t="str">
        <f t="shared" si="253"/>
        <v/>
      </c>
      <c r="Y4108" s="182" t="b">
        <f t="shared" si="254"/>
        <v>0</v>
      </c>
      <c r="Z4108" s="199"/>
      <c r="AA4108" s="199"/>
      <c r="AB4108" s="112"/>
      <c r="AC4108" s="112"/>
      <c r="AD4108" s="112"/>
      <c r="AE4108" s="204"/>
      <c r="AF4108" s="199"/>
    </row>
    <row r="4109" spans="1:32" ht="15.6" hidden="1">
      <c r="A4109" s="198"/>
      <c r="B4109" s="199"/>
      <c r="C4109" s="199"/>
      <c r="D4109" s="199"/>
      <c r="E4109" s="200"/>
      <c r="F4109" s="200"/>
      <c r="G4109" s="199"/>
      <c r="H4109" s="199"/>
      <c r="I4109" s="200"/>
      <c r="J4109" s="204"/>
      <c r="K4109" s="199"/>
      <c r="L4109" s="199"/>
      <c r="M4109" s="199"/>
      <c r="N4109" s="112"/>
      <c r="O4109" s="199"/>
      <c r="P4109" s="199"/>
      <c r="Q4109" s="199"/>
      <c r="R4109" s="199"/>
      <c r="S4109" s="199"/>
      <c r="T4109" s="199">
        <f>BD[[#This Row],[ND]]*BD[[#This Row],[NE]]</f>
        <v>0</v>
      </c>
      <c r="U4109" s="201" t="str">
        <f t="shared" si="252"/>
        <v/>
      </c>
      <c r="V4109" s="199"/>
      <c r="W4109" s="199">
        <f>BD[[#This Row],[NP]]*BD[[#This Row],[N.C]]</f>
        <v>0</v>
      </c>
      <c r="X4109" s="201" t="str">
        <f t="shared" si="253"/>
        <v/>
      </c>
      <c r="Y4109" s="182" t="b">
        <f t="shared" si="254"/>
        <v>0</v>
      </c>
      <c r="Z4109" s="199"/>
      <c r="AA4109" s="199"/>
      <c r="AB4109" s="112"/>
      <c r="AC4109" s="112"/>
      <c r="AD4109" s="112"/>
      <c r="AE4109" s="204"/>
      <c r="AF4109" s="199"/>
    </row>
    <row r="4110" spans="1:32" ht="15.6" hidden="1">
      <c r="A4110" s="198"/>
      <c r="B4110" s="199"/>
      <c r="C4110" s="199"/>
      <c r="D4110" s="199"/>
      <c r="E4110" s="200"/>
      <c r="F4110" s="200"/>
      <c r="G4110" s="199"/>
      <c r="H4110" s="199"/>
      <c r="I4110" s="200"/>
      <c r="J4110" s="204"/>
      <c r="K4110" s="199"/>
      <c r="L4110" s="199"/>
      <c r="M4110" s="199"/>
      <c r="N4110" s="112"/>
      <c r="O4110" s="199"/>
      <c r="P4110" s="199"/>
      <c r="Q4110" s="199"/>
      <c r="R4110" s="199"/>
      <c r="S4110" s="199"/>
      <c r="T4110" s="199">
        <f>BD[[#This Row],[ND]]*BD[[#This Row],[NE]]</f>
        <v>0</v>
      </c>
      <c r="U4110" s="201" t="str">
        <f t="shared" si="252"/>
        <v/>
      </c>
      <c r="V4110" s="199"/>
      <c r="W4110" s="199">
        <f>BD[[#This Row],[NP]]*BD[[#This Row],[N.C]]</f>
        <v>0</v>
      </c>
      <c r="X4110" s="201" t="str">
        <f t="shared" si="253"/>
        <v/>
      </c>
      <c r="Y4110" s="182" t="b">
        <f t="shared" si="254"/>
        <v>0</v>
      </c>
      <c r="Z4110" s="199"/>
      <c r="AA4110" s="199"/>
      <c r="AB4110" s="112"/>
      <c r="AC4110" s="112"/>
      <c r="AD4110" s="112"/>
      <c r="AE4110" s="204"/>
      <c r="AF4110" s="199"/>
    </row>
    <row r="4111" spans="1:32" ht="15.6" hidden="1">
      <c r="A4111" s="198"/>
      <c r="B4111" s="199"/>
      <c r="C4111" s="199"/>
      <c r="D4111" s="199"/>
      <c r="E4111" s="200"/>
      <c r="F4111" s="200"/>
      <c r="G4111" s="199"/>
      <c r="H4111" s="199"/>
      <c r="I4111" s="200"/>
      <c r="J4111" s="204"/>
      <c r="K4111" s="199"/>
      <c r="L4111" s="199"/>
      <c r="M4111" s="199"/>
      <c r="N4111" s="112"/>
      <c r="O4111" s="199"/>
      <c r="P4111" s="199"/>
      <c r="Q4111" s="199"/>
      <c r="R4111" s="199"/>
      <c r="S4111" s="199"/>
      <c r="T4111" s="199">
        <f>BD[[#This Row],[ND]]*BD[[#This Row],[NE]]</f>
        <v>0</v>
      </c>
      <c r="U4111" s="201" t="str">
        <f t="shared" si="252"/>
        <v/>
      </c>
      <c r="V4111" s="199"/>
      <c r="W4111" s="199">
        <f>BD[[#This Row],[NP]]*BD[[#This Row],[N.C]]</f>
        <v>0</v>
      </c>
      <c r="X4111" s="201" t="str">
        <f t="shared" si="253"/>
        <v/>
      </c>
      <c r="Y4111" s="182" t="b">
        <f t="shared" si="254"/>
        <v>0</v>
      </c>
      <c r="Z4111" s="199"/>
      <c r="AA4111" s="199"/>
      <c r="AB4111" s="112"/>
      <c r="AC4111" s="112"/>
      <c r="AD4111" s="112"/>
      <c r="AE4111" s="204"/>
      <c r="AF4111" s="199"/>
    </row>
    <row r="4112" spans="1:32" ht="15.6" hidden="1">
      <c r="A4112" s="198"/>
      <c r="B4112" s="199"/>
      <c r="C4112" s="199"/>
      <c r="D4112" s="199"/>
      <c r="E4112" s="200"/>
      <c r="F4112" s="200"/>
      <c r="G4112" s="199"/>
      <c r="H4112" s="199"/>
      <c r="I4112" s="200"/>
      <c r="J4112" s="204"/>
      <c r="K4112" s="199"/>
      <c r="L4112" s="199"/>
      <c r="M4112" s="199"/>
      <c r="N4112" s="112"/>
      <c r="O4112" s="199"/>
      <c r="P4112" s="199"/>
      <c r="Q4112" s="199"/>
      <c r="R4112" s="199"/>
      <c r="S4112" s="199"/>
      <c r="T4112" s="199">
        <f>BD[[#This Row],[ND]]*BD[[#This Row],[NE]]</f>
        <v>0</v>
      </c>
      <c r="U4112" s="201" t="str">
        <f t="shared" si="252"/>
        <v/>
      </c>
      <c r="V4112" s="199"/>
      <c r="W4112" s="199">
        <f>BD[[#This Row],[NP]]*BD[[#This Row],[N.C]]</f>
        <v>0</v>
      </c>
      <c r="X4112" s="201" t="str">
        <f t="shared" si="253"/>
        <v/>
      </c>
      <c r="Y4112" s="182" t="b">
        <f t="shared" si="254"/>
        <v>0</v>
      </c>
      <c r="Z4112" s="199"/>
      <c r="AA4112" s="199"/>
      <c r="AB4112" s="112"/>
      <c r="AC4112" s="112"/>
      <c r="AD4112" s="112"/>
      <c r="AE4112" s="204"/>
      <c r="AF4112" s="199"/>
    </row>
    <row r="4113" spans="1:32" ht="15.6" hidden="1">
      <c r="A4113" s="198"/>
      <c r="B4113" s="199"/>
      <c r="C4113" s="199"/>
      <c r="D4113" s="199"/>
      <c r="E4113" s="200"/>
      <c r="F4113" s="200"/>
      <c r="G4113" s="199"/>
      <c r="H4113" s="199"/>
      <c r="I4113" s="200"/>
      <c r="J4113" s="204"/>
      <c r="K4113" s="199"/>
      <c r="L4113" s="199"/>
      <c r="M4113" s="199"/>
      <c r="N4113" s="112"/>
      <c r="O4113" s="199"/>
      <c r="P4113" s="199"/>
      <c r="Q4113" s="199"/>
      <c r="R4113" s="199"/>
      <c r="S4113" s="199"/>
      <c r="T4113" s="199">
        <f>BD[[#This Row],[ND]]*BD[[#This Row],[NE]]</f>
        <v>0</v>
      </c>
      <c r="U4113" s="201" t="str">
        <f t="shared" si="252"/>
        <v/>
      </c>
      <c r="V4113" s="199"/>
      <c r="W4113" s="199">
        <f>BD[[#This Row],[NP]]*BD[[#This Row],[N.C]]</f>
        <v>0</v>
      </c>
      <c r="X4113" s="201" t="str">
        <f t="shared" si="253"/>
        <v/>
      </c>
      <c r="Y4113" s="182" t="b">
        <f t="shared" si="254"/>
        <v>0</v>
      </c>
      <c r="Z4113" s="199"/>
      <c r="AA4113" s="199"/>
      <c r="AB4113" s="112"/>
      <c r="AC4113" s="112"/>
      <c r="AD4113" s="112"/>
      <c r="AE4113" s="204"/>
      <c r="AF4113" s="199"/>
    </row>
    <row r="4114" spans="1:32" ht="15.6" hidden="1">
      <c r="A4114" s="198"/>
      <c r="B4114" s="199"/>
      <c r="C4114" s="199"/>
      <c r="D4114" s="199"/>
      <c r="E4114" s="200"/>
      <c r="F4114" s="200"/>
      <c r="G4114" s="199"/>
      <c r="H4114" s="199"/>
      <c r="I4114" s="200"/>
      <c r="J4114" s="204"/>
      <c r="K4114" s="199"/>
      <c r="L4114" s="199"/>
      <c r="M4114" s="199"/>
      <c r="N4114" s="112"/>
      <c r="O4114" s="199"/>
      <c r="P4114" s="199"/>
      <c r="Q4114" s="199"/>
      <c r="R4114" s="199"/>
      <c r="S4114" s="199"/>
      <c r="T4114" s="199">
        <f>BD[[#This Row],[ND]]*BD[[#This Row],[NE]]</f>
        <v>0</v>
      </c>
      <c r="U4114" s="201" t="str">
        <f t="shared" si="252"/>
        <v/>
      </c>
      <c r="V4114" s="199"/>
      <c r="W4114" s="199">
        <f>BD[[#This Row],[NP]]*BD[[#This Row],[N.C]]</f>
        <v>0</v>
      </c>
      <c r="X4114" s="201" t="str">
        <f t="shared" si="253"/>
        <v/>
      </c>
      <c r="Y4114" s="182" t="b">
        <f t="shared" si="254"/>
        <v>0</v>
      </c>
      <c r="Z4114" s="199"/>
      <c r="AA4114" s="199"/>
      <c r="AB4114" s="112"/>
      <c r="AC4114" s="112"/>
      <c r="AD4114" s="112"/>
      <c r="AE4114" s="204"/>
      <c r="AF4114" s="199"/>
    </row>
    <row r="4115" spans="1:32" ht="15.6" hidden="1">
      <c r="A4115" s="198"/>
      <c r="B4115" s="199"/>
      <c r="C4115" s="199"/>
      <c r="D4115" s="199"/>
      <c r="E4115" s="200"/>
      <c r="F4115" s="200"/>
      <c r="G4115" s="199"/>
      <c r="H4115" s="199"/>
      <c r="I4115" s="200"/>
      <c r="J4115" s="204"/>
      <c r="K4115" s="199"/>
      <c r="L4115" s="199"/>
      <c r="M4115" s="199"/>
      <c r="N4115" s="112"/>
      <c r="O4115" s="199"/>
      <c r="P4115" s="199"/>
      <c r="Q4115" s="199"/>
      <c r="R4115" s="199"/>
      <c r="S4115" s="199"/>
      <c r="T4115" s="199">
        <f>BD[[#This Row],[ND]]*BD[[#This Row],[NE]]</f>
        <v>0</v>
      </c>
      <c r="U4115" s="201" t="str">
        <f t="shared" si="252"/>
        <v/>
      </c>
      <c r="V4115" s="199"/>
      <c r="W4115" s="199">
        <f>BD[[#This Row],[NP]]*BD[[#This Row],[N.C]]</f>
        <v>0</v>
      </c>
      <c r="X4115" s="201" t="str">
        <f t="shared" si="253"/>
        <v/>
      </c>
      <c r="Y4115" s="182" t="b">
        <f t="shared" si="254"/>
        <v>0</v>
      </c>
      <c r="Z4115" s="199"/>
      <c r="AA4115" s="199"/>
      <c r="AB4115" s="112"/>
      <c r="AC4115" s="112"/>
      <c r="AD4115" s="112"/>
      <c r="AE4115" s="204"/>
      <c r="AF4115" s="199"/>
    </row>
    <row r="4116" spans="1:32" ht="15.6" hidden="1">
      <c r="A4116" s="198"/>
      <c r="B4116" s="199"/>
      <c r="C4116" s="199"/>
      <c r="D4116" s="199"/>
      <c r="E4116" s="200"/>
      <c r="F4116" s="200"/>
      <c r="G4116" s="199"/>
      <c r="H4116" s="199"/>
      <c r="I4116" s="200"/>
      <c r="J4116" s="204"/>
      <c r="K4116" s="199"/>
      <c r="L4116" s="199"/>
      <c r="M4116" s="199"/>
      <c r="N4116" s="112"/>
      <c r="O4116" s="199"/>
      <c r="P4116" s="199"/>
      <c r="Q4116" s="199"/>
      <c r="R4116" s="199"/>
      <c r="S4116" s="199"/>
      <c r="T4116" s="199">
        <f>BD[[#This Row],[ND]]*BD[[#This Row],[NE]]</f>
        <v>0</v>
      </c>
      <c r="U4116" s="201" t="str">
        <f t="shared" si="252"/>
        <v/>
      </c>
      <c r="V4116" s="199"/>
      <c r="W4116" s="199">
        <f>BD[[#This Row],[NP]]*BD[[#This Row],[N.C]]</f>
        <v>0</v>
      </c>
      <c r="X4116" s="201" t="str">
        <f t="shared" si="253"/>
        <v/>
      </c>
      <c r="Y4116" s="182" t="b">
        <f t="shared" si="254"/>
        <v>0</v>
      </c>
      <c r="Z4116" s="199"/>
      <c r="AA4116" s="199"/>
      <c r="AB4116" s="112"/>
      <c r="AC4116" s="112"/>
      <c r="AD4116" s="112"/>
      <c r="AE4116" s="204"/>
      <c r="AF4116" s="199"/>
    </row>
    <row r="4117" spans="1:32" ht="15.6" hidden="1">
      <c r="A4117" s="198"/>
      <c r="B4117" s="199"/>
      <c r="C4117" s="199"/>
      <c r="D4117" s="199"/>
      <c r="E4117" s="200"/>
      <c r="F4117" s="200"/>
      <c r="G4117" s="199"/>
      <c r="H4117" s="199"/>
      <c r="I4117" s="200"/>
      <c r="J4117" s="204"/>
      <c r="K4117" s="199"/>
      <c r="L4117" s="199"/>
      <c r="M4117" s="199"/>
      <c r="N4117" s="112"/>
      <c r="O4117" s="199"/>
      <c r="P4117" s="199"/>
      <c r="Q4117" s="199"/>
      <c r="R4117" s="199"/>
      <c r="S4117" s="199"/>
      <c r="T4117" s="199">
        <f>BD[[#This Row],[ND]]*BD[[#This Row],[NE]]</f>
        <v>0</v>
      </c>
      <c r="U4117" s="201" t="str">
        <f t="shared" si="252"/>
        <v/>
      </c>
      <c r="V4117" s="199"/>
      <c r="W4117" s="199">
        <f>BD[[#This Row],[NP]]*BD[[#This Row],[N.C]]</f>
        <v>0</v>
      </c>
      <c r="X4117" s="201" t="str">
        <f t="shared" si="253"/>
        <v/>
      </c>
      <c r="Y4117" s="182" t="b">
        <f t="shared" si="254"/>
        <v>0</v>
      </c>
      <c r="Z4117" s="199"/>
      <c r="AA4117" s="199"/>
      <c r="AB4117" s="112"/>
      <c r="AC4117" s="112"/>
      <c r="AD4117" s="112"/>
      <c r="AE4117" s="204"/>
      <c r="AF4117" s="199"/>
    </row>
    <row r="4118" spans="1:32" ht="15.6" hidden="1">
      <c r="A4118" s="198"/>
      <c r="B4118" s="199"/>
      <c r="C4118" s="199"/>
      <c r="D4118" s="199"/>
      <c r="E4118" s="200"/>
      <c r="F4118" s="200"/>
      <c r="G4118" s="199"/>
      <c r="H4118" s="199"/>
      <c r="I4118" s="200"/>
      <c r="J4118" s="204"/>
      <c r="K4118" s="199"/>
      <c r="L4118" s="199"/>
      <c r="M4118" s="199"/>
      <c r="N4118" s="112"/>
      <c r="O4118" s="199"/>
      <c r="P4118" s="199"/>
      <c r="Q4118" s="199"/>
      <c r="R4118" s="199"/>
      <c r="S4118" s="199"/>
      <c r="T4118" s="199">
        <f>BD[[#This Row],[ND]]*BD[[#This Row],[NE]]</f>
        <v>0</v>
      </c>
      <c r="U4118" s="201" t="str">
        <f t="shared" si="252"/>
        <v/>
      </c>
      <c r="V4118" s="199"/>
      <c r="W4118" s="199">
        <f>BD[[#This Row],[NP]]*BD[[#This Row],[N.C]]</f>
        <v>0</v>
      </c>
      <c r="X4118" s="201" t="str">
        <f t="shared" si="253"/>
        <v/>
      </c>
      <c r="Y4118" s="182" t="b">
        <f t="shared" si="254"/>
        <v>0</v>
      </c>
      <c r="Z4118" s="199"/>
      <c r="AA4118" s="199"/>
      <c r="AB4118" s="112"/>
      <c r="AC4118" s="112"/>
      <c r="AD4118" s="112"/>
      <c r="AE4118" s="204"/>
      <c r="AF4118" s="199"/>
    </row>
    <row r="4119" spans="1:32" ht="15.6" hidden="1">
      <c r="A4119" s="198"/>
      <c r="B4119" s="199"/>
      <c r="C4119" s="199"/>
      <c r="D4119" s="199"/>
      <c r="E4119" s="200"/>
      <c r="F4119" s="200"/>
      <c r="G4119" s="199"/>
      <c r="H4119" s="199"/>
      <c r="I4119" s="200"/>
      <c r="J4119" s="204"/>
      <c r="K4119" s="199"/>
      <c r="L4119" s="199"/>
      <c r="M4119" s="199"/>
      <c r="N4119" s="112"/>
      <c r="O4119" s="199"/>
      <c r="P4119" s="199"/>
      <c r="Q4119" s="199"/>
      <c r="R4119" s="199"/>
      <c r="S4119" s="199"/>
      <c r="T4119" s="199">
        <f>BD[[#This Row],[ND]]*BD[[#This Row],[NE]]</f>
        <v>0</v>
      </c>
      <c r="U4119" s="201" t="str">
        <f t="shared" si="252"/>
        <v/>
      </c>
      <c r="V4119" s="199"/>
      <c r="W4119" s="199">
        <f>BD[[#This Row],[NP]]*BD[[#This Row],[N.C]]</f>
        <v>0</v>
      </c>
      <c r="X4119" s="201" t="str">
        <f t="shared" si="253"/>
        <v/>
      </c>
      <c r="Y4119" s="182" t="b">
        <f t="shared" si="254"/>
        <v>0</v>
      </c>
      <c r="Z4119" s="199"/>
      <c r="AA4119" s="199"/>
      <c r="AB4119" s="112"/>
      <c r="AC4119" s="112"/>
      <c r="AD4119" s="112"/>
      <c r="AE4119" s="204"/>
      <c r="AF4119" s="199"/>
    </row>
    <row r="4120" spans="1:32" ht="15.6" hidden="1">
      <c r="A4120" s="198"/>
      <c r="B4120" s="199"/>
      <c r="C4120" s="199"/>
      <c r="D4120" s="199"/>
      <c r="E4120" s="200"/>
      <c r="F4120" s="200"/>
      <c r="G4120" s="199"/>
      <c r="H4120" s="199"/>
      <c r="I4120" s="200"/>
      <c r="J4120" s="204"/>
      <c r="K4120" s="199"/>
      <c r="L4120" s="199"/>
      <c r="M4120" s="199"/>
      <c r="N4120" s="112"/>
      <c r="O4120" s="199"/>
      <c r="P4120" s="199"/>
      <c r="Q4120" s="199"/>
      <c r="R4120" s="199"/>
      <c r="S4120" s="199"/>
      <c r="T4120" s="199">
        <f>BD[[#This Row],[ND]]*BD[[#This Row],[NE]]</f>
        <v>0</v>
      </c>
      <c r="U4120" s="201" t="str">
        <f t="shared" si="252"/>
        <v/>
      </c>
      <c r="V4120" s="199"/>
      <c r="W4120" s="199">
        <f>BD[[#This Row],[NP]]*BD[[#This Row],[N.C]]</f>
        <v>0</v>
      </c>
      <c r="X4120" s="201" t="str">
        <f t="shared" si="253"/>
        <v/>
      </c>
      <c r="Y4120" s="182" t="b">
        <f t="shared" si="254"/>
        <v>0</v>
      </c>
      <c r="Z4120" s="199"/>
      <c r="AA4120" s="199"/>
      <c r="AB4120" s="112"/>
      <c r="AC4120" s="112"/>
      <c r="AD4120" s="112"/>
      <c r="AE4120" s="204"/>
      <c r="AF4120" s="199"/>
    </row>
    <row r="4121" spans="1:32" ht="15.6" hidden="1">
      <c r="A4121" s="198"/>
      <c r="B4121" s="199"/>
      <c r="C4121" s="199"/>
      <c r="D4121" s="199"/>
      <c r="E4121" s="200"/>
      <c r="F4121" s="200"/>
      <c r="G4121" s="199"/>
      <c r="H4121" s="199"/>
      <c r="I4121" s="200"/>
      <c r="J4121" s="204"/>
      <c r="K4121" s="199"/>
      <c r="L4121" s="199"/>
      <c r="M4121" s="199"/>
      <c r="N4121" s="112"/>
      <c r="O4121" s="199"/>
      <c r="P4121" s="199"/>
      <c r="Q4121" s="199"/>
      <c r="R4121" s="199"/>
      <c r="S4121" s="199"/>
      <c r="T4121" s="199">
        <f>BD[[#This Row],[ND]]*BD[[#This Row],[NE]]</f>
        <v>0</v>
      </c>
      <c r="U4121" s="201" t="str">
        <f t="shared" si="252"/>
        <v/>
      </c>
      <c r="V4121" s="199"/>
      <c r="W4121" s="199">
        <f>BD[[#This Row],[NP]]*BD[[#This Row],[N.C]]</f>
        <v>0</v>
      </c>
      <c r="X4121" s="201" t="str">
        <f t="shared" si="253"/>
        <v/>
      </c>
      <c r="Y4121" s="182" t="b">
        <f t="shared" si="254"/>
        <v>0</v>
      </c>
      <c r="Z4121" s="199"/>
      <c r="AA4121" s="199"/>
      <c r="AB4121" s="112"/>
      <c r="AC4121" s="112"/>
      <c r="AD4121" s="112"/>
      <c r="AE4121" s="204"/>
      <c r="AF4121" s="199"/>
    </row>
    <row r="4122" spans="1:32" ht="15.6" hidden="1">
      <c r="A4122" s="198"/>
      <c r="B4122" s="199"/>
      <c r="C4122" s="199"/>
      <c r="D4122" s="199"/>
      <c r="E4122" s="200"/>
      <c r="F4122" s="200"/>
      <c r="G4122" s="199"/>
      <c r="H4122" s="199"/>
      <c r="I4122" s="200"/>
      <c r="J4122" s="204"/>
      <c r="K4122" s="199"/>
      <c r="L4122" s="199"/>
      <c r="M4122" s="199"/>
      <c r="N4122" s="112"/>
      <c r="O4122" s="199"/>
      <c r="P4122" s="199"/>
      <c r="Q4122" s="199"/>
      <c r="R4122" s="199"/>
      <c r="S4122" s="199"/>
      <c r="T4122" s="199">
        <f>BD[[#This Row],[ND]]*BD[[#This Row],[NE]]</f>
        <v>0</v>
      </c>
      <c r="U4122" s="201" t="str">
        <f t="shared" si="252"/>
        <v/>
      </c>
      <c r="V4122" s="199"/>
      <c r="W4122" s="199">
        <f>BD[[#This Row],[NP]]*BD[[#This Row],[N.C]]</f>
        <v>0</v>
      </c>
      <c r="X4122" s="201" t="str">
        <f t="shared" si="253"/>
        <v/>
      </c>
      <c r="Y4122" s="182" t="b">
        <f t="shared" si="254"/>
        <v>0</v>
      </c>
      <c r="Z4122" s="199"/>
      <c r="AA4122" s="199"/>
      <c r="AB4122" s="112"/>
      <c r="AC4122" s="112"/>
      <c r="AD4122" s="112"/>
      <c r="AE4122" s="204"/>
      <c r="AF4122" s="199"/>
    </row>
    <row r="4123" spans="1:32" ht="15.6" hidden="1">
      <c r="A4123" s="198"/>
      <c r="B4123" s="199"/>
      <c r="C4123" s="199"/>
      <c r="D4123" s="199"/>
      <c r="E4123" s="200"/>
      <c r="F4123" s="200"/>
      <c r="G4123" s="199"/>
      <c r="H4123" s="199"/>
      <c r="I4123" s="200"/>
      <c r="J4123" s="204"/>
      <c r="K4123" s="199"/>
      <c r="L4123" s="199"/>
      <c r="M4123" s="199"/>
      <c r="N4123" s="112"/>
      <c r="O4123" s="199"/>
      <c r="P4123" s="199"/>
      <c r="Q4123" s="199"/>
      <c r="R4123" s="199"/>
      <c r="S4123" s="199"/>
      <c r="T4123" s="199">
        <f>BD[[#This Row],[ND]]*BD[[#This Row],[NE]]</f>
        <v>0</v>
      </c>
      <c r="U4123" s="201" t="str">
        <f t="shared" si="252"/>
        <v/>
      </c>
      <c r="V4123" s="199"/>
      <c r="W4123" s="199">
        <f>BD[[#This Row],[NP]]*BD[[#This Row],[N.C]]</f>
        <v>0</v>
      </c>
      <c r="X4123" s="201" t="str">
        <f t="shared" si="253"/>
        <v/>
      </c>
      <c r="Y4123" s="182" t="b">
        <f t="shared" si="254"/>
        <v>0</v>
      </c>
      <c r="Z4123" s="199"/>
      <c r="AA4123" s="199"/>
      <c r="AB4123" s="112"/>
      <c r="AC4123" s="112"/>
      <c r="AD4123" s="112"/>
      <c r="AE4123" s="204"/>
      <c r="AF4123" s="199"/>
    </row>
    <row r="4124" spans="1:32" ht="15.6" hidden="1">
      <c r="A4124" s="198"/>
      <c r="B4124" s="199"/>
      <c r="C4124" s="199"/>
      <c r="D4124" s="199"/>
      <c r="E4124" s="200"/>
      <c r="F4124" s="200"/>
      <c r="G4124" s="199"/>
      <c r="H4124" s="199"/>
      <c r="I4124" s="200"/>
      <c r="J4124" s="204"/>
      <c r="K4124" s="199"/>
      <c r="L4124" s="199"/>
      <c r="M4124" s="199"/>
      <c r="N4124" s="112"/>
      <c r="O4124" s="199"/>
      <c r="P4124" s="199"/>
      <c r="Q4124" s="199"/>
      <c r="R4124" s="199"/>
      <c r="S4124" s="199"/>
      <c r="T4124" s="199">
        <f>BD[[#This Row],[ND]]*BD[[#This Row],[NE]]</f>
        <v>0</v>
      </c>
      <c r="U4124" s="201" t="str">
        <f t="shared" si="252"/>
        <v/>
      </c>
      <c r="V4124" s="199"/>
      <c r="W4124" s="199">
        <f>BD[[#This Row],[NP]]*BD[[#This Row],[N.C]]</f>
        <v>0</v>
      </c>
      <c r="X4124" s="201" t="str">
        <f t="shared" si="253"/>
        <v/>
      </c>
      <c r="Y4124" s="182" t="b">
        <f t="shared" si="254"/>
        <v>0</v>
      </c>
      <c r="Z4124" s="199"/>
      <c r="AA4124" s="199"/>
      <c r="AB4124" s="112"/>
      <c r="AC4124" s="112"/>
      <c r="AD4124" s="112"/>
      <c r="AE4124" s="204"/>
      <c r="AF4124" s="199"/>
    </row>
    <row r="4125" spans="1:32" ht="15.6" hidden="1">
      <c r="A4125" s="198"/>
      <c r="B4125" s="199"/>
      <c r="C4125" s="199"/>
      <c r="D4125" s="199"/>
      <c r="E4125" s="200"/>
      <c r="F4125" s="200"/>
      <c r="G4125" s="199"/>
      <c r="H4125" s="199"/>
      <c r="I4125" s="200"/>
      <c r="J4125" s="204"/>
      <c r="K4125" s="199"/>
      <c r="L4125" s="199"/>
      <c r="M4125" s="199"/>
      <c r="N4125" s="112"/>
      <c r="O4125" s="199"/>
      <c r="P4125" s="199"/>
      <c r="Q4125" s="199"/>
      <c r="R4125" s="199"/>
      <c r="S4125" s="199"/>
      <c r="T4125" s="199">
        <f>BD[[#This Row],[ND]]*BD[[#This Row],[NE]]</f>
        <v>0</v>
      </c>
      <c r="U4125" s="201" t="str">
        <f t="shared" si="252"/>
        <v/>
      </c>
      <c r="V4125" s="199"/>
      <c r="W4125" s="199">
        <f>BD[[#This Row],[NP]]*BD[[#This Row],[N.C]]</f>
        <v>0</v>
      </c>
      <c r="X4125" s="201" t="str">
        <f t="shared" si="253"/>
        <v/>
      </c>
      <c r="Y4125" s="182" t="b">
        <f t="shared" si="254"/>
        <v>0</v>
      </c>
      <c r="Z4125" s="199"/>
      <c r="AA4125" s="199"/>
      <c r="AB4125" s="112"/>
      <c r="AC4125" s="112"/>
      <c r="AD4125" s="112"/>
      <c r="AE4125" s="204"/>
      <c r="AF4125" s="199"/>
    </row>
    <row r="4126" spans="1:32" ht="15.6" hidden="1">
      <c r="A4126" s="198"/>
      <c r="B4126" s="199"/>
      <c r="C4126" s="199"/>
      <c r="D4126" s="199"/>
      <c r="E4126" s="200"/>
      <c r="F4126" s="200"/>
      <c r="G4126" s="199"/>
      <c r="H4126" s="199"/>
      <c r="I4126" s="200"/>
      <c r="J4126" s="204"/>
      <c r="K4126" s="199"/>
      <c r="L4126" s="199"/>
      <c r="M4126" s="199"/>
      <c r="N4126" s="112"/>
      <c r="O4126" s="199"/>
      <c r="P4126" s="199"/>
      <c r="Q4126" s="199"/>
      <c r="R4126" s="199"/>
      <c r="S4126" s="199"/>
      <c r="T4126" s="199">
        <f>BD[[#This Row],[ND]]*BD[[#This Row],[NE]]</f>
        <v>0</v>
      </c>
      <c r="U4126" s="201" t="str">
        <f t="shared" si="252"/>
        <v/>
      </c>
      <c r="V4126" s="199"/>
      <c r="W4126" s="199">
        <f>BD[[#This Row],[NP]]*BD[[#This Row],[N.C]]</f>
        <v>0</v>
      </c>
      <c r="X4126" s="201" t="str">
        <f t="shared" si="253"/>
        <v/>
      </c>
      <c r="Y4126" s="182" t="b">
        <f t="shared" si="254"/>
        <v>0</v>
      </c>
      <c r="Z4126" s="199"/>
      <c r="AA4126" s="199"/>
      <c r="AB4126" s="112"/>
      <c r="AC4126" s="112"/>
      <c r="AD4126" s="112"/>
      <c r="AE4126" s="204"/>
      <c r="AF4126" s="199"/>
    </row>
    <row r="4127" spans="1:32" ht="15.6" hidden="1">
      <c r="A4127" s="198"/>
      <c r="B4127" s="199"/>
      <c r="C4127" s="199"/>
      <c r="D4127" s="199"/>
      <c r="E4127" s="200"/>
      <c r="F4127" s="200"/>
      <c r="G4127" s="199"/>
      <c r="H4127" s="199"/>
      <c r="I4127" s="200"/>
      <c r="J4127" s="204"/>
      <c r="K4127" s="199"/>
      <c r="L4127" s="199"/>
      <c r="M4127" s="199"/>
      <c r="N4127" s="112"/>
      <c r="O4127" s="199"/>
      <c r="P4127" s="199"/>
      <c r="Q4127" s="199"/>
      <c r="R4127" s="199"/>
      <c r="S4127" s="199"/>
      <c r="T4127" s="199">
        <f>BD[[#This Row],[ND]]*BD[[#This Row],[NE]]</f>
        <v>0</v>
      </c>
      <c r="U4127" s="201" t="str">
        <f t="shared" si="252"/>
        <v/>
      </c>
      <c r="V4127" s="199"/>
      <c r="W4127" s="199">
        <f>BD[[#This Row],[NP]]*BD[[#This Row],[N.C]]</f>
        <v>0</v>
      </c>
      <c r="X4127" s="201" t="str">
        <f t="shared" si="253"/>
        <v/>
      </c>
      <c r="Y4127" s="182" t="b">
        <f t="shared" si="254"/>
        <v>0</v>
      </c>
      <c r="Z4127" s="199"/>
      <c r="AA4127" s="199"/>
      <c r="AB4127" s="112"/>
      <c r="AC4127" s="112"/>
      <c r="AD4127" s="112"/>
      <c r="AE4127" s="204"/>
      <c r="AF4127" s="199"/>
    </row>
    <row r="4128" spans="1:32" ht="15.6" hidden="1">
      <c r="A4128" s="198"/>
      <c r="B4128" s="199"/>
      <c r="C4128" s="199"/>
      <c r="D4128" s="199"/>
      <c r="E4128" s="200"/>
      <c r="F4128" s="200"/>
      <c r="G4128" s="199"/>
      <c r="H4128" s="199"/>
      <c r="I4128" s="200"/>
      <c r="J4128" s="204"/>
      <c r="K4128" s="199"/>
      <c r="L4128" s="199"/>
      <c r="M4128" s="199"/>
      <c r="N4128" s="112"/>
      <c r="O4128" s="199"/>
      <c r="P4128" s="199"/>
      <c r="Q4128" s="199"/>
      <c r="R4128" s="199"/>
      <c r="S4128" s="199"/>
      <c r="T4128" s="199">
        <f>BD[[#This Row],[ND]]*BD[[#This Row],[NE]]</f>
        <v>0</v>
      </c>
      <c r="U4128" s="201" t="str">
        <f t="shared" si="252"/>
        <v/>
      </c>
      <c r="V4128" s="199"/>
      <c r="W4128" s="199">
        <f>BD[[#This Row],[NP]]*BD[[#This Row],[N.C]]</f>
        <v>0</v>
      </c>
      <c r="X4128" s="201" t="str">
        <f t="shared" si="253"/>
        <v/>
      </c>
      <c r="Y4128" s="182" t="b">
        <f t="shared" si="254"/>
        <v>0</v>
      </c>
      <c r="Z4128" s="199"/>
      <c r="AA4128" s="199"/>
      <c r="AB4128" s="112"/>
      <c r="AC4128" s="112"/>
      <c r="AD4128" s="112"/>
      <c r="AE4128" s="204"/>
      <c r="AF4128" s="199"/>
    </row>
    <row r="4129" spans="1:32" ht="15.6" hidden="1">
      <c r="A4129" s="198"/>
      <c r="B4129" s="199"/>
      <c r="C4129" s="199"/>
      <c r="D4129" s="199"/>
      <c r="E4129" s="200"/>
      <c r="F4129" s="200"/>
      <c r="G4129" s="199"/>
      <c r="H4129" s="199"/>
      <c r="I4129" s="200"/>
      <c r="J4129" s="204"/>
      <c r="K4129" s="199"/>
      <c r="L4129" s="199"/>
      <c r="M4129" s="199"/>
      <c r="N4129" s="112"/>
      <c r="O4129" s="199"/>
      <c r="P4129" s="199"/>
      <c r="Q4129" s="199"/>
      <c r="R4129" s="199"/>
      <c r="S4129" s="199"/>
      <c r="T4129" s="199">
        <f>BD[[#This Row],[ND]]*BD[[#This Row],[NE]]</f>
        <v>0</v>
      </c>
      <c r="U4129" s="201" t="str">
        <f t="shared" si="252"/>
        <v/>
      </c>
      <c r="V4129" s="199"/>
      <c r="W4129" s="199">
        <f>BD[[#This Row],[NP]]*BD[[#This Row],[N.C]]</f>
        <v>0</v>
      </c>
      <c r="X4129" s="201" t="str">
        <f t="shared" si="253"/>
        <v/>
      </c>
      <c r="Y4129" s="182" t="b">
        <f t="shared" si="254"/>
        <v>0</v>
      </c>
      <c r="Z4129" s="199"/>
      <c r="AA4129" s="199"/>
      <c r="AB4129" s="112"/>
      <c r="AC4129" s="112"/>
      <c r="AD4129" s="112"/>
      <c r="AE4129" s="204"/>
      <c r="AF4129" s="199"/>
    </row>
    <row r="4130" spans="1:32" ht="15.6" hidden="1">
      <c r="A4130" s="198"/>
      <c r="B4130" s="199"/>
      <c r="C4130" s="199"/>
      <c r="D4130" s="199"/>
      <c r="E4130" s="200"/>
      <c r="F4130" s="200"/>
      <c r="G4130" s="199"/>
      <c r="H4130" s="199"/>
      <c r="I4130" s="200"/>
      <c r="J4130" s="204"/>
      <c r="K4130" s="199"/>
      <c r="L4130" s="199"/>
      <c r="M4130" s="199"/>
      <c r="N4130" s="112"/>
      <c r="O4130" s="199"/>
      <c r="P4130" s="199"/>
      <c r="Q4130" s="199"/>
      <c r="R4130" s="199"/>
      <c r="S4130" s="199"/>
      <c r="T4130" s="199">
        <f>BD[[#This Row],[ND]]*BD[[#This Row],[NE]]</f>
        <v>0</v>
      </c>
      <c r="U4130" s="201" t="str">
        <f t="shared" si="252"/>
        <v/>
      </c>
      <c r="V4130" s="199"/>
      <c r="W4130" s="199">
        <f>BD[[#This Row],[NP]]*BD[[#This Row],[N.C]]</f>
        <v>0</v>
      </c>
      <c r="X4130" s="201" t="str">
        <f t="shared" si="253"/>
        <v/>
      </c>
      <c r="Y4130" s="182" t="b">
        <f t="shared" si="254"/>
        <v>0</v>
      </c>
      <c r="Z4130" s="199"/>
      <c r="AA4130" s="199"/>
      <c r="AB4130" s="112"/>
      <c r="AC4130" s="112"/>
      <c r="AD4130" s="112"/>
      <c r="AE4130" s="204"/>
      <c r="AF4130" s="199"/>
    </row>
    <row r="4131" spans="1:32" ht="15.6" hidden="1">
      <c r="A4131" s="198"/>
      <c r="B4131" s="199"/>
      <c r="C4131" s="199"/>
      <c r="D4131" s="199"/>
      <c r="E4131" s="200"/>
      <c r="F4131" s="200"/>
      <c r="G4131" s="199"/>
      <c r="H4131" s="199"/>
      <c r="I4131" s="200"/>
      <c r="J4131" s="204"/>
      <c r="K4131" s="199"/>
      <c r="L4131" s="199"/>
      <c r="M4131" s="199"/>
      <c r="N4131" s="112"/>
      <c r="O4131" s="199"/>
      <c r="P4131" s="199"/>
      <c r="Q4131" s="199"/>
      <c r="R4131" s="199"/>
      <c r="S4131" s="199"/>
      <c r="T4131" s="199">
        <f>BD[[#This Row],[ND]]*BD[[#This Row],[NE]]</f>
        <v>0</v>
      </c>
      <c r="U4131" s="201" t="str">
        <f t="shared" si="252"/>
        <v/>
      </c>
      <c r="V4131" s="199"/>
      <c r="W4131" s="199">
        <f>BD[[#This Row],[NP]]*BD[[#This Row],[N.C]]</f>
        <v>0</v>
      </c>
      <c r="X4131" s="201" t="str">
        <f t="shared" si="253"/>
        <v/>
      </c>
      <c r="Y4131" s="182" t="b">
        <f t="shared" si="254"/>
        <v>0</v>
      </c>
      <c r="Z4131" s="199"/>
      <c r="AA4131" s="199"/>
      <c r="AB4131" s="112"/>
      <c r="AC4131" s="112"/>
      <c r="AD4131" s="112"/>
      <c r="AE4131" s="204"/>
      <c r="AF4131" s="199"/>
    </row>
    <row r="4132" spans="1:32" ht="15.6" hidden="1">
      <c r="A4132" s="198"/>
      <c r="B4132" s="199"/>
      <c r="C4132" s="199"/>
      <c r="D4132" s="199"/>
      <c r="E4132" s="200"/>
      <c r="F4132" s="200"/>
      <c r="G4132" s="199"/>
      <c r="H4132" s="199"/>
      <c r="I4132" s="200"/>
      <c r="J4132" s="204"/>
      <c r="K4132" s="199"/>
      <c r="L4132" s="199"/>
      <c r="M4132" s="199"/>
      <c r="N4132" s="112"/>
      <c r="O4132" s="199"/>
      <c r="P4132" s="199"/>
      <c r="Q4132" s="199"/>
      <c r="R4132" s="199"/>
      <c r="S4132" s="199"/>
      <c r="T4132" s="199">
        <f>BD[[#This Row],[ND]]*BD[[#This Row],[NE]]</f>
        <v>0</v>
      </c>
      <c r="U4132" s="201" t="str">
        <f t="shared" si="252"/>
        <v/>
      </c>
      <c r="V4132" s="199"/>
      <c r="W4132" s="199">
        <f>BD[[#This Row],[NP]]*BD[[#This Row],[N.C]]</f>
        <v>0</v>
      </c>
      <c r="X4132" s="201" t="str">
        <f t="shared" si="253"/>
        <v/>
      </c>
      <c r="Y4132" s="182" t="b">
        <f t="shared" si="254"/>
        <v>0</v>
      </c>
      <c r="Z4132" s="199"/>
      <c r="AA4132" s="199"/>
      <c r="AB4132" s="112"/>
      <c r="AC4132" s="112"/>
      <c r="AD4132" s="112"/>
      <c r="AE4132" s="204"/>
      <c r="AF4132" s="199"/>
    </row>
    <row r="4133" spans="1:32" ht="15.6" hidden="1">
      <c r="A4133" s="198"/>
      <c r="B4133" s="199"/>
      <c r="C4133" s="199"/>
      <c r="D4133" s="199"/>
      <c r="E4133" s="200"/>
      <c r="F4133" s="200"/>
      <c r="G4133" s="199"/>
      <c r="H4133" s="199"/>
      <c r="I4133" s="200"/>
      <c r="J4133" s="204"/>
      <c r="K4133" s="199"/>
      <c r="L4133" s="199"/>
      <c r="M4133" s="199"/>
      <c r="N4133" s="112"/>
      <c r="O4133" s="199"/>
      <c r="P4133" s="199"/>
      <c r="Q4133" s="199"/>
      <c r="R4133" s="199"/>
      <c r="S4133" s="199"/>
      <c r="T4133" s="199">
        <f>BD[[#This Row],[ND]]*BD[[#This Row],[NE]]</f>
        <v>0</v>
      </c>
      <c r="U4133" s="201" t="str">
        <f t="shared" si="252"/>
        <v/>
      </c>
      <c r="V4133" s="199"/>
      <c r="W4133" s="199">
        <f>BD[[#This Row],[NP]]*BD[[#This Row],[N.C]]</f>
        <v>0</v>
      </c>
      <c r="X4133" s="201" t="str">
        <f t="shared" si="253"/>
        <v/>
      </c>
      <c r="Y4133" s="182" t="b">
        <f t="shared" si="254"/>
        <v>0</v>
      </c>
      <c r="Z4133" s="199"/>
      <c r="AA4133" s="199"/>
      <c r="AB4133" s="112"/>
      <c r="AC4133" s="112"/>
      <c r="AD4133" s="112"/>
      <c r="AE4133" s="204"/>
      <c r="AF4133" s="199"/>
    </row>
    <row r="4134" spans="1:32" ht="15.6" hidden="1">
      <c r="A4134" s="198"/>
      <c r="B4134" s="199"/>
      <c r="C4134" s="199"/>
      <c r="D4134" s="199"/>
      <c r="E4134" s="200"/>
      <c r="F4134" s="200"/>
      <c r="G4134" s="199"/>
      <c r="H4134" s="199"/>
      <c r="I4134" s="200"/>
      <c r="J4134" s="204"/>
      <c r="K4134" s="199"/>
      <c r="L4134" s="199"/>
      <c r="M4134" s="199"/>
      <c r="N4134" s="112"/>
      <c r="O4134" s="199"/>
      <c r="P4134" s="199"/>
      <c r="Q4134" s="199"/>
      <c r="R4134" s="199"/>
      <c r="S4134" s="199"/>
      <c r="T4134" s="199">
        <f>BD[[#This Row],[ND]]*BD[[#This Row],[NE]]</f>
        <v>0</v>
      </c>
      <c r="U4134" s="201" t="str">
        <f t="shared" si="252"/>
        <v/>
      </c>
      <c r="V4134" s="199"/>
      <c r="W4134" s="199">
        <f>BD[[#This Row],[NP]]*BD[[#This Row],[N.C]]</f>
        <v>0</v>
      </c>
      <c r="X4134" s="201" t="str">
        <f t="shared" si="253"/>
        <v/>
      </c>
      <c r="Y4134" s="182" t="b">
        <f t="shared" si="254"/>
        <v>0</v>
      </c>
      <c r="Z4134" s="199"/>
      <c r="AA4134" s="199"/>
      <c r="AB4134" s="112"/>
      <c r="AC4134" s="112"/>
      <c r="AD4134" s="112"/>
      <c r="AE4134" s="204"/>
      <c r="AF4134" s="199"/>
    </row>
    <row r="4135" spans="1:32" ht="15.6" hidden="1">
      <c r="A4135" s="198"/>
      <c r="B4135" s="199"/>
      <c r="C4135" s="199"/>
      <c r="D4135" s="199"/>
      <c r="E4135" s="200"/>
      <c r="F4135" s="200"/>
      <c r="G4135" s="199"/>
      <c r="H4135" s="199"/>
      <c r="I4135" s="200"/>
      <c r="J4135" s="204"/>
      <c r="K4135" s="199"/>
      <c r="L4135" s="199"/>
      <c r="M4135" s="199"/>
      <c r="N4135" s="112"/>
      <c r="O4135" s="199"/>
      <c r="P4135" s="199"/>
      <c r="Q4135" s="199"/>
      <c r="R4135" s="199"/>
      <c r="S4135" s="199"/>
      <c r="T4135" s="199">
        <f>BD[[#This Row],[ND]]*BD[[#This Row],[NE]]</f>
        <v>0</v>
      </c>
      <c r="U4135" s="201" t="str">
        <f t="shared" si="252"/>
        <v/>
      </c>
      <c r="V4135" s="199"/>
      <c r="W4135" s="199">
        <f>BD[[#This Row],[NP]]*BD[[#This Row],[N.C]]</f>
        <v>0</v>
      </c>
      <c r="X4135" s="201" t="str">
        <f t="shared" si="253"/>
        <v/>
      </c>
      <c r="Y4135" s="182" t="b">
        <f t="shared" si="254"/>
        <v>0</v>
      </c>
      <c r="Z4135" s="199"/>
      <c r="AA4135" s="199"/>
      <c r="AB4135" s="112"/>
      <c r="AC4135" s="112"/>
      <c r="AD4135" s="112"/>
      <c r="AE4135" s="204"/>
      <c r="AF4135" s="199"/>
    </row>
    <row r="4136" spans="1:32" ht="15.6" hidden="1">
      <c r="A4136" s="198"/>
      <c r="B4136" s="199"/>
      <c r="C4136" s="199"/>
      <c r="D4136" s="199"/>
      <c r="E4136" s="200"/>
      <c r="F4136" s="200"/>
      <c r="G4136" s="199"/>
      <c r="H4136" s="199"/>
      <c r="I4136" s="200"/>
      <c r="J4136" s="204"/>
      <c r="K4136" s="199"/>
      <c r="L4136" s="199"/>
      <c r="M4136" s="199"/>
      <c r="N4136" s="112"/>
      <c r="O4136" s="199"/>
      <c r="P4136" s="199"/>
      <c r="Q4136" s="199"/>
      <c r="R4136" s="199"/>
      <c r="S4136" s="199"/>
      <c r="T4136" s="199">
        <f>BD[[#This Row],[ND]]*BD[[#This Row],[NE]]</f>
        <v>0</v>
      </c>
      <c r="U4136" s="201" t="str">
        <f t="shared" si="252"/>
        <v/>
      </c>
      <c r="V4136" s="199"/>
      <c r="W4136" s="199">
        <f>BD[[#This Row],[NP]]*BD[[#This Row],[N.C]]</f>
        <v>0</v>
      </c>
      <c r="X4136" s="201" t="str">
        <f t="shared" si="253"/>
        <v/>
      </c>
      <c r="Y4136" s="182" t="b">
        <f t="shared" si="254"/>
        <v>0</v>
      </c>
      <c r="Z4136" s="199"/>
      <c r="AA4136" s="199"/>
      <c r="AB4136" s="112"/>
      <c r="AC4136" s="112"/>
      <c r="AD4136" s="112"/>
      <c r="AE4136" s="204"/>
      <c r="AF4136" s="199"/>
    </row>
    <row r="4137" spans="1:32" ht="15.6" hidden="1">
      <c r="A4137" s="198"/>
      <c r="B4137" s="199"/>
      <c r="C4137" s="199"/>
      <c r="D4137" s="199"/>
      <c r="E4137" s="200"/>
      <c r="F4137" s="200"/>
      <c r="G4137" s="199"/>
      <c r="H4137" s="199"/>
      <c r="I4137" s="200"/>
      <c r="J4137" s="204"/>
      <c r="K4137" s="199"/>
      <c r="L4137" s="199"/>
      <c r="M4137" s="199"/>
      <c r="N4137" s="112"/>
      <c r="O4137" s="199"/>
      <c r="P4137" s="199"/>
      <c r="Q4137" s="199"/>
      <c r="R4137" s="199"/>
      <c r="S4137" s="199"/>
      <c r="T4137" s="199">
        <f>BD[[#This Row],[ND]]*BD[[#This Row],[NE]]</f>
        <v>0</v>
      </c>
      <c r="U4137" s="201" t="str">
        <f t="shared" si="252"/>
        <v/>
      </c>
      <c r="V4137" s="199"/>
      <c r="W4137" s="199">
        <f>BD[[#This Row],[NP]]*BD[[#This Row],[N.C]]</f>
        <v>0</v>
      </c>
      <c r="X4137" s="201" t="str">
        <f t="shared" si="253"/>
        <v/>
      </c>
      <c r="Y4137" s="182" t="b">
        <f t="shared" si="254"/>
        <v>0</v>
      </c>
      <c r="Z4137" s="199"/>
      <c r="AA4137" s="199"/>
      <c r="AB4137" s="112"/>
      <c r="AC4137" s="112"/>
      <c r="AD4137" s="112"/>
      <c r="AE4137" s="204"/>
      <c r="AF4137" s="199"/>
    </row>
    <row r="4138" spans="1:32" ht="15.6" hidden="1">
      <c r="A4138" s="198"/>
      <c r="B4138" s="199"/>
      <c r="C4138" s="199"/>
      <c r="D4138" s="199"/>
      <c r="E4138" s="200"/>
      <c r="F4138" s="200"/>
      <c r="G4138" s="199"/>
      <c r="H4138" s="199"/>
      <c r="I4138" s="200"/>
      <c r="J4138" s="204"/>
      <c r="K4138" s="199"/>
      <c r="L4138" s="199"/>
      <c r="M4138" s="199"/>
      <c r="N4138" s="112"/>
      <c r="O4138" s="199"/>
      <c r="P4138" s="199"/>
      <c r="Q4138" s="199"/>
      <c r="R4138" s="199"/>
      <c r="S4138" s="199"/>
      <c r="T4138" s="199">
        <f>BD[[#This Row],[ND]]*BD[[#This Row],[NE]]</f>
        <v>0</v>
      </c>
      <c r="U4138" s="201" t="str">
        <f t="shared" si="252"/>
        <v/>
      </c>
      <c r="V4138" s="199"/>
      <c r="W4138" s="199">
        <f>BD[[#This Row],[NP]]*BD[[#This Row],[N.C]]</f>
        <v>0</v>
      </c>
      <c r="X4138" s="201" t="str">
        <f t="shared" si="253"/>
        <v/>
      </c>
      <c r="Y4138" s="182" t="b">
        <f t="shared" si="254"/>
        <v>0</v>
      </c>
      <c r="Z4138" s="199"/>
      <c r="AA4138" s="199"/>
      <c r="AB4138" s="112"/>
      <c r="AC4138" s="112"/>
      <c r="AD4138" s="112"/>
      <c r="AE4138" s="204"/>
      <c r="AF4138" s="199"/>
    </row>
    <row r="4139" spans="1:32" ht="15.6" hidden="1">
      <c r="A4139" s="198"/>
      <c r="B4139" s="199"/>
      <c r="C4139" s="199"/>
      <c r="D4139" s="199"/>
      <c r="E4139" s="200"/>
      <c r="F4139" s="200"/>
      <c r="G4139" s="199"/>
      <c r="H4139" s="199"/>
      <c r="I4139" s="200"/>
      <c r="J4139" s="204"/>
      <c r="K4139" s="199"/>
      <c r="L4139" s="199"/>
      <c r="M4139" s="199"/>
      <c r="N4139" s="112"/>
      <c r="O4139" s="199"/>
      <c r="P4139" s="199"/>
      <c r="Q4139" s="199"/>
      <c r="R4139" s="199"/>
      <c r="S4139" s="199"/>
      <c r="T4139" s="199">
        <f>BD[[#This Row],[ND]]*BD[[#This Row],[NE]]</f>
        <v>0</v>
      </c>
      <c r="U4139" s="201" t="str">
        <f t="shared" si="252"/>
        <v/>
      </c>
      <c r="V4139" s="199"/>
      <c r="W4139" s="199">
        <f>BD[[#This Row],[NP]]*BD[[#This Row],[N.C]]</f>
        <v>0</v>
      </c>
      <c r="X4139" s="201" t="str">
        <f t="shared" si="253"/>
        <v/>
      </c>
      <c r="Y4139" s="182" t="b">
        <f t="shared" si="254"/>
        <v>0</v>
      </c>
      <c r="Z4139" s="199"/>
      <c r="AA4139" s="199"/>
      <c r="AB4139" s="112"/>
      <c r="AC4139" s="112"/>
      <c r="AD4139" s="112"/>
      <c r="AE4139" s="204"/>
      <c r="AF4139" s="199"/>
    </row>
    <row r="4140" spans="1:32" ht="15.6" hidden="1">
      <c r="A4140" s="198"/>
      <c r="B4140" s="199"/>
      <c r="C4140" s="199"/>
      <c r="D4140" s="199"/>
      <c r="E4140" s="200"/>
      <c r="F4140" s="200"/>
      <c r="G4140" s="199"/>
      <c r="H4140" s="199"/>
      <c r="I4140" s="200"/>
      <c r="J4140" s="204"/>
      <c r="K4140" s="199"/>
      <c r="L4140" s="199"/>
      <c r="M4140" s="199"/>
      <c r="N4140" s="112"/>
      <c r="O4140" s="199"/>
      <c r="P4140" s="199"/>
      <c r="Q4140" s="199"/>
      <c r="R4140" s="199"/>
      <c r="S4140" s="199"/>
      <c r="T4140" s="199">
        <f>BD[[#This Row],[ND]]*BD[[#This Row],[NE]]</f>
        <v>0</v>
      </c>
      <c r="U4140" s="201" t="str">
        <f t="shared" si="252"/>
        <v/>
      </c>
      <c r="V4140" s="199"/>
      <c r="W4140" s="199">
        <f>BD[[#This Row],[NP]]*BD[[#This Row],[N.C]]</f>
        <v>0</v>
      </c>
      <c r="X4140" s="201" t="str">
        <f t="shared" si="253"/>
        <v/>
      </c>
      <c r="Y4140" s="182" t="b">
        <f t="shared" si="254"/>
        <v>0</v>
      </c>
      <c r="Z4140" s="199"/>
      <c r="AA4140" s="199"/>
      <c r="AB4140" s="112"/>
      <c r="AC4140" s="112"/>
      <c r="AD4140" s="112"/>
      <c r="AE4140" s="204"/>
      <c r="AF4140" s="199"/>
    </row>
    <row r="4141" spans="1:32" ht="15.6" hidden="1">
      <c r="A4141" s="198"/>
      <c r="B4141" s="199"/>
      <c r="C4141" s="199"/>
      <c r="D4141" s="199"/>
      <c r="E4141" s="200"/>
      <c r="F4141" s="200"/>
      <c r="G4141" s="199"/>
      <c r="H4141" s="199"/>
      <c r="I4141" s="200"/>
      <c r="J4141" s="204"/>
      <c r="K4141" s="199"/>
      <c r="L4141" s="199"/>
      <c r="M4141" s="199"/>
      <c r="N4141" s="112"/>
      <c r="O4141" s="199"/>
      <c r="P4141" s="199"/>
      <c r="Q4141" s="199"/>
      <c r="R4141" s="199"/>
      <c r="S4141" s="199"/>
      <c r="T4141" s="199">
        <f>BD[[#This Row],[ND]]*BD[[#This Row],[NE]]</f>
        <v>0</v>
      </c>
      <c r="U4141" s="201" t="str">
        <f t="shared" si="252"/>
        <v/>
      </c>
      <c r="V4141" s="199"/>
      <c r="W4141" s="199">
        <f>BD[[#This Row],[NP]]*BD[[#This Row],[N.C]]</f>
        <v>0</v>
      </c>
      <c r="X4141" s="201" t="str">
        <f t="shared" si="253"/>
        <v/>
      </c>
      <c r="Y4141" s="182" t="b">
        <f t="shared" si="254"/>
        <v>0</v>
      </c>
      <c r="Z4141" s="199"/>
      <c r="AA4141" s="199"/>
      <c r="AB4141" s="112"/>
      <c r="AC4141" s="112"/>
      <c r="AD4141" s="112"/>
      <c r="AE4141" s="204"/>
      <c r="AF4141" s="199"/>
    </row>
    <row r="4142" spans="1:32" ht="15.6" hidden="1">
      <c r="A4142" s="198"/>
      <c r="B4142" s="199"/>
      <c r="C4142" s="199"/>
      <c r="D4142" s="199"/>
      <c r="E4142" s="200"/>
      <c r="F4142" s="200"/>
      <c r="G4142" s="199"/>
      <c r="H4142" s="199"/>
      <c r="I4142" s="200"/>
      <c r="J4142" s="204"/>
      <c r="K4142" s="199"/>
      <c r="L4142" s="199"/>
      <c r="M4142" s="199"/>
      <c r="N4142" s="112"/>
      <c r="O4142" s="199"/>
      <c r="P4142" s="199"/>
      <c r="Q4142" s="199"/>
      <c r="R4142" s="199"/>
      <c r="S4142" s="199"/>
      <c r="T4142" s="199">
        <f>BD[[#This Row],[ND]]*BD[[#This Row],[NE]]</f>
        <v>0</v>
      </c>
      <c r="U4142" s="201" t="str">
        <f t="shared" si="252"/>
        <v/>
      </c>
      <c r="V4142" s="199"/>
      <c r="W4142" s="199">
        <f>BD[[#This Row],[NP]]*BD[[#This Row],[N.C]]</f>
        <v>0</v>
      </c>
      <c r="X4142" s="201" t="str">
        <f t="shared" si="253"/>
        <v/>
      </c>
      <c r="Y4142" s="182" t="b">
        <f t="shared" si="254"/>
        <v>0</v>
      </c>
      <c r="Z4142" s="199"/>
      <c r="AA4142" s="199"/>
      <c r="AB4142" s="112"/>
      <c r="AC4142" s="112"/>
      <c r="AD4142" s="112"/>
      <c r="AE4142" s="204"/>
      <c r="AF4142" s="199"/>
    </row>
    <row r="4143" spans="1:32" ht="15.6" hidden="1">
      <c r="A4143" s="198"/>
      <c r="B4143" s="199"/>
      <c r="C4143" s="199"/>
      <c r="D4143" s="199"/>
      <c r="E4143" s="200"/>
      <c r="F4143" s="200"/>
      <c r="G4143" s="199"/>
      <c r="H4143" s="199"/>
      <c r="I4143" s="200"/>
      <c r="J4143" s="204"/>
      <c r="K4143" s="199"/>
      <c r="L4143" s="199"/>
      <c r="M4143" s="199"/>
      <c r="N4143" s="112"/>
      <c r="O4143" s="199"/>
      <c r="P4143" s="199"/>
      <c r="Q4143" s="199"/>
      <c r="R4143" s="199"/>
      <c r="S4143" s="199"/>
      <c r="T4143" s="199">
        <f>BD[[#This Row],[ND]]*BD[[#This Row],[NE]]</f>
        <v>0</v>
      </c>
      <c r="U4143" s="201" t="str">
        <f t="shared" si="252"/>
        <v/>
      </c>
      <c r="V4143" s="199"/>
      <c r="W4143" s="199">
        <f>BD[[#This Row],[NP]]*BD[[#This Row],[N.C]]</f>
        <v>0</v>
      </c>
      <c r="X4143" s="201" t="str">
        <f t="shared" si="253"/>
        <v/>
      </c>
      <c r="Y4143" s="182" t="b">
        <f t="shared" si="254"/>
        <v>0</v>
      </c>
      <c r="Z4143" s="199"/>
      <c r="AA4143" s="199"/>
      <c r="AB4143" s="112"/>
      <c r="AC4143" s="112"/>
      <c r="AD4143" s="112"/>
      <c r="AE4143" s="204"/>
      <c r="AF4143" s="199"/>
    </row>
    <row r="4144" spans="1:32" ht="15.6" hidden="1">
      <c r="A4144" s="198"/>
      <c r="B4144" s="199"/>
      <c r="C4144" s="199"/>
      <c r="D4144" s="199"/>
      <c r="E4144" s="200"/>
      <c r="F4144" s="200"/>
      <c r="G4144" s="199"/>
      <c r="H4144" s="199"/>
      <c r="I4144" s="200"/>
      <c r="J4144" s="204"/>
      <c r="K4144" s="199"/>
      <c r="L4144" s="199"/>
      <c r="M4144" s="199"/>
      <c r="N4144" s="112"/>
      <c r="O4144" s="199"/>
      <c r="P4144" s="199"/>
      <c r="Q4144" s="199"/>
      <c r="R4144" s="199"/>
      <c r="S4144" s="199"/>
      <c r="T4144" s="199">
        <f>BD[[#This Row],[ND]]*BD[[#This Row],[NE]]</f>
        <v>0</v>
      </c>
      <c r="U4144" s="201" t="str">
        <f t="shared" si="252"/>
        <v/>
      </c>
      <c r="V4144" s="199"/>
      <c r="W4144" s="199">
        <f>BD[[#This Row],[NP]]*BD[[#This Row],[N.C]]</f>
        <v>0</v>
      </c>
      <c r="X4144" s="201" t="str">
        <f t="shared" si="253"/>
        <v/>
      </c>
      <c r="Y4144" s="182" t="b">
        <f t="shared" si="254"/>
        <v>0</v>
      </c>
      <c r="Z4144" s="199"/>
      <c r="AA4144" s="199"/>
      <c r="AB4144" s="112"/>
      <c r="AC4144" s="112"/>
      <c r="AD4144" s="112"/>
      <c r="AE4144" s="204"/>
      <c r="AF4144" s="199"/>
    </row>
    <row r="4145" spans="1:32" ht="15.6" hidden="1">
      <c r="A4145" s="198"/>
      <c r="B4145" s="199"/>
      <c r="C4145" s="199"/>
      <c r="D4145" s="199"/>
      <c r="E4145" s="200"/>
      <c r="F4145" s="200"/>
      <c r="G4145" s="199"/>
      <c r="H4145" s="199"/>
      <c r="I4145" s="200"/>
      <c r="J4145" s="204"/>
      <c r="K4145" s="199"/>
      <c r="L4145" s="199"/>
      <c r="M4145" s="199"/>
      <c r="N4145" s="112"/>
      <c r="O4145" s="199"/>
      <c r="P4145" s="199"/>
      <c r="Q4145" s="199"/>
      <c r="R4145" s="199"/>
      <c r="S4145" s="199"/>
      <c r="T4145" s="199">
        <f>BD[[#This Row],[ND]]*BD[[#This Row],[NE]]</f>
        <v>0</v>
      </c>
      <c r="U4145" s="201" t="str">
        <f t="shared" si="252"/>
        <v/>
      </c>
      <c r="V4145" s="199"/>
      <c r="W4145" s="199">
        <f>BD[[#This Row],[NP]]*BD[[#This Row],[N.C]]</f>
        <v>0</v>
      </c>
      <c r="X4145" s="201" t="str">
        <f t="shared" si="253"/>
        <v/>
      </c>
      <c r="Y4145" s="182" t="b">
        <f t="shared" si="254"/>
        <v>0</v>
      </c>
      <c r="Z4145" s="199"/>
      <c r="AA4145" s="199"/>
      <c r="AB4145" s="112"/>
      <c r="AC4145" s="112"/>
      <c r="AD4145" s="112"/>
      <c r="AE4145" s="204"/>
      <c r="AF4145" s="199"/>
    </row>
    <row r="4146" spans="1:32" ht="15.6" hidden="1">
      <c r="A4146" s="198"/>
      <c r="B4146" s="199"/>
      <c r="C4146" s="199"/>
      <c r="D4146" s="199"/>
      <c r="E4146" s="200"/>
      <c r="F4146" s="200"/>
      <c r="G4146" s="199"/>
      <c r="H4146" s="199"/>
      <c r="I4146" s="200"/>
      <c r="J4146" s="204"/>
      <c r="K4146" s="199"/>
      <c r="L4146" s="199"/>
      <c r="M4146" s="199"/>
      <c r="N4146" s="112"/>
      <c r="O4146" s="199"/>
      <c r="P4146" s="199"/>
      <c r="Q4146" s="199"/>
      <c r="R4146" s="199"/>
      <c r="S4146" s="199"/>
      <c r="T4146" s="199">
        <f>BD[[#This Row],[ND]]*BD[[#This Row],[NE]]</f>
        <v>0</v>
      </c>
      <c r="U4146" s="201" t="str">
        <f t="shared" si="252"/>
        <v/>
      </c>
      <c r="V4146" s="199"/>
      <c r="W4146" s="199">
        <f>BD[[#This Row],[NP]]*BD[[#This Row],[N.C]]</f>
        <v>0</v>
      </c>
      <c r="X4146" s="201" t="str">
        <f t="shared" si="253"/>
        <v/>
      </c>
      <c r="Y4146" s="182" t="b">
        <f t="shared" si="254"/>
        <v>0</v>
      </c>
      <c r="Z4146" s="199"/>
      <c r="AA4146" s="199"/>
      <c r="AB4146" s="112"/>
      <c r="AC4146" s="112"/>
      <c r="AD4146" s="112"/>
      <c r="AE4146" s="204"/>
      <c r="AF4146" s="199"/>
    </row>
    <row r="4147" spans="1:32" ht="15.6" hidden="1">
      <c r="A4147" s="198"/>
      <c r="B4147" s="199"/>
      <c r="C4147" s="199"/>
      <c r="D4147" s="199"/>
      <c r="E4147" s="200"/>
      <c r="F4147" s="200"/>
      <c r="G4147" s="199"/>
      <c r="H4147" s="199"/>
      <c r="I4147" s="200"/>
      <c r="J4147" s="204"/>
      <c r="K4147" s="199"/>
      <c r="L4147" s="199"/>
      <c r="M4147" s="199"/>
      <c r="N4147" s="112"/>
      <c r="O4147" s="199"/>
      <c r="P4147" s="199"/>
      <c r="Q4147" s="199"/>
      <c r="R4147" s="199"/>
      <c r="S4147" s="199"/>
      <c r="T4147" s="199">
        <f>BD[[#This Row],[ND]]*BD[[#This Row],[NE]]</f>
        <v>0</v>
      </c>
      <c r="U4147" s="201" t="str">
        <f t="shared" si="252"/>
        <v/>
      </c>
      <c r="V4147" s="199"/>
      <c r="W4147" s="199">
        <f>BD[[#This Row],[NP]]*BD[[#This Row],[N.C]]</f>
        <v>0</v>
      </c>
      <c r="X4147" s="201" t="str">
        <f t="shared" si="253"/>
        <v/>
      </c>
      <c r="Y4147" s="182" t="b">
        <f t="shared" si="254"/>
        <v>0</v>
      </c>
      <c r="Z4147" s="199"/>
      <c r="AA4147" s="199"/>
      <c r="AB4147" s="112"/>
      <c r="AC4147" s="112"/>
      <c r="AD4147" s="112"/>
      <c r="AE4147" s="204"/>
      <c r="AF4147" s="199"/>
    </row>
    <row r="4148" spans="1:32" ht="15.6" hidden="1">
      <c r="A4148" s="198"/>
      <c r="B4148" s="199"/>
      <c r="C4148" s="199"/>
      <c r="D4148" s="199"/>
      <c r="E4148" s="200"/>
      <c r="F4148" s="200"/>
      <c r="G4148" s="199"/>
      <c r="H4148" s="199"/>
      <c r="I4148" s="200"/>
      <c r="J4148" s="204"/>
      <c r="K4148" s="199"/>
      <c r="L4148" s="199"/>
      <c r="M4148" s="199"/>
      <c r="N4148" s="112"/>
      <c r="O4148" s="199"/>
      <c r="P4148" s="199"/>
      <c r="Q4148" s="199"/>
      <c r="R4148" s="199"/>
      <c r="S4148" s="199"/>
      <c r="T4148" s="199">
        <f>BD[[#This Row],[ND]]*BD[[#This Row],[NE]]</f>
        <v>0</v>
      </c>
      <c r="U4148" s="201" t="str">
        <f t="shared" si="252"/>
        <v/>
      </c>
      <c r="V4148" s="199"/>
      <c r="W4148" s="199">
        <f>BD[[#This Row],[NP]]*BD[[#This Row],[N.C]]</f>
        <v>0</v>
      </c>
      <c r="X4148" s="201" t="str">
        <f t="shared" si="253"/>
        <v/>
      </c>
      <c r="Y4148" s="182" t="b">
        <f t="shared" si="254"/>
        <v>0</v>
      </c>
      <c r="Z4148" s="199"/>
      <c r="AA4148" s="199"/>
      <c r="AB4148" s="112"/>
      <c r="AC4148" s="112"/>
      <c r="AD4148" s="112"/>
      <c r="AE4148" s="204"/>
      <c r="AF4148" s="199"/>
    </row>
    <row r="4149" spans="1:32" ht="15.6" hidden="1">
      <c r="A4149" s="198"/>
      <c r="B4149" s="199"/>
      <c r="C4149" s="199"/>
      <c r="D4149" s="199"/>
      <c r="E4149" s="200"/>
      <c r="F4149" s="200"/>
      <c r="G4149" s="199"/>
      <c r="H4149" s="199"/>
      <c r="I4149" s="200"/>
      <c r="J4149" s="204"/>
      <c r="K4149" s="199"/>
      <c r="L4149" s="199"/>
      <c r="M4149" s="199"/>
      <c r="N4149" s="112"/>
      <c r="O4149" s="199"/>
      <c r="P4149" s="199"/>
      <c r="Q4149" s="199"/>
      <c r="R4149" s="199"/>
      <c r="S4149" s="199"/>
      <c r="T4149" s="199">
        <f>BD[[#This Row],[ND]]*BD[[#This Row],[NE]]</f>
        <v>0</v>
      </c>
      <c r="U4149" s="201" t="str">
        <f t="shared" si="252"/>
        <v/>
      </c>
      <c r="V4149" s="199"/>
      <c r="W4149" s="199">
        <f>BD[[#This Row],[NP]]*BD[[#This Row],[N.C]]</f>
        <v>0</v>
      </c>
      <c r="X4149" s="201" t="str">
        <f t="shared" si="253"/>
        <v/>
      </c>
      <c r="Y4149" s="182" t="b">
        <f t="shared" si="254"/>
        <v>0</v>
      </c>
      <c r="Z4149" s="199"/>
      <c r="AA4149" s="199"/>
      <c r="AB4149" s="112"/>
      <c r="AC4149" s="112"/>
      <c r="AD4149" s="112"/>
      <c r="AE4149" s="204"/>
      <c r="AF4149" s="199"/>
    </row>
    <row r="4150" spans="1:32" ht="15.6" hidden="1">
      <c r="A4150" s="198"/>
      <c r="B4150" s="199"/>
      <c r="C4150" s="199"/>
      <c r="D4150" s="199"/>
      <c r="E4150" s="200"/>
      <c r="F4150" s="200"/>
      <c r="G4150" s="199"/>
      <c r="H4150" s="199"/>
      <c r="I4150" s="200"/>
      <c r="J4150" s="204"/>
      <c r="K4150" s="199"/>
      <c r="L4150" s="199"/>
      <c r="M4150" s="199"/>
      <c r="N4150" s="112"/>
      <c r="O4150" s="199"/>
      <c r="P4150" s="199"/>
      <c r="Q4150" s="199"/>
      <c r="R4150" s="199"/>
      <c r="S4150" s="199"/>
      <c r="T4150" s="199">
        <f>BD[[#This Row],[ND]]*BD[[#This Row],[NE]]</f>
        <v>0</v>
      </c>
      <c r="U4150" s="201" t="str">
        <f t="shared" si="252"/>
        <v/>
      </c>
      <c r="V4150" s="199"/>
      <c r="W4150" s="199">
        <f>BD[[#This Row],[NP]]*BD[[#This Row],[N.C]]</f>
        <v>0</v>
      </c>
      <c r="X4150" s="201" t="str">
        <f t="shared" si="253"/>
        <v/>
      </c>
      <c r="Y4150" s="182" t="b">
        <f t="shared" si="254"/>
        <v>0</v>
      </c>
      <c r="Z4150" s="199"/>
      <c r="AA4150" s="199"/>
      <c r="AB4150" s="112"/>
      <c r="AC4150" s="112"/>
      <c r="AD4150" s="112"/>
      <c r="AE4150" s="204"/>
      <c r="AF4150" s="199"/>
    </row>
    <row r="4151" spans="1:32" ht="15.6" hidden="1">
      <c r="A4151" s="198"/>
      <c r="B4151" s="199"/>
      <c r="C4151" s="199"/>
      <c r="D4151" s="199"/>
      <c r="E4151" s="200"/>
      <c r="F4151" s="200"/>
      <c r="G4151" s="199"/>
      <c r="H4151" s="199"/>
      <c r="I4151" s="200"/>
      <c r="J4151" s="204"/>
      <c r="K4151" s="199"/>
      <c r="L4151" s="199"/>
      <c r="M4151" s="199"/>
      <c r="N4151" s="112"/>
      <c r="O4151" s="199"/>
      <c r="P4151" s="199"/>
      <c r="Q4151" s="199"/>
      <c r="R4151" s="199"/>
      <c r="S4151" s="199"/>
      <c r="T4151" s="199">
        <f>BD[[#This Row],[ND]]*BD[[#This Row],[NE]]</f>
        <v>0</v>
      </c>
      <c r="U4151" s="201" t="str">
        <f t="shared" si="252"/>
        <v/>
      </c>
      <c r="V4151" s="199"/>
      <c r="W4151" s="199">
        <f>BD[[#This Row],[NP]]*BD[[#This Row],[N.C]]</f>
        <v>0</v>
      </c>
      <c r="X4151" s="201" t="str">
        <f t="shared" si="253"/>
        <v/>
      </c>
      <c r="Y4151" s="182" t="b">
        <f t="shared" si="254"/>
        <v>0</v>
      </c>
      <c r="Z4151" s="199"/>
      <c r="AA4151" s="199"/>
      <c r="AB4151" s="112"/>
      <c r="AC4151" s="112"/>
      <c r="AD4151" s="112"/>
      <c r="AE4151" s="204"/>
      <c r="AF4151" s="199"/>
    </row>
    <row r="4152" spans="1:32" ht="15.6" hidden="1">
      <c r="A4152" s="198"/>
      <c r="B4152" s="199"/>
      <c r="C4152" s="199"/>
      <c r="D4152" s="199"/>
      <c r="E4152" s="200"/>
      <c r="F4152" s="200"/>
      <c r="G4152" s="199"/>
      <c r="H4152" s="199"/>
      <c r="I4152" s="200"/>
      <c r="J4152" s="204"/>
      <c r="K4152" s="199"/>
      <c r="L4152" s="199"/>
      <c r="M4152" s="199"/>
      <c r="N4152" s="112"/>
      <c r="O4152" s="199"/>
      <c r="P4152" s="199"/>
      <c r="Q4152" s="199"/>
      <c r="R4152" s="199"/>
      <c r="S4152" s="199"/>
      <c r="T4152" s="199">
        <f>BD[[#This Row],[ND]]*BD[[#This Row],[NE]]</f>
        <v>0</v>
      </c>
      <c r="U4152" s="201" t="str">
        <f t="shared" si="252"/>
        <v/>
      </c>
      <c r="V4152" s="199"/>
      <c r="W4152" s="199">
        <f>BD[[#This Row],[NP]]*BD[[#This Row],[N.C]]</f>
        <v>0</v>
      </c>
      <c r="X4152" s="201" t="str">
        <f t="shared" si="253"/>
        <v/>
      </c>
      <c r="Y4152" s="182" t="b">
        <f t="shared" si="254"/>
        <v>0</v>
      </c>
      <c r="Z4152" s="199"/>
      <c r="AA4152" s="199"/>
      <c r="AB4152" s="112"/>
      <c r="AC4152" s="112"/>
      <c r="AD4152" s="112"/>
      <c r="AE4152" s="204"/>
      <c r="AF4152" s="199"/>
    </row>
    <row r="4153" spans="1:32" ht="15.6" hidden="1">
      <c r="A4153" s="198"/>
      <c r="B4153" s="199"/>
      <c r="C4153" s="199"/>
      <c r="D4153" s="199"/>
      <c r="E4153" s="200"/>
      <c r="F4153" s="200"/>
      <c r="G4153" s="199"/>
      <c r="H4153" s="199"/>
      <c r="I4153" s="200"/>
      <c r="J4153" s="204"/>
      <c r="K4153" s="199"/>
      <c r="L4153" s="199"/>
      <c r="M4153" s="199"/>
      <c r="N4153" s="112"/>
      <c r="O4153" s="199"/>
      <c r="P4153" s="199"/>
      <c r="Q4153" s="199"/>
      <c r="R4153" s="199"/>
      <c r="S4153" s="199"/>
      <c r="T4153" s="199">
        <f>BD[[#This Row],[ND]]*BD[[#This Row],[NE]]</f>
        <v>0</v>
      </c>
      <c r="U4153" s="201" t="str">
        <f t="shared" si="252"/>
        <v/>
      </c>
      <c r="V4153" s="199"/>
      <c r="W4153" s="199">
        <f>BD[[#This Row],[NP]]*BD[[#This Row],[N.C]]</f>
        <v>0</v>
      </c>
      <c r="X4153" s="201" t="str">
        <f t="shared" si="253"/>
        <v/>
      </c>
      <c r="Y4153" s="182" t="b">
        <f t="shared" si="254"/>
        <v>0</v>
      </c>
      <c r="Z4153" s="199"/>
      <c r="AA4153" s="199"/>
      <c r="AB4153" s="112"/>
      <c r="AC4153" s="112"/>
      <c r="AD4153" s="112"/>
      <c r="AE4153" s="204"/>
      <c r="AF4153" s="199"/>
    </row>
    <row r="4154" spans="1:32" ht="15.6" hidden="1">
      <c r="A4154" s="198"/>
      <c r="B4154" s="199"/>
      <c r="C4154" s="199"/>
      <c r="D4154" s="199"/>
      <c r="E4154" s="200"/>
      <c r="F4154" s="200"/>
      <c r="G4154" s="199"/>
      <c r="H4154" s="199"/>
      <c r="I4154" s="200"/>
      <c r="J4154" s="204"/>
      <c r="K4154" s="199"/>
      <c r="L4154" s="199"/>
      <c r="M4154" s="199"/>
      <c r="N4154" s="112"/>
      <c r="O4154" s="199"/>
      <c r="P4154" s="199"/>
      <c r="Q4154" s="199"/>
      <c r="R4154" s="199"/>
      <c r="S4154" s="199"/>
      <c r="T4154" s="199">
        <f>BD[[#This Row],[ND]]*BD[[#This Row],[NE]]</f>
        <v>0</v>
      </c>
      <c r="U4154" s="201" t="str">
        <f t="shared" si="252"/>
        <v/>
      </c>
      <c r="V4154" s="199"/>
      <c r="W4154" s="199">
        <f>BD[[#This Row],[NP]]*BD[[#This Row],[N.C]]</f>
        <v>0</v>
      </c>
      <c r="X4154" s="201" t="str">
        <f t="shared" si="253"/>
        <v/>
      </c>
      <c r="Y4154" s="182" t="b">
        <f t="shared" si="254"/>
        <v>0</v>
      </c>
      <c r="Z4154" s="199"/>
      <c r="AA4154" s="199"/>
      <c r="AB4154" s="112"/>
      <c r="AC4154" s="112"/>
      <c r="AD4154" s="112"/>
      <c r="AE4154" s="204"/>
      <c r="AF4154" s="199"/>
    </row>
    <row r="4155" spans="1:32" ht="15.6" hidden="1">
      <c r="A4155" s="198"/>
      <c r="B4155" s="199"/>
      <c r="C4155" s="199"/>
      <c r="D4155" s="199"/>
      <c r="E4155" s="200"/>
      <c r="F4155" s="200"/>
      <c r="G4155" s="199"/>
      <c r="H4155" s="199"/>
      <c r="I4155" s="200"/>
      <c r="J4155" s="204"/>
      <c r="K4155" s="199"/>
      <c r="L4155" s="199"/>
      <c r="M4155" s="199"/>
      <c r="N4155" s="112"/>
      <c r="O4155" s="199"/>
      <c r="P4155" s="199"/>
      <c r="Q4155" s="199"/>
      <c r="R4155" s="199"/>
      <c r="S4155" s="199"/>
      <c r="T4155" s="199">
        <f>BD[[#This Row],[ND]]*BD[[#This Row],[NE]]</f>
        <v>0</v>
      </c>
      <c r="U4155" s="201" t="str">
        <f t="shared" si="252"/>
        <v/>
      </c>
      <c r="V4155" s="199"/>
      <c r="W4155" s="199">
        <f>BD[[#This Row],[NP]]*BD[[#This Row],[N.C]]</f>
        <v>0</v>
      </c>
      <c r="X4155" s="201" t="str">
        <f t="shared" si="253"/>
        <v/>
      </c>
      <c r="Y4155" s="182" t="b">
        <f t="shared" si="254"/>
        <v>0</v>
      </c>
      <c r="Z4155" s="199"/>
      <c r="AA4155" s="199"/>
      <c r="AB4155" s="112"/>
      <c r="AC4155" s="112"/>
      <c r="AD4155" s="112"/>
      <c r="AE4155" s="204"/>
      <c r="AF4155" s="199"/>
    </row>
    <row r="4156" spans="1:32" ht="15.6" hidden="1">
      <c r="A4156" s="198"/>
      <c r="B4156" s="199"/>
      <c r="C4156" s="199"/>
      <c r="D4156" s="199"/>
      <c r="E4156" s="200"/>
      <c r="F4156" s="200"/>
      <c r="G4156" s="199"/>
      <c r="H4156" s="199"/>
      <c r="I4156" s="200"/>
      <c r="J4156" s="204"/>
      <c r="K4156" s="199"/>
      <c r="L4156" s="199"/>
      <c r="M4156" s="199"/>
      <c r="N4156" s="112"/>
      <c r="O4156" s="199"/>
      <c r="P4156" s="199"/>
      <c r="Q4156" s="199"/>
      <c r="R4156" s="199"/>
      <c r="S4156" s="199"/>
      <c r="T4156" s="199">
        <f>BD[[#This Row],[ND]]*BD[[#This Row],[NE]]</f>
        <v>0</v>
      </c>
      <c r="U4156" s="201" t="str">
        <f t="shared" si="252"/>
        <v/>
      </c>
      <c r="V4156" s="199"/>
      <c r="W4156" s="199">
        <f>BD[[#This Row],[NP]]*BD[[#This Row],[N.C]]</f>
        <v>0</v>
      </c>
      <c r="X4156" s="201" t="str">
        <f t="shared" si="253"/>
        <v/>
      </c>
      <c r="Y4156" s="182" t="b">
        <f t="shared" si="254"/>
        <v>0</v>
      </c>
      <c r="Z4156" s="199"/>
      <c r="AA4156" s="199"/>
      <c r="AB4156" s="112"/>
      <c r="AC4156" s="112"/>
      <c r="AD4156" s="112"/>
      <c r="AE4156" s="204"/>
      <c r="AF4156" s="199"/>
    </row>
    <row r="4157" spans="1:32" ht="15.6" hidden="1">
      <c r="A4157" s="198"/>
      <c r="B4157" s="199"/>
      <c r="C4157" s="199"/>
      <c r="D4157" s="199"/>
      <c r="E4157" s="200"/>
      <c r="F4157" s="200"/>
      <c r="G4157" s="199"/>
      <c r="H4157" s="199"/>
      <c r="I4157" s="200"/>
      <c r="J4157" s="204"/>
      <c r="K4157" s="199"/>
      <c r="L4157" s="199"/>
      <c r="M4157" s="199"/>
      <c r="N4157" s="112"/>
      <c r="O4157" s="199"/>
      <c r="P4157" s="199"/>
      <c r="Q4157" s="199"/>
      <c r="R4157" s="199"/>
      <c r="S4157" s="199"/>
      <c r="T4157" s="199">
        <f>BD[[#This Row],[ND]]*BD[[#This Row],[NE]]</f>
        <v>0</v>
      </c>
      <c r="U4157" s="201" t="str">
        <f t="shared" si="252"/>
        <v/>
      </c>
      <c r="V4157" s="199"/>
      <c r="W4157" s="199">
        <f>BD[[#This Row],[NP]]*BD[[#This Row],[N.C]]</f>
        <v>0</v>
      </c>
      <c r="X4157" s="201" t="str">
        <f t="shared" si="253"/>
        <v/>
      </c>
      <c r="Y4157" s="182" t="b">
        <f t="shared" si="254"/>
        <v>0</v>
      </c>
      <c r="Z4157" s="199"/>
      <c r="AA4157" s="199"/>
      <c r="AB4157" s="112"/>
      <c r="AC4157" s="112"/>
      <c r="AD4157" s="112"/>
      <c r="AE4157" s="204"/>
      <c r="AF4157" s="199"/>
    </row>
    <row r="4158" spans="1:32" ht="15.6" hidden="1">
      <c r="A4158" s="198"/>
      <c r="B4158" s="199"/>
      <c r="C4158" s="199"/>
      <c r="D4158" s="199"/>
      <c r="E4158" s="200"/>
      <c r="F4158" s="200"/>
      <c r="G4158" s="199"/>
      <c r="H4158" s="199"/>
      <c r="I4158" s="200"/>
      <c r="J4158" s="204"/>
      <c r="K4158" s="199"/>
      <c r="L4158" s="199"/>
      <c r="M4158" s="199"/>
      <c r="N4158" s="112"/>
      <c r="O4158" s="199"/>
      <c r="P4158" s="199"/>
      <c r="Q4158" s="199"/>
      <c r="R4158" s="199"/>
      <c r="S4158" s="199"/>
      <c r="T4158" s="199">
        <f>BD[[#This Row],[ND]]*BD[[#This Row],[NE]]</f>
        <v>0</v>
      </c>
      <c r="U4158" s="201" t="str">
        <f t="shared" si="252"/>
        <v/>
      </c>
      <c r="V4158" s="199"/>
      <c r="W4158" s="199">
        <f>BD[[#This Row],[NP]]*BD[[#This Row],[N.C]]</f>
        <v>0</v>
      </c>
      <c r="X4158" s="201" t="str">
        <f t="shared" si="253"/>
        <v/>
      </c>
      <c r="Y4158" s="182" t="b">
        <f t="shared" si="254"/>
        <v>0</v>
      </c>
      <c r="Z4158" s="199"/>
      <c r="AA4158" s="199"/>
      <c r="AB4158" s="112"/>
      <c r="AC4158" s="112"/>
      <c r="AD4158" s="112"/>
      <c r="AE4158" s="204"/>
      <c r="AF4158" s="199"/>
    </row>
    <row r="4159" spans="1:32" ht="15.6" hidden="1">
      <c r="A4159" s="198"/>
      <c r="B4159" s="199"/>
      <c r="C4159" s="199"/>
      <c r="D4159" s="199"/>
      <c r="E4159" s="200"/>
      <c r="F4159" s="200"/>
      <c r="G4159" s="199"/>
      <c r="H4159" s="199"/>
      <c r="I4159" s="200"/>
      <c r="J4159" s="204"/>
      <c r="K4159" s="199"/>
      <c r="L4159" s="199"/>
      <c r="M4159" s="199"/>
      <c r="N4159" s="112"/>
      <c r="O4159" s="199"/>
      <c r="P4159" s="199"/>
      <c r="Q4159" s="199"/>
      <c r="R4159" s="199"/>
      <c r="S4159" s="199"/>
      <c r="T4159" s="199">
        <f>BD[[#This Row],[ND]]*BD[[#This Row],[NE]]</f>
        <v>0</v>
      </c>
      <c r="U4159" s="201" t="str">
        <f t="shared" si="252"/>
        <v/>
      </c>
      <c r="V4159" s="199"/>
      <c r="W4159" s="199">
        <f>BD[[#This Row],[NP]]*BD[[#This Row],[N.C]]</f>
        <v>0</v>
      </c>
      <c r="X4159" s="201" t="str">
        <f t="shared" si="253"/>
        <v/>
      </c>
      <c r="Y4159" s="182" t="b">
        <f t="shared" si="254"/>
        <v>0</v>
      </c>
      <c r="Z4159" s="199"/>
      <c r="AA4159" s="199"/>
      <c r="AB4159" s="112"/>
      <c r="AC4159" s="112"/>
      <c r="AD4159" s="112"/>
      <c r="AE4159" s="204"/>
      <c r="AF4159" s="199"/>
    </row>
    <row r="4160" spans="1:32" ht="15.6" hidden="1">
      <c r="A4160" s="198"/>
      <c r="B4160" s="199"/>
      <c r="C4160" s="199"/>
      <c r="D4160" s="199"/>
      <c r="E4160" s="200"/>
      <c r="F4160" s="200"/>
      <c r="G4160" s="199"/>
      <c r="H4160" s="199"/>
      <c r="I4160" s="200"/>
      <c r="J4160" s="204"/>
      <c r="K4160" s="199"/>
      <c r="L4160" s="199"/>
      <c r="M4160" s="199"/>
      <c r="N4160" s="112"/>
      <c r="O4160" s="199"/>
      <c r="P4160" s="199"/>
      <c r="Q4160" s="199"/>
      <c r="R4160" s="199"/>
      <c r="S4160" s="199"/>
      <c r="T4160" s="199">
        <f>BD[[#This Row],[ND]]*BD[[#This Row],[NE]]</f>
        <v>0</v>
      </c>
      <c r="U4160" s="201" t="str">
        <f t="shared" ref="U4160:U4223" si="255">IF(AND(T4160&lt;=40,T4160&gt;=24),"MUY ALTO",IF(AND(T4160&lt;=20,T4160&gt;=10),"ALTO",IF(AND(T4160&lt;=8,T4160&gt;=6),"MEDIO",IF(AND(T4160&lt;=4,T4160&gt;=1),"BAJO",""))))</f>
        <v/>
      </c>
      <c r="V4160" s="199"/>
      <c r="W4160" s="199">
        <f>BD[[#This Row],[NP]]*BD[[#This Row],[N.C]]</f>
        <v>0</v>
      </c>
      <c r="X4160" s="201" t="str">
        <f t="shared" ref="X4160:X4223" si="256">IFERROR(IF(AND(W4160&gt;=600,W4160&lt;=4000),"I",IF(AND(W4160&lt;500,W4160&gt;=150),"II",IF(AND(W4160&lt;=120,W4160&gt;=40),"III",IF(W4160=20,"IV","")))),"")</f>
        <v/>
      </c>
      <c r="Y4160" s="182" t="b">
        <f t="shared" ref="Y4160:Y4223" si="257">IF(AND(X4160="I"),"NO ACEPTABLE",IF(AND(X4160="II"),"ACEPTABLE CON CONTROL ESPECIFICO",IF(AND(X4160="III"),"MEJORABLE",IF(AND(X4160="IV"),"ACEPTABLE"))))</f>
        <v>0</v>
      </c>
      <c r="Z4160" s="199"/>
      <c r="AA4160" s="199"/>
      <c r="AB4160" s="112"/>
      <c r="AC4160" s="112"/>
      <c r="AD4160" s="112"/>
      <c r="AE4160" s="204"/>
      <c r="AF4160" s="199"/>
    </row>
    <row r="4161" spans="1:32" ht="15.6" hidden="1">
      <c r="A4161" s="198"/>
      <c r="B4161" s="199"/>
      <c r="C4161" s="199"/>
      <c r="D4161" s="199"/>
      <c r="E4161" s="200"/>
      <c r="F4161" s="200"/>
      <c r="G4161" s="199"/>
      <c r="H4161" s="199"/>
      <c r="I4161" s="200"/>
      <c r="J4161" s="204"/>
      <c r="K4161" s="199"/>
      <c r="L4161" s="199"/>
      <c r="M4161" s="199"/>
      <c r="N4161" s="112"/>
      <c r="O4161" s="199"/>
      <c r="P4161" s="199"/>
      <c r="Q4161" s="199"/>
      <c r="R4161" s="199"/>
      <c r="S4161" s="199"/>
      <c r="T4161" s="199">
        <f>BD[[#This Row],[ND]]*BD[[#This Row],[NE]]</f>
        <v>0</v>
      </c>
      <c r="U4161" s="201" t="str">
        <f t="shared" si="255"/>
        <v/>
      </c>
      <c r="V4161" s="199"/>
      <c r="W4161" s="199">
        <f>BD[[#This Row],[NP]]*BD[[#This Row],[N.C]]</f>
        <v>0</v>
      </c>
      <c r="X4161" s="201" t="str">
        <f t="shared" si="256"/>
        <v/>
      </c>
      <c r="Y4161" s="182" t="b">
        <f t="shared" si="257"/>
        <v>0</v>
      </c>
      <c r="Z4161" s="199"/>
      <c r="AA4161" s="199"/>
      <c r="AB4161" s="112"/>
      <c r="AC4161" s="112"/>
      <c r="AD4161" s="112"/>
      <c r="AE4161" s="204"/>
      <c r="AF4161" s="199"/>
    </row>
    <row r="4162" spans="1:32" ht="15.6" hidden="1">
      <c r="A4162" s="198"/>
      <c r="B4162" s="199"/>
      <c r="C4162" s="199"/>
      <c r="D4162" s="199"/>
      <c r="E4162" s="200"/>
      <c r="F4162" s="200"/>
      <c r="G4162" s="199"/>
      <c r="H4162" s="199"/>
      <c r="I4162" s="200"/>
      <c r="J4162" s="204"/>
      <c r="K4162" s="199"/>
      <c r="L4162" s="199"/>
      <c r="M4162" s="199"/>
      <c r="N4162" s="112"/>
      <c r="O4162" s="199"/>
      <c r="P4162" s="199"/>
      <c r="Q4162" s="199"/>
      <c r="R4162" s="199"/>
      <c r="S4162" s="199"/>
      <c r="T4162" s="199">
        <f>BD[[#This Row],[ND]]*BD[[#This Row],[NE]]</f>
        <v>0</v>
      </c>
      <c r="U4162" s="201" t="str">
        <f t="shared" si="255"/>
        <v/>
      </c>
      <c r="V4162" s="199"/>
      <c r="W4162" s="199">
        <f>BD[[#This Row],[NP]]*BD[[#This Row],[N.C]]</f>
        <v>0</v>
      </c>
      <c r="X4162" s="201" t="str">
        <f t="shared" si="256"/>
        <v/>
      </c>
      <c r="Y4162" s="182" t="b">
        <f t="shared" si="257"/>
        <v>0</v>
      </c>
      <c r="Z4162" s="199"/>
      <c r="AA4162" s="199"/>
      <c r="AB4162" s="112"/>
      <c r="AC4162" s="112"/>
      <c r="AD4162" s="112"/>
      <c r="AE4162" s="204"/>
      <c r="AF4162" s="199"/>
    </row>
    <row r="4163" spans="1:32" ht="15.6" hidden="1">
      <c r="A4163" s="198"/>
      <c r="B4163" s="199"/>
      <c r="C4163" s="199"/>
      <c r="D4163" s="199"/>
      <c r="E4163" s="200"/>
      <c r="F4163" s="200"/>
      <c r="G4163" s="199"/>
      <c r="H4163" s="199"/>
      <c r="I4163" s="200"/>
      <c r="J4163" s="204"/>
      <c r="K4163" s="199"/>
      <c r="L4163" s="199"/>
      <c r="M4163" s="199"/>
      <c r="N4163" s="112"/>
      <c r="O4163" s="199"/>
      <c r="P4163" s="199"/>
      <c r="Q4163" s="199"/>
      <c r="R4163" s="199"/>
      <c r="S4163" s="199"/>
      <c r="T4163" s="199">
        <f>BD[[#This Row],[ND]]*BD[[#This Row],[NE]]</f>
        <v>0</v>
      </c>
      <c r="U4163" s="201" t="str">
        <f t="shared" si="255"/>
        <v/>
      </c>
      <c r="V4163" s="199"/>
      <c r="W4163" s="199">
        <f>BD[[#This Row],[NP]]*BD[[#This Row],[N.C]]</f>
        <v>0</v>
      </c>
      <c r="X4163" s="201" t="str">
        <f t="shared" si="256"/>
        <v/>
      </c>
      <c r="Y4163" s="182" t="b">
        <f t="shared" si="257"/>
        <v>0</v>
      </c>
      <c r="Z4163" s="199"/>
      <c r="AA4163" s="199"/>
      <c r="AB4163" s="112"/>
      <c r="AC4163" s="112"/>
      <c r="AD4163" s="112"/>
      <c r="AE4163" s="204"/>
      <c r="AF4163" s="199"/>
    </row>
    <row r="4164" spans="1:32" ht="15.6" hidden="1">
      <c r="A4164" s="198"/>
      <c r="B4164" s="199"/>
      <c r="C4164" s="199"/>
      <c r="D4164" s="199"/>
      <c r="E4164" s="200"/>
      <c r="F4164" s="200"/>
      <c r="G4164" s="199"/>
      <c r="H4164" s="199"/>
      <c r="I4164" s="200"/>
      <c r="J4164" s="204"/>
      <c r="K4164" s="199"/>
      <c r="L4164" s="199"/>
      <c r="M4164" s="199"/>
      <c r="N4164" s="112"/>
      <c r="O4164" s="199"/>
      <c r="P4164" s="199"/>
      <c r="Q4164" s="199"/>
      <c r="R4164" s="199"/>
      <c r="S4164" s="199"/>
      <c r="T4164" s="199">
        <f>BD[[#This Row],[ND]]*BD[[#This Row],[NE]]</f>
        <v>0</v>
      </c>
      <c r="U4164" s="201" t="str">
        <f t="shared" si="255"/>
        <v/>
      </c>
      <c r="V4164" s="199"/>
      <c r="W4164" s="199">
        <f>BD[[#This Row],[NP]]*BD[[#This Row],[N.C]]</f>
        <v>0</v>
      </c>
      <c r="X4164" s="201" t="str">
        <f t="shared" si="256"/>
        <v/>
      </c>
      <c r="Y4164" s="182" t="b">
        <f t="shared" si="257"/>
        <v>0</v>
      </c>
      <c r="Z4164" s="199"/>
      <c r="AA4164" s="199"/>
      <c r="AB4164" s="112"/>
      <c r="AC4164" s="112"/>
      <c r="AD4164" s="112"/>
      <c r="AE4164" s="204"/>
      <c r="AF4164" s="199"/>
    </row>
    <row r="4165" spans="1:32" ht="15.6" hidden="1">
      <c r="A4165" s="198"/>
      <c r="B4165" s="199"/>
      <c r="C4165" s="199"/>
      <c r="D4165" s="199"/>
      <c r="E4165" s="200"/>
      <c r="F4165" s="200"/>
      <c r="G4165" s="199"/>
      <c r="H4165" s="199"/>
      <c r="I4165" s="200"/>
      <c r="J4165" s="204"/>
      <c r="K4165" s="199"/>
      <c r="L4165" s="199"/>
      <c r="M4165" s="199"/>
      <c r="N4165" s="112"/>
      <c r="O4165" s="199"/>
      <c r="P4165" s="199"/>
      <c r="Q4165" s="199"/>
      <c r="R4165" s="199"/>
      <c r="S4165" s="199"/>
      <c r="T4165" s="199">
        <f>BD[[#This Row],[ND]]*BD[[#This Row],[NE]]</f>
        <v>0</v>
      </c>
      <c r="U4165" s="201" t="str">
        <f t="shared" si="255"/>
        <v/>
      </c>
      <c r="V4165" s="199"/>
      <c r="W4165" s="199">
        <f>BD[[#This Row],[NP]]*BD[[#This Row],[N.C]]</f>
        <v>0</v>
      </c>
      <c r="X4165" s="201" t="str">
        <f t="shared" si="256"/>
        <v/>
      </c>
      <c r="Y4165" s="182" t="b">
        <f t="shared" si="257"/>
        <v>0</v>
      </c>
      <c r="Z4165" s="199"/>
      <c r="AA4165" s="199"/>
      <c r="AB4165" s="112"/>
      <c r="AC4165" s="112"/>
      <c r="AD4165" s="112"/>
      <c r="AE4165" s="204"/>
      <c r="AF4165" s="199"/>
    </row>
    <row r="4166" spans="1:32" ht="15.6" hidden="1">
      <c r="A4166" s="198"/>
      <c r="B4166" s="199"/>
      <c r="C4166" s="199"/>
      <c r="D4166" s="199"/>
      <c r="E4166" s="200"/>
      <c r="F4166" s="200"/>
      <c r="G4166" s="199"/>
      <c r="H4166" s="199"/>
      <c r="I4166" s="200"/>
      <c r="J4166" s="204"/>
      <c r="K4166" s="199"/>
      <c r="L4166" s="199"/>
      <c r="M4166" s="199"/>
      <c r="N4166" s="112"/>
      <c r="O4166" s="199"/>
      <c r="P4166" s="199"/>
      <c r="Q4166" s="199"/>
      <c r="R4166" s="199"/>
      <c r="S4166" s="199"/>
      <c r="T4166" s="199">
        <f>BD[[#This Row],[ND]]*BD[[#This Row],[NE]]</f>
        <v>0</v>
      </c>
      <c r="U4166" s="201" t="str">
        <f t="shared" si="255"/>
        <v/>
      </c>
      <c r="V4166" s="199"/>
      <c r="W4166" s="199">
        <f>BD[[#This Row],[NP]]*BD[[#This Row],[N.C]]</f>
        <v>0</v>
      </c>
      <c r="X4166" s="201" t="str">
        <f t="shared" si="256"/>
        <v/>
      </c>
      <c r="Y4166" s="182" t="b">
        <f t="shared" si="257"/>
        <v>0</v>
      </c>
      <c r="Z4166" s="199"/>
      <c r="AA4166" s="199"/>
      <c r="AB4166" s="112"/>
      <c r="AC4166" s="112"/>
      <c r="AD4166" s="112"/>
      <c r="AE4166" s="204"/>
      <c r="AF4166" s="199"/>
    </row>
    <row r="4167" spans="1:32" ht="15.6" hidden="1">
      <c r="A4167" s="198"/>
      <c r="B4167" s="199"/>
      <c r="C4167" s="199"/>
      <c r="D4167" s="199"/>
      <c r="E4167" s="200"/>
      <c r="F4167" s="200"/>
      <c r="G4167" s="199"/>
      <c r="H4167" s="199"/>
      <c r="I4167" s="200"/>
      <c r="J4167" s="204"/>
      <c r="K4167" s="199"/>
      <c r="L4167" s="199"/>
      <c r="M4167" s="199"/>
      <c r="N4167" s="112"/>
      <c r="O4167" s="199"/>
      <c r="P4167" s="199"/>
      <c r="Q4167" s="199"/>
      <c r="R4167" s="199"/>
      <c r="S4167" s="199"/>
      <c r="T4167" s="199">
        <f>BD[[#This Row],[ND]]*BD[[#This Row],[NE]]</f>
        <v>0</v>
      </c>
      <c r="U4167" s="201" t="str">
        <f t="shared" si="255"/>
        <v/>
      </c>
      <c r="V4167" s="199"/>
      <c r="W4167" s="199">
        <f>BD[[#This Row],[NP]]*BD[[#This Row],[N.C]]</f>
        <v>0</v>
      </c>
      <c r="X4167" s="201" t="str">
        <f t="shared" si="256"/>
        <v/>
      </c>
      <c r="Y4167" s="182" t="b">
        <f t="shared" si="257"/>
        <v>0</v>
      </c>
      <c r="Z4167" s="199"/>
      <c r="AA4167" s="199"/>
      <c r="AB4167" s="112"/>
      <c r="AC4167" s="112"/>
      <c r="AD4167" s="112"/>
      <c r="AE4167" s="204"/>
      <c r="AF4167" s="199"/>
    </row>
    <row r="4168" spans="1:32" ht="15.6" hidden="1">
      <c r="A4168" s="198"/>
      <c r="B4168" s="199"/>
      <c r="C4168" s="199"/>
      <c r="D4168" s="199"/>
      <c r="E4168" s="200"/>
      <c r="F4168" s="200"/>
      <c r="G4168" s="199"/>
      <c r="H4168" s="199"/>
      <c r="I4168" s="200"/>
      <c r="J4168" s="204"/>
      <c r="K4168" s="199"/>
      <c r="L4168" s="199"/>
      <c r="M4168" s="199"/>
      <c r="N4168" s="112"/>
      <c r="O4168" s="199"/>
      <c r="P4168" s="199"/>
      <c r="Q4168" s="199"/>
      <c r="R4168" s="199"/>
      <c r="S4168" s="199"/>
      <c r="T4168" s="199">
        <f>BD[[#This Row],[ND]]*BD[[#This Row],[NE]]</f>
        <v>0</v>
      </c>
      <c r="U4168" s="201" t="str">
        <f t="shared" si="255"/>
        <v/>
      </c>
      <c r="V4168" s="199"/>
      <c r="W4168" s="199">
        <f>BD[[#This Row],[NP]]*BD[[#This Row],[N.C]]</f>
        <v>0</v>
      </c>
      <c r="X4168" s="201" t="str">
        <f t="shared" si="256"/>
        <v/>
      </c>
      <c r="Y4168" s="182" t="b">
        <f t="shared" si="257"/>
        <v>0</v>
      </c>
      <c r="Z4168" s="199"/>
      <c r="AA4168" s="199"/>
      <c r="AB4168" s="112"/>
      <c r="AC4168" s="112"/>
      <c r="AD4168" s="112"/>
      <c r="AE4168" s="204"/>
      <c r="AF4168" s="199"/>
    </row>
    <row r="4169" spans="1:32" ht="15.6" hidden="1">
      <c r="A4169" s="198"/>
      <c r="B4169" s="199"/>
      <c r="C4169" s="199"/>
      <c r="D4169" s="199"/>
      <c r="E4169" s="200"/>
      <c r="F4169" s="200"/>
      <c r="G4169" s="199"/>
      <c r="H4169" s="199"/>
      <c r="I4169" s="200"/>
      <c r="J4169" s="204"/>
      <c r="K4169" s="199"/>
      <c r="L4169" s="199"/>
      <c r="M4169" s="199"/>
      <c r="N4169" s="112"/>
      <c r="O4169" s="199"/>
      <c r="P4169" s="199"/>
      <c r="Q4169" s="199"/>
      <c r="R4169" s="199"/>
      <c r="S4169" s="199"/>
      <c r="T4169" s="199">
        <f>BD[[#This Row],[ND]]*BD[[#This Row],[NE]]</f>
        <v>0</v>
      </c>
      <c r="U4169" s="201" t="str">
        <f t="shared" si="255"/>
        <v/>
      </c>
      <c r="V4169" s="199"/>
      <c r="W4169" s="199">
        <f>BD[[#This Row],[NP]]*BD[[#This Row],[N.C]]</f>
        <v>0</v>
      </c>
      <c r="X4169" s="201" t="str">
        <f t="shared" si="256"/>
        <v/>
      </c>
      <c r="Y4169" s="182" t="b">
        <f t="shared" si="257"/>
        <v>0</v>
      </c>
      <c r="Z4169" s="199"/>
      <c r="AA4169" s="199"/>
      <c r="AB4169" s="112"/>
      <c r="AC4169" s="112"/>
      <c r="AD4169" s="112"/>
      <c r="AE4169" s="204"/>
      <c r="AF4169" s="199"/>
    </row>
    <row r="4170" spans="1:32" ht="15.6" hidden="1">
      <c r="A4170" s="198"/>
      <c r="B4170" s="199"/>
      <c r="C4170" s="199"/>
      <c r="D4170" s="199"/>
      <c r="E4170" s="200"/>
      <c r="F4170" s="200"/>
      <c r="G4170" s="199"/>
      <c r="H4170" s="199"/>
      <c r="I4170" s="200"/>
      <c r="J4170" s="204"/>
      <c r="K4170" s="199"/>
      <c r="L4170" s="199"/>
      <c r="M4170" s="199"/>
      <c r="N4170" s="112"/>
      <c r="O4170" s="199"/>
      <c r="P4170" s="199"/>
      <c r="Q4170" s="199"/>
      <c r="R4170" s="199"/>
      <c r="S4170" s="199"/>
      <c r="T4170" s="199">
        <f>BD[[#This Row],[ND]]*BD[[#This Row],[NE]]</f>
        <v>0</v>
      </c>
      <c r="U4170" s="201" t="str">
        <f t="shared" si="255"/>
        <v/>
      </c>
      <c r="V4170" s="199"/>
      <c r="W4170" s="199">
        <f>BD[[#This Row],[NP]]*BD[[#This Row],[N.C]]</f>
        <v>0</v>
      </c>
      <c r="X4170" s="201" t="str">
        <f t="shared" si="256"/>
        <v/>
      </c>
      <c r="Y4170" s="182" t="b">
        <f t="shared" si="257"/>
        <v>0</v>
      </c>
      <c r="Z4170" s="199"/>
      <c r="AA4170" s="199"/>
      <c r="AB4170" s="112"/>
      <c r="AC4170" s="112"/>
      <c r="AD4170" s="112"/>
      <c r="AE4170" s="204"/>
      <c r="AF4170" s="199"/>
    </row>
    <row r="4171" spans="1:32" ht="15.6" hidden="1">
      <c r="A4171" s="198"/>
      <c r="B4171" s="199"/>
      <c r="C4171" s="199"/>
      <c r="D4171" s="199"/>
      <c r="E4171" s="200"/>
      <c r="F4171" s="200"/>
      <c r="G4171" s="199"/>
      <c r="H4171" s="199"/>
      <c r="I4171" s="200"/>
      <c r="J4171" s="204"/>
      <c r="K4171" s="199"/>
      <c r="L4171" s="199"/>
      <c r="M4171" s="199"/>
      <c r="N4171" s="112"/>
      <c r="O4171" s="199"/>
      <c r="P4171" s="199"/>
      <c r="Q4171" s="199"/>
      <c r="R4171" s="199"/>
      <c r="S4171" s="199"/>
      <c r="T4171" s="199">
        <f>BD[[#This Row],[ND]]*BD[[#This Row],[NE]]</f>
        <v>0</v>
      </c>
      <c r="U4171" s="201" t="str">
        <f t="shared" si="255"/>
        <v/>
      </c>
      <c r="V4171" s="199"/>
      <c r="W4171" s="199">
        <f>BD[[#This Row],[NP]]*BD[[#This Row],[N.C]]</f>
        <v>0</v>
      </c>
      <c r="X4171" s="201" t="str">
        <f t="shared" si="256"/>
        <v/>
      </c>
      <c r="Y4171" s="182" t="b">
        <f t="shared" si="257"/>
        <v>0</v>
      </c>
      <c r="Z4171" s="199"/>
      <c r="AA4171" s="199"/>
      <c r="AB4171" s="112"/>
      <c r="AC4171" s="112"/>
      <c r="AD4171" s="112"/>
      <c r="AE4171" s="204"/>
      <c r="AF4171" s="199"/>
    </row>
    <row r="4172" spans="1:32" ht="15.6" hidden="1">
      <c r="A4172" s="198"/>
      <c r="B4172" s="199"/>
      <c r="C4172" s="199"/>
      <c r="D4172" s="199"/>
      <c r="E4172" s="200"/>
      <c r="F4172" s="200"/>
      <c r="G4172" s="199"/>
      <c r="H4172" s="199"/>
      <c r="I4172" s="200"/>
      <c r="J4172" s="204"/>
      <c r="K4172" s="199"/>
      <c r="L4172" s="199"/>
      <c r="M4172" s="199"/>
      <c r="N4172" s="112"/>
      <c r="O4172" s="199"/>
      <c r="P4172" s="199"/>
      <c r="Q4172" s="199"/>
      <c r="R4172" s="199"/>
      <c r="S4172" s="199"/>
      <c r="T4172" s="199">
        <f>BD[[#This Row],[ND]]*BD[[#This Row],[NE]]</f>
        <v>0</v>
      </c>
      <c r="U4172" s="201" t="str">
        <f t="shared" si="255"/>
        <v/>
      </c>
      <c r="V4172" s="199"/>
      <c r="W4172" s="199">
        <f>BD[[#This Row],[NP]]*BD[[#This Row],[N.C]]</f>
        <v>0</v>
      </c>
      <c r="X4172" s="201" t="str">
        <f t="shared" si="256"/>
        <v/>
      </c>
      <c r="Y4172" s="182" t="b">
        <f t="shared" si="257"/>
        <v>0</v>
      </c>
      <c r="Z4172" s="199"/>
      <c r="AA4172" s="199"/>
      <c r="AB4172" s="112"/>
      <c r="AC4172" s="112"/>
      <c r="AD4172" s="112"/>
      <c r="AE4172" s="204"/>
      <c r="AF4172" s="199"/>
    </row>
    <row r="4173" spans="1:32" ht="15.6" hidden="1">
      <c r="A4173" s="198"/>
      <c r="B4173" s="199"/>
      <c r="C4173" s="199"/>
      <c r="D4173" s="199"/>
      <c r="E4173" s="200"/>
      <c r="F4173" s="200"/>
      <c r="G4173" s="199"/>
      <c r="H4173" s="199"/>
      <c r="I4173" s="200"/>
      <c r="J4173" s="204"/>
      <c r="K4173" s="199"/>
      <c r="L4173" s="199"/>
      <c r="M4173" s="199"/>
      <c r="N4173" s="112"/>
      <c r="O4173" s="199"/>
      <c r="P4173" s="199"/>
      <c r="Q4173" s="199"/>
      <c r="R4173" s="199"/>
      <c r="S4173" s="199"/>
      <c r="T4173" s="199">
        <f>BD[[#This Row],[ND]]*BD[[#This Row],[NE]]</f>
        <v>0</v>
      </c>
      <c r="U4173" s="201" t="str">
        <f t="shared" si="255"/>
        <v/>
      </c>
      <c r="V4173" s="199"/>
      <c r="W4173" s="199">
        <f>BD[[#This Row],[NP]]*BD[[#This Row],[N.C]]</f>
        <v>0</v>
      </c>
      <c r="X4173" s="201" t="str">
        <f t="shared" si="256"/>
        <v/>
      </c>
      <c r="Y4173" s="182" t="b">
        <f t="shared" si="257"/>
        <v>0</v>
      </c>
      <c r="Z4173" s="199"/>
      <c r="AA4173" s="199"/>
      <c r="AB4173" s="112"/>
      <c r="AC4173" s="112"/>
      <c r="AD4173" s="112"/>
      <c r="AE4173" s="204"/>
      <c r="AF4173" s="199"/>
    </row>
    <row r="4174" spans="1:32" ht="15.6" hidden="1">
      <c r="A4174" s="198"/>
      <c r="B4174" s="199"/>
      <c r="C4174" s="199"/>
      <c r="D4174" s="199"/>
      <c r="E4174" s="200"/>
      <c r="F4174" s="200"/>
      <c r="G4174" s="199"/>
      <c r="H4174" s="199"/>
      <c r="I4174" s="200"/>
      <c r="J4174" s="204"/>
      <c r="K4174" s="199"/>
      <c r="L4174" s="199"/>
      <c r="M4174" s="199"/>
      <c r="N4174" s="112"/>
      <c r="O4174" s="199"/>
      <c r="P4174" s="199"/>
      <c r="Q4174" s="199"/>
      <c r="R4174" s="199"/>
      <c r="S4174" s="199"/>
      <c r="T4174" s="199">
        <f>BD[[#This Row],[ND]]*BD[[#This Row],[NE]]</f>
        <v>0</v>
      </c>
      <c r="U4174" s="201" t="str">
        <f t="shared" si="255"/>
        <v/>
      </c>
      <c r="V4174" s="199"/>
      <c r="W4174" s="199">
        <f>BD[[#This Row],[NP]]*BD[[#This Row],[N.C]]</f>
        <v>0</v>
      </c>
      <c r="X4174" s="201" t="str">
        <f t="shared" si="256"/>
        <v/>
      </c>
      <c r="Y4174" s="182" t="b">
        <f t="shared" si="257"/>
        <v>0</v>
      </c>
      <c r="Z4174" s="199"/>
      <c r="AA4174" s="199"/>
      <c r="AB4174" s="112"/>
      <c r="AC4174" s="112"/>
      <c r="AD4174" s="112"/>
      <c r="AE4174" s="204"/>
      <c r="AF4174" s="199"/>
    </row>
    <row r="4175" spans="1:32" ht="15.6" hidden="1">
      <c r="A4175" s="198"/>
      <c r="B4175" s="199"/>
      <c r="C4175" s="199"/>
      <c r="D4175" s="199"/>
      <c r="E4175" s="200"/>
      <c r="F4175" s="200"/>
      <c r="G4175" s="199"/>
      <c r="H4175" s="199"/>
      <c r="I4175" s="200"/>
      <c r="J4175" s="204"/>
      <c r="K4175" s="199"/>
      <c r="L4175" s="199"/>
      <c r="M4175" s="199"/>
      <c r="N4175" s="112"/>
      <c r="O4175" s="199"/>
      <c r="P4175" s="199"/>
      <c r="Q4175" s="199"/>
      <c r="R4175" s="199"/>
      <c r="S4175" s="199"/>
      <c r="T4175" s="199">
        <f>BD[[#This Row],[ND]]*BD[[#This Row],[NE]]</f>
        <v>0</v>
      </c>
      <c r="U4175" s="201" t="str">
        <f t="shared" si="255"/>
        <v/>
      </c>
      <c r="V4175" s="199"/>
      <c r="W4175" s="199">
        <f>BD[[#This Row],[NP]]*BD[[#This Row],[N.C]]</f>
        <v>0</v>
      </c>
      <c r="X4175" s="201" t="str">
        <f t="shared" si="256"/>
        <v/>
      </c>
      <c r="Y4175" s="182" t="b">
        <f t="shared" si="257"/>
        <v>0</v>
      </c>
      <c r="Z4175" s="199"/>
      <c r="AA4175" s="199"/>
      <c r="AB4175" s="112"/>
      <c r="AC4175" s="112"/>
      <c r="AD4175" s="112"/>
      <c r="AE4175" s="204"/>
      <c r="AF4175" s="199"/>
    </row>
    <row r="4176" spans="1:32" ht="15.6" hidden="1">
      <c r="A4176" s="198"/>
      <c r="B4176" s="199"/>
      <c r="C4176" s="199"/>
      <c r="D4176" s="199"/>
      <c r="E4176" s="200"/>
      <c r="F4176" s="200"/>
      <c r="G4176" s="199"/>
      <c r="H4176" s="199"/>
      <c r="I4176" s="200"/>
      <c r="J4176" s="204"/>
      <c r="K4176" s="199"/>
      <c r="L4176" s="199"/>
      <c r="M4176" s="199"/>
      <c r="N4176" s="112"/>
      <c r="O4176" s="199"/>
      <c r="P4176" s="199"/>
      <c r="Q4176" s="199"/>
      <c r="R4176" s="199"/>
      <c r="S4176" s="199"/>
      <c r="T4176" s="199">
        <f>BD[[#This Row],[ND]]*BD[[#This Row],[NE]]</f>
        <v>0</v>
      </c>
      <c r="U4176" s="201" t="str">
        <f t="shared" si="255"/>
        <v/>
      </c>
      <c r="V4176" s="199"/>
      <c r="W4176" s="199">
        <f>BD[[#This Row],[NP]]*BD[[#This Row],[N.C]]</f>
        <v>0</v>
      </c>
      <c r="X4176" s="201" t="str">
        <f t="shared" si="256"/>
        <v/>
      </c>
      <c r="Y4176" s="182" t="b">
        <f t="shared" si="257"/>
        <v>0</v>
      </c>
      <c r="Z4176" s="199"/>
      <c r="AA4176" s="199"/>
      <c r="AB4176" s="112"/>
      <c r="AC4176" s="112"/>
      <c r="AD4176" s="112"/>
      <c r="AE4176" s="204"/>
      <c r="AF4176" s="199"/>
    </row>
    <row r="4177" spans="1:32" ht="15.6" hidden="1">
      <c r="A4177" s="198"/>
      <c r="B4177" s="199"/>
      <c r="C4177" s="199"/>
      <c r="D4177" s="199"/>
      <c r="E4177" s="200"/>
      <c r="F4177" s="200"/>
      <c r="G4177" s="199"/>
      <c r="H4177" s="199"/>
      <c r="I4177" s="200"/>
      <c r="J4177" s="204"/>
      <c r="K4177" s="199"/>
      <c r="L4177" s="199"/>
      <c r="M4177" s="199"/>
      <c r="N4177" s="112"/>
      <c r="O4177" s="199"/>
      <c r="P4177" s="199"/>
      <c r="Q4177" s="199"/>
      <c r="R4177" s="199"/>
      <c r="S4177" s="199"/>
      <c r="T4177" s="199">
        <f>BD[[#This Row],[ND]]*BD[[#This Row],[NE]]</f>
        <v>0</v>
      </c>
      <c r="U4177" s="201" t="str">
        <f t="shared" si="255"/>
        <v/>
      </c>
      <c r="V4177" s="199"/>
      <c r="W4177" s="199">
        <f>BD[[#This Row],[NP]]*BD[[#This Row],[N.C]]</f>
        <v>0</v>
      </c>
      <c r="X4177" s="201" t="str">
        <f t="shared" si="256"/>
        <v/>
      </c>
      <c r="Y4177" s="182" t="b">
        <f t="shared" si="257"/>
        <v>0</v>
      </c>
      <c r="Z4177" s="199"/>
      <c r="AA4177" s="199"/>
      <c r="AB4177" s="112"/>
      <c r="AC4177" s="112"/>
      <c r="AD4177" s="112"/>
      <c r="AE4177" s="204"/>
      <c r="AF4177" s="199"/>
    </row>
    <row r="4178" spans="1:32" ht="15.6" hidden="1">
      <c r="A4178" s="198"/>
      <c r="B4178" s="199"/>
      <c r="C4178" s="199"/>
      <c r="D4178" s="199"/>
      <c r="E4178" s="200"/>
      <c r="F4178" s="200"/>
      <c r="G4178" s="199"/>
      <c r="H4178" s="199"/>
      <c r="I4178" s="200"/>
      <c r="J4178" s="204"/>
      <c r="K4178" s="199"/>
      <c r="L4178" s="199"/>
      <c r="M4178" s="199"/>
      <c r="N4178" s="112"/>
      <c r="O4178" s="199"/>
      <c r="P4178" s="199"/>
      <c r="Q4178" s="199"/>
      <c r="R4178" s="199"/>
      <c r="S4178" s="199"/>
      <c r="T4178" s="199">
        <f>BD[[#This Row],[ND]]*BD[[#This Row],[NE]]</f>
        <v>0</v>
      </c>
      <c r="U4178" s="201" t="str">
        <f t="shared" si="255"/>
        <v/>
      </c>
      <c r="V4178" s="199"/>
      <c r="W4178" s="199">
        <f>BD[[#This Row],[NP]]*BD[[#This Row],[N.C]]</f>
        <v>0</v>
      </c>
      <c r="X4178" s="201" t="str">
        <f t="shared" si="256"/>
        <v/>
      </c>
      <c r="Y4178" s="182" t="b">
        <f t="shared" si="257"/>
        <v>0</v>
      </c>
      <c r="Z4178" s="199"/>
      <c r="AA4178" s="199"/>
      <c r="AB4178" s="112"/>
      <c r="AC4178" s="112"/>
      <c r="AD4178" s="112"/>
      <c r="AE4178" s="204"/>
      <c r="AF4178" s="199"/>
    </row>
    <row r="4179" spans="1:32" ht="15.6" hidden="1">
      <c r="A4179" s="198"/>
      <c r="B4179" s="199"/>
      <c r="C4179" s="199"/>
      <c r="D4179" s="199"/>
      <c r="E4179" s="200"/>
      <c r="F4179" s="200"/>
      <c r="G4179" s="199"/>
      <c r="H4179" s="199"/>
      <c r="I4179" s="200"/>
      <c r="J4179" s="204"/>
      <c r="K4179" s="199"/>
      <c r="L4179" s="199"/>
      <c r="M4179" s="199"/>
      <c r="N4179" s="112"/>
      <c r="O4179" s="199"/>
      <c r="P4179" s="199"/>
      <c r="Q4179" s="199"/>
      <c r="R4179" s="199"/>
      <c r="S4179" s="199"/>
      <c r="T4179" s="199">
        <f>BD[[#This Row],[ND]]*BD[[#This Row],[NE]]</f>
        <v>0</v>
      </c>
      <c r="U4179" s="201" t="str">
        <f t="shared" si="255"/>
        <v/>
      </c>
      <c r="V4179" s="199"/>
      <c r="W4179" s="199">
        <f>BD[[#This Row],[NP]]*BD[[#This Row],[N.C]]</f>
        <v>0</v>
      </c>
      <c r="X4179" s="201" t="str">
        <f t="shared" si="256"/>
        <v/>
      </c>
      <c r="Y4179" s="182" t="b">
        <f t="shared" si="257"/>
        <v>0</v>
      </c>
      <c r="Z4179" s="199"/>
      <c r="AA4179" s="199"/>
      <c r="AB4179" s="112"/>
      <c r="AC4179" s="112"/>
      <c r="AD4179" s="112"/>
      <c r="AE4179" s="204"/>
      <c r="AF4179" s="199"/>
    </row>
    <row r="4180" spans="1:32" ht="15.6" hidden="1">
      <c r="A4180" s="198"/>
      <c r="B4180" s="199"/>
      <c r="C4180" s="199"/>
      <c r="D4180" s="199"/>
      <c r="E4180" s="200"/>
      <c r="F4180" s="200"/>
      <c r="G4180" s="199"/>
      <c r="H4180" s="199"/>
      <c r="I4180" s="200"/>
      <c r="J4180" s="204"/>
      <c r="K4180" s="199"/>
      <c r="L4180" s="199"/>
      <c r="M4180" s="199"/>
      <c r="N4180" s="112"/>
      <c r="O4180" s="199"/>
      <c r="P4180" s="199"/>
      <c r="Q4180" s="199"/>
      <c r="R4180" s="199"/>
      <c r="S4180" s="199"/>
      <c r="T4180" s="199">
        <f>BD[[#This Row],[ND]]*BD[[#This Row],[NE]]</f>
        <v>0</v>
      </c>
      <c r="U4180" s="201" t="str">
        <f t="shared" si="255"/>
        <v/>
      </c>
      <c r="V4180" s="199"/>
      <c r="W4180" s="199">
        <f>BD[[#This Row],[NP]]*BD[[#This Row],[N.C]]</f>
        <v>0</v>
      </c>
      <c r="X4180" s="201" t="str">
        <f t="shared" si="256"/>
        <v/>
      </c>
      <c r="Y4180" s="182" t="b">
        <f t="shared" si="257"/>
        <v>0</v>
      </c>
      <c r="Z4180" s="199"/>
      <c r="AA4180" s="199"/>
      <c r="AB4180" s="112"/>
      <c r="AC4180" s="112"/>
      <c r="AD4180" s="112"/>
      <c r="AE4180" s="204"/>
      <c r="AF4180" s="199"/>
    </row>
    <row r="4181" spans="1:32" ht="15.6" hidden="1">
      <c r="A4181" s="198"/>
      <c r="B4181" s="199"/>
      <c r="C4181" s="199"/>
      <c r="D4181" s="199"/>
      <c r="E4181" s="200"/>
      <c r="F4181" s="200"/>
      <c r="G4181" s="199"/>
      <c r="H4181" s="199"/>
      <c r="I4181" s="200"/>
      <c r="J4181" s="204"/>
      <c r="K4181" s="199"/>
      <c r="L4181" s="199"/>
      <c r="M4181" s="199"/>
      <c r="N4181" s="112"/>
      <c r="O4181" s="199"/>
      <c r="P4181" s="199"/>
      <c r="Q4181" s="199"/>
      <c r="R4181" s="199"/>
      <c r="S4181" s="199"/>
      <c r="T4181" s="199">
        <f>BD[[#This Row],[ND]]*BD[[#This Row],[NE]]</f>
        <v>0</v>
      </c>
      <c r="U4181" s="201" t="str">
        <f t="shared" si="255"/>
        <v/>
      </c>
      <c r="V4181" s="199"/>
      <c r="W4181" s="199">
        <f>BD[[#This Row],[NP]]*BD[[#This Row],[N.C]]</f>
        <v>0</v>
      </c>
      <c r="X4181" s="201" t="str">
        <f t="shared" si="256"/>
        <v/>
      </c>
      <c r="Y4181" s="182" t="b">
        <f t="shared" si="257"/>
        <v>0</v>
      </c>
      <c r="Z4181" s="199"/>
      <c r="AA4181" s="199"/>
      <c r="AB4181" s="112"/>
      <c r="AC4181" s="112"/>
      <c r="AD4181" s="112"/>
      <c r="AE4181" s="204"/>
      <c r="AF4181" s="199"/>
    </row>
    <row r="4182" spans="1:32" ht="15.6" hidden="1">
      <c r="A4182" s="198"/>
      <c r="B4182" s="199"/>
      <c r="C4182" s="199"/>
      <c r="D4182" s="199"/>
      <c r="E4182" s="200"/>
      <c r="F4182" s="200"/>
      <c r="G4182" s="199"/>
      <c r="H4182" s="199"/>
      <c r="I4182" s="200"/>
      <c r="J4182" s="204"/>
      <c r="K4182" s="199"/>
      <c r="L4182" s="199"/>
      <c r="M4182" s="199"/>
      <c r="N4182" s="112"/>
      <c r="O4182" s="199"/>
      <c r="P4182" s="199"/>
      <c r="Q4182" s="199"/>
      <c r="R4182" s="199"/>
      <c r="S4182" s="199"/>
      <c r="T4182" s="199">
        <f>BD[[#This Row],[ND]]*BD[[#This Row],[NE]]</f>
        <v>0</v>
      </c>
      <c r="U4182" s="201" t="str">
        <f t="shared" si="255"/>
        <v/>
      </c>
      <c r="V4182" s="199"/>
      <c r="W4182" s="199">
        <f>BD[[#This Row],[NP]]*BD[[#This Row],[N.C]]</f>
        <v>0</v>
      </c>
      <c r="X4182" s="201" t="str">
        <f t="shared" si="256"/>
        <v/>
      </c>
      <c r="Y4182" s="182" t="b">
        <f t="shared" si="257"/>
        <v>0</v>
      </c>
      <c r="Z4182" s="199"/>
      <c r="AA4182" s="199"/>
      <c r="AB4182" s="112"/>
      <c r="AC4182" s="112"/>
      <c r="AD4182" s="112"/>
      <c r="AE4182" s="204"/>
      <c r="AF4182" s="199"/>
    </row>
    <row r="4183" spans="1:32" ht="15.6" hidden="1">
      <c r="A4183" s="198"/>
      <c r="B4183" s="199"/>
      <c r="C4183" s="199"/>
      <c r="D4183" s="199"/>
      <c r="E4183" s="200"/>
      <c r="F4183" s="200"/>
      <c r="G4183" s="199"/>
      <c r="H4183" s="199"/>
      <c r="I4183" s="200"/>
      <c r="J4183" s="204"/>
      <c r="K4183" s="199"/>
      <c r="L4183" s="199"/>
      <c r="M4183" s="199"/>
      <c r="N4183" s="112"/>
      <c r="O4183" s="199"/>
      <c r="P4183" s="199"/>
      <c r="Q4183" s="199"/>
      <c r="R4183" s="199"/>
      <c r="S4183" s="199"/>
      <c r="T4183" s="199">
        <f>BD[[#This Row],[ND]]*BD[[#This Row],[NE]]</f>
        <v>0</v>
      </c>
      <c r="U4183" s="201" t="str">
        <f t="shared" si="255"/>
        <v/>
      </c>
      <c r="V4183" s="199"/>
      <c r="W4183" s="199">
        <f>BD[[#This Row],[NP]]*BD[[#This Row],[N.C]]</f>
        <v>0</v>
      </c>
      <c r="X4183" s="201" t="str">
        <f t="shared" si="256"/>
        <v/>
      </c>
      <c r="Y4183" s="182" t="b">
        <f t="shared" si="257"/>
        <v>0</v>
      </c>
      <c r="Z4183" s="199"/>
      <c r="AA4183" s="199"/>
      <c r="AB4183" s="112"/>
      <c r="AC4183" s="112"/>
      <c r="AD4183" s="112"/>
      <c r="AE4183" s="204"/>
      <c r="AF4183" s="199"/>
    </row>
    <row r="4184" spans="1:32" ht="15.6" hidden="1">
      <c r="A4184" s="198"/>
      <c r="B4184" s="199"/>
      <c r="C4184" s="199"/>
      <c r="D4184" s="199"/>
      <c r="E4184" s="200"/>
      <c r="F4184" s="200"/>
      <c r="G4184" s="199"/>
      <c r="H4184" s="199"/>
      <c r="I4184" s="200"/>
      <c r="J4184" s="204"/>
      <c r="K4184" s="199"/>
      <c r="L4184" s="199"/>
      <c r="M4184" s="199"/>
      <c r="N4184" s="112"/>
      <c r="O4184" s="199"/>
      <c r="P4184" s="199"/>
      <c r="Q4184" s="199"/>
      <c r="R4184" s="199"/>
      <c r="S4184" s="199"/>
      <c r="T4184" s="199">
        <f>BD[[#This Row],[ND]]*BD[[#This Row],[NE]]</f>
        <v>0</v>
      </c>
      <c r="U4184" s="201" t="str">
        <f t="shared" si="255"/>
        <v/>
      </c>
      <c r="V4184" s="199"/>
      <c r="W4184" s="199">
        <f>BD[[#This Row],[NP]]*BD[[#This Row],[N.C]]</f>
        <v>0</v>
      </c>
      <c r="X4184" s="201" t="str">
        <f t="shared" si="256"/>
        <v/>
      </c>
      <c r="Y4184" s="182" t="b">
        <f t="shared" si="257"/>
        <v>0</v>
      </c>
      <c r="Z4184" s="199"/>
      <c r="AA4184" s="199"/>
      <c r="AB4184" s="112"/>
      <c r="AC4184" s="112"/>
      <c r="AD4184" s="112"/>
      <c r="AE4184" s="204"/>
      <c r="AF4184" s="199"/>
    </row>
    <row r="4185" spans="1:32" ht="15.6" hidden="1">
      <c r="A4185" s="198"/>
      <c r="B4185" s="199"/>
      <c r="C4185" s="199"/>
      <c r="D4185" s="199"/>
      <c r="E4185" s="200"/>
      <c r="F4185" s="200"/>
      <c r="G4185" s="199"/>
      <c r="H4185" s="199"/>
      <c r="I4185" s="200"/>
      <c r="J4185" s="204"/>
      <c r="K4185" s="199"/>
      <c r="L4185" s="199"/>
      <c r="M4185" s="199"/>
      <c r="N4185" s="112"/>
      <c r="O4185" s="199"/>
      <c r="P4185" s="199"/>
      <c r="Q4185" s="199"/>
      <c r="R4185" s="199"/>
      <c r="S4185" s="199"/>
      <c r="T4185" s="199">
        <f>BD[[#This Row],[ND]]*BD[[#This Row],[NE]]</f>
        <v>0</v>
      </c>
      <c r="U4185" s="201" t="str">
        <f t="shared" si="255"/>
        <v/>
      </c>
      <c r="V4185" s="199"/>
      <c r="W4185" s="199">
        <f>BD[[#This Row],[NP]]*BD[[#This Row],[N.C]]</f>
        <v>0</v>
      </c>
      <c r="X4185" s="201" t="str">
        <f t="shared" si="256"/>
        <v/>
      </c>
      <c r="Y4185" s="182" t="b">
        <f t="shared" si="257"/>
        <v>0</v>
      </c>
      <c r="Z4185" s="199"/>
      <c r="AA4185" s="199"/>
      <c r="AB4185" s="112"/>
      <c r="AC4185" s="112"/>
      <c r="AD4185" s="112"/>
      <c r="AE4185" s="204"/>
      <c r="AF4185" s="199"/>
    </row>
    <row r="4186" spans="1:32" ht="15.6" hidden="1">
      <c r="A4186" s="198"/>
      <c r="B4186" s="199"/>
      <c r="C4186" s="199"/>
      <c r="D4186" s="199"/>
      <c r="E4186" s="200"/>
      <c r="F4186" s="200"/>
      <c r="G4186" s="199"/>
      <c r="H4186" s="199"/>
      <c r="I4186" s="200"/>
      <c r="J4186" s="204"/>
      <c r="K4186" s="199"/>
      <c r="L4186" s="199"/>
      <c r="M4186" s="199"/>
      <c r="N4186" s="112"/>
      <c r="O4186" s="199"/>
      <c r="P4186" s="199"/>
      <c r="Q4186" s="199"/>
      <c r="R4186" s="199"/>
      <c r="S4186" s="199"/>
      <c r="T4186" s="199">
        <f>BD[[#This Row],[ND]]*BD[[#This Row],[NE]]</f>
        <v>0</v>
      </c>
      <c r="U4186" s="201" t="str">
        <f t="shared" si="255"/>
        <v/>
      </c>
      <c r="V4186" s="199"/>
      <c r="W4186" s="199">
        <f>BD[[#This Row],[NP]]*BD[[#This Row],[N.C]]</f>
        <v>0</v>
      </c>
      <c r="X4186" s="201" t="str">
        <f t="shared" si="256"/>
        <v/>
      </c>
      <c r="Y4186" s="182" t="b">
        <f t="shared" si="257"/>
        <v>0</v>
      </c>
      <c r="Z4186" s="199"/>
      <c r="AA4186" s="199"/>
      <c r="AB4186" s="112"/>
      <c r="AC4186" s="112"/>
      <c r="AD4186" s="112"/>
      <c r="AE4186" s="204"/>
      <c r="AF4186" s="199"/>
    </row>
    <row r="4187" spans="1:32" ht="15.6" hidden="1">
      <c r="A4187" s="198"/>
      <c r="B4187" s="199"/>
      <c r="C4187" s="199"/>
      <c r="D4187" s="199"/>
      <c r="E4187" s="200"/>
      <c r="F4187" s="200"/>
      <c r="G4187" s="199"/>
      <c r="H4187" s="199"/>
      <c r="I4187" s="200"/>
      <c r="J4187" s="204"/>
      <c r="K4187" s="199"/>
      <c r="L4187" s="199"/>
      <c r="M4187" s="199"/>
      <c r="N4187" s="112"/>
      <c r="O4187" s="199"/>
      <c r="P4187" s="199"/>
      <c r="Q4187" s="199"/>
      <c r="R4187" s="199"/>
      <c r="S4187" s="199"/>
      <c r="T4187" s="199">
        <f>BD[[#This Row],[ND]]*BD[[#This Row],[NE]]</f>
        <v>0</v>
      </c>
      <c r="U4187" s="201" t="str">
        <f t="shared" si="255"/>
        <v/>
      </c>
      <c r="V4187" s="199"/>
      <c r="W4187" s="199">
        <f>BD[[#This Row],[NP]]*BD[[#This Row],[N.C]]</f>
        <v>0</v>
      </c>
      <c r="X4187" s="201" t="str">
        <f t="shared" si="256"/>
        <v/>
      </c>
      <c r="Y4187" s="182" t="b">
        <f t="shared" si="257"/>
        <v>0</v>
      </c>
      <c r="Z4187" s="199"/>
      <c r="AA4187" s="199"/>
      <c r="AB4187" s="112"/>
      <c r="AC4187" s="112"/>
      <c r="AD4187" s="112"/>
      <c r="AE4187" s="204"/>
      <c r="AF4187" s="199"/>
    </row>
    <row r="4188" spans="1:32" ht="15.6" hidden="1">
      <c r="A4188" s="198"/>
      <c r="B4188" s="199"/>
      <c r="C4188" s="199"/>
      <c r="D4188" s="199"/>
      <c r="E4188" s="200"/>
      <c r="F4188" s="200"/>
      <c r="G4188" s="199"/>
      <c r="H4188" s="199"/>
      <c r="I4188" s="200"/>
      <c r="J4188" s="204"/>
      <c r="K4188" s="199"/>
      <c r="L4188" s="199"/>
      <c r="M4188" s="199"/>
      <c r="N4188" s="112"/>
      <c r="O4188" s="199"/>
      <c r="P4188" s="199"/>
      <c r="Q4188" s="199"/>
      <c r="R4188" s="199"/>
      <c r="S4188" s="199"/>
      <c r="T4188" s="199">
        <f>BD[[#This Row],[ND]]*BD[[#This Row],[NE]]</f>
        <v>0</v>
      </c>
      <c r="U4188" s="201" t="str">
        <f t="shared" si="255"/>
        <v/>
      </c>
      <c r="V4188" s="199"/>
      <c r="W4188" s="199">
        <f>BD[[#This Row],[NP]]*BD[[#This Row],[N.C]]</f>
        <v>0</v>
      </c>
      <c r="X4188" s="201" t="str">
        <f t="shared" si="256"/>
        <v/>
      </c>
      <c r="Y4188" s="182" t="b">
        <f t="shared" si="257"/>
        <v>0</v>
      </c>
      <c r="Z4188" s="199"/>
      <c r="AA4188" s="199"/>
      <c r="AB4188" s="112"/>
      <c r="AC4188" s="112"/>
      <c r="AD4188" s="112"/>
      <c r="AE4188" s="204"/>
      <c r="AF4188" s="199"/>
    </row>
    <row r="4189" spans="1:32" ht="15.6" hidden="1">
      <c r="A4189" s="198"/>
      <c r="B4189" s="199"/>
      <c r="C4189" s="199"/>
      <c r="D4189" s="199"/>
      <c r="E4189" s="200"/>
      <c r="F4189" s="200"/>
      <c r="G4189" s="199"/>
      <c r="H4189" s="199"/>
      <c r="I4189" s="200"/>
      <c r="J4189" s="204"/>
      <c r="K4189" s="199"/>
      <c r="L4189" s="199"/>
      <c r="M4189" s="199"/>
      <c r="N4189" s="112"/>
      <c r="O4189" s="199"/>
      <c r="P4189" s="199"/>
      <c r="Q4189" s="199"/>
      <c r="R4189" s="199"/>
      <c r="S4189" s="199"/>
      <c r="T4189" s="199">
        <f>BD[[#This Row],[ND]]*BD[[#This Row],[NE]]</f>
        <v>0</v>
      </c>
      <c r="U4189" s="201" t="str">
        <f t="shared" si="255"/>
        <v/>
      </c>
      <c r="V4189" s="199"/>
      <c r="W4189" s="199">
        <f>BD[[#This Row],[NP]]*BD[[#This Row],[N.C]]</f>
        <v>0</v>
      </c>
      <c r="X4189" s="201" t="str">
        <f t="shared" si="256"/>
        <v/>
      </c>
      <c r="Y4189" s="182" t="b">
        <f t="shared" si="257"/>
        <v>0</v>
      </c>
      <c r="Z4189" s="199"/>
      <c r="AA4189" s="199"/>
      <c r="AB4189" s="112"/>
      <c r="AC4189" s="112"/>
      <c r="AD4189" s="112"/>
      <c r="AE4189" s="204"/>
      <c r="AF4189" s="199"/>
    </row>
    <row r="4190" spans="1:32" ht="15.6" hidden="1">
      <c r="A4190" s="198"/>
      <c r="B4190" s="199"/>
      <c r="C4190" s="199"/>
      <c r="D4190" s="199"/>
      <c r="E4190" s="200"/>
      <c r="F4190" s="200"/>
      <c r="G4190" s="199"/>
      <c r="H4190" s="199"/>
      <c r="I4190" s="200"/>
      <c r="J4190" s="204"/>
      <c r="K4190" s="199"/>
      <c r="L4190" s="199"/>
      <c r="M4190" s="199"/>
      <c r="N4190" s="112"/>
      <c r="O4190" s="199"/>
      <c r="P4190" s="199"/>
      <c r="Q4190" s="199"/>
      <c r="R4190" s="199"/>
      <c r="S4190" s="199"/>
      <c r="T4190" s="199">
        <f>BD[[#This Row],[ND]]*BD[[#This Row],[NE]]</f>
        <v>0</v>
      </c>
      <c r="U4190" s="201" t="str">
        <f t="shared" si="255"/>
        <v/>
      </c>
      <c r="V4190" s="199"/>
      <c r="W4190" s="199">
        <f>BD[[#This Row],[NP]]*BD[[#This Row],[N.C]]</f>
        <v>0</v>
      </c>
      <c r="X4190" s="201" t="str">
        <f t="shared" si="256"/>
        <v/>
      </c>
      <c r="Y4190" s="182" t="b">
        <f t="shared" si="257"/>
        <v>0</v>
      </c>
      <c r="Z4190" s="199"/>
      <c r="AA4190" s="199"/>
      <c r="AB4190" s="112"/>
      <c r="AC4190" s="112"/>
      <c r="AD4190" s="112"/>
      <c r="AE4190" s="204"/>
      <c r="AF4190" s="199"/>
    </row>
    <row r="4191" spans="1:32" ht="15.6" hidden="1">
      <c r="A4191" s="198"/>
      <c r="B4191" s="199"/>
      <c r="C4191" s="199"/>
      <c r="D4191" s="199"/>
      <c r="E4191" s="200"/>
      <c r="F4191" s="200"/>
      <c r="G4191" s="199"/>
      <c r="H4191" s="199"/>
      <c r="I4191" s="200"/>
      <c r="J4191" s="204"/>
      <c r="K4191" s="199"/>
      <c r="L4191" s="199"/>
      <c r="M4191" s="199"/>
      <c r="N4191" s="112"/>
      <c r="O4191" s="199"/>
      <c r="P4191" s="199"/>
      <c r="Q4191" s="199"/>
      <c r="R4191" s="199"/>
      <c r="S4191" s="199"/>
      <c r="T4191" s="199">
        <f>BD[[#This Row],[ND]]*BD[[#This Row],[NE]]</f>
        <v>0</v>
      </c>
      <c r="U4191" s="201" t="str">
        <f t="shared" si="255"/>
        <v/>
      </c>
      <c r="V4191" s="199"/>
      <c r="W4191" s="199">
        <f>BD[[#This Row],[NP]]*BD[[#This Row],[N.C]]</f>
        <v>0</v>
      </c>
      <c r="X4191" s="201" t="str">
        <f t="shared" si="256"/>
        <v/>
      </c>
      <c r="Y4191" s="182" t="b">
        <f t="shared" si="257"/>
        <v>0</v>
      </c>
      <c r="Z4191" s="199"/>
      <c r="AA4191" s="199"/>
      <c r="AB4191" s="112"/>
      <c r="AC4191" s="112"/>
      <c r="AD4191" s="112"/>
      <c r="AE4191" s="204"/>
      <c r="AF4191" s="199"/>
    </row>
    <row r="4192" spans="1:32" ht="15.6" hidden="1">
      <c r="A4192" s="198"/>
      <c r="B4192" s="199"/>
      <c r="C4192" s="199"/>
      <c r="D4192" s="199"/>
      <c r="E4192" s="200"/>
      <c r="F4192" s="200"/>
      <c r="G4192" s="199"/>
      <c r="H4192" s="199"/>
      <c r="I4192" s="200"/>
      <c r="J4192" s="204"/>
      <c r="K4192" s="199"/>
      <c r="L4192" s="199"/>
      <c r="M4192" s="199"/>
      <c r="N4192" s="112"/>
      <c r="O4192" s="199"/>
      <c r="P4192" s="199"/>
      <c r="Q4192" s="199"/>
      <c r="R4192" s="199"/>
      <c r="S4192" s="199"/>
      <c r="T4192" s="199">
        <f>BD[[#This Row],[ND]]*BD[[#This Row],[NE]]</f>
        <v>0</v>
      </c>
      <c r="U4192" s="201" t="str">
        <f t="shared" si="255"/>
        <v/>
      </c>
      <c r="V4192" s="199"/>
      <c r="W4192" s="199">
        <f>BD[[#This Row],[NP]]*BD[[#This Row],[N.C]]</f>
        <v>0</v>
      </c>
      <c r="X4192" s="201" t="str">
        <f t="shared" si="256"/>
        <v/>
      </c>
      <c r="Y4192" s="182" t="b">
        <f t="shared" si="257"/>
        <v>0</v>
      </c>
      <c r="Z4192" s="199"/>
      <c r="AA4192" s="199"/>
      <c r="AB4192" s="112"/>
      <c r="AC4192" s="112"/>
      <c r="AD4192" s="112"/>
      <c r="AE4192" s="204"/>
      <c r="AF4192" s="199"/>
    </row>
    <row r="4193" spans="1:32" ht="15.6" hidden="1">
      <c r="A4193" s="198"/>
      <c r="B4193" s="199"/>
      <c r="C4193" s="199"/>
      <c r="D4193" s="199"/>
      <c r="E4193" s="200"/>
      <c r="F4193" s="200"/>
      <c r="G4193" s="199"/>
      <c r="H4193" s="199"/>
      <c r="I4193" s="200"/>
      <c r="J4193" s="204"/>
      <c r="K4193" s="199"/>
      <c r="L4193" s="199"/>
      <c r="M4193" s="199"/>
      <c r="N4193" s="112"/>
      <c r="O4193" s="199"/>
      <c r="P4193" s="199"/>
      <c r="Q4193" s="199"/>
      <c r="R4193" s="199"/>
      <c r="S4193" s="199"/>
      <c r="T4193" s="199">
        <f>BD[[#This Row],[ND]]*BD[[#This Row],[NE]]</f>
        <v>0</v>
      </c>
      <c r="U4193" s="201" t="str">
        <f t="shared" si="255"/>
        <v/>
      </c>
      <c r="V4193" s="199"/>
      <c r="W4193" s="199">
        <f>BD[[#This Row],[NP]]*BD[[#This Row],[N.C]]</f>
        <v>0</v>
      </c>
      <c r="X4193" s="201" t="str">
        <f t="shared" si="256"/>
        <v/>
      </c>
      <c r="Y4193" s="182" t="b">
        <f t="shared" si="257"/>
        <v>0</v>
      </c>
      <c r="Z4193" s="199"/>
      <c r="AA4193" s="199"/>
      <c r="AB4193" s="112"/>
      <c r="AC4193" s="112"/>
      <c r="AD4193" s="112"/>
      <c r="AE4193" s="204"/>
      <c r="AF4193" s="199"/>
    </row>
    <row r="4194" spans="1:32" ht="15.6" hidden="1">
      <c r="A4194" s="198"/>
      <c r="B4194" s="199"/>
      <c r="C4194" s="199"/>
      <c r="D4194" s="199"/>
      <c r="E4194" s="200"/>
      <c r="F4194" s="200"/>
      <c r="G4194" s="199"/>
      <c r="H4194" s="199"/>
      <c r="I4194" s="200"/>
      <c r="J4194" s="204"/>
      <c r="K4194" s="199"/>
      <c r="L4194" s="199"/>
      <c r="M4194" s="199"/>
      <c r="N4194" s="112"/>
      <c r="O4194" s="199"/>
      <c r="P4194" s="199"/>
      <c r="Q4194" s="199"/>
      <c r="R4194" s="199"/>
      <c r="S4194" s="199"/>
      <c r="T4194" s="199">
        <f>BD[[#This Row],[ND]]*BD[[#This Row],[NE]]</f>
        <v>0</v>
      </c>
      <c r="U4194" s="201" t="str">
        <f t="shared" si="255"/>
        <v/>
      </c>
      <c r="V4194" s="199"/>
      <c r="W4194" s="199">
        <f>BD[[#This Row],[NP]]*BD[[#This Row],[N.C]]</f>
        <v>0</v>
      </c>
      <c r="X4194" s="201" t="str">
        <f t="shared" si="256"/>
        <v/>
      </c>
      <c r="Y4194" s="182" t="b">
        <f t="shared" si="257"/>
        <v>0</v>
      </c>
      <c r="Z4194" s="199"/>
      <c r="AA4194" s="199"/>
      <c r="AB4194" s="112"/>
      <c r="AC4194" s="112"/>
      <c r="AD4194" s="112"/>
      <c r="AE4194" s="204"/>
      <c r="AF4194" s="199"/>
    </row>
    <row r="4195" spans="1:32" ht="15.6" hidden="1">
      <c r="A4195" s="198"/>
      <c r="B4195" s="199"/>
      <c r="C4195" s="199"/>
      <c r="D4195" s="199"/>
      <c r="E4195" s="200"/>
      <c r="F4195" s="200"/>
      <c r="G4195" s="199"/>
      <c r="H4195" s="199"/>
      <c r="I4195" s="200"/>
      <c r="J4195" s="204"/>
      <c r="K4195" s="199"/>
      <c r="L4195" s="199"/>
      <c r="M4195" s="199"/>
      <c r="N4195" s="112"/>
      <c r="O4195" s="199"/>
      <c r="P4195" s="199"/>
      <c r="Q4195" s="199"/>
      <c r="R4195" s="199"/>
      <c r="S4195" s="199"/>
      <c r="T4195" s="199">
        <f>BD[[#This Row],[ND]]*BD[[#This Row],[NE]]</f>
        <v>0</v>
      </c>
      <c r="U4195" s="201" t="str">
        <f t="shared" si="255"/>
        <v/>
      </c>
      <c r="V4195" s="199"/>
      <c r="W4195" s="199">
        <f>BD[[#This Row],[NP]]*BD[[#This Row],[N.C]]</f>
        <v>0</v>
      </c>
      <c r="X4195" s="201" t="str">
        <f t="shared" si="256"/>
        <v/>
      </c>
      <c r="Y4195" s="182" t="b">
        <f t="shared" si="257"/>
        <v>0</v>
      </c>
      <c r="Z4195" s="199"/>
      <c r="AA4195" s="199"/>
      <c r="AB4195" s="112"/>
      <c r="AC4195" s="112"/>
      <c r="AD4195" s="112"/>
      <c r="AE4195" s="204"/>
      <c r="AF4195" s="199"/>
    </row>
    <row r="4196" spans="1:32" ht="15.6" hidden="1">
      <c r="A4196" s="198"/>
      <c r="B4196" s="199"/>
      <c r="C4196" s="199"/>
      <c r="D4196" s="199"/>
      <c r="E4196" s="200"/>
      <c r="F4196" s="200"/>
      <c r="G4196" s="199"/>
      <c r="H4196" s="199"/>
      <c r="I4196" s="200"/>
      <c r="J4196" s="204"/>
      <c r="K4196" s="199"/>
      <c r="L4196" s="199"/>
      <c r="M4196" s="199"/>
      <c r="N4196" s="112"/>
      <c r="O4196" s="199"/>
      <c r="P4196" s="199"/>
      <c r="Q4196" s="199"/>
      <c r="R4196" s="199"/>
      <c r="S4196" s="199"/>
      <c r="T4196" s="199">
        <f>BD[[#This Row],[ND]]*BD[[#This Row],[NE]]</f>
        <v>0</v>
      </c>
      <c r="U4196" s="201" t="str">
        <f t="shared" si="255"/>
        <v/>
      </c>
      <c r="V4196" s="199"/>
      <c r="W4196" s="199">
        <f>BD[[#This Row],[NP]]*BD[[#This Row],[N.C]]</f>
        <v>0</v>
      </c>
      <c r="X4196" s="201" t="str">
        <f t="shared" si="256"/>
        <v/>
      </c>
      <c r="Y4196" s="182" t="b">
        <f t="shared" si="257"/>
        <v>0</v>
      </c>
      <c r="Z4196" s="199"/>
      <c r="AA4196" s="199"/>
      <c r="AB4196" s="112"/>
      <c r="AC4196" s="112"/>
      <c r="AD4196" s="112"/>
      <c r="AE4196" s="204"/>
      <c r="AF4196" s="199"/>
    </row>
    <row r="4197" spans="1:32" ht="15.6" hidden="1">
      <c r="A4197" s="198"/>
      <c r="B4197" s="199"/>
      <c r="C4197" s="199"/>
      <c r="D4197" s="199"/>
      <c r="E4197" s="200"/>
      <c r="F4197" s="200"/>
      <c r="G4197" s="199"/>
      <c r="H4197" s="199"/>
      <c r="I4197" s="200"/>
      <c r="J4197" s="204"/>
      <c r="K4197" s="199"/>
      <c r="L4197" s="199"/>
      <c r="M4197" s="199"/>
      <c r="N4197" s="112"/>
      <c r="O4197" s="199"/>
      <c r="P4197" s="199"/>
      <c r="Q4197" s="199"/>
      <c r="R4197" s="199"/>
      <c r="S4197" s="199"/>
      <c r="T4197" s="199">
        <f>BD[[#This Row],[ND]]*BD[[#This Row],[NE]]</f>
        <v>0</v>
      </c>
      <c r="U4197" s="201" t="str">
        <f t="shared" si="255"/>
        <v/>
      </c>
      <c r="V4197" s="199"/>
      <c r="W4197" s="199">
        <f>BD[[#This Row],[NP]]*BD[[#This Row],[N.C]]</f>
        <v>0</v>
      </c>
      <c r="X4197" s="201" t="str">
        <f t="shared" si="256"/>
        <v/>
      </c>
      <c r="Y4197" s="182" t="b">
        <f t="shared" si="257"/>
        <v>0</v>
      </c>
      <c r="Z4197" s="199"/>
      <c r="AA4197" s="199"/>
      <c r="AB4197" s="112"/>
      <c r="AC4197" s="112"/>
      <c r="AD4197" s="112"/>
      <c r="AE4197" s="204"/>
      <c r="AF4197" s="199"/>
    </row>
    <row r="4198" spans="1:32" ht="15.6" hidden="1">
      <c r="A4198" s="198"/>
      <c r="B4198" s="199"/>
      <c r="C4198" s="199"/>
      <c r="D4198" s="199"/>
      <c r="E4198" s="200"/>
      <c r="F4198" s="200"/>
      <c r="G4198" s="199"/>
      <c r="H4198" s="199"/>
      <c r="I4198" s="200"/>
      <c r="J4198" s="204"/>
      <c r="K4198" s="199"/>
      <c r="L4198" s="199"/>
      <c r="M4198" s="199"/>
      <c r="N4198" s="112"/>
      <c r="O4198" s="199"/>
      <c r="P4198" s="199"/>
      <c r="Q4198" s="199"/>
      <c r="R4198" s="199"/>
      <c r="S4198" s="199"/>
      <c r="T4198" s="199">
        <f>BD[[#This Row],[ND]]*BD[[#This Row],[NE]]</f>
        <v>0</v>
      </c>
      <c r="U4198" s="201" t="str">
        <f t="shared" si="255"/>
        <v/>
      </c>
      <c r="V4198" s="199"/>
      <c r="W4198" s="199">
        <f>BD[[#This Row],[NP]]*BD[[#This Row],[N.C]]</f>
        <v>0</v>
      </c>
      <c r="X4198" s="201" t="str">
        <f t="shared" si="256"/>
        <v/>
      </c>
      <c r="Y4198" s="182" t="b">
        <f t="shared" si="257"/>
        <v>0</v>
      </c>
      <c r="Z4198" s="199"/>
      <c r="AA4198" s="199"/>
      <c r="AB4198" s="112"/>
      <c r="AC4198" s="112"/>
      <c r="AD4198" s="112"/>
      <c r="AE4198" s="204"/>
      <c r="AF4198" s="199"/>
    </row>
    <row r="4199" spans="1:32" ht="15.6" hidden="1">
      <c r="A4199" s="198"/>
      <c r="B4199" s="199"/>
      <c r="C4199" s="199"/>
      <c r="D4199" s="199"/>
      <c r="E4199" s="200"/>
      <c r="F4199" s="200"/>
      <c r="G4199" s="199"/>
      <c r="H4199" s="199"/>
      <c r="I4199" s="200"/>
      <c r="J4199" s="204"/>
      <c r="K4199" s="199"/>
      <c r="L4199" s="199"/>
      <c r="M4199" s="199"/>
      <c r="N4199" s="112"/>
      <c r="O4199" s="199"/>
      <c r="P4199" s="199"/>
      <c r="Q4199" s="199"/>
      <c r="R4199" s="199"/>
      <c r="S4199" s="199"/>
      <c r="T4199" s="199">
        <f>BD[[#This Row],[ND]]*BD[[#This Row],[NE]]</f>
        <v>0</v>
      </c>
      <c r="U4199" s="201" t="str">
        <f t="shared" si="255"/>
        <v/>
      </c>
      <c r="V4199" s="199"/>
      <c r="W4199" s="199">
        <f>BD[[#This Row],[NP]]*BD[[#This Row],[N.C]]</f>
        <v>0</v>
      </c>
      <c r="X4199" s="201" t="str">
        <f t="shared" si="256"/>
        <v/>
      </c>
      <c r="Y4199" s="182" t="b">
        <f t="shared" si="257"/>
        <v>0</v>
      </c>
      <c r="Z4199" s="199"/>
      <c r="AA4199" s="199"/>
      <c r="AB4199" s="112"/>
      <c r="AC4199" s="112"/>
      <c r="AD4199" s="112"/>
      <c r="AE4199" s="204"/>
      <c r="AF4199" s="199"/>
    </row>
    <row r="4200" spans="1:32" ht="15.6" hidden="1">
      <c r="A4200" s="198"/>
      <c r="B4200" s="199"/>
      <c r="C4200" s="199"/>
      <c r="D4200" s="199"/>
      <c r="E4200" s="200"/>
      <c r="F4200" s="200"/>
      <c r="G4200" s="199"/>
      <c r="H4200" s="199"/>
      <c r="I4200" s="200"/>
      <c r="J4200" s="204"/>
      <c r="K4200" s="199"/>
      <c r="L4200" s="199"/>
      <c r="M4200" s="199"/>
      <c r="N4200" s="112"/>
      <c r="O4200" s="199"/>
      <c r="P4200" s="199"/>
      <c r="Q4200" s="199"/>
      <c r="R4200" s="199"/>
      <c r="S4200" s="199"/>
      <c r="T4200" s="199">
        <f>BD[[#This Row],[ND]]*BD[[#This Row],[NE]]</f>
        <v>0</v>
      </c>
      <c r="U4200" s="201" t="str">
        <f t="shared" si="255"/>
        <v/>
      </c>
      <c r="V4200" s="199"/>
      <c r="W4200" s="199">
        <f>BD[[#This Row],[NP]]*BD[[#This Row],[N.C]]</f>
        <v>0</v>
      </c>
      <c r="X4200" s="201" t="str">
        <f t="shared" si="256"/>
        <v/>
      </c>
      <c r="Y4200" s="182" t="b">
        <f t="shared" si="257"/>
        <v>0</v>
      </c>
      <c r="Z4200" s="199"/>
      <c r="AA4200" s="199"/>
      <c r="AB4200" s="112"/>
      <c r="AC4200" s="112"/>
      <c r="AD4200" s="112"/>
      <c r="AE4200" s="204"/>
      <c r="AF4200" s="199"/>
    </row>
    <row r="4201" spans="1:32" ht="15.6" hidden="1">
      <c r="A4201" s="198"/>
      <c r="B4201" s="199"/>
      <c r="C4201" s="199"/>
      <c r="D4201" s="199"/>
      <c r="E4201" s="200"/>
      <c r="F4201" s="200"/>
      <c r="G4201" s="199"/>
      <c r="H4201" s="199"/>
      <c r="I4201" s="200"/>
      <c r="J4201" s="204"/>
      <c r="K4201" s="199"/>
      <c r="L4201" s="199"/>
      <c r="M4201" s="199"/>
      <c r="N4201" s="112"/>
      <c r="O4201" s="199"/>
      <c r="P4201" s="199"/>
      <c r="Q4201" s="199"/>
      <c r="R4201" s="199"/>
      <c r="S4201" s="199"/>
      <c r="T4201" s="199">
        <f>BD[[#This Row],[ND]]*BD[[#This Row],[NE]]</f>
        <v>0</v>
      </c>
      <c r="U4201" s="201" t="str">
        <f t="shared" si="255"/>
        <v/>
      </c>
      <c r="V4201" s="199"/>
      <c r="W4201" s="199">
        <f>BD[[#This Row],[NP]]*BD[[#This Row],[N.C]]</f>
        <v>0</v>
      </c>
      <c r="X4201" s="201" t="str">
        <f t="shared" si="256"/>
        <v/>
      </c>
      <c r="Y4201" s="182" t="b">
        <f t="shared" si="257"/>
        <v>0</v>
      </c>
      <c r="Z4201" s="199"/>
      <c r="AA4201" s="199"/>
      <c r="AB4201" s="112"/>
      <c r="AC4201" s="112"/>
      <c r="AD4201" s="112"/>
      <c r="AE4201" s="204"/>
      <c r="AF4201" s="199"/>
    </row>
    <row r="4202" spans="1:32" ht="15.6" hidden="1">
      <c r="A4202" s="198"/>
      <c r="B4202" s="199"/>
      <c r="C4202" s="199"/>
      <c r="D4202" s="199"/>
      <c r="E4202" s="200"/>
      <c r="F4202" s="200"/>
      <c r="G4202" s="199"/>
      <c r="H4202" s="199"/>
      <c r="I4202" s="200"/>
      <c r="J4202" s="204"/>
      <c r="K4202" s="199"/>
      <c r="L4202" s="199"/>
      <c r="M4202" s="199"/>
      <c r="N4202" s="112"/>
      <c r="O4202" s="199"/>
      <c r="P4202" s="199"/>
      <c r="Q4202" s="199"/>
      <c r="R4202" s="199"/>
      <c r="S4202" s="199"/>
      <c r="T4202" s="199">
        <f>BD[[#This Row],[ND]]*BD[[#This Row],[NE]]</f>
        <v>0</v>
      </c>
      <c r="U4202" s="201" t="str">
        <f t="shared" si="255"/>
        <v/>
      </c>
      <c r="V4202" s="199"/>
      <c r="W4202" s="199">
        <f>BD[[#This Row],[NP]]*BD[[#This Row],[N.C]]</f>
        <v>0</v>
      </c>
      <c r="X4202" s="201" t="str">
        <f t="shared" si="256"/>
        <v/>
      </c>
      <c r="Y4202" s="182" t="b">
        <f t="shared" si="257"/>
        <v>0</v>
      </c>
      <c r="Z4202" s="199"/>
      <c r="AA4202" s="199"/>
      <c r="AB4202" s="112"/>
      <c r="AC4202" s="112"/>
      <c r="AD4202" s="112"/>
      <c r="AE4202" s="204"/>
      <c r="AF4202" s="199"/>
    </row>
    <row r="4203" spans="1:32" ht="15.6" hidden="1">
      <c r="A4203" s="198"/>
      <c r="B4203" s="199"/>
      <c r="C4203" s="199"/>
      <c r="D4203" s="199"/>
      <c r="E4203" s="200"/>
      <c r="F4203" s="200"/>
      <c r="G4203" s="199"/>
      <c r="H4203" s="199"/>
      <c r="I4203" s="200"/>
      <c r="J4203" s="204"/>
      <c r="K4203" s="199"/>
      <c r="L4203" s="199"/>
      <c r="M4203" s="199"/>
      <c r="N4203" s="112"/>
      <c r="O4203" s="199"/>
      <c r="P4203" s="199"/>
      <c r="Q4203" s="199"/>
      <c r="R4203" s="199"/>
      <c r="S4203" s="199"/>
      <c r="T4203" s="199">
        <f>BD[[#This Row],[ND]]*BD[[#This Row],[NE]]</f>
        <v>0</v>
      </c>
      <c r="U4203" s="201" t="str">
        <f t="shared" si="255"/>
        <v/>
      </c>
      <c r="V4203" s="199"/>
      <c r="W4203" s="199">
        <f>BD[[#This Row],[NP]]*BD[[#This Row],[N.C]]</f>
        <v>0</v>
      </c>
      <c r="X4203" s="201" t="str">
        <f t="shared" si="256"/>
        <v/>
      </c>
      <c r="Y4203" s="182" t="b">
        <f t="shared" si="257"/>
        <v>0</v>
      </c>
      <c r="Z4203" s="199"/>
      <c r="AA4203" s="199"/>
      <c r="AB4203" s="112"/>
      <c r="AC4203" s="112"/>
      <c r="AD4203" s="112"/>
      <c r="AE4203" s="204"/>
      <c r="AF4203" s="199"/>
    </row>
    <row r="4204" spans="1:32" ht="15.6" hidden="1">
      <c r="A4204" s="198"/>
      <c r="B4204" s="199"/>
      <c r="C4204" s="199"/>
      <c r="D4204" s="199"/>
      <c r="E4204" s="200"/>
      <c r="F4204" s="200"/>
      <c r="G4204" s="199"/>
      <c r="H4204" s="199"/>
      <c r="I4204" s="200"/>
      <c r="J4204" s="204"/>
      <c r="K4204" s="199"/>
      <c r="L4204" s="199"/>
      <c r="M4204" s="199"/>
      <c r="N4204" s="112"/>
      <c r="O4204" s="199"/>
      <c r="P4204" s="199"/>
      <c r="Q4204" s="199"/>
      <c r="R4204" s="199"/>
      <c r="S4204" s="199"/>
      <c r="T4204" s="199">
        <f>BD[[#This Row],[ND]]*BD[[#This Row],[NE]]</f>
        <v>0</v>
      </c>
      <c r="U4204" s="201" t="str">
        <f t="shared" si="255"/>
        <v/>
      </c>
      <c r="V4204" s="199"/>
      <c r="W4204" s="199">
        <f>BD[[#This Row],[NP]]*BD[[#This Row],[N.C]]</f>
        <v>0</v>
      </c>
      <c r="X4204" s="201" t="str">
        <f t="shared" si="256"/>
        <v/>
      </c>
      <c r="Y4204" s="182" t="b">
        <f t="shared" si="257"/>
        <v>0</v>
      </c>
      <c r="Z4204" s="199"/>
      <c r="AA4204" s="199"/>
      <c r="AB4204" s="112"/>
      <c r="AC4204" s="112"/>
      <c r="AD4204" s="112"/>
      <c r="AE4204" s="204"/>
      <c r="AF4204" s="199"/>
    </row>
    <row r="4205" spans="1:32" ht="15.6" hidden="1">
      <c r="A4205" s="198"/>
      <c r="B4205" s="199"/>
      <c r="C4205" s="199"/>
      <c r="D4205" s="199"/>
      <c r="E4205" s="200"/>
      <c r="F4205" s="200"/>
      <c r="G4205" s="199"/>
      <c r="H4205" s="199"/>
      <c r="I4205" s="200"/>
      <c r="J4205" s="204"/>
      <c r="K4205" s="199"/>
      <c r="L4205" s="199"/>
      <c r="M4205" s="199"/>
      <c r="N4205" s="112"/>
      <c r="O4205" s="199"/>
      <c r="P4205" s="199"/>
      <c r="Q4205" s="199"/>
      <c r="R4205" s="199"/>
      <c r="S4205" s="199"/>
      <c r="T4205" s="199">
        <f>BD[[#This Row],[ND]]*BD[[#This Row],[NE]]</f>
        <v>0</v>
      </c>
      <c r="U4205" s="201" t="str">
        <f t="shared" si="255"/>
        <v/>
      </c>
      <c r="V4205" s="199"/>
      <c r="W4205" s="199">
        <f>BD[[#This Row],[NP]]*BD[[#This Row],[N.C]]</f>
        <v>0</v>
      </c>
      <c r="X4205" s="201" t="str">
        <f t="shared" si="256"/>
        <v/>
      </c>
      <c r="Y4205" s="182" t="b">
        <f t="shared" si="257"/>
        <v>0</v>
      </c>
      <c r="Z4205" s="199"/>
      <c r="AA4205" s="199"/>
      <c r="AB4205" s="112"/>
      <c r="AC4205" s="112"/>
      <c r="AD4205" s="112"/>
      <c r="AE4205" s="204"/>
      <c r="AF4205" s="199"/>
    </row>
    <row r="4206" spans="1:32" ht="15.6" hidden="1">
      <c r="A4206" s="198"/>
      <c r="B4206" s="199"/>
      <c r="C4206" s="199"/>
      <c r="D4206" s="199"/>
      <c r="E4206" s="200"/>
      <c r="F4206" s="200"/>
      <c r="G4206" s="199"/>
      <c r="H4206" s="199"/>
      <c r="I4206" s="200"/>
      <c r="J4206" s="204"/>
      <c r="K4206" s="199"/>
      <c r="L4206" s="199"/>
      <c r="M4206" s="199"/>
      <c r="N4206" s="112"/>
      <c r="O4206" s="199"/>
      <c r="P4206" s="199"/>
      <c r="Q4206" s="199"/>
      <c r="R4206" s="199"/>
      <c r="S4206" s="199"/>
      <c r="T4206" s="199">
        <f>BD[[#This Row],[ND]]*BD[[#This Row],[NE]]</f>
        <v>0</v>
      </c>
      <c r="U4206" s="201" t="str">
        <f t="shared" si="255"/>
        <v/>
      </c>
      <c r="V4206" s="199"/>
      <c r="W4206" s="199">
        <f>BD[[#This Row],[NP]]*BD[[#This Row],[N.C]]</f>
        <v>0</v>
      </c>
      <c r="X4206" s="201" t="str">
        <f t="shared" si="256"/>
        <v/>
      </c>
      <c r="Y4206" s="182" t="b">
        <f t="shared" si="257"/>
        <v>0</v>
      </c>
      <c r="Z4206" s="199"/>
      <c r="AA4206" s="199"/>
      <c r="AB4206" s="112"/>
      <c r="AC4206" s="112"/>
      <c r="AD4206" s="112"/>
      <c r="AE4206" s="204"/>
      <c r="AF4206" s="199"/>
    </row>
    <row r="4207" spans="1:32" ht="15.6" hidden="1">
      <c r="A4207" s="198"/>
      <c r="B4207" s="199"/>
      <c r="C4207" s="199"/>
      <c r="D4207" s="199"/>
      <c r="E4207" s="200"/>
      <c r="F4207" s="200"/>
      <c r="G4207" s="199"/>
      <c r="H4207" s="199"/>
      <c r="I4207" s="200"/>
      <c r="J4207" s="204"/>
      <c r="K4207" s="199"/>
      <c r="L4207" s="199"/>
      <c r="M4207" s="199"/>
      <c r="N4207" s="112"/>
      <c r="O4207" s="199"/>
      <c r="P4207" s="199"/>
      <c r="Q4207" s="199"/>
      <c r="R4207" s="199"/>
      <c r="S4207" s="199"/>
      <c r="T4207" s="199">
        <f>BD[[#This Row],[ND]]*BD[[#This Row],[NE]]</f>
        <v>0</v>
      </c>
      <c r="U4207" s="201" t="str">
        <f t="shared" si="255"/>
        <v/>
      </c>
      <c r="V4207" s="199"/>
      <c r="W4207" s="199">
        <f>BD[[#This Row],[NP]]*BD[[#This Row],[N.C]]</f>
        <v>0</v>
      </c>
      <c r="X4207" s="201" t="str">
        <f t="shared" si="256"/>
        <v/>
      </c>
      <c r="Y4207" s="182" t="b">
        <f t="shared" si="257"/>
        <v>0</v>
      </c>
      <c r="Z4207" s="199"/>
      <c r="AA4207" s="199"/>
      <c r="AB4207" s="112"/>
      <c r="AC4207" s="112"/>
      <c r="AD4207" s="112"/>
      <c r="AE4207" s="204"/>
      <c r="AF4207" s="199"/>
    </row>
    <row r="4208" spans="1:32" ht="15.6" hidden="1">
      <c r="A4208" s="198"/>
      <c r="B4208" s="199"/>
      <c r="C4208" s="199"/>
      <c r="D4208" s="199"/>
      <c r="E4208" s="200"/>
      <c r="F4208" s="200"/>
      <c r="G4208" s="199"/>
      <c r="H4208" s="199"/>
      <c r="I4208" s="200"/>
      <c r="J4208" s="204"/>
      <c r="K4208" s="199"/>
      <c r="L4208" s="199"/>
      <c r="M4208" s="199"/>
      <c r="N4208" s="112"/>
      <c r="O4208" s="199"/>
      <c r="P4208" s="199"/>
      <c r="Q4208" s="199"/>
      <c r="R4208" s="199"/>
      <c r="S4208" s="199"/>
      <c r="T4208" s="199">
        <f>BD[[#This Row],[ND]]*BD[[#This Row],[NE]]</f>
        <v>0</v>
      </c>
      <c r="U4208" s="201" t="str">
        <f t="shared" si="255"/>
        <v/>
      </c>
      <c r="V4208" s="199"/>
      <c r="W4208" s="199">
        <f>BD[[#This Row],[NP]]*BD[[#This Row],[N.C]]</f>
        <v>0</v>
      </c>
      <c r="X4208" s="201" t="str">
        <f t="shared" si="256"/>
        <v/>
      </c>
      <c r="Y4208" s="182" t="b">
        <f t="shared" si="257"/>
        <v>0</v>
      </c>
      <c r="Z4208" s="199"/>
      <c r="AA4208" s="199"/>
      <c r="AB4208" s="112"/>
      <c r="AC4208" s="112"/>
      <c r="AD4208" s="112"/>
      <c r="AE4208" s="204"/>
      <c r="AF4208" s="199"/>
    </row>
    <row r="4209" spans="1:32" ht="15.6" hidden="1">
      <c r="A4209" s="198"/>
      <c r="B4209" s="199"/>
      <c r="C4209" s="199"/>
      <c r="D4209" s="199"/>
      <c r="E4209" s="200"/>
      <c r="F4209" s="200"/>
      <c r="G4209" s="199"/>
      <c r="H4209" s="199"/>
      <c r="I4209" s="200"/>
      <c r="J4209" s="204"/>
      <c r="K4209" s="199"/>
      <c r="L4209" s="199"/>
      <c r="M4209" s="199"/>
      <c r="N4209" s="112"/>
      <c r="O4209" s="199"/>
      <c r="P4209" s="199"/>
      <c r="Q4209" s="199"/>
      <c r="R4209" s="199"/>
      <c r="S4209" s="199"/>
      <c r="T4209" s="199">
        <f>BD[[#This Row],[ND]]*BD[[#This Row],[NE]]</f>
        <v>0</v>
      </c>
      <c r="U4209" s="201" t="str">
        <f t="shared" si="255"/>
        <v/>
      </c>
      <c r="V4209" s="199"/>
      <c r="W4209" s="199">
        <f>BD[[#This Row],[NP]]*BD[[#This Row],[N.C]]</f>
        <v>0</v>
      </c>
      <c r="X4209" s="201" t="str">
        <f t="shared" si="256"/>
        <v/>
      </c>
      <c r="Y4209" s="182" t="b">
        <f t="shared" si="257"/>
        <v>0</v>
      </c>
      <c r="Z4209" s="199"/>
      <c r="AA4209" s="199"/>
      <c r="AB4209" s="112"/>
      <c r="AC4209" s="112"/>
      <c r="AD4209" s="112"/>
      <c r="AE4209" s="204"/>
      <c r="AF4209" s="199"/>
    </row>
    <row r="4210" spans="1:32" ht="15.6" hidden="1">
      <c r="A4210" s="198"/>
      <c r="B4210" s="199"/>
      <c r="C4210" s="199"/>
      <c r="D4210" s="199"/>
      <c r="E4210" s="200"/>
      <c r="F4210" s="200"/>
      <c r="G4210" s="199"/>
      <c r="H4210" s="199"/>
      <c r="I4210" s="200"/>
      <c r="J4210" s="204"/>
      <c r="K4210" s="199"/>
      <c r="L4210" s="199"/>
      <c r="M4210" s="199"/>
      <c r="N4210" s="112"/>
      <c r="O4210" s="199"/>
      <c r="P4210" s="199"/>
      <c r="Q4210" s="199"/>
      <c r="R4210" s="199"/>
      <c r="S4210" s="199"/>
      <c r="T4210" s="199">
        <f>BD[[#This Row],[ND]]*BD[[#This Row],[NE]]</f>
        <v>0</v>
      </c>
      <c r="U4210" s="201" t="str">
        <f t="shared" si="255"/>
        <v/>
      </c>
      <c r="V4210" s="199"/>
      <c r="W4210" s="199">
        <f>BD[[#This Row],[NP]]*BD[[#This Row],[N.C]]</f>
        <v>0</v>
      </c>
      <c r="X4210" s="201" t="str">
        <f t="shared" si="256"/>
        <v/>
      </c>
      <c r="Y4210" s="182" t="b">
        <f t="shared" si="257"/>
        <v>0</v>
      </c>
      <c r="Z4210" s="199"/>
      <c r="AA4210" s="199"/>
      <c r="AB4210" s="112"/>
      <c r="AC4210" s="112"/>
      <c r="AD4210" s="112"/>
      <c r="AE4210" s="204"/>
      <c r="AF4210" s="199"/>
    </row>
    <row r="4211" spans="1:32" ht="15.6" hidden="1">
      <c r="A4211" s="198"/>
      <c r="B4211" s="199"/>
      <c r="C4211" s="199"/>
      <c r="D4211" s="199"/>
      <c r="E4211" s="200"/>
      <c r="F4211" s="200"/>
      <c r="G4211" s="199"/>
      <c r="H4211" s="199"/>
      <c r="I4211" s="200"/>
      <c r="J4211" s="204"/>
      <c r="K4211" s="199"/>
      <c r="L4211" s="199"/>
      <c r="M4211" s="199"/>
      <c r="N4211" s="112"/>
      <c r="O4211" s="199"/>
      <c r="P4211" s="199"/>
      <c r="Q4211" s="199"/>
      <c r="R4211" s="199"/>
      <c r="S4211" s="199"/>
      <c r="T4211" s="199">
        <f>BD[[#This Row],[ND]]*BD[[#This Row],[NE]]</f>
        <v>0</v>
      </c>
      <c r="U4211" s="201" t="str">
        <f t="shared" si="255"/>
        <v/>
      </c>
      <c r="V4211" s="199"/>
      <c r="W4211" s="199">
        <f>BD[[#This Row],[NP]]*BD[[#This Row],[N.C]]</f>
        <v>0</v>
      </c>
      <c r="X4211" s="201" t="str">
        <f t="shared" si="256"/>
        <v/>
      </c>
      <c r="Y4211" s="182" t="b">
        <f t="shared" si="257"/>
        <v>0</v>
      </c>
      <c r="Z4211" s="199"/>
      <c r="AA4211" s="199"/>
      <c r="AB4211" s="112"/>
      <c r="AC4211" s="112"/>
      <c r="AD4211" s="112"/>
      <c r="AE4211" s="204"/>
      <c r="AF4211" s="199"/>
    </row>
    <row r="4212" spans="1:32" ht="15.6" hidden="1">
      <c r="A4212" s="198"/>
      <c r="B4212" s="199"/>
      <c r="C4212" s="199"/>
      <c r="D4212" s="199"/>
      <c r="E4212" s="200"/>
      <c r="F4212" s="200"/>
      <c r="G4212" s="199"/>
      <c r="H4212" s="199"/>
      <c r="I4212" s="200"/>
      <c r="J4212" s="204"/>
      <c r="K4212" s="199"/>
      <c r="L4212" s="199"/>
      <c r="M4212" s="199"/>
      <c r="N4212" s="112"/>
      <c r="O4212" s="199"/>
      <c r="P4212" s="199"/>
      <c r="Q4212" s="199"/>
      <c r="R4212" s="199"/>
      <c r="S4212" s="199"/>
      <c r="T4212" s="199">
        <f>BD[[#This Row],[ND]]*BD[[#This Row],[NE]]</f>
        <v>0</v>
      </c>
      <c r="U4212" s="201" t="str">
        <f t="shared" si="255"/>
        <v/>
      </c>
      <c r="V4212" s="199"/>
      <c r="W4212" s="199">
        <f>BD[[#This Row],[NP]]*BD[[#This Row],[N.C]]</f>
        <v>0</v>
      </c>
      <c r="X4212" s="201" t="str">
        <f t="shared" si="256"/>
        <v/>
      </c>
      <c r="Y4212" s="182" t="b">
        <f t="shared" si="257"/>
        <v>0</v>
      </c>
      <c r="Z4212" s="199"/>
      <c r="AA4212" s="199"/>
      <c r="AB4212" s="112"/>
      <c r="AC4212" s="112"/>
      <c r="AD4212" s="112"/>
      <c r="AE4212" s="204"/>
      <c r="AF4212" s="199"/>
    </row>
    <row r="4213" spans="1:32" ht="15.6" hidden="1">
      <c r="A4213" s="198"/>
      <c r="B4213" s="199"/>
      <c r="C4213" s="199"/>
      <c r="D4213" s="199"/>
      <c r="E4213" s="200"/>
      <c r="F4213" s="200"/>
      <c r="G4213" s="199"/>
      <c r="H4213" s="199"/>
      <c r="I4213" s="200"/>
      <c r="J4213" s="204"/>
      <c r="K4213" s="199"/>
      <c r="L4213" s="199"/>
      <c r="M4213" s="199"/>
      <c r="N4213" s="112"/>
      <c r="O4213" s="199"/>
      <c r="P4213" s="199"/>
      <c r="Q4213" s="199"/>
      <c r="R4213" s="199"/>
      <c r="S4213" s="199"/>
      <c r="T4213" s="199">
        <f>BD[[#This Row],[ND]]*BD[[#This Row],[NE]]</f>
        <v>0</v>
      </c>
      <c r="U4213" s="201" t="str">
        <f t="shared" si="255"/>
        <v/>
      </c>
      <c r="V4213" s="199"/>
      <c r="W4213" s="199">
        <f>BD[[#This Row],[NP]]*BD[[#This Row],[N.C]]</f>
        <v>0</v>
      </c>
      <c r="X4213" s="201" t="str">
        <f t="shared" si="256"/>
        <v/>
      </c>
      <c r="Y4213" s="182" t="b">
        <f t="shared" si="257"/>
        <v>0</v>
      </c>
      <c r="Z4213" s="199"/>
      <c r="AA4213" s="199"/>
      <c r="AB4213" s="112"/>
      <c r="AC4213" s="112"/>
      <c r="AD4213" s="112"/>
      <c r="AE4213" s="204"/>
      <c r="AF4213" s="199"/>
    </row>
    <row r="4214" spans="1:32" ht="15.6" hidden="1">
      <c r="A4214" s="198"/>
      <c r="B4214" s="199"/>
      <c r="C4214" s="199"/>
      <c r="D4214" s="199"/>
      <c r="E4214" s="200"/>
      <c r="F4214" s="200"/>
      <c r="G4214" s="199"/>
      <c r="H4214" s="199"/>
      <c r="I4214" s="200"/>
      <c r="J4214" s="204"/>
      <c r="K4214" s="199"/>
      <c r="L4214" s="199"/>
      <c r="M4214" s="199"/>
      <c r="N4214" s="112"/>
      <c r="O4214" s="199"/>
      <c r="P4214" s="199"/>
      <c r="Q4214" s="199"/>
      <c r="R4214" s="199"/>
      <c r="S4214" s="199"/>
      <c r="T4214" s="199">
        <f>BD[[#This Row],[ND]]*BD[[#This Row],[NE]]</f>
        <v>0</v>
      </c>
      <c r="U4214" s="201" t="str">
        <f t="shared" si="255"/>
        <v/>
      </c>
      <c r="V4214" s="199"/>
      <c r="W4214" s="199">
        <f>BD[[#This Row],[NP]]*BD[[#This Row],[N.C]]</f>
        <v>0</v>
      </c>
      <c r="X4214" s="201" t="str">
        <f t="shared" si="256"/>
        <v/>
      </c>
      <c r="Y4214" s="182" t="b">
        <f t="shared" si="257"/>
        <v>0</v>
      </c>
      <c r="Z4214" s="199"/>
      <c r="AA4214" s="199"/>
      <c r="AB4214" s="112"/>
      <c r="AC4214" s="112"/>
      <c r="AD4214" s="112"/>
      <c r="AE4214" s="204"/>
      <c r="AF4214" s="199"/>
    </row>
    <row r="4215" spans="1:32" ht="15.6" hidden="1">
      <c r="A4215" s="198"/>
      <c r="B4215" s="199"/>
      <c r="C4215" s="199"/>
      <c r="D4215" s="199"/>
      <c r="E4215" s="200"/>
      <c r="F4215" s="200"/>
      <c r="G4215" s="199"/>
      <c r="H4215" s="199"/>
      <c r="I4215" s="200"/>
      <c r="J4215" s="204"/>
      <c r="K4215" s="199"/>
      <c r="L4215" s="199"/>
      <c r="M4215" s="199"/>
      <c r="N4215" s="112"/>
      <c r="O4215" s="199"/>
      <c r="P4215" s="199"/>
      <c r="Q4215" s="199"/>
      <c r="R4215" s="199"/>
      <c r="S4215" s="199"/>
      <c r="T4215" s="199">
        <f>BD[[#This Row],[ND]]*BD[[#This Row],[NE]]</f>
        <v>0</v>
      </c>
      <c r="U4215" s="201" t="str">
        <f t="shared" si="255"/>
        <v/>
      </c>
      <c r="V4215" s="199"/>
      <c r="W4215" s="199">
        <f>BD[[#This Row],[NP]]*BD[[#This Row],[N.C]]</f>
        <v>0</v>
      </c>
      <c r="X4215" s="201" t="str">
        <f t="shared" si="256"/>
        <v/>
      </c>
      <c r="Y4215" s="182" t="b">
        <f t="shared" si="257"/>
        <v>0</v>
      </c>
      <c r="Z4215" s="199"/>
      <c r="AA4215" s="199"/>
      <c r="AB4215" s="112"/>
      <c r="AC4215" s="112"/>
      <c r="AD4215" s="112"/>
      <c r="AE4215" s="204"/>
      <c r="AF4215" s="199"/>
    </row>
    <row r="4216" spans="1:32" ht="15.6" hidden="1">
      <c r="A4216" s="198"/>
      <c r="B4216" s="199"/>
      <c r="C4216" s="199"/>
      <c r="D4216" s="199"/>
      <c r="E4216" s="200"/>
      <c r="F4216" s="200"/>
      <c r="G4216" s="199"/>
      <c r="H4216" s="199"/>
      <c r="I4216" s="200"/>
      <c r="J4216" s="204"/>
      <c r="K4216" s="199"/>
      <c r="L4216" s="199"/>
      <c r="M4216" s="199"/>
      <c r="N4216" s="112"/>
      <c r="O4216" s="199"/>
      <c r="P4216" s="199"/>
      <c r="Q4216" s="199"/>
      <c r="R4216" s="199"/>
      <c r="S4216" s="199"/>
      <c r="T4216" s="199">
        <f>BD[[#This Row],[ND]]*BD[[#This Row],[NE]]</f>
        <v>0</v>
      </c>
      <c r="U4216" s="201" t="str">
        <f t="shared" si="255"/>
        <v/>
      </c>
      <c r="V4216" s="199"/>
      <c r="W4216" s="199">
        <f>BD[[#This Row],[NP]]*BD[[#This Row],[N.C]]</f>
        <v>0</v>
      </c>
      <c r="X4216" s="201" t="str">
        <f t="shared" si="256"/>
        <v/>
      </c>
      <c r="Y4216" s="182" t="b">
        <f t="shared" si="257"/>
        <v>0</v>
      </c>
      <c r="Z4216" s="199"/>
      <c r="AA4216" s="199"/>
      <c r="AB4216" s="112"/>
      <c r="AC4216" s="112"/>
      <c r="AD4216" s="112"/>
      <c r="AE4216" s="204"/>
      <c r="AF4216" s="199"/>
    </row>
    <row r="4217" spans="1:32" ht="15.6" hidden="1">
      <c r="A4217" s="198"/>
      <c r="B4217" s="199"/>
      <c r="C4217" s="199"/>
      <c r="D4217" s="199"/>
      <c r="E4217" s="200"/>
      <c r="F4217" s="200"/>
      <c r="G4217" s="199"/>
      <c r="H4217" s="199"/>
      <c r="I4217" s="200"/>
      <c r="J4217" s="204"/>
      <c r="K4217" s="199"/>
      <c r="L4217" s="199"/>
      <c r="M4217" s="199"/>
      <c r="N4217" s="112"/>
      <c r="O4217" s="199"/>
      <c r="P4217" s="199"/>
      <c r="Q4217" s="199"/>
      <c r="R4217" s="199"/>
      <c r="S4217" s="199"/>
      <c r="T4217" s="199">
        <f>BD[[#This Row],[ND]]*BD[[#This Row],[NE]]</f>
        <v>0</v>
      </c>
      <c r="U4217" s="201" t="str">
        <f t="shared" si="255"/>
        <v/>
      </c>
      <c r="V4217" s="199"/>
      <c r="W4217" s="199">
        <f>BD[[#This Row],[NP]]*BD[[#This Row],[N.C]]</f>
        <v>0</v>
      </c>
      <c r="X4217" s="201" t="str">
        <f t="shared" si="256"/>
        <v/>
      </c>
      <c r="Y4217" s="182" t="b">
        <f t="shared" si="257"/>
        <v>0</v>
      </c>
      <c r="Z4217" s="199"/>
      <c r="AA4217" s="199"/>
      <c r="AB4217" s="112"/>
      <c r="AC4217" s="112"/>
      <c r="AD4217" s="112"/>
      <c r="AE4217" s="204"/>
      <c r="AF4217" s="199"/>
    </row>
    <row r="4218" spans="1:32" ht="15.6" hidden="1">
      <c r="A4218" s="198"/>
      <c r="B4218" s="199"/>
      <c r="C4218" s="199"/>
      <c r="D4218" s="199"/>
      <c r="E4218" s="200"/>
      <c r="F4218" s="200"/>
      <c r="G4218" s="199"/>
      <c r="H4218" s="199"/>
      <c r="I4218" s="200"/>
      <c r="J4218" s="204"/>
      <c r="K4218" s="199"/>
      <c r="L4218" s="199"/>
      <c r="M4218" s="199"/>
      <c r="N4218" s="112"/>
      <c r="O4218" s="199"/>
      <c r="P4218" s="199"/>
      <c r="Q4218" s="199"/>
      <c r="R4218" s="199"/>
      <c r="S4218" s="199"/>
      <c r="T4218" s="199">
        <f>BD[[#This Row],[ND]]*BD[[#This Row],[NE]]</f>
        <v>0</v>
      </c>
      <c r="U4218" s="201" t="str">
        <f t="shared" si="255"/>
        <v/>
      </c>
      <c r="V4218" s="199"/>
      <c r="W4218" s="199">
        <f>BD[[#This Row],[NP]]*BD[[#This Row],[N.C]]</f>
        <v>0</v>
      </c>
      <c r="X4218" s="201" t="str">
        <f t="shared" si="256"/>
        <v/>
      </c>
      <c r="Y4218" s="182" t="b">
        <f t="shared" si="257"/>
        <v>0</v>
      </c>
      <c r="Z4218" s="199"/>
      <c r="AA4218" s="199"/>
      <c r="AB4218" s="112"/>
      <c r="AC4218" s="112"/>
      <c r="AD4218" s="112"/>
      <c r="AE4218" s="204"/>
      <c r="AF4218" s="199"/>
    </row>
    <row r="4219" spans="1:32" ht="15.6" hidden="1">
      <c r="A4219" s="198"/>
      <c r="B4219" s="199"/>
      <c r="C4219" s="199"/>
      <c r="D4219" s="199"/>
      <c r="E4219" s="200"/>
      <c r="F4219" s="200"/>
      <c r="G4219" s="199"/>
      <c r="H4219" s="199"/>
      <c r="I4219" s="200"/>
      <c r="J4219" s="204"/>
      <c r="K4219" s="199"/>
      <c r="L4219" s="199"/>
      <c r="M4219" s="199"/>
      <c r="N4219" s="112"/>
      <c r="O4219" s="199"/>
      <c r="P4219" s="199"/>
      <c r="Q4219" s="199"/>
      <c r="R4219" s="199"/>
      <c r="S4219" s="199"/>
      <c r="T4219" s="199">
        <f>BD[[#This Row],[ND]]*BD[[#This Row],[NE]]</f>
        <v>0</v>
      </c>
      <c r="U4219" s="201" t="str">
        <f t="shared" si="255"/>
        <v/>
      </c>
      <c r="V4219" s="199"/>
      <c r="W4219" s="199">
        <f>BD[[#This Row],[NP]]*BD[[#This Row],[N.C]]</f>
        <v>0</v>
      </c>
      <c r="X4219" s="201" t="str">
        <f t="shared" si="256"/>
        <v/>
      </c>
      <c r="Y4219" s="182" t="b">
        <f t="shared" si="257"/>
        <v>0</v>
      </c>
      <c r="Z4219" s="199"/>
      <c r="AA4219" s="199"/>
      <c r="AB4219" s="112"/>
      <c r="AC4219" s="112"/>
      <c r="AD4219" s="112"/>
      <c r="AE4219" s="204"/>
      <c r="AF4219" s="199"/>
    </row>
    <row r="4220" spans="1:32" ht="15.6" hidden="1">
      <c r="A4220" s="198"/>
      <c r="B4220" s="199"/>
      <c r="C4220" s="199"/>
      <c r="D4220" s="199"/>
      <c r="E4220" s="200"/>
      <c r="F4220" s="200"/>
      <c r="G4220" s="199"/>
      <c r="H4220" s="199"/>
      <c r="I4220" s="200"/>
      <c r="J4220" s="204"/>
      <c r="K4220" s="199"/>
      <c r="L4220" s="199"/>
      <c r="M4220" s="199"/>
      <c r="N4220" s="112"/>
      <c r="O4220" s="199"/>
      <c r="P4220" s="199"/>
      <c r="Q4220" s="199"/>
      <c r="R4220" s="199"/>
      <c r="S4220" s="199"/>
      <c r="T4220" s="199">
        <f>BD[[#This Row],[ND]]*BD[[#This Row],[NE]]</f>
        <v>0</v>
      </c>
      <c r="U4220" s="201" t="str">
        <f t="shared" si="255"/>
        <v/>
      </c>
      <c r="V4220" s="199"/>
      <c r="W4220" s="199">
        <f>BD[[#This Row],[NP]]*BD[[#This Row],[N.C]]</f>
        <v>0</v>
      </c>
      <c r="X4220" s="201" t="str">
        <f t="shared" si="256"/>
        <v/>
      </c>
      <c r="Y4220" s="182" t="b">
        <f t="shared" si="257"/>
        <v>0</v>
      </c>
      <c r="Z4220" s="199"/>
      <c r="AA4220" s="199"/>
      <c r="AB4220" s="112"/>
      <c r="AC4220" s="112"/>
      <c r="AD4220" s="112"/>
      <c r="AE4220" s="204"/>
      <c r="AF4220" s="199"/>
    </row>
    <row r="4221" spans="1:32" ht="15.6" hidden="1">
      <c r="A4221" s="198"/>
      <c r="B4221" s="199"/>
      <c r="C4221" s="199"/>
      <c r="D4221" s="199"/>
      <c r="E4221" s="200"/>
      <c r="F4221" s="200"/>
      <c r="G4221" s="199"/>
      <c r="H4221" s="199"/>
      <c r="I4221" s="200"/>
      <c r="J4221" s="204"/>
      <c r="K4221" s="199"/>
      <c r="L4221" s="199"/>
      <c r="M4221" s="199"/>
      <c r="N4221" s="112"/>
      <c r="O4221" s="199"/>
      <c r="P4221" s="199"/>
      <c r="Q4221" s="199"/>
      <c r="R4221" s="199"/>
      <c r="S4221" s="199"/>
      <c r="T4221" s="199">
        <f>BD[[#This Row],[ND]]*BD[[#This Row],[NE]]</f>
        <v>0</v>
      </c>
      <c r="U4221" s="201" t="str">
        <f t="shared" si="255"/>
        <v/>
      </c>
      <c r="V4221" s="199"/>
      <c r="W4221" s="199">
        <f>BD[[#This Row],[NP]]*BD[[#This Row],[N.C]]</f>
        <v>0</v>
      </c>
      <c r="X4221" s="201" t="str">
        <f t="shared" si="256"/>
        <v/>
      </c>
      <c r="Y4221" s="182" t="b">
        <f t="shared" si="257"/>
        <v>0</v>
      </c>
      <c r="Z4221" s="199"/>
      <c r="AA4221" s="199"/>
      <c r="AB4221" s="112"/>
      <c r="AC4221" s="112"/>
      <c r="AD4221" s="112"/>
      <c r="AE4221" s="204"/>
      <c r="AF4221" s="199"/>
    </row>
    <row r="4222" spans="1:32" ht="15.6" hidden="1">
      <c r="A4222" s="198"/>
      <c r="B4222" s="199"/>
      <c r="C4222" s="199"/>
      <c r="D4222" s="199"/>
      <c r="E4222" s="200"/>
      <c r="F4222" s="200"/>
      <c r="G4222" s="199"/>
      <c r="H4222" s="199"/>
      <c r="I4222" s="200"/>
      <c r="J4222" s="204"/>
      <c r="K4222" s="199"/>
      <c r="L4222" s="199"/>
      <c r="M4222" s="199"/>
      <c r="N4222" s="112"/>
      <c r="O4222" s="199"/>
      <c r="P4222" s="199"/>
      <c r="Q4222" s="199"/>
      <c r="R4222" s="199"/>
      <c r="S4222" s="199"/>
      <c r="T4222" s="199">
        <f>BD[[#This Row],[ND]]*BD[[#This Row],[NE]]</f>
        <v>0</v>
      </c>
      <c r="U4222" s="201" t="str">
        <f t="shared" si="255"/>
        <v/>
      </c>
      <c r="V4222" s="199"/>
      <c r="W4222" s="199">
        <f>BD[[#This Row],[NP]]*BD[[#This Row],[N.C]]</f>
        <v>0</v>
      </c>
      <c r="X4222" s="201" t="str">
        <f t="shared" si="256"/>
        <v/>
      </c>
      <c r="Y4222" s="182" t="b">
        <f t="shared" si="257"/>
        <v>0</v>
      </c>
      <c r="Z4222" s="199"/>
      <c r="AA4222" s="199"/>
      <c r="AB4222" s="112"/>
      <c r="AC4222" s="112"/>
      <c r="AD4222" s="112"/>
      <c r="AE4222" s="204"/>
      <c r="AF4222" s="199"/>
    </row>
    <row r="4223" spans="1:32" ht="15.6" hidden="1">
      <c r="A4223" s="198"/>
      <c r="B4223" s="199"/>
      <c r="C4223" s="199"/>
      <c r="D4223" s="199"/>
      <c r="E4223" s="200"/>
      <c r="F4223" s="200"/>
      <c r="G4223" s="199"/>
      <c r="H4223" s="199"/>
      <c r="I4223" s="200"/>
      <c r="J4223" s="204"/>
      <c r="K4223" s="199"/>
      <c r="L4223" s="199"/>
      <c r="M4223" s="199"/>
      <c r="N4223" s="112"/>
      <c r="O4223" s="199"/>
      <c r="P4223" s="199"/>
      <c r="Q4223" s="199"/>
      <c r="R4223" s="199"/>
      <c r="S4223" s="199"/>
      <c r="T4223" s="199">
        <f>BD[[#This Row],[ND]]*BD[[#This Row],[NE]]</f>
        <v>0</v>
      </c>
      <c r="U4223" s="201" t="str">
        <f t="shared" si="255"/>
        <v/>
      </c>
      <c r="V4223" s="199"/>
      <c r="W4223" s="199">
        <f>BD[[#This Row],[NP]]*BD[[#This Row],[N.C]]</f>
        <v>0</v>
      </c>
      <c r="X4223" s="201" t="str">
        <f t="shared" si="256"/>
        <v/>
      </c>
      <c r="Y4223" s="182" t="b">
        <f t="shared" si="257"/>
        <v>0</v>
      </c>
      <c r="Z4223" s="199"/>
      <c r="AA4223" s="199"/>
      <c r="AB4223" s="112"/>
      <c r="AC4223" s="112"/>
      <c r="AD4223" s="112"/>
      <c r="AE4223" s="204"/>
      <c r="AF4223" s="199"/>
    </row>
    <row r="4224" spans="1:32" ht="15.6" hidden="1">
      <c r="A4224" s="198"/>
      <c r="B4224" s="199"/>
      <c r="C4224" s="199"/>
      <c r="D4224" s="199"/>
      <c r="E4224" s="200"/>
      <c r="F4224" s="200"/>
      <c r="G4224" s="199"/>
      <c r="H4224" s="199"/>
      <c r="I4224" s="200"/>
      <c r="J4224" s="204"/>
      <c r="K4224" s="199"/>
      <c r="L4224" s="199"/>
      <c r="M4224" s="199"/>
      <c r="N4224" s="112"/>
      <c r="O4224" s="199"/>
      <c r="P4224" s="199"/>
      <c r="Q4224" s="199"/>
      <c r="R4224" s="199"/>
      <c r="S4224" s="199"/>
      <c r="T4224" s="199">
        <f>BD[[#This Row],[ND]]*BD[[#This Row],[NE]]</f>
        <v>0</v>
      </c>
      <c r="U4224" s="201" t="str">
        <f t="shared" ref="U4224:U4287" si="258">IF(AND(T4224&lt;=40,T4224&gt;=24),"MUY ALTO",IF(AND(T4224&lt;=20,T4224&gt;=10),"ALTO",IF(AND(T4224&lt;=8,T4224&gt;=6),"MEDIO",IF(AND(T4224&lt;=4,T4224&gt;=1),"BAJO",""))))</f>
        <v/>
      </c>
      <c r="V4224" s="199"/>
      <c r="W4224" s="199">
        <f>BD[[#This Row],[NP]]*BD[[#This Row],[N.C]]</f>
        <v>0</v>
      </c>
      <c r="X4224" s="201" t="str">
        <f t="shared" ref="X4224:X4287" si="259">IFERROR(IF(AND(W4224&gt;=600,W4224&lt;=4000),"I",IF(AND(W4224&lt;500,W4224&gt;=150),"II",IF(AND(W4224&lt;=120,W4224&gt;=40),"III",IF(W4224=20,"IV","")))),"")</f>
        <v/>
      </c>
      <c r="Y4224" s="182" t="b">
        <f t="shared" ref="Y4224:Y4287" si="260">IF(AND(X4224="I"),"NO ACEPTABLE",IF(AND(X4224="II"),"ACEPTABLE CON CONTROL ESPECIFICO",IF(AND(X4224="III"),"MEJORABLE",IF(AND(X4224="IV"),"ACEPTABLE"))))</f>
        <v>0</v>
      </c>
      <c r="Z4224" s="199"/>
      <c r="AA4224" s="199"/>
      <c r="AB4224" s="112"/>
      <c r="AC4224" s="112"/>
      <c r="AD4224" s="112"/>
      <c r="AE4224" s="204"/>
      <c r="AF4224" s="199"/>
    </row>
    <row r="4225" spans="1:32" ht="15.6" hidden="1">
      <c r="A4225" s="198"/>
      <c r="B4225" s="199"/>
      <c r="C4225" s="199"/>
      <c r="D4225" s="199"/>
      <c r="E4225" s="200"/>
      <c r="F4225" s="200"/>
      <c r="G4225" s="199"/>
      <c r="H4225" s="199"/>
      <c r="I4225" s="200"/>
      <c r="J4225" s="204"/>
      <c r="K4225" s="199"/>
      <c r="L4225" s="199"/>
      <c r="M4225" s="199"/>
      <c r="N4225" s="112"/>
      <c r="O4225" s="199"/>
      <c r="P4225" s="199"/>
      <c r="Q4225" s="199"/>
      <c r="R4225" s="199"/>
      <c r="S4225" s="199"/>
      <c r="T4225" s="199">
        <f>BD[[#This Row],[ND]]*BD[[#This Row],[NE]]</f>
        <v>0</v>
      </c>
      <c r="U4225" s="201" t="str">
        <f t="shared" si="258"/>
        <v/>
      </c>
      <c r="V4225" s="199"/>
      <c r="W4225" s="199">
        <f>BD[[#This Row],[NP]]*BD[[#This Row],[N.C]]</f>
        <v>0</v>
      </c>
      <c r="X4225" s="201" t="str">
        <f t="shared" si="259"/>
        <v/>
      </c>
      <c r="Y4225" s="182" t="b">
        <f t="shared" si="260"/>
        <v>0</v>
      </c>
      <c r="Z4225" s="199"/>
      <c r="AA4225" s="199"/>
      <c r="AB4225" s="112"/>
      <c r="AC4225" s="112"/>
      <c r="AD4225" s="112"/>
      <c r="AE4225" s="204"/>
      <c r="AF4225" s="199"/>
    </row>
    <row r="4226" spans="1:32" ht="15.6" hidden="1">
      <c r="A4226" s="198"/>
      <c r="B4226" s="199"/>
      <c r="C4226" s="199"/>
      <c r="D4226" s="199"/>
      <c r="E4226" s="200"/>
      <c r="F4226" s="200"/>
      <c r="G4226" s="199"/>
      <c r="H4226" s="199"/>
      <c r="I4226" s="200"/>
      <c r="J4226" s="204"/>
      <c r="K4226" s="199"/>
      <c r="L4226" s="199"/>
      <c r="M4226" s="199"/>
      <c r="N4226" s="112"/>
      <c r="O4226" s="199"/>
      <c r="P4226" s="199"/>
      <c r="Q4226" s="199"/>
      <c r="R4226" s="199"/>
      <c r="S4226" s="199"/>
      <c r="T4226" s="199">
        <f>BD[[#This Row],[ND]]*BD[[#This Row],[NE]]</f>
        <v>0</v>
      </c>
      <c r="U4226" s="201" t="str">
        <f t="shared" si="258"/>
        <v/>
      </c>
      <c r="V4226" s="199"/>
      <c r="W4226" s="199">
        <f>BD[[#This Row],[NP]]*BD[[#This Row],[N.C]]</f>
        <v>0</v>
      </c>
      <c r="X4226" s="201" t="str">
        <f t="shared" si="259"/>
        <v/>
      </c>
      <c r="Y4226" s="182" t="b">
        <f t="shared" si="260"/>
        <v>0</v>
      </c>
      <c r="Z4226" s="199"/>
      <c r="AA4226" s="199"/>
      <c r="AB4226" s="112"/>
      <c r="AC4226" s="112"/>
      <c r="AD4226" s="112"/>
      <c r="AE4226" s="204"/>
      <c r="AF4226" s="199"/>
    </row>
    <row r="4227" spans="1:32" ht="15.6" hidden="1">
      <c r="A4227" s="198"/>
      <c r="B4227" s="199"/>
      <c r="C4227" s="199"/>
      <c r="D4227" s="199"/>
      <c r="E4227" s="200"/>
      <c r="F4227" s="200"/>
      <c r="G4227" s="199"/>
      <c r="H4227" s="199"/>
      <c r="I4227" s="200"/>
      <c r="J4227" s="204"/>
      <c r="K4227" s="199"/>
      <c r="L4227" s="199"/>
      <c r="M4227" s="199"/>
      <c r="N4227" s="112"/>
      <c r="O4227" s="199"/>
      <c r="P4227" s="199"/>
      <c r="Q4227" s="199"/>
      <c r="R4227" s="199"/>
      <c r="S4227" s="199"/>
      <c r="T4227" s="199">
        <f>BD[[#This Row],[ND]]*BD[[#This Row],[NE]]</f>
        <v>0</v>
      </c>
      <c r="U4227" s="201" t="str">
        <f t="shared" si="258"/>
        <v/>
      </c>
      <c r="V4227" s="199"/>
      <c r="W4227" s="199">
        <f>BD[[#This Row],[NP]]*BD[[#This Row],[N.C]]</f>
        <v>0</v>
      </c>
      <c r="X4227" s="201" t="str">
        <f t="shared" si="259"/>
        <v/>
      </c>
      <c r="Y4227" s="182" t="b">
        <f t="shared" si="260"/>
        <v>0</v>
      </c>
      <c r="Z4227" s="199"/>
      <c r="AA4227" s="199"/>
      <c r="AB4227" s="112"/>
      <c r="AC4227" s="112"/>
      <c r="AD4227" s="112"/>
      <c r="AE4227" s="204"/>
      <c r="AF4227" s="199"/>
    </row>
    <row r="4228" spans="1:32" ht="15.6" hidden="1">
      <c r="A4228" s="198"/>
      <c r="B4228" s="199"/>
      <c r="C4228" s="199"/>
      <c r="D4228" s="199"/>
      <c r="E4228" s="200"/>
      <c r="F4228" s="200"/>
      <c r="G4228" s="199"/>
      <c r="H4228" s="199"/>
      <c r="I4228" s="200"/>
      <c r="J4228" s="204"/>
      <c r="K4228" s="199"/>
      <c r="L4228" s="199"/>
      <c r="M4228" s="199"/>
      <c r="N4228" s="112"/>
      <c r="O4228" s="199"/>
      <c r="P4228" s="199"/>
      <c r="Q4228" s="199"/>
      <c r="R4228" s="199"/>
      <c r="S4228" s="199"/>
      <c r="T4228" s="199">
        <f>BD[[#This Row],[ND]]*BD[[#This Row],[NE]]</f>
        <v>0</v>
      </c>
      <c r="U4228" s="201" t="str">
        <f t="shared" si="258"/>
        <v/>
      </c>
      <c r="V4228" s="199"/>
      <c r="W4228" s="199">
        <f>BD[[#This Row],[NP]]*BD[[#This Row],[N.C]]</f>
        <v>0</v>
      </c>
      <c r="X4228" s="201" t="str">
        <f t="shared" si="259"/>
        <v/>
      </c>
      <c r="Y4228" s="182" t="b">
        <f t="shared" si="260"/>
        <v>0</v>
      </c>
      <c r="Z4228" s="199"/>
      <c r="AA4228" s="199"/>
      <c r="AB4228" s="112"/>
      <c r="AC4228" s="112"/>
      <c r="AD4228" s="112"/>
      <c r="AE4228" s="204"/>
      <c r="AF4228" s="199"/>
    </row>
    <row r="4229" spans="1:32" ht="15.6" hidden="1">
      <c r="A4229" s="198"/>
      <c r="B4229" s="199"/>
      <c r="C4229" s="199"/>
      <c r="D4229" s="199"/>
      <c r="E4229" s="200"/>
      <c r="F4229" s="200"/>
      <c r="G4229" s="199"/>
      <c r="H4229" s="199"/>
      <c r="I4229" s="200"/>
      <c r="J4229" s="204"/>
      <c r="K4229" s="199"/>
      <c r="L4229" s="199"/>
      <c r="M4229" s="199"/>
      <c r="N4229" s="112"/>
      <c r="O4229" s="199"/>
      <c r="P4229" s="199"/>
      <c r="Q4229" s="199"/>
      <c r="R4229" s="199"/>
      <c r="S4229" s="199"/>
      <c r="T4229" s="199">
        <f>BD[[#This Row],[ND]]*BD[[#This Row],[NE]]</f>
        <v>0</v>
      </c>
      <c r="U4229" s="201" t="str">
        <f t="shared" si="258"/>
        <v/>
      </c>
      <c r="V4229" s="199"/>
      <c r="W4229" s="199">
        <f>BD[[#This Row],[NP]]*BD[[#This Row],[N.C]]</f>
        <v>0</v>
      </c>
      <c r="X4229" s="201" t="str">
        <f t="shared" si="259"/>
        <v/>
      </c>
      <c r="Y4229" s="182" t="b">
        <f t="shared" si="260"/>
        <v>0</v>
      </c>
      <c r="Z4229" s="199"/>
      <c r="AA4229" s="199"/>
      <c r="AB4229" s="112"/>
      <c r="AC4229" s="112"/>
      <c r="AD4229" s="112"/>
      <c r="AE4229" s="204"/>
      <c r="AF4229" s="199"/>
    </row>
    <row r="4230" spans="1:32" ht="15.6" hidden="1">
      <c r="A4230" s="198"/>
      <c r="B4230" s="199"/>
      <c r="C4230" s="199"/>
      <c r="D4230" s="199"/>
      <c r="E4230" s="200"/>
      <c r="F4230" s="200"/>
      <c r="G4230" s="199"/>
      <c r="H4230" s="199"/>
      <c r="I4230" s="200"/>
      <c r="J4230" s="204"/>
      <c r="K4230" s="199"/>
      <c r="L4230" s="199"/>
      <c r="M4230" s="199"/>
      <c r="N4230" s="112"/>
      <c r="O4230" s="199"/>
      <c r="P4230" s="199"/>
      <c r="Q4230" s="199"/>
      <c r="R4230" s="199"/>
      <c r="S4230" s="199"/>
      <c r="T4230" s="199">
        <f>BD[[#This Row],[ND]]*BD[[#This Row],[NE]]</f>
        <v>0</v>
      </c>
      <c r="U4230" s="201" t="str">
        <f t="shared" si="258"/>
        <v/>
      </c>
      <c r="V4230" s="199"/>
      <c r="W4230" s="199">
        <f>BD[[#This Row],[NP]]*BD[[#This Row],[N.C]]</f>
        <v>0</v>
      </c>
      <c r="X4230" s="201" t="str">
        <f t="shared" si="259"/>
        <v/>
      </c>
      <c r="Y4230" s="182" t="b">
        <f t="shared" si="260"/>
        <v>0</v>
      </c>
      <c r="Z4230" s="199"/>
      <c r="AA4230" s="199"/>
      <c r="AB4230" s="112"/>
      <c r="AC4230" s="112"/>
      <c r="AD4230" s="112"/>
      <c r="AE4230" s="204"/>
      <c r="AF4230" s="199"/>
    </row>
    <row r="4231" spans="1:32" ht="15.6" hidden="1">
      <c r="A4231" s="198"/>
      <c r="B4231" s="199"/>
      <c r="C4231" s="199"/>
      <c r="D4231" s="199"/>
      <c r="E4231" s="200"/>
      <c r="F4231" s="200"/>
      <c r="G4231" s="199"/>
      <c r="H4231" s="199"/>
      <c r="I4231" s="200"/>
      <c r="J4231" s="204"/>
      <c r="K4231" s="199"/>
      <c r="L4231" s="199"/>
      <c r="M4231" s="199"/>
      <c r="N4231" s="112"/>
      <c r="O4231" s="199"/>
      <c r="P4231" s="199"/>
      <c r="Q4231" s="199"/>
      <c r="R4231" s="199"/>
      <c r="S4231" s="199"/>
      <c r="T4231" s="199">
        <f>BD[[#This Row],[ND]]*BD[[#This Row],[NE]]</f>
        <v>0</v>
      </c>
      <c r="U4231" s="201" t="str">
        <f t="shared" si="258"/>
        <v/>
      </c>
      <c r="V4231" s="199"/>
      <c r="W4231" s="199">
        <f>BD[[#This Row],[NP]]*BD[[#This Row],[N.C]]</f>
        <v>0</v>
      </c>
      <c r="X4231" s="201" t="str">
        <f t="shared" si="259"/>
        <v/>
      </c>
      <c r="Y4231" s="182" t="b">
        <f t="shared" si="260"/>
        <v>0</v>
      </c>
      <c r="Z4231" s="199"/>
      <c r="AA4231" s="199"/>
      <c r="AB4231" s="112"/>
      <c r="AC4231" s="112"/>
      <c r="AD4231" s="112"/>
      <c r="AE4231" s="204"/>
      <c r="AF4231" s="199"/>
    </row>
    <row r="4232" spans="1:32" ht="15.6" hidden="1">
      <c r="A4232" s="198"/>
      <c r="B4232" s="199"/>
      <c r="C4232" s="199"/>
      <c r="D4232" s="199"/>
      <c r="E4232" s="200"/>
      <c r="F4232" s="200"/>
      <c r="G4232" s="199"/>
      <c r="H4232" s="199"/>
      <c r="I4232" s="200"/>
      <c r="J4232" s="204"/>
      <c r="K4232" s="199"/>
      <c r="L4232" s="199"/>
      <c r="M4232" s="199"/>
      <c r="N4232" s="112"/>
      <c r="O4232" s="199"/>
      <c r="P4232" s="199"/>
      <c r="Q4232" s="199"/>
      <c r="R4232" s="199"/>
      <c r="S4232" s="199"/>
      <c r="T4232" s="199">
        <f>BD[[#This Row],[ND]]*BD[[#This Row],[NE]]</f>
        <v>0</v>
      </c>
      <c r="U4232" s="201" t="str">
        <f t="shared" si="258"/>
        <v/>
      </c>
      <c r="V4232" s="199"/>
      <c r="W4232" s="199">
        <f>BD[[#This Row],[NP]]*BD[[#This Row],[N.C]]</f>
        <v>0</v>
      </c>
      <c r="X4232" s="201" t="str">
        <f t="shared" si="259"/>
        <v/>
      </c>
      <c r="Y4232" s="182" t="b">
        <f t="shared" si="260"/>
        <v>0</v>
      </c>
      <c r="Z4232" s="199"/>
      <c r="AA4232" s="199"/>
      <c r="AB4232" s="112"/>
      <c r="AC4232" s="112"/>
      <c r="AD4232" s="112"/>
      <c r="AE4232" s="204"/>
      <c r="AF4232" s="199"/>
    </row>
    <row r="4233" spans="1:32" ht="15.6" hidden="1">
      <c r="A4233" s="198"/>
      <c r="B4233" s="199"/>
      <c r="C4233" s="199"/>
      <c r="D4233" s="199"/>
      <c r="E4233" s="200"/>
      <c r="F4233" s="200"/>
      <c r="G4233" s="199"/>
      <c r="H4233" s="199"/>
      <c r="I4233" s="200"/>
      <c r="J4233" s="204"/>
      <c r="K4233" s="199"/>
      <c r="L4233" s="199"/>
      <c r="M4233" s="199"/>
      <c r="N4233" s="112"/>
      <c r="O4233" s="199"/>
      <c r="P4233" s="199"/>
      <c r="Q4233" s="199"/>
      <c r="R4233" s="199"/>
      <c r="S4233" s="199"/>
      <c r="T4233" s="199">
        <f>BD[[#This Row],[ND]]*BD[[#This Row],[NE]]</f>
        <v>0</v>
      </c>
      <c r="U4233" s="201" t="str">
        <f t="shared" si="258"/>
        <v/>
      </c>
      <c r="V4233" s="199"/>
      <c r="W4233" s="199">
        <f>BD[[#This Row],[NP]]*BD[[#This Row],[N.C]]</f>
        <v>0</v>
      </c>
      <c r="X4233" s="201" t="str">
        <f t="shared" si="259"/>
        <v/>
      </c>
      <c r="Y4233" s="182" t="b">
        <f t="shared" si="260"/>
        <v>0</v>
      </c>
      <c r="Z4233" s="199"/>
      <c r="AA4233" s="199"/>
      <c r="AB4233" s="112"/>
      <c r="AC4233" s="112"/>
      <c r="AD4233" s="112"/>
      <c r="AE4233" s="204"/>
      <c r="AF4233" s="199"/>
    </row>
    <row r="4234" spans="1:32" ht="15.6" hidden="1">
      <c r="A4234" s="198"/>
      <c r="B4234" s="199"/>
      <c r="C4234" s="199"/>
      <c r="D4234" s="199"/>
      <c r="E4234" s="200"/>
      <c r="F4234" s="200"/>
      <c r="G4234" s="199"/>
      <c r="H4234" s="199"/>
      <c r="I4234" s="200"/>
      <c r="J4234" s="204"/>
      <c r="K4234" s="199"/>
      <c r="L4234" s="199"/>
      <c r="M4234" s="199"/>
      <c r="N4234" s="112"/>
      <c r="O4234" s="199"/>
      <c r="P4234" s="199"/>
      <c r="Q4234" s="199"/>
      <c r="R4234" s="199"/>
      <c r="S4234" s="199"/>
      <c r="T4234" s="199">
        <f>BD[[#This Row],[ND]]*BD[[#This Row],[NE]]</f>
        <v>0</v>
      </c>
      <c r="U4234" s="201" t="str">
        <f t="shared" si="258"/>
        <v/>
      </c>
      <c r="V4234" s="199"/>
      <c r="W4234" s="199">
        <f>BD[[#This Row],[NP]]*BD[[#This Row],[N.C]]</f>
        <v>0</v>
      </c>
      <c r="X4234" s="201" t="str">
        <f t="shared" si="259"/>
        <v/>
      </c>
      <c r="Y4234" s="182" t="b">
        <f t="shared" si="260"/>
        <v>0</v>
      </c>
      <c r="Z4234" s="199"/>
      <c r="AA4234" s="199"/>
      <c r="AB4234" s="112"/>
      <c r="AC4234" s="112"/>
      <c r="AD4234" s="112"/>
      <c r="AE4234" s="204"/>
      <c r="AF4234" s="199"/>
    </row>
    <row r="4235" spans="1:32" ht="15.6" hidden="1">
      <c r="A4235" s="198"/>
      <c r="B4235" s="199"/>
      <c r="C4235" s="199"/>
      <c r="D4235" s="199"/>
      <c r="E4235" s="200"/>
      <c r="F4235" s="200"/>
      <c r="G4235" s="199"/>
      <c r="H4235" s="199"/>
      <c r="I4235" s="200"/>
      <c r="J4235" s="204"/>
      <c r="K4235" s="199"/>
      <c r="L4235" s="199"/>
      <c r="M4235" s="199"/>
      <c r="N4235" s="112"/>
      <c r="O4235" s="199"/>
      <c r="P4235" s="199"/>
      <c r="Q4235" s="199"/>
      <c r="R4235" s="199"/>
      <c r="S4235" s="199"/>
      <c r="T4235" s="199">
        <f>BD[[#This Row],[ND]]*BD[[#This Row],[NE]]</f>
        <v>0</v>
      </c>
      <c r="U4235" s="201" t="str">
        <f t="shared" si="258"/>
        <v/>
      </c>
      <c r="V4235" s="199"/>
      <c r="W4235" s="199">
        <f>BD[[#This Row],[NP]]*BD[[#This Row],[N.C]]</f>
        <v>0</v>
      </c>
      <c r="X4235" s="201" t="str">
        <f t="shared" si="259"/>
        <v/>
      </c>
      <c r="Y4235" s="182" t="b">
        <f t="shared" si="260"/>
        <v>0</v>
      </c>
      <c r="Z4235" s="199"/>
      <c r="AA4235" s="199"/>
      <c r="AB4235" s="112"/>
      <c r="AC4235" s="112"/>
      <c r="AD4235" s="112"/>
      <c r="AE4235" s="204"/>
      <c r="AF4235" s="199"/>
    </row>
    <row r="4236" spans="1:32" ht="15.6" hidden="1">
      <c r="A4236" s="198"/>
      <c r="B4236" s="199"/>
      <c r="C4236" s="199"/>
      <c r="D4236" s="199"/>
      <c r="E4236" s="200"/>
      <c r="F4236" s="200"/>
      <c r="G4236" s="199"/>
      <c r="H4236" s="199"/>
      <c r="I4236" s="200"/>
      <c r="J4236" s="204"/>
      <c r="K4236" s="199"/>
      <c r="L4236" s="199"/>
      <c r="M4236" s="199"/>
      <c r="N4236" s="112"/>
      <c r="O4236" s="199"/>
      <c r="P4236" s="199"/>
      <c r="Q4236" s="199"/>
      <c r="R4236" s="199"/>
      <c r="S4236" s="199"/>
      <c r="T4236" s="199">
        <f>BD[[#This Row],[ND]]*BD[[#This Row],[NE]]</f>
        <v>0</v>
      </c>
      <c r="U4236" s="201" t="str">
        <f t="shared" si="258"/>
        <v/>
      </c>
      <c r="V4236" s="199"/>
      <c r="W4236" s="199">
        <f>BD[[#This Row],[NP]]*BD[[#This Row],[N.C]]</f>
        <v>0</v>
      </c>
      <c r="X4236" s="201" t="str">
        <f t="shared" si="259"/>
        <v/>
      </c>
      <c r="Y4236" s="182" t="b">
        <f t="shared" si="260"/>
        <v>0</v>
      </c>
      <c r="Z4236" s="199"/>
      <c r="AA4236" s="199"/>
      <c r="AB4236" s="112"/>
      <c r="AC4236" s="112"/>
      <c r="AD4236" s="112"/>
      <c r="AE4236" s="204"/>
      <c r="AF4236" s="199"/>
    </row>
    <row r="4237" spans="1:32" ht="15.6" hidden="1">
      <c r="A4237" s="198"/>
      <c r="B4237" s="199"/>
      <c r="C4237" s="199"/>
      <c r="D4237" s="199"/>
      <c r="E4237" s="200"/>
      <c r="F4237" s="200"/>
      <c r="G4237" s="199"/>
      <c r="H4237" s="199"/>
      <c r="I4237" s="200"/>
      <c r="J4237" s="204"/>
      <c r="K4237" s="199"/>
      <c r="L4237" s="199"/>
      <c r="M4237" s="199"/>
      <c r="N4237" s="112"/>
      <c r="O4237" s="199"/>
      <c r="P4237" s="199"/>
      <c r="Q4237" s="199"/>
      <c r="R4237" s="199"/>
      <c r="S4237" s="199"/>
      <c r="T4237" s="199">
        <f>BD[[#This Row],[ND]]*BD[[#This Row],[NE]]</f>
        <v>0</v>
      </c>
      <c r="U4237" s="201" t="str">
        <f t="shared" si="258"/>
        <v/>
      </c>
      <c r="V4237" s="199"/>
      <c r="W4237" s="199">
        <f>BD[[#This Row],[NP]]*BD[[#This Row],[N.C]]</f>
        <v>0</v>
      </c>
      <c r="X4237" s="201" t="str">
        <f t="shared" si="259"/>
        <v/>
      </c>
      <c r="Y4237" s="182" t="b">
        <f t="shared" si="260"/>
        <v>0</v>
      </c>
      <c r="Z4237" s="199"/>
      <c r="AA4237" s="199"/>
      <c r="AB4237" s="112"/>
      <c r="AC4237" s="112"/>
      <c r="AD4237" s="112"/>
      <c r="AE4237" s="204"/>
      <c r="AF4237" s="199"/>
    </row>
    <row r="4238" spans="1:32" ht="15.6" hidden="1">
      <c r="A4238" s="198"/>
      <c r="B4238" s="199"/>
      <c r="C4238" s="199"/>
      <c r="D4238" s="199"/>
      <c r="E4238" s="200"/>
      <c r="F4238" s="200"/>
      <c r="G4238" s="199"/>
      <c r="H4238" s="199"/>
      <c r="I4238" s="200"/>
      <c r="J4238" s="204"/>
      <c r="K4238" s="199"/>
      <c r="L4238" s="199"/>
      <c r="M4238" s="199"/>
      <c r="N4238" s="112"/>
      <c r="O4238" s="199"/>
      <c r="P4238" s="199"/>
      <c r="Q4238" s="199"/>
      <c r="R4238" s="199"/>
      <c r="S4238" s="199"/>
      <c r="T4238" s="199">
        <f>BD[[#This Row],[ND]]*BD[[#This Row],[NE]]</f>
        <v>0</v>
      </c>
      <c r="U4238" s="201" t="str">
        <f t="shared" si="258"/>
        <v/>
      </c>
      <c r="V4238" s="199"/>
      <c r="W4238" s="199">
        <f>BD[[#This Row],[NP]]*BD[[#This Row],[N.C]]</f>
        <v>0</v>
      </c>
      <c r="X4238" s="201" t="str">
        <f t="shared" si="259"/>
        <v/>
      </c>
      <c r="Y4238" s="182" t="b">
        <f t="shared" si="260"/>
        <v>0</v>
      </c>
      <c r="Z4238" s="199"/>
      <c r="AA4238" s="199"/>
      <c r="AB4238" s="112"/>
      <c r="AC4238" s="112"/>
      <c r="AD4238" s="112"/>
      <c r="AE4238" s="204"/>
      <c r="AF4238" s="199"/>
    </row>
    <row r="4239" spans="1:32" ht="15.6" hidden="1">
      <c r="A4239" s="198"/>
      <c r="B4239" s="199"/>
      <c r="C4239" s="199"/>
      <c r="D4239" s="199"/>
      <c r="E4239" s="200"/>
      <c r="F4239" s="200"/>
      <c r="G4239" s="199"/>
      <c r="H4239" s="199"/>
      <c r="I4239" s="200"/>
      <c r="J4239" s="204"/>
      <c r="K4239" s="199"/>
      <c r="L4239" s="199"/>
      <c r="M4239" s="199"/>
      <c r="N4239" s="112"/>
      <c r="O4239" s="199"/>
      <c r="P4239" s="199"/>
      <c r="Q4239" s="199"/>
      <c r="R4239" s="199"/>
      <c r="S4239" s="199"/>
      <c r="T4239" s="199">
        <f>BD[[#This Row],[ND]]*BD[[#This Row],[NE]]</f>
        <v>0</v>
      </c>
      <c r="U4239" s="201" t="str">
        <f t="shared" si="258"/>
        <v/>
      </c>
      <c r="V4239" s="199"/>
      <c r="W4239" s="199">
        <f>BD[[#This Row],[NP]]*BD[[#This Row],[N.C]]</f>
        <v>0</v>
      </c>
      <c r="X4239" s="201" t="str">
        <f t="shared" si="259"/>
        <v/>
      </c>
      <c r="Y4239" s="182" t="b">
        <f t="shared" si="260"/>
        <v>0</v>
      </c>
      <c r="Z4239" s="199"/>
      <c r="AA4239" s="199"/>
      <c r="AB4239" s="112"/>
      <c r="AC4239" s="112"/>
      <c r="AD4239" s="112"/>
      <c r="AE4239" s="204"/>
      <c r="AF4239" s="199"/>
    </row>
    <row r="4240" spans="1:32" ht="15.6" hidden="1">
      <c r="A4240" s="198"/>
      <c r="B4240" s="199"/>
      <c r="C4240" s="199"/>
      <c r="D4240" s="199"/>
      <c r="E4240" s="200"/>
      <c r="F4240" s="200"/>
      <c r="G4240" s="199"/>
      <c r="H4240" s="199"/>
      <c r="I4240" s="200"/>
      <c r="J4240" s="204"/>
      <c r="K4240" s="199"/>
      <c r="L4240" s="199"/>
      <c r="M4240" s="199"/>
      <c r="N4240" s="112"/>
      <c r="O4240" s="199"/>
      <c r="P4240" s="199"/>
      <c r="Q4240" s="199"/>
      <c r="R4240" s="199"/>
      <c r="S4240" s="199"/>
      <c r="T4240" s="199">
        <f>BD[[#This Row],[ND]]*BD[[#This Row],[NE]]</f>
        <v>0</v>
      </c>
      <c r="U4240" s="201" t="str">
        <f t="shared" si="258"/>
        <v/>
      </c>
      <c r="V4240" s="199"/>
      <c r="W4240" s="199">
        <f>BD[[#This Row],[NP]]*BD[[#This Row],[N.C]]</f>
        <v>0</v>
      </c>
      <c r="X4240" s="201" t="str">
        <f t="shared" si="259"/>
        <v/>
      </c>
      <c r="Y4240" s="182" t="b">
        <f t="shared" si="260"/>
        <v>0</v>
      </c>
      <c r="Z4240" s="199"/>
      <c r="AA4240" s="199"/>
      <c r="AB4240" s="112"/>
      <c r="AC4240" s="112"/>
      <c r="AD4240" s="112"/>
      <c r="AE4240" s="204"/>
      <c r="AF4240" s="199"/>
    </row>
    <row r="4241" spans="1:32" ht="15.6" hidden="1">
      <c r="A4241" s="198"/>
      <c r="B4241" s="199"/>
      <c r="C4241" s="199"/>
      <c r="D4241" s="199"/>
      <c r="E4241" s="200"/>
      <c r="F4241" s="200"/>
      <c r="G4241" s="199"/>
      <c r="H4241" s="199"/>
      <c r="I4241" s="200"/>
      <c r="J4241" s="204"/>
      <c r="K4241" s="199"/>
      <c r="L4241" s="199"/>
      <c r="M4241" s="199"/>
      <c r="N4241" s="112"/>
      <c r="O4241" s="199"/>
      <c r="P4241" s="199"/>
      <c r="Q4241" s="199"/>
      <c r="R4241" s="199"/>
      <c r="S4241" s="199"/>
      <c r="T4241" s="199">
        <f>BD[[#This Row],[ND]]*BD[[#This Row],[NE]]</f>
        <v>0</v>
      </c>
      <c r="U4241" s="201" t="str">
        <f t="shared" si="258"/>
        <v/>
      </c>
      <c r="V4241" s="199"/>
      <c r="W4241" s="199">
        <f>BD[[#This Row],[NP]]*BD[[#This Row],[N.C]]</f>
        <v>0</v>
      </c>
      <c r="X4241" s="201" t="str">
        <f t="shared" si="259"/>
        <v/>
      </c>
      <c r="Y4241" s="182" t="b">
        <f t="shared" si="260"/>
        <v>0</v>
      </c>
      <c r="Z4241" s="199"/>
      <c r="AA4241" s="199"/>
      <c r="AB4241" s="112"/>
      <c r="AC4241" s="112"/>
      <c r="AD4241" s="112"/>
      <c r="AE4241" s="204"/>
      <c r="AF4241" s="199"/>
    </row>
    <row r="4242" spans="1:32" ht="15.6" hidden="1">
      <c r="A4242" s="198"/>
      <c r="B4242" s="199"/>
      <c r="C4242" s="199"/>
      <c r="D4242" s="199"/>
      <c r="E4242" s="200"/>
      <c r="F4242" s="200"/>
      <c r="G4242" s="199"/>
      <c r="H4242" s="199"/>
      <c r="I4242" s="200"/>
      <c r="J4242" s="204"/>
      <c r="K4242" s="199"/>
      <c r="L4242" s="199"/>
      <c r="M4242" s="199"/>
      <c r="N4242" s="112"/>
      <c r="O4242" s="199"/>
      <c r="P4242" s="199"/>
      <c r="Q4242" s="199"/>
      <c r="R4242" s="199"/>
      <c r="S4242" s="199"/>
      <c r="T4242" s="199">
        <f>BD[[#This Row],[ND]]*BD[[#This Row],[NE]]</f>
        <v>0</v>
      </c>
      <c r="U4242" s="201" t="str">
        <f t="shared" si="258"/>
        <v/>
      </c>
      <c r="V4242" s="199"/>
      <c r="W4242" s="199">
        <f>BD[[#This Row],[NP]]*BD[[#This Row],[N.C]]</f>
        <v>0</v>
      </c>
      <c r="X4242" s="201" t="str">
        <f t="shared" si="259"/>
        <v/>
      </c>
      <c r="Y4242" s="182" t="b">
        <f t="shared" si="260"/>
        <v>0</v>
      </c>
      <c r="Z4242" s="199"/>
      <c r="AA4242" s="199"/>
      <c r="AB4242" s="112"/>
      <c r="AC4242" s="112"/>
      <c r="AD4242" s="112"/>
      <c r="AE4242" s="204"/>
      <c r="AF4242" s="199"/>
    </row>
    <row r="4243" spans="1:32" ht="15.6" hidden="1">
      <c r="A4243" s="198"/>
      <c r="B4243" s="199"/>
      <c r="C4243" s="199"/>
      <c r="D4243" s="199"/>
      <c r="E4243" s="200"/>
      <c r="F4243" s="200"/>
      <c r="G4243" s="199"/>
      <c r="H4243" s="199"/>
      <c r="I4243" s="200"/>
      <c r="J4243" s="204"/>
      <c r="K4243" s="199"/>
      <c r="L4243" s="199"/>
      <c r="M4243" s="199"/>
      <c r="N4243" s="112"/>
      <c r="O4243" s="199"/>
      <c r="P4243" s="199"/>
      <c r="Q4243" s="199"/>
      <c r="R4243" s="199"/>
      <c r="S4243" s="199"/>
      <c r="T4243" s="199">
        <f>BD[[#This Row],[ND]]*BD[[#This Row],[NE]]</f>
        <v>0</v>
      </c>
      <c r="U4243" s="201" t="str">
        <f t="shared" si="258"/>
        <v/>
      </c>
      <c r="V4243" s="199"/>
      <c r="W4243" s="199">
        <f>BD[[#This Row],[NP]]*BD[[#This Row],[N.C]]</f>
        <v>0</v>
      </c>
      <c r="X4243" s="201" t="str">
        <f t="shared" si="259"/>
        <v/>
      </c>
      <c r="Y4243" s="182" t="b">
        <f t="shared" si="260"/>
        <v>0</v>
      </c>
      <c r="Z4243" s="199"/>
      <c r="AA4243" s="199"/>
      <c r="AB4243" s="112"/>
      <c r="AC4243" s="112"/>
      <c r="AD4243" s="112"/>
      <c r="AE4243" s="204"/>
      <c r="AF4243" s="199"/>
    </row>
    <row r="4244" spans="1:32" ht="15.6" hidden="1">
      <c r="A4244" s="198"/>
      <c r="B4244" s="199"/>
      <c r="C4244" s="199"/>
      <c r="D4244" s="199"/>
      <c r="E4244" s="200"/>
      <c r="F4244" s="200"/>
      <c r="G4244" s="199"/>
      <c r="H4244" s="199"/>
      <c r="I4244" s="200"/>
      <c r="J4244" s="204"/>
      <c r="K4244" s="199"/>
      <c r="L4244" s="199"/>
      <c r="M4244" s="199"/>
      <c r="N4244" s="112"/>
      <c r="O4244" s="199"/>
      <c r="P4244" s="199"/>
      <c r="Q4244" s="199"/>
      <c r="R4244" s="199"/>
      <c r="S4244" s="199"/>
      <c r="T4244" s="199">
        <f>BD[[#This Row],[ND]]*BD[[#This Row],[NE]]</f>
        <v>0</v>
      </c>
      <c r="U4244" s="201" t="str">
        <f t="shared" si="258"/>
        <v/>
      </c>
      <c r="V4244" s="199"/>
      <c r="W4244" s="199">
        <f>BD[[#This Row],[NP]]*BD[[#This Row],[N.C]]</f>
        <v>0</v>
      </c>
      <c r="X4244" s="201" t="str">
        <f t="shared" si="259"/>
        <v/>
      </c>
      <c r="Y4244" s="182" t="b">
        <f t="shared" si="260"/>
        <v>0</v>
      </c>
      <c r="Z4244" s="199"/>
      <c r="AA4244" s="199"/>
      <c r="AB4244" s="112"/>
      <c r="AC4244" s="112"/>
      <c r="AD4244" s="112"/>
      <c r="AE4244" s="204"/>
      <c r="AF4244" s="199"/>
    </row>
    <row r="4245" spans="1:32" ht="15.6" hidden="1">
      <c r="A4245" s="198"/>
      <c r="B4245" s="199"/>
      <c r="C4245" s="199"/>
      <c r="D4245" s="199"/>
      <c r="E4245" s="200"/>
      <c r="F4245" s="200"/>
      <c r="G4245" s="199"/>
      <c r="H4245" s="199"/>
      <c r="I4245" s="200"/>
      <c r="J4245" s="204"/>
      <c r="K4245" s="199"/>
      <c r="L4245" s="199"/>
      <c r="M4245" s="199"/>
      <c r="N4245" s="112"/>
      <c r="O4245" s="199"/>
      <c r="P4245" s="199"/>
      <c r="Q4245" s="199"/>
      <c r="R4245" s="199"/>
      <c r="S4245" s="199"/>
      <c r="T4245" s="199">
        <f>BD[[#This Row],[ND]]*BD[[#This Row],[NE]]</f>
        <v>0</v>
      </c>
      <c r="U4245" s="201" t="str">
        <f t="shared" si="258"/>
        <v/>
      </c>
      <c r="V4245" s="199"/>
      <c r="W4245" s="199">
        <f>BD[[#This Row],[NP]]*BD[[#This Row],[N.C]]</f>
        <v>0</v>
      </c>
      <c r="X4245" s="201" t="str">
        <f t="shared" si="259"/>
        <v/>
      </c>
      <c r="Y4245" s="182" t="b">
        <f t="shared" si="260"/>
        <v>0</v>
      </c>
      <c r="Z4245" s="199"/>
      <c r="AA4245" s="199"/>
      <c r="AB4245" s="112"/>
      <c r="AC4245" s="112"/>
      <c r="AD4245" s="112"/>
      <c r="AE4245" s="204"/>
      <c r="AF4245" s="199"/>
    </row>
    <row r="4246" spans="1:32" ht="15.6" hidden="1">
      <c r="A4246" s="198"/>
      <c r="B4246" s="199"/>
      <c r="C4246" s="199"/>
      <c r="D4246" s="199"/>
      <c r="E4246" s="200"/>
      <c r="F4246" s="200"/>
      <c r="G4246" s="199"/>
      <c r="H4246" s="199"/>
      <c r="I4246" s="200"/>
      <c r="J4246" s="204"/>
      <c r="K4246" s="199"/>
      <c r="L4246" s="199"/>
      <c r="M4246" s="199"/>
      <c r="N4246" s="112"/>
      <c r="O4246" s="199"/>
      <c r="P4246" s="199"/>
      <c r="Q4246" s="199"/>
      <c r="R4246" s="199"/>
      <c r="S4246" s="199"/>
      <c r="T4246" s="199">
        <f>BD[[#This Row],[ND]]*BD[[#This Row],[NE]]</f>
        <v>0</v>
      </c>
      <c r="U4246" s="201" t="str">
        <f t="shared" si="258"/>
        <v/>
      </c>
      <c r="V4246" s="199"/>
      <c r="W4246" s="199">
        <f>BD[[#This Row],[NP]]*BD[[#This Row],[N.C]]</f>
        <v>0</v>
      </c>
      <c r="X4246" s="201" t="str">
        <f t="shared" si="259"/>
        <v/>
      </c>
      <c r="Y4246" s="182" t="b">
        <f t="shared" si="260"/>
        <v>0</v>
      </c>
      <c r="Z4246" s="199"/>
      <c r="AA4246" s="199"/>
      <c r="AB4246" s="112"/>
      <c r="AC4246" s="112"/>
      <c r="AD4246" s="112"/>
      <c r="AE4246" s="204"/>
      <c r="AF4246" s="199"/>
    </row>
    <row r="4247" spans="1:32" ht="15.6" hidden="1">
      <c r="A4247" s="198"/>
      <c r="B4247" s="199"/>
      <c r="C4247" s="199"/>
      <c r="D4247" s="199"/>
      <c r="E4247" s="200"/>
      <c r="F4247" s="200"/>
      <c r="G4247" s="199"/>
      <c r="H4247" s="199"/>
      <c r="I4247" s="200"/>
      <c r="J4247" s="204"/>
      <c r="K4247" s="199"/>
      <c r="L4247" s="199"/>
      <c r="M4247" s="199"/>
      <c r="N4247" s="112"/>
      <c r="O4247" s="199"/>
      <c r="P4247" s="199"/>
      <c r="Q4247" s="199"/>
      <c r="R4247" s="199"/>
      <c r="S4247" s="199"/>
      <c r="T4247" s="199">
        <f>BD[[#This Row],[ND]]*BD[[#This Row],[NE]]</f>
        <v>0</v>
      </c>
      <c r="U4247" s="201" t="str">
        <f t="shared" si="258"/>
        <v/>
      </c>
      <c r="V4247" s="199"/>
      <c r="W4247" s="199">
        <f>BD[[#This Row],[NP]]*BD[[#This Row],[N.C]]</f>
        <v>0</v>
      </c>
      <c r="X4247" s="201" t="str">
        <f t="shared" si="259"/>
        <v/>
      </c>
      <c r="Y4247" s="182" t="b">
        <f t="shared" si="260"/>
        <v>0</v>
      </c>
      <c r="Z4247" s="199"/>
      <c r="AA4247" s="199"/>
      <c r="AB4247" s="112"/>
      <c r="AC4247" s="112"/>
      <c r="AD4247" s="112"/>
      <c r="AE4247" s="204"/>
      <c r="AF4247" s="199"/>
    </row>
    <row r="4248" spans="1:32" ht="15.6" hidden="1">
      <c r="A4248" s="198"/>
      <c r="B4248" s="199"/>
      <c r="C4248" s="199"/>
      <c r="D4248" s="199"/>
      <c r="E4248" s="200"/>
      <c r="F4248" s="200"/>
      <c r="G4248" s="199"/>
      <c r="H4248" s="199"/>
      <c r="I4248" s="200"/>
      <c r="J4248" s="204"/>
      <c r="K4248" s="199"/>
      <c r="L4248" s="199"/>
      <c r="M4248" s="199"/>
      <c r="N4248" s="112"/>
      <c r="O4248" s="199"/>
      <c r="P4248" s="199"/>
      <c r="Q4248" s="199"/>
      <c r="R4248" s="199"/>
      <c r="S4248" s="199"/>
      <c r="T4248" s="199">
        <f>BD[[#This Row],[ND]]*BD[[#This Row],[NE]]</f>
        <v>0</v>
      </c>
      <c r="U4248" s="201" t="str">
        <f t="shared" si="258"/>
        <v/>
      </c>
      <c r="V4248" s="199"/>
      <c r="W4248" s="199">
        <f>BD[[#This Row],[NP]]*BD[[#This Row],[N.C]]</f>
        <v>0</v>
      </c>
      <c r="X4248" s="201" t="str">
        <f t="shared" si="259"/>
        <v/>
      </c>
      <c r="Y4248" s="182" t="b">
        <f t="shared" si="260"/>
        <v>0</v>
      </c>
      <c r="Z4248" s="199"/>
      <c r="AA4248" s="199"/>
      <c r="AB4248" s="112"/>
      <c r="AC4248" s="112"/>
      <c r="AD4248" s="112"/>
      <c r="AE4248" s="204"/>
      <c r="AF4248" s="199"/>
    </row>
    <row r="4249" spans="1:32" ht="15.6" hidden="1">
      <c r="A4249" s="198"/>
      <c r="B4249" s="199"/>
      <c r="C4249" s="199"/>
      <c r="D4249" s="199"/>
      <c r="E4249" s="200"/>
      <c r="F4249" s="200"/>
      <c r="G4249" s="199"/>
      <c r="H4249" s="199"/>
      <c r="I4249" s="200"/>
      <c r="J4249" s="204"/>
      <c r="K4249" s="199"/>
      <c r="L4249" s="199"/>
      <c r="M4249" s="199"/>
      <c r="N4249" s="112"/>
      <c r="O4249" s="199"/>
      <c r="P4249" s="199"/>
      <c r="Q4249" s="199"/>
      <c r="R4249" s="199"/>
      <c r="S4249" s="199"/>
      <c r="T4249" s="199">
        <f>BD[[#This Row],[ND]]*BD[[#This Row],[NE]]</f>
        <v>0</v>
      </c>
      <c r="U4249" s="201" t="str">
        <f t="shared" si="258"/>
        <v/>
      </c>
      <c r="V4249" s="199"/>
      <c r="W4249" s="199">
        <f>BD[[#This Row],[NP]]*BD[[#This Row],[N.C]]</f>
        <v>0</v>
      </c>
      <c r="X4249" s="201" t="str">
        <f t="shared" si="259"/>
        <v/>
      </c>
      <c r="Y4249" s="182" t="b">
        <f t="shared" si="260"/>
        <v>0</v>
      </c>
      <c r="Z4249" s="199"/>
      <c r="AA4249" s="199"/>
      <c r="AB4249" s="112"/>
      <c r="AC4249" s="112"/>
      <c r="AD4249" s="112"/>
      <c r="AE4249" s="204"/>
      <c r="AF4249" s="199"/>
    </row>
    <row r="4250" spans="1:32" ht="15.6" hidden="1">
      <c r="A4250" s="198"/>
      <c r="B4250" s="199"/>
      <c r="C4250" s="199"/>
      <c r="D4250" s="199"/>
      <c r="E4250" s="200"/>
      <c r="F4250" s="200"/>
      <c r="G4250" s="199"/>
      <c r="H4250" s="199"/>
      <c r="I4250" s="200"/>
      <c r="J4250" s="204"/>
      <c r="K4250" s="199"/>
      <c r="L4250" s="199"/>
      <c r="M4250" s="199"/>
      <c r="N4250" s="112"/>
      <c r="O4250" s="199"/>
      <c r="P4250" s="199"/>
      <c r="Q4250" s="199"/>
      <c r="R4250" s="199"/>
      <c r="S4250" s="199"/>
      <c r="T4250" s="199">
        <f>BD[[#This Row],[ND]]*BD[[#This Row],[NE]]</f>
        <v>0</v>
      </c>
      <c r="U4250" s="201" t="str">
        <f t="shared" si="258"/>
        <v/>
      </c>
      <c r="V4250" s="199"/>
      <c r="W4250" s="199">
        <f>BD[[#This Row],[NP]]*BD[[#This Row],[N.C]]</f>
        <v>0</v>
      </c>
      <c r="X4250" s="201" t="str">
        <f t="shared" si="259"/>
        <v/>
      </c>
      <c r="Y4250" s="182" t="b">
        <f t="shared" si="260"/>
        <v>0</v>
      </c>
      <c r="Z4250" s="199"/>
      <c r="AA4250" s="199"/>
      <c r="AB4250" s="112"/>
      <c r="AC4250" s="112"/>
      <c r="AD4250" s="112"/>
      <c r="AE4250" s="204"/>
      <c r="AF4250" s="199"/>
    </row>
    <row r="4251" spans="1:32" ht="15.6" hidden="1">
      <c r="A4251" s="198"/>
      <c r="B4251" s="199"/>
      <c r="C4251" s="199"/>
      <c r="D4251" s="199"/>
      <c r="E4251" s="200"/>
      <c r="F4251" s="200"/>
      <c r="G4251" s="199"/>
      <c r="H4251" s="199"/>
      <c r="I4251" s="200"/>
      <c r="J4251" s="204"/>
      <c r="K4251" s="199"/>
      <c r="L4251" s="199"/>
      <c r="M4251" s="199"/>
      <c r="N4251" s="112"/>
      <c r="O4251" s="199"/>
      <c r="P4251" s="199"/>
      <c r="Q4251" s="199"/>
      <c r="R4251" s="199"/>
      <c r="S4251" s="199"/>
      <c r="T4251" s="199">
        <f>BD[[#This Row],[ND]]*BD[[#This Row],[NE]]</f>
        <v>0</v>
      </c>
      <c r="U4251" s="201" t="str">
        <f t="shared" si="258"/>
        <v/>
      </c>
      <c r="V4251" s="199"/>
      <c r="W4251" s="199">
        <f>BD[[#This Row],[NP]]*BD[[#This Row],[N.C]]</f>
        <v>0</v>
      </c>
      <c r="X4251" s="201" t="str">
        <f t="shared" si="259"/>
        <v/>
      </c>
      <c r="Y4251" s="182" t="b">
        <f t="shared" si="260"/>
        <v>0</v>
      </c>
      <c r="Z4251" s="199"/>
      <c r="AA4251" s="199"/>
      <c r="AB4251" s="112"/>
      <c r="AC4251" s="112"/>
      <c r="AD4251" s="112"/>
      <c r="AE4251" s="204"/>
      <c r="AF4251" s="199"/>
    </row>
    <row r="4252" spans="1:32" ht="15.6" hidden="1">
      <c r="A4252" s="198"/>
      <c r="B4252" s="199"/>
      <c r="C4252" s="199"/>
      <c r="D4252" s="199"/>
      <c r="E4252" s="200"/>
      <c r="F4252" s="200"/>
      <c r="G4252" s="199"/>
      <c r="H4252" s="199"/>
      <c r="I4252" s="200"/>
      <c r="J4252" s="204"/>
      <c r="K4252" s="199"/>
      <c r="L4252" s="199"/>
      <c r="M4252" s="199"/>
      <c r="N4252" s="112"/>
      <c r="O4252" s="199"/>
      <c r="P4252" s="199"/>
      <c r="Q4252" s="199"/>
      <c r="R4252" s="199"/>
      <c r="S4252" s="199"/>
      <c r="T4252" s="199">
        <f>BD[[#This Row],[ND]]*BD[[#This Row],[NE]]</f>
        <v>0</v>
      </c>
      <c r="U4252" s="201" t="str">
        <f t="shared" si="258"/>
        <v/>
      </c>
      <c r="V4252" s="199"/>
      <c r="W4252" s="199">
        <f>BD[[#This Row],[NP]]*BD[[#This Row],[N.C]]</f>
        <v>0</v>
      </c>
      <c r="X4252" s="201" t="str">
        <f t="shared" si="259"/>
        <v/>
      </c>
      <c r="Y4252" s="182" t="b">
        <f t="shared" si="260"/>
        <v>0</v>
      </c>
      <c r="Z4252" s="199"/>
      <c r="AA4252" s="199"/>
      <c r="AB4252" s="112"/>
      <c r="AC4252" s="112"/>
      <c r="AD4252" s="112"/>
      <c r="AE4252" s="204"/>
      <c r="AF4252" s="199"/>
    </row>
    <row r="4253" spans="1:32" ht="15.6" hidden="1">
      <c r="A4253" s="198"/>
      <c r="B4253" s="199"/>
      <c r="C4253" s="199"/>
      <c r="D4253" s="199"/>
      <c r="E4253" s="200"/>
      <c r="F4253" s="200"/>
      <c r="G4253" s="199"/>
      <c r="H4253" s="199"/>
      <c r="I4253" s="200"/>
      <c r="J4253" s="204"/>
      <c r="K4253" s="199"/>
      <c r="L4253" s="199"/>
      <c r="M4253" s="199"/>
      <c r="N4253" s="112"/>
      <c r="O4253" s="199"/>
      <c r="P4253" s="199"/>
      <c r="Q4253" s="199"/>
      <c r="R4253" s="199"/>
      <c r="S4253" s="199"/>
      <c r="T4253" s="199">
        <f>BD[[#This Row],[ND]]*BD[[#This Row],[NE]]</f>
        <v>0</v>
      </c>
      <c r="U4253" s="201" t="str">
        <f t="shared" si="258"/>
        <v/>
      </c>
      <c r="V4253" s="199"/>
      <c r="W4253" s="199">
        <f>BD[[#This Row],[NP]]*BD[[#This Row],[N.C]]</f>
        <v>0</v>
      </c>
      <c r="X4253" s="201" t="str">
        <f t="shared" si="259"/>
        <v/>
      </c>
      <c r="Y4253" s="182" t="b">
        <f t="shared" si="260"/>
        <v>0</v>
      </c>
      <c r="Z4253" s="199"/>
      <c r="AA4253" s="199"/>
      <c r="AB4253" s="112"/>
      <c r="AC4253" s="112"/>
      <c r="AD4253" s="112"/>
      <c r="AE4253" s="204"/>
      <c r="AF4253" s="199"/>
    </row>
    <row r="4254" spans="1:32" ht="27.75" hidden="1" customHeight="1">
      <c r="A4254" s="198"/>
      <c r="B4254" s="199"/>
      <c r="C4254" s="199"/>
      <c r="D4254" s="199"/>
      <c r="E4254" s="200"/>
      <c r="F4254" s="200"/>
      <c r="G4254" s="199"/>
      <c r="H4254" s="199"/>
      <c r="I4254" s="200"/>
      <c r="J4254" s="204"/>
      <c r="K4254" s="199"/>
      <c r="L4254" s="199"/>
      <c r="M4254" s="199"/>
      <c r="N4254" s="112"/>
      <c r="O4254" s="199"/>
      <c r="P4254" s="199"/>
      <c r="Q4254" s="199"/>
      <c r="R4254" s="199"/>
      <c r="S4254" s="199"/>
      <c r="T4254" s="199">
        <f>BD[[#This Row],[ND]]*BD[[#This Row],[NE]]</f>
        <v>0</v>
      </c>
      <c r="U4254" s="201" t="str">
        <f t="shared" si="258"/>
        <v/>
      </c>
      <c r="V4254" s="199"/>
      <c r="W4254" s="199">
        <f>BD[[#This Row],[NP]]*BD[[#This Row],[N.C]]</f>
        <v>0</v>
      </c>
      <c r="X4254" s="201" t="str">
        <f t="shared" si="259"/>
        <v/>
      </c>
      <c r="Y4254" s="182" t="b">
        <f t="shared" si="260"/>
        <v>0</v>
      </c>
      <c r="Z4254" s="199"/>
      <c r="AA4254" s="199"/>
      <c r="AB4254" s="112"/>
      <c r="AC4254" s="112"/>
      <c r="AD4254" s="112"/>
      <c r="AE4254" s="204"/>
      <c r="AF4254" s="199"/>
    </row>
    <row r="4255" spans="1:32" ht="23.25" hidden="1" customHeight="1">
      <c r="A4255" s="198"/>
      <c r="B4255" s="199"/>
      <c r="C4255" s="199"/>
      <c r="D4255" s="199"/>
      <c r="E4255" s="200"/>
      <c r="F4255" s="200"/>
      <c r="G4255" s="199"/>
      <c r="H4255" s="199"/>
      <c r="I4255" s="200"/>
      <c r="J4255" s="204"/>
      <c r="K4255" s="199"/>
      <c r="L4255" s="199"/>
      <c r="M4255" s="199"/>
      <c r="N4255" s="112"/>
      <c r="O4255" s="199"/>
      <c r="P4255" s="199"/>
      <c r="Q4255" s="199"/>
      <c r="R4255" s="199"/>
      <c r="S4255" s="199"/>
      <c r="T4255" s="199">
        <f>BD[[#This Row],[ND]]*BD[[#This Row],[NE]]</f>
        <v>0</v>
      </c>
      <c r="U4255" s="201" t="str">
        <f t="shared" si="258"/>
        <v/>
      </c>
      <c r="V4255" s="199"/>
      <c r="W4255" s="199">
        <f>BD[[#This Row],[NP]]*BD[[#This Row],[N.C]]</f>
        <v>0</v>
      </c>
      <c r="X4255" s="201" t="str">
        <f t="shared" si="259"/>
        <v/>
      </c>
      <c r="Y4255" s="182" t="b">
        <f t="shared" si="260"/>
        <v>0</v>
      </c>
      <c r="Z4255" s="199"/>
      <c r="AA4255" s="199"/>
      <c r="AB4255" s="112"/>
      <c r="AC4255" s="112"/>
      <c r="AD4255" s="112"/>
      <c r="AE4255" s="204"/>
      <c r="AF4255" s="199"/>
    </row>
    <row r="4256" spans="1:32" ht="34.5" hidden="1" customHeight="1">
      <c r="A4256" s="198"/>
      <c r="B4256" s="199"/>
      <c r="C4256" s="199"/>
      <c r="D4256" s="199"/>
      <c r="E4256" s="200"/>
      <c r="F4256" s="200"/>
      <c r="G4256" s="199"/>
      <c r="H4256" s="199"/>
      <c r="I4256" s="200"/>
      <c r="J4256" s="204"/>
      <c r="K4256" s="199"/>
      <c r="L4256" s="199"/>
      <c r="M4256" s="199"/>
      <c r="N4256" s="112"/>
      <c r="O4256" s="199"/>
      <c r="P4256" s="199"/>
      <c r="Q4256" s="199"/>
      <c r="R4256" s="199"/>
      <c r="S4256" s="199"/>
      <c r="T4256" s="199">
        <f>BD[[#This Row],[ND]]*BD[[#This Row],[NE]]</f>
        <v>0</v>
      </c>
      <c r="U4256" s="201" t="str">
        <f t="shared" si="258"/>
        <v/>
      </c>
      <c r="V4256" s="199"/>
      <c r="W4256" s="199">
        <f>BD[[#This Row],[NP]]*BD[[#This Row],[N.C]]</f>
        <v>0</v>
      </c>
      <c r="X4256" s="201" t="str">
        <f t="shared" si="259"/>
        <v/>
      </c>
      <c r="Y4256" s="182" t="b">
        <f t="shared" si="260"/>
        <v>0</v>
      </c>
      <c r="Z4256" s="199"/>
      <c r="AA4256" s="199"/>
      <c r="AB4256" s="112"/>
      <c r="AC4256" s="112"/>
      <c r="AD4256" s="112"/>
      <c r="AE4256" s="204"/>
      <c r="AF4256" s="199"/>
    </row>
    <row r="4257" spans="1:32" ht="41.25" hidden="1" customHeight="1">
      <c r="A4257" s="198"/>
      <c r="B4257" s="199"/>
      <c r="C4257" s="199"/>
      <c r="D4257" s="199"/>
      <c r="E4257" s="200"/>
      <c r="F4257" s="200"/>
      <c r="G4257" s="199"/>
      <c r="H4257" s="199"/>
      <c r="I4257" s="200"/>
      <c r="J4257" s="204"/>
      <c r="K4257" s="199"/>
      <c r="L4257" s="199"/>
      <c r="M4257" s="199"/>
      <c r="N4257" s="112"/>
      <c r="O4257" s="199"/>
      <c r="P4257" s="199"/>
      <c r="Q4257" s="199"/>
      <c r="R4257" s="199"/>
      <c r="S4257" s="199"/>
      <c r="T4257" s="199">
        <f>BD[[#This Row],[ND]]*BD[[#This Row],[NE]]</f>
        <v>0</v>
      </c>
      <c r="U4257" s="201" t="str">
        <f t="shared" si="258"/>
        <v/>
      </c>
      <c r="V4257" s="199"/>
      <c r="W4257" s="199">
        <f>BD[[#This Row],[NP]]*BD[[#This Row],[N.C]]</f>
        <v>0</v>
      </c>
      <c r="X4257" s="201" t="str">
        <f t="shared" si="259"/>
        <v/>
      </c>
      <c r="Y4257" s="182" t="b">
        <f t="shared" si="260"/>
        <v>0</v>
      </c>
      <c r="Z4257" s="199"/>
      <c r="AA4257" s="199"/>
      <c r="AB4257" s="112"/>
      <c r="AC4257" s="112"/>
      <c r="AD4257" s="112"/>
      <c r="AE4257" s="204"/>
      <c r="AF4257" s="199"/>
    </row>
    <row r="4258" spans="1:32" ht="15.6" hidden="1">
      <c r="A4258" s="198"/>
      <c r="B4258" s="199"/>
      <c r="C4258" s="199"/>
      <c r="D4258" s="199"/>
      <c r="E4258" s="200"/>
      <c r="F4258" s="200"/>
      <c r="G4258" s="199"/>
      <c r="H4258" s="199"/>
      <c r="I4258" s="200"/>
      <c r="J4258" s="204"/>
      <c r="K4258" s="199"/>
      <c r="L4258" s="199"/>
      <c r="M4258" s="199"/>
      <c r="N4258" s="112"/>
      <c r="O4258" s="199"/>
      <c r="P4258" s="199"/>
      <c r="Q4258" s="199"/>
      <c r="R4258" s="199"/>
      <c r="S4258" s="199"/>
      <c r="T4258" s="199">
        <f>BD[[#This Row],[ND]]*BD[[#This Row],[NE]]</f>
        <v>0</v>
      </c>
      <c r="U4258" s="201" t="str">
        <f t="shared" si="258"/>
        <v/>
      </c>
      <c r="V4258" s="199"/>
      <c r="W4258" s="199">
        <f>BD[[#This Row],[NP]]*BD[[#This Row],[N.C]]</f>
        <v>0</v>
      </c>
      <c r="X4258" s="201" t="str">
        <f t="shared" si="259"/>
        <v/>
      </c>
      <c r="Y4258" s="182" t="b">
        <f t="shared" si="260"/>
        <v>0</v>
      </c>
      <c r="Z4258" s="199"/>
      <c r="AA4258" s="199"/>
      <c r="AB4258" s="112"/>
      <c r="AC4258" s="112"/>
      <c r="AD4258" s="112"/>
      <c r="AE4258" s="204"/>
      <c r="AF4258" s="199"/>
    </row>
    <row r="4259" spans="1:32" ht="15.6" hidden="1">
      <c r="A4259" s="198"/>
      <c r="B4259" s="199"/>
      <c r="C4259" s="199"/>
      <c r="D4259" s="199"/>
      <c r="E4259" s="200"/>
      <c r="F4259" s="200"/>
      <c r="G4259" s="199"/>
      <c r="H4259" s="199"/>
      <c r="I4259" s="200"/>
      <c r="J4259" s="204"/>
      <c r="K4259" s="199"/>
      <c r="L4259" s="199"/>
      <c r="M4259" s="199"/>
      <c r="N4259" s="112"/>
      <c r="O4259" s="199"/>
      <c r="P4259" s="199"/>
      <c r="Q4259" s="199"/>
      <c r="R4259" s="199"/>
      <c r="S4259" s="199"/>
      <c r="T4259" s="199">
        <f>BD[[#This Row],[ND]]*BD[[#This Row],[NE]]</f>
        <v>0</v>
      </c>
      <c r="U4259" s="201" t="str">
        <f t="shared" si="258"/>
        <v/>
      </c>
      <c r="V4259" s="199"/>
      <c r="W4259" s="199">
        <f>BD[[#This Row],[NP]]*BD[[#This Row],[N.C]]</f>
        <v>0</v>
      </c>
      <c r="X4259" s="201" t="str">
        <f t="shared" si="259"/>
        <v/>
      </c>
      <c r="Y4259" s="182" t="b">
        <f t="shared" si="260"/>
        <v>0</v>
      </c>
      <c r="Z4259" s="199"/>
      <c r="AA4259" s="199"/>
      <c r="AB4259" s="112"/>
      <c r="AC4259" s="112"/>
      <c r="AD4259" s="112"/>
      <c r="AE4259" s="204"/>
      <c r="AF4259" s="199"/>
    </row>
    <row r="4260" spans="1:32" ht="15.6" hidden="1">
      <c r="A4260" s="198"/>
      <c r="B4260" s="199"/>
      <c r="C4260" s="199"/>
      <c r="D4260" s="199"/>
      <c r="E4260" s="200"/>
      <c r="F4260" s="200"/>
      <c r="G4260" s="199"/>
      <c r="H4260" s="199"/>
      <c r="I4260" s="200"/>
      <c r="J4260" s="204"/>
      <c r="K4260" s="199"/>
      <c r="L4260" s="199"/>
      <c r="M4260" s="199"/>
      <c r="N4260" s="112"/>
      <c r="O4260" s="199"/>
      <c r="P4260" s="199"/>
      <c r="Q4260" s="199"/>
      <c r="R4260" s="199"/>
      <c r="S4260" s="199"/>
      <c r="T4260" s="199">
        <f>BD[[#This Row],[ND]]*BD[[#This Row],[NE]]</f>
        <v>0</v>
      </c>
      <c r="U4260" s="201" t="str">
        <f t="shared" si="258"/>
        <v/>
      </c>
      <c r="V4260" s="199"/>
      <c r="W4260" s="199">
        <f>BD[[#This Row],[NP]]*BD[[#This Row],[N.C]]</f>
        <v>0</v>
      </c>
      <c r="X4260" s="201" t="str">
        <f t="shared" si="259"/>
        <v/>
      </c>
      <c r="Y4260" s="182" t="b">
        <f t="shared" si="260"/>
        <v>0</v>
      </c>
      <c r="Z4260" s="199"/>
      <c r="AA4260" s="199"/>
      <c r="AB4260" s="112"/>
      <c r="AC4260" s="112"/>
      <c r="AD4260" s="112"/>
      <c r="AE4260" s="204"/>
      <c r="AF4260" s="199"/>
    </row>
    <row r="4261" spans="1:32" ht="15.6" hidden="1">
      <c r="A4261" s="198"/>
      <c r="B4261" s="199"/>
      <c r="C4261" s="199"/>
      <c r="D4261" s="199"/>
      <c r="E4261" s="200"/>
      <c r="F4261" s="200"/>
      <c r="G4261" s="199"/>
      <c r="H4261" s="199"/>
      <c r="I4261" s="200"/>
      <c r="J4261" s="204"/>
      <c r="K4261" s="199"/>
      <c r="L4261" s="199"/>
      <c r="M4261" s="199"/>
      <c r="N4261" s="112"/>
      <c r="O4261" s="199"/>
      <c r="P4261" s="199"/>
      <c r="Q4261" s="199"/>
      <c r="R4261" s="199"/>
      <c r="S4261" s="199"/>
      <c r="T4261" s="199">
        <f>BD[[#This Row],[ND]]*BD[[#This Row],[NE]]</f>
        <v>0</v>
      </c>
      <c r="U4261" s="201" t="str">
        <f t="shared" si="258"/>
        <v/>
      </c>
      <c r="V4261" s="199"/>
      <c r="W4261" s="199">
        <f>BD[[#This Row],[NP]]*BD[[#This Row],[N.C]]</f>
        <v>0</v>
      </c>
      <c r="X4261" s="201" t="str">
        <f t="shared" si="259"/>
        <v/>
      </c>
      <c r="Y4261" s="182" t="b">
        <f t="shared" si="260"/>
        <v>0</v>
      </c>
      <c r="Z4261" s="199"/>
      <c r="AA4261" s="199"/>
      <c r="AB4261" s="112"/>
      <c r="AC4261" s="112"/>
      <c r="AD4261" s="112"/>
      <c r="AE4261" s="204"/>
      <c r="AF4261" s="199"/>
    </row>
    <row r="4262" spans="1:32" ht="15.6" hidden="1">
      <c r="A4262" s="198"/>
      <c r="B4262" s="199"/>
      <c r="C4262" s="199"/>
      <c r="D4262" s="199"/>
      <c r="E4262" s="200"/>
      <c r="F4262" s="200"/>
      <c r="G4262" s="199"/>
      <c r="H4262" s="199"/>
      <c r="I4262" s="200"/>
      <c r="J4262" s="204"/>
      <c r="K4262" s="199"/>
      <c r="L4262" s="199"/>
      <c r="M4262" s="199"/>
      <c r="N4262" s="112"/>
      <c r="O4262" s="199"/>
      <c r="P4262" s="199"/>
      <c r="Q4262" s="199"/>
      <c r="R4262" s="199"/>
      <c r="S4262" s="199"/>
      <c r="T4262" s="199">
        <f>BD[[#This Row],[ND]]*BD[[#This Row],[NE]]</f>
        <v>0</v>
      </c>
      <c r="U4262" s="201" t="str">
        <f t="shared" si="258"/>
        <v/>
      </c>
      <c r="V4262" s="199"/>
      <c r="W4262" s="199">
        <f>BD[[#This Row],[NP]]*BD[[#This Row],[N.C]]</f>
        <v>0</v>
      </c>
      <c r="X4262" s="201" t="str">
        <f t="shared" si="259"/>
        <v/>
      </c>
      <c r="Y4262" s="182" t="b">
        <f t="shared" si="260"/>
        <v>0</v>
      </c>
      <c r="Z4262" s="199"/>
      <c r="AA4262" s="199"/>
      <c r="AB4262" s="112"/>
      <c r="AC4262" s="112"/>
      <c r="AD4262" s="112"/>
      <c r="AE4262" s="204"/>
      <c r="AF4262" s="199"/>
    </row>
    <row r="4263" spans="1:32" ht="15.6" hidden="1">
      <c r="A4263" s="198"/>
      <c r="B4263" s="199"/>
      <c r="C4263" s="199"/>
      <c r="D4263" s="199"/>
      <c r="E4263" s="200"/>
      <c r="F4263" s="200"/>
      <c r="G4263" s="199"/>
      <c r="H4263" s="199"/>
      <c r="I4263" s="200"/>
      <c r="J4263" s="204"/>
      <c r="K4263" s="199"/>
      <c r="L4263" s="199"/>
      <c r="M4263" s="199"/>
      <c r="N4263" s="112"/>
      <c r="O4263" s="199"/>
      <c r="P4263" s="199"/>
      <c r="Q4263" s="199"/>
      <c r="R4263" s="199"/>
      <c r="S4263" s="199"/>
      <c r="T4263" s="199">
        <f>BD[[#This Row],[ND]]*BD[[#This Row],[NE]]</f>
        <v>0</v>
      </c>
      <c r="U4263" s="201" t="str">
        <f t="shared" si="258"/>
        <v/>
      </c>
      <c r="V4263" s="199"/>
      <c r="W4263" s="199">
        <f>BD[[#This Row],[NP]]*BD[[#This Row],[N.C]]</f>
        <v>0</v>
      </c>
      <c r="X4263" s="201" t="str">
        <f t="shared" si="259"/>
        <v/>
      </c>
      <c r="Y4263" s="182" t="b">
        <f t="shared" si="260"/>
        <v>0</v>
      </c>
      <c r="Z4263" s="199"/>
      <c r="AA4263" s="199"/>
      <c r="AB4263" s="112"/>
      <c r="AC4263" s="112"/>
      <c r="AD4263" s="112"/>
      <c r="AE4263" s="204"/>
      <c r="AF4263" s="199"/>
    </row>
    <row r="4264" spans="1:32" ht="15.6" hidden="1">
      <c r="A4264" s="198"/>
      <c r="B4264" s="199"/>
      <c r="C4264" s="199"/>
      <c r="D4264" s="199"/>
      <c r="E4264" s="200"/>
      <c r="F4264" s="200"/>
      <c r="G4264" s="199"/>
      <c r="H4264" s="199"/>
      <c r="I4264" s="200"/>
      <c r="J4264" s="204"/>
      <c r="K4264" s="199"/>
      <c r="L4264" s="199"/>
      <c r="M4264" s="199"/>
      <c r="N4264" s="112"/>
      <c r="O4264" s="199"/>
      <c r="P4264" s="199"/>
      <c r="Q4264" s="199"/>
      <c r="R4264" s="199"/>
      <c r="S4264" s="199"/>
      <c r="T4264" s="199">
        <f>BD[[#This Row],[ND]]*BD[[#This Row],[NE]]</f>
        <v>0</v>
      </c>
      <c r="U4264" s="201" t="str">
        <f t="shared" si="258"/>
        <v/>
      </c>
      <c r="V4264" s="199"/>
      <c r="W4264" s="199">
        <f>BD[[#This Row],[NP]]*BD[[#This Row],[N.C]]</f>
        <v>0</v>
      </c>
      <c r="X4264" s="201" t="str">
        <f t="shared" si="259"/>
        <v/>
      </c>
      <c r="Y4264" s="182" t="b">
        <f t="shared" si="260"/>
        <v>0</v>
      </c>
      <c r="Z4264" s="199"/>
      <c r="AA4264" s="199"/>
      <c r="AB4264" s="112"/>
      <c r="AC4264" s="112"/>
      <c r="AD4264" s="112"/>
      <c r="AE4264" s="204"/>
      <c r="AF4264" s="199"/>
    </row>
    <row r="4265" spans="1:32" ht="35.25" hidden="1" customHeight="1">
      <c r="A4265" s="198"/>
      <c r="B4265" s="199"/>
      <c r="C4265" s="199"/>
      <c r="D4265" s="199"/>
      <c r="E4265" s="200"/>
      <c r="F4265" s="200"/>
      <c r="G4265" s="199"/>
      <c r="H4265" s="199"/>
      <c r="I4265" s="200"/>
      <c r="J4265" s="204"/>
      <c r="K4265" s="199"/>
      <c r="L4265" s="199"/>
      <c r="M4265" s="199"/>
      <c r="N4265" s="112"/>
      <c r="O4265" s="199"/>
      <c r="P4265" s="199"/>
      <c r="Q4265" s="199"/>
      <c r="R4265" s="199"/>
      <c r="S4265" s="199"/>
      <c r="T4265" s="199">
        <f>BD[[#This Row],[ND]]*BD[[#This Row],[NE]]</f>
        <v>0</v>
      </c>
      <c r="U4265" s="201" t="str">
        <f t="shared" si="258"/>
        <v/>
      </c>
      <c r="V4265" s="199"/>
      <c r="W4265" s="199">
        <f>BD[[#This Row],[NP]]*BD[[#This Row],[N.C]]</f>
        <v>0</v>
      </c>
      <c r="X4265" s="201" t="str">
        <f t="shared" si="259"/>
        <v/>
      </c>
      <c r="Y4265" s="182" t="b">
        <f t="shared" si="260"/>
        <v>0</v>
      </c>
      <c r="Z4265" s="199"/>
      <c r="AA4265" s="199"/>
      <c r="AB4265" s="112"/>
      <c r="AC4265" s="112"/>
      <c r="AD4265" s="112"/>
      <c r="AE4265" s="204"/>
      <c r="AF4265" s="199"/>
    </row>
    <row r="4266" spans="1:32" ht="15.6" hidden="1">
      <c r="A4266" s="198"/>
      <c r="B4266" s="199"/>
      <c r="C4266" s="199"/>
      <c r="D4266" s="199"/>
      <c r="E4266" s="200"/>
      <c r="F4266" s="200"/>
      <c r="G4266" s="199"/>
      <c r="H4266" s="199"/>
      <c r="I4266" s="200"/>
      <c r="J4266" s="204"/>
      <c r="K4266" s="199"/>
      <c r="L4266" s="199"/>
      <c r="M4266" s="199"/>
      <c r="N4266" s="112"/>
      <c r="O4266" s="199"/>
      <c r="P4266" s="199"/>
      <c r="Q4266" s="199"/>
      <c r="R4266" s="199"/>
      <c r="S4266" s="199"/>
      <c r="T4266" s="199">
        <f>BD[[#This Row],[ND]]*BD[[#This Row],[NE]]</f>
        <v>0</v>
      </c>
      <c r="U4266" s="201" t="str">
        <f t="shared" si="258"/>
        <v/>
      </c>
      <c r="V4266" s="199"/>
      <c r="W4266" s="199">
        <f>BD[[#This Row],[NP]]*BD[[#This Row],[N.C]]</f>
        <v>0</v>
      </c>
      <c r="X4266" s="201" t="str">
        <f t="shared" si="259"/>
        <v/>
      </c>
      <c r="Y4266" s="182" t="b">
        <f t="shared" si="260"/>
        <v>0</v>
      </c>
      <c r="Z4266" s="199"/>
      <c r="AA4266" s="199"/>
      <c r="AB4266" s="112"/>
      <c r="AC4266" s="112"/>
      <c r="AD4266" s="112"/>
      <c r="AE4266" s="204"/>
      <c r="AF4266" s="199"/>
    </row>
    <row r="4267" spans="1:32" ht="15.6" hidden="1">
      <c r="A4267" s="198"/>
      <c r="B4267" s="199"/>
      <c r="C4267" s="199"/>
      <c r="D4267" s="199"/>
      <c r="E4267" s="200"/>
      <c r="F4267" s="200"/>
      <c r="G4267" s="199"/>
      <c r="H4267" s="199"/>
      <c r="I4267" s="200"/>
      <c r="J4267" s="204"/>
      <c r="K4267" s="199"/>
      <c r="L4267" s="199"/>
      <c r="M4267" s="199"/>
      <c r="N4267" s="112"/>
      <c r="O4267" s="199"/>
      <c r="P4267" s="199"/>
      <c r="Q4267" s="199"/>
      <c r="R4267" s="199"/>
      <c r="S4267" s="199"/>
      <c r="T4267" s="199">
        <f>BD[[#This Row],[ND]]*BD[[#This Row],[NE]]</f>
        <v>0</v>
      </c>
      <c r="U4267" s="201" t="str">
        <f t="shared" si="258"/>
        <v/>
      </c>
      <c r="V4267" s="199"/>
      <c r="W4267" s="199">
        <f>BD[[#This Row],[NP]]*BD[[#This Row],[N.C]]</f>
        <v>0</v>
      </c>
      <c r="X4267" s="201" t="str">
        <f t="shared" si="259"/>
        <v/>
      </c>
      <c r="Y4267" s="182" t="b">
        <f t="shared" si="260"/>
        <v>0</v>
      </c>
      <c r="Z4267" s="199"/>
      <c r="AA4267" s="199"/>
      <c r="AB4267" s="112"/>
      <c r="AC4267" s="112"/>
      <c r="AD4267" s="112"/>
      <c r="AE4267" s="204"/>
      <c r="AF4267" s="199"/>
    </row>
    <row r="4268" spans="1:32" ht="15.6" hidden="1">
      <c r="A4268" s="198"/>
      <c r="B4268" s="199"/>
      <c r="C4268" s="199"/>
      <c r="D4268" s="199"/>
      <c r="E4268" s="200"/>
      <c r="F4268" s="200"/>
      <c r="G4268" s="199"/>
      <c r="H4268" s="199"/>
      <c r="I4268" s="200"/>
      <c r="J4268" s="204"/>
      <c r="K4268" s="199"/>
      <c r="L4268" s="199"/>
      <c r="M4268" s="199"/>
      <c r="N4268" s="112"/>
      <c r="O4268" s="199"/>
      <c r="P4268" s="199"/>
      <c r="Q4268" s="199"/>
      <c r="R4268" s="199"/>
      <c r="S4268" s="199"/>
      <c r="T4268" s="199">
        <f>BD[[#This Row],[ND]]*BD[[#This Row],[NE]]</f>
        <v>0</v>
      </c>
      <c r="U4268" s="201" t="str">
        <f t="shared" si="258"/>
        <v/>
      </c>
      <c r="V4268" s="199"/>
      <c r="W4268" s="199">
        <f>BD[[#This Row],[NP]]*BD[[#This Row],[N.C]]</f>
        <v>0</v>
      </c>
      <c r="X4268" s="201" t="str">
        <f t="shared" si="259"/>
        <v/>
      </c>
      <c r="Y4268" s="182" t="b">
        <f t="shared" si="260"/>
        <v>0</v>
      </c>
      <c r="Z4268" s="199"/>
      <c r="AA4268" s="199"/>
      <c r="AB4268" s="112"/>
      <c r="AC4268" s="112"/>
      <c r="AD4268" s="112"/>
      <c r="AE4268" s="204"/>
      <c r="AF4268" s="199"/>
    </row>
    <row r="4269" spans="1:32" ht="15.6" hidden="1">
      <c r="A4269" s="198"/>
      <c r="B4269" s="199"/>
      <c r="C4269" s="199"/>
      <c r="D4269" s="199"/>
      <c r="E4269" s="200"/>
      <c r="F4269" s="200"/>
      <c r="G4269" s="199"/>
      <c r="H4269" s="199"/>
      <c r="I4269" s="200"/>
      <c r="J4269" s="204"/>
      <c r="K4269" s="199"/>
      <c r="L4269" s="199"/>
      <c r="M4269" s="199"/>
      <c r="N4269" s="112"/>
      <c r="O4269" s="199"/>
      <c r="P4269" s="199"/>
      <c r="Q4269" s="199"/>
      <c r="R4269" s="199"/>
      <c r="S4269" s="199"/>
      <c r="T4269" s="199">
        <f>BD[[#This Row],[ND]]*BD[[#This Row],[NE]]</f>
        <v>0</v>
      </c>
      <c r="U4269" s="201" t="str">
        <f t="shared" si="258"/>
        <v/>
      </c>
      <c r="V4269" s="199"/>
      <c r="W4269" s="199">
        <f>BD[[#This Row],[NP]]*BD[[#This Row],[N.C]]</f>
        <v>0</v>
      </c>
      <c r="X4269" s="201" t="str">
        <f t="shared" si="259"/>
        <v/>
      </c>
      <c r="Y4269" s="182" t="b">
        <f t="shared" si="260"/>
        <v>0</v>
      </c>
      <c r="Z4269" s="199"/>
      <c r="AA4269" s="199"/>
      <c r="AB4269" s="112"/>
      <c r="AC4269" s="112"/>
      <c r="AD4269" s="112"/>
      <c r="AE4269" s="204"/>
      <c r="AF4269" s="199"/>
    </row>
    <row r="4270" spans="1:32" ht="15.6" hidden="1">
      <c r="A4270" s="198"/>
      <c r="B4270" s="199"/>
      <c r="C4270" s="199"/>
      <c r="D4270" s="199"/>
      <c r="E4270" s="200"/>
      <c r="F4270" s="200"/>
      <c r="G4270" s="199"/>
      <c r="H4270" s="199"/>
      <c r="I4270" s="200"/>
      <c r="J4270" s="204"/>
      <c r="K4270" s="199"/>
      <c r="L4270" s="199"/>
      <c r="M4270" s="199"/>
      <c r="N4270" s="112"/>
      <c r="O4270" s="199"/>
      <c r="P4270" s="199"/>
      <c r="Q4270" s="199"/>
      <c r="R4270" s="199"/>
      <c r="S4270" s="199"/>
      <c r="T4270" s="199">
        <f>BD[[#This Row],[ND]]*BD[[#This Row],[NE]]</f>
        <v>0</v>
      </c>
      <c r="U4270" s="201" t="str">
        <f t="shared" si="258"/>
        <v/>
      </c>
      <c r="V4270" s="199"/>
      <c r="W4270" s="199">
        <f>BD[[#This Row],[NP]]*BD[[#This Row],[N.C]]</f>
        <v>0</v>
      </c>
      <c r="X4270" s="201" t="str">
        <f t="shared" si="259"/>
        <v/>
      </c>
      <c r="Y4270" s="182" t="b">
        <f t="shared" si="260"/>
        <v>0</v>
      </c>
      <c r="Z4270" s="199"/>
      <c r="AA4270" s="199"/>
      <c r="AB4270" s="112"/>
      <c r="AC4270" s="112"/>
      <c r="AD4270" s="112"/>
      <c r="AE4270" s="204"/>
      <c r="AF4270" s="199"/>
    </row>
    <row r="4271" spans="1:32" ht="15.6" hidden="1">
      <c r="A4271" s="198"/>
      <c r="B4271" s="199"/>
      <c r="C4271" s="199"/>
      <c r="D4271" s="199"/>
      <c r="E4271" s="200"/>
      <c r="F4271" s="200"/>
      <c r="G4271" s="199"/>
      <c r="H4271" s="199"/>
      <c r="I4271" s="200"/>
      <c r="J4271" s="204"/>
      <c r="K4271" s="199"/>
      <c r="L4271" s="199"/>
      <c r="M4271" s="199"/>
      <c r="N4271" s="112"/>
      <c r="O4271" s="199"/>
      <c r="P4271" s="199"/>
      <c r="Q4271" s="199"/>
      <c r="R4271" s="199"/>
      <c r="S4271" s="199"/>
      <c r="T4271" s="199">
        <f>BD[[#This Row],[ND]]*BD[[#This Row],[NE]]</f>
        <v>0</v>
      </c>
      <c r="U4271" s="201" t="str">
        <f t="shared" si="258"/>
        <v/>
      </c>
      <c r="V4271" s="199"/>
      <c r="W4271" s="199">
        <f>BD[[#This Row],[NP]]*BD[[#This Row],[N.C]]</f>
        <v>0</v>
      </c>
      <c r="X4271" s="201" t="str">
        <f t="shared" si="259"/>
        <v/>
      </c>
      <c r="Y4271" s="182" t="b">
        <f t="shared" si="260"/>
        <v>0</v>
      </c>
      <c r="Z4271" s="199"/>
      <c r="AA4271" s="199"/>
      <c r="AB4271" s="112"/>
      <c r="AC4271" s="112"/>
      <c r="AD4271" s="112"/>
      <c r="AE4271" s="204"/>
      <c r="AF4271" s="199"/>
    </row>
    <row r="4272" spans="1:32" ht="15.6" hidden="1">
      <c r="A4272" s="198"/>
      <c r="B4272" s="199"/>
      <c r="C4272" s="199"/>
      <c r="D4272" s="199"/>
      <c r="E4272" s="200"/>
      <c r="F4272" s="200"/>
      <c r="G4272" s="199"/>
      <c r="H4272" s="199"/>
      <c r="I4272" s="200"/>
      <c r="J4272" s="204"/>
      <c r="K4272" s="199"/>
      <c r="L4272" s="199"/>
      <c r="M4272" s="199"/>
      <c r="N4272" s="112"/>
      <c r="O4272" s="199"/>
      <c r="P4272" s="199"/>
      <c r="Q4272" s="199"/>
      <c r="R4272" s="199"/>
      <c r="S4272" s="199"/>
      <c r="T4272" s="199">
        <f>BD[[#This Row],[ND]]*BD[[#This Row],[NE]]</f>
        <v>0</v>
      </c>
      <c r="U4272" s="201" t="str">
        <f t="shared" si="258"/>
        <v/>
      </c>
      <c r="V4272" s="199"/>
      <c r="W4272" s="199">
        <f>BD[[#This Row],[NP]]*BD[[#This Row],[N.C]]</f>
        <v>0</v>
      </c>
      <c r="X4272" s="201" t="str">
        <f t="shared" si="259"/>
        <v/>
      </c>
      <c r="Y4272" s="182" t="b">
        <f t="shared" si="260"/>
        <v>0</v>
      </c>
      <c r="Z4272" s="199"/>
      <c r="AA4272" s="199"/>
      <c r="AB4272" s="112"/>
      <c r="AC4272" s="112"/>
      <c r="AD4272" s="112"/>
      <c r="AE4272" s="204"/>
      <c r="AF4272" s="199"/>
    </row>
    <row r="4273" spans="1:32" ht="15.6" hidden="1">
      <c r="A4273" s="198"/>
      <c r="B4273" s="199"/>
      <c r="C4273" s="199"/>
      <c r="D4273" s="199"/>
      <c r="E4273" s="200"/>
      <c r="F4273" s="200"/>
      <c r="G4273" s="199"/>
      <c r="H4273" s="199"/>
      <c r="I4273" s="200"/>
      <c r="J4273" s="204"/>
      <c r="K4273" s="199"/>
      <c r="L4273" s="199"/>
      <c r="M4273" s="199"/>
      <c r="N4273" s="112"/>
      <c r="O4273" s="199"/>
      <c r="P4273" s="199"/>
      <c r="Q4273" s="199"/>
      <c r="R4273" s="199"/>
      <c r="S4273" s="199"/>
      <c r="T4273" s="199">
        <f>BD[[#This Row],[ND]]*BD[[#This Row],[NE]]</f>
        <v>0</v>
      </c>
      <c r="U4273" s="201" t="str">
        <f t="shared" si="258"/>
        <v/>
      </c>
      <c r="V4273" s="199"/>
      <c r="W4273" s="199">
        <f>BD[[#This Row],[NP]]*BD[[#This Row],[N.C]]</f>
        <v>0</v>
      </c>
      <c r="X4273" s="201" t="str">
        <f t="shared" si="259"/>
        <v/>
      </c>
      <c r="Y4273" s="182" t="b">
        <f t="shared" si="260"/>
        <v>0</v>
      </c>
      <c r="Z4273" s="199"/>
      <c r="AA4273" s="199"/>
      <c r="AB4273" s="112"/>
      <c r="AC4273" s="112"/>
      <c r="AD4273" s="112"/>
      <c r="AE4273" s="204"/>
      <c r="AF4273" s="199"/>
    </row>
    <row r="4274" spans="1:32" ht="15.6" hidden="1">
      <c r="A4274" s="198"/>
      <c r="B4274" s="199"/>
      <c r="C4274" s="199"/>
      <c r="D4274" s="199"/>
      <c r="E4274" s="200"/>
      <c r="F4274" s="200"/>
      <c r="G4274" s="199"/>
      <c r="H4274" s="199"/>
      <c r="I4274" s="200"/>
      <c r="J4274" s="204"/>
      <c r="K4274" s="199"/>
      <c r="L4274" s="199"/>
      <c r="M4274" s="199"/>
      <c r="N4274" s="112"/>
      <c r="O4274" s="199"/>
      <c r="P4274" s="199"/>
      <c r="Q4274" s="199"/>
      <c r="R4274" s="199"/>
      <c r="S4274" s="199"/>
      <c r="T4274" s="199">
        <f>BD[[#This Row],[ND]]*BD[[#This Row],[NE]]</f>
        <v>0</v>
      </c>
      <c r="U4274" s="201" t="str">
        <f t="shared" si="258"/>
        <v/>
      </c>
      <c r="V4274" s="199"/>
      <c r="W4274" s="199">
        <f>BD[[#This Row],[NP]]*BD[[#This Row],[N.C]]</f>
        <v>0</v>
      </c>
      <c r="X4274" s="201" t="str">
        <f t="shared" si="259"/>
        <v/>
      </c>
      <c r="Y4274" s="182" t="b">
        <f t="shared" si="260"/>
        <v>0</v>
      </c>
      <c r="Z4274" s="199"/>
      <c r="AA4274" s="199"/>
      <c r="AB4274" s="112"/>
      <c r="AC4274" s="112"/>
      <c r="AD4274" s="112"/>
      <c r="AE4274" s="204"/>
      <c r="AF4274" s="199"/>
    </row>
    <row r="4275" spans="1:32" ht="15.6" hidden="1">
      <c r="A4275" s="198"/>
      <c r="B4275" s="199"/>
      <c r="C4275" s="199"/>
      <c r="D4275" s="199"/>
      <c r="E4275" s="200"/>
      <c r="F4275" s="200"/>
      <c r="G4275" s="199"/>
      <c r="H4275" s="199"/>
      <c r="I4275" s="200"/>
      <c r="J4275" s="204"/>
      <c r="K4275" s="199"/>
      <c r="L4275" s="199"/>
      <c r="M4275" s="199"/>
      <c r="N4275" s="112"/>
      <c r="O4275" s="199"/>
      <c r="P4275" s="199"/>
      <c r="Q4275" s="199"/>
      <c r="R4275" s="199"/>
      <c r="S4275" s="199"/>
      <c r="T4275" s="199">
        <f>BD[[#This Row],[ND]]*BD[[#This Row],[NE]]</f>
        <v>0</v>
      </c>
      <c r="U4275" s="201" t="str">
        <f t="shared" si="258"/>
        <v/>
      </c>
      <c r="V4275" s="199"/>
      <c r="W4275" s="199">
        <f>BD[[#This Row],[NP]]*BD[[#This Row],[N.C]]</f>
        <v>0</v>
      </c>
      <c r="X4275" s="201" t="str">
        <f t="shared" si="259"/>
        <v/>
      </c>
      <c r="Y4275" s="182" t="b">
        <f t="shared" si="260"/>
        <v>0</v>
      </c>
      <c r="Z4275" s="199"/>
      <c r="AA4275" s="199"/>
      <c r="AB4275" s="112"/>
      <c r="AC4275" s="112"/>
      <c r="AD4275" s="112"/>
      <c r="AE4275" s="204"/>
      <c r="AF4275" s="199"/>
    </row>
    <row r="4276" spans="1:32" ht="15.6" hidden="1">
      <c r="A4276" s="198"/>
      <c r="B4276" s="199"/>
      <c r="C4276" s="199"/>
      <c r="D4276" s="199"/>
      <c r="E4276" s="200"/>
      <c r="F4276" s="200"/>
      <c r="G4276" s="199"/>
      <c r="H4276" s="199"/>
      <c r="I4276" s="200"/>
      <c r="J4276" s="204"/>
      <c r="K4276" s="199"/>
      <c r="L4276" s="199"/>
      <c r="M4276" s="199"/>
      <c r="N4276" s="112"/>
      <c r="O4276" s="199"/>
      <c r="P4276" s="199"/>
      <c r="Q4276" s="199"/>
      <c r="R4276" s="199"/>
      <c r="S4276" s="199"/>
      <c r="T4276" s="199">
        <f>BD[[#This Row],[ND]]*BD[[#This Row],[NE]]</f>
        <v>0</v>
      </c>
      <c r="U4276" s="201" t="str">
        <f t="shared" si="258"/>
        <v/>
      </c>
      <c r="V4276" s="199"/>
      <c r="W4276" s="199">
        <f>BD[[#This Row],[NP]]*BD[[#This Row],[N.C]]</f>
        <v>0</v>
      </c>
      <c r="X4276" s="201" t="str">
        <f t="shared" si="259"/>
        <v/>
      </c>
      <c r="Y4276" s="182" t="b">
        <f t="shared" si="260"/>
        <v>0</v>
      </c>
      <c r="Z4276" s="199"/>
      <c r="AA4276" s="199"/>
      <c r="AB4276" s="112"/>
      <c r="AC4276" s="112"/>
      <c r="AD4276" s="112"/>
      <c r="AE4276" s="204"/>
      <c r="AF4276" s="199"/>
    </row>
    <row r="4277" spans="1:32" ht="15.6" hidden="1">
      <c r="A4277" s="198"/>
      <c r="B4277" s="199"/>
      <c r="C4277" s="199"/>
      <c r="D4277" s="199"/>
      <c r="E4277" s="200"/>
      <c r="F4277" s="200"/>
      <c r="G4277" s="199"/>
      <c r="H4277" s="199"/>
      <c r="I4277" s="200"/>
      <c r="J4277" s="204"/>
      <c r="K4277" s="199"/>
      <c r="L4277" s="199"/>
      <c r="M4277" s="199"/>
      <c r="N4277" s="112"/>
      <c r="O4277" s="199"/>
      <c r="P4277" s="199"/>
      <c r="Q4277" s="199"/>
      <c r="R4277" s="199"/>
      <c r="S4277" s="199"/>
      <c r="T4277" s="199">
        <f>BD[[#This Row],[ND]]*BD[[#This Row],[NE]]</f>
        <v>0</v>
      </c>
      <c r="U4277" s="201" t="str">
        <f t="shared" si="258"/>
        <v/>
      </c>
      <c r="V4277" s="199"/>
      <c r="W4277" s="199">
        <f>BD[[#This Row],[NP]]*BD[[#This Row],[N.C]]</f>
        <v>0</v>
      </c>
      <c r="X4277" s="201" t="str">
        <f t="shared" si="259"/>
        <v/>
      </c>
      <c r="Y4277" s="182" t="b">
        <f t="shared" si="260"/>
        <v>0</v>
      </c>
      <c r="Z4277" s="199"/>
      <c r="AA4277" s="199"/>
      <c r="AB4277" s="112"/>
      <c r="AC4277" s="112"/>
      <c r="AD4277" s="112"/>
      <c r="AE4277" s="204"/>
      <c r="AF4277" s="199"/>
    </row>
    <row r="4278" spans="1:32" ht="15.6" hidden="1">
      <c r="A4278" s="198"/>
      <c r="B4278" s="199"/>
      <c r="C4278" s="199"/>
      <c r="D4278" s="199"/>
      <c r="E4278" s="200"/>
      <c r="F4278" s="200"/>
      <c r="G4278" s="199"/>
      <c r="H4278" s="199"/>
      <c r="I4278" s="200"/>
      <c r="J4278" s="204"/>
      <c r="K4278" s="199"/>
      <c r="L4278" s="199"/>
      <c r="M4278" s="199"/>
      <c r="N4278" s="112"/>
      <c r="O4278" s="199"/>
      <c r="P4278" s="199"/>
      <c r="Q4278" s="199"/>
      <c r="R4278" s="199"/>
      <c r="S4278" s="199"/>
      <c r="T4278" s="199">
        <f>BD[[#This Row],[ND]]*BD[[#This Row],[NE]]</f>
        <v>0</v>
      </c>
      <c r="U4278" s="201" t="str">
        <f t="shared" si="258"/>
        <v/>
      </c>
      <c r="V4278" s="199"/>
      <c r="W4278" s="199">
        <f>BD[[#This Row],[NP]]*BD[[#This Row],[N.C]]</f>
        <v>0</v>
      </c>
      <c r="X4278" s="201" t="str">
        <f t="shared" si="259"/>
        <v/>
      </c>
      <c r="Y4278" s="182" t="b">
        <f t="shared" si="260"/>
        <v>0</v>
      </c>
      <c r="Z4278" s="199"/>
      <c r="AA4278" s="199"/>
      <c r="AB4278" s="112"/>
      <c r="AC4278" s="112"/>
      <c r="AD4278" s="112"/>
      <c r="AE4278" s="204"/>
      <c r="AF4278" s="199"/>
    </row>
    <row r="4279" spans="1:32" ht="15.6" hidden="1">
      <c r="A4279" s="198"/>
      <c r="B4279" s="199"/>
      <c r="C4279" s="199"/>
      <c r="D4279" s="199"/>
      <c r="E4279" s="200"/>
      <c r="F4279" s="200"/>
      <c r="G4279" s="199"/>
      <c r="H4279" s="199"/>
      <c r="I4279" s="200"/>
      <c r="J4279" s="204"/>
      <c r="K4279" s="199"/>
      <c r="L4279" s="199"/>
      <c r="M4279" s="199"/>
      <c r="N4279" s="112"/>
      <c r="O4279" s="199"/>
      <c r="P4279" s="199"/>
      <c r="Q4279" s="199"/>
      <c r="R4279" s="199"/>
      <c r="S4279" s="199"/>
      <c r="T4279" s="199">
        <f>BD[[#This Row],[ND]]*BD[[#This Row],[NE]]</f>
        <v>0</v>
      </c>
      <c r="U4279" s="201" t="str">
        <f t="shared" si="258"/>
        <v/>
      </c>
      <c r="V4279" s="199"/>
      <c r="W4279" s="199">
        <f>BD[[#This Row],[NP]]*BD[[#This Row],[N.C]]</f>
        <v>0</v>
      </c>
      <c r="X4279" s="201" t="str">
        <f t="shared" si="259"/>
        <v/>
      </c>
      <c r="Y4279" s="182" t="b">
        <f t="shared" si="260"/>
        <v>0</v>
      </c>
      <c r="Z4279" s="199"/>
      <c r="AA4279" s="199"/>
      <c r="AB4279" s="112"/>
      <c r="AC4279" s="112"/>
      <c r="AD4279" s="112"/>
      <c r="AE4279" s="204"/>
      <c r="AF4279" s="199"/>
    </row>
    <row r="4280" spans="1:32" ht="15.6" hidden="1">
      <c r="A4280" s="198"/>
      <c r="B4280" s="199"/>
      <c r="C4280" s="199"/>
      <c r="D4280" s="199"/>
      <c r="E4280" s="200"/>
      <c r="F4280" s="200"/>
      <c r="G4280" s="199"/>
      <c r="H4280" s="199"/>
      <c r="I4280" s="200"/>
      <c r="J4280" s="204"/>
      <c r="K4280" s="199"/>
      <c r="L4280" s="199"/>
      <c r="M4280" s="199"/>
      <c r="N4280" s="112"/>
      <c r="O4280" s="199"/>
      <c r="P4280" s="199"/>
      <c r="Q4280" s="199"/>
      <c r="R4280" s="199"/>
      <c r="S4280" s="199"/>
      <c r="T4280" s="199">
        <f>BD[[#This Row],[ND]]*BD[[#This Row],[NE]]</f>
        <v>0</v>
      </c>
      <c r="U4280" s="201" t="str">
        <f t="shared" si="258"/>
        <v/>
      </c>
      <c r="V4280" s="199"/>
      <c r="W4280" s="199">
        <f>BD[[#This Row],[NP]]*BD[[#This Row],[N.C]]</f>
        <v>0</v>
      </c>
      <c r="X4280" s="201" t="str">
        <f t="shared" si="259"/>
        <v/>
      </c>
      <c r="Y4280" s="182" t="b">
        <f t="shared" si="260"/>
        <v>0</v>
      </c>
      <c r="Z4280" s="199"/>
      <c r="AA4280" s="199"/>
      <c r="AB4280" s="112"/>
      <c r="AC4280" s="112"/>
      <c r="AD4280" s="112"/>
      <c r="AE4280" s="204"/>
      <c r="AF4280" s="199"/>
    </row>
    <row r="4281" spans="1:32" ht="15.6" hidden="1">
      <c r="A4281" s="198"/>
      <c r="B4281" s="199"/>
      <c r="C4281" s="199"/>
      <c r="D4281" s="199"/>
      <c r="E4281" s="200"/>
      <c r="F4281" s="200"/>
      <c r="G4281" s="199"/>
      <c r="H4281" s="199"/>
      <c r="I4281" s="200"/>
      <c r="J4281" s="204"/>
      <c r="K4281" s="199"/>
      <c r="L4281" s="199"/>
      <c r="M4281" s="199"/>
      <c r="N4281" s="112"/>
      <c r="O4281" s="199"/>
      <c r="P4281" s="199"/>
      <c r="Q4281" s="199"/>
      <c r="R4281" s="199"/>
      <c r="S4281" s="199"/>
      <c r="T4281" s="199">
        <f>BD[[#This Row],[ND]]*BD[[#This Row],[NE]]</f>
        <v>0</v>
      </c>
      <c r="U4281" s="201" t="str">
        <f t="shared" si="258"/>
        <v/>
      </c>
      <c r="V4281" s="199"/>
      <c r="W4281" s="199">
        <f>BD[[#This Row],[NP]]*BD[[#This Row],[N.C]]</f>
        <v>0</v>
      </c>
      <c r="X4281" s="201" t="str">
        <f t="shared" si="259"/>
        <v/>
      </c>
      <c r="Y4281" s="182" t="b">
        <f t="shared" si="260"/>
        <v>0</v>
      </c>
      <c r="Z4281" s="199"/>
      <c r="AA4281" s="199"/>
      <c r="AB4281" s="112"/>
      <c r="AC4281" s="112"/>
      <c r="AD4281" s="112"/>
      <c r="AE4281" s="204"/>
      <c r="AF4281" s="199"/>
    </row>
    <row r="4282" spans="1:32" ht="15.6" hidden="1">
      <c r="A4282" s="198"/>
      <c r="B4282" s="199"/>
      <c r="C4282" s="199"/>
      <c r="D4282" s="199"/>
      <c r="E4282" s="200"/>
      <c r="F4282" s="200"/>
      <c r="G4282" s="199"/>
      <c r="H4282" s="199"/>
      <c r="I4282" s="200"/>
      <c r="J4282" s="204"/>
      <c r="K4282" s="199"/>
      <c r="L4282" s="199"/>
      <c r="M4282" s="199"/>
      <c r="N4282" s="112"/>
      <c r="O4282" s="199"/>
      <c r="P4282" s="199"/>
      <c r="Q4282" s="199"/>
      <c r="R4282" s="199"/>
      <c r="S4282" s="199"/>
      <c r="T4282" s="199">
        <f>BD[[#This Row],[ND]]*BD[[#This Row],[NE]]</f>
        <v>0</v>
      </c>
      <c r="U4282" s="201" t="str">
        <f t="shared" si="258"/>
        <v/>
      </c>
      <c r="V4282" s="199"/>
      <c r="W4282" s="199">
        <f>BD[[#This Row],[NP]]*BD[[#This Row],[N.C]]</f>
        <v>0</v>
      </c>
      <c r="X4282" s="201" t="str">
        <f t="shared" si="259"/>
        <v/>
      </c>
      <c r="Y4282" s="182" t="b">
        <f t="shared" si="260"/>
        <v>0</v>
      </c>
      <c r="Z4282" s="199"/>
      <c r="AA4282" s="199"/>
      <c r="AB4282" s="112"/>
      <c r="AC4282" s="112"/>
      <c r="AD4282" s="112"/>
      <c r="AE4282" s="204"/>
      <c r="AF4282" s="199"/>
    </row>
    <row r="4283" spans="1:32" ht="15.6" hidden="1">
      <c r="A4283" s="198"/>
      <c r="B4283" s="199"/>
      <c r="C4283" s="199"/>
      <c r="D4283" s="199"/>
      <c r="E4283" s="200"/>
      <c r="F4283" s="200"/>
      <c r="G4283" s="199"/>
      <c r="H4283" s="199"/>
      <c r="I4283" s="200"/>
      <c r="J4283" s="204"/>
      <c r="K4283" s="199"/>
      <c r="L4283" s="199"/>
      <c r="M4283" s="199"/>
      <c r="N4283" s="112"/>
      <c r="O4283" s="199"/>
      <c r="P4283" s="199"/>
      <c r="Q4283" s="199"/>
      <c r="R4283" s="199"/>
      <c r="S4283" s="199"/>
      <c r="T4283" s="199">
        <f>BD[[#This Row],[ND]]*BD[[#This Row],[NE]]</f>
        <v>0</v>
      </c>
      <c r="U4283" s="201" t="str">
        <f t="shared" si="258"/>
        <v/>
      </c>
      <c r="V4283" s="199"/>
      <c r="W4283" s="199">
        <f>BD[[#This Row],[NP]]*BD[[#This Row],[N.C]]</f>
        <v>0</v>
      </c>
      <c r="X4283" s="201" t="str">
        <f t="shared" si="259"/>
        <v/>
      </c>
      <c r="Y4283" s="182" t="b">
        <f t="shared" si="260"/>
        <v>0</v>
      </c>
      <c r="Z4283" s="199"/>
      <c r="AA4283" s="199"/>
      <c r="AB4283" s="112"/>
      <c r="AC4283" s="112"/>
      <c r="AD4283" s="112"/>
      <c r="AE4283" s="204"/>
      <c r="AF4283" s="199"/>
    </row>
    <row r="4284" spans="1:32" ht="15.6" hidden="1">
      <c r="A4284" s="198"/>
      <c r="B4284" s="199"/>
      <c r="C4284" s="199"/>
      <c r="D4284" s="199"/>
      <c r="E4284" s="200"/>
      <c r="F4284" s="200"/>
      <c r="G4284" s="199"/>
      <c r="H4284" s="199"/>
      <c r="I4284" s="200"/>
      <c r="J4284" s="204"/>
      <c r="K4284" s="199"/>
      <c r="L4284" s="199"/>
      <c r="M4284" s="199"/>
      <c r="N4284" s="112"/>
      <c r="O4284" s="199"/>
      <c r="P4284" s="199"/>
      <c r="Q4284" s="199"/>
      <c r="R4284" s="199"/>
      <c r="S4284" s="199"/>
      <c r="T4284" s="199">
        <f>BD[[#This Row],[ND]]*BD[[#This Row],[NE]]</f>
        <v>0</v>
      </c>
      <c r="U4284" s="201" t="str">
        <f t="shared" si="258"/>
        <v/>
      </c>
      <c r="V4284" s="199"/>
      <c r="W4284" s="199">
        <f>BD[[#This Row],[NP]]*BD[[#This Row],[N.C]]</f>
        <v>0</v>
      </c>
      <c r="X4284" s="201" t="str">
        <f t="shared" si="259"/>
        <v/>
      </c>
      <c r="Y4284" s="182" t="b">
        <f t="shared" si="260"/>
        <v>0</v>
      </c>
      <c r="Z4284" s="199"/>
      <c r="AA4284" s="199"/>
      <c r="AB4284" s="112"/>
      <c r="AC4284" s="112"/>
      <c r="AD4284" s="112"/>
      <c r="AE4284" s="204"/>
      <c r="AF4284" s="199"/>
    </row>
    <row r="4285" spans="1:32" ht="15.6" hidden="1">
      <c r="A4285" s="198"/>
      <c r="B4285" s="199"/>
      <c r="C4285" s="199"/>
      <c r="D4285" s="199"/>
      <c r="E4285" s="200"/>
      <c r="F4285" s="200"/>
      <c r="G4285" s="199"/>
      <c r="H4285" s="199"/>
      <c r="I4285" s="200"/>
      <c r="J4285" s="204"/>
      <c r="K4285" s="199"/>
      <c r="L4285" s="199"/>
      <c r="M4285" s="199"/>
      <c r="N4285" s="112"/>
      <c r="O4285" s="199"/>
      <c r="P4285" s="199"/>
      <c r="Q4285" s="199"/>
      <c r="R4285" s="199"/>
      <c r="S4285" s="199"/>
      <c r="T4285" s="199">
        <f>BD[[#This Row],[ND]]*BD[[#This Row],[NE]]</f>
        <v>0</v>
      </c>
      <c r="U4285" s="201" t="str">
        <f t="shared" si="258"/>
        <v/>
      </c>
      <c r="V4285" s="199"/>
      <c r="W4285" s="199">
        <f>BD[[#This Row],[NP]]*BD[[#This Row],[N.C]]</f>
        <v>0</v>
      </c>
      <c r="X4285" s="201" t="str">
        <f t="shared" si="259"/>
        <v/>
      </c>
      <c r="Y4285" s="182" t="b">
        <f t="shared" si="260"/>
        <v>0</v>
      </c>
      <c r="Z4285" s="199"/>
      <c r="AA4285" s="199"/>
      <c r="AB4285" s="112"/>
      <c r="AC4285" s="112"/>
      <c r="AD4285" s="112"/>
      <c r="AE4285" s="204"/>
      <c r="AF4285" s="199"/>
    </row>
    <row r="4286" spans="1:32" ht="15.6" hidden="1">
      <c r="A4286" s="198"/>
      <c r="B4286" s="199"/>
      <c r="C4286" s="199"/>
      <c r="D4286" s="199"/>
      <c r="E4286" s="200"/>
      <c r="F4286" s="200"/>
      <c r="G4286" s="199"/>
      <c r="H4286" s="199"/>
      <c r="I4286" s="200"/>
      <c r="J4286" s="204"/>
      <c r="K4286" s="199"/>
      <c r="L4286" s="199"/>
      <c r="M4286" s="199"/>
      <c r="N4286" s="112"/>
      <c r="O4286" s="199"/>
      <c r="P4286" s="199"/>
      <c r="Q4286" s="199"/>
      <c r="R4286" s="199"/>
      <c r="S4286" s="199"/>
      <c r="T4286" s="199">
        <f>BD[[#This Row],[ND]]*BD[[#This Row],[NE]]</f>
        <v>0</v>
      </c>
      <c r="U4286" s="201" t="str">
        <f t="shared" si="258"/>
        <v/>
      </c>
      <c r="V4286" s="199"/>
      <c r="W4286" s="199">
        <f>BD[[#This Row],[NP]]*BD[[#This Row],[N.C]]</f>
        <v>0</v>
      </c>
      <c r="X4286" s="201" t="str">
        <f t="shared" si="259"/>
        <v/>
      </c>
      <c r="Y4286" s="182" t="b">
        <f t="shared" si="260"/>
        <v>0</v>
      </c>
      <c r="Z4286" s="199"/>
      <c r="AA4286" s="199"/>
      <c r="AB4286" s="112"/>
      <c r="AC4286" s="112"/>
      <c r="AD4286" s="112"/>
      <c r="AE4286" s="204"/>
      <c r="AF4286" s="199"/>
    </row>
    <row r="4287" spans="1:32" ht="15.6" hidden="1">
      <c r="A4287" s="198"/>
      <c r="B4287" s="199"/>
      <c r="C4287" s="199"/>
      <c r="D4287" s="199"/>
      <c r="E4287" s="200"/>
      <c r="F4287" s="200"/>
      <c r="G4287" s="199"/>
      <c r="H4287" s="199"/>
      <c r="I4287" s="200"/>
      <c r="J4287" s="204"/>
      <c r="K4287" s="199"/>
      <c r="L4287" s="199"/>
      <c r="M4287" s="199"/>
      <c r="N4287" s="112"/>
      <c r="O4287" s="199"/>
      <c r="P4287" s="199"/>
      <c r="Q4287" s="199"/>
      <c r="R4287" s="199"/>
      <c r="S4287" s="199"/>
      <c r="T4287" s="199">
        <f>BD[[#This Row],[ND]]*BD[[#This Row],[NE]]</f>
        <v>0</v>
      </c>
      <c r="U4287" s="201" t="str">
        <f t="shared" si="258"/>
        <v/>
      </c>
      <c r="V4287" s="199"/>
      <c r="W4287" s="199">
        <f>BD[[#This Row],[NP]]*BD[[#This Row],[N.C]]</f>
        <v>0</v>
      </c>
      <c r="X4287" s="201" t="str">
        <f t="shared" si="259"/>
        <v/>
      </c>
      <c r="Y4287" s="182" t="b">
        <f t="shared" si="260"/>
        <v>0</v>
      </c>
      <c r="Z4287" s="199"/>
      <c r="AA4287" s="199"/>
      <c r="AB4287" s="112"/>
      <c r="AC4287" s="112"/>
      <c r="AD4287" s="112"/>
      <c r="AE4287" s="204"/>
      <c r="AF4287" s="199"/>
    </row>
    <row r="4288" spans="1:32" ht="15.6" hidden="1">
      <c r="A4288" s="198"/>
      <c r="B4288" s="199"/>
      <c r="C4288" s="199"/>
      <c r="D4288" s="199"/>
      <c r="E4288" s="200"/>
      <c r="F4288" s="200"/>
      <c r="G4288" s="199"/>
      <c r="H4288" s="199"/>
      <c r="I4288" s="200"/>
      <c r="J4288" s="204"/>
      <c r="K4288" s="199"/>
      <c r="L4288" s="199"/>
      <c r="M4288" s="199"/>
      <c r="N4288" s="112"/>
      <c r="O4288" s="199"/>
      <c r="P4288" s="199"/>
      <c r="Q4288" s="199"/>
      <c r="R4288" s="199"/>
      <c r="S4288" s="199"/>
      <c r="T4288" s="199">
        <f>BD[[#This Row],[ND]]*BD[[#This Row],[NE]]</f>
        <v>0</v>
      </c>
      <c r="U4288" s="201" t="str">
        <f t="shared" ref="U4288:U4351" si="261">IF(AND(T4288&lt;=40,T4288&gt;=24),"MUY ALTO",IF(AND(T4288&lt;=20,T4288&gt;=10),"ALTO",IF(AND(T4288&lt;=8,T4288&gt;=6),"MEDIO",IF(AND(T4288&lt;=4,T4288&gt;=1),"BAJO",""))))</f>
        <v/>
      </c>
      <c r="V4288" s="199"/>
      <c r="W4288" s="199">
        <f>BD[[#This Row],[NP]]*BD[[#This Row],[N.C]]</f>
        <v>0</v>
      </c>
      <c r="X4288" s="201" t="str">
        <f t="shared" ref="X4288:X4351" si="262">IFERROR(IF(AND(W4288&gt;=600,W4288&lt;=4000),"I",IF(AND(W4288&lt;500,W4288&gt;=150),"II",IF(AND(W4288&lt;=120,W4288&gt;=40),"III",IF(W4288=20,"IV","")))),"")</f>
        <v/>
      </c>
      <c r="Y4288" s="182" t="b">
        <f t="shared" ref="Y4288:Y4351" si="263">IF(AND(X4288="I"),"NO ACEPTABLE",IF(AND(X4288="II"),"ACEPTABLE CON CONTROL ESPECIFICO",IF(AND(X4288="III"),"MEJORABLE",IF(AND(X4288="IV"),"ACEPTABLE"))))</f>
        <v>0</v>
      </c>
      <c r="Z4288" s="199"/>
      <c r="AA4288" s="199"/>
      <c r="AB4288" s="112"/>
      <c r="AC4288" s="112"/>
      <c r="AD4288" s="112"/>
      <c r="AE4288" s="204"/>
      <c r="AF4288" s="199"/>
    </row>
    <row r="4289" spans="1:32" ht="15.6" hidden="1">
      <c r="A4289" s="198"/>
      <c r="B4289" s="199"/>
      <c r="C4289" s="199"/>
      <c r="D4289" s="199"/>
      <c r="E4289" s="200"/>
      <c r="F4289" s="200"/>
      <c r="G4289" s="199"/>
      <c r="H4289" s="199"/>
      <c r="I4289" s="200"/>
      <c r="J4289" s="204"/>
      <c r="K4289" s="199"/>
      <c r="L4289" s="199"/>
      <c r="M4289" s="199"/>
      <c r="N4289" s="112"/>
      <c r="O4289" s="199"/>
      <c r="P4289" s="199"/>
      <c r="Q4289" s="199"/>
      <c r="R4289" s="199"/>
      <c r="S4289" s="199"/>
      <c r="T4289" s="199">
        <f>BD[[#This Row],[ND]]*BD[[#This Row],[NE]]</f>
        <v>0</v>
      </c>
      <c r="U4289" s="201" t="str">
        <f t="shared" si="261"/>
        <v/>
      </c>
      <c r="V4289" s="199"/>
      <c r="W4289" s="199">
        <f>BD[[#This Row],[NP]]*BD[[#This Row],[N.C]]</f>
        <v>0</v>
      </c>
      <c r="X4289" s="201" t="str">
        <f t="shared" si="262"/>
        <v/>
      </c>
      <c r="Y4289" s="182" t="b">
        <f t="shared" si="263"/>
        <v>0</v>
      </c>
      <c r="Z4289" s="199"/>
      <c r="AA4289" s="199"/>
      <c r="AB4289" s="112"/>
      <c r="AC4289" s="112"/>
      <c r="AD4289" s="112"/>
      <c r="AE4289" s="204"/>
      <c r="AF4289" s="199"/>
    </row>
    <row r="4290" spans="1:32" ht="15.6" hidden="1">
      <c r="A4290" s="198"/>
      <c r="B4290" s="199"/>
      <c r="C4290" s="199"/>
      <c r="D4290" s="199"/>
      <c r="E4290" s="200"/>
      <c r="F4290" s="200"/>
      <c r="G4290" s="199"/>
      <c r="H4290" s="199"/>
      <c r="I4290" s="200"/>
      <c r="J4290" s="204"/>
      <c r="K4290" s="199"/>
      <c r="L4290" s="199"/>
      <c r="M4290" s="199"/>
      <c r="N4290" s="112"/>
      <c r="O4290" s="199"/>
      <c r="P4290" s="199"/>
      <c r="Q4290" s="199"/>
      <c r="R4290" s="199"/>
      <c r="S4290" s="199"/>
      <c r="T4290" s="199">
        <f>BD[[#This Row],[ND]]*BD[[#This Row],[NE]]</f>
        <v>0</v>
      </c>
      <c r="U4290" s="201" t="str">
        <f t="shared" si="261"/>
        <v/>
      </c>
      <c r="V4290" s="199"/>
      <c r="W4290" s="199">
        <f>BD[[#This Row],[NP]]*BD[[#This Row],[N.C]]</f>
        <v>0</v>
      </c>
      <c r="X4290" s="201" t="str">
        <f t="shared" si="262"/>
        <v/>
      </c>
      <c r="Y4290" s="182" t="b">
        <f t="shared" si="263"/>
        <v>0</v>
      </c>
      <c r="Z4290" s="199"/>
      <c r="AA4290" s="199"/>
      <c r="AB4290" s="112"/>
      <c r="AC4290" s="112"/>
      <c r="AD4290" s="112"/>
      <c r="AE4290" s="204"/>
      <c r="AF4290" s="199"/>
    </row>
    <row r="4291" spans="1:32" ht="15.6" hidden="1">
      <c r="A4291" s="198"/>
      <c r="B4291" s="199"/>
      <c r="C4291" s="199"/>
      <c r="D4291" s="199"/>
      <c r="E4291" s="200"/>
      <c r="F4291" s="200"/>
      <c r="G4291" s="199"/>
      <c r="H4291" s="199"/>
      <c r="I4291" s="200"/>
      <c r="J4291" s="204"/>
      <c r="K4291" s="199"/>
      <c r="L4291" s="199"/>
      <c r="M4291" s="199"/>
      <c r="N4291" s="112"/>
      <c r="O4291" s="199"/>
      <c r="P4291" s="199"/>
      <c r="Q4291" s="199"/>
      <c r="R4291" s="199"/>
      <c r="S4291" s="199"/>
      <c r="T4291" s="199">
        <f>BD[[#This Row],[ND]]*BD[[#This Row],[NE]]</f>
        <v>0</v>
      </c>
      <c r="U4291" s="201" t="str">
        <f t="shared" si="261"/>
        <v/>
      </c>
      <c r="V4291" s="199"/>
      <c r="W4291" s="199">
        <f>BD[[#This Row],[NP]]*BD[[#This Row],[N.C]]</f>
        <v>0</v>
      </c>
      <c r="X4291" s="201" t="str">
        <f t="shared" si="262"/>
        <v/>
      </c>
      <c r="Y4291" s="182" t="b">
        <f t="shared" si="263"/>
        <v>0</v>
      </c>
      <c r="Z4291" s="199"/>
      <c r="AA4291" s="199"/>
      <c r="AB4291" s="112"/>
      <c r="AC4291" s="112"/>
      <c r="AD4291" s="112"/>
      <c r="AE4291" s="204"/>
      <c r="AF4291" s="199"/>
    </row>
    <row r="4292" spans="1:32" ht="15.6" hidden="1">
      <c r="A4292" s="198"/>
      <c r="B4292" s="199"/>
      <c r="C4292" s="199"/>
      <c r="D4292" s="199"/>
      <c r="E4292" s="200"/>
      <c r="F4292" s="200"/>
      <c r="G4292" s="199"/>
      <c r="H4292" s="199"/>
      <c r="I4292" s="200"/>
      <c r="J4292" s="204"/>
      <c r="K4292" s="199"/>
      <c r="L4292" s="199"/>
      <c r="M4292" s="199"/>
      <c r="N4292" s="112"/>
      <c r="O4292" s="199"/>
      <c r="P4292" s="199"/>
      <c r="Q4292" s="199"/>
      <c r="R4292" s="199"/>
      <c r="S4292" s="199"/>
      <c r="T4292" s="199">
        <f>BD[[#This Row],[ND]]*BD[[#This Row],[NE]]</f>
        <v>0</v>
      </c>
      <c r="U4292" s="201" t="str">
        <f t="shared" si="261"/>
        <v/>
      </c>
      <c r="V4292" s="199"/>
      <c r="W4292" s="199">
        <f>BD[[#This Row],[NP]]*BD[[#This Row],[N.C]]</f>
        <v>0</v>
      </c>
      <c r="X4292" s="201" t="str">
        <f t="shared" si="262"/>
        <v/>
      </c>
      <c r="Y4292" s="182" t="b">
        <f t="shared" si="263"/>
        <v>0</v>
      </c>
      <c r="Z4292" s="199"/>
      <c r="AA4292" s="199"/>
      <c r="AB4292" s="112"/>
      <c r="AC4292" s="112"/>
      <c r="AD4292" s="112"/>
      <c r="AE4292" s="204"/>
      <c r="AF4292" s="199"/>
    </row>
    <row r="4293" spans="1:32" ht="15.6" hidden="1">
      <c r="A4293" s="198"/>
      <c r="B4293" s="199"/>
      <c r="C4293" s="199"/>
      <c r="D4293" s="199"/>
      <c r="E4293" s="200"/>
      <c r="F4293" s="200"/>
      <c r="G4293" s="199"/>
      <c r="H4293" s="199"/>
      <c r="I4293" s="200"/>
      <c r="J4293" s="204"/>
      <c r="K4293" s="199"/>
      <c r="L4293" s="199"/>
      <c r="M4293" s="199"/>
      <c r="N4293" s="112"/>
      <c r="O4293" s="199"/>
      <c r="P4293" s="199"/>
      <c r="Q4293" s="199"/>
      <c r="R4293" s="199"/>
      <c r="S4293" s="199"/>
      <c r="T4293" s="199">
        <f>BD[[#This Row],[ND]]*BD[[#This Row],[NE]]</f>
        <v>0</v>
      </c>
      <c r="U4293" s="201" t="str">
        <f t="shared" si="261"/>
        <v/>
      </c>
      <c r="V4293" s="199"/>
      <c r="W4293" s="199">
        <f>BD[[#This Row],[NP]]*BD[[#This Row],[N.C]]</f>
        <v>0</v>
      </c>
      <c r="X4293" s="201" t="str">
        <f t="shared" si="262"/>
        <v/>
      </c>
      <c r="Y4293" s="182" t="b">
        <f t="shared" si="263"/>
        <v>0</v>
      </c>
      <c r="Z4293" s="199"/>
      <c r="AA4293" s="199"/>
      <c r="AB4293" s="112"/>
      <c r="AC4293" s="112"/>
      <c r="AD4293" s="112"/>
      <c r="AE4293" s="204"/>
      <c r="AF4293" s="199"/>
    </row>
    <row r="4294" spans="1:32" ht="15.6" hidden="1">
      <c r="A4294" s="198"/>
      <c r="B4294" s="199"/>
      <c r="C4294" s="199"/>
      <c r="D4294" s="199"/>
      <c r="E4294" s="200"/>
      <c r="F4294" s="200"/>
      <c r="G4294" s="199"/>
      <c r="H4294" s="199"/>
      <c r="I4294" s="200"/>
      <c r="J4294" s="204"/>
      <c r="K4294" s="199"/>
      <c r="L4294" s="199"/>
      <c r="M4294" s="199"/>
      <c r="N4294" s="112"/>
      <c r="O4294" s="199"/>
      <c r="P4294" s="199"/>
      <c r="Q4294" s="199"/>
      <c r="R4294" s="199"/>
      <c r="S4294" s="199"/>
      <c r="T4294" s="199">
        <f>BD[[#This Row],[ND]]*BD[[#This Row],[NE]]</f>
        <v>0</v>
      </c>
      <c r="U4294" s="201" t="str">
        <f t="shared" si="261"/>
        <v/>
      </c>
      <c r="V4294" s="199"/>
      <c r="W4294" s="199">
        <f>BD[[#This Row],[NP]]*BD[[#This Row],[N.C]]</f>
        <v>0</v>
      </c>
      <c r="X4294" s="201" t="str">
        <f t="shared" si="262"/>
        <v/>
      </c>
      <c r="Y4294" s="182" t="b">
        <f t="shared" si="263"/>
        <v>0</v>
      </c>
      <c r="Z4294" s="199"/>
      <c r="AA4294" s="199"/>
      <c r="AB4294" s="112"/>
      <c r="AC4294" s="112"/>
      <c r="AD4294" s="112"/>
      <c r="AE4294" s="204"/>
      <c r="AF4294" s="199"/>
    </row>
    <row r="4295" spans="1:32" ht="15.6" hidden="1">
      <c r="A4295" s="198"/>
      <c r="B4295" s="199"/>
      <c r="C4295" s="199"/>
      <c r="D4295" s="199"/>
      <c r="E4295" s="200"/>
      <c r="F4295" s="200"/>
      <c r="G4295" s="199"/>
      <c r="H4295" s="199"/>
      <c r="I4295" s="200"/>
      <c r="J4295" s="204"/>
      <c r="K4295" s="199"/>
      <c r="L4295" s="199"/>
      <c r="M4295" s="199"/>
      <c r="N4295" s="112"/>
      <c r="O4295" s="199"/>
      <c r="P4295" s="199"/>
      <c r="Q4295" s="199"/>
      <c r="R4295" s="199"/>
      <c r="S4295" s="199"/>
      <c r="T4295" s="199">
        <f>BD[[#This Row],[ND]]*BD[[#This Row],[NE]]</f>
        <v>0</v>
      </c>
      <c r="U4295" s="201" t="str">
        <f t="shared" si="261"/>
        <v/>
      </c>
      <c r="V4295" s="199"/>
      <c r="W4295" s="199">
        <f>BD[[#This Row],[NP]]*BD[[#This Row],[N.C]]</f>
        <v>0</v>
      </c>
      <c r="X4295" s="201" t="str">
        <f t="shared" si="262"/>
        <v/>
      </c>
      <c r="Y4295" s="182" t="b">
        <f t="shared" si="263"/>
        <v>0</v>
      </c>
      <c r="Z4295" s="199"/>
      <c r="AA4295" s="199"/>
      <c r="AB4295" s="112"/>
      <c r="AC4295" s="112"/>
      <c r="AD4295" s="112"/>
      <c r="AE4295" s="204"/>
      <c r="AF4295" s="199"/>
    </row>
    <row r="4296" spans="1:32" ht="15.6" hidden="1">
      <c r="A4296" s="198"/>
      <c r="B4296" s="199"/>
      <c r="C4296" s="199"/>
      <c r="D4296" s="199"/>
      <c r="E4296" s="200"/>
      <c r="F4296" s="200"/>
      <c r="G4296" s="199"/>
      <c r="H4296" s="199"/>
      <c r="I4296" s="200"/>
      <c r="J4296" s="204"/>
      <c r="K4296" s="199"/>
      <c r="L4296" s="199"/>
      <c r="M4296" s="199"/>
      <c r="N4296" s="112"/>
      <c r="O4296" s="199"/>
      <c r="P4296" s="199"/>
      <c r="Q4296" s="199"/>
      <c r="R4296" s="199"/>
      <c r="S4296" s="199"/>
      <c r="T4296" s="199">
        <f>BD[[#This Row],[ND]]*BD[[#This Row],[NE]]</f>
        <v>0</v>
      </c>
      <c r="U4296" s="201" t="str">
        <f t="shared" si="261"/>
        <v/>
      </c>
      <c r="V4296" s="199"/>
      <c r="W4296" s="199">
        <f>BD[[#This Row],[NP]]*BD[[#This Row],[N.C]]</f>
        <v>0</v>
      </c>
      <c r="X4296" s="201" t="str">
        <f t="shared" si="262"/>
        <v/>
      </c>
      <c r="Y4296" s="182" t="b">
        <f t="shared" si="263"/>
        <v>0</v>
      </c>
      <c r="Z4296" s="199"/>
      <c r="AA4296" s="199"/>
      <c r="AB4296" s="112"/>
      <c r="AC4296" s="112"/>
      <c r="AD4296" s="112"/>
      <c r="AE4296" s="204"/>
      <c r="AF4296" s="199"/>
    </row>
    <row r="4297" spans="1:32" ht="15.6" hidden="1">
      <c r="A4297" s="198"/>
      <c r="B4297" s="199"/>
      <c r="C4297" s="199"/>
      <c r="D4297" s="199"/>
      <c r="E4297" s="200"/>
      <c r="F4297" s="200"/>
      <c r="G4297" s="199"/>
      <c r="H4297" s="199"/>
      <c r="I4297" s="200"/>
      <c r="J4297" s="204"/>
      <c r="K4297" s="199"/>
      <c r="L4297" s="199"/>
      <c r="M4297" s="199"/>
      <c r="N4297" s="112"/>
      <c r="O4297" s="199"/>
      <c r="P4297" s="199"/>
      <c r="Q4297" s="199"/>
      <c r="R4297" s="199"/>
      <c r="S4297" s="199"/>
      <c r="T4297" s="199">
        <f>BD[[#This Row],[ND]]*BD[[#This Row],[NE]]</f>
        <v>0</v>
      </c>
      <c r="U4297" s="201" t="str">
        <f t="shared" si="261"/>
        <v/>
      </c>
      <c r="V4297" s="199"/>
      <c r="W4297" s="199">
        <f>BD[[#This Row],[NP]]*BD[[#This Row],[N.C]]</f>
        <v>0</v>
      </c>
      <c r="X4297" s="201" t="str">
        <f t="shared" si="262"/>
        <v/>
      </c>
      <c r="Y4297" s="182" t="b">
        <f t="shared" si="263"/>
        <v>0</v>
      </c>
      <c r="Z4297" s="199"/>
      <c r="AA4297" s="199"/>
      <c r="AB4297" s="112"/>
      <c r="AC4297" s="112"/>
      <c r="AD4297" s="112"/>
      <c r="AE4297" s="204"/>
      <c r="AF4297" s="199"/>
    </row>
    <row r="4298" spans="1:32" ht="15.6" hidden="1">
      <c r="A4298" s="198"/>
      <c r="B4298" s="199"/>
      <c r="C4298" s="199"/>
      <c r="D4298" s="199"/>
      <c r="E4298" s="200"/>
      <c r="F4298" s="200"/>
      <c r="G4298" s="199"/>
      <c r="H4298" s="199"/>
      <c r="I4298" s="200"/>
      <c r="J4298" s="204"/>
      <c r="K4298" s="199"/>
      <c r="L4298" s="199"/>
      <c r="M4298" s="199"/>
      <c r="N4298" s="112"/>
      <c r="O4298" s="199"/>
      <c r="P4298" s="199"/>
      <c r="Q4298" s="199"/>
      <c r="R4298" s="199"/>
      <c r="S4298" s="199"/>
      <c r="T4298" s="199">
        <f>BD[[#This Row],[ND]]*BD[[#This Row],[NE]]</f>
        <v>0</v>
      </c>
      <c r="U4298" s="201" t="str">
        <f t="shared" si="261"/>
        <v/>
      </c>
      <c r="V4298" s="199"/>
      <c r="W4298" s="199">
        <f>BD[[#This Row],[NP]]*BD[[#This Row],[N.C]]</f>
        <v>0</v>
      </c>
      <c r="X4298" s="201" t="str">
        <f t="shared" si="262"/>
        <v/>
      </c>
      <c r="Y4298" s="182" t="b">
        <f t="shared" si="263"/>
        <v>0</v>
      </c>
      <c r="Z4298" s="199"/>
      <c r="AA4298" s="199"/>
      <c r="AB4298" s="112"/>
      <c r="AC4298" s="112"/>
      <c r="AD4298" s="112"/>
      <c r="AE4298" s="204"/>
      <c r="AF4298" s="199"/>
    </row>
    <row r="4299" spans="1:32" ht="15.6" hidden="1">
      <c r="A4299" s="198"/>
      <c r="B4299" s="199"/>
      <c r="C4299" s="199"/>
      <c r="D4299" s="199"/>
      <c r="E4299" s="200"/>
      <c r="F4299" s="200"/>
      <c r="G4299" s="199"/>
      <c r="H4299" s="199"/>
      <c r="I4299" s="200"/>
      <c r="J4299" s="204"/>
      <c r="K4299" s="199"/>
      <c r="L4299" s="199"/>
      <c r="M4299" s="199"/>
      <c r="N4299" s="112"/>
      <c r="O4299" s="199"/>
      <c r="P4299" s="199"/>
      <c r="Q4299" s="199"/>
      <c r="R4299" s="199"/>
      <c r="S4299" s="199"/>
      <c r="T4299" s="199">
        <f>BD[[#This Row],[ND]]*BD[[#This Row],[NE]]</f>
        <v>0</v>
      </c>
      <c r="U4299" s="201" t="str">
        <f t="shared" si="261"/>
        <v/>
      </c>
      <c r="V4299" s="199"/>
      <c r="W4299" s="199">
        <f>BD[[#This Row],[NP]]*BD[[#This Row],[N.C]]</f>
        <v>0</v>
      </c>
      <c r="X4299" s="201" t="str">
        <f t="shared" si="262"/>
        <v/>
      </c>
      <c r="Y4299" s="182" t="b">
        <f t="shared" si="263"/>
        <v>0</v>
      </c>
      <c r="Z4299" s="199"/>
      <c r="AA4299" s="199"/>
      <c r="AB4299" s="112"/>
      <c r="AC4299" s="112"/>
      <c r="AD4299" s="112"/>
      <c r="AE4299" s="204"/>
      <c r="AF4299" s="199"/>
    </row>
    <row r="4300" spans="1:32" ht="15.6" hidden="1">
      <c r="A4300" s="198"/>
      <c r="B4300" s="199"/>
      <c r="C4300" s="199"/>
      <c r="D4300" s="199"/>
      <c r="E4300" s="200"/>
      <c r="F4300" s="200"/>
      <c r="G4300" s="199"/>
      <c r="H4300" s="199"/>
      <c r="I4300" s="200"/>
      <c r="J4300" s="204"/>
      <c r="K4300" s="199"/>
      <c r="L4300" s="199"/>
      <c r="M4300" s="199"/>
      <c r="N4300" s="112"/>
      <c r="O4300" s="199"/>
      <c r="P4300" s="199"/>
      <c r="Q4300" s="199"/>
      <c r="R4300" s="199"/>
      <c r="S4300" s="199"/>
      <c r="T4300" s="199">
        <f>BD[[#This Row],[ND]]*BD[[#This Row],[NE]]</f>
        <v>0</v>
      </c>
      <c r="U4300" s="201" t="str">
        <f t="shared" si="261"/>
        <v/>
      </c>
      <c r="V4300" s="199"/>
      <c r="W4300" s="199">
        <f>BD[[#This Row],[NP]]*BD[[#This Row],[N.C]]</f>
        <v>0</v>
      </c>
      <c r="X4300" s="201" t="str">
        <f t="shared" si="262"/>
        <v/>
      </c>
      <c r="Y4300" s="182" t="b">
        <f t="shared" si="263"/>
        <v>0</v>
      </c>
      <c r="Z4300" s="199"/>
      <c r="AA4300" s="199"/>
      <c r="AB4300" s="112"/>
      <c r="AC4300" s="112"/>
      <c r="AD4300" s="112"/>
      <c r="AE4300" s="204"/>
      <c r="AF4300" s="199"/>
    </row>
    <row r="4301" spans="1:32" ht="15.6" hidden="1">
      <c r="A4301" s="198"/>
      <c r="B4301" s="199"/>
      <c r="C4301" s="199"/>
      <c r="D4301" s="199"/>
      <c r="E4301" s="200"/>
      <c r="F4301" s="200"/>
      <c r="G4301" s="199"/>
      <c r="H4301" s="199"/>
      <c r="I4301" s="200"/>
      <c r="J4301" s="204"/>
      <c r="K4301" s="199"/>
      <c r="L4301" s="199"/>
      <c r="M4301" s="199"/>
      <c r="N4301" s="112"/>
      <c r="O4301" s="199"/>
      <c r="P4301" s="199"/>
      <c r="Q4301" s="199"/>
      <c r="R4301" s="199"/>
      <c r="S4301" s="199"/>
      <c r="T4301" s="199">
        <f>BD[[#This Row],[ND]]*BD[[#This Row],[NE]]</f>
        <v>0</v>
      </c>
      <c r="U4301" s="201" t="str">
        <f t="shared" si="261"/>
        <v/>
      </c>
      <c r="V4301" s="199"/>
      <c r="W4301" s="199">
        <f>BD[[#This Row],[NP]]*BD[[#This Row],[N.C]]</f>
        <v>0</v>
      </c>
      <c r="X4301" s="201" t="str">
        <f t="shared" si="262"/>
        <v/>
      </c>
      <c r="Y4301" s="182" t="b">
        <f t="shared" si="263"/>
        <v>0</v>
      </c>
      <c r="Z4301" s="199"/>
      <c r="AA4301" s="199"/>
      <c r="AB4301" s="112"/>
      <c r="AC4301" s="112"/>
      <c r="AD4301" s="112"/>
      <c r="AE4301" s="204"/>
      <c r="AF4301" s="199"/>
    </row>
    <row r="4302" spans="1:32" ht="15.6" hidden="1">
      <c r="A4302" s="198"/>
      <c r="B4302" s="199"/>
      <c r="C4302" s="199"/>
      <c r="D4302" s="199"/>
      <c r="E4302" s="200"/>
      <c r="F4302" s="200"/>
      <c r="G4302" s="199"/>
      <c r="H4302" s="199"/>
      <c r="I4302" s="200"/>
      <c r="J4302" s="204"/>
      <c r="K4302" s="199"/>
      <c r="L4302" s="199"/>
      <c r="M4302" s="199"/>
      <c r="N4302" s="112"/>
      <c r="O4302" s="199"/>
      <c r="P4302" s="199"/>
      <c r="Q4302" s="199"/>
      <c r="R4302" s="199"/>
      <c r="S4302" s="199"/>
      <c r="T4302" s="199">
        <f>BD[[#This Row],[ND]]*BD[[#This Row],[NE]]</f>
        <v>0</v>
      </c>
      <c r="U4302" s="201" t="str">
        <f t="shared" si="261"/>
        <v/>
      </c>
      <c r="V4302" s="199"/>
      <c r="W4302" s="199">
        <f>BD[[#This Row],[NP]]*BD[[#This Row],[N.C]]</f>
        <v>0</v>
      </c>
      <c r="X4302" s="201" t="str">
        <f t="shared" si="262"/>
        <v/>
      </c>
      <c r="Y4302" s="182" t="b">
        <f t="shared" si="263"/>
        <v>0</v>
      </c>
      <c r="Z4302" s="199"/>
      <c r="AA4302" s="199"/>
      <c r="AB4302" s="112"/>
      <c r="AC4302" s="112"/>
      <c r="AD4302" s="112"/>
      <c r="AE4302" s="204"/>
      <c r="AF4302" s="199"/>
    </row>
    <row r="4303" spans="1:32" ht="15.6" hidden="1">
      <c r="A4303" s="198"/>
      <c r="B4303" s="199"/>
      <c r="C4303" s="199"/>
      <c r="D4303" s="199"/>
      <c r="E4303" s="200"/>
      <c r="F4303" s="200"/>
      <c r="G4303" s="199"/>
      <c r="H4303" s="199"/>
      <c r="I4303" s="200"/>
      <c r="J4303" s="204"/>
      <c r="K4303" s="199"/>
      <c r="L4303" s="199"/>
      <c r="M4303" s="199"/>
      <c r="N4303" s="112"/>
      <c r="O4303" s="199"/>
      <c r="P4303" s="199"/>
      <c r="Q4303" s="199"/>
      <c r="R4303" s="199"/>
      <c r="S4303" s="199"/>
      <c r="T4303" s="199">
        <f>BD[[#This Row],[ND]]*BD[[#This Row],[NE]]</f>
        <v>0</v>
      </c>
      <c r="U4303" s="201" t="str">
        <f t="shared" si="261"/>
        <v/>
      </c>
      <c r="V4303" s="199"/>
      <c r="W4303" s="199">
        <f>BD[[#This Row],[NP]]*BD[[#This Row],[N.C]]</f>
        <v>0</v>
      </c>
      <c r="X4303" s="201" t="str">
        <f t="shared" si="262"/>
        <v/>
      </c>
      <c r="Y4303" s="182" t="b">
        <f t="shared" si="263"/>
        <v>0</v>
      </c>
      <c r="Z4303" s="199"/>
      <c r="AA4303" s="199"/>
      <c r="AB4303" s="112"/>
      <c r="AC4303" s="112"/>
      <c r="AD4303" s="112"/>
      <c r="AE4303" s="204"/>
      <c r="AF4303" s="199"/>
    </row>
    <row r="4304" spans="1:32" ht="15.6" hidden="1">
      <c r="A4304" s="198"/>
      <c r="B4304" s="199"/>
      <c r="C4304" s="199"/>
      <c r="D4304" s="199"/>
      <c r="E4304" s="200"/>
      <c r="F4304" s="200"/>
      <c r="G4304" s="199"/>
      <c r="H4304" s="199"/>
      <c r="I4304" s="200"/>
      <c r="J4304" s="204"/>
      <c r="K4304" s="199"/>
      <c r="L4304" s="199"/>
      <c r="M4304" s="199"/>
      <c r="N4304" s="112"/>
      <c r="O4304" s="199"/>
      <c r="P4304" s="199"/>
      <c r="Q4304" s="199"/>
      <c r="R4304" s="199"/>
      <c r="S4304" s="199"/>
      <c r="T4304" s="199">
        <f>BD[[#This Row],[ND]]*BD[[#This Row],[NE]]</f>
        <v>0</v>
      </c>
      <c r="U4304" s="201" t="str">
        <f t="shared" si="261"/>
        <v/>
      </c>
      <c r="V4304" s="199"/>
      <c r="W4304" s="199">
        <f>BD[[#This Row],[NP]]*BD[[#This Row],[N.C]]</f>
        <v>0</v>
      </c>
      <c r="X4304" s="201" t="str">
        <f t="shared" si="262"/>
        <v/>
      </c>
      <c r="Y4304" s="182" t="b">
        <f t="shared" si="263"/>
        <v>0</v>
      </c>
      <c r="Z4304" s="199"/>
      <c r="AA4304" s="199"/>
      <c r="AB4304" s="112"/>
      <c r="AC4304" s="112"/>
      <c r="AD4304" s="112"/>
      <c r="AE4304" s="204"/>
      <c r="AF4304" s="199"/>
    </row>
    <row r="4305" spans="1:32" ht="15.6" hidden="1">
      <c r="A4305" s="198"/>
      <c r="B4305" s="199"/>
      <c r="C4305" s="199"/>
      <c r="D4305" s="199"/>
      <c r="E4305" s="200"/>
      <c r="F4305" s="200"/>
      <c r="G4305" s="199"/>
      <c r="H4305" s="199"/>
      <c r="I4305" s="200"/>
      <c r="J4305" s="204"/>
      <c r="K4305" s="199"/>
      <c r="L4305" s="199"/>
      <c r="M4305" s="199"/>
      <c r="N4305" s="112"/>
      <c r="O4305" s="199"/>
      <c r="P4305" s="199"/>
      <c r="Q4305" s="199"/>
      <c r="R4305" s="199"/>
      <c r="S4305" s="199"/>
      <c r="T4305" s="199">
        <f>BD[[#This Row],[ND]]*BD[[#This Row],[NE]]</f>
        <v>0</v>
      </c>
      <c r="U4305" s="201" t="str">
        <f t="shared" si="261"/>
        <v/>
      </c>
      <c r="V4305" s="199"/>
      <c r="W4305" s="199">
        <f>BD[[#This Row],[NP]]*BD[[#This Row],[N.C]]</f>
        <v>0</v>
      </c>
      <c r="X4305" s="201" t="str">
        <f t="shared" si="262"/>
        <v/>
      </c>
      <c r="Y4305" s="182" t="b">
        <f t="shared" si="263"/>
        <v>0</v>
      </c>
      <c r="Z4305" s="199"/>
      <c r="AA4305" s="199"/>
      <c r="AB4305" s="112"/>
      <c r="AC4305" s="112"/>
      <c r="AD4305" s="112"/>
      <c r="AE4305" s="204"/>
      <c r="AF4305" s="199"/>
    </row>
    <row r="4306" spans="1:32" ht="15.6" hidden="1">
      <c r="A4306" s="198"/>
      <c r="B4306" s="199"/>
      <c r="C4306" s="199"/>
      <c r="D4306" s="199"/>
      <c r="E4306" s="200"/>
      <c r="F4306" s="200"/>
      <c r="G4306" s="199"/>
      <c r="H4306" s="199"/>
      <c r="I4306" s="200"/>
      <c r="J4306" s="204"/>
      <c r="K4306" s="199"/>
      <c r="L4306" s="199"/>
      <c r="M4306" s="199"/>
      <c r="N4306" s="112"/>
      <c r="O4306" s="199"/>
      <c r="P4306" s="199"/>
      <c r="Q4306" s="199"/>
      <c r="R4306" s="199"/>
      <c r="S4306" s="199"/>
      <c r="T4306" s="199">
        <f>BD[[#This Row],[ND]]*BD[[#This Row],[NE]]</f>
        <v>0</v>
      </c>
      <c r="U4306" s="201" t="str">
        <f t="shared" si="261"/>
        <v/>
      </c>
      <c r="V4306" s="199"/>
      <c r="W4306" s="199">
        <f>BD[[#This Row],[NP]]*BD[[#This Row],[N.C]]</f>
        <v>0</v>
      </c>
      <c r="X4306" s="201" t="str">
        <f t="shared" si="262"/>
        <v/>
      </c>
      <c r="Y4306" s="182" t="b">
        <f t="shared" si="263"/>
        <v>0</v>
      </c>
      <c r="Z4306" s="199"/>
      <c r="AA4306" s="199"/>
      <c r="AB4306" s="112"/>
      <c r="AC4306" s="112"/>
      <c r="AD4306" s="112"/>
      <c r="AE4306" s="204"/>
      <c r="AF4306" s="199"/>
    </row>
    <row r="4307" spans="1:32" ht="15.6" hidden="1">
      <c r="A4307" s="198"/>
      <c r="B4307" s="199"/>
      <c r="C4307" s="199"/>
      <c r="D4307" s="199"/>
      <c r="E4307" s="200"/>
      <c r="F4307" s="200"/>
      <c r="G4307" s="199"/>
      <c r="H4307" s="199"/>
      <c r="I4307" s="200"/>
      <c r="J4307" s="204"/>
      <c r="K4307" s="199"/>
      <c r="L4307" s="199"/>
      <c r="M4307" s="199"/>
      <c r="N4307" s="112"/>
      <c r="O4307" s="199"/>
      <c r="P4307" s="199"/>
      <c r="Q4307" s="199"/>
      <c r="R4307" s="199"/>
      <c r="S4307" s="199"/>
      <c r="T4307" s="199">
        <f>BD[[#This Row],[ND]]*BD[[#This Row],[NE]]</f>
        <v>0</v>
      </c>
      <c r="U4307" s="201" t="str">
        <f t="shared" si="261"/>
        <v/>
      </c>
      <c r="V4307" s="199"/>
      <c r="W4307" s="199">
        <f>BD[[#This Row],[NP]]*BD[[#This Row],[N.C]]</f>
        <v>0</v>
      </c>
      <c r="X4307" s="201" t="str">
        <f t="shared" si="262"/>
        <v/>
      </c>
      <c r="Y4307" s="182" t="b">
        <f t="shared" si="263"/>
        <v>0</v>
      </c>
      <c r="Z4307" s="199"/>
      <c r="AA4307" s="199"/>
      <c r="AB4307" s="112"/>
      <c r="AC4307" s="112"/>
      <c r="AD4307" s="112"/>
      <c r="AE4307" s="204"/>
      <c r="AF4307" s="199"/>
    </row>
    <row r="4308" spans="1:32" ht="15.6" hidden="1">
      <c r="A4308" s="198"/>
      <c r="B4308" s="199"/>
      <c r="C4308" s="199"/>
      <c r="D4308" s="199"/>
      <c r="E4308" s="200"/>
      <c r="F4308" s="200"/>
      <c r="G4308" s="199"/>
      <c r="H4308" s="199"/>
      <c r="I4308" s="200"/>
      <c r="J4308" s="204"/>
      <c r="K4308" s="199"/>
      <c r="L4308" s="199"/>
      <c r="M4308" s="199"/>
      <c r="N4308" s="112"/>
      <c r="O4308" s="199"/>
      <c r="P4308" s="199"/>
      <c r="Q4308" s="199"/>
      <c r="R4308" s="199"/>
      <c r="S4308" s="199"/>
      <c r="T4308" s="199">
        <f>BD[[#This Row],[ND]]*BD[[#This Row],[NE]]</f>
        <v>0</v>
      </c>
      <c r="U4308" s="201" t="str">
        <f t="shared" si="261"/>
        <v/>
      </c>
      <c r="V4308" s="199"/>
      <c r="W4308" s="199">
        <f>BD[[#This Row],[NP]]*BD[[#This Row],[N.C]]</f>
        <v>0</v>
      </c>
      <c r="X4308" s="201" t="str">
        <f t="shared" si="262"/>
        <v/>
      </c>
      <c r="Y4308" s="182" t="b">
        <f t="shared" si="263"/>
        <v>0</v>
      </c>
      <c r="Z4308" s="199"/>
      <c r="AA4308" s="199"/>
      <c r="AB4308" s="112"/>
      <c r="AC4308" s="112"/>
      <c r="AD4308" s="112"/>
      <c r="AE4308" s="204"/>
      <c r="AF4308" s="199"/>
    </row>
    <row r="4309" spans="1:32" ht="15.6" hidden="1">
      <c r="A4309" s="198"/>
      <c r="B4309" s="199"/>
      <c r="C4309" s="199"/>
      <c r="D4309" s="199"/>
      <c r="E4309" s="200"/>
      <c r="F4309" s="200"/>
      <c r="G4309" s="199"/>
      <c r="H4309" s="199"/>
      <c r="I4309" s="200"/>
      <c r="J4309" s="204"/>
      <c r="K4309" s="199"/>
      <c r="L4309" s="199"/>
      <c r="M4309" s="199"/>
      <c r="N4309" s="112"/>
      <c r="O4309" s="199"/>
      <c r="P4309" s="199"/>
      <c r="Q4309" s="199"/>
      <c r="R4309" s="199"/>
      <c r="S4309" s="199"/>
      <c r="T4309" s="199">
        <f>BD[[#This Row],[ND]]*BD[[#This Row],[NE]]</f>
        <v>0</v>
      </c>
      <c r="U4309" s="201" t="str">
        <f t="shared" si="261"/>
        <v/>
      </c>
      <c r="V4309" s="199"/>
      <c r="W4309" s="199">
        <f>BD[[#This Row],[NP]]*BD[[#This Row],[N.C]]</f>
        <v>0</v>
      </c>
      <c r="X4309" s="201" t="str">
        <f t="shared" si="262"/>
        <v/>
      </c>
      <c r="Y4309" s="182" t="b">
        <f t="shared" si="263"/>
        <v>0</v>
      </c>
      <c r="Z4309" s="199"/>
      <c r="AA4309" s="199"/>
      <c r="AB4309" s="112"/>
      <c r="AC4309" s="112"/>
      <c r="AD4309" s="112"/>
      <c r="AE4309" s="204"/>
      <c r="AF4309" s="199"/>
    </row>
    <row r="4310" spans="1:32" ht="15.6" hidden="1">
      <c r="A4310" s="198"/>
      <c r="B4310" s="199"/>
      <c r="C4310" s="199"/>
      <c r="D4310" s="199"/>
      <c r="E4310" s="200"/>
      <c r="F4310" s="200"/>
      <c r="G4310" s="199"/>
      <c r="H4310" s="199"/>
      <c r="I4310" s="200"/>
      <c r="J4310" s="204"/>
      <c r="K4310" s="199"/>
      <c r="L4310" s="199"/>
      <c r="M4310" s="199"/>
      <c r="N4310" s="112"/>
      <c r="O4310" s="199"/>
      <c r="P4310" s="199"/>
      <c r="Q4310" s="199"/>
      <c r="R4310" s="199"/>
      <c r="S4310" s="199"/>
      <c r="T4310" s="199">
        <f>BD[[#This Row],[ND]]*BD[[#This Row],[NE]]</f>
        <v>0</v>
      </c>
      <c r="U4310" s="201" t="str">
        <f t="shared" si="261"/>
        <v/>
      </c>
      <c r="V4310" s="199"/>
      <c r="W4310" s="199">
        <f>BD[[#This Row],[NP]]*BD[[#This Row],[N.C]]</f>
        <v>0</v>
      </c>
      <c r="X4310" s="201" t="str">
        <f t="shared" si="262"/>
        <v/>
      </c>
      <c r="Y4310" s="182" t="b">
        <f t="shared" si="263"/>
        <v>0</v>
      </c>
      <c r="Z4310" s="199"/>
      <c r="AA4310" s="199"/>
      <c r="AB4310" s="112"/>
      <c r="AC4310" s="112"/>
      <c r="AD4310" s="112"/>
      <c r="AE4310" s="204"/>
      <c r="AF4310" s="199"/>
    </row>
    <row r="4311" spans="1:32" ht="15.6" hidden="1">
      <c r="A4311" s="198"/>
      <c r="B4311" s="199"/>
      <c r="C4311" s="199"/>
      <c r="D4311" s="199"/>
      <c r="E4311" s="200"/>
      <c r="F4311" s="200"/>
      <c r="G4311" s="199"/>
      <c r="H4311" s="199"/>
      <c r="I4311" s="200"/>
      <c r="J4311" s="204"/>
      <c r="K4311" s="199"/>
      <c r="L4311" s="199"/>
      <c r="M4311" s="199"/>
      <c r="N4311" s="112"/>
      <c r="O4311" s="199"/>
      <c r="P4311" s="199"/>
      <c r="Q4311" s="199"/>
      <c r="R4311" s="199"/>
      <c r="S4311" s="199"/>
      <c r="T4311" s="199">
        <f>BD[[#This Row],[ND]]*BD[[#This Row],[NE]]</f>
        <v>0</v>
      </c>
      <c r="U4311" s="201" t="str">
        <f t="shared" si="261"/>
        <v/>
      </c>
      <c r="V4311" s="199"/>
      <c r="W4311" s="199">
        <f>BD[[#This Row],[NP]]*BD[[#This Row],[N.C]]</f>
        <v>0</v>
      </c>
      <c r="X4311" s="201" t="str">
        <f t="shared" si="262"/>
        <v/>
      </c>
      <c r="Y4311" s="182" t="b">
        <f t="shared" si="263"/>
        <v>0</v>
      </c>
      <c r="Z4311" s="199"/>
      <c r="AA4311" s="199"/>
      <c r="AB4311" s="112"/>
      <c r="AC4311" s="112"/>
      <c r="AD4311" s="112"/>
      <c r="AE4311" s="204"/>
      <c r="AF4311" s="199"/>
    </row>
    <row r="4312" spans="1:32" ht="15.6" hidden="1">
      <c r="A4312" s="198"/>
      <c r="B4312" s="199"/>
      <c r="C4312" s="199"/>
      <c r="D4312" s="199"/>
      <c r="E4312" s="200"/>
      <c r="F4312" s="200"/>
      <c r="G4312" s="199"/>
      <c r="H4312" s="199"/>
      <c r="I4312" s="200"/>
      <c r="J4312" s="204"/>
      <c r="K4312" s="199"/>
      <c r="L4312" s="199"/>
      <c r="M4312" s="199"/>
      <c r="N4312" s="112"/>
      <c r="O4312" s="199"/>
      <c r="P4312" s="199"/>
      <c r="Q4312" s="199"/>
      <c r="R4312" s="199"/>
      <c r="S4312" s="199"/>
      <c r="T4312" s="199">
        <f>BD[[#This Row],[ND]]*BD[[#This Row],[NE]]</f>
        <v>0</v>
      </c>
      <c r="U4312" s="201" t="str">
        <f t="shared" si="261"/>
        <v/>
      </c>
      <c r="V4312" s="199"/>
      <c r="W4312" s="199">
        <f>BD[[#This Row],[NP]]*BD[[#This Row],[N.C]]</f>
        <v>0</v>
      </c>
      <c r="X4312" s="201" t="str">
        <f t="shared" si="262"/>
        <v/>
      </c>
      <c r="Y4312" s="182" t="b">
        <f t="shared" si="263"/>
        <v>0</v>
      </c>
      <c r="Z4312" s="199"/>
      <c r="AA4312" s="199"/>
      <c r="AB4312" s="112"/>
      <c r="AC4312" s="112"/>
      <c r="AD4312" s="112"/>
      <c r="AE4312" s="204"/>
      <c r="AF4312" s="199"/>
    </row>
    <row r="4313" spans="1:32" ht="15.6" hidden="1">
      <c r="A4313" s="198"/>
      <c r="B4313" s="199"/>
      <c r="C4313" s="199"/>
      <c r="D4313" s="199"/>
      <c r="E4313" s="200"/>
      <c r="F4313" s="200"/>
      <c r="G4313" s="199"/>
      <c r="H4313" s="199"/>
      <c r="I4313" s="200"/>
      <c r="J4313" s="204"/>
      <c r="K4313" s="199"/>
      <c r="L4313" s="199"/>
      <c r="M4313" s="199"/>
      <c r="N4313" s="112"/>
      <c r="O4313" s="199"/>
      <c r="P4313" s="199"/>
      <c r="Q4313" s="199"/>
      <c r="R4313" s="199"/>
      <c r="S4313" s="199"/>
      <c r="T4313" s="199">
        <f>BD[[#This Row],[ND]]*BD[[#This Row],[NE]]</f>
        <v>0</v>
      </c>
      <c r="U4313" s="201" t="str">
        <f t="shared" si="261"/>
        <v/>
      </c>
      <c r="V4313" s="199"/>
      <c r="W4313" s="199">
        <f>BD[[#This Row],[NP]]*BD[[#This Row],[N.C]]</f>
        <v>0</v>
      </c>
      <c r="X4313" s="201" t="str">
        <f t="shared" si="262"/>
        <v/>
      </c>
      <c r="Y4313" s="182" t="b">
        <f t="shared" si="263"/>
        <v>0</v>
      </c>
      <c r="Z4313" s="199"/>
      <c r="AA4313" s="199"/>
      <c r="AB4313" s="112"/>
      <c r="AC4313" s="112"/>
      <c r="AD4313" s="112"/>
      <c r="AE4313" s="204"/>
      <c r="AF4313" s="199"/>
    </row>
    <row r="4314" spans="1:32" ht="15.6" hidden="1">
      <c r="A4314" s="198"/>
      <c r="B4314" s="199"/>
      <c r="C4314" s="199"/>
      <c r="D4314" s="199"/>
      <c r="E4314" s="200"/>
      <c r="F4314" s="200"/>
      <c r="G4314" s="199"/>
      <c r="H4314" s="199"/>
      <c r="I4314" s="200"/>
      <c r="J4314" s="204"/>
      <c r="K4314" s="199"/>
      <c r="L4314" s="199"/>
      <c r="M4314" s="199"/>
      <c r="N4314" s="112"/>
      <c r="O4314" s="199"/>
      <c r="P4314" s="199"/>
      <c r="Q4314" s="199"/>
      <c r="R4314" s="199"/>
      <c r="S4314" s="199"/>
      <c r="T4314" s="199">
        <f>BD[[#This Row],[ND]]*BD[[#This Row],[NE]]</f>
        <v>0</v>
      </c>
      <c r="U4314" s="201" t="str">
        <f t="shared" si="261"/>
        <v/>
      </c>
      <c r="V4314" s="199"/>
      <c r="W4314" s="199">
        <f>BD[[#This Row],[NP]]*BD[[#This Row],[N.C]]</f>
        <v>0</v>
      </c>
      <c r="X4314" s="201" t="str">
        <f t="shared" si="262"/>
        <v/>
      </c>
      <c r="Y4314" s="182" t="b">
        <f t="shared" si="263"/>
        <v>0</v>
      </c>
      <c r="Z4314" s="199"/>
      <c r="AA4314" s="199"/>
      <c r="AB4314" s="112"/>
      <c r="AC4314" s="112"/>
      <c r="AD4314" s="112"/>
      <c r="AE4314" s="204"/>
      <c r="AF4314" s="199"/>
    </row>
    <row r="4315" spans="1:32" ht="15.6" hidden="1">
      <c r="A4315" s="198"/>
      <c r="B4315" s="199"/>
      <c r="C4315" s="199"/>
      <c r="D4315" s="199"/>
      <c r="E4315" s="200"/>
      <c r="F4315" s="200"/>
      <c r="G4315" s="199"/>
      <c r="H4315" s="199"/>
      <c r="I4315" s="200"/>
      <c r="J4315" s="204"/>
      <c r="K4315" s="199"/>
      <c r="L4315" s="199"/>
      <c r="M4315" s="199"/>
      <c r="N4315" s="112"/>
      <c r="O4315" s="199"/>
      <c r="P4315" s="199"/>
      <c r="Q4315" s="199"/>
      <c r="R4315" s="199"/>
      <c r="S4315" s="199"/>
      <c r="T4315" s="199">
        <f>BD[[#This Row],[ND]]*BD[[#This Row],[NE]]</f>
        <v>0</v>
      </c>
      <c r="U4315" s="201" t="str">
        <f t="shared" si="261"/>
        <v/>
      </c>
      <c r="V4315" s="199"/>
      <c r="W4315" s="199">
        <f>BD[[#This Row],[NP]]*BD[[#This Row],[N.C]]</f>
        <v>0</v>
      </c>
      <c r="X4315" s="201" t="str">
        <f t="shared" si="262"/>
        <v/>
      </c>
      <c r="Y4315" s="182" t="b">
        <f t="shared" si="263"/>
        <v>0</v>
      </c>
      <c r="Z4315" s="199"/>
      <c r="AA4315" s="199"/>
      <c r="AB4315" s="112"/>
      <c r="AC4315" s="112"/>
      <c r="AD4315" s="112"/>
      <c r="AE4315" s="204"/>
      <c r="AF4315" s="199"/>
    </row>
    <row r="4316" spans="1:32" ht="15.6" hidden="1">
      <c r="A4316" s="198"/>
      <c r="B4316" s="199"/>
      <c r="C4316" s="199"/>
      <c r="D4316" s="199"/>
      <c r="E4316" s="200"/>
      <c r="F4316" s="200"/>
      <c r="G4316" s="199"/>
      <c r="H4316" s="199"/>
      <c r="I4316" s="200"/>
      <c r="J4316" s="204"/>
      <c r="K4316" s="199"/>
      <c r="L4316" s="199"/>
      <c r="M4316" s="199"/>
      <c r="N4316" s="112"/>
      <c r="O4316" s="199"/>
      <c r="P4316" s="199"/>
      <c r="Q4316" s="199"/>
      <c r="R4316" s="199"/>
      <c r="S4316" s="199"/>
      <c r="T4316" s="199">
        <f>BD[[#This Row],[ND]]*BD[[#This Row],[NE]]</f>
        <v>0</v>
      </c>
      <c r="U4316" s="201" t="str">
        <f t="shared" si="261"/>
        <v/>
      </c>
      <c r="V4316" s="199"/>
      <c r="W4316" s="199">
        <f>BD[[#This Row],[NP]]*BD[[#This Row],[N.C]]</f>
        <v>0</v>
      </c>
      <c r="X4316" s="201" t="str">
        <f t="shared" si="262"/>
        <v/>
      </c>
      <c r="Y4316" s="182" t="b">
        <f t="shared" si="263"/>
        <v>0</v>
      </c>
      <c r="Z4316" s="199"/>
      <c r="AA4316" s="199"/>
      <c r="AB4316" s="112"/>
      <c r="AC4316" s="112"/>
      <c r="AD4316" s="112"/>
      <c r="AE4316" s="204"/>
      <c r="AF4316" s="199"/>
    </row>
    <row r="4317" spans="1:32" ht="15.6" hidden="1">
      <c r="A4317" s="198"/>
      <c r="B4317" s="199"/>
      <c r="C4317" s="199"/>
      <c r="D4317" s="199"/>
      <c r="E4317" s="200"/>
      <c r="F4317" s="200"/>
      <c r="G4317" s="199"/>
      <c r="H4317" s="199"/>
      <c r="I4317" s="200"/>
      <c r="J4317" s="204"/>
      <c r="K4317" s="199"/>
      <c r="L4317" s="199"/>
      <c r="M4317" s="199"/>
      <c r="N4317" s="112"/>
      <c r="O4317" s="199"/>
      <c r="P4317" s="199"/>
      <c r="Q4317" s="199"/>
      <c r="R4317" s="199"/>
      <c r="S4317" s="199"/>
      <c r="T4317" s="199">
        <f>BD[[#This Row],[ND]]*BD[[#This Row],[NE]]</f>
        <v>0</v>
      </c>
      <c r="U4317" s="201" t="str">
        <f t="shared" si="261"/>
        <v/>
      </c>
      <c r="V4317" s="199"/>
      <c r="W4317" s="199">
        <f>BD[[#This Row],[NP]]*BD[[#This Row],[N.C]]</f>
        <v>0</v>
      </c>
      <c r="X4317" s="201" t="str">
        <f t="shared" si="262"/>
        <v/>
      </c>
      <c r="Y4317" s="182" t="b">
        <f t="shared" si="263"/>
        <v>0</v>
      </c>
      <c r="Z4317" s="199"/>
      <c r="AA4317" s="199"/>
      <c r="AB4317" s="112"/>
      <c r="AC4317" s="112"/>
      <c r="AD4317" s="112"/>
      <c r="AE4317" s="204"/>
      <c r="AF4317" s="199"/>
    </row>
    <row r="4318" spans="1:32" ht="15.6" hidden="1">
      <c r="A4318" s="198"/>
      <c r="B4318" s="199"/>
      <c r="C4318" s="199"/>
      <c r="D4318" s="199"/>
      <c r="E4318" s="200"/>
      <c r="F4318" s="200"/>
      <c r="G4318" s="199"/>
      <c r="H4318" s="199"/>
      <c r="I4318" s="200"/>
      <c r="J4318" s="204"/>
      <c r="K4318" s="199"/>
      <c r="L4318" s="199"/>
      <c r="M4318" s="199"/>
      <c r="N4318" s="112"/>
      <c r="O4318" s="199"/>
      <c r="P4318" s="199"/>
      <c r="Q4318" s="199"/>
      <c r="R4318" s="199"/>
      <c r="S4318" s="199"/>
      <c r="T4318" s="199">
        <f>BD[[#This Row],[ND]]*BD[[#This Row],[NE]]</f>
        <v>0</v>
      </c>
      <c r="U4318" s="201" t="str">
        <f t="shared" si="261"/>
        <v/>
      </c>
      <c r="V4318" s="199"/>
      <c r="W4318" s="199">
        <f>BD[[#This Row],[NP]]*BD[[#This Row],[N.C]]</f>
        <v>0</v>
      </c>
      <c r="X4318" s="201" t="str">
        <f t="shared" si="262"/>
        <v/>
      </c>
      <c r="Y4318" s="182" t="b">
        <f t="shared" si="263"/>
        <v>0</v>
      </c>
      <c r="Z4318" s="199"/>
      <c r="AA4318" s="199"/>
      <c r="AB4318" s="112"/>
      <c r="AC4318" s="112"/>
      <c r="AD4318" s="112"/>
      <c r="AE4318" s="204"/>
      <c r="AF4318" s="199"/>
    </row>
    <row r="4319" spans="1:32" ht="15.6" hidden="1">
      <c r="A4319" s="198"/>
      <c r="B4319" s="199"/>
      <c r="C4319" s="199"/>
      <c r="D4319" s="199"/>
      <c r="E4319" s="200"/>
      <c r="F4319" s="200"/>
      <c r="G4319" s="199"/>
      <c r="H4319" s="199"/>
      <c r="I4319" s="200"/>
      <c r="J4319" s="204"/>
      <c r="K4319" s="199"/>
      <c r="L4319" s="199"/>
      <c r="M4319" s="199"/>
      <c r="N4319" s="112"/>
      <c r="O4319" s="199"/>
      <c r="P4319" s="199"/>
      <c r="Q4319" s="199"/>
      <c r="R4319" s="199"/>
      <c r="S4319" s="199"/>
      <c r="T4319" s="199">
        <f>BD[[#This Row],[ND]]*BD[[#This Row],[NE]]</f>
        <v>0</v>
      </c>
      <c r="U4319" s="201" t="str">
        <f t="shared" si="261"/>
        <v/>
      </c>
      <c r="V4319" s="199"/>
      <c r="W4319" s="199">
        <f>BD[[#This Row],[NP]]*BD[[#This Row],[N.C]]</f>
        <v>0</v>
      </c>
      <c r="X4319" s="201" t="str">
        <f t="shared" si="262"/>
        <v/>
      </c>
      <c r="Y4319" s="182" t="b">
        <f t="shared" si="263"/>
        <v>0</v>
      </c>
      <c r="Z4319" s="199"/>
      <c r="AA4319" s="199"/>
      <c r="AB4319" s="112"/>
      <c r="AC4319" s="112"/>
      <c r="AD4319" s="112"/>
      <c r="AE4319" s="204"/>
      <c r="AF4319" s="199"/>
    </row>
    <row r="4320" spans="1:32" ht="15.6" hidden="1">
      <c r="A4320" s="198"/>
      <c r="B4320" s="199"/>
      <c r="C4320" s="199"/>
      <c r="D4320" s="199"/>
      <c r="E4320" s="200"/>
      <c r="F4320" s="200"/>
      <c r="G4320" s="199"/>
      <c r="H4320" s="199"/>
      <c r="I4320" s="200"/>
      <c r="J4320" s="204"/>
      <c r="K4320" s="199"/>
      <c r="L4320" s="199"/>
      <c r="M4320" s="199"/>
      <c r="N4320" s="112"/>
      <c r="O4320" s="199"/>
      <c r="P4320" s="199"/>
      <c r="Q4320" s="199"/>
      <c r="R4320" s="199"/>
      <c r="S4320" s="199"/>
      <c r="T4320" s="199">
        <f>BD[[#This Row],[ND]]*BD[[#This Row],[NE]]</f>
        <v>0</v>
      </c>
      <c r="U4320" s="201" t="str">
        <f t="shared" si="261"/>
        <v/>
      </c>
      <c r="V4320" s="199"/>
      <c r="W4320" s="199">
        <f>BD[[#This Row],[NP]]*BD[[#This Row],[N.C]]</f>
        <v>0</v>
      </c>
      <c r="X4320" s="201" t="str">
        <f t="shared" si="262"/>
        <v/>
      </c>
      <c r="Y4320" s="182" t="b">
        <f t="shared" si="263"/>
        <v>0</v>
      </c>
      <c r="Z4320" s="199"/>
      <c r="AA4320" s="199"/>
      <c r="AB4320" s="112"/>
      <c r="AC4320" s="112"/>
      <c r="AD4320" s="112"/>
      <c r="AE4320" s="204"/>
      <c r="AF4320" s="199"/>
    </row>
    <row r="4321" spans="1:32" ht="15.6" hidden="1">
      <c r="A4321" s="198"/>
      <c r="B4321" s="199"/>
      <c r="C4321" s="199"/>
      <c r="D4321" s="199"/>
      <c r="E4321" s="200"/>
      <c r="F4321" s="200"/>
      <c r="G4321" s="199"/>
      <c r="H4321" s="199"/>
      <c r="I4321" s="200"/>
      <c r="J4321" s="204"/>
      <c r="K4321" s="199"/>
      <c r="L4321" s="199"/>
      <c r="M4321" s="199"/>
      <c r="N4321" s="112"/>
      <c r="O4321" s="199"/>
      <c r="P4321" s="199"/>
      <c r="Q4321" s="199"/>
      <c r="R4321" s="199"/>
      <c r="S4321" s="199"/>
      <c r="T4321" s="199">
        <f>BD[[#This Row],[ND]]*BD[[#This Row],[NE]]</f>
        <v>0</v>
      </c>
      <c r="U4321" s="201" t="str">
        <f t="shared" si="261"/>
        <v/>
      </c>
      <c r="V4321" s="199"/>
      <c r="W4321" s="199">
        <f>BD[[#This Row],[NP]]*BD[[#This Row],[N.C]]</f>
        <v>0</v>
      </c>
      <c r="X4321" s="201" t="str">
        <f t="shared" si="262"/>
        <v/>
      </c>
      <c r="Y4321" s="182" t="b">
        <f t="shared" si="263"/>
        <v>0</v>
      </c>
      <c r="Z4321" s="199"/>
      <c r="AA4321" s="199"/>
      <c r="AB4321" s="112"/>
      <c r="AC4321" s="112"/>
      <c r="AD4321" s="112"/>
      <c r="AE4321" s="204"/>
      <c r="AF4321" s="199"/>
    </row>
    <row r="4322" spans="1:32" ht="15.6" hidden="1">
      <c r="A4322" s="198"/>
      <c r="B4322" s="199"/>
      <c r="C4322" s="199"/>
      <c r="D4322" s="199"/>
      <c r="E4322" s="200"/>
      <c r="F4322" s="200"/>
      <c r="G4322" s="199"/>
      <c r="H4322" s="199"/>
      <c r="I4322" s="200"/>
      <c r="J4322" s="204"/>
      <c r="K4322" s="199"/>
      <c r="L4322" s="199"/>
      <c r="M4322" s="199"/>
      <c r="N4322" s="112"/>
      <c r="O4322" s="199"/>
      <c r="P4322" s="199"/>
      <c r="Q4322" s="199"/>
      <c r="R4322" s="199"/>
      <c r="S4322" s="199"/>
      <c r="T4322" s="199">
        <f>BD[[#This Row],[ND]]*BD[[#This Row],[NE]]</f>
        <v>0</v>
      </c>
      <c r="U4322" s="201" t="str">
        <f t="shared" si="261"/>
        <v/>
      </c>
      <c r="V4322" s="199"/>
      <c r="W4322" s="199">
        <f>BD[[#This Row],[NP]]*BD[[#This Row],[N.C]]</f>
        <v>0</v>
      </c>
      <c r="X4322" s="201" t="str">
        <f t="shared" si="262"/>
        <v/>
      </c>
      <c r="Y4322" s="182" t="b">
        <f t="shared" si="263"/>
        <v>0</v>
      </c>
      <c r="Z4322" s="199"/>
      <c r="AA4322" s="199"/>
      <c r="AB4322" s="112"/>
      <c r="AC4322" s="112"/>
      <c r="AD4322" s="112"/>
      <c r="AE4322" s="204"/>
      <c r="AF4322" s="199"/>
    </row>
    <row r="4323" spans="1:32" ht="15.6" hidden="1">
      <c r="A4323" s="198"/>
      <c r="B4323" s="199"/>
      <c r="C4323" s="199"/>
      <c r="D4323" s="199"/>
      <c r="E4323" s="200"/>
      <c r="F4323" s="200"/>
      <c r="G4323" s="199"/>
      <c r="H4323" s="199"/>
      <c r="I4323" s="200"/>
      <c r="J4323" s="204"/>
      <c r="K4323" s="199"/>
      <c r="L4323" s="199"/>
      <c r="M4323" s="199"/>
      <c r="N4323" s="112"/>
      <c r="O4323" s="199"/>
      <c r="P4323" s="199"/>
      <c r="Q4323" s="199"/>
      <c r="R4323" s="199"/>
      <c r="S4323" s="199"/>
      <c r="T4323" s="199">
        <f>BD[[#This Row],[ND]]*BD[[#This Row],[NE]]</f>
        <v>0</v>
      </c>
      <c r="U4323" s="201" t="str">
        <f t="shared" si="261"/>
        <v/>
      </c>
      <c r="V4323" s="199"/>
      <c r="W4323" s="199">
        <f>BD[[#This Row],[NP]]*BD[[#This Row],[N.C]]</f>
        <v>0</v>
      </c>
      <c r="X4323" s="201" t="str">
        <f t="shared" si="262"/>
        <v/>
      </c>
      <c r="Y4323" s="182" t="b">
        <f t="shared" si="263"/>
        <v>0</v>
      </c>
      <c r="Z4323" s="199"/>
      <c r="AA4323" s="199"/>
      <c r="AB4323" s="112"/>
      <c r="AC4323" s="112"/>
      <c r="AD4323" s="112"/>
      <c r="AE4323" s="204"/>
      <c r="AF4323" s="199"/>
    </row>
    <row r="4324" spans="1:32" ht="15.6" hidden="1">
      <c r="A4324" s="198"/>
      <c r="B4324" s="199"/>
      <c r="C4324" s="199"/>
      <c r="D4324" s="199"/>
      <c r="E4324" s="200"/>
      <c r="F4324" s="200"/>
      <c r="G4324" s="199"/>
      <c r="H4324" s="199"/>
      <c r="I4324" s="200"/>
      <c r="J4324" s="204"/>
      <c r="K4324" s="199"/>
      <c r="L4324" s="199"/>
      <c r="M4324" s="199"/>
      <c r="N4324" s="112"/>
      <c r="O4324" s="199"/>
      <c r="P4324" s="199"/>
      <c r="Q4324" s="199"/>
      <c r="R4324" s="199"/>
      <c r="S4324" s="199"/>
      <c r="T4324" s="199">
        <f>BD[[#This Row],[ND]]*BD[[#This Row],[NE]]</f>
        <v>0</v>
      </c>
      <c r="U4324" s="201" t="str">
        <f t="shared" si="261"/>
        <v/>
      </c>
      <c r="V4324" s="199"/>
      <c r="W4324" s="199">
        <f>BD[[#This Row],[NP]]*BD[[#This Row],[N.C]]</f>
        <v>0</v>
      </c>
      <c r="X4324" s="201" t="str">
        <f t="shared" si="262"/>
        <v/>
      </c>
      <c r="Y4324" s="182" t="b">
        <f t="shared" si="263"/>
        <v>0</v>
      </c>
      <c r="Z4324" s="199"/>
      <c r="AA4324" s="199"/>
      <c r="AB4324" s="112"/>
      <c r="AC4324" s="112"/>
      <c r="AD4324" s="112"/>
      <c r="AE4324" s="204"/>
      <c r="AF4324" s="199"/>
    </row>
    <row r="4325" spans="1:32" ht="15.6" hidden="1">
      <c r="A4325" s="198"/>
      <c r="B4325" s="199"/>
      <c r="C4325" s="199"/>
      <c r="D4325" s="199"/>
      <c r="E4325" s="200"/>
      <c r="F4325" s="200"/>
      <c r="G4325" s="199"/>
      <c r="H4325" s="199"/>
      <c r="I4325" s="200"/>
      <c r="J4325" s="204"/>
      <c r="K4325" s="199"/>
      <c r="L4325" s="199"/>
      <c r="M4325" s="199"/>
      <c r="N4325" s="112"/>
      <c r="O4325" s="199"/>
      <c r="P4325" s="199"/>
      <c r="Q4325" s="199"/>
      <c r="R4325" s="199"/>
      <c r="S4325" s="199"/>
      <c r="T4325" s="199">
        <f>BD[[#This Row],[ND]]*BD[[#This Row],[NE]]</f>
        <v>0</v>
      </c>
      <c r="U4325" s="201" t="str">
        <f t="shared" si="261"/>
        <v/>
      </c>
      <c r="V4325" s="199"/>
      <c r="W4325" s="199">
        <f>BD[[#This Row],[NP]]*BD[[#This Row],[N.C]]</f>
        <v>0</v>
      </c>
      <c r="X4325" s="201" t="str">
        <f t="shared" si="262"/>
        <v/>
      </c>
      <c r="Y4325" s="182" t="b">
        <f t="shared" si="263"/>
        <v>0</v>
      </c>
      <c r="Z4325" s="199"/>
      <c r="AA4325" s="199"/>
      <c r="AB4325" s="112"/>
      <c r="AC4325" s="112"/>
      <c r="AD4325" s="112"/>
      <c r="AE4325" s="204"/>
      <c r="AF4325" s="199"/>
    </row>
    <row r="4326" spans="1:32" ht="15.6" hidden="1">
      <c r="A4326" s="198"/>
      <c r="B4326" s="199"/>
      <c r="C4326" s="199"/>
      <c r="D4326" s="199"/>
      <c r="E4326" s="200"/>
      <c r="F4326" s="200"/>
      <c r="G4326" s="199"/>
      <c r="H4326" s="199"/>
      <c r="I4326" s="200"/>
      <c r="J4326" s="204"/>
      <c r="K4326" s="199"/>
      <c r="L4326" s="199"/>
      <c r="M4326" s="199"/>
      <c r="N4326" s="112"/>
      <c r="O4326" s="199"/>
      <c r="P4326" s="199"/>
      <c r="Q4326" s="199"/>
      <c r="R4326" s="199"/>
      <c r="S4326" s="199"/>
      <c r="T4326" s="199">
        <f>BD[[#This Row],[ND]]*BD[[#This Row],[NE]]</f>
        <v>0</v>
      </c>
      <c r="U4326" s="201" t="str">
        <f t="shared" si="261"/>
        <v/>
      </c>
      <c r="V4326" s="199"/>
      <c r="W4326" s="199">
        <f>BD[[#This Row],[NP]]*BD[[#This Row],[N.C]]</f>
        <v>0</v>
      </c>
      <c r="X4326" s="201" t="str">
        <f t="shared" si="262"/>
        <v/>
      </c>
      <c r="Y4326" s="182" t="b">
        <f t="shared" si="263"/>
        <v>0</v>
      </c>
      <c r="Z4326" s="199"/>
      <c r="AA4326" s="199"/>
      <c r="AB4326" s="112"/>
      <c r="AC4326" s="112"/>
      <c r="AD4326" s="112"/>
      <c r="AE4326" s="204"/>
      <c r="AF4326" s="199"/>
    </row>
    <row r="4327" spans="1:32" ht="15.6" hidden="1">
      <c r="A4327" s="198"/>
      <c r="B4327" s="199"/>
      <c r="C4327" s="199"/>
      <c r="D4327" s="199"/>
      <c r="E4327" s="200"/>
      <c r="F4327" s="200"/>
      <c r="G4327" s="199"/>
      <c r="H4327" s="199"/>
      <c r="I4327" s="200"/>
      <c r="J4327" s="204"/>
      <c r="K4327" s="199"/>
      <c r="L4327" s="199"/>
      <c r="M4327" s="199"/>
      <c r="N4327" s="112"/>
      <c r="O4327" s="199"/>
      <c r="P4327" s="199"/>
      <c r="Q4327" s="199"/>
      <c r="R4327" s="199"/>
      <c r="S4327" s="199"/>
      <c r="T4327" s="199">
        <f>BD[[#This Row],[ND]]*BD[[#This Row],[NE]]</f>
        <v>0</v>
      </c>
      <c r="U4327" s="201" t="str">
        <f t="shared" si="261"/>
        <v/>
      </c>
      <c r="V4327" s="199"/>
      <c r="W4327" s="199">
        <f>BD[[#This Row],[NP]]*BD[[#This Row],[N.C]]</f>
        <v>0</v>
      </c>
      <c r="X4327" s="201" t="str">
        <f t="shared" si="262"/>
        <v/>
      </c>
      <c r="Y4327" s="182" t="b">
        <f t="shared" si="263"/>
        <v>0</v>
      </c>
      <c r="Z4327" s="199"/>
      <c r="AA4327" s="199"/>
      <c r="AB4327" s="112"/>
      <c r="AC4327" s="112"/>
      <c r="AD4327" s="112"/>
      <c r="AE4327" s="204"/>
      <c r="AF4327" s="199"/>
    </row>
    <row r="4328" spans="1:32" ht="15.6" hidden="1">
      <c r="A4328" s="198"/>
      <c r="B4328" s="199"/>
      <c r="C4328" s="199"/>
      <c r="D4328" s="199"/>
      <c r="E4328" s="200"/>
      <c r="F4328" s="200"/>
      <c r="G4328" s="199"/>
      <c r="H4328" s="199"/>
      <c r="I4328" s="200"/>
      <c r="J4328" s="204"/>
      <c r="K4328" s="199"/>
      <c r="L4328" s="199"/>
      <c r="M4328" s="199"/>
      <c r="N4328" s="112"/>
      <c r="O4328" s="199"/>
      <c r="P4328" s="199"/>
      <c r="Q4328" s="199"/>
      <c r="R4328" s="199"/>
      <c r="S4328" s="199"/>
      <c r="T4328" s="199">
        <f>BD[[#This Row],[ND]]*BD[[#This Row],[NE]]</f>
        <v>0</v>
      </c>
      <c r="U4328" s="201" t="str">
        <f t="shared" si="261"/>
        <v/>
      </c>
      <c r="V4328" s="199"/>
      <c r="W4328" s="199">
        <f>BD[[#This Row],[NP]]*BD[[#This Row],[N.C]]</f>
        <v>0</v>
      </c>
      <c r="X4328" s="201" t="str">
        <f t="shared" si="262"/>
        <v/>
      </c>
      <c r="Y4328" s="182" t="b">
        <f t="shared" si="263"/>
        <v>0</v>
      </c>
      <c r="Z4328" s="199"/>
      <c r="AA4328" s="199"/>
      <c r="AB4328" s="112"/>
      <c r="AC4328" s="112"/>
      <c r="AD4328" s="112"/>
      <c r="AE4328" s="204"/>
      <c r="AF4328" s="199"/>
    </row>
    <row r="4329" spans="1:32" ht="15.6" hidden="1">
      <c r="A4329" s="198"/>
      <c r="B4329" s="199"/>
      <c r="C4329" s="199"/>
      <c r="D4329" s="199"/>
      <c r="E4329" s="200"/>
      <c r="F4329" s="200"/>
      <c r="G4329" s="199"/>
      <c r="H4329" s="199"/>
      <c r="I4329" s="200"/>
      <c r="J4329" s="204"/>
      <c r="K4329" s="199"/>
      <c r="L4329" s="199"/>
      <c r="M4329" s="199"/>
      <c r="N4329" s="112"/>
      <c r="O4329" s="199"/>
      <c r="P4329" s="199"/>
      <c r="Q4329" s="199"/>
      <c r="R4329" s="199"/>
      <c r="S4329" s="199"/>
      <c r="T4329" s="199">
        <f>BD[[#This Row],[ND]]*BD[[#This Row],[NE]]</f>
        <v>0</v>
      </c>
      <c r="U4329" s="201" t="str">
        <f t="shared" si="261"/>
        <v/>
      </c>
      <c r="V4329" s="199"/>
      <c r="W4329" s="199">
        <f>BD[[#This Row],[NP]]*BD[[#This Row],[N.C]]</f>
        <v>0</v>
      </c>
      <c r="X4329" s="201" t="str">
        <f t="shared" si="262"/>
        <v/>
      </c>
      <c r="Y4329" s="182" t="b">
        <f t="shared" si="263"/>
        <v>0</v>
      </c>
      <c r="Z4329" s="199"/>
      <c r="AA4329" s="199"/>
      <c r="AB4329" s="112"/>
      <c r="AC4329" s="112"/>
      <c r="AD4329" s="112"/>
      <c r="AE4329" s="204"/>
      <c r="AF4329" s="199"/>
    </row>
    <row r="4330" spans="1:32" ht="15.6" hidden="1">
      <c r="A4330" s="198"/>
      <c r="B4330" s="199"/>
      <c r="C4330" s="199"/>
      <c r="D4330" s="199"/>
      <c r="E4330" s="200"/>
      <c r="F4330" s="200"/>
      <c r="G4330" s="199"/>
      <c r="H4330" s="199"/>
      <c r="I4330" s="200"/>
      <c r="J4330" s="204"/>
      <c r="K4330" s="199"/>
      <c r="L4330" s="199"/>
      <c r="M4330" s="199"/>
      <c r="N4330" s="112"/>
      <c r="O4330" s="199"/>
      <c r="P4330" s="199"/>
      <c r="Q4330" s="199"/>
      <c r="R4330" s="199"/>
      <c r="S4330" s="199"/>
      <c r="T4330" s="199">
        <f>BD[[#This Row],[ND]]*BD[[#This Row],[NE]]</f>
        <v>0</v>
      </c>
      <c r="U4330" s="201" t="str">
        <f t="shared" si="261"/>
        <v/>
      </c>
      <c r="V4330" s="199"/>
      <c r="W4330" s="199">
        <f>BD[[#This Row],[NP]]*BD[[#This Row],[N.C]]</f>
        <v>0</v>
      </c>
      <c r="X4330" s="201" t="str">
        <f t="shared" si="262"/>
        <v/>
      </c>
      <c r="Y4330" s="182" t="b">
        <f t="shared" si="263"/>
        <v>0</v>
      </c>
      <c r="Z4330" s="199"/>
      <c r="AA4330" s="199"/>
      <c r="AB4330" s="112"/>
      <c r="AC4330" s="112"/>
      <c r="AD4330" s="112"/>
      <c r="AE4330" s="204"/>
      <c r="AF4330" s="199"/>
    </row>
    <row r="4331" spans="1:32" ht="15.6" hidden="1">
      <c r="A4331" s="198"/>
      <c r="B4331" s="199"/>
      <c r="C4331" s="199"/>
      <c r="D4331" s="199"/>
      <c r="E4331" s="200"/>
      <c r="F4331" s="200"/>
      <c r="G4331" s="199"/>
      <c r="H4331" s="199"/>
      <c r="I4331" s="200"/>
      <c r="J4331" s="204"/>
      <c r="K4331" s="199"/>
      <c r="L4331" s="199"/>
      <c r="M4331" s="199"/>
      <c r="N4331" s="112"/>
      <c r="O4331" s="199"/>
      <c r="P4331" s="199"/>
      <c r="Q4331" s="199"/>
      <c r="R4331" s="199"/>
      <c r="S4331" s="199"/>
      <c r="T4331" s="199">
        <f>BD[[#This Row],[ND]]*BD[[#This Row],[NE]]</f>
        <v>0</v>
      </c>
      <c r="U4331" s="201" t="str">
        <f t="shared" si="261"/>
        <v/>
      </c>
      <c r="V4331" s="199"/>
      <c r="W4331" s="199">
        <f>BD[[#This Row],[NP]]*BD[[#This Row],[N.C]]</f>
        <v>0</v>
      </c>
      <c r="X4331" s="201" t="str">
        <f t="shared" si="262"/>
        <v/>
      </c>
      <c r="Y4331" s="182" t="b">
        <f t="shared" si="263"/>
        <v>0</v>
      </c>
      <c r="Z4331" s="199"/>
      <c r="AA4331" s="199"/>
      <c r="AB4331" s="112"/>
      <c r="AC4331" s="112"/>
      <c r="AD4331" s="112"/>
      <c r="AE4331" s="204"/>
      <c r="AF4331" s="199"/>
    </row>
    <row r="4332" spans="1:32" ht="15.6" hidden="1">
      <c r="A4332" s="198"/>
      <c r="B4332" s="199"/>
      <c r="C4332" s="199"/>
      <c r="D4332" s="199"/>
      <c r="E4332" s="200"/>
      <c r="F4332" s="200"/>
      <c r="G4332" s="199"/>
      <c r="H4332" s="199"/>
      <c r="I4332" s="200"/>
      <c r="J4332" s="204"/>
      <c r="K4332" s="199"/>
      <c r="L4332" s="199"/>
      <c r="M4332" s="199"/>
      <c r="N4332" s="112"/>
      <c r="O4332" s="199"/>
      <c r="P4332" s="199"/>
      <c r="Q4332" s="199"/>
      <c r="R4332" s="199"/>
      <c r="S4332" s="199"/>
      <c r="T4332" s="199">
        <f>BD[[#This Row],[ND]]*BD[[#This Row],[NE]]</f>
        <v>0</v>
      </c>
      <c r="U4332" s="201" t="str">
        <f t="shared" si="261"/>
        <v/>
      </c>
      <c r="V4332" s="199"/>
      <c r="W4332" s="199">
        <f>BD[[#This Row],[NP]]*BD[[#This Row],[N.C]]</f>
        <v>0</v>
      </c>
      <c r="X4332" s="201" t="str">
        <f t="shared" si="262"/>
        <v/>
      </c>
      <c r="Y4332" s="182" t="b">
        <f t="shared" si="263"/>
        <v>0</v>
      </c>
      <c r="Z4332" s="199"/>
      <c r="AA4332" s="199"/>
      <c r="AB4332" s="112"/>
      <c r="AC4332" s="112"/>
      <c r="AD4332" s="112"/>
      <c r="AE4332" s="204"/>
      <c r="AF4332" s="199"/>
    </row>
    <row r="4333" spans="1:32" ht="15.6" hidden="1">
      <c r="A4333" s="198"/>
      <c r="B4333" s="199"/>
      <c r="C4333" s="199"/>
      <c r="D4333" s="199"/>
      <c r="E4333" s="200"/>
      <c r="F4333" s="200"/>
      <c r="G4333" s="199"/>
      <c r="H4333" s="199"/>
      <c r="I4333" s="200"/>
      <c r="J4333" s="204"/>
      <c r="K4333" s="199"/>
      <c r="L4333" s="199"/>
      <c r="M4333" s="199"/>
      <c r="N4333" s="112"/>
      <c r="O4333" s="199"/>
      <c r="P4333" s="199"/>
      <c r="Q4333" s="199"/>
      <c r="R4333" s="199"/>
      <c r="S4333" s="199"/>
      <c r="T4333" s="199">
        <f>BD[[#This Row],[ND]]*BD[[#This Row],[NE]]</f>
        <v>0</v>
      </c>
      <c r="U4333" s="201" t="str">
        <f t="shared" si="261"/>
        <v/>
      </c>
      <c r="V4333" s="199"/>
      <c r="W4333" s="199">
        <f>BD[[#This Row],[NP]]*BD[[#This Row],[N.C]]</f>
        <v>0</v>
      </c>
      <c r="X4333" s="201" t="str">
        <f t="shared" si="262"/>
        <v/>
      </c>
      <c r="Y4333" s="182" t="b">
        <f t="shared" si="263"/>
        <v>0</v>
      </c>
      <c r="Z4333" s="199"/>
      <c r="AA4333" s="199"/>
      <c r="AB4333" s="112"/>
      <c r="AC4333" s="112"/>
      <c r="AD4333" s="112"/>
      <c r="AE4333" s="204"/>
      <c r="AF4333" s="199"/>
    </row>
    <row r="4334" spans="1:32" ht="15.6" hidden="1">
      <c r="A4334" s="198"/>
      <c r="B4334" s="199"/>
      <c r="C4334" s="199"/>
      <c r="D4334" s="199"/>
      <c r="E4334" s="200"/>
      <c r="F4334" s="200"/>
      <c r="G4334" s="199"/>
      <c r="H4334" s="199"/>
      <c r="I4334" s="200"/>
      <c r="J4334" s="204"/>
      <c r="K4334" s="199"/>
      <c r="L4334" s="199"/>
      <c r="M4334" s="199"/>
      <c r="N4334" s="112"/>
      <c r="O4334" s="199"/>
      <c r="P4334" s="199"/>
      <c r="Q4334" s="199"/>
      <c r="R4334" s="199"/>
      <c r="S4334" s="199"/>
      <c r="T4334" s="199">
        <f>BD[[#This Row],[ND]]*BD[[#This Row],[NE]]</f>
        <v>0</v>
      </c>
      <c r="U4334" s="201" t="str">
        <f t="shared" si="261"/>
        <v/>
      </c>
      <c r="V4334" s="199"/>
      <c r="W4334" s="199">
        <f>BD[[#This Row],[NP]]*BD[[#This Row],[N.C]]</f>
        <v>0</v>
      </c>
      <c r="X4334" s="201" t="str">
        <f t="shared" si="262"/>
        <v/>
      </c>
      <c r="Y4334" s="182" t="b">
        <f t="shared" si="263"/>
        <v>0</v>
      </c>
      <c r="Z4334" s="199"/>
      <c r="AA4334" s="199"/>
      <c r="AB4334" s="112"/>
      <c r="AC4334" s="112"/>
      <c r="AD4334" s="112"/>
      <c r="AE4334" s="204"/>
      <c r="AF4334" s="199"/>
    </row>
    <row r="4335" spans="1:32" ht="15.6" hidden="1">
      <c r="A4335" s="198"/>
      <c r="B4335" s="199"/>
      <c r="C4335" s="199"/>
      <c r="D4335" s="199"/>
      <c r="E4335" s="200"/>
      <c r="F4335" s="200"/>
      <c r="G4335" s="199"/>
      <c r="H4335" s="199"/>
      <c r="I4335" s="200"/>
      <c r="J4335" s="204"/>
      <c r="K4335" s="199"/>
      <c r="L4335" s="199"/>
      <c r="M4335" s="199"/>
      <c r="N4335" s="112"/>
      <c r="O4335" s="199"/>
      <c r="P4335" s="199"/>
      <c r="Q4335" s="199"/>
      <c r="R4335" s="199"/>
      <c r="S4335" s="199"/>
      <c r="T4335" s="199">
        <f>BD[[#This Row],[ND]]*BD[[#This Row],[NE]]</f>
        <v>0</v>
      </c>
      <c r="U4335" s="201" t="str">
        <f t="shared" si="261"/>
        <v/>
      </c>
      <c r="V4335" s="199"/>
      <c r="W4335" s="199">
        <f>BD[[#This Row],[NP]]*BD[[#This Row],[N.C]]</f>
        <v>0</v>
      </c>
      <c r="X4335" s="201" t="str">
        <f t="shared" si="262"/>
        <v/>
      </c>
      <c r="Y4335" s="182" t="b">
        <f t="shared" si="263"/>
        <v>0</v>
      </c>
      <c r="Z4335" s="199"/>
      <c r="AA4335" s="199"/>
      <c r="AB4335" s="112"/>
      <c r="AC4335" s="112"/>
      <c r="AD4335" s="112"/>
      <c r="AE4335" s="204"/>
      <c r="AF4335" s="199"/>
    </row>
    <row r="4336" spans="1:32" ht="15.6" hidden="1">
      <c r="A4336" s="198"/>
      <c r="B4336" s="199"/>
      <c r="C4336" s="199"/>
      <c r="D4336" s="199"/>
      <c r="E4336" s="200"/>
      <c r="F4336" s="200"/>
      <c r="G4336" s="199"/>
      <c r="H4336" s="199"/>
      <c r="I4336" s="200"/>
      <c r="J4336" s="204"/>
      <c r="K4336" s="199"/>
      <c r="L4336" s="199"/>
      <c r="M4336" s="199"/>
      <c r="N4336" s="112"/>
      <c r="O4336" s="199"/>
      <c r="P4336" s="199"/>
      <c r="Q4336" s="199"/>
      <c r="R4336" s="199"/>
      <c r="S4336" s="199"/>
      <c r="T4336" s="199">
        <f>BD[[#This Row],[ND]]*BD[[#This Row],[NE]]</f>
        <v>0</v>
      </c>
      <c r="U4336" s="201" t="str">
        <f t="shared" si="261"/>
        <v/>
      </c>
      <c r="V4336" s="199"/>
      <c r="W4336" s="199">
        <f>BD[[#This Row],[NP]]*BD[[#This Row],[N.C]]</f>
        <v>0</v>
      </c>
      <c r="X4336" s="201" t="str">
        <f t="shared" si="262"/>
        <v/>
      </c>
      <c r="Y4336" s="182" t="b">
        <f t="shared" si="263"/>
        <v>0</v>
      </c>
      <c r="Z4336" s="199"/>
      <c r="AA4336" s="199"/>
      <c r="AB4336" s="112"/>
      <c r="AC4336" s="112"/>
      <c r="AD4336" s="112"/>
      <c r="AE4336" s="204"/>
      <c r="AF4336" s="199"/>
    </row>
    <row r="4337" spans="1:32" ht="15.6" hidden="1">
      <c r="A4337" s="198"/>
      <c r="B4337" s="199"/>
      <c r="C4337" s="199"/>
      <c r="D4337" s="199"/>
      <c r="E4337" s="200"/>
      <c r="F4337" s="200"/>
      <c r="G4337" s="199"/>
      <c r="H4337" s="199"/>
      <c r="I4337" s="200"/>
      <c r="J4337" s="204"/>
      <c r="K4337" s="199"/>
      <c r="L4337" s="199"/>
      <c r="M4337" s="199"/>
      <c r="N4337" s="112"/>
      <c r="O4337" s="199"/>
      <c r="P4337" s="199"/>
      <c r="Q4337" s="199"/>
      <c r="R4337" s="199"/>
      <c r="S4337" s="199"/>
      <c r="T4337" s="199">
        <f>BD[[#This Row],[ND]]*BD[[#This Row],[NE]]</f>
        <v>0</v>
      </c>
      <c r="U4337" s="201" t="str">
        <f t="shared" si="261"/>
        <v/>
      </c>
      <c r="V4337" s="199"/>
      <c r="W4337" s="199">
        <f>BD[[#This Row],[NP]]*BD[[#This Row],[N.C]]</f>
        <v>0</v>
      </c>
      <c r="X4337" s="201" t="str">
        <f t="shared" si="262"/>
        <v/>
      </c>
      <c r="Y4337" s="182" t="b">
        <f t="shared" si="263"/>
        <v>0</v>
      </c>
      <c r="Z4337" s="199"/>
      <c r="AA4337" s="199"/>
      <c r="AB4337" s="112"/>
      <c r="AC4337" s="112"/>
      <c r="AD4337" s="112"/>
      <c r="AE4337" s="204"/>
      <c r="AF4337" s="199"/>
    </row>
    <row r="4338" spans="1:32" ht="15.6" hidden="1">
      <c r="A4338" s="198"/>
      <c r="B4338" s="199"/>
      <c r="C4338" s="199"/>
      <c r="D4338" s="199"/>
      <c r="E4338" s="200"/>
      <c r="F4338" s="200"/>
      <c r="G4338" s="199"/>
      <c r="H4338" s="199"/>
      <c r="I4338" s="200"/>
      <c r="J4338" s="204"/>
      <c r="K4338" s="199"/>
      <c r="L4338" s="199"/>
      <c r="M4338" s="199"/>
      <c r="N4338" s="112"/>
      <c r="O4338" s="199"/>
      <c r="P4338" s="199"/>
      <c r="Q4338" s="199"/>
      <c r="R4338" s="199"/>
      <c r="S4338" s="199"/>
      <c r="T4338" s="199">
        <f>BD[[#This Row],[ND]]*BD[[#This Row],[NE]]</f>
        <v>0</v>
      </c>
      <c r="U4338" s="201" t="str">
        <f t="shared" si="261"/>
        <v/>
      </c>
      <c r="V4338" s="199"/>
      <c r="W4338" s="199">
        <f>BD[[#This Row],[NP]]*BD[[#This Row],[N.C]]</f>
        <v>0</v>
      </c>
      <c r="X4338" s="201" t="str">
        <f t="shared" si="262"/>
        <v/>
      </c>
      <c r="Y4338" s="182" t="b">
        <f t="shared" si="263"/>
        <v>0</v>
      </c>
      <c r="Z4338" s="199"/>
      <c r="AA4338" s="199"/>
      <c r="AB4338" s="112"/>
      <c r="AC4338" s="112"/>
      <c r="AD4338" s="112"/>
      <c r="AE4338" s="204"/>
      <c r="AF4338" s="199"/>
    </row>
    <row r="4339" spans="1:32" ht="15.6" hidden="1">
      <c r="A4339" s="198"/>
      <c r="B4339" s="199"/>
      <c r="C4339" s="199"/>
      <c r="D4339" s="199"/>
      <c r="E4339" s="200"/>
      <c r="F4339" s="200"/>
      <c r="G4339" s="199"/>
      <c r="H4339" s="199"/>
      <c r="I4339" s="200"/>
      <c r="J4339" s="204"/>
      <c r="K4339" s="199"/>
      <c r="L4339" s="199"/>
      <c r="M4339" s="199"/>
      <c r="N4339" s="112"/>
      <c r="O4339" s="199"/>
      <c r="P4339" s="199"/>
      <c r="Q4339" s="199"/>
      <c r="R4339" s="199"/>
      <c r="S4339" s="199"/>
      <c r="T4339" s="199">
        <f>BD[[#This Row],[ND]]*BD[[#This Row],[NE]]</f>
        <v>0</v>
      </c>
      <c r="U4339" s="201" t="str">
        <f t="shared" si="261"/>
        <v/>
      </c>
      <c r="V4339" s="199"/>
      <c r="W4339" s="199">
        <f>BD[[#This Row],[NP]]*BD[[#This Row],[N.C]]</f>
        <v>0</v>
      </c>
      <c r="X4339" s="201" t="str">
        <f t="shared" si="262"/>
        <v/>
      </c>
      <c r="Y4339" s="182" t="b">
        <f t="shared" si="263"/>
        <v>0</v>
      </c>
      <c r="Z4339" s="199"/>
      <c r="AA4339" s="199"/>
      <c r="AB4339" s="112"/>
      <c r="AC4339" s="112"/>
      <c r="AD4339" s="112"/>
      <c r="AE4339" s="204"/>
      <c r="AF4339" s="199"/>
    </row>
    <row r="4340" spans="1:32" ht="15.6" hidden="1">
      <c r="A4340" s="198"/>
      <c r="B4340" s="199"/>
      <c r="C4340" s="199"/>
      <c r="D4340" s="199"/>
      <c r="E4340" s="200"/>
      <c r="F4340" s="200"/>
      <c r="G4340" s="199"/>
      <c r="H4340" s="199"/>
      <c r="I4340" s="200"/>
      <c r="J4340" s="204"/>
      <c r="K4340" s="199"/>
      <c r="L4340" s="199"/>
      <c r="M4340" s="199"/>
      <c r="N4340" s="112"/>
      <c r="O4340" s="199"/>
      <c r="P4340" s="199"/>
      <c r="Q4340" s="199"/>
      <c r="R4340" s="199"/>
      <c r="S4340" s="199"/>
      <c r="T4340" s="199">
        <f>BD[[#This Row],[ND]]*BD[[#This Row],[NE]]</f>
        <v>0</v>
      </c>
      <c r="U4340" s="201" t="str">
        <f t="shared" si="261"/>
        <v/>
      </c>
      <c r="V4340" s="199"/>
      <c r="W4340" s="199">
        <f>BD[[#This Row],[NP]]*BD[[#This Row],[N.C]]</f>
        <v>0</v>
      </c>
      <c r="X4340" s="201" t="str">
        <f t="shared" si="262"/>
        <v/>
      </c>
      <c r="Y4340" s="182" t="b">
        <f t="shared" si="263"/>
        <v>0</v>
      </c>
      <c r="Z4340" s="199"/>
      <c r="AA4340" s="199"/>
      <c r="AB4340" s="112"/>
      <c r="AC4340" s="112"/>
      <c r="AD4340" s="112"/>
      <c r="AE4340" s="204"/>
      <c r="AF4340" s="199"/>
    </row>
    <row r="4341" spans="1:32" ht="15.6" hidden="1">
      <c r="A4341" s="198"/>
      <c r="B4341" s="199"/>
      <c r="C4341" s="199"/>
      <c r="D4341" s="199"/>
      <c r="E4341" s="200"/>
      <c r="F4341" s="200"/>
      <c r="G4341" s="199"/>
      <c r="H4341" s="199"/>
      <c r="I4341" s="200"/>
      <c r="J4341" s="204"/>
      <c r="K4341" s="199"/>
      <c r="L4341" s="199"/>
      <c r="M4341" s="199"/>
      <c r="N4341" s="112"/>
      <c r="O4341" s="199"/>
      <c r="P4341" s="199"/>
      <c r="Q4341" s="199"/>
      <c r="R4341" s="199"/>
      <c r="S4341" s="199"/>
      <c r="T4341" s="199">
        <f>BD[[#This Row],[ND]]*BD[[#This Row],[NE]]</f>
        <v>0</v>
      </c>
      <c r="U4341" s="201" t="str">
        <f t="shared" si="261"/>
        <v/>
      </c>
      <c r="V4341" s="199"/>
      <c r="W4341" s="199">
        <f>BD[[#This Row],[NP]]*BD[[#This Row],[N.C]]</f>
        <v>0</v>
      </c>
      <c r="X4341" s="201" t="str">
        <f t="shared" si="262"/>
        <v/>
      </c>
      <c r="Y4341" s="182" t="b">
        <f t="shared" si="263"/>
        <v>0</v>
      </c>
      <c r="Z4341" s="199"/>
      <c r="AA4341" s="199"/>
      <c r="AB4341" s="112"/>
      <c r="AC4341" s="112"/>
      <c r="AD4341" s="112"/>
      <c r="AE4341" s="204"/>
      <c r="AF4341" s="199"/>
    </row>
    <row r="4342" spans="1:32" ht="15.6" hidden="1">
      <c r="A4342" s="198"/>
      <c r="B4342" s="199"/>
      <c r="C4342" s="199"/>
      <c r="D4342" s="199"/>
      <c r="E4342" s="200"/>
      <c r="F4342" s="200"/>
      <c r="G4342" s="199"/>
      <c r="H4342" s="199"/>
      <c r="I4342" s="200"/>
      <c r="J4342" s="204"/>
      <c r="K4342" s="199"/>
      <c r="L4342" s="199"/>
      <c r="M4342" s="199"/>
      <c r="N4342" s="112"/>
      <c r="O4342" s="199"/>
      <c r="P4342" s="199"/>
      <c r="Q4342" s="199"/>
      <c r="R4342" s="199"/>
      <c r="S4342" s="199"/>
      <c r="T4342" s="199">
        <f>BD[[#This Row],[ND]]*BD[[#This Row],[NE]]</f>
        <v>0</v>
      </c>
      <c r="U4342" s="201" t="str">
        <f t="shared" si="261"/>
        <v/>
      </c>
      <c r="V4342" s="199"/>
      <c r="W4342" s="199">
        <f>BD[[#This Row],[NP]]*BD[[#This Row],[N.C]]</f>
        <v>0</v>
      </c>
      <c r="X4342" s="201" t="str">
        <f t="shared" si="262"/>
        <v/>
      </c>
      <c r="Y4342" s="182" t="b">
        <f t="shared" si="263"/>
        <v>0</v>
      </c>
      <c r="Z4342" s="199"/>
      <c r="AA4342" s="199"/>
      <c r="AB4342" s="112"/>
      <c r="AC4342" s="112"/>
      <c r="AD4342" s="112"/>
      <c r="AE4342" s="204"/>
      <c r="AF4342" s="199"/>
    </row>
    <row r="4343" spans="1:32" ht="15.6" hidden="1">
      <c r="A4343" s="198"/>
      <c r="B4343" s="199"/>
      <c r="C4343" s="199"/>
      <c r="D4343" s="199"/>
      <c r="E4343" s="200"/>
      <c r="F4343" s="200"/>
      <c r="G4343" s="199"/>
      <c r="H4343" s="199"/>
      <c r="I4343" s="200"/>
      <c r="J4343" s="204"/>
      <c r="K4343" s="199"/>
      <c r="L4343" s="199"/>
      <c r="M4343" s="199"/>
      <c r="N4343" s="112"/>
      <c r="O4343" s="199"/>
      <c r="P4343" s="199"/>
      <c r="Q4343" s="199"/>
      <c r="R4343" s="199"/>
      <c r="S4343" s="199"/>
      <c r="T4343" s="199">
        <f>BD[[#This Row],[ND]]*BD[[#This Row],[NE]]</f>
        <v>0</v>
      </c>
      <c r="U4343" s="201" t="str">
        <f t="shared" si="261"/>
        <v/>
      </c>
      <c r="V4343" s="199"/>
      <c r="W4343" s="199">
        <f>BD[[#This Row],[NP]]*BD[[#This Row],[N.C]]</f>
        <v>0</v>
      </c>
      <c r="X4343" s="201" t="str">
        <f t="shared" si="262"/>
        <v/>
      </c>
      <c r="Y4343" s="182" t="b">
        <f t="shared" si="263"/>
        <v>0</v>
      </c>
      <c r="Z4343" s="199"/>
      <c r="AA4343" s="199"/>
      <c r="AB4343" s="112"/>
      <c r="AC4343" s="112"/>
      <c r="AD4343" s="112"/>
      <c r="AE4343" s="204"/>
      <c r="AF4343" s="199"/>
    </row>
    <row r="4344" spans="1:32" ht="15.6" hidden="1">
      <c r="A4344" s="198"/>
      <c r="B4344" s="199"/>
      <c r="C4344" s="199"/>
      <c r="D4344" s="199"/>
      <c r="E4344" s="200"/>
      <c r="F4344" s="200"/>
      <c r="G4344" s="199"/>
      <c r="H4344" s="199"/>
      <c r="I4344" s="200"/>
      <c r="J4344" s="204"/>
      <c r="K4344" s="199"/>
      <c r="L4344" s="199"/>
      <c r="M4344" s="199"/>
      <c r="N4344" s="112"/>
      <c r="O4344" s="199"/>
      <c r="P4344" s="199"/>
      <c r="Q4344" s="199"/>
      <c r="R4344" s="199"/>
      <c r="S4344" s="199"/>
      <c r="T4344" s="199">
        <f>BD[[#This Row],[ND]]*BD[[#This Row],[NE]]</f>
        <v>0</v>
      </c>
      <c r="U4344" s="201" t="str">
        <f t="shared" si="261"/>
        <v/>
      </c>
      <c r="V4344" s="199"/>
      <c r="W4344" s="199">
        <f>BD[[#This Row],[NP]]*BD[[#This Row],[N.C]]</f>
        <v>0</v>
      </c>
      <c r="X4344" s="201" t="str">
        <f t="shared" si="262"/>
        <v/>
      </c>
      <c r="Y4344" s="182" t="b">
        <f t="shared" si="263"/>
        <v>0</v>
      </c>
      <c r="Z4344" s="199"/>
      <c r="AA4344" s="199"/>
      <c r="AB4344" s="112"/>
      <c r="AC4344" s="112"/>
      <c r="AD4344" s="112"/>
      <c r="AE4344" s="204"/>
      <c r="AF4344" s="199"/>
    </row>
    <row r="4345" spans="1:32" ht="15.6" hidden="1">
      <c r="A4345" s="198"/>
      <c r="B4345" s="199"/>
      <c r="C4345" s="199"/>
      <c r="D4345" s="199"/>
      <c r="E4345" s="200"/>
      <c r="F4345" s="200"/>
      <c r="G4345" s="199"/>
      <c r="H4345" s="199"/>
      <c r="I4345" s="200"/>
      <c r="J4345" s="204"/>
      <c r="K4345" s="199"/>
      <c r="L4345" s="199"/>
      <c r="M4345" s="199"/>
      <c r="N4345" s="112"/>
      <c r="O4345" s="199"/>
      <c r="P4345" s="199"/>
      <c r="Q4345" s="199"/>
      <c r="R4345" s="199"/>
      <c r="S4345" s="199"/>
      <c r="T4345" s="199">
        <f>BD[[#This Row],[ND]]*BD[[#This Row],[NE]]</f>
        <v>0</v>
      </c>
      <c r="U4345" s="201" t="str">
        <f t="shared" si="261"/>
        <v/>
      </c>
      <c r="V4345" s="199"/>
      <c r="W4345" s="199">
        <f>BD[[#This Row],[NP]]*BD[[#This Row],[N.C]]</f>
        <v>0</v>
      </c>
      <c r="X4345" s="201" t="str">
        <f t="shared" si="262"/>
        <v/>
      </c>
      <c r="Y4345" s="182" t="b">
        <f t="shared" si="263"/>
        <v>0</v>
      </c>
      <c r="Z4345" s="199"/>
      <c r="AA4345" s="199"/>
      <c r="AB4345" s="112"/>
      <c r="AC4345" s="112"/>
      <c r="AD4345" s="112"/>
      <c r="AE4345" s="204"/>
      <c r="AF4345" s="199"/>
    </row>
    <row r="4346" spans="1:32" ht="15.6" hidden="1">
      <c r="A4346" s="198"/>
      <c r="B4346" s="199"/>
      <c r="C4346" s="199"/>
      <c r="D4346" s="199"/>
      <c r="E4346" s="200"/>
      <c r="F4346" s="200"/>
      <c r="G4346" s="199"/>
      <c r="H4346" s="199"/>
      <c r="I4346" s="200"/>
      <c r="J4346" s="204"/>
      <c r="K4346" s="199"/>
      <c r="L4346" s="199"/>
      <c r="M4346" s="199"/>
      <c r="N4346" s="112"/>
      <c r="O4346" s="199"/>
      <c r="P4346" s="199"/>
      <c r="Q4346" s="199"/>
      <c r="R4346" s="199"/>
      <c r="S4346" s="199"/>
      <c r="T4346" s="199">
        <f>BD[[#This Row],[ND]]*BD[[#This Row],[NE]]</f>
        <v>0</v>
      </c>
      <c r="U4346" s="201" t="str">
        <f t="shared" si="261"/>
        <v/>
      </c>
      <c r="V4346" s="199"/>
      <c r="W4346" s="199">
        <f>BD[[#This Row],[NP]]*BD[[#This Row],[N.C]]</f>
        <v>0</v>
      </c>
      <c r="X4346" s="201" t="str">
        <f t="shared" si="262"/>
        <v/>
      </c>
      <c r="Y4346" s="182" t="b">
        <f t="shared" si="263"/>
        <v>0</v>
      </c>
      <c r="Z4346" s="199"/>
      <c r="AA4346" s="199"/>
      <c r="AB4346" s="112"/>
      <c r="AC4346" s="112"/>
      <c r="AD4346" s="112"/>
      <c r="AE4346" s="204"/>
      <c r="AF4346" s="199"/>
    </row>
    <row r="4347" spans="1:32" ht="15.6" hidden="1">
      <c r="A4347" s="198"/>
      <c r="B4347" s="199"/>
      <c r="C4347" s="199"/>
      <c r="D4347" s="199"/>
      <c r="E4347" s="200"/>
      <c r="F4347" s="200"/>
      <c r="G4347" s="199"/>
      <c r="H4347" s="199"/>
      <c r="I4347" s="200"/>
      <c r="J4347" s="204"/>
      <c r="K4347" s="199"/>
      <c r="L4347" s="199"/>
      <c r="M4347" s="199"/>
      <c r="N4347" s="112"/>
      <c r="O4347" s="199"/>
      <c r="P4347" s="199"/>
      <c r="Q4347" s="199"/>
      <c r="R4347" s="199"/>
      <c r="S4347" s="199"/>
      <c r="T4347" s="199">
        <f>BD[[#This Row],[ND]]*BD[[#This Row],[NE]]</f>
        <v>0</v>
      </c>
      <c r="U4347" s="201" t="str">
        <f t="shared" si="261"/>
        <v/>
      </c>
      <c r="V4347" s="199"/>
      <c r="W4347" s="199">
        <f>BD[[#This Row],[NP]]*BD[[#This Row],[N.C]]</f>
        <v>0</v>
      </c>
      <c r="X4347" s="201" t="str">
        <f t="shared" si="262"/>
        <v/>
      </c>
      <c r="Y4347" s="182" t="b">
        <f t="shared" si="263"/>
        <v>0</v>
      </c>
      <c r="Z4347" s="199"/>
      <c r="AA4347" s="199"/>
      <c r="AB4347" s="112"/>
      <c r="AC4347" s="112"/>
      <c r="AD4347" s="112"/>
      <c r="AE4347" s="204"/>
      <c r="AF4347" s="199"/>
    </row>
    <row r="4348" spans="1:32" ht="15.6" hidden="1">
      <c r="A4348" s="198"/>
      <c r="B4348" s="199"/>
      <c r="C4348" s="199"/>
      <c r="D4348" s="199"/>
      <c r="E4348" s="200"/>
      <c r="F4348" s="200"/>
      <c r="G4348" s="199"/>
      <c r="H4348" s="199"/>
      <c r="I4348" s="200"/>
      <c r="J4348" s="204"/>
      <c r="K4348" s="199"/>
      <c r="L4348" s="199"/>
      <c r="M4348" s="199"/>
      <c r="N4348" s="112"/>
      <c r="O4348" s="199"/>
      <c r="P4348" s="199"/>
      <c r="Q4348" s="199"/>
      <c r="R4348" s="199"/>
      <c r="S4348" s="199"/>
      <c r="T4348" s="199">
        <f>BD[[#This Row],[ND]]*BD[[#This Row],[NE]]</f>
        <v>0</v>
      </c>
      <c r="U4348" s="201" t="str">
        <f t="shared" si="261"/>
        <v/>
      </c>
      <c r="V4348" s="199"/>
      <c r="W4348" s="199">
        <f>BD[[#This Row],[NP]]*BD[[#This Row],[N.C]]</f>
        <v>0</v>
      </c>
      <c r="X4348" s="201" t="str">
        <f t="shared" si="262"/>
        <v/>
      </c>
      <c r="Y4348" s="182" t="b">
        <f t="shared" si="263"/>
        <v>0</v>
      </c>
      <c r="Z4348" s="199"/>
      <c r="AA4348" s="199"/>
      <c r="AB4348" s="112"/>
      <c r="AC4348" s="112"/>
      <c r="AD4348" s="112"/>
      <c r="AE4348" s="204"/>
      <c r="AF4348" s="199"/>
    </row>
    <row r="4349" spans="1:32" ht="15.6" hidden="1">
      <c r="A4349" s="198"/>
      <c r="B4349" s="199"/>
      <c r="C4349" s="199"/>
      <c r="D4349" s="199"/>
      <c r="E4349" s="200"/>
      <c r="F4349" s="200"/>
      <c r="G4349" s="199"/>
      <c r="H4349" s="199"/>
      <c r="I4349" s="200"/>
      <c r="J4349" s="204"/>
      <c r="K4349" s="199"/>
      <c r="L4349" s="199"/>
      <c r="M4349" s="199"/>
      <c r="N4349" s="112"/>
      <c r="O4349" s="199"/>
      <c r="P4349" s="199"/>
      <c r="Q4349" s="199"/>
      <c r="R4349" s="199"/>
      <c r="S4349" s="199"/>
      <c r="T4349" s="199">
        <f>BD[[#This Row],[ND]]*BD[[#This Row],[NE]]</f>
        <v>0</v>
      </c>
      <c r="U4349" s="201" t="str">
        <f t="shared" si="261"/>
        <v/>
      </c>
      <c r="V4349" s="199"/>
      <c r="W4349" s="199">
        <f>BD[[#This Row],[NP]]*BD[[#This Row],[N.C]]</f>
        <v>0</v>
      </c>
      <c r="X4349" s="201" t="str">
        <f t="shared" si="262"/>
        <v/>
      </c>
      <c r="Y4349" s="182" t="b">
        <f t="shared" si="263"/>
        <v>0</v>
      </c>
      <c r="Z4349" s="199"/>
      <c r="AA4349" s="199"/>
      <c r="AB4349" s="112"/>
      <c r="AC4349" s="112"/>
      <c r="AD4349" s="112"/>
      <c r="AE4349" s="204"/>
      <c r="AF4349" s="199"/>
    </row>
    <row r="4350" spans="1:32" ht="15.6" hidden="1">
      <c r="A4350" s="198"/>
      <c r="B4350" s="199"/>
      <c r="C4350" s="199"/>
      <c r="D4350" s="199"/>
      <c r="E4350" s="200"/>
      <c r="F4350" s="200"/>
      <c r="G4350" s="199"/>
      <c r="H4350" s="199"/>
      <c r="I4350" s="200"/>
      <c r="J4350" s="204"/>
      <c r="K4350" s="199"/>
      <c r="L4350" s="199"/>
      <c r="M4350" s="199"/>
      <c r="N4350" s="112"/>
      <c r="O4350" s="199"/>
      <c r="P4350" s="199"/>
      <c r="Q4350" s="199"/>
      <c r="R4350" s="199"/>
      <c r="S4350" s="199"/>
      <c r="T4350" s="199">
        <f>BD[[#This Row],[ND]]*BD[[#This Row],[NE]]</f>
        <v>0</v>
      </c>
      <c r="U4350" s="201" t="str">
        <f t="shared" si="261"/>
        <v/>
      </c>
      <c r="V4350" s="199"/>
      <c r="W4350" s="199">
        <f>BD[[#This Row],[NP]]*BD[[#This Row],[N.C]]</f>
        <v>0</v>
      </c>
      <c r="X4350" s="201" t="str">
        <f t="shared" si="262"/>
        <v/>
      </c>
      <c r="Y4350" s="182" t="b">
        <f t="shared" si="263"/>
        <v>0</v>
      </c>
      <c r="Z4350" s="199"/>
      <c r="AA4350" s="199"/>
      <c r="AB4350" s="112"/>
      <c r="AC4350" s="112"/>
      <c r="AD4350" s="112"/>
      <c r="AE4350" s="204"/>
      <c r="AF4350" s="199"/>
    </row>
    <row r="4351" spans="1:32" ht="15.6" hidden="1">
      <c r="A4351" s="198"/>
      <c r="B4351" s="199"/>
      <c r="C4351" s="199"/>
      <c r="D4351" s="199"/>
      <c r="E4351" s="200"/>
      <c r="F4351" s="200"/>
      <c r="G4351" s="199"/>
      <c r="H4351" s="199"/>
      <c r="I4351" s="200"/>
      <c r="J4351" s="204"/>
      <c r="K4351" s="199"/>
      <c r="L4351" s="199"/>
      <c r="M4351" s="199"/>
      <c r="N4351" s="112"/>
      <c r="O4351" s="199"/>
      <c r="P4351" s="199"/>
      <c r="Q4351" s="199"/>
      <c r="R4351" s="199"/>
      <c r="S4351" s="199"/>
      <c r="T4351" s="199">
        <f>BD[[#This Row],[ND]]*BD[[#This Row],[NE]]</f>
        <v>0</v>
      </c>
      <c r="U4351" s="201" t="str">
        <f t="shared" si="261"/>
        <v/>
      </c>
      <c r="V4351" s="199"/>
      <c r="W4351" s="199">
        <f>BD[[#This Row],[NP]]*BD[[#This Row],[N.C]]</f>
        <v>0</v>
      </c>
      <c r="X4351" s="201" t="str">
        <f t="shared" si="262"/>
        <v/>
      </c>
      <c r="Y4351" s="182" t="b">
        <f t="shared" si="263"/>
        <v>0</v>
      </c>
      <c r="Z4351" s="199"/>
      <c r="AA4351" s="199"/>
      <c r="AB4351" s="112"/>
      <c r="AC4351" s="112"/>
      <c r="AD4351" s="112"/>
      <c r="AE4351" s="204"/>
      <c r="AF4351" s="199"/>
    </row>
    <row r="4352" spans="1:32" ht="15.6" hidden="1">
      <c r="A4352" s="198"/>
      <c r="B4352" s="199"/>
      <c r="C4352" s="199"/>
      <c r="D4352" s="199"/>
      <c r="E4352" s="200"/>
      <c r="F4352" s="200"/>
      <c r="G4352" s="199"/>
      <c r="H4352" s="199"/>
      <c r="I4352" s="200"/>
      <c r="J4352" s="204"/>
      <c r="K4352" s="199"/>
      <c r="L4352" s="199"/>
      <c r="M4352" s="199"/>
      <c r="N4352" s="112"/>
      <c r="O4352" s="199"/>
      <c r="P4352" s="199"/>
      <c r="Q4352" s="199"/>
      <c r="R4352" s="199"/>
      <c r="S4352" s="199"/>
      <c r="T4352" s="199">
        <f>BD[[#This Row],[ND]]*BD[[#This Row],[NE]]</f>
        <v>0</v>
      </c>
      <c r="U4352" s="201" t="str">
        <f t="shared" ref="U4352:U4415" si="264">IF(AND(T4352&lt;=40,T4352&gt;=24),"MUY ALTO",IF(AND(T4352&lt;=20,T4352&gt;=10),"ALTO",IF(AND(T4352&lt;=8,T4352&gt;=6),"MEDIO",IF(AND(T4352&lt;=4,T4352&gt;=1),"BAJO",""))))</f>
        <v/>
      </c>
      <c r="V4352" s="199"/>
      <c r="W4352" s="199">
        <f>BD[[#This Row],[NP]]*BD[[#This Row],[N.C]]</f>
        <v>0</v>
      </c>
      <c r="X4352" s="201" t="str">
        <f t="shared" ref="X4352:X4415" si="265">IFERROR(IF(AND(W4352&gt;=600,W4352&lt;=4000),"I",IF(AND(W4352&lt;500,W4352&gt;=150),"II",IF(AND(W4352&lt;=120,W4352&gt;=40),"III",IF(W4352=20,"IV","")))),"")</f>
        <v/>
      </c>
      <c r="Y4352" s="182" t="b">
        <f t="shared" ref="Y4352:Y4415" si="266">IF(AND(X4352="I"),"NO ACEPTABLE",IF(AND(X4352="II"),"ACEPTABLE CON CONTROL ESPECIFICO",IF(AND(X4352="III"),"MEJORABLE",IF(AND(X4352="IV"),"ACEPTABLE"))))</f>
        <v>0</v>
      </c>
      <c r="Z4352" s="199"/>
      <c r="AA4352" s="199"/>
      <c r="AB4352" s="112"/>
      <c r="AC4352" s="112"/>
      <c r="AD4352" s="112"/>
      <c r="AE4352" s="204"/>
      <c r="AF4352" s="199"/>
    </row>
    <row r="4353" spans="1:32" ht="15.6" hidden="1">
      <c r="A4353" s="198"/>
      <c r="B4353" s="199"/>
      <c r="C4353" s="199"/>
      <c r="D4353" s="199"/>
      <c r="E4353" s="200"/>
      <c r="F4353" s="200"/>
      <c r="G4353" s="199"/>
      <c r="H4353" s="199"/>
      <c r="I4353" s="200"/>
      <c r="J4353" s="204"/>
      <c r="K4353" s="199"/>
      <c r="L4353" s="199"/>
      <c r="M4353" s="199"/>
      <c r="N4353" s="112"/>
      <c r="O4353" s="199"/>
      <c r="P4353" s="199"/>
      <c r="Q4353" s="199"/>
      <c r="R4353" s="199"/>
      <c r="S4353" s="199"/>
      <c r="T4353" s="199">
        <f>BD[[#This Row],[ND]]*BD[[#This Row],[NE]]</f>
        <v>0</v>
      </c>
      <c r="U4353" s="201" t="str">
        <f t="shared" si="264"/>
        <v/>
      </c>
      <c r="V4353" s="199"/>
      <c r="W4353" s="199">
        <f>BD[[#This Row],[NP]]*BD[[#This Row],[N.C]]</f>
        <v>0</v>
      </c>
      <c r="X4353" s="201" t="str">
        <f t="shared" si="265"/>
        <v/>
      </c>
      <c r="Y4353" s="182" t="b">
        <f t="shared" si="266"/>
        <v>0</v>
      </c>
      <c r="Z4353" s="199"/>
      <c r="AA4353" s="199"/>
      <c r="AB4353" s="112"/>
      <c r="AC4353" s="112"/>
      <c r="AD4353" s="112"/>
      <c r="AE4353" s="204"/>
      <c r="AF4353" s="199"/>
    </row>
    <row r="4354" spans="1:32" ht="15.6" hidden="1">
      <c r="A4354" s="198"/>
      <c r="B4354" s="199"/>
      <c r="C4354" s="199"/>
      <c r="D4354" s="199"/>
      <c r="E4354" s="200"/>
      <c r="F4354" s="200"/>
      <c r="G4354" s="199"/>
      <c r="H4354" s="199"/>
      <c r="I4354" s="200"/>
      <c r="J4354" s="204"/>
      <c r="K4354" s="199"/>
      <c r="L4354" s="199"/>
      <c r="M4354" s="199"/>
      <c r="N4354" s="112"/>
      <c r="O4354" s="199"/>
      <c r="P4354" s="199"/>
      <c r="Q4354" s="199"/>
      <c r="R4354" s="199"/>
      <c r="S4354" s="199"/>
      <c r="T4354" s="199">
        <f>BD[[#This Row],[ND]]*BD[[#This Row],[NE]]</f>
        <v>0</v>
      </c>
      <c r="U4354" s="201" t="str">
        <f t="shared" si="264"/>
        <v/>
      </c>
      <c r="V4354" s="199"/>
      <c r="W4354" s="199">
        <f>BD[[#This Row],[NP]]*BD[[#This Row],[N.C]]</f>
        <v>0</v>
      </c>
      <c r="X4354" s="201" t="str">
        <f t="shared" si="265"/>
        <v/>
      </c>
      <c r="Y4354" s="182" t="b">
        <f t="shared" si="266"/>
        <v>0</v>
      </c>
      <c r="Z4354" s="199"/>
      <c r="AA4354" s="199"/>
      <c r="AB4354" s="112"/>
      <c r="AC4354" s="112"/>
      <c r="AD4354" s="112"/>
      <c r="AE4354" s="204"/>
      <c r="AF4354" s="199"/>
    </row>
    <row r="4355" spans="1:32" ht="15.6" hidden="1">
      <c r="A4355" s="198"/>
      <c r="B4355" s="199"/>
      <c r="C4355" s="199"/>
      <c r="D4355" s="199"/>
      <c r="E4355" s="200"/>
      <c r="F4355" s="200"/>
      <c r="G4355" s="199"/>
      <c r="H4355" s="199"/>
      <c r="I4355" s="200"/>
      <c r="J4355" s="204"/>
      <c r="K4355" s="199"/>
      <c r="L4355" s="199"/>
      <c r="M4355" s="199"/>
      <c r="N4355" s="112"/>
      <c r="O4355" s="199"/>
      <c r="P4355" s="199"/>
      <c r="Q4355" s="199"/>
      <c r="R4355" s="199"/>
      <c r="S4355" s="199"/>
      <c r="T4355" s="199">
        <f>BD[[#This Row],[ND]]*BD[[#This Row],[NE]]</f>
        <v>0</v>
      </c>
      <c r="U4355" s="201" t="str">
        <f t="shared" si="264"/>
        <v/>
      </c>
      <c r="V4355" s="199"/>
      <c r="W4355" s="199">
        <f>BD[[#This Row],[NP]]*BD[[#This Row],[N.C]]</f>
        <v>0</v>
      </c>
      <c r="X4355" s="201" t="str">
        <f t="shared" si="265"/>
        <v/>
      </c>
      <c r="Y4355" s="182" t="b">
        <f t="shared" si="266"/>
        <v>0</v>
      </c>
      <c r="Z4355" s="199"/>
      <c r="AA4355" s="199"/>
      <c r="AB4355" s="112"/>
      <c r="AC4355" s="112"/>
      <c r="AD4355" s="112"/>
      <c r="AE4355" s="204"/>
      <c r="AF4355" s="199"/>
    </row>
    <row r="4356" spans="1:32" ht="15.6" hidden="1">
      <c r="A4356" s="198"/>
      <c r="B4356" s="199"/>
      <c r="C4356" s="199"/>
      <c r="D4356" s="199"/>
      <c r="E4356" s="200"/>
      <c r="F4356" s="200"/>
      <c r="G4356" s="199"/>
      <c r="H4356" s="199"/>
      <c r="I4356" s="200"/>
      <c r="J4356" s="204"/>
      <c r="K4356" s="199"/>
      <c r="L4356" s="199"/>
      <c r="M4356" s="199"/>
      <c r="N4356" s="112"/>
      <c r="O4356" s="199"/>
      <c r="P4356" s="199"/>
      <c r="Q4356" s="199"/>
      <c r="R4356" s="199"/>
      <c r="S4356" s="199"/>
      <c r="T4356" s="199">
        <f>BD[[#This Row],[ND]]*BD[[#This Row],[NE]]</f>
        <v>0</v>
      </c>
      <c r="U4356" s="201" t="str">
        <f t="shared" si="264"/>
        <v/>
      </c>
      <c r="V4356" s="199"/>
      <c r="W4356" s="199">
        <f>BD[[#This Row],[NP]]*BD[[#This Row],[N.C]]</f>
        <v>0</v>
      </c>
      <c r="X4356" s="201" t="str">
        <f t="shared" si="265"/>
        <v/>
      </c>
      <c r="Y4356" s="182" t="b">
        <f t="shared" si="266"/>
        <v>0</v>
      </c>
      <c r="Z4356" s="199"/>
      <c r="AA4356" s="199"/>
      <c r="AB4356" s="112"/>
      <c r="AC4356" s="112"/>
      <c r="AD4356" s="112"/>
      <c r="AE4356" s="204"/>
      <c r="AF4356" s="199"/>
    </row>
    <row r="4357" spans="1:32" ht="15.6" hidden="1">
      <c r="A4357" s="198"/>
      <c r="B4357" s="199"/>
      <c r="C4357" s="199"/>
      <c r="D4357" s="199"/>
      <c r="E4357" s="200"/>
      <c r="F4357" s="200"/>
      <c r="G4357" s="199"/>
      <c r="H4357" s="199"/>
      <c r="I4357" s="200"/>
      <c r="J4357" s="204"/>
      <c r="K4357" s="199"/>
      <c r="L4357" s="199"/>
      <c r="M4357" s="199"/>
      <c r="N4357" s="112"/>
      <c r="O4357" s="199"/>
      <c r="P4357" s="199"/>
      <c r="Q4357" s="199"/>
      <c r="R4357" s="199"/>
      <c r="S4357" s="199"/>
      <c r="T4357" s="199">
        <f>BD[[#This Row],[ND]]*BD[[#This Row],[NE]]</f>
        <v>0</v>
      </c>
      <c r="U4357" s="201" t="str">
        <f t="shared" si="264"/>
        <v/>
      </c>
      <c r="V4357" s="199"/>
      <c r="W4357" s="199">
        <f>BD[[#This Row],[NP]]*BD[[#This Row],[N.C]]</f>
        <v>0</v>
      </c>
      <c r="X4357" s="201" t="str">
        <f t="shared" si="265"/>
        <v/>
      </c>
      <c r="Y4357" s="182" t="b">
        <f t="shared" si="266"/>
        <v>0</v>
      </c>
      <c r="Z4357" s="199"/>
      <c r="AA4357" s="199"/>
      <c r="AB4357" s="112"/>
      <c r="AC4357" s="112"/>
      <c r="AD4357" s="112"/>
      <c r="AE4357" s="204"/>
      <c r="AF4357" s="199"/>
    </row>
    <row r="4358" spans="1:32" ht="15.6" hidden="1">
      <c r="A4358" s="198"/>
      <c r="B4358" s="199"/>
      <c r="C4358" s="199"/>
      <c r="D4358" s="199"/>
      <c r="E4358" s="200"/>
      <c r="F4358" s="200"/>
      <c r="G4358" s="199"/>
      <c r="H4358" s="199"/>
      <c r="I4358" s="200"/>
      <c r="J4358" s="204"/>
      <c r="K4358" s="199"/>
      <c r="L4358" s="199"/>
      <c r="M4358" s="199"/>
      <c r="N4358" s="112"/>
      <c r="O4358" s="199"/>
      <c r="P4358" s="199"/>
      <c r="Q4358" s="199"/>
      <c r="R4358" s="199"/>
      <c r="S4358" s="199"/>
      <c r="T4358" s="199">
        <f>BD[[#This Row],[ND]]*BD[[#This Row],[NE]]</f>
        <v>0</v>
      </c>
      <c r="U4358" s="201" t="str">
        <f t="shared" si="264"/>
        <v/>
      </c>
      <c r="V4358" s="199"/>
      <c r="W4358" s="199">
        <f>BD[[#This Row],[NP]]*BD[[#This Row],[N.C]]</f>
        <v>0</v>
      </c>
      <c r="X4358" s="201" t="str">
        <f t="shared" si="265"/>
        <v/>
      </c>
      <c r="Y4358" s="182" t="b">
        <f t="shared" si="266"/>
        <v>0</v>
      </c>
      <c r="Z4358" s="199"/>
      <c r="AA4358" s="199"/>
      <c r="AB4358" s="112"/>
      <c r="AC4358" s="112"/>
      <c r="AD4358" s="112"/>
      <c r="AE4358" s="204"/>
      <c r="AF4358" s="199"/>
    </row>
    <row r="4359" spans="1:32" ht="15.6" hidden="1">
      <c r="A4359" s="198"/>
      <c r="B4359" s="199"/>
      <c r="C4359" s="199"/>
      <c r="D4359" s="199"/>
      <c r="E4359" s="200"/>
      <c r="F4359" s="200"/>
      <c r="G4359" s="199"/>
      <c r="H4359" s="199"/>
      <c r="I4359" s="200"/>
      <c r="J4359" s="204"/>
      <c r="K4359" s="199"/>
      <c r="L4359" s="199"/>
      <c r="M4359" s="199"/>
      <c r="N4359" s="112"/>
      <c r="O4359" s="199"/>
      <c r="P4359" s="199"/>
      <c r="Q4359" s="199"/>
      <c r="R4359" s="199"/>
      <c r="S4359" s="199"/>
      <c r="T4359" s="199">
        <f>BD[[#This Row],[ND]]*BD[[#This Row],[NE]]</f>
        <v>0</v>
      </c>
      <c r="U4359" s="201" t="str">
        <f t="shared" si="264"/>
        <v/>
      </c>
      <c r="V4359" s="199"/>
      <c r="W4359" s="199">
        <f>BD[[#This Row],[NP]]*BD[[#This Row],[N.C]]</f>
        <v>0</v>
      </c>
      <c r="X4359" s="201" t="str">
        <f t="shared" si="265"/>
        <v/>
      </c>
      <c r="Y4359" s="182" t="b">
        <f t="shared" si="266"/>
        <v>0</v>
      </c>
      <c r="Z4359" s="199"/>
      <c r="AA4359" s="199"/>
      <c r="AB4359" s="112"/>
      <c r="AC4359" s="112"/>
      <c r="AD4359" s="112"/>
      <c r="AE4359" s="204"/>
      <c r="AF4359" s="199"/>
    </row>
    <row r="4360" spans="1:32" ht="15.6" hidden="1">
      <c r="A4360" s="198"/>
      <c r="B4360" s="199"/>
      <c r="C4360" s="199"/>
      <c r="D4360" s="199"/>
      <c r="E4360" s="200"/>
      <c r="F4360" s="200"/>
      <c r="G4360" s="199"/>
      <c r="H4360" s="199"/>
      <c r="I4360" s="200"/>
      <c r="J4360" s="204"/>
      <c r="K4360" s="199"/>
      <c r="L4360" s="199"/>
      <c r="M4360" s="199"/>
      <c r="N4360" s="112"/>
      <c r="O4360" s="199"/>
      <c r="P4360" s="199"/>
      <c r="Q4360" s="199"/>
      <c r="R4360" s="199"/>
      <c r="S4360" s="199"/>
      <c r="T4360" s="199">
        <f>BD[[#This Row],[ND]]*BD[[#This Row],[NE]]</f>
        <v>0</v>
      </c>
      <c r="U4360" s="201" t="str">
        <f t="shared" si="264"/>
        <v/>
      </c>
      <c r="V4360" s="199"/>
      <c r="W4360" s="199">
        <f>BD[[#This Row],[NP]]*BD[[#This Row],[N.C]]</f>
        <v>0</v>
      </c>
      <c r="X4360" s="201" t="str">
        <f t="shared" si="265"/>
        <v/>
      </c>
      <c r="Y4360" s="182" t="b">
        <f t="shared" si="266"/>
        <v>0</v>
      </c>
      <c r="Z4360" s="199"/>
      <c r="AA4360" s="199"/>
      <c r="AB4360" s="112"/>
      <c r="AC4360" s="112"/>
      <c r="AD4360" s="112"/>
      <c r="AE4360" s="204"/>
      <c r="AF4360" s="199"/>
    </row>
    <row r="4361" spans="1:32" ht="15.6" hidden="1">
      <c r="A4361" s="198"/>
      <c r="B4361" s="199"/>
      <c r="C4361" s="199"/>
      <c r="D4361" s="199"/>
      <c r="E4361" s="200"/>
      <c r="F4361" s="200"/>
      <c r="G4361" s="199"/>
      <c r="H4361" s="199"/>
      <c r="I4361" s="200"/>
      <c r="J4361" s="204"/>
      <c r="K4361" s="199"/>
      <c r="L4361" s="199"/>
      <c r="M4361" s="199"/>
      <c r="N4361" s="112"/>
      <c r="O4361" s="199"/>
      <c r="P4361" s="199"/>
      <c r="Q4361" s="199"/>
      <c r="R4361" s="199"/>
      <c r="S4361" s="199"/>
      <c r="T4361" s="199">
        <f>BD[[#This Row],[ND]]*BD[[#This Row],[NE]]</f>
        <v>0</v>
      </c>
      <c r="U4361" s="201" t="str">
        <f t="shared" si="264"/>
        <v/>
      </c>
      <c r="V4361" s="199"/>
      <c r="W4361" s="199">
        <f>BD[[#This Row],[NP]]*BD[[#This Row],[N.C]]</f>
        <v>0</v>
      </c>
      <c r="X4361" s="201" t="str">
        <f t="shared" si="265"/>
        <v/>
      </c>
      <c r="Y4361" s="182" t="b">
        <f t="shared" si="266"/>
        <v>0</v>
      </c>
      <c r="Z4361" s="199"/>
      <c r="AA4361" s="199"/>
      <c r="AB4361" s="112"/>
      <c r="AC4361" s="112"/>
      <c r="AD4361" s="112"/>
      <c r="AE4361" s="204"/>
      <c r="AF4361" s="199"/>
    </row>
    <row r="4362" spans="1:32" ht="15.6" hidden="1">
      <c r="A4362" s="198"/>
      <c r="B4362" s="199"/>
      <c r="C4362" s="199"/>
      <c r="D4362" s="199"/>
      <c r="E4362" s="200"/>
      <c r="F4362" s="200"/>
      <c r="G4362" s="199"/>
      <c r="H4362" s="199"/>
      <c r="I4362" s="200"/>
      <c r="J4362" s="204"/>
      <c r="K4362" s="199"/>
      <c r="L4362" s="199"/>
      <c r="M4362" s="199"/>
      <c r="N4362" s="112"/>
      <c r="O4362" s="199"/>
      <c r="P4362" s="199"/>
      <c r="Q4362" s="199"/>
      <c r="R4362" s="199"/>
      <c r="S4362" s="199"/>
      <c r="T4362" s="199">
        <f>BD[[#This Row],[ND]]*BD[[#This Row],[NE]]</f>
        <v>0</v>
      </c>
      <c r="U4362" s="201" t="str">
        <f t="shared" si="264"/>
        <v/>
      </c>
      <c r="V4362" s="199"/>
      <c r="W4362" s="199">
        <f>BD[[#This Row],[NP]]*BD[[#This Row],[N.C]]</f>
        <v>0</v>
      </c>
      <c r="X4362" s="201" t="str">
        <f t="shared" si="265"/>
        <v/>
      </c>
      <c r="Y4362" s="182" t="b">
        <f t="shared" si="266"/>
        <v>0</v>
      </c>
      <c r="Z4362" s="199"/>
      <c r="AA4362" s="199"/>
      <c r="AB4362" s="112"/>
      <c r="AC4362" s="112"/>
      <c r="AD4362" s="112"/>
      <c r="AE4362" s="204"/>
      <c r="AF4362" s="199"/>
    </row>
    <row r="4363" spans="1:32" ht="15.6" hidden="1">
      <c r="A4363" s="198"/>
      <c r="B4363" s="199"/>
      <c r="C4363" s="199"/>
      <c r="D4363" s="199"/>
      <c r="E4363" s="200"/>
      <c r="F4363" s="200"/>
      <c r="G4363" s="199"/>
      <c r="H4363" s="199"/>
      <c r="I4363" s="200"/>
      <c r="J4363" s="204"/>
      <c r="K4363" s="199"/>
      <c r="L4363" s="199"/>
      <c r="M4363" s="199"/>
      <c r="N4363" s="112"/>
      <c r="O4363" s="199"/>
      <c r="P4363" s="199"/>
      <c r="Q4363" s="199"/>
      <c r="R4363" s="199"/>
      <c r="S4363" s="199"/>
      <c r="T4363" s="199">
        <f>BD[[#This Row],[ND]]*BD[[#This Row],[NE]]</f>
        <v>0</v>
      </c>
      <c r="U4363" s="201" t="str">
        <f t="shared" si="264"/>
        <v/>
      </c>
      <c r="V4363" s="199"/>
      <c r="W4363" s="199">
        <f>BD[[#This Row],[NP]]*BD[[#This Row],[N.C]]</f>
        <v>0</v>
      </c>
      <c r="X4363" s="201" t="str">
        <f t="shared" si="265"/>
        <v/>
      </c>
      <c r="Y4363" s="182" t="b">
        <f t="shared" si="266"/>
        <v>0</v>
      </c>
      <c r="Z4363" s="199"/>
      <c r="AA4363" s="199"/>
      <c r="AB4363" s="112"/>
      <c r="AC4363" s="112"/>
      <c r="AD4363" s="112"/>
      <c r="AE4363" s="204"/>
      <c r="AF4363" s="199"/>
    </row>
    <row r="4364" spans="1:32" ht="15.6" hidden="1">
      <c r="A4364" s="198"/>
      <c r="B4364" s="199"/>
      <c r="C4364" s="199"/>
      <c r="D4364" s="199"/>
      <c r="E4364" s="200"/>
      <c r="F4364" s="200"/>
      <c r="G4364" s="199"/>
      <c r="H4364" s="199"/>
      <c r="I4364" s="200"/>
      <c r="J4364" s="204"/>
      <c r="K4364" s="199"/>
      <c r="L4364" s="199"/>
      <c r="M4364" s="199"/>
      <c r="N4364" s="112"/>
      <c r="O4364" s="199"/>
      <c r="P4364" s="199"/>
      <c r="Q4364" s="199"/>
      <c r="R4364" s="199"/>
      <c r="S4364" s="199"/>
      <c r="T4364" s="199">
        <f>BD[[#This Row],[ND]]*BD[[#This Row],[NE]]</f>
        <v>0</v>
      </c>
      <c r="U4364" s="201" t="str">
        <f t="shared" si="264"/>
        <v/>
      </c>
      <c r="V4364" s="199"/>
      <c r="W4364" s="199">
        <f>BD[[#This Row],[NP]]*BD[[#This Row],[N.C]]</f>
        <v>0</v>
      </c>
      <c r="X4364" s="201" t="str">
        <f t="shared" si="265"/>
        <v/>
      </c>
      <c r="Y4364" s="182" t="b">
        <f t="shared" si="266"/>
        <v>0</v>
      </c>
      <c r="Z4364" s="199"/>
      <c r="AA4364" s="199"/>
      <c r="AB4364" s="112"/>
      <c r="AC4364" s="112"/>
      <c r="AD4364" s="112"/>
      <c r="AE4364" s="204"/>
      <c r="AF4364" s="199"/>
    </row>
    <row r="4365" spans="1:32" ht="15.6" hidden="1">
      <c r="A4365" s="198"/>
      <c r="B4365" s="199"/>
      <c r="C4365" s="199"/>
      <c r="D4365" s="199"/>
      <c r="E4365" s="200"/>
      <c r="F4365" s="200"/>
      <c r="G4365" s="199"/>
      <c r="H4365" s="199"/>
      <c r="I4365" s="200"/>
      <c r="J4365" s="204"/>
      <c r="K4365" s="199"/>
      <c r="L4365" s="199"/>
      <c r="M4365" s="199"/>
      <c r="N4365" s="112"/>
      <c r="O4365" s="199"/>
      <c r="P4365" s="199"/>
      <c r="Q4365" s="199"/>
      <c r="R4365" s="199"/>
      <c r="S4365" s="199"/>
      <c r="T4365" s="199">
        <f>BD[[#This Row],[ND]]*BD[[#This Row],[NE]]</f>
        <v>0</v>
      </c>
      <c r="U4365" s="201" t="str">
        <f t="shared" si="264"/>
        <v/>
      </c>
      <c r="V4365" s="199"/>
      <c r="W4365" s="199">
        <f>BD[[#This Row],[NP]]*BD[[#This Row],[N.C]]</f>
        <v>0</v>
      </c>
      <c r="X4365" s="201" t="str">
        <f t="shared" si="265"/>
        <v/>
      </c>
      <c r="Y4365" s="182" t="b">
        <f t="shared" si="266"/>
        <v>0</v>
      </c>
      <c r="Z4365" s="199"/>
      <c r="AA4365" s="199"/>
      <c r="AB4365" s="112"/>
      <c r="AC4365" s="112"/>
      <c r="AD4365" s="112"/>
      <c r="AE4365" s="204"/>
      <c r="AF4365" s="199"/>
    </row>
    <row r="4366" spans="1:32" ht="15.6" hidden="1">
      <c r="A4366" s="198"/>
      <c r="B4366" s="199"/>
      <c r="C4366" s="199"/>
      <c r="D4366" s="199"/>
      <c r="E4366" s="200"/>
      <c r="F4366" s="200"/>
      <c r="G4366" s="199"/>
      <c r="H4366" s="199"/>
      <c r="I4366" s="200"/>
      <c r="J4366" s="204"/>
      <c r="K4366" s="199"/>
      <c r="L4366" s="199"/>
      <c r="M4366" s="199"/>
      <c r="N4366" s="112"/>
      <c r="O4366" s="199"/>
      <c r="P4366" s="199"/>
      <c r="Q4366" s="199"/>
      <c r="R4366" s="199"/>
      <c r="S4366" s="199"/>
      <c r="T4366" s="199">
        <f>BD[[#This Row],[ND]]*BD[[#This Row],[NE]]</f>
        <v>0</v>
      </c>
      <c r="U4366" s="201" t="str">
        <f t="shared" si="264"/>
        <v/>
      </c>
      <c r="V4366" s="199"/>
      <c r="W4366" s="199">
        <f>BD[[#This Row],[NP]]*BD[[#This Row],[N.C]]</f>
        <v>0</v>
      </c>
      <c r="X4366" s="201" t="str">
        <f t="shared" si="265"/>
        <v/>
      </c>
      <c r="Y4366" s="182" t="b">
        <f t="shared" si="266"/>
        <v>0</v>
      </c>
      <c r="Z4366" s="199"/>
      <c r="AA4366" s="199"/>
      <c r="AB4366" s="112"/>
      <c r="AC4366" s="112"/>
      <c r="AD4366" s="112"/>
      <c r="AE4366" s="204"/>
      <c r="AF4366" s="199"/>
    </row>
    <row r="4367" spans="1:32" ht="15.6" hidden="1">
      <c r="A4367" s="198"/>
      <c r="B4367" s="199"/>
      <c r="C4367" s="199"/>
      <c r="D4367" s="199"/>
      <c r="E4367" s="200"/>
      <c r="F4367" s="200"/>
      <c r="G4367" s="199"/>
      <c r="H4367" s="199"/>
      <c r="I4367" s="200"/>
      <c r="J4367" s="204"/>
      <c r="K4367" s="199"/>
      <c r="L4367" s="199"/>
      <c r="M4367" s="199"/>
      <c r="N4367" s="112"/>
      <c r="O4367" s="199"/>
      <c r="P4367" s="199"/>
      <c r="Q4367" s="199"/>
      <c r="R4367" s="199"/>
      <c r="S4367" s="199"/>
      <c r="T4367" s="199">
        <f>BD[[#This Row],[ND]]*BD[[#This Row],[NE]]</f>
        <v>0</v>
      </c>
      <c r="U4367" s="201" t="str">
        <f t="shared" si="264"/>
        <v/>
      </c>
      <c r="V4367" s="199"/>
      <c r="W4367" s="199">
        <f>BD[[#This Row],[NP]]*BD[[#This Row],[N.C]]</f>
        <v>0</v>
      </c>
      <c r="X4367" s="201" t="str">
        <f t="shared" si="265"/>
        <v/>
      </c>
      <c r="Y4367" s="182" t="b">
        <f t="shared" si="266"/>
        <v>0</v>
      </c>
      <c r="Z4367" s="199"/>
      <c r="AA4367" s="199"/>
      <c r="AB4367" s="112"/>
      <c r="AC4367" s="112"/>
      <c r="AD4367" s="112"/>
      <c r="AE4367" s="204"/>
      <c r="AF4367" s="199"/>
    </row>
    <row r="4368" spans="1:32" ht="15.6" hidden="1">
      <c r="A4368" s="198"/>
      <c r="B4368" s="199"/>
      <c r="C4368" s="199"/>
      <c r="D4368" s="199"/>
      <c r="E4368" s="200"/>
      <c r="F4368" s="200"/>
      <c r="G4368" s="199"/>
      <c r="H4368" s="199"/>
      <c r="I4368" s="200"/>
      <c r="J4368" s="204"/>
      <c r="K4368" s="199"/>
      <c r="L4368" s="199"/>
      <c r="M4368" s="199"/>
      <c r="N4368" s="112"/>
      <c r="O4368" s="199"/>
      <c r="P4368" s="199"/>
      <c r="Q4368" s="199"/>
      <c r="R4368" s="199"/>
      <c r="S4368" s="199"/>
      <c r="T4368" s="199">
        <f>BD[[#This Row],[ND]]*BD[[#This Row],[NE]]</f>
        <v>0</v>
      </c>
      <c r="U4368" s="201" t="str">
        <f t="shared" si="264"/>
        <v/>
      </c>
      <c r="V4368" s="199"/>
      <c r="W4368" s="199">
        <f>BD[[#This Row],[NP]]*BD[[#This Row],[N.C]]</f>
        <v>0</v>
      </c>
      <c r="X4368" s="201" t="str">
        <f t="shared" si="265"/>
        <v/>
      </c>
      <c r="Y4368" s="182" t="b">
        <f t="shared" si="266"/>
        <v>0</v>
      </c>
      <c r="Z4368" s="199"/>
      <c r="AA4368" s="199"/>
      <c r="AB4368" s="112"/>
      <c r="AC4368" s="112"/>
      <c r="AD4368" s="112"/>
      <c r="AE4368" s="204"/>
      <c r="AF4368" s="199"/>
    </row>
    <row r="4369" spans="1:32" ht="15.6" hidden="1">
      <c r="A4369" s="198"/>
      <c r="B4369" s="199"/>
      <c r="C4369" s="199"/>
      <c r="D4369" s="199"/>
      <c r="E4369" s="200"/>
      <c r="F4369" s="200"/>
      <c r="G4369" s="199"/>
      <c r="H4369" s="199"/>
      <c r="I4369" s="200"/>
      <c r="J4369" s="204"/>
      <c r="K4369" s="199"/>
      <c r="L4369" s="199"/>
      <c r="M4369" s="199"/>
      <c r="N4369" s="112"/>
      <c r="O4369" s="199"/>
      <c r="P4369" s="199"/>
      <c r="Q4369" s="199"/>
      <c r="R4369" s="199"/>
      <c r="S4369" s="199"/>
      <c r="T4369" s="199">
        <f>BD[[#This Row],[ND]]*BD[[#This Row],[NE]]</f>
        <v>0</v>
      </c>
      <c r="U4369" s="201" t="str">
        <f t="shared" si="264"/>
        <v/>
      </c>
      <c r="V4369" s="199"/>
      <c r="W4369" s="199">
        <f>BD[[#This Row],[NP]]*BD[[#This Row],[N.C]]</f>
        <v>0</v>
      </c>
      <c r="X4369" s="201" t="str">
        <f t="shared" si="265"/>
        <v/>
      </c>
      <c r="Y4369" s="182" t="b">
        <f t="shared" si="266"/>
        <v>0</v>
      </c>
      <c r="Z4369" s="199"/>
      <c r="AA4369" s="199"/>
      <c r="AB4369" s="112"/>
      <c r="AC4369" s="112"/>
      <c r="AD4369" s="112"/>
      <c r="AE4369" s="204"/>
      <c r="AF4369" s="199"/>
    </row>
    <row r="4370" spans="1:32" ht="15.6" hidden="1">
      <c r="A4370" s="198"/>
      <c r="B4370" s="199"/>
      <c r="C4370" s="199"/>
      <c r="D4370" s="199"/>
      <c r="E4370" s="200"/>
      <c r="F4370" s="200"/>
      <c r="G4370" s="199"/>
      <c r="H4370" s="199"/>
      <c r="I4370" s="200"/>
      <c r="J4370" s="204"/>
      <c r="K4370" s="199"/>
      <c r="L4370" s="199"/>
      <c r="M4370" s="199"/>
      <c r="N4370" s="112"/>
      <c r="O4370" s="199"/>
      <c r="P4370" s="199"/>
      <c r="Q4370" s="199"/>
      <c r="R4370" s="199"/>
      <c r="S4370" s="199"/>
      <c r="T4370" s="199">
        <f>BD[[#This Row],[ND]]*BD[[#This Row],[NE]]</f>
        <v>0</v>
      </c>
      <c r="U4370" s="201" t="str">
        <f t="shared" si="264"/>
        <v/>
      </c>
      <c r="V4370" s="199"/>
      <c r="W4370" s="199">
        <f>BD[[#This Row],[NP]]*BD[[#This Row],[N.C]]</f>
        <v>0</v>
      </c>
      <c r="X4370" s="201" t="str">
        <f t="shared" si="265"/>
        <v/>
      </c>
      <c r="Y4370" s="182" t="b">
        <f t="shared" si="266"/>
        <v>0</v>
      </c>
      <c r="Z4370" s="199"/>
      <c r="AA4370" s="199"/>
      <c r="AB4370" s="112"/>
      <c r="AC4370" s="112"/>
      <c r="AD4370" s="112"/>
      <c r="AE4370" s="204"/>
      <c r="AF4370" s="199"/>
    </row>
    <row r="4371" spans="1:32" ht="15.6" hidden="1">
      <c r="A4371" s="198"/>
      <c r="B4371" s="199"/>
      <c r="C4371" s="199"/>
      <c r="D4371" s="199"/>
      <c r="E4371" s="200"/>
      <c r="F4371" s="200"/>
      <c r="G4371" s="199"/>
      <c r="H4371" s="199"/>
      <c r="I4371" s="200"/>
      <c r="J4371" s="204"/>
      <c r="K4371" s="199"/>
      <c r="L4371" s="199"/>
      <c r="M4371" s="199"/>
      <c r="N4371" s="112"/>
      <c r="O4371" s="199"/>
      <c r="P4371" s="199"/>
      <c r="Q4371" s="199"/>
      <c r="R4371" s="199"/>
      <c r="S4371" s="199"/>
      <c r="T4371" s="199">
        <f>BD[[#This Row],[ND]]*BD[[#This Row],[NE]]</f>
        <v>0</v>
      </c>
      <c r="U4371" s="201" t="str">
        <f t="shared" si="264"/>
        <v/>
      </c>
      <c r="V4371" s="199"/>
      <c r="W4371" s="199">
        <f>BD[[#This Row],[NP]]*BD[[#This Row],[N.C]]</f>
        <v>0</v>
      </c>
      <c r="X4371" s="201" t="str">
        <f t="shared" si="265"/>
        <v/>
      </c>
      <c r="Y4371" s="182" t="b">
        <f t="shared" si="266"/>
        <v>0</v>
      </c>
      <c r="Z4371" s="199"/>
      <c r="AA4371" s="199"/>
      <c r="AB4371" s="112"/>
      <c r="AC4371" s="112"/>
      <c r="AD4371" s="112"/>
      <c r="AE4371" s="204"/>
      <c r="AF4371" s="199"/>
    </row>
    <row r="4372" spans="1:32" ht="15.6" hidden="1">
      <c r="A4372" s="198"/>
      <c r="B4372" s="199"/>
      <c r="C4372" s="199"/>
      <c r="D4372" s="199"/>
      <c r="E4372" s="200"/>
      <c r="F4372" s="200"/>
      <c r="G4372" s="199"/>
      <c r="H4372" s="199"/>
      <c r="I4372" s="200"/>
      <c r="J4372" s="204"/>
      <c r="K4372" s="199"/>
      <c r="L4372" s="199"/>
      <c r="M4372" s="199"/>
      <c r="N4372" s="112"/>
      <c r="O4372" s="199"/>
      <c r="P4372" s="199"/>
      <c r="Q4372" s="199"/>
      <c r="R4372" s="199"/>
      <c r="S4372" s="199"/>
      <c r="T4372" s="199">
        <f>BD[[#This Row],[ND]]*BD[[#This Row],[NE]]</f>
        <v>0</v>
      </c>
      <c r="U4372" s="201" t="str">
        <f t="shared" si="264"/>
        <v/>
      </c>
      <c r="V4372" s="199"/>
      <c r="W4372" s="199">
        <f>BD[[#This Row],[NP]]*BD[[#This Row],[N.C]]</f>
        <v>0</v>
      </c>
      <c r="X4372" s="201" t="str">
        <f t="shared" si="265"/>
        <v/>
      </c>
      <c r="Y4372" s="182" t="b">
        <f t="shared" si="266"/>
        <v>0</v>
      </c>
      <c r="Z4372" s="199"/>
      <c r="AA4372" s="199"/>
      <c r="AB4372" s="112"/>
      <c r="AC4372" s="112"/>
      <c r="AD4372" s="112"/>
      <c r="AE4372" s="204"/>
      <c r="AF4372" s="199"/>
    </row>
    <row r="4373" spans="1:32" ht="15.6" hidden="1">
      <c r="A4373" s="198"/>
      <c r="B4373" s="199"/>
      <c r="C4373" s="199"/>
      <c r="D4373" s="199"/>
      <c r="E4373" s="200"/>
      <c r="F4373" s="200"/>
      <c r="G4373" s="199"/>
      <c r="H4373" s="199"/>
      <c r="I4373" s="200"/>
      <c r="J4373" s="204"/>
      <c r="K4373" s="199"/>
      <c r="L4373" s="199"/>
      <c r="M4373" s="199"/>
      <c r="N4373" s="112"/>
      <c r="O4373" s="199"/>
      <c r="P4373" s="199"/>
      <c r="Q4373" s="199"/>
      <c r="R4373" s="199"/>
      <c r="S4373" s="199"/>
      <c r="T4373" s="199">
        <f>BD[[#This Row],[ND]]*BD[[#This Row],[NE]]</f>
        <v>0</v>
      </c>
      <c r="U4373" s="201" t="str">
        <f t="shared" si="264"/>
        <v/>
      </c>
      <c r="V4373" s="199"/>
      <c r="W4373" s="199">
        <f>BD[[#This Row],[NP]]*BD[[#This Row],[N.C]]</f>
        <v>0</v>
      </c>
      <c r="X4373" s="201" t="str">
        <f t="shared" si="265"/>
        <v/>
      </c>
      <c r="Y4373" s="182" t="b">
        <f t="shared" si="266"/>
        <v>0</v>
      </c>
      <c r="Z4373" s="199"/>
      <c r="AA4373" s="199"/>
      <c r="AB4373" s="112"/>
      <c r="AC4373" s="112"/>
      <c r="AD4373" s="112"/>
      <c r="AE4373" s="204"/>
      <c r="AF4373" s="199"/>
    </row>
    <row r="4374" spans="1:32" ht="15.6" hidden="1">
      <c r="A4374" s="198"/>
      <c r="B4374" s="199"/>
      <c r="C4374" s="199"/>
      <c r="D4374" s="199"/>
      <c r="E4374" s="200"/>
      <c r="F4374" s="200"/>
      <c r="G4374" s="199"/>
      <c r="H4374" s="199"/>
      <c r="I4374" s="200"/>
      <c r="J4374" s="204"/>
      <c r="K4374" s="199"/>
      <c r="L4374" s="199"/>
      <c r="M4374" s="199"/>
      <c r="N4374" s="112"/>
      <c r="O4374" s="199"/>
      <c r="P4374" s="199"/>
      <c r="Q4374" s="199"/>
      <c r="R4374" s="199"/>
      <c r="S4374" s="199"/>
      <c r="T4374" s="199">
        <f>BD[[#This Row],[ND]]*BD[[#This Row],[NE]]</f>
        <v>0</v>
      </c>
      <c r="U4374" s="201" t="str">
        <f t="shared" si="264"/>
        <v/>
      </c>
      <c r="V4374" s="199"/>
      <c r="W4374" s="199">
        <f>BD[[#This Row],[NP]]*BD[[#This Row],[N.C]]</f>
        <v>0</v>
      </c>
      <c r="X4374" s="201" t="str">
        <f t="shared" si="265"/>
        <v/>
      </c>
      <c r="Y4374" s="182" t="b">
        <f t="shared" si="266"/>
        <v>0</v>
      </c>
      <c r="Z4374" s="199"/>
      <c r="AA4374" s="199"/>
      <c r="AB4374" s="112"/>
      <c r="AC4374" s="112"/>
      <c r="AD4374" s="112"/>
      <c r="AE4374" s="204"/>
      <c r="AF4374" s="199"/>
    </row>
    <row r="4375" spans="1:32" ht="15.6" hidden="1">
      <c r="A4375" s="198"/>
      <c r="B4375" s="199"/>
      <c r="C4375" s="199"/>
      <c r="D4375" s="199"/>
      <c r="E4375" s="200"/>
      <c r="F4375" s="200"/>
      <c r="G4375" s="199"/>
      <c r="H4375" s="199"/>
      <c r="I4375" s="200"/>
      <c r="J4375" s="204"/>
      <c r="K4375" s="199"/>
      <c r="L4375" s="199"/>
      <c r="M4375" s="199"/>
      <c r="N4375" s="112"/>
      <c r="O4375" s="199"/>
      <c r="P4375" s="199"/>
      <c r="Q4375" s="199"/>
      <c r="R4375" s="199"/>
      <c r="S4375" s="199"/>
      <c r="T4375" s="199">
        <f>BD[[#This Row],[ND]]*BD[[#This Row],[NE]]</f>
        <v>0</v>
      </c>
      <c r="U4375" s="201" t="str">
        <f t="shared" si="264"/>
        <v/>
      </c>
      <c r="V4375" s="199"/>
      <c r="W4375" s="199">
        <f>BD[[#This Row],[NP]]*BD[[#This Row],[N.C]]</f>
        <v>0</v>
      </c>
      <c r="X4375" s="201" t="str">
        <f t="shared" si="265"/>
        <v/>
      </c>
      <c r="Y4375" s="182" t="b">
        <f t="shared" si="266"/>
        <v>0</v>
      </c>
      <c r="Z4375" s="199"/>
      <c r="AA4375" s="199"/>
      <c r="AB4375" s="112"/>
      <c r="AC4375" s="112"/>
      <c r="AD4375" s="112"/>
      <c r="AE4375" s="204"/>
      <c r="AF4375" s="199"/>
    </row>
    <row r="4376" spans="1:32" ht="15.6" hidden="1">
      <c r="A4376" s="198"/>
      <c r="B4376" s="199"/>
      <c r="C4376" s="199"/>
      <c r="D4376" s="199"/>
      <c r="E4376" s="200"/>
      <c r="F4376" s="200"/>
      <c r="G4376" s="199"/>
      <c r="H4376" s="199"/>
      <c r="I4376" s="200"/>
      <c r="J4376" s="204"/>
      <c r="K4376" s="199"/>
      <c r="L4376" s="199"/>
      <c r="M4376" s="199"/>
      <c r="N4376" s="112"/>
      <c r="O4376" s="199"/>
      <c r="P4376" s="199"/>
      <c r="Q4376" s="199"/>
      <c r="R4376" s="199"/>
      <c r="S4376" s="199"/>
      <c r="T4376" s="199">
        <f>BD[[#This Row],[ND]]*BD[[#This Row],[NE]]</f>
        <v>0</v>
      </c>
      <c r="U4376" s="201" t="str">
        <f t="shared" si="264"/>
        <v/>
      </c>
      <c r="V4376" s="199"/>
      <c r="W4376" s="199">
        <f>BD[[#This Row],[NP]]*BD[[#This Row],[N.C]]</f>
        <v>0</v>
      </c>
      <c r="X4376" s="201" t="str">
        <f t="shared" si="265"/>
        <v/>
      </c>
      <c r="Y4376" s="182" t="b">
        <f t="shared" si="266"/>
        <v>0</v>
      </c>
      <c r="Z4376" s="199"/>
      <c r="AA4376" s="199"/>
      <c r="AB4376" s="112"/>
      <c r="AC4376" s="112"/>
      <c r="AD4376" s="112"/>
      <c r="AE4376" s="204"/>
      <c r="AF4376" s="199"/>
    </row>
    <row r="4377" spans="1:32" ht="15.6" hidden="1">
      <c r="A4377" s="198"/>
      <c r="B4377" s="199"/>
      <c r="C4377" s="199"/>
      <c r="D4377" s="199"/>
      <c r="E4377" s="200"/>
      <c r="F4377" s="200"/>
      <c r="G4377" s="199"/>
      <c r="H4377" s="199"/>
      <c r="I4377" s="200"/>
      <c r="J4377" s="204"/>
      <c r="K4377" s="199"/>
      <c r="L4377" s="199"/>
      <c r="M4377" s="199"/>
      <c r="N4377" s="112"/>
      <c r="O4377" s="199"/>
      <c r="P4377" s="199"/>
      <c r="Q4377" s="199"/>
      <c r="R4377" s="199"/>
      <c r="S4377" s="199"/>
      <c r="T4377" s="199">
        <f>BD[[#This Row],[ND]]*BD[[#This Row],[NE]]</f>
        <v>0</v>
      </c>
      <c r="U4377" s="201" t="str">
        <f t="shared" si="264"/>
        <v/>
      </c>
      <c r="V4377" s="199"/>
      <c r="W4377" s="199">
        <f>BD[[#This Row],[NP]]*BD[[#This Row],[N.C]]</f>
        <v>0</v>
      </c>
      <c r="X4377" s="201" t="str">
        <f t="shared" si="265"/>
        <v/>
      </c>
      <c r="Y4377" s="182" t="b">
        <f t="shared" si="266"/>
        <v>0</v>
      </c>
      <c r="Z4377" s="199"/>
      <c r="AA4377" s="199"/>
      <c r="AB4377" s="112"/>
      <c r="AC4377" s="112"/>
      <c r="AD4377" s="112"/>
      <c r="AE4377" s="204"/>
      <c r="AF4377" s="199"/>
    </row>
    <row r="4378" spans="1:32" ht="15.6" hidden="1">
      <c r="A4378" s="198"/>
      <c r="B4378" s="199"/>
      <c r="C4378" s="199"/>
      <c r="D4378" s="199"/>
      <c r="E4378" s="200"/>
      <c r="F4378" s="200"/>
      <c r="G4378" s="199"/>
      <c r="H4378" s="199"/>
      <c r="I4378" s="200"/>
      <c r="J4378" s="204"/>
      <c r="K4378" s="199"/>
      <c r="L4378" s="199"/>
      <c r="M4378" s="199"/>
      <c r="N4378" s="112"/>
      <c r="O4378" s="199"/>
      <c r="P4378" s="199"/>
      <c r="Q4378" s="199"/>
      <c r="R4378" s="199"/>
      <c r="S4378" s="199"/>
      <c r="T4378" s="199">
        <f>BD[[#This Row],[ND]]*BD[[#This Row],[NE]]</f>
        <v>0</v>
      </c>
      <c r="U4378" s="201" t="str">
        <f t="shared" si="264"/>
        <v/>
      </c>
      <c r="V4378" s="199"/>
      <c r="W4378" s="199">
        <f>BD[[#This Row],[NP]]*BD[[#This Row],[N.C]]</f>
        <v>0</v>
      </c>
      <c r="X4378" s="201" t="str">
        <f t="shared" si="265"/>
        <v/>
      </c>
      <c r="Y4378" s="182" t="b">
        <f t="shared" si="266"/>
        <v>0</v>
      </c>
      <c r="Z4378" s="199"/>
      <c r="AA4378" s="199"/>
      <c r="AB4378" s="112"/>
      <c r="AC4378" s="112"/>
      <c r="AD4378" s="112"/>
      <c r="AE4378" s="204"/>
      <c r="AF4378" s="199"/>
    </row>
    <row r="4379" spans="1:32" ht="15.6" hidden="1">
      <c r="A4379" s="198"/>
      <c r="B4379" s="199"/>
      <c r="C4379" s="199"/>
      <c r="D4379" s="199"/>
      <c r="E4379" s="200"/>
      <c r="F4379" s="200"/>
      <c r="G4379" s="199"/>
      <c r="H4379" s="199"/>
      <c r="I4379" s="200"/>
      <c r="J4379" s="204"/>
      <c r="K4379" s="199"/>
      <c r="L4379" s="199"/>
      <c r="M4379" s="199"/>
      <c r="N4379" s="112"/>
      <c r="O4379" s="199"/>
      <c r="P4379" s="199"/>
      <c r="Q4379" s="199"/>
      <c r="R4379" s="199"/>
      <c r="S4379" s="199"/>
      <c r="T4379" s="199">
        <f>BD[[#This Row],[ND]]*BD[[#This Row],[NE]]</f>
        <v>0</v>
      </c>
      <c r="U4379" s="201" t="str">
        <f t="shared" si="264"/>
        <v/>
      </c>
      <c r="V4379" s="199"/>
      <c r="W4379" s="199">
        <f>BD[[#This Row],[NP]]*BD[[#This Row],[N.C]]</f>
        <v>0</v>
      </c>
      <c r="X4379" s="201" t="str">
        <f t="shared" si="265"/>
        <v/>
      </c>
      <c r="Y4379" s="182" t="b">
        <f t="shared" si="266"/>
        <v>0</v>
      </c>
      <c r="Z4379" s="199"/>
      <c r="AA4379" s="199"/>
      <c r="AB4379" s="112"/>
      <c r="AC4379" s="112"/>
      <c r="AD4379" s="112"/>
      <c r="AE4379" s="204"/>
      <c r="AF4379" s="199"/>
    </row>
    <row r="4380" spans="1:32" ht="15.6" hidden="1">
      <c r="A4380" s="198"/>
      <c r="B4380" s="199"/>
      <c r="C4380" s="199"/>
      <c r="D4380" s="199"/>
      <c r="E4380" s="200"/>
      <c r="F4380" s="200"/>
      <c r="G4380" s="199"/>
      <c r="H4380" s="199"/>
      <c r="I4380" s="200"/>
      <c r="J4380" s="204"/>
      <c r="K4380" s="199"/>
      <c r="L4380" s="199"/>
      <c r="M4380" s="199"/>
      <c r="N4380" s="112"/>
      <c r="O4380" s="199"/>
      <c r="P4380" s="199"/>
      <c r="Q4380" s="199"/>
      <c r="R4380" s="199"/>
      <c r="S4380" s="199"/>
      <c r="T4380" s="199">
        <f>BD[[#This Row],[ND]]*BD[[#This Row],[NE]]</f>
        <v>0</v>
      </c>
      <c r="U4380" s="201" t="str">
        <f t="shared" si="264"/>
        <v/>
      </c>
      <c r="V4380" s="199"/>
      <c r="W4380" s="199">
        <f>BD[[#This Row],[NP]]*BD[[#This Row],[N.C]]</f>
        <v>0</v>
      </c>
      <c r="X4380" s="201" t="str">
        <f t="shared" si="265"/>
        <v/>
      </c>
      <c r="Y4380" s="182" t="b">
        <f t="shared" si="266"/>
        <v>0</v>
      </c>
      <c r="Z4380" s="199"/>
      <c r="AA4380" s="199"/>
      <c r="AB4380" s="112"/>
      <c r="AC4380" s="112"/>
      <c r="AD4380" s="112"/>
      <c r="AE4380" s="204"/>
      <c r="AF4380" s="199"/>
    </row>
    <row r="4381" spans="1:32" ht="15.6" hidden="1">
      <c r="A4381" s="198"/>
      <c r="B4381" s="199"/>
      <c r="C4381" s="199"/>
      <c r="D4381" s="199"/>
      <c r="E4381" s="200"/>
      <c r="F4381" s="200"/>
      <c r="G4381" s="199"/>
      <c r="H4381" s="199"/>
      <c r="I4381" s="200"/>
      <c r="J4381" s="204"/>
      <c r="K4381" s="199"/>
      <c r="L4381" s="199"/>
      <c r="M4381" s="199"/>
      <c r="N4381" s="112"/>
      <c r="O4381" s="199"/>
      <c r="P4381" s="199"/>
      <c r="Q4381" s="199"/>
      <c r="R4381" s="199"/>
      <c r="S4381" s="199"/>
      <c r="T4381" s="199">
        <f>BD[[#This Row],[ND]]*BD[[#This Row],[NE]]</f>
        <v>0</v>
      </c>
      <c r="U4381" s="201" t="str">
        <f t="shared" si="264"/>
        <v/>
      </c>
      <c r="V4381" s="199"/>
      <c r="W4381" s="199">
        <f>BD[[#This Row],[NP]]*BD[[#This Row],[N.C]]</f>
        <v>0</v>
      </c>
      <c r="X4381" s="201" t="str">
        <f t="shared" si="265"/>
        <v/>
      </c>
      <c r="Y4381" s="182" t="b">
        <f t="shared" si="266"/>
        <v>0</v>
      </c>
      <c r="Z4381" s="199"/>
      <c r="AA4381" s="199"/>
      <c r="AB4381" s="112"/>
      <c r="AC4381" s="112"/>
      <c r="AD4381" s="112"/>
      <c r="AE4381" s="204"/>
      <c r="AF4381" s="199"/>
    </row>
    <row r="4382" spans="1:32" ht="15.6" hidden="1">
      <c r="A4382" s="198"/>
      <c r="B4382" s="199"/>
      <c r="C4382" s="199"/>
      <c r="D4382" s="199"/>
      <c r="E4382" s="200"/>
      <c r="F4382" s="200"/>
      <c r="G4382" s="199"/>
      <c r="H4382" s="199"/>
      <c r="I4382" s="200"/>
      <c r="J4382" s="204"/>
      <c r="K4382" s="199"/>
      <c r="L4382" s="199"/>
      <c r="M4382" s="199"/>
      <c r="N4382" s="112"/>
      <c r="O4382" s="199"/>
      <c r="P4382" s="199"/>
      <c r="Q4382" s="199"/>
      <c r="R4382" s="199"/>
      <c r="S4382" s="199"/>
      <c r="T4382" s="199">
        <f>BD[[#This Row],[ND]]*BD[[#This Row],[NE]]</f>
        <v>0</v>
      </c>
      <c r="U4382" s="201" t="str">
        <f t="shared" si="264"/>
        <v/>
      </c>
      <c r="V4382" s="199"/>
      <c r="W4382" s="199">
        <f>BD[[#This Row],[NP]]*BD[[#This Row],[N.C]]</f>
        <v>0</v>
      </c>
      <c r="X4382" s="201" t="str">
        <f t="shared" si="265"/>
        <v/>
      </c>
      <c r="Y4382" s="182" t="b">
        <f t="shared" si="266"/>
        <v>0</v>
      </c>
      <c r="Z4382" s="199"/>
      <c r="AA4382" s="199"/>
      <c r="AB4382" s="112"/>
      <c r="AC4382" s="112"/>
      <c r="AD4382" s="112"/>
      <c r="AE4382" s="204"/>
      <c r="AF4382" s="199"/>
    </row>
    <row r="4383" spans="1:32" ht="15.6" hidden="1">
      <c r="A4383" s="198"/>
      <c r="B4383" s="199"/>
      <c r="C4383" s="199"/>
      <c r="D4383" s="199"/>
      <c r="E4383" s="200"/>
      <c r="F4383" s="200"/>
      <c r="G4383" s="199"/>
      <c r="H4383" s="199"/>
      <c r="I4383" s="200"/>
      <c r="J4383" s="204"/>
      <c r="K4383" s="199"/>
      <c r="L4383" s="199"/>
      <c r="M4383" s="199"/>
      <c r="N4383" s="112"/>
      <c r="O4383" s="199"/>
      <c r="P4383" s="199"/>
      <c r="Q4383" s="199"/>
      <c r="R4383" s="199"/>
      <c r="S4383" s="199"/>
      <c r="T4383" s="199">
        <f>BD[[#This Row],[ND]]*BD[[#This Row],[NE]]</f>
        <v>0</v>
      </c>
      <c r="U4383" s="201" t="str">
        <f t="shared" si="264"/>
        <v/>
      </c>
      <c r="V4383" s="199"/>
      <c r="W4383" s="199">
        <f>BD[[#This Row],[NP]]*BD[[#This Row],[N.C]]</f>
        <v>0</v>
      </c>
      <c r="X4383" s="201" t="str">
        <f t="shared" si="265"/>
        <v/>
      </c>
      <c r="Y4383" s="182" t="b">
        <f t="shared" si="266"/>
        <v>0</v>
      </c>
      <c r="Z4383" s="199"/>
      <c r="AA4383" s="199"/>
      <c r="AB4383" s="112"/>
      <c r="AC4383" s="112"/>
      <c r="AD4383" s="112"/>
      <c r="AE4383" s="204"/>
      <c r="AF4383" s="199"/>
    </row>
    <row r="4384" spans="1:32" ht="15.6" hidden="1">
      <c r="A4384" s="198"/>
      <c r="B4384" s="199"/>
      <c r="C4384" s="199"/>
      <c r="D4384" s="199"/>
      <c r="E4384" s="200"/>
      <c r="F4384" s="200"/>
      <c r="G4384" s="199"/>
      <c r="H4384" s="199"/>
      <c r="I4384" s="200"/>
      <c r="J4384" s="204"/>
      <c r="K4384" s="199"/>
      <c r="L4384" s="199"/>
      <c r="M4384" s="199"/>
      <c r="N4384" s="112"/>
      <c r="O4384" s="199"/>
      <c r="P4384" s="199"/>
      <c r="Q4384" s="199"/>
      <c r="R4384" s="199"/>
      <c r="S4384" s="199"/>
      <c r="T4384" s="199">
        <f>BD[[#This Row],[ND]]*BD[[#This Row],[NE]]</f>
        <v>0</v>
      </c>
      <c r="U4384" s="201" t="str">
        <f t="shared" si="264"/>
        <v/>
      </c>
      <c r="V4384" s="199"/>
      <c r="W4384" s="199">
        <f>BD[[#This Row],[NP]]*BD[[#This Row],[N.C]]</f>
        <v>0</v>
      </c>
      <c r="X4384" s="201" t="str">
        <f t="shared" si="265"/>
        <v/>
      </c>
      <c r="Y4384" s="182" t="b">
        <f t="shared" si="266"/>
        <v>0</v>
      </c>
      <c r="Z4384" s="199"/>
      <c r="AA4384" s="199"/>
      <c r="AB4384" s="112"/>
      <c r="AC4384" s="112"/>
      <c r="AD4384" s="112"/>
      <c r="AE4384" s="204"/>
      <c r="AF4384" s="199"/>
    </row>
    <row r="4385" spans="1:32" ht="15.6" hidden="1">
      <c r="A4385" s="198"/>
      <c r="B4385" s="199"/>
      <c r="C4385" s="199"/>
      <c r="D4385" s="199"/>
      <c r="E4385" s="200"/>
      <c r="F4385" s="200"/>
      <c r="G4385" s="199"/>
      <c r="H4385" s="199"/>
      <c r="I4385" s="200"/>
      <c r="J4385" s="204"/>
      <c r="K4385" s="199"/>
      <c r="L4385" s="199"/>
      <c r="M4385" s="199"/>
      <c r="N4385" s="112"/>
      <c r="O4385" s="199"/>
      <c r="P4385" s="199"/>
      <c r="Q4385" s="199"/>
      <c r="R4385" s="199"/>
      <c r="S4385" s="199"/>
      <c r="T4385" s="199">
        <f>BD[[#This Row],[ND]]*BD[[#This Row],[NE]]</f>
        <v>0</v>
      </c>
      <c r="U4385" s="201" t="str">
        <f t="shared" si="264"/>
        <v/>
      </c>
      <c r="V4385" s="199"/>
      <c r="W4385" s="199">
        <f>BD[[#This Row],[NP]]*BD[[#This Row],[N.C]]</f>
        <v>0</v>
      </c>
      <c r="X4385" s="201" t="str">
        <f t="shared" si="265"/>
        <v/>
      </c>
      <c r="Y4385" s="182" t="b">
        <f t="shared" si="266"/>
        <v>0</v>
      </c>
      <c r="Z4385" s="199"/>
      <c r="AA4385" s="199"/>
      <c r="AB4385" s="112"/>
      <c r="AC4385" s="112"/>
      <c r="AD4385" s="112"/>
      <c r="AE4385" s="204"/>
      <c r="AF4385" s="199"/>
    </row>
    <row r="4386" spans="1:32" ht="15.6" hidden="1">
      <c r="A4386" s="198"/>
      <c r="B4386" s="199"/>
      <c r="C4386" s="199"/>
      <c r="D4386" s="199"/>
      <c r="E4386" s="200"/>
      <c r="F4386" s="200"/>
      <c r="G4386" s="199"/>
      <c r="H4386" s="199"/>
      <c r="I4386" s="200"/>
      <c r="J4386" s="204"/>
      <c r="K4386" s="199"/>
      <c r="L4386" s="199"/>
      <c r="M4386" s="199"/>
      <c r="N4386" s="112"/>
      <c r="O4386" s="199"/>
      <c r="P4386" s="199"/>
      <c r="Q4386" s="199"/>
      <c r="R4386" s="199"/>
      <c r="S4386" s="199"/>
      <c r="T4386" s="199">
        <f>BD[[#This Row],[ND]]*BD[[#This Row],[NE]]</f>
        <v>0</v>
      </c>
      <c r="U4386" s="201" t="str">
        <f t="shared" si="264"/>
        <v/>
      </c>
      <c r="V4386" s="199"/>
      <c r="W4386" s="199">
        <f>BD[[#This Row],[NP]]*BD[[#This Row],[N.C]]</f>
        <v>0</v>
      </c>
      <c r="X4386" s="201" t="str">
        <f t="shared" si="265"/>
        <v/>
      </c>
      <c r="Y4386" s="182" t="b">
        <f t="shared" si="266"/>
        <v>0</v>
      </c>
      <c r="Z4386" s="199"/>
      <c r="AA4386" s="199"/>
      <c r="AB4386" s="112"/>
      <c r="AC4386" s="112"/>
      <c r="AD4386" s="112"/>
      <c r="AE4386" s="204"/>
      <c r="AF4386" s="199"/>
    </row>
    <row r="4387" spans="1:32" ht="15.6" hidden="1">
      <c r="A4387" s="198"/>
      <c r="B4387" s="199"/>
      <c r="C4387" s="199"/>
      <c r="D4387" s="199"/>
      <c r="E4387" s="200"/>
      <c r="F4387" s="200"/>
      <c r="G4387" s="199"/>
      <c r="H4387" s="199"/>
      <c r="I4387" s="200"/>
      <c r="J4387" s="204"/>
      <c r="K4387" s="199"/>
      <c r="L4387" s="199"/>
      <c r="M4387" s="199"/>
      <c r="N4387" s="112"/>
      <c r="O4387" s="199"/>
      <c r="P4387" s="199"/>
      <c r="Q4387" s="199"/>
      <c r="R4387" s="199"/>
      <c r="S4387" s="199"/>
      <c r="T4387" s="199">
        <f>BD[[#This Row],[ND]]*BD[[#This Row],[NE]]</f>
        <v>0</v>
      </c>
      <c r="U4387" s="201" t="str">
        <f t="shared" si="264"/>
        <v/>
      </c>
      <c r="V4387" s="199"/>
      <c r="W4387" s="199">
        <f>BD[[#This Row],[NP]]*BD[[#This Row],[N.C]]</f>
        <v>0</v>
      </c>
      <c r="X4387" s="201" t="str">
        <f t="shared" si="265"/>
        <v/>
      </c>
      <c r="Y4387" s="182" t="b">
        <f t="shared" si="266"/>
        <v>0</v>
      </c>
      <c r="Z4387" s="199"/>
      <c r="AA4387" s="199"/>
      <c r="AB4387" s="112"/>
      <c r="AC4387" s="112"/>
      <c r="AD4387" s="112"/>
      <c r="AE4387" s="204"/>
      <c r="AF4387" s="199"/>
    </row>
    <row r="4388" spans="1:32" ht="15.6" hidden="1">
      <c r="A4388" s="198"/>
      <c r="B4388" s="199"/>
      <c r="C4388" s="199"/>
      <c r="D4388" s="199"/>
      <c r="E4388" s="200"/>
      <c r="F4388" s="200"/>
      <c r="G4388" s="199"/>
      <c r="H4388" s="199"/>
      <c r="I4388" s="200"/>
      <c r="J4388" s="204"/>
      <c r="K4388" s="199"/>
      <c r="L4388" s="199"/>
      <c r="M4388" s="199"/>
      <c r="N4388" s="112"/>
      <c r="O4388" s="199"/>
      <c r="P4388" s="199"/>
      <c r="Q4388" s="199"/>
      <c r="R4388" s="199"/>
      <c r="S4388" s="199"/>
      <c r="T4388" s="199">
        <f>BD[[#This Row],[ND]]*BD[[#This Row],[NE]]</f>
        <v>0</v>
      </c>
      <c r="U4388" s="201" t="str">
        <f t="shared" si="264"/>
        <v/>
      </c>
      <c r="V4388" s="199"/>
      <c r="W4388" s="199">
        <f>BD[[#This Row],[NP]]*BD[[#This Row],[N.C]]</f>
        <v>0</v>
      </c>
      <c r="X4388" s="201" t="str">
        <f t="shared" si="265"/>
        <v/>
      </c>
      <c r="Y4388" s="182" t="b">
        <f t="shared" si="266"/>
        <v>0</v>
      </c>
      <c r="Z4388" s="199"/>
      <c r="AA4388" s="199"/>
      <c r="AB4388" s="112"/>
      <c r="AC4388" s="112"/>
      <c r="AD4388" s="112"/>
      <c r="AE4388" s="204"/>
      <c r="AF4388" s="199"/>
    </row>
    <row r="4389" spans="1:32" ht="15.6" hidden="1">
      <c r="A4389" s="198"/>
      <c r="B4389" s="199"/>
      <c r="C4389" s="199"/>
      <c r="D4389" s="199"/>
      <c r="E4389" s="200"/>
      <c r="F4389" s="200"/>
      <c r="G4389" s="199"/>
      <c r="H4389" s="199"/>
      <c r="I4389" s="200"/>
      <c r="J4389" s="204"/>
      <c r="K4389" s="199"/>
      <c r="L4389" s="199"/>
      <c r="M4389" s="199"/>
      <c r="N4389" s="112"/>
      <c r="O4389" s="199"/>
      <c r="P4389" s="199"/>
      <c r="Q4389" s="199"/>
      <c r="R4389" s="199"/>
      <c r="S4389" s="199"/>
      <c r="T4389" s="199">
        <f>BD[[#This Row],[ND]]*BD[[#This Row],[NE]]</f>
        <v>0</v>
      </c>
      <c r="U4389" s="201" t="str">
        <f t="shared" si="264"/>
        <v/>
      </c>
      <c r="V4389" s="199"/>
      <c r="W4389" s="199">
        <f>BD[[#This Row],[NP]]*BD[[#This Row],[N.C]]</f>
        <v>0</v>
      </c>
      <c r="X4389" s="201" t="str">
        <f t="shared" si="265"/>
        <v/>
      </c>
      <c r="Y4389" s="182" t="b">
        <f t="shared" si="266"/>
        <v>0</v>
      </c>
      <c r="Z4389" s="199"/>
      <c r="AA4389" s="199"/>
      <c r="AB4389" s="112"/>
      <c r="AC4389" s="112"/>
      <c r="AD4389" s="112"/>
      <c r="AE4389" s="204"/>
      <c r="AF4389" s="199"/>
    </row>
    <row r="4390" spans="1:32" ht="15.6" hidden="1">
      <c r="A4390" s="198"/>
      <c r="B4390" s="199"/>
      <c r="C4390" s="199"/>
      <c r="D4390" s="199"/>
      <c r="E4390" s="200"/>
      <c r="F4390" s="200"/>
      <c r="G4390" s="199"/>
      <c r="H4390" s="199"/>
      <c r="I4390" s="200"/>
      <c r="J4390" s="204"/>
      <c r="K4390" s="199"/>
      <c r="L4390" s="199"/>
      <c r="M4390" s="199"/>
      <c r="N4390" s="112"/>
      <c r="O4390" s="199"/>
      <c r="P4390" s="199"/>
      <c r="Q4390" s="199"/>
      <c r="R4390" s="199"/>
      <c r="S4390" s="199"/>
      <c r="T4390" s="199">
        <f>BD[[#This Row],[ND]]*BD[[#This Row],[NE]]</f>
        <v>0</v>
      </c>
      <c r="U4390" s="201" t="str">
        <f t="shared" si="264"/>
        <v/>
      </c>
      <c r="V4390" s="199"/>
      <c r="W4390" s="199">
        <f>BD[[#This Row],[NP]]*BD[[#This Row],[N.C]]</f>
        <v>0</v>
      </c>
      <c r="X4390" s="201" t="str">
        <f t="shared" si="265"/>
        <v/>
      </c>
      <c r="Y4390" s="182" t="b">
        <f t="shared" si="266"/>
        <v>0</v>
      </c>
      <c r="Z4390" s="199"/>
      <c r="AA4390" s="199"/>
      <c r="AB4390" s="112"/>
      <c r="AC4390" s="112"/>
      <c r="AD4390" s="112"/>
      <c r="AE4390" s="204"/>
      <c r="AF4390" s="199"/>
    </row>
    <row r="4391" spans="1:32" ht="15.6" hidden="1">
      <c r="A4391" s="198"/>
      <c r="B4391" s="199"/>
      <c r="C4391" s="199"/>
      <c r="D4391" s="199"/>
      <c r="E4391" s="200"/>
      <c r="F4391" s="200"/>
      <c r="G4391" s="199"/>
      <c r="H4391" s="199"/>
      <c r="I4391" s="200"/>
      <c r="J4391" s="204"/>
      <c r="K4391" s="199"/>
      <c r="L4391" s="199"/>
      <c r="M4391" s="199"/>
      <c r="N4391" s="112"/>
      <c r="O4391" s="199"/>
      <c r="P4391" s="199"/>
      <c r="Q4391" s="199"/>
      <c r="R4391" s="199"/>
      <c r="S4391" s="199"/>
      <c r="T4391" s="199">
        <f>BD[[#This Row],[ND]]*BD[[#This Row],[NE]]</f>
        <v>0</v>
      </c>
      <c r="U4391" s="201" t="str">
        <f t="shared" si="264"/>
        <v/>
      </c>
      <c r="V4391" s="199"/>
      <c r="W4391" s="199">
        <f>BD[[#This Row],[NP]]*BD[[#This Row],[N.C]]</f>
        <v>0</v>
      </c>
      <c r="X4391" s="201" t="str">
        <f t="shared" si="265"/>
        <v/>
      </c>
      <c r="Y4391" s="182" t="b">
        <f t="shared" si="266"/>
        <v>0</v>
      </c>
      <c r="Z4391" s="199"/>
      <c r="AA4391" s="199"/>
      <c r="AB4391" s="112"/>
      <c r="AC4391" s="112"/>
      <c r="AD4391" s="112"/>
      <c r="AE4391" s="204"/>
      <c r="AF4391" s="199"/>
    </row>
    <row r="4392" spans="1:32" ht="15.6" hidden="1">
      <c r="A4392" s="198"/>
      <c r="B4392" s="199"/>
      <c r="C4392" s="199"/>
      <c r="D4392" s="199"/>
      <c r="E4392" s="200"/>
      <c r="F4392" s="200"/>
      <c r="G4392" s="199"/>
      <c r="H4392" s="199"/>
      <c r="I4392" s="200"/>
      <c r="J4392" s="204"/>
      <c r="K4392" s="199"/>
      <c r="L4392" s="199"/>
      <c r="M4392" s="199"/>
      <c r="N4392" s="112"/>
      <c r="O4392" s="199"/>
      <c r="P4392" s="199"/>
      <c r="Q4392" s="199"/>
      <c r="R4392" s="199"/>
      <c r="S4392" s="199"/>
      <c r="T4392" s="199">
        <f>BD[[#This Row],[ND]]*BD[[#This Row],[NE]]</f>
        <v>0</v>
      </c>
      <c r="U4392" s="201" t="str">
        <f t="shared" si="264"/>
        <v/>
      </c>
      <c r="V4392" s="199"/>
      <c r="W4392" s="199">
        <f>BD[[#This Row],[NP]]*BD[[#This Row],[N.C]]</f>
        <v>0</v>
      </c>
      <c r="X4392" s="201" t="str">
        <f t="shared" si="265"/>
        <v/>
      </c>
      <c r="Y4392" s="182" t="b">
        <f t="shared" si="266"/>
        <v>0</v>
      </c>
      <c r="Z4392" s="199"/>
      <c r="AA4392" s="199"/>
      <c r="AB4392" s="112"/>
      <c r="AC4392" s="112"/>
      <c r="AD4392" s="112"/>
      <c r="AE4392" s="204"/>
      <c r="AF4392" s="199"/>
    </row>
    <row r="4393" spans="1:32" ht="15.6" hidden="1">
      <c r="A4393" s="198"/>
      <c r="B4393" s="199"/>
      <c r="C4393" s="199"/>
      <c r="D4393" s="199"/>
      <c r="E4393" s="200"/>
      <c r="F4393" s="200"/>
      <c r="G4393" s="199"/>
      <c r="H4393" s="199"/>
      <c r="I4393" s="200"/>
      <c r="J4393" s="204"/>
      <c r="K4393" s="199"/>
      <c r="L4393" s="199"/>
      <c r="M4393" s="199"/>
      <c r="N4393" s="112"/>
      <c r="O4393" s="199"/>
      <c r="P4393" s="199"/>
      <c r="Q4393" s="199"/>
      <c r="R4393" s="199"/>
      <c r="S4393" s="199"/>
      <c r="T4393" s="199">
        <f>BD[[#This Row],[ND]]*BD[[#This Row],[NE]]</f>
        <v>0</v>
      </c>
      <c r="U4393" s="201" t="str">
        <f t="shared" si="264"/>
        <v/>
      </c>
      <c r="V4393" s="199"/>
      <c r="W4393" s="199">
        <f>BD[[#This Row],[NP]]*BD[[#This Row],[N.C]]</f>
        <v>0</v>
      </c>
      <c r="X4393" s="201" t="str">
        <f t="shared" si="265"/>
        <v/>
      </c>
      <c r="Y4393" s="182" t="b">
        <f t="shared" si="266"/>
        <v>0</v>
      </c>
      <c r="Z4393" s="199"/>
      <c r="AA4393" s="199"/>
      <c r="AB4393" s="112"/>
      <c r="AC4393" s="112"/>
      <c r="AD4393" s="112"/>
      <c r="AE4393" s="204"/>
      <c r="AF4393" s="199"/>
    </row>
    <row r="4394" spans="1:32" ht="15.6" hidden="1">
      <c r="A4394" s="198"/>
      <c r="B4394" s="199"/>
      <c r="C4394" s="199"/>
      <c r="D4394" s="199"/>
      <c r="E4394" s="200"/>
      <c r="F4394" s="200"/>
      <c r="G4394" s="199"/>
      <c r="H4394" s="199"/>
      <c r="I4394" s="200"/>
      <c r="J4394" s="204"/>
      <c r="K4394" s="199"/>
      <c r="L4394" s="199"/>
      <c r="M4394" s="199"/>
      <c r="N4394" s="112"/>
      <c r="O4394" s="199"/>
      <c r="P4394" s="199"/>
      <c r="Q4394" s="199"/>
      <c r="R4394" s="199"/>
      <c r="S4394" s="199"/>
      <c r="T4394" s="199">
        <f>BD[[#This Row],[ND]]*BD[[#This Row],[NE]]</f>
        <v>0</v>
      </c>
      <c r="U4394" s="201" t="str">
        <f t="shared" si="264"/>
        <v/>
      </c>
      <c r="V4394" s="199"/>
      <c r="W4394" s="199">
        <f>BD[[#This Row],[NP]]*BD[[#This Row],[N.C]]</f>
        <v>0</v>
      </c>
      <c r="X4394" s="201" t="str">
        <f t="shared" si="265"/>
        <v/>
      </c>
      <c r="Y4394" s="182" t="b">
        <f t="shared" si="266"/>
        <v>0</v>
      </c>
      <c r="Z4394" s="199"/>
      <c r="AA4394" s="199"/>
      <c r="AB4394" s="112"/>
      <c r="AC4394" s="112"/>
      <c r="AD4394" s="112"/>
      <c r="AE4394" s="204"/>
      <c r="AF4394" s="199"/>
    </row>
    <row r="4395" spans="1:32" ht="15.6" hidden="1">
      <c r="A4395" s="198"/>
      <c r="B4395" s="199"/>
      <c r="C4395" s="199"/>
      <c r="D4395" s="199"/>
      <c r="E4395" s="200"/>
      <c r="F4395" s="200"/>
      <c r="G4395" s="199"/>
      <c r="H4395" s="199"/>
      <c r="I4395" s="200"/>
      <c r="J4395" s="204"/>
      <c r="K4395" s="199"/>
      <c r="L4395" s="199"/>
      <c r="M4395" s="199"/>
      <c r="N4395" s="112"/>
      <c r="O4395" s="199"/>
      <c r="P4395" s="199"/>
      <c r="Q4395" s="199"/>
      <c r="R4395" s="199"/>
      <c r="S4395" s="199"/>
      <c r="T4395" s="199">
        <f>BD[[#This Row],[ND]]*BD[[#This Row],[NE]]</f>
        <v>0</v>
      </c>
      <c r="U4395" s="201" t="str">
        <f t="shared" si="264"/>
        <v/>
      </c>
      <c r="V4395" s="199"/>
      <c r="W4395" s="199">
        <f>BD[[#This Row],[NP]]*BD[[#This Row],[N.C]]</f>
        <v>0</v>
      </c>
      <c r="X4395" s="201" t="str">
        <f t="shared" si="265"/>
        <v/>
      </c>
      <c r="Y4395" s="182" t="b">
        <f t="shared" si="266"/>
        <v>0</v>
      </c>
      <c r="Z4395" s="199"/>
      <c r="AA4395" s="199"/>
      <c r="AB4395" s="112"/>
      <c r="AC4395" s="112"/>
      <c r="AD4395" s="112"/>
      <c r="AE4395" s="204"/>
      <c r="AF4395" s="199"/>
    </row>
    <row r="4396" spans="1:32" ht="15.6" hidden="1">
      <c r="A4396" s="198"/>
      <c r="B4396" s="199"/>
      <c r="C4396" s="199"/>
      <c r="D4396" s="199"/>
      <c r="E4396" s="200"/>
      <c r="F4396" s="200"/>
      <c r="G4396" s="199"/>
      <c r="H4396" s="199"/>
      <c r="I4396" s="200"/>
      <c r="J4396" s="204"/>
      <c r="K4396" s="199"/>
      <c r="L4396" s="199"/>
      <c r="M4396" s="199"/>
      <c r="N4396" s="112"/>
      <c r="O4396" s="199"/>
      <c r="P4396" s="199"/>
      <c r="Q4396" s="199"/>
      <c r="R4396" s="199"/>
      <c r="S4396" s="199"/>
      <c r="T4396" s="199">
        <f>BD[[#This Row],[ND]]*BD[[#This Row],[NE]]</f>
        <v>0</v>
      </c>
      <c r="U4396" s="201" t="str">
        <f t="shared" si="264"/>
        <v/>
      </c>
      <c r="V4396" s="199"/>
      <c r="W4396" s="199">
        <f>BD[[#This Row],[NP]]*BD[[#This Row],[N.C]]</f>
        <v>0</v>
      </c>
      <c r="X4396" s="201" t="str">
        <f t="shared" si="265"/>
        <v/>
      </c>
      <c r="Y4396" s="182" t="b">
        <f t="shared" si="266"/>
        <v>0</v>
      </c>
      <c r="Z4396" s="199"/>
      <c r="AA4396" s="199"/>
      <c r="AB4396" s="112"/>
      <c r="AC4396" s="112"/>
      <c r="AD4396" s="112"/>
      <c r="AE4396" s="204"/>
      <c r="AF4396" s="199"/>
    </row>
    <row r="4397" spans="1:32" ht="15.6" hidden="1">
      <c r="A4397" s="198"/>
      <c r="B4397" s="199"/>
      <c r="C4397" s="199"/>
      <c r="D4397" s="199"/>
      <c r="E4397" s="200"/>
      <c r="F4397" s="200"/>
      <c r="G4397" s="199"/>
      <c r="H4397" s="199"/>
      <c r="I4397" s="200"/>
      <c r="J4397" s="204"/>
      <c r="K4397" s="199"/>
      <c r="L4397" s="199"/>
      <c r="M4397" s="199"/>
      <c r="N4397" s="112"/>
      <c r="O4397" s="199"/>
      <c r="P4397" s="199"/>
      <c r="Q4397" s="199"/>
      <c r="R4397" s="199"/>
      <c r="S4397" s="199"/>
      <c r="T4397" s="199">
        <f>BD[[#This Row],[ND]]*BD[[#This Row],[NE]]</f>
        <v>0</v>
      </c>
      <c r="U4397" s="201" t="str">
        <f t="shared" si="264"/>
        <v/>
      </c>
      <c r="V4397" s="199"/>
      <c r="W4397" s="199">
        <f>BD[[#This Row],[NP]]*BD[[#This Row],[N.C]]</f>
        <v>0</v>
      </c>
      <c r="X4397" s="201" t="str">
        <f t="shared" si="265"/>
        <v/>
      </c>
      <c r="Y4397" s="182" t="b">
        <f t="shared" si="266"/>
        <v>0</v>
      </c>
      <c r="Z4397" s="199"/>
      <c r="AA4397" s="199"/>
      <c r="AB4397" s="112"/>
      <c r="AC4397" s="112"/>
      <c r="AD4397" s="112"/>
      <c r="AE4397" s="204"/>
      <c r="AF4397" s="199"/>
    </row>
    <row r="4398" spans="1:32" ht="15.6" hidden="1">
      <c r="A4398" s="198"/>
      <c r="B4398" s="199"/>
      <c r="C4398" s="199"/>
      <c r="D4398" s="199"/>
      <c r="E4398" s="200"/>
      <c r="F4398" s="200"/>
      <c r="G4398" s="199"/>
      <c r="H4398" s="199"/>
      <c r="I4398" s="200"/>
      <c r="J4398" s="204"/>
      <c r="K4398" s="199"/>
      <c r="L4398" s="199"/>
      <c r="M4398" s="199"/>
      <c r="N4398" s="112"/>
      <c r="O4398" s="199"/>
      <c r="P4398" s="199"/>
      <c r="Q4398" s="199"/>
      <c r="R4398" s="199"/>
      <c r="S4398" s="199"/>
      <c r="T4398" s="199">
        <f>BD[[#This Row],[ND]]*BD[[#This Row],[NE]]</f>
        <v>0</v>
      </c>
      <c r="U4398" s="201" t="str">
        <f t="shared" si="264"/>
        <v/>
      </c>
      <c r="V4398" s="199"/>
      <c r="W4398" s="199">
        <f>BD[[#This Row],[NP]]*BD[[#This Row],[N.C]]</f>
        <v>0</v>
      </c>
      <c r="X4398" s="201" t="str">
        <f t="shared" si="265"/>
        <v/>
      </c>
      <c r="Y4398" s="182" t="b">
        <f t="shared" si="266"/>
        <v>0</v>
      </c>
      <c r="Z4398" s="199"/>
      <c r="AA4398" s="199"/>
      <c r="AB4398" s="112"/>
      <c r="AC4398" s="112"/>
      <c r="AD4398" s="112"/>
      <c r="AE4398" s="204"/>
      <c r="AF4398" s="199"/>
    </row>
    <row r="4399" spans="1:32" ht="15.6" hidden="1">
      <c r="A4399" s="198"/>
      <c r="B4399" s="199"/>
      <c r="C4399" s="199"/>
      <c r="D4399" s="199"/>
      <c r="E4399" s="200"/>
      <c r="F4399" s="200"/>
      <c r="G4399" s="199"/>
      <c r="H4399" s="199"/>
      <c r="I4399" s="200"/>
      <c r="J4399" s="204"/>
      <c r="K4399" s="199"/>
      <c r="L4399" s="199"/>
      <c r="M4399" s="199"/>
      <c r="N4399" s="112"/>
      <c r="O4399" s="199"/>
      <c r="P4399" s="199"/>
      <c r="Q4399" s="199"/>
      <c r="R4399" s="199"/>
      <c r="S4399" s="199"/>
      <c r="T4399" s="199">
        <f>BD[[#This Row],[ND]]*BD[[#This Row],[NE]]</f>
        <v>0</v>
      </c>
      <c r="U4399" s="201" t="str">
        <f t="shared" si="264"/>
        <v/>
      </c>
      <c r="V4399" s="199"/>
      <c r="W4399" s="199">
        <f>BD[[#This Row],[NP]]*BD[[#This Row],[N.C]]</f>
        <v>0</v>
      </c>
      <c r="X4399" s="201" t="str">
        <f t="shared" si="265"/>
        <v/>
      </c>
      <c r="Y4399" s="182" t="b">
        <f t="shared" si="266"/>
        <v>0</v>
      </c>
      <c r="Z4399" s="199"/>
      <c r="AA4399" s="199"/>
      <c r="AB4399" s="112"/>
      <c r="AC4399" s="112"/>
      <c r="AD4399" s="112"/>
      <c r="AE4399" s="204"/>
      <c r="AF4399" s="199"/>
    </row>
    <row r="4400" spans="1:32" ht="15.6" hidden="1">
      <c r="A4400" s="198"/>
      <c r="B4400" s="199"/>
      <c r="C4400" s="199"/>
      <c r="D4400" s="199"/>
      <c r="E4400" s="200"/>
      <c r="F4400" s="200"/>
      <c r="G4400" s="199"/>
      <c r="H4400" s="199"/>
      <c r="I4400" s="200"/>
      <c r="J4400" s="204"/>
      <c r="K4400" s="199"/>
      <c r="L4400" s="199"/>
      <c r="M4400" s="199"/>
      <c r="N4400" s="112"/>
      <c r="O4400" s="199"/>
      <c r="P4400" s="199"/>
      <c r="Q4400" s="199"/>
      <c r="R4400" s="199"/>
      <c r="S4400" s="199"/>
      <c r="T4400" s="199">
        <f>BD[[#This Row],[ND]]*BD[[#This Row],[NE]]</f>
        <v>0</v>
      </c>
      <c r="U4400" s="201" t="str">
        <f t="shared" si="264"/>
        <v/>
      </c>
      <c r="V4400" s="199"/>
      <c r="W4400" s="199">
        <f>BD[[#This Row],[NP]]*BD[[#This Row],[N.C]]</f>
        <v>0</v>
      </c>
      <c r="X4400" s="201" t="str">
        <f t="shared" si="265"/>
        <v/>
      </c>
      <c r="Y4400" s="182" t="b">
        <f t="shared" si="266"/>
        <v>0</v>
      </c>
      <c r="Z4400" s="199"/>
      <c r="AA4400" s="199"/>
      <c r="AB4400" s="112"/>
      <c r="AC4400" s="112"/>
      <c r="AD4400" s="112"/>
      <c r="AE4400" s="204"/>
      <c r="AF4400" s="199"/>
    </row>
    <row r="4401" spans="1:32" ht="15.6" hidden="1">
      <c r="A4401" s="198"/>
      <c r="B4401" s="199"/>
      <c r="C4401" s="199"/>
      <c r="D4401" s="199"/>
      <c r="E4401" s="200"/>
      <c r="F4401" s="200"/>
      <c r="G4401" s="199"/>
      <c r="H4401" s="199"/>
      <c r="I4401" s="200"/>
      <c r="J4401" s="204"/>
      <c r="K4401" s="199"/>
      <c r="L4401" s="199"/>
      <c r="M4401" s="199"/>
      <c r="N4401" s="112"/>
      <c r="O4401" s="199"/>
      <c r="P4401" s="199"/>
      <c r="Q4401" s="199"/>
      <c r="R4401" s="199"/>
      <c r="S4401" s="199"/>
      <c r="T4401" s="199">
        <f>BD[[#This Row],[ND]]*BD[[#This Row],[NE]]</f>
        <v>0</v>
      </c>
      <c r="U4401" s="201" t="str">
        <f t="shared" si="264"/>
        <v/>
      </c>
      <c r="V4401" s="199"/>
      <c r="W4401" s="199">
        <f>BD[[#This Row],[NP]]*BD[[#This Row],[N.C]]</f>
        <v>0</v>
      </c>
      <c r="X4401" s="201" t="str">
        <f t="shared" si="265"/>
        <v/>
      </c>
      <c r="Y4401" s="182" t="b">
        <f t="shared" si="266"/>
        <v>0</v>
      </c>
      <c r="Z4401" s="199"/>
      <c r="AA4401" s="199"/>
      <c r="AB4401" s="112"/>
      <c r="AC4401" s="112"/>
      <c r="AD4401" s="112"/>
      <c r="AE4401" s="204"/>
      <c r="AF4401" s="199"/>
    </row>
    <row r="4402" spans="1:32" ht="15.6" hidden="1">
      <c r="A4402" s="198"/>
      <c r="B4402" s="199"/>
      <c r="C4402" s="199"/>
      <c r="D4402" s="199"/>
      <c r="E4402" s="200"/>
      <c r="F4402" s="200"/>
      <c r="G4402" s="199"/>
      <c r="H4402" s="199"/>
      <c r="I4402" s="200"/>
      <c r="J4402" s="204"/>
      <c r="K4402" s="199"/>
      <c r="L4402" s="199"/>
      <c r="M4402" s="199"/>
      <c r="N4402" s="112"/>
      <c r="O4402" s="199"/>
      <c r="P4402" s="199"/>
      <c r="Q4402" s="199"/>
      <c r="R4402" s="199"/>
      <c r="S4402" s="199"/>
      <c r="T4402" s="199">
        <f>BD[[#This Row],[ND]]*BD[[#This Row],[NE]]</f>
        <v>0</v>
      </c>
      <c r="U4402" s="201" t="str">
        <f t="shared" si="264"/>
        <v/>
      </c>
      <c r="V4402" s="199"/>
      <c r="W4402" s="199">
        <f>BD[[#This Row],[NP]]*BD[[#This Row],[N.C]]</f>
        <v>0</v>
      </c>
      <c r="X4402" s="201" t="str">
        <f t="shared" si="265"/>
        <v/>
      </c>
      <c r="Y4402" s="182" t="b">
        <f t="shared" si="266"/>
        <v>0</v>
      </c>
      <c r="Z4402" s="199"/>
      <c r="AA4402" s="199"/>
      <c r="AB4402" s="112"/>
      <c r="AC4402" s="112"/>
      <c r="AD4402" s="112"/>
      <c r="AE4402" s="204"/>
      <c r="AF4402" s="199"/>
    </row>
    <row r="4403" spans="1:32" ht="15.6" hidden="1">
      <c r="A4403" s="198"/>
      <c r="B4403" s="199"/>
      <c r="C4403" s="199"/>
      <c r="D4403" s="199"/>
      <c r="E4403" s="200"/>
      <c r="F4403" s="200"/>
      <c r="G4403" s="199"/>
      <c r="H4403" s="199"/>
      <c r="I4403" s="200"/>
      <c r="J4403" s="204"/>
      <c r="K4403" s="199"/>
      <c r="L4403" s="199"/>
      <c r="M4403" s="199"/>
      <c r="N4403" s="112"/>
      <c r="O4403" s="199"/>
      <c r="P4403" s="199"/>
      <c r="Q4403" s="199"/>
      <c r="R4403" s="199"/>
      <c r="S4403" s="199"/>
      <c r="T4403" s="199">
        <f>BD[[#This Row],[ND]]*BD[[#This Row],[NE]]</f>
        <v>0</v>
      </c>
      <c r="U4403" s="201" t="str">
        <f t="shared" si="264"/>
        <v/>
      </c>
      <c r="V4403" s="199"/>
      <c r="W4403" s="199">
        <f>BD[[#This Row],[NP]]*BD[[#This Row],[N.C]]</f>
        <v>0</v>
      </c>
      <c r="X4403" s="201" t="str">
        <f t="shared" si="265"/>
        <v/>
      </c>
      <c r="Y4403" s="182" t="b">
        <f t="shared" si="266"/>
        <v>0</v>
      </c>
      <c r="Z4403" s="199"/>
      <c r="AA4403" s="199"/>
      <c r="AB4403" s="112"/>
      <c r="AC4403" s="112"/>
      <c r="AD4403" s="112"/>
      <c r="AE4403" s="204"/>
      <c r="AF4403" s="199"/>
    </row>
    <row r="4404" spans="1:32" ht="15.6" hidden="1">
      <c r="A4404" s="198"/>
      <c r="B4404" s="199"/>
      <c r="C4404" s="199"/>
      <c r="D4404" s="199"/>
      <c r="E4404" s="200"/>
      <c r="F4404" s="200"/>
      <c r="G4404" s="199"/>
      <c r="H4404" s="199"/>
      <c r="I4404" s="200"/>
      <c r="J4404" s="204"/>
      <c r="K4404" s="199"/>
      <c r="L4404" s="199"/>
      <c r="M4404" s="199"/>
      <c r="N4404" s="112"/>
      <c r="O4404" s="199"/>
      <c r="P4404" s="199"/>
      <c r="Q4404" s="199"/>
      <c r="R4404" s="199"/>
      <c r="S4404" s="199"/>
      <c r="T4404" s="199">
        <f>BD[[#This Row],[ND]]*BD[[#This Row],[NE]]</f>
        <v>0</v>
      </c>
      <c r="U4404" s="201" t="str">
        <f t="shared" si="264"/>
        <v/>
      </c>
      <c r="V4404" s="199"/>
      <c r="W4404" s="199">
        <f>BD[[#This Row],[NP]]*BD[[#This Row],[N.C]]</f>
        <v>0</v>
      </c>
      <c r="X4404" s="201" t="str">
        <f t="shared" si="265"/>
        <v/>
      </c>
      <c r="Y4404" s="182" t="b">
        <f t="shared" si="266"/>
        <v>0</v>
      </c>
      <c r="Z4404" s="199"/>
      <c r="AA4404" s="199"/>
      <c r="AB4404" s="112"/>
      <c r="AC4404" s="112"/>
      <c r="AD4404" s="112"/>
      <c r="AE4404" s="204"/>
      <c r="AF4404" s="199"/>
    </row>
    <row r="4405" spans="1:32" ht="15.6" hidden="1">
      <c r="A4405" s="198"/>
      <c r="B4405" s="199"/>
      <c r="C4405" s="199"/>
      <c r="D4405" s="199"/>
      <c r="E4405" s="200"/>
      <c r="F4405" s="200"/>
      <c r="G4405" s="199"/>
      <c r="H4405" s="199"/>
      <c r="I4405" s="200"/>
      <c r="J4405" s="204"/>
      <c r="K4405" s="199"/>
      <c r="L4405" s="199"/>
      <c r="M4405" s="199"/>
      <c r="N4405" s="112"/>
      <c r="O4405" s="199"/>
      <c r="P4405" s="199"/>
      <c r="Q4405" s="199"/>
      <c r="R4405" s="199"/>
      <c r="S4405" s="199"/>
      <c r="T4405" s="199">
        <f>BD[[#This Row],[ND]]*BD[[#This Row],[NE]]</f>
        <v>0</v>
      </c>
      <c r="U4405" s="201" t="str">
        <f t="shared" si="264"/>
        <v/>
      </c>
      <c r="V4405" s="199"/>
      <c r="W4405" s="199">
        <f>BD[[#This Row],[NP]]*BD[[#This Row],[N.C]]</f>
        <v>0</v>
      </c>
      <c r="X4405" s="201" t="str">
        <f t="shared" si="265"/>
        <v/>
      </c>
      <c r="Y4405" s="182" t="b">
        <f t="shared" si="266"/>
        <v>0</v>
      </c>
      <c r="Z4405" s="199"/>
      <c r="AA4405" s="199"/>
      <c r="AB4405" s="112"/>
      <c r="AC4405" s="112"/>
      <c r="AD4405" s="112"/>
      <c r="AE4405" s="204"/>
      <c r="AF4405" s="199"/>
    </row>
    <row r="4406" spans="1:32" ht="15.6" hidden="1">
      <c r="A4406" s="198"/>
      <c r="B4406" s="199"/>
      <c r="C4406" s="199"/>
      <c r="D4406" s="199"/>
      <c r="E4406" s="200"/>
      <c r="F4406" s="200"/>
      <c r="G4406" s="199"/>
      <c r="H4406" s="199"/>
      <c r="I4406" s="200"/>
      <c r="J4406" s="204"/>
      <c r="K4406" s="199"/>
      <c r="L4406" s="199"/>
      <c r="M4406" s="199"/>
      <c r="N4406" s="112"/>
      <c r="O4406" s="199"/>
      <c r="P4406" s="199"/>
      <c r="Q4406" s="199"/>
      <c r="R4406" s="199"/>
      <c r="S4406" s="199"/>
      <c r="T4406" s="199">
        <f>BD[[#This Row],[ND]]*BD[[#This Row],[NE]]</f>
        <v>0</v>
      </c>
      <c r="U4406" s="201" t="str">
        <f t="shared" si="264"/>
        <v/>
      </c>
      <c r="V4406" s="199"/>
      <c r="W4406" s="199">
        <f>BD[[#This Row],[NP]]*BD[[#This Row],[N.C]]</f>
        <v>0</v>
      </c>
      <c r="X4406" s="201" t="str">
        <f t="shared" si="265"/>
        <v/>
      </c>
      <c r="Y4406" s="182" t="b">
        <f t="shared" si="266"/>
        <v>0</v>
      </c>
      <c r="Z4406" s="199"/>
      <c r="AA4406" s="199"/>
      <c r="AB4406" s="112"/>
      <c r="AC4406" s="112"/>
      <c r="AD4406" s="112"/>
      <c r="AE4406" s="204"/>
      <c r="AF4406" s="199"/>
    </row>
    <row r="4407" spans="1:32" ht="15.6" hidden="1">
      <c r="A4407" s="198"/>
      <c r="B4407" s="199"/>
      <c r="C4407" s="199"/>
      <c r="D4407" s="199"/>
      <c r="E4407" s="200"/>
      <c r="F4407" s="200"/>
      <c r="G4407" s="199"/>
      <c r="H4407" s="199"/>
      <c r="I4407" s="200"/>
      <c r="J4407" s="204"/>
      <c r="K4407" s="199"/>
      <c r="L4407" s="199"/>
      <c r="M4407" s="199"/>
      <c r="N4407" s="112"/>
      <c r="O4407" s="199"/>
      <c r="P4407" s="199"/>
      <c r="Q4407" s="199"/>
      <c r="R4407" s="199"/>
      <c r="S4407" s="199"/>
      <c r="T4407" s="199">
        <f>BD[[#This Row],[ND]]*BD[[#This Row],[NE]]</f>
        <v>0</v>
      </c>
      <c r="U4407" s="201" t="str">
        <f t="shared" si="264"/>
        <v/>
      </c>
      <c r="V4407" s="199"/>
      <c r="W4407" s="199">
        <f>BD[[#This Row],[NP]]*BD[[#This Row],[N.C]]</f>
        <v>0</v>
      </c>
      <c r="X4407" s="201" t="str">
        <f t="shared" si="265"/>
        <v/>
      </c>
      <c r="Y4407" s="182" t="b">
        <f t="shared" si="266"/>
        <v>0</v>
      </c>
      <c r="Z4407" s="199"/>
      <c r="AA4407" s="199"/>
      <c r="AB4407" s="112"/>
      <c r="AC4407" s="112"/>
      <c r="AD4407" s="112"/>
      <c r="AE4407" s="204"/>
      <c r="AF4407" s="199"/>
    </row>
    <row r="4408" spans="1:32" ht="15.6" hidden="1">
      <c r="A4408" s="198"/>
      <c r="B4408" s="199"/>
      <c r="C4408" s="199"/>
      <c r="D4408" s="199"/>
      <c r="E4408" s="200"/>
      <c r="F4408" s="200"/>
      <c r="G4408" s="199"/>
      <c r="H4408" s="199"/>
      <c r="I4408" s="200"/>
      <c r="J4408" s="204"/>
      <c r="K4408" s="199"/>
      <c r="L4408" s="199"/>
      <c r="M4408" s="199"/>
      <c r="N4408" s="112"/>
      <c r="O4408" s="199"/>
      <c r="P4408" s="199"/>
      <c r="Q4408" s="199"/>
      <c r="R4408" s="199"/>
      <c r="S4408" s="199"/>
      <c r="T4408" s="199">
        <f>BD[[#This Row],[ND]]*BD[[#This Row],[NE]]</f>
        <v>0</v>
      </c>
      <c r="U4408" s="201" t="str">
        <f t="shared" si="264"/>
        <v/>
      </c>
      <c r="V4408" s="199"/>
      <c r="W4408" s="199">
        <f>BD[[#This Row],[NP]]*BD[[#This Row],[N.C]]</f>
        <v>0</v>
      </c>
      <c r="X4408" s="201" t="str">
        <f t="shared" si="265"/>
        <v/>
      </c>
      <c r="Y4408" s="182" t="b">
        <f t="shared" si="266"/>
        <v>0</v>
      </c>
      <c r="Z4408" s="199"/>
      <c r="AA4408" s="199"/>
      <c r="AB4408" s="112"/>
      <c r="AC4408" s="112"/>
      <c r="AD4408" s="112"/>
      <c r="AE4408" s="204"/>
      <c r="AF4408" s="199"/>
    </row>
    <row r="4409" spans="1:32" ht="15.6" hidden="1">
      <c r="A4409" s="198"/>
      <c r="B4409" s="199"/>
      <c r="C4409" s="199"/>
      <c r="D4409" s="199"/>
      <c r="E4409" s="200"/>
      <c r="F4409" s="200"/>
      <c r="G4409" s="199"/>
      <c r="H4409" s="199"/>
      <c r="I4409" s="200"/>
      <c r="J4409" s="204"/>
      <c r="K4409" s="199"/>
      <c r="L4409" s="199"/>
      <c r="M4409" s="199"/>
      <c r="N4409" s="112"/>
      <c r="O4409" s="199"/>
      <c r="P4409" s="199"/>
      <c r="Q4409" s="199"/>
      <c r="R4409" s="199"/>
      <c r="S4409" s="199"/>
      <c r="T4409" s="199">
        <f>BD[[#This Row],[ND]]*BD[[#This Row],[NE]]</f>
        <v>0</v>
      </c>
      <c r="U4409" s="201" t="str">
        <f t="shared" si="264"/>
        <v/>
      </c>
      <c r="V4409" s="199"/>
      <c r="W4409" s="199">
        <f>BD[[#This Row],[NP]]*BD[[#This Row],[N.C]]</f>
        <v>0</v>
      </c>
      <c r="X4409" s="201" t="str">
        <f t="shared" si="265"/>
        <v/>
      </c>
      <c r="Y4409" s="182" t="b">
        <f t="shared" si="266"/>
        <v>0</v>
      </c>
      <c r="Z4409" s="199"/>
      <c r="AA4409" s="199"/>
      <c r="AB4409" s="112"/>
      <c r="AC4409" s="112"/>
      <c r="AD4409" s="112"/>
      <c r="AE4409" s="204"/>
      <c r="AF4409" s="199"/>
    </row>
    <row r="4410" spans="1:32" ht="15.6" hidden="1">
      <c r="A4410" s="198"/>
      <c r="B4410" s="199"/>
      <c r="C4410" s="199"/>
      <c r="D4410" s="199"/>
      <c r="E4410" s="200"/>
      <c r="F4410" s="200"/>
      <c r="G4410" s="199"/>
      <c r="H4410" s="199"/>
      <c r="I4410" s="200"/>
      <c r="J4410" s="204"/>
      <c r="K4410" s="199"/>
      <c r="L4410" s="199"/>
      <c r="M4410" s="199"/>
      <c r="N4410" s="112"/>
      <c r="O4410" s="199"/>
      <c r="P4410" s="199"/>
      <c r="Q4410" s="199"/>
      <c r="R4410" s="199"/>
      <c r="S4410" s="199"/>
      <c r="T4410" s="199">
        <f>BD[[#This Row],[ND]]*BD[[#This Row],[NE]]</f>
        <v>0</v>
      </c>
      <c r="U4410" s="201" t="str">
        <f t="shared" si="264"/>
        <v/>
      </c>
      <c r="V4410" s="199"/>
      <c r="W4410" s="199">
        <f>BD[[#This Row],[NP]]*BD[[#This Row],[N.C]]</f>
        <v>0</v>
      </c>
      <c r="X4410" s="201" t="str">
        <f t="shared" si="265"/>
        <v/>
      </c>
      <c r="Y4410" s="182" t="b">
        <f t="shared" si="266"/>
        <v>0</v>
      </c>
      <c r="Z4410" s="199"/>
      <c r="AA4410" s="199"/>
      <c r="AB4410" s="112"/>
      <c r="AC4410" s="112"/>
      <c r="AD4410" s="112"/>
      <c r="AE4410" s="204"/>
      <c r="AF4410" s="199"/>
    </row>
    <row r="4411" spans="1:32" ht="15.6" hidden="1">
      <c r="A4411" s="198"/>
      <c r="B4411" s="199"/>
      <c r="C4411" s="199"/>
      <c r="D4411" s="199"/>
      <c r="E4411" s="200"/>
      <c r="F4411" s="200"/>
      <c r="G4411" s="199"/>
      <c r="H4411" s="199"/>
      <c r="I4411" s="200"/>
      <c r="J4411" s="204"/>
      <c r="K4411" s="199"/>
      <c r="L4411" s="199"/>
      <c r="M4411" s="199"/>
      <c r="N4411" s="112"/>
      <c r="O4411" s="199"/>
      <c r="P4411" s="199"/>
      <c r="Q4411" s="199"/>
      <c r="R4411" s="199"/>
      <c r="S4411" s="199"/>
      <c r="T4411" s="199">
        <f>BD[[#This Row],[ND]]*BD[[#This Row],[NE]]</f>
        <v>0</v>
      </c>
      <c r="U4411" s="201" t="str">
        <f t="shared" si="264"/>
        <v/>
      </c>
      <c r="V4411" s="199"/>
      <c r="W4411" s="199">
        <f>BD[[#This Row],[NP]]*BD[[#This Row],[N.C]]</f>
        <v>0</v>
      </c>
      <c r="X4411" s="201" t="str">
        <f t="shared" si="265"/>
        <v/>
      </c>
      <c r="Y4411" s="182" t="b">
        <f t="shared" si="266"/>
        <v>0</v>
      </c>
      <c r="Z4411" s="199"/>
      <c r="AA4411" s="199"/>
      <c r="AB4411" s="112"/>
      <c r="AC4411" s="112"/>
      <c r="AD4411" s="112"/>
      <c r="AE4411" s="204"/>
      <c r="AF4411" s="199"/>
    </row>
    <row r="4412" spans="1:32" ht="15.6" hidden="1">
      <c r="A4412" s="198"/>
      <c r="B4412" s="199"/>
      <c r="C4412" s="199"/>
      <c r="D4412" s="199"/>
      <c r="E4412" s="200"/>
      <c r="F4412" s="200"/>
      <c r="G4412" s="199"/>
      <c r="H4412" s="199"/>
      <c r="I4412" s="200"/>
      <c r="J4412" s="204"/>
      <c r="K4412" s="199"/>
      <c r="L4412" s="199"/>
      <c r="M4412" s="199"/>
      <c r="N4412" s="112"/>
      <c r="O4412" s="199"/>
      <c r="P4412" s="199"/>
      <c r="Q4412" s="199"/>
      <c r="R4412" s="199"/>
      <c r="S4412" s="199"/>
      <c r="T4412" s="199">
        <f>BD[[#This Row],[ND]]*BD[[#This Row],[NE]]</f>
        <v>0</v>
      </c>
      <c r="U4412" s="201" t="str">
        <f t="shared" si="264"/>
        <v/>
      </c>
      <c r="V4412" s="199"/>
      <c r="W4412" s="199">
        <f>BD[[#This Row],[NP]]*BD[[#This Row],[N.C]]</f>
        <v>0</v>
      </c>
      <c r="X4412" s="201" t="str">
        <f t="shared" si="265"/>
        <v/>
      </c>
      <c r="Y4412" s="182" t="b">
        <f t="shared" si="266"/>
        <v>0</v>
      </c>
      <c r="Z4412" s="199"/>
      <c r="AA4412" s="199"/>
      <c r="AB4412" s="112"/>
      <c r="AC4412" s="112"/>
      <c r="AD4412" s="112"/>
      <c r="AE4412" s="204"/>
      <c r="AF4412" s="199"/>
    </row>
    <row r="4413" spans="1:32" ht="15.6" hidden="1">
      <c r="A4413" s="198"/>
      <c r="B4413" s="199"/>
      <c r="C4413" s="199"/>
      <c r="D4413" s="199"/>
      <c r="E4413" s="200"/>
      <c r="F4413" s="200"/>
      <c r="G4413" s="199"/>
      <c r="H4413" s="199"/>
      <c r="I4413" s="200"/>
      <c r="J4413" s="204"/>
      <c r="K4413" s="199"/>
      <c r="L4413" s="199"/>
      <c r="M4413" s="199"/>
      <c r="N4413" s="112"/>
      <c r="O4413" s="199"/>
      <c r="P4413" s="199"/>
      <c r="Q4413" s="199"/>
      <c r="R4413" s="199"/>
      <c r="S4413" s="199"/>
      <c r="T4413" s="199">
        <f>BD[[#This Row],[ND]]*BD[[#This Row],[NE]]</f>
        <v>0</v>
      </c>
      <c r="U4413" s="201" t="str">
        <f t="shared" si="264"/>
        <v/>
      </c>
      <c r="V4413" s="199"/>
      <c r="W4413" s="199">
        <f>BD[[#This Row],[NP]]*BD[[#This Row],[N.C]]</f>
        <v>0</v>
      </c>
      <c r="X4413" s="201" t="str">
        <f t="shared" si="265"/>
        <v/>
      </c>
      <c r="Y4413" s="182" t="b">
        <f t="shared" si="266"/>
        <v>0</v>
      </c>
      <c r="Z4413" s="199"/>
      <c r="AA4413" s="199"/>
      <c r="AB4413" s="112"/>
      <c r="AC4413" s="112"/>
      <c r="AD4413" s="112"/>
      <c r="AE4413" s="204"/>
      <c r="AF4413" s="199"/>
    </row>
    <row r="4414" spans="1:32" ht="15.6" hidden="1">
      <c r="A4414" s="198"/>
      <c r="B4414" s="199"/>
      <c r="C4414" s="199"/>
      <c r="D4414" s="199"/>
      <c r="E4414" s="200"/>
      <c r="F4414" s="200"/>
      <c r="G4414" s="199"/>
      <c r="H4414" s="199"/>
      <c r="I4414" s="200"/>
      <c r="J4414" s="204"/>
      <c r="K4414" s="199"/>
      <c r="L4414" s="199"/>
      <c r="M4414" s="199"/>
      <c r="N4414" s="112"/>
      <c r="O4414" s="199"/>
      <c r="P4414" s="199"/>
      <c r="Q4414" s="199"/>
      <c r="R4414" s="199"/>
      <c r="S4414" s="199"/>
      <c r="T4414" s="199">
        <f>BD[[#This Row],[ND]]*BD[[#This Row],[NE]]</f>
        <v>0</v>
      </c>
      <c r="U4414" s="201" t="str">
        <f t="shared" si="264"/>
        <v/>
      </c>
      <c r="V4414" s="199"/>
      <c r="W4414" s="199">
        <f>BD[[#This Row],[NP]]*BD[[#This Row],[N.C]]</f>
        <v>0</v>
      </c>
      <c r="X4414" s="201" t="str">
        <f t="shared" si="265"/>
        <v/>
      </c>
      <c r="Y4414" s="182" t="b">
        <f t="shared" si="266"/>
        <v>0</v>
      </c>
      <c r="Z4414" s="199"/>
      <c r="AA4414" s="199"/>
      <c r="AB4414" s="112"/>
      <c r="AC4414" s="112"/>
      <c r="AD4414" s="112"/>
      <c r="AE4414" s="204"/>
      <c r="AF4414" s="199"/>
    </row>
    <row r="4415" spans="1:32" ht="15.6" hidden="1">
      <c r="A4415" s="198"/>
      <c r="B4415" s="199"/>
      <c r="C4415" s="199"/>
      <c r="D4415" s="199"/>
      <c r="E4415" s="200"/>
      <c r="F4415" s="200"/>
      <c r="G4415" s="199"/>
      <c r="H4415" s="199"/>
      <c r="I4415" s="200"/>
      <c r="J4415" s="204"/>
      <c r="K4415" s="199"/>
      <c r="L4415" s="199"/>
      <c r="M4415" s="199"/>
      <c r="N4415" s="112"/>
      <c r="O4415" s="199"/>
      <c r="P4415" s="199"/>
      <c r="Q4415" s="199"/>
      <c r="R4415" s="199"/>
      <c r="S4415" s="199"/>
      <c r="T4415" s="199">
        <f>BD[[#This Row],[ND]]*BD[[#This Row],[NE]]</f>
        <v>0</v>
      </c>
      <c r="U4415" s="201" t="str">
        <f t="shared" si="264"/>
        <v/>
      </c>
      <c r="V4415" s="199"/>
      <c r="W4415" s="199">
        <f>BD[[#This Row],[NP]]*BD[[#This Row],[N.C]]</f>
        <v>0</v>
      </c>
      <c r="X4415" s="201" t="str">
        <f t="shared" si="265"/>
        <v/>
      </c>
      <c r="Y4415" s="182" t="b">
        <f t="shared" si="266"/>
        <v>0</v>
      </c>
      <c r="Z4415" s="199"/>
      <c r="AA4415" s="199"/>
      <c r="AB4415" s="112"/>
      <c r="AC4415" s="112"/>
      <c r="AD4415" s="112"/>
      <c r="AE4415" s="204"/>
      <c r="AF4415" s="199"/>
    </row>
    <row r="4416" spans="1:32" ht="15.6" hidden="1">
      <c r="A4416" s="198"/>
      <c r="B4416" s="199"/>
      <c r="C4416" s="199"/>
      <c r="D4416" s="199"/>
      <c r="E4416" s="200"/>
      <c r="F4416" s="200"/>
      <c r="G4416" s="199"/>
      <c r="H4416" s="199"/>
      <c r="I4416" s="200"/>
      <c r="J4416" s="204"/>
      <c r="K4416" s="199"/>
      <c r="L4416" s="199"/>
      <c r="M4416" s="199"/>
      <c r="N4416" s="112"/>
      <c r="O4416" s="199"/>
      <c r="P4416" s="199"/>
      <c r="Q4416" s="199"/>
      <c r="R4416" s="199"/>
      <c r="S4416" s="199"/>
      <c r="T4416" s="199">
        <f>BD[[#This Row],[ND]]*BD[[#This Row],[NE]]</f>
        <v>0</v>
      </c>
      <c r="U4416" s="201" t="str">
        <f t="shared" ref="U4416:U4479" si="267">IF(AND(T4416&lt;=40,T4416&gt;=24),"MUY ALTO",IF(AND(T4416&lt;=20,T4416&gt;=10),"ALTO",IF(AND(T4416&lt;=8,T4416&gt;=6),"MEDIO",IF(AND(T4416&lt;=4,T4416&gt;=1),"BAJO",""))))</f>
        <v/>
      </c>
      <c r="V4416" s="199"/>
      <c r="W4416" s="199">
        <f>BD[[#This Row],[NP]]*BD[[#This Row],[N.C]]</f>
        <v>0</v>
      </c>
      <c r="X4416" s="201" t="str">
        <f t="shared" ref="X4416:X4479" si="268">IFERROR(IF(AND(W4416&gt;=600,W4416&lt;=4000),"I",IF(AND(W4416&lt;500,W4416&gt;=150),"II",IF(AND(W4416&lt;=120,W4416&gt;=40),"III",IF(W4416=20,"IV","")))),"")</f>
        <v/>
      </c>
      <c r="Y4416" s="182" t="b">
        <f t="shared" ref="Y4416:Y4479" si="269">IF(AND(X4416="I"),"NO ACEPTABLE",IF(AND(X4416="II"),"ACEPTABLE CON CONTROL ESPECIFICO",IF(AND(X4416="III"),"MEJORABLE",IF(AND(X4416="IV"),"ACEPTABLE"))))</f>
        <v>0</v>
      </c>
      <c r="Z4416" s="199"/>
      <c r="AA4416" s="199"/>
      <c r="AB4416" s="112"/>
      <c r="AC4416" s="112"/>
      <c r="AD4416" s="112"/>
      <c r="AE4416" s="204"/>
      <c r="AF4416" s="199"/>
    </row>
    <row r="4417" spans="1:32" ht="15.6" hidden="1">
      <c r="A4417" s="198"/>
      <c r="B4417" s="199"/>
      <c r="C4417" s="199"/>
      <c r="D4417" s="199"/>
      <c r="E4417" s="200"/>
      <c r="F4417" s="200"/>
      <c r="G4417" s="199"/>
      <c r="H4417" s="199"/>
      <c r="I4417" s="200"/>
      <c r="J4417" s="204"/>
      <c r="K4417" s="199"/>
      <c r="L4417" s="199"/>
      <c r="M4417" s="199"/>
      <c r="N4417" s="112"/>
      <c r="O4417" s="199"/>
      <c r="P4417" s="199"/>
      <c r="Q4417" s="199"/>
      <c r="R4417" s="199"/>
      <c r="S4417" s="199"/>
      <c r="T4417" s="199">
        <f>BD[[#This Row],[ND]]*BD[[#This Row],[NE]]</f>
        <v>0</v>
      </c>
      <c r="U4417" s="201" t="str">
        <f t="shared" si="267"/>
        <v/>
      </c>
      <c r="V4417" s="199"/>
      <c r="W4417" s="199">
        <f>BD[[#This Row],[NP]]*BD[[#This Row],[N.C]]</f>
        <v>0</v>
      </c>
      <c r="X4417" s="201" t="str">
        <f t="shared" si="268"/>
        <v/>
      </c>
      <c r="Y4417" s="182" t="b">
        <f t="shared" si="269"/>
        <v>0</v>
      </c>
      <c r="Z4417" s="199"/>
      <c r="AA4417" s="199"/>
      <c r="AB4417" s="112"/>
      <c r="AC4417" s="112"/>
      <c r="AD4417" s="112"/>
      <c r="AE4417" s="204"/>
      <c r="AF4417" s="199"/>
    </row>
    <row r="4418" spans="1:32" ht="15.6" hidden="1">
      <c r="A4418" s="198"/>
      <c r="B4418" s="199"/>
      <c r="C4418" s="199"/>
      <c r="D4418" s="199"/>
      <c r="E4418" s="200"/>
      <c r="F4418" s="200"/>
      <c r="G4418" s="199"/>
      <c r="H4418" s="199"/>
      <c r="I4418" s="200"/>
      <c r="J4418" s="204"/>
      <c r="K4418" s="199"/>
      <c r="L4418" s="199"/>
      <c r="M4418" s="199"/>
      <c r="N4418" s="112"/>
      <c r="O4418" s="199"/>
      <c r="P4418" s="199"/>
      <c r="Q4418" s="199"/>
      <c r="R4418" s="199"/>
      <c r="S4418" s="199"/>
      <c r="T4418" s="199">
        <f>BD[[#This Row],[ND]]*BD[[#This Row],[NE]]</f>
        <v>0</v>
      </c>
      <c r="U4418" s="201" t="str">
        <f t="shared" si="267"/>
        <v/>
      </c>
      <c r="V4418" s="199"/>
      <c r="W4418" s="199">
        <f>BD[[#This Row],[NP]]*BD[[#This Row],[N.C]]</f>
        <v>0</v>
      </c>
      <c r="X4418" s="201" t="str">
        <f t="shared" si="268"/>
        <v/>
      </c>
      <c r="Y4418" s="182" t="b">
        <f t="shared" si="269"/>
        <v>0</v>
      </c>
      <c r="Z4418" s="199"/>
      <c r="AA4418" s="199"/>
      <c r="AB4418" s="112"/>
      <c r="AC4418" s="112"/>
      <c r="AD4418" s="112"/>
      <c r="AE4418" s="204"/>
      <c r="AF4418" s="199"/>
    </row>
    <row r="4419" spans="1:32" ht="15.6" hidden="1">
      <c r="A4419" s="198"/>
      <c r="B4419" s="199"/>
      <c r="C4419" s="199"/>
      <c r="D4419" s="199"/>
      <c r="E4419" s="200"/>
      <c r="F4419" s="200"/>
      <c r="G4419" s="199"/>
      <c r="H4419" s="199"/>
      <c r="I4419" s="200"/>
      <c r="J4419" s="204"/>
      <c r="K4419" s="199"/>
      <c r="L4419" s="199"/>
      <c r="M4419" s="199"/>
      <c r="N4419" s="112"/>
      <c r="O4419" s="199"/>
      <c r="P4419" s="199"/>
      <c r="Q4419" s="199"/>
      <c r="R4419" s="199"/>
      <c r="S4419" s="199"/>
      <c r="T4419" s="199">
        <f>BD[[#This Row],[ND]]*BD[[#This Row],[NE]]</f>
        <v>0</v>
      </c>
      <c r="U4419" s="201" t="str">
        <f t="shared" si="267"/>
        <v/>
      </c>
      <c r="V4419" s="199"/>
      <c r="W4419" s="199">
        <f>BD[[#This Row],[NP]]*BD[[#This Row],[N.C]]</f>
        <v>0</v>
      </c>
      <c r="X4419" s="201" t="str">
        <f t="shared" si="268"/>
        <v/>
      </c>
      <c r="Y4419" s="182" t="b">
        <f t="shared" si="269"/>
        <v>0</v>
      </c>
      <c r="Z4419" s="199"/>
      <c r="AA4419" s="199"/>
      <c r="AB4419" s="112"/>
      <c r="AC4419" s="112"/>
      <c r="AD4419" s="112"/>
      <c r="AE4419" s="204"/>
      <c r="AF4419" s="199"/>
    </row>
    <row r="4420" spans="1:32" ht="15.6" hidden="1">
      <c r="A4420" s="198"/>
      <c r="B4420" s="199"/>
      <c r="C4420" s="199"/>
      <c r="D4420" s="199"/>
      <c r="E4420" s="200"/>
      <c r="F4420" s="200"/>
      <c r="G4420" s="199"/>
      <c r="H4420" s="199"/>
      <c r="I4420" s="200"/>
      <c r="J4420" s="204"/>
      <c r="K4420" s="199"/>
      <c r="L4420" s="199"/>
      <c r="M4420" s="199"/>
      <c r="N4420" s="112"/>
      <c r="O4420" s="199"/>
      <c r="P4420" s="199"/>
      <c r="Q4420" s="199"/>
      <c r="R4420" s="199"/>
      <c r="S4420" s="199"/>
      <c r="T4420" s="199">
        <f>BD[[#This Row],[ND]]*BD[[#This Row],[NE]]</f>
        <v>0</v>
      </c>
      <c r="U4420" s="201" t="str">
        <f t="shared" si="267"/>
        <v/>
      </c>
      <c r="V4420" s="199"/>
      <c r="W4420" s="199">
        <f>BD[[#This Row],[NP]]*BD[[#This Row],[N.C]]</f>
        <v>0</v>
      </c>
      <c r="X4420" s="201" t="str">
        <f t="shared" si="268"/>
        <v/>
      </c>
      <c r="Y4420" s="182" t="b">
        <f t="shared" si="269"/>
        <v>0</v>
      </c>
      <c r="Z4420" s="199"/>
      <c r="AA4420" s="199"/>
      <c r="AB4420" s="112"/>
      <c r="AC4420" s="112"/>
      <c r="AD4420" s="112"/>
      <c r="AE4420" s="204"/>
      <c r="AF4420" s="199"/>
    </row>
    <row r="4421" spans="1:32" ht="15.6" hidden="1">
      <c r="A4421" s="198"/>
      <c r="B4421" s="199"/>
      <c r="C4421" s="199"/>
      <c r="D4421" s="199"/>
      <c r="E4421" s="200"/>
      <c r="F4421" s="200"/>
      <c r="G4421" s="199"/>
      <c r="H4421" s="199"/>
      <c r="I4421" s="200"/>
      <c r="J4421" s="204"/>
      <c r="K4421" s="199"/>
      <c r="L4421" s="199"/>
      <c r="M4421" s="199"/>
      <c r="N4421" s="112"/>
      <c r="O4421" s="199"/>
      <c r="P4421" s="199"/>
      <c r="Q4421" s="199"/>
      <c r="R4421" s="199"/>
      <c r="S4421" s="199"/>
      <c r="T4421" s="199">
        <f>BD[[#This Row],[ND]]*BD[[#This Row],[NE]]</f>
        <v>0</v>
      </c>
      <c r="U4421" s="201" t="str">
        <f t="shared" si="267"/>
        <v/>
      </c>
      <c r="V4421" s="199"/>
      <c r="W4421" s="199">
        <f>BD[[#This Row],[NP]]*BD[[#This Row],[N.C]]</f>
        <v>0</v>
      </c>
      <c r="X4421" s="201" t="str">
        <f t="shared" si="268"/>
        <v/>
      </c>
      <c r="Y4421" s="182" t="b">
        <f t="shared" si="269"/>
        <v>0</v>
      </c>
      <c r="Z4421" s="199"/>
      <c r="AA4421" s="199"/>
      <c r="AB4421" s="112"/>
      <c r="AC4421" s="112"/>
      <c r="AD4421" s="112"/>
      <c r="AE4421" s="204"/>
      <c r="AF4421" s="199"/>
    </row>
    <row r="4422" spans="1:32" ht="15.6" hidden="1">
      <c r="A4422" s="198"/>
      <c r="B4422" s="199"/>
      <c r="C4422" s="199"/>
      <c r="D4422" s="199"/>
      <c r="E4422" s="200"/>
      <c r="F4422" s="200"/>
      <c r="G4422" s="199"/>
      <c r="H4422" s="199"/>
      <c r="I4422" s="200"/>
      <c r="J4422" s="204"/>
      <c r="K4422" s="199"/>
      <c r="L4422" s="199"/>
      <c r="M4422" s="199"/>
      <c r="N4422" s="112"/>
      <c r="O4422" s="199"/>
      <c r="P4422" s="199"/>
      <c r="Q4422" s="199"/>
      <c r="R4422" s="199"/>
      <c r="S4422" s="199"/>
      <c r="T4422" s="199">
        <f>BD[[#This Row],[ND]]*BD[[#This Row],[NE]]</f>
        <v>0</v>
      </c>
      <c r="U4422" s="201" t="str">
        <f t="shared" si="267"/>
        <v/>
      </c>
      <c r="V4422" s="199"/>
      <c r="W4422" s="199">
        <f>BD[[#This Row],[NP]]*BD[[#This Row],[N.C]]</f>
        <v>0</v>
      </c>
      <c r="X4422" s="201" t="str">
        <f t="shared" si="268"/>
        <v/>
      </c>
      <c r="Y4422" s="182" t="b">
        <f t="shared" si="269"/>
        <v>0</v>
      </c>
      <c r="Z4422" s="199"/>
      <c r="AA4422" s="199"/>
      <c r="AB4422" s="112"/>
      <c r="AC4422" s="112"/>
      <c r="AD4422" s="112"/>
      <c r="AE4422" s="204"/>
      <c r="AF4422" s="199"/>
    </row>
    <row r="4423" spans="1:32" ht="15.6" hidden="1">
      <c r="A4423" s="198"/>
      <c r="B4423" s="199"/>
      <c r="C4423" s="199"/>
      <c r="D4423" s="199"/>
      <c r="E4423" s="200"/>
      <c r="F4423" s="200"/>
      <c r="G4423" s="199"/>
      <c r="H4423" s="199"/>
      <c r="I4423" s="200"/>
      <c r="J4423" s="204"/>
      <c r="K4423" s="199"/>
      <c r="L4423" s="199"/>
      <c r="M4423" s="199"/>
      <c r="N4423" s="112"/>
      <c r="O4423" s="199"/>
      <c r="P4423" s="199"/>
      <c r="Q4423" s="199"/>
      <c r="R4423" s="199"/>
      <c r="S4423" s="199"/>
      <c r="T4423" s="199">
        <f>BD[[#This Row],[ND]]*BD[[#This Row],[NE]]</f>
        <v>0</v>
      </c>
      <c r="U4423" s="201" t="str">
        <f t="shared" si="267"/>
        <v/>
      </c>
      <c r="V4423" s="199"/>
      <c r="W4423" s="199">
        <f>BD[[#This Row],[NP]]*BD[[#This Row],[N.C]]</f>
        <v>0</v>
      </c>
      <c r="X4423" s="201" t="str">
        <f t="shared" si="268"/>
        <v/>
      </c>
      <c r="Y4423" s="182" t="b">
        <f t="shared" si="269"/>
        <v>0</v>
      </c>
      <c r="Z4423" s="199"/>
      <c r="AA4423" s="199"/>
      <c r="AB4423" s="112"/>
      <c r="AC4423" s="112"/>
      <c r="AD4423" s="112"/>
      <c r="AE4423" s="204"/>
      <c r="AF4423" s="199"/>
    </row>
    <row r="4424" spans="1:32" ht="15.6" hidden="1">
      <c r="A4424" s="198"/>
      <c r="B4424" s="199"/>
      <c r="C4424" s="199"/>
      <c r="D4424" s="199"/>
      <c r="E4424" s="200"/>
      <c r="F4424" s="200"/>
      <c r="G4424" s="199"/>
      <c r="H4424" s="199"/>
      <c r="I4424" s="200"/>
      <c r="J4424" s="204"/>
      <c r="K4424" s="199"/>
      <c r="L4424" s="199"/>
      <c r="M4424" s="199"/>
      <c r="N4424" s="112"/>
      <c r="O4424" s="199"/>
      <c r="P4424" s="199"/>
      <c r="Q4424" s="199"/>
      <c r="R4424" s="199"/>
      <c r="S4424" s="199"/>
      <c r="T4424" s="199">
        <f>BD[[#This Row],[ND]]*BD[[#This Row],[NE]]</f>
        <v>0</v>
      </c>
      <c r="U4424" s="201" t="str">
        <f t="shared" si="267"/>
        <v/>
      </c>
      <c r="V4424" s="199"/>
      <c r="W4424" s="199">
        <f>BD[[#This Row],[NP]]*BD[[#This Row],[N.C]]</f>
        <v>0</v>
      </c>
      <c r="X4424" s="201" t="str">
        <f t="shared" si="268"/>
        <v/>
      </c>
      <c r="Y4424" s="182" t="b">
        <f t="shared" si="269"/>
        <v>0</v>
      </c>
      <c r="Z4424" s="199"/>
      <c r="AA4424" s="199"/>
      <c r="AB4424" s="112"/>
      <c r="AC4424" s="112"/>
      <c r="AD4424" s="112"/>
      <c r="AE4424" s="204"/>
      <c r="AF4424" s="199"/>
    </row>
    <row r="4425" spans="1:32" ht="15.6" hidden="1">
      <c r="A4425" s="198"/>
      <c r="B4425" s="199"/>
      <c r="C4425" s="199"/>
      <c r="D4425" s="199"/>
      <c r="E4425" s="200"/>
      <c r="F4425" s="200"/>
      <c r="G4425" s="199"/>
      <c r="H4425" s="199"/>
      <c r="I4425" s="200"/>
      <c r="J4425" s="204"/>
      <c r="K4425" s="199"/>
      <c r="L4425" s="199"/>
      <c r="M4425" s="199"/>
      <c r="N4425" s="112"/>
      <c r="O4425" s="199"/>
      <c r="P4425" s="199"/>
      <c r="Q4425" s="199"/>
      <c r="R4425" s="199"/>
      <c r="S4425" s="199"/>
      <c r="T4425" s="199">
        <f>BD[[#This Row],[ND]]*BD[[#This Row],[NE]]</f>
        <v>0</v>
      </c>
      <c r="U4425" s="201" t="str">
        <f t="shared" si="267"/>
        <v/>
      </c>
      <c r="V4425" s="199"/>
      <c r="W4425" s="199">
        <f>BD[[#This Row],[NP]]*BD[[#This Row],[N.C]]</f>
        <v>0</v>
      </c>
      <c r="X4425" s="201" t="str">
        <f t="shared" si="268"/>
        <v/>
      </c>
      <c r="Y4425" s="182" t="b">
        <f t="shared" si="269"/>
        <v>0</v>
      </c>
      <c r="Z4425" s="199"/>
      <c r="AA4425" s="199"/>
      <c r="AB4425" s="112"/>
      <c r="AC4425" s="112"/>
      <c r="AD4425" s="112"/>
      <c r="AE4425" s="204"/>
      <c r="AF4425" s="199"/>
    </row>
    <row r="4426" spans="1:32" ht="15.6" hidden="1">
      <c r="A4426" s="198"/>
      <c r="B4426" s="199"/>
      <c r="C4426" s="199"/>
      <c r="D4426" s="199"/>
      <c r="E4426" s="200"/>
      <c r="F4426" s="200"/>
      <c r="G4426" s="199"/>
      <c r="H4426" s="199"/>
      <c r="I4426" s="200"/>
      <c r="J4426" s="204"/>
      <c r="K4426" s="199"/>
      <c r="L4426" s="199"/>
      <c r="M4426" s="199"/>
      <c r="N4426" s="112"/>
      <c r="O4426" s="199"/>
      <c r="P4426" s="199"/>
      <c r="Q4426" s="199"/>
      <c r="R4426" s="199"/>
      <c r="S4426" s="199"/>
      <c r="T4426" s="199">
        <f>BD[[#This Row],[ND]]*BD[[#This Row],[NE]]</f>
        <v>0</v>
      </c>
      <c r="U4426" s="201" t="str">
        <f t="shared" si="267"/>
        <v/>
      </c>
      <c r="V4426" s="199"/>
      <c r="W4426" s="199">
        <f>BD[[#This Row],[NP]]*BD[[#This Row],[N.C]]</f>
        <v>0</v>
      </c>
      <c r="X4426" s="201" t="str">
        <f t="shared" si="268"/>
        <v/>
      </c>
      <c r="Y4426" s="182" t="b">
        <f t="shared" si="269"/>
        <v>0</v>
      </c>
      <c r="Z4426" s="199"/>
      <c r="AA4426" s="199"/>
      <c r="AB4426" s="112"/>
      <c r="AC4426" s="112"/>
      <c r="AD4426" s="112"/>
      <c r="AE4426" s="204"/>
      <c r="AF4426" s="199"/>
    </row>
    <row r="4427" spans="1:32" ht="15.6" hidden="1">
      <c r="A4427" s="198"/>
      <c r="B4427" s="199"/>
      <c r="C4427" s="199"/>
      <c r="D4427" s="199"/>
      <c r="E4427" s="200"/>
      <c r="F4427" s="200"/>
      <c r="G4427" s="199"/>
      <c r="H4427" s="199"/>
      <c r="I4427" s="200"/>
      <c r="J4427" s="204"/>
      <c r="K4427" s="199"/>
      <c r="L4427" s="199"/>
      <c r="M4427" s="199"/>
      <c r="N4427" s="112"/>
      <c r="O4427" s="199"/>
      <c r="P4427" s="199"/>
      <c r="Q4427" s="199"/>
      <c r="R4427" s="199"/>
      <c r="S4427" s="199"/>
      <c r="T4427" s="199">
        <f>BD[[#This Row],[ND]]*BD[[#This Row],[NE]]</f>
        <v>0</v>
      </c>
      <c r="U4427" s="201" t="str">
        <f t="shared" si="267"/>
        <v/>
      </c>
      <c r="V4427" s="199"/>
      <c r="W4427" s="199">
        <f>BD[[#This Row],[NP]]*BD[[#This Row],[N.C]]</f>
        <v>0</v>
      </c>
      <c r="X4427" s="201" t="str">
        <f t="shared" si="268"/>
        <v/>
      </c>
      <c r="Y4427" s="182" t="b">
        <f t="shared" si="269"/>
        <v>0</v>
      </c>
      <c r="Z4427" s="199"/>
      <c r="AA4427" s="199"/>
      <c r="AB4427" s="112"/>
      <c r="AC4427" s="112"/>
      <c r="AD4427" s="112"/>
      <c r="AE4427" s="204"/>
      <c r="AF4427" s="199"/>
    </row>
    <row r="4428" spans="1:32" ht="15.6" hidden="1">
      <c r="A4428" s="198"/>
      <c r="B4428" s="199"/>
      <c r="C4428" s="199"/>
      <c r="D4428" s="199"/>
      <c r="E4428" s="200"/>
      <c r="F4428" s="200"/>
      <c r="G4428" s="199"/>
      <c r="H4428" s="199"/>
      <c r="I4428" s="200"/>
      <c r="J4428" s="204"/>
      <c r="K4428" s="199"/>
      <c r="L4428" s="199"/>
      <c r="M4428" s="199"/>
      <c r="N4428" s="112"/>
      <c r="O4428" s="199"/>
      <c r="P4428" s="199"/>
      <c r="Q4428" s="199"/>
      <c r="R4428" s="199"/>
      <c r="S4428" s="199"/>
      <c r="T4428" s="199">
        <f>BD[[#This Row],[ND]]*BD[[#This Row],[NE]]</f>
        <v>0</v>
      </c>
      <c r="U4428" s="201" t="str">
        <f t="shared" si="267"/>
        <v/>
      </c>
      <c r="V4428" s="199"/>
      <c r="W4428" s="199">
        <f>BD[[#This Row],[NP]]*BD[[#This Row],[N.C]]</f>
        <v>0</v>
      </c>
      <c r="X4428" s="201" t="str">
        <f t="shared" si="268"/>
        <v/>
      </c>
      <c r="Y4428" s="182" t="b">
        <f t="shared" si="269"/>
        <v>0</v>
      </c>
      <c r="Z4428" s="199"/>
      <c r="AA4428" s="199"/>
      <c r="AB4428" s="112"/>
      <c r="AC4428" s="112"/>
      <c r="AD4428" s="112"/>
      <c r="AE4428" s="204"/>
      <c r="AF4428" s="199"/>
    </row>
    <row r="4429" spans="1:32" ht="15.6" hidden="1">
      <c r="A4429" s="198"/>
      <c r="B4429" s="199"/>
      <c r="C4429" s="199"/>
      <c r="D4429" s="199"/>
      <c r="E4429" s="200"/>
      <c r="F4429" s="200"/>
      <c r="G4429" s="199"/>
      <c r="H4429" s="199"/>
      <c r="I4429" s="200"/>
      <c r="J4429" s="204"/>
      <c r="K4429" s="199"/>
      <c r="L4429" s="199"/>
      <c r="M4429" s="199"/>
      <c r="N4429" s="112"/>
      <c r="O4429" s="199"/>
      <c r="P4429" s="199"/>
      <c r="Q4429" s="199"/>
      <c r="R4429" s="199"/>
      <c r="S4429" s="199"/>
      <c r="T4429" s="199">
        <f>BD[[#This Row],[ND]]*BD[[#This Row],[NE]]</f>
        <v>0</v>
      </c>
      <c r="U4429" s="201" t="str">
        <f t="shared" si="267"/>
        <v/>
      </c>
      <c r="V4429" s="199"/>
      <c r="W4429" s="199">
        <f>BD[[#This Row],[NP]]*BD[[#This Row],[N.C]]</f>
        <v>0</v>
      </c>
      <c r="X4429" s="201" t="str">
        <f t="shared" si="268"/>
        <v/>
      </c>
      <c r="Y4429" s="182" t="b">
        <f t="shared" si="269"/>
        <v>0</v>
      </c>
      <c r="Z4429" s="199"/>
      <c r="AA4429" s="199"/>
      <c r="AB4429" s="112"/>
      <c r="AC4429" s="112"/>
      <c r="AD4429" s="112"/>
      <c r="AE4429" s="204"/>
      <c r="AF4429" s="199"/>
    </row>
    <row r="4430" spans="1:32" ht="15.6" hidden="1">
      <c r="A4430" s="198"/>
      <c r="B4430" s="199"/>
      <c r="C4430" s="199"/>
      <c r="D4430" s="199"/>
      <c r="E4430" s="200"/>
      <c r="F4430" s="200"/>
      <c r="G4430" s="199"/>
      <c r="H4430" s="199"/>
      <c r="I4430" s="200"/>
      <c r="J4430" s="204"/>
      <c r="K4430" s="199"/>
      <c r="L4430" s="199"/>
      <c r="M4430" s="199"/>
      <c r="N4430" s="112"/>
      <c r="O4430" s="199"/>
      <c r="P4430" s="199"/>
      <c r="Q4430" s="199"/>
      <c r="R4430" s="199"/>
      <c r="S4430" s="199"/>
      <c r="T4430" s="199">
        <f>BD[[#This Row],[ND]]*BD[[#This Row],[NE]]</f>
        <v>0</v>
      </c>
      <c r="U4430" s="201" t="str">
        <f t="shared" si="267"/>
        <v/>
      </c>
      <c r="V4430" s="199"/>
      <c r="W4430" s="199">
        <f>BD[[#This Row],[NP]]*BD[[#This Row],[N.C]]</f>
        <v>0</v>
      </c>
      <c r="X4430" s="201" t="str">
        <f t="shared" si="268"/>
        <v/>
      </c>
      <c r="Y4430" s="182" t="b">
        <f t="shared" si="269"/>
        <v>0</v>
      </c>
      <c r="Z4430" s="199"/>
      <c r="AA4430" s="199"/>
      <c r="AB4430" s="112"/>
      <c r="AC4430" s="112"/>
      <c r="AD4430" s="112"/>
      <c r="AE4430" s="204"/>
      <c r="AF4430" s="199"/>
    </row>
    <row r="4431" spans="1:32" ht="15.6" hidden="1">
      <c r="A4431" s="198"/>
      <c r="B4431" s="199"/>
      <c r="C4431" s="199"/>
      <c r="D4431" s="199"/>
      <c r="E4431" s="200"/>
      <c r="F4431" s="200"/>
      <c r="G4431" s="199"/>
      <c r="H4431" s="199"/>
      <c r="I4431" s="200"/>
      <c r="J4431" s="204"/>
      <c r="K4431" s="199"/>
      <c r="L4431" s="199"/>
      <c r="M4431" s="199"/>
      <c r="N4431" s="112"/>
      <c r="O4431" s="199"/>
      <c r="P4431" s="199"/>
      <c r="Q4431" s="199"/>
      <c r="R4431" s="199"/>
      <c r="S4431" s="199"/>
      <c r="T4431" s="199">
        <f>BD[[#This Row],[ND]]*BD[[#This Row],[NE]]</f>
        <v>0</v>
      </c>
      <c r="U4431" s="201" t="str">
        <f t="shared" si="267"/>
        <v/>
      </c>
      <c r="V4431" s="199"/>
      <c r="W4431" s="199">
        <f>BD[[#This Row],[NP]]*BD[[#This Row],[N.C]]</f>
        <v>0</v>
      </c>
      <c r="X4431" s="201" t="str">
        <f t="shared" si="268"/>
        <v/>
      </c>
      <c r="Y4431" s="182" t="b">
        <f t="shared" si="269"/>
        <v>0</v>
      </c>
      <c r="Z4431" s="199"/>
      <c r="AA4431" s="199"/>
      <c r="AB4431" s="112"/>
      <c r="AC4431" s="112"/>
      <c r="AD4431" s="112"/>
      <c r="AE4431" s="204"/>
      <c r="AF4431" s="199"/>
    </row>
    <row r="4432" spans="1:32" ht="15.6" hidden="1">
      <c r="A4432" s="198"/>
      <c r="B4432" s="199"/>
      <c r="C4432" s="199"/>
      <c r="D4432" s="199"/>
      <c r="E4432" s="200"/>
      <c r="F4432" s="200"/>
      <c r="G4432" s="199"/>
      <c r="H4432" s="199"/>
      <c r="I4432" s="200"/>
      <c r="J4432" s="204"/>
      <c r="K4432" s="199"/>
      <c r="L4432" s="199"/>
      <c r="M4432" s="199"/>
      <c r="N4432" s="112"/>
      <c r="O4432" s="199"/>
      <c r="P4432" s="199"/>
      <c r="Q4432" s="199"/>
      <c r="R4432" s="199"/>
      <c r="S4432" s="199"/>
      <c r="T4432" s="199">
        <f>BD[[#This Row],[ND]]*BD[[#This Row],[NE]]</f>
        <v>0</v>
      </c>
      <c r="U4432" s="201" t="str">
        <f t="shared" si="267"/>
        <v/>
      </c>
      <c r="V4432" s="199"/>
      <c r="W4432" s="199">
        <f>BD[[#This Row],[NP]]*BD[[#This Row],[N.C]]</f>
        <v>0</v>
      </c>
      <c r="X4432" s="201" t="str">
        <f t="shared" si="268"/>
        <v/>
      </c>
      <c r="Y4432" s="182" t="b">
        <f t="shared" si="269"/>
        <v>0</v>
      </c>
      <c r="Z4432" s="199"/>
      <c r="AA4432" s="199"/>
      <c r="AB4432" s="112"/>
      <c r="AC4432" s="112"/>
      <c r="AD4432" s="112"/>
      <c r="AE4432" s="204"/>
      <c r="AF4432" s="199"/>
    </row>
    <row r="4433" spans="1:32" ht="15.6" hidden="1">
      <c r="A4433" s="198"/>
      <c r="B4433" s="199"/>
      <c r="C4433" s="199"/>
      <c r="D4433" s="199"/>
      <c r="E4433" s="200"/>
      <c r="F4433" s="200"/>
      <c r="G4433" s="199"/>
      <c r="H4433" s="199"/>
      <c r="I4433" s="200"/>
      <c r="J4433" s="204"/>
      <c r="K4433" s="199"/>
      <c r="L4433" s="199"/>
      <c r="M4433" s="199"/>
      <c r="N4433" s="112"/>
      <c r="O4433" s="199"/>
      <c r="P4433" s="199"/>
      <c r="Q4433" s="199"/>
      <c r="R4433" s="199"/>
      <c r="S4433" s="199"/>
      <c r="T4433" s="199">
        <f>BD[[#This Row],[ND]]*BD[[#This Row],[NE]]</f>
        <v>0</v>
      </c>
      <c r="U4433" s="201" t="str">
        <f t="shared" si="267"/>
        <v/>
      </c>
      <c r="V4433" s="199"/>
      <c r="W4433" s="199">
        <f>BD[[#This Row],[NP]]*BD[[#This Row],[N.C]]</f>
        <v>0</v>
      </c>
      <c r="X4433" s="201" t="str">
        <f t="shared" si="268"/>
        <v/>
      </c>
      <c r="Y4433" s="182" t="b">
        <f t="shared" si="269"/>
        <v>0</v>
      </c>
      <c r="Z4433" s="199"/>
      <c r="AA4433" s="199"/>
      <c r="AB4433" s="112"/>
      <c r="AC4433" s="112"/>
      <c r="AD4433" s="112"/>
      <c r="AE4433" s="204"/>
      <c r="AF4433" s="199"/>
    </row>
    <row r="4434" spans="1:32" ht="15.6" hidden="1">
      <c r="A4434" s="198"/>
      <c r="B4434" s="199"/>
      <c r="C4434" s="199"/>
      <c r="D4434" s="199"/>
      <c r="E4434" s="200"/>
      <c r="F4434" s="200"/>
      <c r="G4434" s="199"/>
      <c r="H4434" s="199"/>
      <c r="I4434" s="200"/>
      <c r="J4434" s="204"/>
      <c r="K4434" s="199"/>
      <c r="L4434" s="199"/>
      <c r="M4434" s="199"/>
      <c r="N4434" s="112"/>
      <c r="O4434" s="199"/>
      <c r="P4434" s="199"/>
      <c r="Q4434" s="199"/>
      <c r="R4434" s="199"/>
      <c r="S4434" s="199"/>
      <c r="T4434" s="199">
        <f>BD[[#This Row],[ND]]*BD[[#This Row],[NE]]</f>
        <v>0</v>
      </c>
      <c r="U4434" s="201" t="str">
        <f t="shared" si="267"/>
        <v/>
      </c>
      <c r="V4434" s="199"/>
      <c r="W4434" s="199">
        <f>BD[[#This Row],[NP]]*BD[[#This Row],[N.C]]</f>
        <v>0</v>
      </c>
      <c r="X4434" s="201" t="str">
        <f t="shared" si="268"/>
        <v/>
      </c>
      <c r="Y4434" s="182" t="b">
        <f t="shared" si="269"/>
        <v>0</v>
      </c>
      <c r="Z4434" s="199"/>
      <c r="AA4434" s="199"/>
      <c r="AB4434" s="112"/>
      <c r="AC4434" s="112"/>
      <c r="AD4434" s="112"/>
      <c r="AE4434" s="204"/>
      <c r="AF4434" s="199"/>
    </row>
    <row r="4435" spans="1:32" ht="15.6" hidden="1">
      <c r="A4435" s="198"/>
      <c r="B4435" s="199"/>
      <c r="C4435" s="199"/>
      <c r="D4435" s="199"/>
      <c r="E4435" s="200"/>
      <c r="F4435" s="200"/>
      <c r="G4435" s="199"/>
      <c r="H4435" s="199"/>
      <c r="I4435" s="200"/>
      <c r="J4435" s="204"/>
      <c r="K4435" s="199"/>
      <c r="L4435" s="199"/>
      <c r="M4435" s="199"/>
      <c r="N4435" s="112"/>
      <c r="O4435" s="199"/>
      <c r="P4435" s="199"/>
      <c r="Q4435" s="199"/>
      <c r="R4435" s="199"/>
      <c r="S4435" s="199"/>
      <c r="T4435" s="199">
        <f>BD[[#This Row],[ND]]*BD[[#This Row],[NE]]</f>
        <v>0</v>
      </c>
      <c r="U4435" s="201" t="str">
        <f t="shared" si="267"/>
        <v/>
      </c>
      <c r="V4435" s="199"/>
      <c r="W4435" s="199">
        <f>BD[[#This Row],[NP]]*BD[[#This Row],[N.C]]</f>
        <v>0</v>
      </c>
      <c r="X4435" s="201" t="str">
        <f t="shared" si="268"/>
        <v/>
      </c>
      <c r="Y4435" s="182" t="b">
        <f t="shared" si="269"/>
        <v>0</v>
      </c>
      <c r="Z4435" s="199"/>
      <c r="AA4435" s="199"/>
      <c r="AB4435" s="112"/>
      <c r="AC4435" s="112"/>
      <c r="AD4435" s="112"/>
      <c r="AE4435" s="204"/>
      <c r="AF4435" s="199"/>
    </row>
    <row r="4436" spans="1:32" ht="15.6" hidden="1">
      <c r="A4436" s="198"/>
      <c r="B4436" s="199"/>
      <c r="C4436" s="199"/>
      <c r="D4436" s="199"/>
      <c r="E4436" s="200"/>
      <c r="F4436" s="200"/>
      <c r="G4436" s="199"/>
      <c r="H4436" s="199"/>
      <c r="I4436" s="200"/>
      <c r="J4436" s="204"/>
      <c r="K4436" s="199"/>
      <c r="L4436" s="199"/>
      <c r="M4436" s="199"/>
      <c r="N4436" s="112"/>
      <c r="O4436" s="199"/>
      <c r="P4436" s="199"/>
      <c r="Q4436" s="199"/>
      <c r="R4436" s="199"/>
      <c r="S4436" s="199"/>
      <c r="T4436" s="199">
        <f>BD[[#This Row],[ND]]*BD[[#This Row],[NE]]</f>
        <v>0</v>
      </c>
      <c r="U4436" s="201" t="str">
        <f t="shared" si="267"/>
        <v/>
      </c>
      <c r="V4436" s="199"/>
      <c r="W4436" s="199">
        <f>BD[[#This Row],[NP]]*BD[[#This Row],[N.C]]</f>
        <v>0</v>
      </c>
      <c r="X4436" s="201" t="str">
        <f t="shared" si="268"/>
        <v/>
      </c>
      <c r="Y4436" s="182" t="b">
        <f t="shared" si="269"/>
        <v>0</v>
      </c>
      <c r="Z4436" s="199"/>
      <c r="AA4436" s="199"/>
      <c r="AB4436" s="112"/>
      <c r="AC4436" s="112"/>
      <c r="AD4436" s="112"/>
      <c r="AE4436" s="204"/>
      <c r="AF4436" s="199"/>
    </row>
    <row r="4437" spans="1:32" ht="15.6" hidden="1">
      <c r="A4437" s="198"/>
      <c r="B4437" s="199"/>
      <c r="C4437" s="199"/>
      <c r="D4437" s="199"/>
      <c r="E4437" s="200"/>
      <c r="F4437" s="200"/>
      <c r="G4437" s="199"/>
      <c r="H4437" s="199"/>
      <c r="I4437" s="200"/>
      <c r="J4437" s="204"/>
      <c r="K4437" s="199"/>
      <c r="L4437" s="199"/>
      <c r="M4437" s="199"/>
      <c r="N4437" s="112"/>
      <c r="O4437" s="199"/>
      <c r="P4437" s="199"/>
      <c r="Q4437" s="199"/>
      <c r="R4437" s="199"/>
      <c r="S4437" s="199"/>
      <c r="T4437" s="199">
        <f>BD[[#This Row],[ND]]*BD[[#This Row],[NE]]</f>
        <v>0</v>
      </c>
      <c r="U4437" s="201" t="str">
        <f t="shared" si="267"/>
        <v/>
      </c>
      <c r="V4437" s="199"/>
      <c r="W4437" s="199">
        <f>BD[[#This Row],[NP]]*BD[[#This Row],[N.C]]</f>
        <v>0</v>
      </c>
      <c r="X4437" s="201" t="str">
        <f t="shared" si="268"/>
        <v/>
      </c>
      <c r="Y4437" s="182" t="b">
        <f t="shared" si="269"/>
        <v>0</v>
      </c>
      <c r="Z4437" s="199"/>
      <c r="AA4437" s="199"/>
      <c r="AB4437" s="112"/>
      <c r="AC4437" s="112"/>
      <c r="AD4437" s="112"/>
      <c r="AE4437" s="204"/>
      <c r="AF4437" s="199"/>
    </row>
    <row r="4438" spans="1:32" ht="15.6" hidden="1">
      <c r="A4438" s="198"/>
      <c r="B4438" s="199"/>
      <c r="C4438" s="199"/>
      <c r="D4438" s="199"/>
      <c r="E4438" s="200"/>
      <c r="F4438" s="200"/>
      <c r="G4438" s="199"/>
      <c r="H4438" s="199"/>
      <c r="I4438" s="200"/>
      <c r="J4438" s="204"/>
      <c r="K4438" s="199"/>
      <c r="L4438" s="199"/>
      <c r="M4438" s="199"/>
      <c r="N4438" s="112"/>
      <c r="O4438" s="199"/>
      <c r="P4438" s="199"/>
      <c r="Q4438" s="199"/>
      <c r="R4438" s="199"/>
      <c r="S4438" s="199"/>
      <c r="T4438" s="199">
        <f>BD[[#This Row],[ND]]*BD[[#This Row],[NE]]</f>
        <v>0</v>
      </c>
      <c r="U4438" s="201" t="str">
        <f t="shared" si="267"/>
        <v/>
      </c>
      <c r="V4438" s="199"/>
      <c r="W4438" s="199">
        <f>BD[[#This Row],[NP]]*BD[[#This Row],[N.C]]</f>
        <v>0</v>
      </c>
      <c r="X4438" s="201" t="str">
        <f t="shared" si="268"/>
        <v/>
      </c>
      <c r="Y4438" s="182" t="b">
        <f t="shared" si="269"/>
        <v>0</v>
      </c>
      <c r="Z4438" s="199"/>
      <c r="AA4438" s="199"/>
      <c r="AB4438" s="112"/>
      <c r="AC4438" s="112"/>
      <c r="AD4438" s="112"/>
      <c r="AE4438" s="204"/>
      <c r="AF4438" s="199"/>
    </row>
    <row r="4439" spans="1:32" ht="15.6" hidden="1">
      <c r="A4439" s="198"/>
      <c r="B4439" s="199"/>
      <c r="C4439" s="199"/>
      <c r="D4439" s="199"/>
      <c r="E4439" s="200"/>
      <c r="F4439" s="200"/>
      <c r="G4439" s="199"/>
      <c r="H4439" s="199"/>
      <c r="I4439" s="200"/>
      <c r="J4439" s="204"/>
      <c r="K4439" s="199"/>
      <c r="L4439" s="199"/>
      <c r="M4439" s="199"/>
      <c r="N4439" s="112"/>
      <c r="O4439" s="199"/>
      <c r="P4439" s="199"/>
      <c r="Q4439" s="199"/>
      <c r="R4439" s="199"/>
      <c r="S4439" s="199"/>
      <c r="T4439" s="199">
        <f>BD[[#This Row],[ND]]*BD[[#This Row],[NE]]</f>
        <v>0</v>
      </c>
      <c r="U4439" s="201" t="str">
        <f t="shared" si="267"/>
        <v/>
      </c>
      <c r="V4439" s="199"/>
      <c r="W4439" s="199">
        <f>BD[[#This Row],[NP]]*BD[[#This Row],[N.C]]</f>
        <v>0</v>
      </c>
      <c r="X4439" s="201" t="str">
        <f t="shared" si="268"/>
        <v/>
      </c>
      <c r="Y4439" s="182" t="b">
        <f t="shared" si="269"/>
        <v>0</v>
      </c>
      <c r="Z4439" s="199"/>
      <c r="AA4439" s="199"/>
      <c r="AB4439" s="112"/>
      <c r="AC4439" s="112"/>
      <c r="AD4439" s="112"/>
      <c r="AE4439" s="204"/>
      <c r="AF4439" s="199"/>
    </row>
    <row r="4440" spans="1:32" ht="15.6" hidden="1">
      <c r="A4440" s="198"/>
      <c r="B4440" s="199"/>
      <c r="C4440" s="199"/>
      <c r="D4440" s="199"/>
      <c r="E4440" s="200"/>
      <c r="F4440" s="200"/>
      <c r="G4440" s="199"/>
      <c r="H4440" s="199"/>
      <c r="I4440" s="200"/>
      <c r="J4440" s="204"/>
      <c r="K4440" s="199"/>
      <c r="L4440" s="199"/>
      <c r="M4440" s="199"/>
      <c r="N4440" s="112"/>
      <c r="O4440" s="199"/>
      <c r="P4440" s="199"/>
      <c r="Q4440" s="199"/>
      <c r="R4440" s="199"/>
      <c r="S4440" s="199"/>
      <c r="T4440" s="199">
        <f>BD[[#This Row],[ND]]*BD[[#This Row],[NE]]</f>
        <v>0</v>
      </c>
      <c r="U4440" s="201" t="str">
        <f t="shared" si="267"/>
        <v/>
      </c>
      <c r="V4440" s="199"/>
      <c r="W4440" s="199">
        <f>BD[[#This Row],[NP]]*BD[[#This Row],[N.C]]</f>
        <v>0</v>
      </c>
      <c r="X4440" s="201" t="str">
        <f t="shared" si="268"/>
        <v/>
      </c>
      <c r="Y4440" s="182" t="b">
        <f t="shared" si="269"/>
        <v>0</v>
      </c>
      <c r="Z4440" s="199"/>
      <c r="AA4440" s="199"/>
      <c r="AB4440" s="112"/>
      <c r="AC4440" s="112"/>
      <c r="AD4440" s="112"/>
      <c r="AE4440" s="204"/>
      <c r="AF4440" s="199"/>
    </row>
    <row r="4441" spans="1:32" ht="15.6" hidden="1">
      <c r="A4441" s="198"/>
      <c r="B4441" s="199"/>
      <c r="C4441" s="199"/>
      <c r="D4441" s="199"/>
      <c r="E4441" s="200"/>
      <c r="F4441" s="200"/>
      <c r="G4441" s="199"/>
      <c r="H4441" s="199"/>
      <c r="I4441" s="200"/>
      <c r="J4441" s="204"/>
      <c r="K4441" s="199"/>
      <c r="L4441" s="199"/>
      <c r="M4441" s="199"/>
      <c r="N4441" s="112"/>
      <c r="O4441" s="199"/>
      <c r="P4441" s="199"/>
      <c r="Q4441" s="199"/>
      <c r="R4441" s="199"/>
      <c r="S4441" s="199"/>
      <c r="T4441" s="199">
        <f>BD[[#This Row],[ND]]*BD[[#This Row],[NE]]</f>
        <v>0</v>
      </c>
      <c r="U4441" s="201" t="str">
        <f t="shared" si="267"/>
        <v/>
      </c>
      <c r="V4441" s="199"/>
      <c r="W4441" s="199">
        <f>BD[[#This Row],[NP]]*BD[[#This Row],[N.C]]</f>
        <v>0</v>
      </c>
      <c r="X4441" s="201" t="str">
        <f t="shared" si="268"/>
        <v/>
      </c>
      <c r="Y4441" s="182" t="b">
        <f t="shared" si="269"/>
        <v>0</v>
      </c>
      <c r="Z4441" s="199"/>
      <c r="AA4441" s="199"/>
      <c r="AB4441" s="112"/>
      <c r="AC4441" s="112"/>
      <c r="AD4441" s="112"/>
      <c r="AE4441" s="204"/>
      <c r="AF4441" s="199"/>
    </row>
    <row r="4442" spans="1:32" ht="15.6" hidden="1">
      <c r="A4442" s="198"/>
      <c r="B4442" s="199"/>
      <c r="C4442" s="199"/>
      <c r="D4442" s="199"/>
      <c r="E4442" s="200"/>
      <c r="F4442" s="200"/>
      <c r="G4442" s="199"/>
      <c r="H4442" s="199"/>
      <c r="I4442" s="200"/>
      <c r="J4442" s="204"/>
      <c r="K4442" s="199"/>
      <c r="L4442" s="199"/>
      <c r="M4442" s="199"/>
      <c r="N4442" s="112"/>
      <c r="O4442" s="199"/>
      <c r="P4442" s="199"/>
      <c r="Q4442" s="199"/>
      <c r="R4442" s="199"/>
      <c r="S4442" s="199"/>
      <c r="T4442" s="199">
        <f>BD[[#This Row],[ND]]*BD[[#This Row],[NE]]</f>
        <v>0</v>
      </c>
      <c r="U4442" s="201" t="str">
        <f t="shared" si="267"/>
        <v/>
      </c>
      <c r="V4442" s="199"/>
      <c r="W4442" s="199">
        <f>BD[[#This Row],[NP]]*BD[[#This Row],[N.C]]</f>
        <v>0</v>
      </c>
      <c r="X4442" s="201" t="str">
        <f t="shared" si="268"/>
        <v/>
      </c>
      <c r="Y4442" s="182" t="b">
        <f t="shared" si="269"/>
        <v>0</v>
      </c>
      <c r="Z4442" s="199"/>
      <c r="AA4442" s="199"/>
      <c r="AB4442" s="112"/>
      <c r="AC4442" s="112"/>
      <c r="AD4442" s="112"/>
      <c r="AE4442" s="204"/>
      <c r="AF4442" s="199"/>
    </row>
    <row r="4443" spans="1:32" ht="15.6" hidden="1">
      <c r="A4443" s="198"/>
      <c r="B4443" s="199"/>
      <c r="C4443" s="199"/>
      <c r="D4443" s="199"/>
      <c r="E4443" s="200"/>
      <c r="F4443" s="200"/>
      <c r="G4443" s="199"/>
      <c r="H4443" s="199"/>
      <c r="I4443" s="200"/>
      <c r="J4443" s="204"/>
      <c r="K4443" s="199"/>
      <c r="L4443" s="199"/>
      <c r="M4443" s="199"/>
      <c r="N4443" s="112"/>
      <c r="O4443" s="199"/>
      <c r="P4443" s="199"/>
      <c r="Q4443" s="199"/>
      <c r="R4443" s="199"/>
      <c r="S4443" s="199"/>
      <c r="T4443" s="199">
        <f>BD[[#This Row],[ND]]*BD[[#This Row],[NE]]</f>
        <v>0</v>
      </c>
      <c r="U4443" s="201" t="str">
        <f t="shared" si="267"/>
        <v/>
      </c>
      <c r="V4443" s="199"/>
      <c r="W4443" s="199">
        <f>BD[[#This Row],[NP]]*BD[[#This Row],[N.C]]</f>
        <v>0</v>
      </c>
      <c r="X4443" s="201" t="str">
        <f t="shared" si="268"/>
        <v/>
      </c>
      <c r="Y4443" s="182" t="b">
        <f t="shared" si="269"/>
        <v>0</v>
      </c>
      <c r="Z4443" s="199"/>
      <c r="AA4443" s="199"/>
      <c r="AB4443" s="112"/>
      <c r="AC4443" s="112"/>
      <c r="AD4443" s="112"/>
      <c r="AE4443" s="204"/>
      <c r="AF4443" s="199"/>
    </row>
    <row r="4444" spans="1:32" ht="15.6" hidden="1">
      <c r="A4444" s="198"/>
      <c r="B4444" s="199"/>
      <c r="C4444" s="199"/>
      <c r="D4444" s="199"/>
      <c r="E4444" s="200"/>
      <c r="F4444" s="200"/>
      <c r="G4444" s="199"/>
      <c r="H4444" s="199"/>
      <c r="I4444" s="200"/>
      <c r="J4444" s="204"/>
      <c r="K4444" s="199"/>
      <c r="L4444" s="199"/>
      <c r="M4444" s="199"/>
      <c r="N4444" s="112"/>
      <c r="O4444" s="199"/>
      <c r="P4444" s="199"/>
      <c r="Q4444" s="199"/>
      <c r="R4444" s="199"/>
      <c r="S4444" s="199"/>
      <c r="T4444" s="199">
        <f>BD[[#This Row],[ND]]*BD[[#This Row],[NE]]</f>
        <v>0</v>
      </c>
      <c r="U4444" s="201" t="str">
        <f t="shared" si="267"/>
        <v/>
      </c>
      <c r="V4444" s="199"/>
      <c r="W4444" s="199">
        <f>BD[[#This Row],[NP]]*BD[[#This Row],[N.C]]</f>
        <v>0</v>
      </c>
      <c r="X4444" s="201" t="str">
        <f t="shared" si="268"/>
        <v/>
      </c>
      <c r="Y4444" s="182" t="b">
        <f t="shared" si="269"/>
        <v>0</v>
      </c>
      <c r="Z4444" s="199"/>
      <c r="AA4444" s="199"/>
      <c r="AB4444" s="112"/>
      <c r="AC4444" s="112"/>
      <c r="AD4444" s="112"/>
      <c r="AE4444" s="204"/>
      <c r="AF4444" s="199"/>
    </row>
    <row r="4445" spans="1:32" ht="15.6" hidden="1">
      <c r="A4445" s="198"/>
      <c r="B4445" s="199"/>
      <c r="C4445" s="199"/>
      <c r="D4445" s="199"/>
      <c r="E4445" s="200"/>
      <c r="F4445" s="200"/>
      <c r="G4445" s="199"/>
      <c r="H4445" s="199"/>
      <c r="I4445" s="200"/>
      <c r="J4445" s="204"/>
      <c r="K4445" s="199"/>
      <c r="L4445" s="199"/>
      <c r="M4445" s="199"/>
      <c r="N4445" s="112"/>
      <c r="O4445" s="199"/>
      <c r="P4445" s="199"/>
      <c r="Q4445" s="199"/>
      <c r="R4445" s="199"/>
      <c r="S4445" s="199"/>
      <c r="T4445" s="199">
        <f>BD[[#This Row],[ND]]*BD[[#This Row],[NE]]</f>
        <v>0</v>
      </c>
      <c r="U4445" s="201" t="str">
        <f t="shared" si="267"/>
        <v/>
      </c>
      <c r="V4445" s="199"/>
      <c r="W4445" s="199">
        <f>BD[[#This Row],[NP]]*BD[[#This Row],[N.C]]</f>
        <v>0</v>
      </c>
      <c r="X4445" s="201" t="str">
        <f t="shared" si="268"/>
        <v/>
      </c>
      <c r="Y4445" s="182" t="b">
        <f t="shared" si="269"/>
        <v>0</v>
      </c>
      <c r="Z4445" s="199"/>
      <c r="AA4445" s="199"/>
      <c r="AB4445" s="112"/>
      <c r="AC4445" s="112"/>
      <c r="AD4445" s="112"/>
      <c r="AE4445" s="204"/>
      <c r="AF4445" s="199"/>
    </row>
    <row r="4446" spans="1:32" ht="15.6" hidden="1">
      <c r="A4446" s="198"/>
      <c r="B4446" s="199"/>
      <c r="C4446" s="199"/>
      <c r="D4446" s="199"/>
      <c r="E4446" s="200"/>
      <c r="F4446" s="200"/>
      <c r="G4446" s="199"/>
      <c r="H4446" s="199"/>
      <c r="I4446" s="200"/>
      <c r="J4446" s="204"/>
      <c r="K4446" s="199"/>
      <c r="L4446" s="199"/>
      <c r="M4446" s="199"/>
      <c r="N4446" s="112"/>
      <c r="O4446" s="199"/>
      <c r="P4446" s="199"/>
      <c r="Q4446" s="199"/>
      <c r="R4446" s="199"/>
      <c r="S4446" s="199"/>
      <c r="T4446" s="199">
        <f>BD[[#This Row],[ND]]*BD[[#This Row],[NE]]</f>
        <v>0</v>
      </c>
      <c r="U4446" s="201" t="str">
        <f t="shared" si="267"/>
        <v/>
      </c>
      <c r="V4446" s="199"/>
      <c r="W4446" s="199">
        <f>BD[[#This Row],[NP]]*BD[[#This Row],[N.C]]</f>
        <v>0</v>
      </c>
      <c r="X4446" s="201" t="str">
        <f t="shared" si="268"/>
        <v/>
      </c>
      <c r="Y4446" s="182" t="b">
        <f t="shared" si="269"/>
        <v>0</v>
      </c>
      <c r="Z4446" s="199"/>
      <c r="AA4446" s="199"/>
      <c r="AB4446" s="112"/>
      <c r="AC4446" s="112"/>
      <c r="AD4446" s="112"/>
      <c r="AE4446" s="204"/>
      <c r="AF4446" s="199"/>
    </row>
    <row r="4447" spans="1:32" ht="15.6" hidden="1">
      <c r="A4447" s="198"/>
      <c r="B4447" s="199"/>
      <c r="C4447" s="199"/>
      <c r="D4447" s="199"/>
      <c r="E4447" s="200"/>
      <c r="F4447" s="200"/>
      <c r="G4447" s="199"/>
      <c r="H4447" s="199"/>
      <c r="I4447" s="200"/>
      <c r="J4447" s="204"/>
      <c r="K4447" s="199"/>
      <c r="L4447" s="199"/>
      <c r="M4447" s="199"/>
      <c r="N4447" s="112"/>
      <c r="O4447" s="199"/>
      <c r="P4447" s="199"/>
      <c r="Q4447" s="199"/>
      <c r="R4447" s="199"/>
      <c r="S4447" s="199"/>
      <c r="T4447" s="199">
        <f>BD[[#This Row],[ND]]*BD[[#This Row],[NE]]</f>
        <v>0</v>
      </c>
      <c r="U4447" s="201" t="str">
        <f t="shared" si="267"/>
        <v/>
      </c>
      <c r="V4447" s="199"/>
      <c r="W4447" s="199">
        <f>BD[[#This Row],[NP]]*BD[[#This Row],[N.C]]</f>
        <v>0</v>
      </c>
      <c r="X4447" s="201" t="str">
        <f t="shared" si="268"/>
        <v/>
      </c>
      <c r="Y4447" s="182" t="b">
        <f t="shared" si="269"/>
        <v>0</v>
      </c>
      <c r="Z4447" s="199"/>
      <c r="AA4447" s="199"/>
      <c r="AB4447" s="112"/>
      <c r="AC4447" s="112"/>
      <c r="AD4447" s="112"/>
      <c r="AE4447" s="204"/>
      <c r="AF4447" s="199"/>
    </row>
    <row r="4448" spans="1:32" ht="15.6" hidden="1">
      <c r="A4448" s="198"/>
      <c r="B4448" s="199"/>
      <c r="C4448" s="199"/>
      <c r="D4448" s="199"/>
      <c r="E4448" s="200"/>
      <c r="F4448" s="200"/>
      <c r="G4448" s="199"/>
      <c r="H4448" s="199"/>
      <c r="I4448" s="200"/>
      <c r="J4448" s="204"/>
      <c r="K4448" s="199"/>
      <c r="L4448" s="199"/>
      <c r="M4448" s="199"/>
      <c r="N4448" s="112"/>
      <c r="O4448" s="199"/>
      <c r="P4448" s="199"/>
      <c r="Q4448" s="199"/>
      <c r="R4448" s="199"/>
      <c r="S4448" s="199"/>
      <c r="T4448" s="199">
        <f>BD[[#This Row],[ND]]*BD[[#This Row],[NE]]</f>
        <v>0</v>
      </c>
      <c r="U4448" s="201" t="str">
        <f t="shared" si="267"/>
        <v/>
      </c>
      <c r="V4448" s="199"/>
      <c r="W4448" s="199">
        <f>BD[[#This Row],[NP]]*BD[[#This Row],[N.C]]</f>
        <v>0</v>
      </c>
      <c r="X4448" s="201" t="str">
        <f t="shared" si="268"/>
        <v/>
      </c>
      <c r="Y4448" s="182" t="b">
        <f t="shared" si="269"/>
        <v>0</v>
      </c>
      <c r="Z4448" s="199"/>
      <c r="AA4448" s="199"/>
      <c r="AB4448" s="112"/>
      <c r="AC4448" s="112"/>
      <c r="AD4448" s="112"/>
      <c r="AE4448" s="204"/>
      <c r="AF4448" s="199"/>
    </row>
    <row r="4449" spans="1:32" ht="15.6" hidden="1">
      <c r="A4449" s="198"/>
      <c r="B4449" s="199"/>
      <c r="C4449" s="199"/>
      <c r="D4449" s="199"/>
      <c r="E4449" s="200"/>
      <c r="F4449" s="200"/>
      <c r="G4449" s="199"/>
      <c r="H4449" s="199"/>
      <c r="I4449" s="200"/>
      <c r="J4449" s="204"/>
      <c r="K4449" s="199"/>
      <c r="L4449" s="199"/>
      <c r="M4449" s="199"/>
      <c r="N4449" s="112"/>
      <c r="O4449" s="199"/>
      <c r="P4449" s="199"/>
      <c r="Q4449" s="199"/>
      <c r="R4449" s="199"/>
      <c r="S4449" s="199"/>
      <c r="T4449" s="199">
        <f>BD[[#This Row],[ND]]*BD[[#This Row],[NE]]</f>
        <v>0</v>
      </c>
      <c r="U4449" s="201" t="str">
        <f t="shared" si="267"/>
        <v/>
      </c>
      <c r="V4449" s="199"/>
      <c r="W4449" s="199">
        <f>BD[[#This Row],[NP]]*BD[[#This Row],[N.C]]</f>
        <v>0</v>
      </c>
      <c r="X4449" s="201" t="str">
        <f t="shared" si="268"/>
        <v/>
      </c>
      <c r="Y4449" s="182" t="b">
        <f t="shared" si="269"/>
        <v>0</v>
      </c>
      <c r="Z4449" s="199"/>
      <c r="AA4449" s="199"/>
      <c r="AB4449" s="112"/>
      <c r="AC4449" s="112"/>
      <c r="AD4449" s="112"/>
      <c r="AE4449" s="204"/>
      <c r="AF4449" s="199"/>
    </row>
    <row r="4450" spans="1:32" ht="15.6" hidden="1">
      <c r="A4450" s="198"/>
      <c r="B4450" s="199"/>
      <c r="C4450" s="199"/>
      <c r="D4450" s="199"/>
      <c r="E4450" s="200"/>
      <c r="F4450" s="200"/>
      <c r="G4450" s="199"/>
      <c r="H4450" s="199"/>
      <c r="I4450" s="200"/>
      <c r="J4450" s="204"/>
      <c r="K4450" s="199"/>
      <c r="L4450" s="199"/>
      <c r="M4450" s="199"/>
      <c r="N4450" s="112"/>
      <c r="O4450" s="199"/>
      <c r="P4450" s="199"/>
      <c r="Q4450" s="199"/>
      <c r="R4450" s="199"/>
      <c r="S4450" s="199"/>
      <c r="T4450" s="199">
        <f>BD[[#This Row],[ND]]*BD[[#This Row],[NE]]</f>
        <v>0</v>
      </c>
      <c r="U4450" s="201" t="str">
        <f t="shared" si="267"/>
        <v/>
      </c>
      <c r="V4450" s="199"/>
      <c r="W4450" s="199">
        <f>BD[[#This Row],[NP]]*BD[[#This Row],[N.C]]</f>
        <v>0</v>
      </c>
      <c r="X4450" s="201" t="str">
        <f t="shared" si="268"/>
        <v/>
      </c>
      <c r="Y4450" s="182" t="b">
        <f t="shared" si="269"/>
        <v>0</v>
      </c>
      <c r="Z4450" s="199"/>
      <c r="AA4450" s="199"/>
      <c r="AB4450" s="112"/>
      <c r="AC4450" s="112"/>
      <c r="AD4450" s="112"/>
      <c r="AE4450" s="204"/>
      <c r="AF4450" s="199"/>
    </row>
    <row r="4451" spans="1:32" ht="15.6" hidden="1">
      <c r="A4451" s="198"/>
      <c r="B4451" s="199"/>
      <c r="C4451" s="199"/>
      <c r="D4451" s="199"/>
      <c r="E4451" s="200"/>
      <c r="F4451" s="200"/>
      <c r="G4451" s="199"/>
      <c r="H4451" s="199"/>
      <c r="I4451" s="200"/>
      <c r="J4451" s="204"/>
      <c r="K4451" s="199"/>
      <c r="L4451" s="199"/>
      <c r="M4451" s="199"/>
      <c r="N4451" s="112"/>
      <c r="O4451" s="199"/>
      <c r="P4451" s="199"/>
      <c r="Q4451" s="199"/>
      <c r="R4451" s="199"/>
      <c r="S4451" s="199"/>
      <c r="T4451" s="199">
        <f>BD[[#This Row],[ND]]*BD[[#This Row],[NE]]</f>
        <v>0</v>
      </c>
      <c r="U4451" s="201" t="str">
        <f t="shared" si="267"/>
        <v/>
      </c>
      <c r="V4451" s="199"/>
      <c r="W4451" s="199">
        <f>BD[[#This Row],[NP]]*BD[[#This Row],[N.C]]</f>
        <v>0</v>
      </c>
      <c r="X4451" s="201" t="str">
        <f t="shared" si="268"/>
        <v/>
      </c>
      <c r="Y4451" s="182" t="b">
        <f t="shared" si="269"/>
        <v>0</v>
      </c>
      <c r="Z4451" s="199"/>
      <c r="AA4451" s="199"/>
      <c r="AB4451" s="112"/>
      <c r="AC4451" s="112"/>
      <c r="AD4451" s="112"/>
      <c r="AE4451" s="204"/>
      <c r="AF4451" s="199"/>
    </row>
    <row r="4452" spans="1:32" ht="15.6" hidden="1">
      <c r="A4452" s="198"/>
      <c r="B4452" s="199"/>
      <c r="C4452" s="199"/>
      <c r="D4452" s="199"/>
      <c r="E4452" s="200"/>
      <c r="F4452" s="200"/>
      <c r="G4452" s="199"/>
      <c r="H4452" s="199"/>
      <c r="I4452" s="200"/>
      <c r="J4452" s="204"/>
      <c r="K4452" s="199"/>
      <c r="L4452" s="199"/>
      <c r="M4452" s="199"/>
      <c r="N4452" s="112"/>
      <c r="O4452" s="199"/>
      <c r="P4452" s="199"/>
      <c r="Q4452" s="199"/>
      <c r="R4452" s="199"/>
      <c r="S4452" s="199"/>
      <c r="T4452" s="199">
        <f>BD[[#This Row],[ND]]*BD[[#This Row],[NE]]</f>
        <v>0</v>
      </c>
      <c r="U4452" s="201" t="str">
        <f t="shared" si="267"/>
        <v/>
      </c>
      <c r="V4452" s="199"/>
      <c r="W4452" s="199">
        <f>BD[[#This Row],[NP]]*BD[[#This Row],[N.C]]</f>
        <v>0</v>
      </c>
      <c r="X4452" s="201" t="str">
        <f t="shared" si="268"/>
        <v/>
      </c>
      <c r="Y4452" s="182" t="b">
        <f t="shared" si="269"/>
        <v>0</v>
      </c>
      <c r="Z4452" s="199"/>
      <c r="AA4452" s="199"/>
      <c r="AB4452" s="112"/>
      <c r="AC4452" s="112"/>
      <c r="AD4452" s="112"/>
      <c r="AE4452" s="204"/>
      <c r="AF4452" s="199"/>
    </row>
    <row r="4453" spans="1:32" ht="15.6" hidden="1">
      <c r="A4453" s="198"/>
      <c r="B4453" s="199"/>
      <c r="C4453" s="199"/>
      <c r="D4453" s="199"/>
      <c r="E4453" s="200"/>
      <c r="F4453" s="200"/>
      <c r="G4453" s="199"/>
      <c r="H4453" s="199"/>
      <c r="I4453" s="200"/>
      <c r="J4453" s="204"/>
      <c r="K4453" s="199"/>
      <c r="L4453" s="199"/>
      <c r="M4453" s="199"/>
      <c r="N4453" s="112"/>
      <c r="O4453" s="199"/>
      <c r="P4453" s="199"/>
      <c r="Q4453" s="199"/>
      <c r="R4453" s="199"/>
      <c r="S4453" s="199"/>
      <c r="T4453" s="199">
        <f>BD[[#This Row],[ND]]*BD[[#This Row],[NE]]</f>
        <v>0</v>
      </c>
      <c r="U4453" s="201" t="str">
        <f t="shared" si="267"/>
        <v/>
      </c>
      <c r="V4453" s="199"/>
      <c r="W4453" s="199">
        <f>BD[[#This Row],[NP]]*BD[[#This Row],[N.C]]</f>
        <v>0</v>
      </c>
      <c r="X4453" s="201" t="str">
        <f t="shared" si="268"/>
        <v/>
      </c>
      <c r="Y4453" s="182" t="b">
        <f t="shared" si="269"/>
        <v>0</v>
      </c>
      <c r="Z4453" s="199"/>
      <c r="AA4453" s="199"/>
      <c r="AB4453" s="112"/>
      <c r="AC4453" s="112"/>
      <c r="AD4453" s="112"/>
      <c r="AE4453" s="204"/>
      <c r="AF4453" s="199"/>
    </row>
    <row r="4454" spans="1:32" ht="15.6" hidden="1">
      <c r="A4454" s="198"/>
      <c r="B4454" s="199"/>
      <c r="C4454" s="199"/>
      <c r="D4454" s="199"/>
      <c r="E4454" s="200"/>
      <c r="F4454" s="200"/>
      <c r="G4454" s="199"/>
      <c r="H4454" s="199"/>
      <c r="I4454" s="200"/>
      <c r="J4454" s="204"/>
      <c r="K4454" s="199"/>
      <c r="L4454" s="199"/>
      <c r="M4454" s="199"/>
      <c r="N4454" s="112"/>
      <c r="O4454" s="199"/>
      <c r="P4454" s="199"/>
      <c r="Q4454" s="199"/>
      <c r="R4454" s="199"/>
      <c r="S4454" s="199"/>
      <c r="T4454" s="199">
        <f>BD[[#This Row],[ND]]*BD[[#This Row],[NE]]</f>
        <v>0</v>
      </c>
      <c r="U4454" s="201" t="str">
        <f t="shared" si="267"/>
        <v/>
      </c>
      <c r="V4454" s="199"/>
      <c r="W4454" s="199">
        <f>BD[[#This Row],[NP]]*BD[[#This Row],[N.C]]</f>
        <v>0</v>
      </c>
      <c r="X4454" s="201" t="str">
        <f t="shared" si="268"/>
        <v/>
      </c>
      <c r="Y4454" s="182" t="b">
        <f t="shared" si="269"/>
        <v>0</v>
      </c>
      <c r="Z4454" s="199"/>
      <c r="AA4454" s="199"/>
      <c r="AB4454" s="112"/>
      <c r="AC4454" s="112"/>
      <c r="AD4454" s="112"/>
      <c r="AE4454" s="204"/>
      <c r="AF4454" s="199"/>
    </row>
    <row r="4455" spans="1:32" ht="15.6" hidden="1">
      <c r="A4455" s="198"/>
      <c r="B4455" s="199"/>
      <c r="C4455" s="199"/>
      <c r="D4455" s="199"/>
      <c r="E4455" s="200"/>
      <c r="F4455" s="200"/>
      <c r="G4455" s="199"/>
      <c r="H4455" s="199"/>
      <c r="I4455" s="200"/>
      <c r="J4455" s="204"/>
      <c r="K4455" s="199"/>
      <c r="L4455" s="199"/>
      <c r="M4455" s="199"/>
      <c r="N4455" s="112"/>
      <c r="O4455" s="199"/>
      <c r="P4455" s="199"/>
      <c r="Q4455" s="199"/>
      <c r="R4455" s="199"/>
      <c r="S4455" s="199"/>
      <c r="T4455" s="199">
        <f>BD[[#This Row],[ND]]*BD[[#This Row],[NE]]</f>
        <v>0</v>
      </c>
      <c r="U4455" s="201" t="str">
        <f t="shared" si="267"/>
        <v/>
      </c>
      <c r="V4455" s="199"/>
      <c r="W4455" s="199">
        <f>BD[[#This Row],[NP]]*BD[[#This Row],[N.C]]</f>
        <v>0</v>
      </c>
      <c r="X4455" s="201" t="str">
        <f t="shared" si="268"/>
        <v/>
      </c>
      <c r="Y4455" s="182" t="b">
        <f t="shared" si="269"/>
        <v>0</v>
      </c>
      <c r="Z4455" s="199"/>
      <c r="AA4455" s="199"/>
      <c r="AB4455" s="112"/>
      <c r="AC4455" s="112"/>
      <c r="AD4455" s="112"/>
      <c r="AE4455" s="204"/>
      <c r="AF4455" s="199"/>
    </row>
    <row r="4456" spans="1:32" ht="15.6" hidden="1">
      <c r="A4456" s="198"/>
      <c r="B4456" s="199"/>
      <c r="C4456" s="199"/>
      <c r="D4456" s="199"/>
      <c r="E4456" s="200"/>
      <c r="F4456" s="200"/>
      <c r="G4456" s="199"/>
      <c r="H4456" s="199"/>
      <c r="I4456" s="200"/>
      <c r="J4456" s="204"/>
      <c r="K4456" s="199"/>
      <c r="L4456" s="199"/>
      <c r="M4456" s="199"/>
      <c r="N4456" s="112"/>
      <c r="O4456" s="199"/>
      <c r="P4456" s="199"/>
      <c r="Q4456" s="199"/>
      <c r="R4456" s="199"/>
      <c r="S4456" s="199"/>
      <c r="T4456" s="199">
        <f>BD[[#This Row],[ND]]*BD[[#This Row],[NE]]</f>
        <v>0</v>
      </c>
      <c r="U4456" s="201" t="str">
        <f t="shared" si="267"/>
        <v/>
      </c>
      <c r="V4456" s="199"/>
      <c r="W4456" s="199">
        <f>BD[[#This Row],[NP]]*BD[[#This Row],[N.C]]</f>
        <v>0</v>
      </c>
      <c r="X4456" s="201" t="str">
        <f t="shared" si="268"/>
        <v/>
      </c>
      <c r="Y4456" s="182" t="b">
        <f t="shared" si="269"/>
        <v>0</v>
      </c>
      <c r="Z4456" s="199"/>
      <c r="AA4456" s="199"/>
      <c r="AB4456" s="112"/>
      <c r="AC4456" s="112"/>
      <c r="AD4456" s="112"/>
      <c r="AE4456" s="204"/>
      <c r="AF4456" s="199"/>
    </row>
    <row r="4457" spans="1:32" ht="15.6" hidden="1">
      <c r="A4457" s="198"/>
      <c r="B4457" s="199"/>
      <c r="C4457" s="199"/>
      <c r="D4457" s="199"/>
      <c r="E4457" s="200"/>
      <c r="F4457" s="200"/>
      <c r="G4457" s="199"/>
      <c r="H4457" s="199"/>
      <c r="I4457" s="200"/>
      <c r="J4457" s="204"/>
      <c r="K4457" s="199"/>
      <c r="L4457" s="199"/>
      <c r="M4457" s="199"/>
      <c r="N4457" s="112"/>
      <c r="O4457" s="199"/>
      <c r="P4457" s="199"/>
      <c r="Q4457" s="199"/>
      <c r="R4457" s="199"/>
      <c r="S4457" s="199"/>
      <c r="T4457" s="199">
        <f>BD[[#This Row],[ND]]*BD[[#This Row],[NE]]</f>
        <v>0</v>
      </c>
      <c r="U4457" s="201" t="str">
        <f t="shared" si="267"/>
        <v/>
      </c>
      <c r="V4457" s="199"/>
      <c r="W4457" s="199">
        <f>BD[[#This Row],[NP]]*BD[[#This Row],[N.C]]</f>
        <v>0</v>
      </c>
      <c r="X4457" s="201" t="str">
        <f t="shared" si="268"/>
        <v/>
      </c>
      <c r="Y4457" s="182" t="b">
        <f t="shared" si="269"/>
        <v>0</v>
      </c>
      <c r="Z4457" s="199"/>
      <c r="AA4457" s="199"/>
      <c r="AB4457" s="112"/>
      <c r="AC4457" s="112"/>
      <c r="AD4457" s="112"/>
      <c r="AE4457" s="204"/>
      <c r="AF4457" s="199"/>
    </row>
    <row r="4458" spans="1:32" ht="15.6" hidden="1">
      <c r="A4458" s="198"/>
      <c r="B4458" s="199"/>
      <c r="C4458" s="199"/>
      <c r="D4458" s="199"/>
      <c r="E4458" s="200"/>
      <c r="F4458" s="200"/>
      <c r="G4458" s="199"/>
      <c r="H4458" s="199"/>
      <c r="I4458" s="200"/>
      <c r="J4458" s="204"/>
      <c r="K4458" s="199"/>
      <c r="L4458" s="199"/>
      <c r="M4458" s="199"/>
      <c r="N4458" s="112"/>
      <c r="O4458" s="199"/>
      <c r="P4458" s="199"/>
      <c r="Q4458" s="199"/>
      <c r="R4458" s="199"/>
      <c r="S4458" s="199"/>
      <c r="T4458" s="199">
        <f>BD[[#This Row],[ND]]*BD[[#This Row],[NE]]</f>
        <v>0</v>
      </c>
      <c r="U4458" s="201" t="str">
        <f t="shared" si="267"/>
        <v/>
      </c>
      <c r="V4458" s="199"/>
      <c r="W4458" s="199">
        <f>BD[[#This Row],[NP]]*BD[[#This Row],[N.C]]</f>
        <v>0</v>
      </c>
      <c r="X4458" s="201" t="str">
        <f t="shared" si="268"/>
        <v/>
      </c>
      <c r="Y4458" s="182" t="b">
        <f t="shared" si="269"/>
        <v>0</v>
      </c>
      <c r="Z4458" s="199"/>
      <c r="AA4458" s="199"/>
      <c r="AB4458" s="112"/>
      <c r="AC4458" s="112"/>
      <c r="AD4458" s="112"/>
      <c r="AE4458" s="204"/>
      <c r="AF4458" s="199"/>
    </row>
    <row r="4459" spans="1:32" ht="15.6" hidden="1">
      <c r="A4459" s="198"/>
      <c r="B4459" s="199"/>
      <c r="C4459" s="199"/>
      <c r="D4459" s="199"/>
      <c r="E4459" s="200"/>
      <c r="F4459" s="200"/>
      <c r="G4459" s="199"/>
      <c r="H4459" s="199"/>
      <c r="I4459" s="200"/>
      <c r="J4459" s="204"/>
      <c r="K4459" s="199"/>
      <c r="L4459" s="199"/>
      <c r="M4459" s="199"/>
      <c r="N4459" s="112"/>
      <c r="O4459" s="199"/>
      <c r="P4459" s="199"/>
      <c r="Q4459" s="199"/>
      <c r="R4459" s="199"/>
      <c r="S4459" s="199"/>
      <c r="T4459" s="199">
        <f>BD[[#This Row],[ND]]*BD[[#This Row],[NE]]</f>
        <v>0</v>
      </c>
      <c r="U4459" s="201" t="str">
        <f t="shared" si="267"/>
        <v/>
      </c>
      <c r="V4459" s="199"/>
      <c r="W4459" s="199">
        <f>BD[[#This Row],[NP]]*BD[[#This Row],[N.C]]</f>
        <v>0</v>
      </c>
      <c r="X4459" s="201" t="str">
        <f t="shared" si="268"/>
        <v/>
      </c>
      <c r="Y4459" s="182" t="b">
        <f t="shared" si="269"/>
        <v>0</v>
      </c>
      <c r="Z4459" s="199"/>
      <c r="AA4459" s="199"/>
      <c r="AB4459" s="112"/>
      <c r="AC4459" s="112"/>
      <c r="AD4459" s="112"/>
      <c r="AE4459" s="204"/>
      <c r="AF4459" s="199"/>
    </row>
    <row r="4460" spans="1:32" ht="15.6" hidden="1">
      <c r="A4460" s="198"/>
      <c r="B4460" s="199"/>
      <c r="C4460" s="199"/>
      <c r="D4460" s="199"/>
      <c r="E4460" s="200"/>
      <c r="F4460" s="200"/>
      <c r="G4460" s="199"/>
      <c r="H4460" s="199"/>
      <c r="I4460" s="200"/>
      <c r="J4460" s="204"/>
      <c r="K4460" s="199"/>
      <c r="L4460" s="199"/>
      <c r="M4460" s="199"/>
      <c r="N4460" s="112"/>
      <c r="O4460" s="199"/>
      <c r="P4460" s="199"/>
      <c r="Q4460" s="199"/>
      <c r="R4460" s="199"/>
      <c r="S4460" s="199"/>
      <c r="T4460" s="199">
        <f>BD[[#This Row],[ND]]*BD[[#This Row],[NE]]</f>
        <v>0</v>
      </c>
      <c r="U4460" s="201" t="str">
        <f t="shared" si="267"/>
        <v/>
      </c>
      <c r="V4460" s="199"/>
      <c r="W4460" s="199">
        <f>BD[[#This Row],[NP]]*BD[[#This Row],[N.C]]</f>
        <v>0</v>
      </c>
      <c r="X4460" s="201" t="str">
        <f t="shared" si="268"/>
        <v/>
      </c>
      <c r="Y4460" s="182" t="b">
        <f t="shared" si="269"/>
        <v>0</v>
      </c>
      <c r="Z4460" s="199"/>
      <c r="AA4460" s="199"/>
      <c r="AB4460" s="112"/>
      <c r="AC4460" s="112"/>
      <c r="AD4460" s="112"/>
      <c r="AE4460" s="204"/>
      <c r="AF4460" s="199"/>
    </row>
    <row r="4461" spans="1:32" ht="15.6" hidden="1">
      <c r="A4461" s="198"/>
      <c r="B4461" s="199"/>
      <c r="C4461" s="199"/>
      <c r="D4461" s="199"/>
      <c r="E4461" s="200"/>
      <c r="F4461" s="200"/>
      <c r="G4461" s="199"/>
      <c r="H4461" s="199"/>
      <c r="I4461" s="200"/>
      <c r="J4461" s="204"/>
      <c r="K4461" s="199"/>
      <c r="L4461" s="199"/>
      <c r="M4461" s="199"/>
      <c r="N4461" s="112"/>
      <c r="O4461" s="199"/>
      <c r="P4461" s="199"/>
      <c r="Q4461" s="199"/>
      <c r="R4461" s="199"/>
      <c r="S4461" s="199"/>
      <c r="T4461" s="199">
        <f>BD[[#This Row],[ND]]*BD[[#This Row],[NE]]</f>
        <v>0</v>
      </c>
      <c r="U4461" s="201" t="str">
        <f t="shared" si="267"/>
        <v/>
      </c>
      <c r="V4461" s="199"/>
      <c r="W4461" s="199">
        <f>BD[[#This Row],[NP]]*BD[[#This Row],[N.C]]</f>
        <v>0</v>
      </c>
      <c r="X4461" s="201" t="str">
        <f t="shared" si="268"/>
        <v/>
      </c>
      <c r="Y4461" s="182" t="b">
        <f t="shared" si="269"/>
        <v>0</v>
      </c>
      <c r="Z4461" s="199"/>
      <c r="AA4461" s="199"/>
      <c r="AB4461" s="112"/>
      <c r="AC4461" s="112"/>
      <c r="AD4461" s="112"/>
      <c r="AE4461" s="204"/>
      <c r="AF4461" s="199"/>
    </row>
    <row r="4462" spans="1:32" ht="15.6" hidden="1">
      <c r="A4462" s="198"/>
      <c r="B4462" s="199"/>
      <c r="C4462" s="199"/>
      <c r="D4462" s="199"/>
      <c r="E4462" s="200"/>
      <c r="F4462" s="200"/>
      <c r="G4462" s="199"/>
      <c r="H4462" s="199"/>
      <c r="I4462" s="200"/>
      <c r="J4462" s="204"/>
      <c r="K4462" s="199"/>
      <c r="L4462" s="199"/>
      <c r="M4462" s="199"/>
      <c r="N4462" s="112"/>
      <c r="O4462" s="199"/>
      <c r="P4462" s="199"/>
      <c r="Q4462" s="199"/>
      <c r="R4462" s="199"/>
      <c r="S4462" s="199"/>
      <c r="T4462" s="199">
        <f>BD[[#This Row],[ND]]*BD[[#This Row],[NE]]</f>
        <v>0</v>
      </c>
      <c r="U4462" s="201" t="str">
        <f t="shared" si="267"/>
        <v/>
      </c>
      <c r="V4462" s="199"/>
      <c r="W4462" s="199">
        <f>BD[[#This Row],[NP]]*BD[[#This Row],[N.C]]</f>
        <v>0</v>
      </c>
      <c r="X4462" s="201" t="str">
        <f t="shared" si="268"/>
        <v/>
      </c>
      <c r="Y4462" s="182" t="b">
        <f t="shared" si="269"/>
        <v>0</v>
      </c>
      <c r="Z4462" s="199"/>
      <c r="AA4462" s="199"/>
      <c r="AB4462" s="112"/>
      <c r="AC4462" s="112"/>
      <c r="AD4462" s="112"/>
      <c r="AE4462" s="204"/>
      <c r="AF4462" s="199"/>
    </row>
    <row r="4463" spans="1:32" ht="15.6" hidden="1">
      <c r="A4463" s="198"/>
      <c r="B4463" s="199"/>
      <c r="C4463" s="199"/>
      <c r="D4463" s="199"/>
      <c r="E4463" s="200"/>
      <c r="F4463" s="200"/>
      <c r="G4463" s="199"/>
      <c r="H4463" s="199"/>
      <c r="I4463" s="200"/>
      <c r="J4463" s="204"/>
      <c r="K4463" s="199"/>
      <c r="L4463" s="199"/>
      <c r="M4463" s="199"/>
      <c r="N4463" s="112"/>
      <c r="O4463" s="199"/>
      <c r="P4463" s="199"/>
      <c r="Q4463" s="199"/>
      <c r="R4463" s="199"/>
      <c r="S4463" s="199"/>
      <c r="T4463" s="199">
        <f>BD[[#This Row],[ND]]*BD[[#This Row],[NE]]</f>
        <v>0</v>
      </c>
      <c r="U4463" s="201" t="str">
        <f t="shared" si="267"/>
        <v/>
      </c>
      <c r="V4463" s="199"/>
      <c r="W4463" s="199">
        <f>BD[[#This Row],[NP]]*BD[[#This Row],[N.C]]</f>
        <v>0</v>
      </c>
      <c r="X4463" s="201" t="str">
        <f t="shared" si="268"/>
        <v/>
      </c>
      <c r="Y4463" s="182" t="b">
        <f t="shared" si="269"/>
        <v>0</v>
      </c>
      <c r="Z4463" s="199"/>
      <c r="AA4463" s="199"/>
      <c r="AB4463" s="112"/>
      <c r="AC4463" s="112"/>
      <c r="AD4463" s="112"/>
      <c r="AE4463" s="204"/>
      <c r="AF4463" s="199"/>
    </row>
    <row r="4464" spans="1:32" ht="15.6" hidden="1">
      <c r="A4464" s="198"/>
      <c r="B4464" s="199"/>
      <c r="C4464" s="199"/>
      <c r="D4464" s="199"/>
      <c r="E4464" s="200"/>
      <c r="F4464" s="200"/>
      <c r="G4464" s="199"/>
      <c r="H4464" s="199"/>
      <c r="I4464" s="200"/>
      <c r="J4464" s="204"/>
      <c r="K4464" s="199"/>
      <c r="L4464" s="199"/>
      <c r="M4464" s="199"/>
      <c r="N4464" s="112"/>
      <c r="O4464" s="199"/>
      <c r="P4464" s="199"/>
      <c r="Q4464" s="199"/>
      <c r="R4464" s="199"/>
      <c r="S4464" s="199"/>
      <c r="T4464" s="199">
        <f>BD[[#This Row],[ND]]*BD[[#This Row],[NE]]</f>
        <v>0</v>
      </c>
      <c r="U4464" s="201" t="str">
        <f t="shared" si="267"/>
        <v/>
      </c>
      <c r="V4464" s="199"/>
      <c r="W4464" s="199">
        <f>BD[[#This Row],[NP]]*BD[[#This Row],[N.C]]</f>
        <v>0</v>
      </c>
      <c r="X4464" s="201" t="str">
        <f t="shared" si="268"/>
        <v/>
      </c>
      <c r="Y4464" s="182" t="b">
        <f t="shared" si="269"/>
        <v>0</v>
      </c>
      <c r="Z4464" s="199"/>
      <c r="AA4464" s="199"/>
      <c r="AB4464" s="112"/>
      <c r="AC4464" s="112"/>
      <c r="AD4464" s="112"/>
      <c r="AE4464" s="204"/>
      <c r="AF4464" s="199"/>
    </row>
    <row r="4465" spans="1:32" ht="15.6" hidden="1">
      <c r="A4465" s="198"/>
      <c r="B4465" s="199"/>
      <c r="C4465" s="199"/>
      <c r="D4465" s="199"/>
      <c r="E4465" s="200"/>
      <c r="F4465" s="200"/>
      <c r="G4465" s="199"/>
      <c r="H4465" s="199"/>
      <c r="I4465" s="200"/>
      <c r="J4465" s="204"/>
      <c r="K4465" s="199"/>
      <c r="L4465" s="199"/>
      <c r="M4465" s="199"/>
      <c r="N4465" s="112"/>
      <c r="O4465" s="199"/>
      <c r="P4465" s="199"/>
      <c r="Q4465" s="199"/>
      <c r="R4465" s="199"/>
      <c r="S4465" s="199"/>
      <c r="T4465" s="199">
        <f>BD[[#This Row],[ND]]*BD[[#This Row],[NE]]</f>
        <v>0</v>
      </c>
      <c r="U4465" s="201" t="str">
        <f t="shared" si="267"/>
        <v/>
      </c>
      <c r="V4465" s="199"/>
      <c r="W4465" s="199">
        <f>BD[[#This Row],[NP]]*BD[[#This Row],[N.C]]</f>
        <v>0</v>
      </c>
      <c r="X4465" s="201" t="str">
        <f t="shared" si="268"/>
        <v/>
      </c>
      <c r="Y4465" s="182" t="b">
        <f t="shared" si="269"/>
        <v>0</v>
      </c>
      <c r="Z4465" s="199"/>
      <c r="AA4465" s="199"/>
      <c r="AB4465" s="112"/>
      <c r="AC4465" s="112"/>
      <c r="AD4465" s="112"/>
      <c r="AE4465" s="204"/>
      <c r="AF4465" s="199"/>
    </row>
    <row r="4466" spans="1:32" ht="15.6" hidden="1">
      <c r="A4466" s="198"/>
      <c r="B4466" s="199"/>
      <c r="C4466" s="199"/>
      <c r="D4466" s="199"/>
      <c r="E4466" s="200"/>
      <c r="F4466" s="200"/>
      <c r="G4466" s="199"/>
      <c r="H4466" s="199"/>
      <c r="I4466" s="200"/>
      <c r="J4466" s="204"/>
      <c r="K4466" s="199"/>
      <c r="L4466" s="199"/>
      <c r="M4466" s="199"/>
      <c r="N4466" s="112"/>
      <c r="O4466" s="199"/>
      <c r="P4466" s="199"/>
      <c r="Q4466" s="199"/>
      <c r="R4466" s="199"/>
      <c r="S4466" s="199"/>
      <c r="T4466" s="199">
        <f>BD[[#This Row],[ND]]*BD[[#This Row],[NE]]</f>
        <v>0</v>
      </c>
      <c r="U4466" s="201" t="str">
        <f t="shared" si="267"/>
        <v/>
      </c>
      <c r="V4466" s="199"/>
      <c r="W4466" s="199">
        <f>BD[[#This Row],[NP]]*BD[[#This Row],[N.C]]</f>
        <v>0</v>
      </c>
      <c r="X4466" s="201" t="str">
        <f t="shared" si="268"/>
        <v/>
      </c>
      <c r="Y4466" s="182" t="b">
        <f t="shared" si="269"/>
        <v>0</v>
      </c>
      <c r="Z4466" s="199"/>
      <c r="AA4466" s="199"/>
      <c r="AB4466" s="112"/>
      <c r="AC4466" s="112"/>
      <c r="AD4466" s="112"/>
      <c r="AE4466" s="204"/>
      <c r="AF4466" s="199"/>
    </row>
    <row r="4467" spans="1:32" ht="15.6" hidden="1">
      <c r="A4467" s="198"/>
      <c r="B4467" s="199"/>
      <c r="C4467" s="199"/>
      <c r="D4467" s="199"/>
      <c r="E4467" s="200"/>
      <c r="F4467" s="200"/>
      <c r="G4467" s="199"/>
      <c r="H4467" s="199"/>
      <c r="I4467" s="200"/>
      <c r="J4467" s="204"/>
      <c r="K4467" s="199"/>
      <c r="L4467" s="199"/>
      <c r="M4467" s="199"/>
      <c r="N4467" s="112"/>
      <c r="O4467" s="199"/>
      <c r="P4467" s="199"/>
      <c r="Q4467" s="199"/>
      <c r="R4467" s="199"/>
      <c r="S4467" s="199"/>
      <c r="T4467" s="199">
        <f>BD[[#This Row],[ND]]*BD[[#This Row],[NE]]</f>
        <v>0</v>
      </c>
      <c r="U4467" s="201" t="str">
        <f t="shared" si="267"/>
        <v/>
      </c>
      <c r="V4467" s="199"/>
      <c r="W4467" s="199">
        <f>BD[[#This Row],[NP]]*BD[[#This Row],[N.C]]</f>
        <v>0</v>
      </c>
      <c r="X4467" s="201" t="str">
        <f t="shared" si="268"/>
        <v/>
      </c>
      <c r="Y4467" s="182" t="b">
        <f t="shared" si="269"/>
        <v>0</v>
      </c>
      <c r="Z4467" s="199"/>
      <c r="AA4467" s="199"/>
      <c r="AB4467" s="112"/>
      <c r="AC4467" s="112"/>
      <c r="AD4467" s="112"/>
      <c r="AE4467" s="204"/>
      <c r="AF4467" s="199"/>
    </row>
    <row r="4468" spans="1:32" ht="15.6" hidden="1">
      <c r="A4468" s="198"/>
      <c r="B4468" s="199"/>
      <c r="C4468" s="199"/>
      <c r="D4468" s="199"/>
      <c r="E4468" s="200"/>
      <c r="F4468" s="200"/>
      <c r="G4468" s="199"/>
      <c r="H4468" s="199"/>
      <c r="I4468" s="200"/>
      <c r="J4468" s="204"/>
      <c r="K4468" s="199"/>
      <c r="L4468" s="199"/>
      <c r="M4468" s="199"/>
      <c r="N4468" s="112"/>
      <c r="O4468" s="199"/>
      <c r="P4468" s="199"/>
      <c r="Q4468" s="199"/>
      <c r="R4468" s="199"/>
      <c r="S4468" s="199"/>
      <c r="T4468" s="199">
        <f>BD[[#This Row],[ND]]*BD[[#This Row],[NE]]</f>
        <v>0</v>
      </c>
      <c r="U4468" s="201" t="str">
        <f t="shared" si="267"/>
        <v/>
      </c>
      <c r="V4468" s="199"/>
      <c r="W4468" s="199">
        <f>BD[[#This Row],[NP]]*BD[[#This Row],[N.C]]</f>
        <v>0</v>
      </c>
      <c r="X4468" s="201" t="str">
        <f t="shared" si="268"/>
        <v/>
      </c>
      <c r="Y4468" s="182" t="b">
        <f t="shared" si="269"/>
        <v>0</v>
      </c>
      <c r="Z4468" s="199"/>
      <c r="AA4468" s="199"/>
      <c r="AB4468" s="112"/>
      <c r="AC4468" s="112"/>
      <c r="AD4468" s="112"/>
      <c r="AE4468" s="204"/>
      <c r="AF4468" s="199"/>
    </row>
    <row r="4469" spans="1:32" ht="15.6" hidden="1">
      <c r="A4469" s="198"/>
      <c r="B4469" s="199"/>
      <c r="C4469" s="199"/>
      <c r="D4469" s="199"/>
      <c r="E4469" s="200"/>
      <c r="F4469" s="200"/>
      <c r="G4469" s="199"/>
      <c r="H4469" s="199"/>
      <c r="I4469" s="200"/>
      <c r="J4469" s="204"/>
      <c r="K4469" s="199"/>
      <c r="L4469" s="199"/>
      <c r="M4469" s="199"/>
      <c r="N4469" s="112"/>
      <c r="O4469" s="199"/>
      <c r="P4469" s="199"/>
      <c r="Q4469" s="199"/>
      <c r="R4469" s="199"/>
      <c r="S4469" s="199"/>
      <c r="T4469" s="199">
        <f>BD[[#This Row],[ND]]*BD[[#This Row],[NE]]</f>
        <v>0</v>
      </c>
      <c r="U4469" s="201" t="str">
        <f t="shared" si="267"/>
        <v/>
      </c>
      <c r="V4469" s="199"/>
      <c r="W4469" s="199">
        <f>BD[[#This Row],[NP]]*BD[[#This Row],[N.C]]</f>
        <v>0</v>
      </c>
      <c r="X4469" s="201" t="str">
        <f t="shared" si="268"/>
        <v/>
      </c>
      <c r="Y4469" s="182" t="b">
        <f t="shared" si="269"/>
        <v>0</v>
      </c>
      <c r="Z4469" s="199"/>
      <c r="AA4469" s="199"/>
      <c r="AB4469" s="112"/>
      <c r="AC4469" s="112"/>
      <c r="AD4469" s="112"/>
      <c r="AE4469" s="204"/>
      <c r="AF4469" s="199"/>
    </row>
    <row r="4470" spans="1:32" ht="15.6" hidden="1">
      <c r="A4470" s="198"/>
      <c r="B4470" s="199"/>
      <c r="C4470" s="199"/>
      <c r="D4470" s="199"/>
      <c r="E4470" s="200"/>
      <c r="F4470" s="200"/>
      <c r="G4470" s="199"/>
      <c r="H4470" s="199"/>
      <c r="I4470" s="200"/>
      <c r="J4470" s="204"/>
      <c r="K4470" s="199"/>
      <c r="L4470" s="199"/>
      <c r="M4470" s="199"/>
      <c r="N4470" s="112"/>
      <c r="O4470" s="199"/>
      <c r="P4470" s="199"/>
      <c r="Q4470" s="199"/>
      <c r="R4470" s="199"/>
      <c r="S4470" s="199"/>
      <c r="T4470" s="199">
        <f>BD[[#This Row],[ND]]*BD[[#This Row],[NE]]</f>
        <v>0</v>
      </c>
      <c r="U4470" s="201" t="str">
        <f t="shared" si="267"/>
        <v/>
      </c>
      <c r="V4470" s="199"/>
      <c r="W4470" s="199">
        <f>BD[[#This Row],[NP]]*BD[[#This Row],[N.C]]</f>
        <v>0</v>
      </c>
      <c r="X4470" s="201" t="str">
        <f t="shared" si="268"/>
        <v/>
      </c>
      <c r="Y4470" s="182" t="b">
        <f t="shared" si="269"/>
        <v>0</v>
      </c>
      <c r="Z4470" s="199"/>
      <c r="AA4470" s="199"/>
      <c r="AB4470" s="112"/>
      <c r="AC4470" s="112"/>
      <c r="AD4470" s="112"/>
      <c r="AE4470" s="204"/>
      <c r="AF4470" s="199"/>
    </row>
    <row r="4471" spans="1:32" ht="15.6" hidden="1">
      <c r="A4471" s="198"/>
      <c r="B4471" s="199"/>
      <c r="C4471" s="199"/>
      <c r="D4471" s="199"/>
      <c r="E4471" s="200"/>
      <c r="F4471" s="200"/>
      <c r="G4471" s="199"/>
      <c r="H4471" s="199"/>
      <c r="I4471" s="200"/>
      <c r="J4471" s="204"/>
      <c r="K4471" s="199"/>
      <c r="L4471" s="199"/>
      <c r="M4471" s="199"/>
      <c r="N4471" s="112"/>
      <c r="O4471" s="199"/>
      <c r="P4471" s="199"/>
      <c r="Q4471" s="199"/>
      <c r="R4471" s="199"/>
      <c r="S4471" s="199"/>
      <c r="T4471" s="199">
        <f>BD[[#This Row],[ND]]*BD[[#This Row],[NE]]</f>
        <v>0</v>
      </c>
      <c r="U4471" s="201" t="str">
        <f t="shared" si="267"/>
        <v/>
      </c>
      <c r="V4471" s="199"/>
      <c r="W4471" s="199">
        <f>BD[[#This Row],[NP]]*BD[[#This Row],[N.C]]</f>
        <v>0</v>
      </c>
      <c r="X4471" s="201" t="str">
        <f t="shared" si="268"/>
        <v/>
      </c>
      <c r="Y4471" s="182" t="b">
        <f t="shared" si="269"/>
        <v>0</v>
      </c>
      <c r="Z4471" s="199"/>
      <c r="AA4471" s="199"/>
      <c r="AB4471" s="112"/>
      <c r="AC4471" s="112"/>
      <c r="AD4471" s="112"/>
      <c r="AE4471" s="204"/>
      <c r="AF4471" s="199"/>
    </row>
    <row r="4472" spans="1:32" ht="15.6" hidden="1">
      <c r="A4472" s="198"/>
      <c r="B4472" s="199"/>
      <c r="C4472" s="199"/>
      <c r="D4472" s="199"/>
      <c r="E4472" s="200"/>
      <c r="F4472" s="200"/>
      <c r="G4472" s="199"/>
      <c r="H4472" s="199"/>
      <c r="I4472" s="200"/>
      <c r="J4472" s="204"/>
      <c r="K4472" s="199"/>
      <c r="L4472" s="199"/>
      <c r="M4472" s="199"/>
      <c r="N4472" s="112"/>
      <c r="O4472" s="199"/>
      <c r="P4472" s="199"/>
      <c r="Q4472" s="199"/>
      <c r="R4472" s="199"/>
      <c r="S4472" s="199"/>
      <c r="T4472" s="199">
        <f>BD[[#This Row],[ND]]*BD[[#This Row],[NE]]</f>
        <v>0</v>
      </c>
      <c r="U4472" s="201" t="str">
        <f t="shared" si="267"/>
        <v/>
      </c>
      <c r="V4472" s="199"/>
      <c r="W4472" s="199">
        <f>BD[[#This Row],[NP]]*BD[[#This Row],[N.C]]</f>
        <v>0</v>
      </c>
      <c r="X4472" s="201" t="str">
        <f t="shared" si="268"/>
        <v/>
      </c>
      <c r="Y4472" s="182" t="b">
        <f t="shared" si="269"/>
        <v>0</v>
      </c>
      <c r="Z4472" s="199"/>
      <c r="AA4472" s="199"/>
      <c r="AB4472" s="112"/>
      <c r="AC4472" s="112"/>
      <c r="AD4472" s="112"/>
      <c r="AE4472" s="204"/>
      <c r="AF4472" s="199"/>
    </row>
    <row r="4473" spans="1:32" ht="15.6" hidden="1">
      <c r="A4473" s="198"/>
      <c r="B4473" s="199"/>
      <c r="C4473" s="199"/>
      <c r="D4473" s="199"/>
      <c r="E4473" s="200"/>
      <c r="F4473" s="200"/>
      <c r="G4473" s="199"/>
      <c r="H4473" s="199"/>
      <c r="I4473" s="200"/>
      <c r="J4473" s="204"/>
      <c r="K4473" s="199"/>
      <c r="L4473" s="199"/>
      <c r="M4473" s="199"/>
      <c r="N4473" s="112"/>
      <c r="O4473" s="199"/>
      <c r="P4473" s="199"/>
      <c r="Q4473" s="199"/>
      <c r="R4473" s="199"/>
      <c r="S4473" s="199"/>
      <c r="T4473" s="199">
        <f>BD[[#This Row],[ND]]*BD[[#This Row],[NE]]</f>
        <v>0</v>
      </c>
      <c r="U4473" s="201" t="str">
        <f t="shared" si="267"/>
        <v/>
      </c>
      <c r="V4473" s="199"/>
      <c r="W4473" s="199">
        <f>BD[[#This Row],[NP]]*BD[[#This Row],[N.C]]</f>
        <v>0</v>
      </c>
      <c r="X4473" s="201" t="str">
        <f t="shared" si="268"/>
        <v/>
      </c>
      <c r="Y4473" s="182" t="b">
        <f t="shared" si="269"/>
        <v>0</v>
      </c>
      <c r="Z4473" s="199"/>
      <c r="AA4473" s="199"/>
      <c r="AB4473" s="112"/>
      <c r="AC4473" s="112"/>
      <c r="AD4473" s="112"/>
      <c r="AE4473" s="204"/>
      <c r="AF4473" s="199"/>
    </row>
    <row r="4474" spans="1:32" ht="15.6" hidden="1">
      <c r="A4474" s="198"/>
      <c r="B4474" s="199"/>
      <c r="C4474" s="199"/>
      <c r="D4474" s="199"/>
      <c r="E4474" s="200"/>
      <c r="F4474" s="200"/>
      <c r="G4474" s="199"/>
      <c r="H4474" s="199"/>
      <c r="I4474" s="200"/>
      <c r="J4474" s="204"/>
      <c r="K4474" s="199"/>
      <c r="L4474" s="199"/>
      <c r="M4474" s="199"/>
      <c r="N4474" s="112"/>
      <c r="O4474" s="199"/>
      <c r="P4474" s="199"/>
      <c r="Q4474" s="199"/>
      <c r="R4474" s="199"/>
      <c r="S4474" s="199"/>
      <c r="T4474" s="199">
        <f>BD[[#This Row],[ND]]*BD[[#This Row],[NE]]</f>
        <v>0</v>
      </c>
      <c r="U4474" s="201" t="str">
        <f t="shared" si="267"/>
        <v/>
      </c>
      <c r="V4474" s="199"/>
      <c r="W4474" s="199">
        <f>BD[[#This Row],[NP]]*BD[[#This Row],[N.C]]</f>
        <v>0</v>
      </c>
      <c r="X4474" s="201" t="str">
        <f t="shared" si="268"/>
        <v/>
      </c>
      <c r="Y4474" s="182" t="b">
        <f t="shared" si="269"/>
        <v>0</v>
      </c>
      <c r="Z4474" s="199"/>
      <c r="AA4474" s="199"/>
      <c r="AB4474" s="112"/>
      <c r="AC4474" s="112"/>
      <c r="AD4474" s="112"/>
      <c r="AE4474" s="204"/>
      <c r="AF4474" s="199"/>
    </row>
    <row r="4475" spans="1:32" ht="15.6" hidden="1">
      <c r="A4475" s="198"/>
      <c r="B4475" s="199"/>
      <c r="C4475" s="199"/>
      <c r="D4475" s="199"/>
      <c r="E4475" s="200"/>
      <c r="F4475" s="200"/>
      <c r="G4475" s="199"/>
      <c r="H4475" s="199"/>
      <c r="I4475" s="200"/>
      <c r="J4475" s="204"/>
      <c r="K4475" s="199"/>
      <c r="L4475" s="199"/>
      <c r="M4475" s="199"/>
      <c r="N4475" s="112"/>
      <c r="O4475" s="199"/>
      <c r="P4475" s="199"/>
      <c r="Q4475" s="199"/>
      <c r="R4475" s="199"/>
      <c r="S4475" s="199"/>
      <c r="T4475" s="199">
        <f>BD[[#This Row],[ND]]*BD[[#This Row],[NE]]</f>
        <v>0</v>
      </c>
      <c r="U4475" s="201" t="str">
        <f t="shared" si="267"/>
        <v/>
      </c>
      <c r="V4475" s="199"/>
      <c r="W4475" s="199">
        <f>BD[[#This Row],[NP]]*BD[[#This Row],[N.C]]</f>
        <v>0</v>
      </c>
      <c r="X4475" s="201" t="str">
        <f t="shared" si="268"/>
        <v/>
      </c>
      <c r="Y4475" s="182" t="b">
        <f t="shared" si="269"/>
        <v>0</v>
      </c>
      <c r="Z4475" s="199"/>
      <c r="AA4475" s="199"/>
      <c r="AB4475" s="112"/>
      <c r="AC4475" s="112"/>
      <c r="AD4475" s="112"/>
      <c r="AE4475" s="204"/>
      <c r="AF4475" s="199"/>
    </row>
    <row r="4476" spans="1:32" ht="15.6" hidden="1">
      <c r="A4476" s="198"/>
      <c r="B4476" s="199"/>
      <c r="C4476" s="199"/>
      <c r="D4476" s="199"/>
      <c r="E4476" s="200"/>
      <c r="F4476" s="200"/>
      <c r="G4476" s="199"/>
      <c r="H4476" s="199"/>
      <c r="I4476" s="200"/>
      <c r="J4476" s="204"/>
      <c r="K4476" s="199"/>
      <c r="L4476" s="199"/>
      <c r="M4476" s="199"/>
      <c r="N4476" s="112"/>
      <c r="O4476" s="199"/>
      <c r="P4476" s="199"/>
      <c r="Q4476" s="199"/>
      <c r="R4476" s="199"/>
      <c r="S4476" s="199"/>
      <c r="T4476" s="199">
        <f>BD[[#This Row],[ND]]*BD[[#This Row],[NE]]</f>
        <v>0</v>
      </c>
      <c r="U4476" s="201" t="str">
        <f t="shared" si="267"/>
        <v/>
      </c>
      <c r="V4476" s="199"/>
      <c r="W4476" s="199">
        <f>BD[[#This Row],[NP]]*BD[[#This Row],[N.C]]</f>
        <v>0</v>
      </c>
      <c r="X4476" s="201" t="str">
        <f t="shared" si="268"/>
        <v/>
      </c>
      <c r="Y4476" s="182" t="b">
        <f t="shared" si="269"/>
        <v>0</v>
      </c>
      <c r="Z4476" s="199"/>
      <c r="AA4476" s="199"/>
      <c r="AB4476" s="112"/>
      <c r="AC4476" s="112"/>
      <c r="AD4476" s="112"/>
      <c r="AE4476" s="204"/>
      <c r="AF4476" s="199"/>
    </row>
    <row r="4477" spans="1:32" ht="15.6" hidden="1">
      <c r="A4477" s="198"/>
      <c r="B4477" s="199"/>
      <c r="C4477" s="199"/>
      <c r="D4477" s="199"/>
      <c r="E4477" s="200"/>
      <c r="F4477" s="200"/>
      <c r="G4477" s="199"/>
      <c r="H4477" s="199"/>
      <c r="I4477" s="200"/>
      <c r="J4477" s="204"/>
      <c r="K4477" s="199"/>
      <c r="L4477" s="199"/>
      <c r="M4477" s="199"/>
      <c r="N4477" s="112"/>
      <c r="O4477" s="199"/>
      <c r="P4477" s="199"/>
      <c r="Q4477" s="199"/>
      <c r="R4477" s="199"/>
      <c r="S4477" s="199"/>
      <c r="T4477" s="199">
        <f>BD[[#This Row],[ND]]*BD[[#This Row],[NE]]</f>
        <v>0</v>
      </c>
      <c r="U4477" s="201" t="str">
        <f t="shared" si="267"/>
        <v/>
      </c>
      <c r="V4477" s="199"/>
      <c r="W4477" s="199">
        <f>BD[[#This Row],[NP]]*BD[[#This Row],[N.C]]</f>
        <v>0</v>
      </c>
      <c r="X4477" s="201" t="str">
        <f t="shared" si="268"/>
        <v/>
      </c>
      <c r="Y4477" s="182" t="b">
        <f t="shared" si="269"/>
        <v>0</v>
      </c>
      <c r="Z4477" s="199"/>
      <c r="AA4477" s="199"/>
      <c r="AB4477" s="112"/>
      <c r="AC4477" s="112"/>
      <c r="AD4477" s="112"/>
      <c r="AE4477" s="204"/>
      <c r="AF4477" s="199"/>
    </row>
    <row r="4478" spans="1:32" ht="15.6" hidden="1">
      <c r="A4478" s="198"/>
      <c r="B4478" s="199"/>
      <c r="C4478" s="199"/>
      <c r="D4478" s="199"/>
      <c r="E4478" s="200"/>
      <c r="F4478" s="200"/>
      <c r="G4478" s="199"/>
      <c r="H4478" s="199"/>
      <c r="I4478" s="200"/>
      <c r="J4478" s="204"/>
      <c r="K4478" s="199"/>
      <c r="L4478" s="199"/>
      <c r="M4478" s="199"/>
      <c r="N4478" s="112"/>
      <c r="O4478" s="199"/>
      <c r="P4478" s="199"/>
      <c r="Q4478" s="199"/>
      <c r="R4478" s="199"/>
      <c r="S4478" s="199"/>
      <c r="T4478" s="199">
        <f>BD[[#This Row],[ND]]*BD[[#This Row],[NE]]</f>
        <v>0</v>
      </c>
      <c r="U4478" s="201" t="str">
        <f t="shared" si="267"/>
        <v/>
      </c>
      <c r="V4478" s="199"/>
      <c r="W4478" s="199">
        <f>BD[[#This Row],[NP]]*BD[[#This Row],[N.C]]</f>
        <v>0</v>
      </c>
      <c r="X4478" s="201" t="str">
        <f t="shared" si="268"/>
        <v/>
      </c>
      <c r="Y4478" s="182" t="b">
        <f t="shared" si="269"/>
        <v>0</v>
      </c>
      <c r="Z4478" s="199"/>
      <c r="AA4478" s="199"/>
      <c r="AB4478" s="112"/>
      <c r="AC4478" s="112"/>
      <c r="AD4478" s="112"/>
      <c r="AE4478" s="204"/>
      <c r="AF4478" s="199"/>
    </row>
    <row r="4479" spans="1:32" ht="15.6" hidden="1">
      <c r="A4479" s="198"/>
      <c r="B4479" s="199"/>
      <c r="C4479" s="199"/>
      <c r="D4479" s="199"/>
      <c r="E4479" s="200"/>
      <c r="F4479" s="200"/>
      <c r="G4479" s="199"/>
      <c r="H4479" s="199"/>
      <c r="I4479" s="200"/>
      <c r="J4479" s="204"/>
      <c r="K4479" s="199"/>
      <c r="L4479" s="199"/>
      <c r="M4479" s="199"/>
      <c r="N4479" s="112"/>
      <c r="O4479" s="199"/>
      <c r="P4479" s="199"/>
      <c r="Q4479" s="199"/>
      <c r="R4479" s="199"/>
      <c r="S4479" s="199"/>
      <c r="T4479" s="199">
        <f>BD[[#This Row],[ND]]*BD[[#This Row],[NE]]</f>
        <v>0</v>
      </c>
      <c r="U4479" s="201" t="str">
        <f t="shared" si="267"/>
        <v/>
      </c>
      <c r="V4479" s="199"/>
      <c r="W4479" s="199">
        <f>BD[[#This Row],[NP]]*BD[[#This Row],[N.C]]</f>
        <v>0</v>
      </c>
      <c r="X4479" s="201" t="str">
        <f t="shared" si="268"/>
        <v/>
      </c>
      <c r="Y4479" s="182" t="b">
        <f t="shared" si="269"/>
        <v>0</v>
      </c>
      <c r="Z4479" s="199"/>
      <c r="AA4479" s="199"/>
      <c r="AB4479" s="112"/>
      <c r="AC4479" s="112"/>
      <c r="AD4479" s="112"/>
      <c r="AE4479" s="204"/>
      <c r="AF4479" s="199"/>
    </row>
    <row r="4480" spans="1:32" ht="15.6" hidden="1">
      <c r="A4480" s="198"/>
      <c r="B4480" s="199"/>
      <c r="C4480" s="199"/>
      <c r="D4480" s="199"/>
      <c r="E4480" s="200"/>
      <c r="F4480" s="200"/>
      <c r="G4480" s="199"/>
      <c r="H4480" s="199"/>
      <c r="I4480" s="200"/>
      <c r="J4480" s="204"/>
      <c r="K4480" s="199"/>
      <c r="L4480" s="199"/>
      <c r="M4480" s="199"/>
      <c r="N4480" s="112"/>
      <c r="O4480" s="199"/>
      <c r="P4480" s="199"/>
      <c r="Q4480" s="199"/>
      <c r="R4480" s="199"/>
      <c r="S4480" s="199"/>
      <c r="T4480" s="199">
        <f>BD[[#This Row],[ND]]*BD[[#This Row],[NE]]</f>
        <v>0</v>
      </c>
      <c r="U4480" s="201" t="str">
        <f t="shared" ref="U4480:U4543" si="270">IF(AND(T4480&lt;=40,T4480&gt;=24),"MUY ALTO",IF(AND(T4480&lt;=20,T4480&gt;=10),"ALTO",IF(AND(T4480&lt;=8,T4480&gt;=6),"MEDIO",IF(AND(T4480&lt;=4,T4480&gt;=1),"BAJO",""))))</f>
        <v/>
      </c>
      <c r="V4480" s="199"/>
      <c r="W4480" s="199">
        <f>BD[[#This Row],[NP]]*BD[[#This Row],[N.C]]</f>
        <v>0</v>
      </c>
      <c r="X4480" s="201" t="str">
        <f t="shared" ref="X4480:X4543" si="271">IFERROR(IF(AND(W4480&gt;=600,W4480&lt;=4000),"I",IF(AND(W4480&lt;500,W4480&gt;=150),"II",IF(AND(W4480&lt;=120,W4480&gt;=40),"III",IF(W4480=20,"IV","")))),"")</f>
        <v/>
      </c>
      <c r="Y4480" s="182" t="b">
        <f t="shared" ref="Y4480:Y4543" si="272">IF(AND(X4480="I"),"NO ACEPTABLE",IF(AND(X4480="II"),"ACEPTABLE CON CONTROL ESPECIFICO",IF(AND(X4480="III"),"MEJORABLE",IF(AND(X4480="IV"),"ACEPTABLE"))))</f>
        <v>0</v>
      </c>
      <c r="Z4480" s="199"/>
      <c r="AA4480" s="199"/>
      <c r="AB4480" s="112"/>
      <c r="AC4480" s="112"/>
      <c r="AD4480" s="112"/>
      <c r="AE4480" s="204"/>
      <c r="AF4480" s="199"/>
    </row>
    <row r="4481" spans="1:32" ht="15.6" hidden="1">
      <c r="A4481" s="198"/>
      <c r="B4481" s="199"/>
      <c r="C4481" s="199"/>
      <c r="D4481" s="199"/>
      <c r="E4481" s="200"/>
      <c r="F4481" s="200"/>
      <c r="G4481" s="199"/>
      <c r="H4481" s="199"/>
      <c r="I4481" s="200"/>
      <c r="J4481" s="204"/>
      <c r="K4481" s="199"/>
      <c r="L4481" s="199"/>
      <c r="M4481" s="199"/>
      <c r="N4481" s="112"/>
      <c r="O4481" s="199"/>
      <c r="P4481" s="199"/>
      <c r="Q4481" s="199"/>
      <c r="R4481" s="199"/>
      <c r="S4481" s="199"/>
      <c r="T4481" s="199">
        <f>BD[[#This Row],[ND]]*BD[[#This Row],[NE]]</f>
        <v>0</v>
      </c>
      <c r="U4481" s="201" t="str">
        <f t="shared" si="270"/>
        <v/>
      </c>
      <c r="V4481" s="199"/>
      <c r="W4481" s="199">
        <f>BD[[#This Row],[NP]]*BD[[#This Row],[N.C]]</f>
        <v>0</v>
      </c>
      <c r="X4481" s="201" t="str">
        <f t="shared" si="271"/>
        <v/>
      </c>
      <c r="Y4481" s="182" t="b">
        <f t="shared" si="272"/>
        <v>0</v>
      </c>
      <c r="Z4481" s="199"/>
      <c r="AA4481" s="199"/>
      <c r="AB4481" s="112"/>
      <c r="AC4481" s="112"/>
      <c r="AD4481" s="112"/>
      <c r="AE4481" s="204"/>
      <c r="AF4481" s="199"/>
    </row>
    <row r="4482" spans="1:32" ht="15.6" hidden="1">
      <c r="A4482" s="198"/>
      <c r="B4482" s="199"/>
      <c r="C4482" s="199"/>
      <c r="D4482" s="199"/>
      <c r="E4482" s="200"/>
      <c r="F4482" s="200"/>
      <c r="G4482" s="199"/>
      <c r="H4482" s="199"/>
      <c r="I4482" s="200"/>
      <c r="J4482" s="204"/>
      <c r="K4482" s="199"/>
      <c r="L4482" s="199"/>
      <c r="M4482" s="199"/>
      <c r="N4482" s="112"/>
      <c r="O4482" s="199"/>
      <c r="P4482" s="199"/>
      <c r="Q4482" s="199"/>
      <c r="R4482" s="199"/>
      <c r="S4482" s="199"/>
      <c r="T4482" s="199">
        <f>BD[[#This Row],[ND]]*BD[[#This Row],[NE]]</f>
        <v>0</v>
      </c>
      <c r="U4482" s="201" t="str">
        <f t="shared" si="270"/>
        <v/>
      </c>
      <c r="V4482" s="199"/>
      <c r="W4482" s="199">
        <f>BD[[#This Row],[NP]]*BD[[#This Row],[N.C]]</f>
        <v>0</v>
      </c>
      <c r="X4482" s="201" t="str">
        <f t="shared" si="271"/>
        <v/>
      </c>
      <c r="Y4482" s="182" t="b">
        <f t="shared" si="272"/>
        <v>0</v>
      </c>
      <c r="Z4482" s="199"/>
      <c r="AA4482" s="199"/>
      <c r="AB4482" s="112"/>
      <c r="AC4482" s="112"/>
      <c r="AD4482" s="112"/>
      <c r="AE4482" s="204"/>
      <c r="AF4482" s="199"/>
    </row>
    <row r="4483" spans="1:32" ht="15.6" hidden="1">
      <c r="A4483" s="198"/>
      <c r="B4483" s="199"/>
      <c r="C4483" s="199"/>
      <c r="D4483" s="199"/>
      <c r="E4483" s="200"/>
      <c r="F4483" s="200"/>
      <c r="G4483" s="199"/>
      <c r="H4483" s="199"/>
      <c r="I4483" s="200"/>
      <c r="J4483" s="204"/>
      <c r="K4483" s="199"/>
      <c r="L4483" s="199"/>
      <c r="M4483" s="199"/>
      <c r="N4483" s="112"/>
      <c r="O4483" s="199"/>
      <c r="P4483" s="199"/>
      <c r="Q4483" s="199"/>
      <c r="R4483" s="199"/>
      <c r="S4483" s="199"/>
      <c r="T4483" s="199">
        <f>BD[[#This Row],[ND]]*BD[[#This Row],[NE]]</f>
        <v>0</v>
      </c>
      <c r="U4483" s="201" t="str">
        <f t="shared" si="270"/>
        <v/>
      </c>
      <c r="V4483" s="199"/>
      <c r="W4483" s="199">
        <f>BD[[#This Row],[NP]]*BD[[#This Row],[N.C]]</f>
        <v>0</v>
      </c>
      <c r="X4483" s="201" t="str">
        <f t="shared" si="271"/>
        <v/>
      </c>
      <c r="Y4483" s="182" t="b">
        <f t="shared" si="272"/>
        <v>0</v>
      </c>
      <c r="Z4483" s="199"/>
      <c r="AA4483" s="199"/>
      <c r="AB4483" s="112"/>
      <c r="AC4483" s="112"/>
      <c r="AD4483" s="112"/>
      <c r="AE4483" s="204"/>
      <c r="AF4483" s="199"/>
    </row>
    <row r="4484" spans="1:32" ht="15.6" hidden="1">
      <c r="A4484" s="198"/>
      <c r="B4484" s="199"/>
      <c r="C4484" s="199"/>
      <c r="D4484" s="199"/>
      <c r="E4484" s="200"/>
      <c r="F4484" s="200"/>
      <c r="G4484" s="199"/>
      <c r="H4484" s="199"/>
      <c r="I4484" s="200"/>
      <c r="J4484" s="204"/>
      <c r="K4484" s="199"/>
      <c r="L4484" s="199"/>
      <c r="M4484" s="199"/>
      <c r="N4484" s="112"/>
      <c r="O4484" s="199"/>
      <c r="P4484" s="199"/>
      <c r="Q4484" s="199"/>
      <c r="R4484" s="199"/>
      <c r="S4484" s="199"/>
      <c r="T4484" s="199">
        <f>BD[[#This Row],[ND]]*BD[[#This Row],[NE]]</f>
        <v>0</v>
      </c>
      <c r="U4484" s="201" t="str">
        <f t="shared" si="270"/>
        <v/>
      </c>
      <c r="V4484" s="199"/>
      <c r="W4484" s="199">
        <f>BD[[#This Row],[NP]]*BD[[#This Row],[N.C]]</f>
        <v>0</v>
      </c>
      <c r="X4484" s="201" t="str">
        <f t="shared" si="271"/>
        <v/>
      </c>
      <c r="Y4484" s="182" t="b">
        <f t="shared" si="272"/>
        <v>0</v>
      </c>
      <c r="Z4484" s="199"/>
      <c r="AA4484" s="199"/>
      <c r="AB4484" s="112"/>
      <c r="AC4484" s="112"/>
      <c r="AD4484" s="112"/>
      <c r="AE4484" s="204"/>
      <c r="AF4484" s="199"/>
    </row>
    <row r="4485" spans="1:32" ht="15.6" hidden="1">
      <c r="A4485" s="198"/>
      <c r="B4485" s="199"/>
      <c r="C4485" s="199"/>
      <c r="D4485" s="199"/>
      <c r="E4485" s="200"/>
      <c r="F4485" s="200"/>
      <c r="G4485" s="199"/>
      <c r="H4485" s="199"/>
      <c r="I4485" s="200"/>
      <c r="J4485" s="204"/>
      <c r="K4485" s="199"/>
      <c r="L4485" s="199"/>
      <c r="M4485" s="199"/>
      <c r="N4485" s="112"/>
      <c r="O4485" s="199"/>
      <c r="P4485" s="199"/>
      <c r="Q4485" s="199"/>
      <c r="R4485" s="199"/>
      <c r="S4485" s="199"/>
      <c r="T4485" s="199">
        <f>BD[[#This Row],[ND]]*BD[[#This Row],[NE]]</f>
        <v>0</v>
      </c>
      <c r="U4485" s="201" t="str">
        <f t="shared" si="270"/>
        <v/>
      </c>
      <c r="V4485" s="199"/>
      <c r="W4485" s="199">
        <f>BD[[#This Row],[NP]]*BD[[#This Row],[N.C]]</f>
        <v>0</v>
      </c>
      <c r="X4485" s="201" t="str">
        <f t="shared" si="271"/>
        <v/>
      </c>
      <c r="Y4485" s="182" t="b">
        <f t="shared" si="272"/>
        <v>0</v>
      </c>
      <c r="Z4485" s="199"/>
      <c r="AA4485" s="199"/>
      <c r="AB4485" s="112"/>
      <c r="AC4485" s="112"/>
      <c r="AD4485" s="112"/>
      <c r="AE4485" s="204"/>
      <c r="AF4485" s="199"/>
    </row>
    <row r="4486" spans="1:32" ht="15.6" hidden="1">
      <c r="A4486" s="198"/>
      <c r="B4486" s="199"/>
      <c r="C4486" s="199"/>
      <c r="D4486" s="199"/>
      <c r="E4486" s="200"/>
      <c r="F4486" s="200"/>
      <c r="G4486" s="199"/>
      <c r="H4486" s="199"/>
      <c r="I4486" s="200"/>
      <c r="J4486" s="204"/>
      <c r="K4486" s="199"/>
      <c r="L4486" s="199"/>
      <c r="M4486" s="199"/>
      <c r="N4486" s="112"/>
      <c r="O4486" s="199"/>
      <c r="P4486" s="199"/>
      <c r="Q4486" s="199"/>
      <c r="R4486" s="199"/>
      <c r="S4486" s="199"/>
      <c r="T4486" s="199">
        <f>BD[[#This Row],[ND]]*BD[[#This Row],[NE]]</f>
        <v>0</v>
      </c>
      <c r="U4486" s="201" t="str">
        <f t="shared" si="270"/>
        <v/>
      </c>
      <c r="V4486" s="199"/>
      <c r="W4486" s="199">
        <f>BD[[#This Row],[NP]]*BD[[#This Row],[N.C]]</f>
        <v>0</v>
      </c>
      <c r="X4486" s="201" t="str">
        <f t="shared" si="271"/>
        <v/>
      </c>
      <c r="Y4486" s="182" t="b">
        <f t="shared" si="272"/>
        <v>0</v>
      </c>
      <c r="Z4486" s="199"/>
      <c r="AA4486" s="199"/>
      <c r="AB4486" s="112"/>
      <c r="AC4486" s="112"/>
      <c r="AD4486" s="112"/>
      <c r="AE4486" s="204"/>
      <c r="AF4486" s="199"/>
    </row>
    <row r="4487" spans="1:32" ht="15.6" hidden="1">
      <c r="A4487" s="198"/>
      <c r="B4487" s="199"/>
      <c r="C4487" s="199"/>
      <c r="D4487" s="199"/>
      <c r="E4487" s="200"/>
      <c r="F4487" s="200"/>
      <c r="G4487" s="199"/>
      <c r="H4487" s="199"/>
      <c r="I4487" s="200"/>
      <c r="J4487" s="204"/>
      <c r="K4487" s="199"/>
      <c r="L4487" s="199"/>
      <c r="M4487" s="199"/>
      <c r="N4487" s="112"/>
      <c r="O4487" s="199"/>
      <c r="P4487" s="199"/>
      <c r="Q4487" s="199"/>
      <c r="R4487" s="199"/>
      <c r="S4487" s="199"/>
      <c r="T4487" s="199">
        <f>BD[[#This Row],[ND]]*BD[[#This Row],[NE]]</f>
        <v>0</v>
      </c>
      <c r="U4487" s="201" t="str">
        <f t="shared" si="270"/>
        <v/>
      </c>
      <c r="V4487" s="199"/>
      <c r="W4487" s="199">
        <f>BD[[#This Row],[NP]]*BD[[#This Row],[N.C]]</f>
        <v>0</v>
      </c>
      <c r="X4487" s="201" t="str">
        <f t="shared" si="271"/>
        <v/>
      </c>
      <c r="Y4487" s="182" t="b">
        <f t="shared" si="272"/>
        <v>0</v>
      </c>
      <c r="Z4487" s="199"/>
      <c r="AA4487" s="199"/>
      <c r="AB4487" s="112"/>
      <c r="AC4487" s="112"/>
      <c r="AD4487" s="112"/>
      <c r="AE4487" s="204"/>
      <c r="AF4487" s="199"/>
    </row>
    <row r="4488" spans="1:32" ht="15.6" hidden="1">
      <c r="A4488" s="198"/>
      <c r="B4488" s="199"/>
      <c r="C4488" s="199"/>
      <c r="D4488" s="199"/>
      <c r="E4488" s="200"/>
      <c r="F4488" s="200"/>
      <c r="G4488" s="199"/>
      <c r="H4488" s="199"/>
      <c r="I4488" s="200"/>
      <c r="J4488" s="204"/>
      <c r="K4488" s="199"/>
      <c r="L4488" s="199"/>
      <c r="M4488" s="199"/>
      <c r="N4488" s="112"/>
      <c r="O4488" s="199"/>
      <c r="P4488" s="199"/>
      <c r="Q4488" s="199"/>
      <c r="R4488" s="199"/>
      <c r="S4488" s="199"/>
      <c r="T4488" s="199">
        <f>BD[[#This Row],[ND]]*BD[[#This Row],[NE]]</f>
        <v>0</v>
      </c>
      <c r="U4488" s="201" t="str">
        <f t="shared" si="270"/>
        <v/>
      </c>
      <c r="V4488" s="199"/>
      <c r="W4488" s="199">
        <f>BD[[#This Row],[NP]]*BD[[#This Row],[N.C]]</f>
        <v>0</v>
      </c>
      <c r="X4488" s="201" t="str">
        <f t="shared" si="271"/>
        <v/>
      </c>
      <c r="Y4488" s="182" t="b">
        <f t="shared" si="272"/>
        <v>0</v>
      </c>
      <c r="Z4488" s="199"/>
      <c r="AA4488" s="199"/>
      <c r="AB4488" s="112"/>
      <c r="AC4488" s="112"/>
      <c r="AD4488" s="112"/>
      <c r="AE4488" s="204"/>
      <c r="AF4488" s="199"/>
    </row>
    <row r="4489" spans="1:32" ht="15.6" hidden="1">
      <c r="A4489" s="198"/>
      <c r="B4489" s="199"/>
      <c r="C4489" s="199"/>
      <c r="D4489" s="199"/>
      <c r="E4489" s="200"/>
      <c r="F4489" s="200"/>
      <c r="G4489" s="199"/>
      <c r="H4489" s="199"/>
      <c r="I4489" s="200"/>
      <c r="J4489" s="204"/>
      <c r="K4489" s="199"/>
      <c r="L4489" s="199"/>
      <c r="M4489" s="199"/>
      <c r="N4489" s="112"/>
      <c r="O4489" s="199"/>
      <c r="P4489" s="199"/>
      <c r="Q4489" s="199"/>
      <c r="R4489" s="199"/>
      <c r="S4489" s="199"/>
      <c r="T4489" s="199">
        <f>BD[[#This Row],[ND]]*BD[[#This Row],[NE]]</f>
        <v>0</v>
      </c>
      <c r="U4489" s="201" t="str">
        <f t="shared" si="270"/>
        <v/>
      </c>
      <c r="V4489" s="199"/>
      <c r="W4489" s="199">
        <f>BD[[#This Row],[NP]]*BD[[#This Row],[N.C]]</f>
        <v>0</v>
      </c>
      <c r="X4489" s="201" t="str">
        <f t="shared" si="271"/>
        <v/>
      </c>
      <c r="Y4489" s="182" t="b">
        <f t="shared" si="272"/>
        <v>0</v>
      </c>
      <c r="Z4489" s="199"/>
      <c r="AA4489" s="199"/>
      <c r="AB4489" s="112"/>
      <c r="AC4489" s="112"/>
      <c r="AD4489" s="112"/>
      <c r="AE4489" s="204"/>
      <c r="AF4489" s="199"/>
    </row>
    <row r="4490" spans="1:32" ht="15.6" hidden="1">
      <c r="A4490" s="198"/>
      <c r="B4490" s="199"/>
      <c r="C4490" s="199"/>
      <c r="D4490" s="199"/>
      <c r="E4490" s="200"/>
      <c r="F4490" s="200"/>
      <c r="G4490" s="199"/>
      <c r="H4490" s="199"/>
      <c r="I4490" s="200"/>
      <c r="J4490" s="204"/>
      <c r="K4490" s="199"/>
      <c r="L4490" s="199"/>
      <c r="M4490" s="199"/>
      <c r="N4490" s="112"/>
      <c r="O4490" s="199"/>
      <c r="P4490" s="199"/>
      <c r="Q4490" s="199"/>
      <c r="R4490" s="199"/>
      <c r="S4490" s="199"/>
      <c r="T4490" s="199">
        <f>BD[[#This Row],[ND]]*BD[[#This Row],[NE]]</f>
        <v>0</v>
      </c>
      <c r="U4490" s="201" t="str">
        <f t="shared" si="270"/>
        <v/>
      </c>
      <c r="V4490" s="199"/>
      <c r="W4490" s="199">
        <f>BD[[#This Row],[NP]]*BD[[#This Row],[N.C]]</f>
        <v>0</v>
      </c>
      <c r="X4490" s="201" t="str">
        <f t="shared" si="271"/>
        <v/>
      </c>
      <c r="Y4490" s="182" t="b">
        <f t="shared" si="272"/>
        <v>0</v>
      </c>
      <c r="Z4490" s="199"/>
      <c r="AA4490" s="199"/>
      <c r="AB4490" s="112"/>
      <c r="AC4490" s="112"/>
      <c r="AD4490" s="112"/>
      <c r="AE4490" s="204"/>
      <c r="AF4490" s="199"/>
    </row>
    <row r="4491" spans="1:32" ht="15.6" hidden="1">
      <c r="A4491" s="198"/>
      <c r="B4491" s="199"/>
      <c r="C4491" s="199"/>
      <c r="D4491" s="199"/>
      <c r="E4491" s="200"/>
      <c r="F4491" s="200"/>
      <c r="G4491" s="199"/>
      <c r="H4491" s="199"/>
      <c r="I4491" s="200"/>
      <c r="J4491" s="204"/>
      <c r="K4491" s="199"/>
      <c r="L4491" s="199"/>
      <c r="M4491" s="199"/>
      <c r="N4491" s="112"/>
      <c r="O4491" s="199"/>
      <c r="P4491" s="199"/>
      <c r="Q4491" s="199"/>
      <c r="R4491" s="199"/>
      <c r="S4491" s="199"/>
      <c r="T4491" s="199">
        <f>BD[[#This Row],[ND]]*BD[[#This Row],[NE]]</f>
        <v>0</v>
      </c>
      <c r="U4491" s="201" t="str">
        <f t="shared" si="270"/>
        <v/>
      </c>
      <c r="V4491" s="199"/>
      <c r="W4491" s="199">
        <f>BD[[#This Row],[NP]]*BD[[#This Row],[N.C]]</f>
        <v>0</v>
      </c>
      <c r="X4491" s="201" t="str">
        <f t="shared" si="271"/>
        <v/>
      </c>
      <c r="Y4491" s="182" t="b">
        <f t="shared" si="272"/>
        <v>0</v>
      </c>
      <c r="Z4491" s="199"/>
      <c r="AA4491" s="199"/>
      <c r="AB4491" s="112"/>
      <c r="AC4491" s="112"/>
      <c r="AD4491" s="112"/>
      <c r="AE4491" s="204"/>
      <c r="AF4491" s="199"/>
    </row>
    <row r="4492" spans="1:32" ht="15.6" hidden="1">
      <c r="A4492" s="198"/>
      <c r="B4492" s="199"/>
      <c r="C4492" s="199"/>
      <c r="D4492" s="199"/>
      <c r="E4492" s="200"/>
      <c r="F4492" s="200"/>
      <c r="G4492" s="199"/>
      <c r="H4492" s="199"/>
      <c r="I4492" s="200"/>
      <c r="J4492" s="204"/>
      <c r="K4492" s="199"/>
      <c r="L4492" s="199"/>
      <c r="M4492" s="199"/>
      <c r="N4492" s="112"/>
      <c r="O4492" s="199"/>
      <c r="P4492" s="199"/>
      <c r="Q4492" s="199"/>
      <c r="R4492" s="199"/>
      <c r="S4492" s="199"/>
      <c r="T4492" s="199">
        <f>BD[[#This Row],[ND]]*BD[[#This Row],[NE]]</f>
        <v>0</v>
      </c>
      <c r="U4492" s="201" t="str">
        <f t="shared" si="270"/>
        <v/>
      </c>
      <c r="V4492" s="199"/>
      <c r="W4492" s="199">
        <f>BD[[#This Row],[NP]]*BD[[#This Row],[N.C]]</f>
        <v>0</v>
      </c>
      <c r="X4492" s="201" t="str">
        <f t="shared" si="271"/>
        <v/>
      </c>
      <c r="Y4492" s="182" t="b">
        <f t="shared" si="272"/>
        <v>0</v>
      </c>
      <c r="Z4492" s="199"/>
      <c r="AA4492" s="199"/>
      <c r="AB4492" s="112"/>
      <c r="AC4492" s="112"/>
      <c r="AD4492" s="112"/>
      <c r="AE4492" s="204"/>
      <c r="AF4492" s="199"/>
    </row>
    <row r="4493" spans="1:32" ht="15.6" hidden="1">
      <c r="A4493" s="198"/>
      <c r="B4493" s="199"/>
      <c r="C4493" s="199"/>
      <c r="D4493" s="199"/>
      <c r="E4493" s="200"/>
      <c r="F4493" s="200"/>
      <c r="G4493" s="199"/>
      <c r="H4493" s="199"/>
      <c r="I4493" s="200"/>
      <c r="J4493" s="204"/>
      <c r="K4493" s="199"/>
      <c r="L4493" s="199"/>
      <c r="M4493" s="199"/>
      <c r="N4493" s="112"/>
      <c r="O4493" s="199"/>
      <c r="P4493" s="199"/>
      <c r="Q4493" s="199"/>
      <c r="R4493" s="199"/>
      <c r="S4493" s="199"/>
      <c r="T4493" s="199">
        <f>BD[[#This Row],[ND]]*BD[[#This Row],[NE]]</f>
        <v>0</v>
      </c>
      <c r="U4493" s="201" t="str">
        <f t="shared" si="270"/>
        <v/>
      </c>
      <c r="V4493" s="199"/>
      <c r="W4493" s="199">
        <f>BD[[#This Row],[NP]]*BD[[#This Row],[N.C]]</f>
        <v>0</v>
      </c>
      <c r="X4493" s="201" t="str">
        <f t="shared" si="271"/>
        <v/>
      </c>
      <c r="Y4493" s="182" t="b">
        <f t="shared" si="272"/>
        <v>0</v>
      </c>
      <c r="Z4493" s="199"/>
      <c r="AA4493" s="199"/>
      <c r="AB4493" s="112"/>
      <c r="AC4493" s="112"/>
      <c r="AD4493" s="112"/>
      <c r="AE4493" s="204"/>
      <c r="AF4493" s="199"/>
    </row>
    <row r="4494" spans="1:32" ht="15.6" hidden="1">
      <c r="A4494" s="198"/>
      <c r="B4494" s="199"/>
      <c r="C4494" s="199"/>
      <c r="D4494" s="199"/>
      <c r="E4494" s="200"/>
      <c r="F4494" s="200"/>
      <c r="G4494" s="199"/>
      <c r="H4494" s="199"/>
      <c r="I4494" s="200"/>
      <c r="J4494" s="204"/>
      <c r="K4494" s="199"/>
      <c r="L4494" s="199"/>
      <c r="M4494" s="199"/>
      <c r="N4494" s="112"/>
      <c r="O4494" s="199"/>
      <c r="P4494" s="199"/>
      <c r="Q4494" s="199"/>
      <c r="R4494" s="199"/>
      <c r="S4494" s="199"/>
      <c r="T4494" s="199">
        <f>BD[[#This Row],[ND]]*BD[[#This Row],[NE]]</f>
        <v>0</v>
      </c>
      <c r="U4494" s="201" t="str">
        <f t="shared" si="270"/>
        <v/>
      </c>
      <c r="V4494" s="199"/>
      <c r="W4494" s="199">
        <f>BD[[#This Row],[NP]]*BD[[#This Row],[N.C]]</f>
        <v>0</v>
      </c>
      <c r="X4494" s="201" t="str">
        <f t="shared" si="271"/>
        <v/>
      </c>
      <c r="Y4494" s="182" t="b">
        <f t="shared" si="272"/>
        <v>0</v>
      </c>
      <c r="Z4494" s="199"/>
      <c r="AA4494" s="199"/>
      <c r="AB4494" s="112"/>
      <c r="AC4494" s="112"/>
      <c r="AD4494" s="112"/>
      <c r="AE4494" s="204"/>
      <c r="AF4494" s="199"/>
    </row>
    <row r="4495" spans="1:32" ht="15.6" hidden="1">
      <c r="A4495" s="198"/>
      <c r="B4495" s="199"/>
      <c r="C4495" s="199"/>
      <c r="D4495" s="199"/>
      <c r="E4495" s="200"/>
      <c r="F4495" s="200"/>
      <c r="G4495" s="199"/>
      <c r="H4495" s="199"/>
      <c r="I4495" s="200"/>
      <c r="J4495" s="204"/>
      <c r="K4495" s="199"/>
      <c r="L4495" s="199"/>
      <c r="M4495" s="199"/>
      <c r="N4495" s="112"/>
      <c r="O4495" s="199"/>
      <c r="P4495" s="199"/>
      <c r="Q4495" s="199"/>
      <c r="R4495" s="199"/>
      <c r="S4495" s="199"/>
      <c r="T4495" s="199">
        <f>BD[[#This Row],[ND]]*BD[[#This Row],[NE]]</f>
        <v>0</v>
      </c>
      <c r="U4495" s="201" t="str">
        <f t="shared" si="270"/>
        <v/>
      </c>
      <c r="V4495" s="199"/>
      <c r="W4495" s="199">
        <f>BD[[#This Row],[NP]]*BD[[#This Row],[N.C]]</f>
        <v>0</v>
      </c>
      <c r="X4495" s="201" t="str">
        <f t="shared" si="271"/>
        <v/>
      </c>
      <c r="Y4495" s="182" t="b">
        <f t="shared" si="272"/>
        <v>0</v>
      </c>
      <c r="Z4495" s="199"/>
      <c r="AA4495" s="199"/>
      <c r="AB4495" s="112"/>
      <c r="AC4495" s="112"/>
      <c r="AD4495" s="112"/>
      <c r="AE4495" s="204"/>
      <c r="AF4495" s="199"/>
    </row>
    <row r="4496" spans="1:32" ht="15.6" hidden="1">
      <c r="A4496" s="198"/>
      <c r="B4496" s="199"/>
      <c r="C4496" s="199"/>
      <c r="D4496" s="199"/>
      <c r="E4496" s="200"/>
      <c r="F4496" s="200"/>
      <c r="G4496" s="199"/>
      <c r="H4496" s="199"/>
      <c r="I4496" s="200"/>
      <c r="J4496" s="204"/>
      <c r="K4496" s="199"/>
      <c r="L4496" s="199"/>
      <c r="M4496" s="199"/>
      <c r="N4496" s="112"/>
      <c r="O4496" s="199"/>
      <c r="P4496" s="199"/>
      <c r="Q4496" s="199"/>
      <c r="R4496" s="199"/>
      <c r="S4496" s="199"/>
      <c r="T4496" s="199">
        <f>BD[[#This Row],[ND]]*BD[[#This Row],[NE]]</f>
        <v>0</v>
      </c>
      <c r="U4496" s="201" t="str">
        <f t="shared" si="270"/>
        <v/>
      </c>
      <c r="V4496" s="199"/>
      <c r="W4496" s="199">
        <f>BD[[#This Row],[NP]]*BD[[#This Row],[N.C]]</f>
        <v>0</v>
      </c>
      <c r="X4496" s="201" t="str">
        <f t="shared" si="271"/>
        <v/>
      </c>
      <c r="Y4496" s="182" t="b">
        <f t="shared" si="272"/>
        <v>0</v>
      </c>
      <c r="Z4496" s="199"/>
      <c r="AA4496" s="199"/>
      <c r="AB4496" s="112"/>
      <c r="AC4496" s="112"/>
      <c r="AD4496" s="112"/>
      <c r="AE4496" s="204"/>
      <c r="AF4496" s="199"/>
    </row>
    <row r="4497" spans="1:32" ht="15.6" hidden="1">
      <c r="A4497" s="198"/>
      <c r="B4497" s="199"/>
      <c r="C4497" s="199"/>
      <c r="D4497" s="199"/>
      <c r="E4497" s="200"/>
      <c r="F4497" s="200"/>
      <c r="G4497" s="199"/>
      <c r="H4497" s="199"/>
      <c r="I4497" s="200"/>
      <c r="J4497" s="204"/>
      <c r="K4497" s="199"/>
      <c r="L4497" s="199"/>
      <c r="M4497" s="199"/>
      <c r="N4497" s="112"/>
      <c r="O4497" s="199"/>
      <c r="P4497" s="199"/>
      <c r="Q4497" s="199"/>
      <c r="R4497" s="199"/>
      <c r="S4497" s="199"/>
      <c r="T4497" s="199">
        <f>BD[[#This Row],[ND]]*BD[[#This Row],[NE]]</f>
        <v>0</v>
      </c>
      <c r="U4497" s="201" t="str">
        <f t="shared" si="270"/>
        <v/>
      </c>
      <c r="V4497" s="199"/>
      <c r="W4497" s="199">
        <f>BD[[#This Row],[NP]]*BD[[#This Row],[N.C]]</f>
        <v>0</v>
      </c>
      <c r="X4497" s="201" t="str">
        <f t="shared" si="271"/>
        <v/>
      </c>
      <c r="Y4497" s="182" t="b">
        <f t="shared" si="272"/>
        <v>0</v>
      </c>
      <c r="Z4497" s="199"/>
      <c r="AA4497" s="199"/>
      <c r="AB4497" s="112"/>
      <c r="AC4497" s="112"/>
      <c r="AD4497" s="112"/>
      <c r="AE4497" s="204"/>
      <c r="AF4497" s="199"/>
    </row>
    <row r="4498" spans="1:32" ht="15.6" hidden="1">
      <c r="A4498" s="198"/>
      <c r="B4498" s="199"/>
      <c r="C4498" s="199"/>
      <c r="D4498" s="199"/>
      <c r="E4498" s="200"/>
      <c r="F4498" s="200"/>
      <c r="G4498" s="199"/>
      <c r="H4498" s="199"/>
      <c r="I4498" s="200"/>
      <c r="J4498" s="204"/>
      <c r="K4498" s="199"/>
      <c r="L4498" s="199"/>
      <c r="M4498" s="199"/>
      <c r="N4498" s="112"/>
      <c r="O4498" s="199"/>
      <c r="P4498" s="199"/>
      <c r="Q4498" s="199"/>
      <c r="R4498" s="199"/>
      <c r="S4498" s="199"/>
      <c r="T4498" s="199">
        <f>BD[[#This Row],[ND]]*BD[[#This Row],[NE]]</f>
        <v>0</v>
      </c>
      <c r="U4498" s="201" t="str">
        <f t="shared" si="270"/>
        <v/>
      </c>
      <c r="V4498" s="199"/>
      <c r="W4498" s="199">
        <f>BD[[#This Row],[NP]]*BD[[#This Row],[N.C]]</f>
        <v>0</v>
      </c>
      <c r="X4498" s="201" t="str">
        <f t="shared" si="271"/>
        <v/>
      </c>
      <c r="Y4498" s="182" t="b">
        <f t="shared" si="272"/>
        <v>0</v>
      </c>
      <c r="Z4498" s="199"/>
      <c r="AA4498" s="199"/>
      <c r="AB4498" s="112"/>
      <c r="AC4498" s="112"/>
      <c r="AD4498" s="112"/>
      <c r="AE4498" s="204"/>
      <c r="AF4498" s="199"/>
    </row>
    <row r="4499" spans="1:32" ht="15.6" hidden="1">
      <c r="A4499" s="198"/>
      <c r="B4499" s="199"/>
      <c r="C4499" s="199"/>
      <c r="D4499" s="199"/>
      <c r="E4499" s="200"/>
      <c r="F4499" s="200"/>
      <c r="G4499" s="199"/>
      <c r="H4499" s="199"/>
      <c r="I4499" s="200"/>
      <c r="J4499" s="204"/>
      <c r="K4499" s="199"/>
      <c r="L4499" s="199"/>
      <c r="M4499" s="199"/>
      <c r="N4499" s="112"/>
      <c r="O4499" s="199"/>
      <c r="P4499" s="199"/>
      <c r="Q4499" s="199"/>
      <c r="R4499" s="199"/>
      <c r="S4499" s="199"/>
      <c r="T4499" s="199">
        <f>BD[[#This Row],[ND]]*BD[[#This Row],[NE]]</f>
        <v>0</v>
      </c>
      <c r="U4499" s="201" t="str">
        <f t="shared" si="270"/>
        <v/>
      </c>
      <c r="V4499" s="199"/>
      <c r="W4499" s="199">
        <f>BD[[#This Row],[NP]]*BD[[#This Row],[N.C]]</f>
        <v>0</v>
      </c>
      <c r="X4499" s="201" t="str">
        <f t="shared" si="271"/>
        <v/>
      </c>
      <c r="Y4499" s="182" t="b">
        <f t="shared" si="272"/>
        <v>0</v>
      </c>
      <c r="Z4499" s="199"/>
      <c r="AA4499" s="199"/>
      <c r="AB4499" s="112"/>
      <c r="AC4499" s="112"/>
      <c r="AD4499" s="112"/>
      <c r="AE4499" s="204"/>
      <c r="AF4499" s="199"/>
    </row>
    <row r="4500" spans="1:32" ht="15.6" hidden="1">
      <c r="A4500" s="198"/>
      <c r="B4500" s="199"/>
      <c r="C4500" s="199"/>
      <c r="D4500" s="199"/>
      <c r="E4500" s="200"/>
      <c r="F4500" s="200"/>
      <c r="G4500" s="199"/>
      <c r="H4500" s="199"/>
      <c r="I4500" s="200"/>
      <c r="J4500" s="204"/>
      <c r="K4500" s="199"/>
      <c r="L4500" s="199"/>
      <c r="M4500" s="199"/>
      <c r="N4500" s="112"/>
      <c r="O4500" s="199"/>
      <c r="P4500" s="199"/>
      <c r="Q4500" s="199"/>
      <c r="R4500" s="199"/>
      <c r="S4500" s="199"/>
      <c r="T4500" s="199">
        <f>BD[[#This Row],[ND]]*BD[[#This Row],[NE]]</f>
        <v>0</v>
      </c>
      <c r="U4500" s="201" t="str">
        <f t="shared" si="270"/>
        <v/>
      </c>
      <c r="V4500" s="199"/>
      <c r="W4500" s="199">
        <f>BD[[#This Row],[NP]]*BD[[#This Row],[N.C]]</f>
        <v>0</v>
      </c>
      <c r="X4500" s="201" t="str">
        <f t="shared" si="271"/>
        <v/>
      </c>
      <c r="Y4500" s="182" t="b">
        <f t="shared" si="272"/>
        <v>0</v>
      </c>
      <c r="Z4500" s="199"/>
      <c r="AA4500" s="199"/>
      <c r="AB4500" s="112"/>
      <c r="AC4500" s="112"/>
      <c r="AD4500" s="112"/>
      <c r="AE4500" s="204"/>
      <c r="AF4500" s="199"/>
    </row>
    <row r="4501" spans="1:32" ht="15.6" hidden="1">
      <c r="A4501" s="198"/>
      <c r="B4501" s="199"/>
      <c r="C4501" s="199"/>
      <c r="D4501" s="199"/>
      <c r="E4501" s="200"/>
      <c r="F4501" s="200"/>
      <c r="G4501" s="199"/>
      <c r="H4501" s="199"/>
      <c r="I4501" s="200"/>
      <c r="J4501" s="204"/>
      <c r="K4501" s="199"/>
      <c r="L4501" s="199"/>
      <c r="M4501" s="199"/>
      <c r="N4501" s="112"/>
      <c r="O4501" s="199"/>
      <c r="P4501" s="199"/>
      <c r="Q4501" s="199"/>
      <c r="R4501" s="199"/>
      <c r="S4501" s="199"/>
      <c r="T4501" s="199">
        <f>BD[[#This Row],[ND]]*BD[[#This Row],[NE]]</f>
        <v>0</v>
      </c>
      <c r="U4501" s="201" t="str">
        <f t="shared" si="270"/>
        <v/>
      </c>
      <c r="V4501" s="199"/>
      <c r="W4501" s="199">
        <f>BD[[#This Row],[NP]]*BD[[#This Row],[N.C]]</f>
        <v>0</v>
      </c>
      <c r="X4501" s="201" t="str">
        <f t="shared" si="271"/>
        <v/>
      </c>
      <c r="Y4501" s="182" t="b">
        <f t="shared" si="272"/>
        <v>0</v>
      </c>
      <c r="Z4501" s="199"/>
      <c r="AA4501" s="199"/>
      <c r="AB4501" s="112"/>
      <c r="AC4501" s="112"/>
      <c r="AD4501" s="112"/>
      <c r="AE4501" s="204"/>
      <c r="AF4501" s="199"/>
    </row>
    <row r="4502" spans="1:32" ht="15.6" hidden="1">
      <c r="A4502" s="198"/>
      <c r="B4502" s="199"/>
      <c r="C4502" s="199"/>
      <c r="D4502" s="199"/>
      <c r="E4502" s="200"/>
      <c r="F4502" s="200"/>
      <c r="G4502" s="199"/>
      <c r="H4502" s="199"/>
      <c r="I4502" s="200"/>
      <c r="J4502" s="204"/>
      <c r="K4502" s="199"/>
      <c r="L4502" s="199"/>
      <c r="M4502" s="199"/>
      <c r="N4502" s="112"/>
      <c r="O4502" s="199"/>
      <c r="P4502" s="199"/>
      <c r="Q4502" s="199"/>
      <c r="R4502" s="199"/>
      <c r="S4502" s="199"/>
      <c r="T4502" s="199">
        <f>BD[[#This Row],[ND]]*BD[[#This Row],[NE]]</f>
        <v>0</v>
      </c>
      <c r="U4502" s="201" t="str">
        <f t="shared" si="270"/>
        <v/>
      </c>
      <c r="V4502" s="199"/>
      <c r="W4502" s="199">
        <f>BD[[#This Row],[NP]]*BD[[#This Row],[N.C]]</f>
        <v>0</v>
      </c>
      <c r="X4502" s="201" t="str">
        <f t="shared" si="271"/>
        <v/>
      </c>
      <c r="Y4502" s="182" t="b">
        <f t="shared" si="272"/>
        <v>0</v>
      </c>
      <c r="Z4502" s="199"/>
      <c r="AA4502" s="199"/>
      <c r="AB4502" s="112"/>
      <c r="AC4502" s="112"/>
      <c r="AD4502" s="112"/>
      <c r="AE4502" s="204"/>
      <c r="AF4502" s="199"/>
    </row>
    <row r="4503" spans="1:32" ht="15.6" hidden="1">
      <c r="A4503" s="198"/>
      <c r="B4503" s="199"/>
      <c r="C4503" s="199"/>
      <c r="D4503" s="199"/>
      <c r="E4503" s="200"/>
      <c r="F4503" s="200"/>
      <c r="G4503" s="199"/>
      <c r="H4503" s="199"/>
      <c r="I4503" s="200"/>
      <c r="J4503" s="204"/>
      <c r="K4503" s="199"/>
      <c r="L4503" s="199"/>
      <c r="M4503" s="199"/>
      <c r="N4503" s="112"/>
      <c r="O4503" s="199"/>
      <c r="P4503" s="199"/>
      <c r="Q4503" s="199"/>
      <c r="R4503" s="199"/>
      <c r="S4503" s="199"/>
      <c r="T4503" s="199">
        <f>BD[[#This Row],[ND]]*BD[[#This Row],[NE]]</f>
        <v>0</v>
      </c>
      <c r="U4503" s="201" t="str">
        <f t="shared" si="270"/>
        <v/>
      </c>
      <c r="V4503" s="199"/>
      <c r="W4503" s="199">
        <f>BD[[#This Row],[NP]]*BD[[#This Row],[N.C]]</f>
        <v>0</v>
      </c>
      <c r="X4503" s="201" t="str">
        <f t="shared" si="271"/>
        <v/>
      </c>
      <c r="Y4503" s="182" t="b">
        <f t="shared" si="272"/>
        <v>0</v>
      </c>
      <c r="Z4503" s="199"/>
      <c r="AA4503" s="199"/>
      <c r="AB4503" s="112"/>
      <c r="AC4503" s="112"/>
      <c r="AD4503" s="112"/>
      <c r="AE4503" s="204"/>
      <c r="AF4503" s="199"/>
    </row>
    <row r="4504" spans="1:32" ht="15.6" hidden="1">
      <c r="A4504" s="198"/>
      <c r="B4504" s="199"/>
      <c r="C4504" s="199"/>
      <c r="D4504" s="199"/>
      <c r="E4504" s="200"/>
      <c r="F4504" s="200"/>
      <c r="G4504" s="199"/>
      <c r="H4504" s="199"/>
      <c r="I4504" s="200"/>
      <c r="J4504" s="204"/>
      <c r="K4504" s="199"/>
      <c r="L4504" s="199"/>
      <c r="M4504" s="199"/>
      <c r="N4504" s="112"/>
      <c r="O4504" s="199"/>
      <c r="P4504" s="199"/>
      <c r="Q4504" s="199"/>
      <c r="R4504" s="199"/>
      <c r="S4504" s="199"/>
      <c r="T4504" s="199">
        <f>BD[[#This Row],[ND]]*BD[[#This Row],[NE]]</f>
        <v>0</v>
      </c>
      <c r="U4504" s="201" t="str">
        <f t="shared" si="270"/>
        <v/>
      </c>
      <c r="V4504" s="199"/>
      <c r="W4504" s="199">
        <f>BD[[#This Row],[NP]]*BD[[#This Row],[N.C]]</f>
        <v>0</v>
      </c>
      <c r="X4504" s="201" t="str">
        <f t="shared" si="271"/>
        <v/>
      </c>
      <c r="Y4504" s="182" t="b">
        <f t="shared" si="272"/>
        <v>0</v>
      </c>
      <c r="Z4504" s="199"/>
      <c r="AA4504" s="199"/>
      <c r="AB4504" s="112"/>
      <c r="AC4504" s="112"/>
      <c r="AD4504" s="112"/>
      <c r="AE4504" s="204"/>
      <c r="AF4504" s="199"/>
    </row>
    <row r="4505" spans="1:32" ht="15.6" hidden="1">
      <c r="A4505" s="198"/>
      <c r="B4505" s="199"/>
      <c r="C4505" s="199"/>
      <c r="D4505" s="199"/>
      <c r="E4505" s="200"/>
      <c r="F4505" s="200"/>
      <c r="G4505" s="199"/>
      <c r="H4505" s="199"/>
      <c r="I4505" s="200"/>
      <c r="J4505" s="204"/>
      <c r="K4505" s="199"/>
      <c r="L4505" s="199"/>
      <c r="M4505" s="199"/>
      <c r="N4505" s="112"/>
      <c r="O4505" s="199"/>
      <c r="P4505" s="199"/>
      <c r="Q4505" s="199"/>
      <c r="R4505" s="199"/>
      <c r="S4505" s="199"/>
      <c r="T4505" s="199">
        <f>BD[[#This Row],[ND]]*BD[[#This Row],[NE]]</f>
        <v>0</v>
      </c>
      <c r="U4505" s="201" t="str">
        <f t="shared" si="270"/>
        <v/>
      </c>
      <c r="V4505" s="199"/>
      <c r="W4505" s="199">
        <f>BD[[#This Row],[NP]]*BD[[#This Row],[N.C]]</f>
        <v>0</v>
      </c>
      <c r="X4505" s="201" t="str">
        <f t="shared" si="271"/>
        <v/>
      </c>
      <c r="Y4505" s="182" t="b">
        <f t="shared" si="272"/>
        <v>0</v>
      </c>
      <c r="Z4505" s="199"/>
      <c r="AA4505" s="199"/>
      <c r="AB4505" s="112"/>
      <c r="AC4505" s="112"/>
      <c r="AD4505" s="112"/>
      <c r="AE4505" s="204"/>
      <c r="AF4505" s="199"/>
    </row>
    <row r="4506" spans="1:32" ht="15.6" hidden="1">
      <c r="A4506" s="198"/>
      <c r="B4506" s="199"/>
      <c r="C4506" s="199"/>
      <c r="D4506" s="199"/>
      <c r="E4506" s="200"/>
      <c r="F4506" s="200"/>
      <c r="G4506" s="199"/>
      <c r="H4506" s="199"/>
      <c r="I4506" s="200"/>
      <c r="J4506" s="204"/>
      <c r="K4506" s="199"/>
      <c r="L4506" s="199"/>
      <c r="M4506" s="199"/>
      <c r="N4506" s="112"/>
      <c r="O4506" s="199"/>
      <c r="P4506" s="199"/>
      <c r="Q4506" s="199"/>
      <c r="R4506" s="199"/>
      <c r="S4506" s="199"/>
      <c r="T4506" s="199">
        <f>BD[[#This Row],[ND]]*BD[[#This Row],[NE]]</f>
        <v>0</v>
      </c>
      <c r="U4506" s="201" t="str">
        <f t="shared" si="270"/>
        <v/>
      </c>
      <c r="V4506" s="199"/>
      <c r="W4506" s="199">
        <f>BD[[#This Row],[NP]]*BD[[#This Row],[N.C]]</f>
        <v>0</v>
      </c>
      <c r="X4506" s="201" t="str">
        <f t="shared" si="271"/>
        <v/>
      </c>
      <c r="Y4506" s="182" t="b">
        <f t="shared" si="272"/>
        <v>0</v>
      </c>
      <c r="Z4506" s="199"/>
      <c r="AA4506" s="199"/>
      <c r="AB4506" s="112"/>
      <c r="AC4506" s="112"/>
      <c r="AD4506" s="112"/>
      <c r="AE4506" s="204"/>
      <c r="AF4506" s="199"/>
    </row>
    <row r="4507" spans="1:32" ht="15.6" hidden="1">
      <c r="A4507" s="198"/>
      <c r="B4507" s="199"/>
      <c r="C4507" s="199"/>
      <c r="D4507" s="199"/>
      <c r="E4507" s="200"/>
      <c r="F4507" s="200"/>
      <c r="G4507" s="199"/>
      <c r="H4507" s="199"/>
      <c r="I4507" s="200"/>
      <c r="J4507" s="204"/>
      <c r="K4507" s="199"/>
      <c r="L4507" s="199"/>
      <c r="M4507" s="199"/>
      <c r="N4507" s="112"/>
      <c r="O4507" s="199"/>
      <c r="P4507" s="199"/>
      <c r="Q4507" s="199"/>
      <c r="R4507" s="199"/>
      <c r="S4507" s="199"/>
      <c r="T4507" s="199">
        <f>BD[[#This Row],[ND]]*BD[[#This Row],[NE]]</f>
        <v>0</v>
      </c>
      <c r="U4507" s="201" t="str">
        <f t="shared" si="270"/>
        <v/>
      </c>
      <c r="V4507" s="199"/>
      <c r="W4507" s="199">
        <f>BD[[#This Row],[NP]]*BD[[#This Row],[N.C]]</f>
        <v>0</v>
      </c>
      <c r="X4507" s="201" t="str">
        <f t="shared" si="271"/>
        <v/>
      </c>
      <c r="Y4507" s="182" t="b">
        <f t="shared" si="272"/>
        <v>0</v>
      </c>
      <c r="Z4507" s="199"/>
      <c r="AA4507" s="199"/>
      <c r="AB4507" s="112"/>
      <c r="AC4507" s="112"/>
      <c r="AD4507" s="112"/>
      <c r="AE4507" s="204"/>
      <c r="AF4507" s="199"/>
    </row>
    <row r="4508" spans="1:32" ht="15.6" hidden="1">
      <c r="A4508" s="198"/>
      <c r="B4508" s="199"/>
      <c r="C4508" s="199"/>
      <c r="D4508" s="199"/>
      <c r="E4508" s="200"/>
      <c r="F4508" s="200"/>
      <c r="G4508" s="199"/>
      <c r="H4508" s="199"/>
      <c r="I4508" s="200"/>
      <c r="J4508" s="204"/>
      <c r="K4508" s="199"/>
      <c r="L4508" s="199"/>
      <c r="M4508" s="199"/>
      <c r="N4508" s="112"/>
      <c r="O4508" s="199"/>
      <c r="P4508" s="199"/>
      <c r="Q4508" s="199"/>
      <c r="R4508" s="199"/>
      <c r="S4508" s="199"/>
      <c r="T4508" s="199">
        <f>BD[[#This Row],[ND]]*BD[[#This Row],[NE]]</f>
        <v>0</v>
      </c>
      <c r="U4508" s="201" t="str">
        <f t="shared" si="270"/>
        <v/>
      </c>
      <c r="V4508" s="199"/>
      <c r="W4508" s="199">
        <f>BD[[#This Row],[NP]]*BD[[#This Row],[N.C]]</f>
        <v>0</v>
      </c>
      <c r="X4508" s="201" t="str">
        <f t="shared" si="271"/>
        <v/>
      </c>
      <c r="Y4508" s="182" t="b">
        <f t="shared" si="272"/>
        <v>0</v>
      </c>
      <c r="Z4508" s="199"/>
      <c r="AA4508" s="199"/>
      <c r="AB4508" s="112"/>
      <c r="AC4508" s="112"/>
      <c r="AD4508" s="112"/>
      <c r="AE4508" s="204"/>
      <c r="AF4508" s="199"/>
    </row>
    <row r="4509" spans="1:32" ht="15.6" hidden="1">
      <c r="A4509" s="198"/>
      <c r="B4509" s="199"/>
      <c r="C4509" s="199"/>
      <c r="D4509" s="199"/>
      <c r="E4509" s="200"/>
      <c r="F4509" s="200"/>
      <c r="G4509" s="199"/>
      <c r="H4509" s="199"/>
      <c r="I4509" s="200"/>
      <c r="J4509" s="204"/>
      <c r="K4509" s="199"/>
      <c r="L4509" s="199"/>
      <c r="M4509" s="199"/>
      <c r="N4509" s="112"/>
      <c r="O4509" s="199"/>
      <c r="P4509" s="199"/>
      <c r="Q4509" s="199"/>
      <c r="R4509" s="199"/>
      <c r="S4509" s="199"/>
      <c r="T4509" s="199">
        <f>BD[[#This Row],[ND]]*BD[[#This Row],[NE]]</f>
        <v>0</v>
      </c>
      <c r="U4509" s="201" t="str">
        <f t="shared" si="270"/>
        <v/>
      </c>
      <c r="V4509" s="199"/>
      <c r="W4509" s="199">
        <f>BD[[#This Row],[NP]]*BD[[#This Row],[N.C]]</f>
        <v>0</v>
      </c>
      <c r="X4509" s="201" t="str">
        <f t="shared" si="271"/>
        <v/>
      </c>
      <c r="Y4509" s="182" t="b">
        <f t="shared" si="272"/>
        <v>0</v>
      </c>
      <c r="Z4509" s="199"/>
      <c r="AA4509" s="199"/>
      <c r="AB4509" s="112"/>
      <c r="AC4509" s="112"/>
      <c r="AD4509" s="112"/>
      <c r="AE4509" s="204"/>
      <c r="AF4509" s="199"/>
    </row>
    <row r="4510" spans="1:32" ht="15.6" hidden="1">
      <c r="A4510" s="198"/>
      <c r="B4510" s="199"/>
      <c r="C4510" s="199"/>
      <c r="D4510" s="199"/>
      <c r="E4510" s="200"/>
      <c r="F4510" s="200"/>
      <c r="G4510" s="199"/>
      <c r="H4510" s="199"/>
      <c r="I4510" s="200"/>
      <c r="J4510" s="204"/>
      <c r="K4510" s="199"/>
      <c r="L4510" s="199"/>
      <c r="M4510" s="199"/>
      <c r="N4510" s="112"/>
      <c r="O4510" s="199"/>
      <c r="P4510" s="199"/>
      <c r="Q4510" s="199"/>
      <c r="R4510" s="199"/>
      <c r="S4510" s="199"/>
      <c r="T4510" s="199">
        <f>BD[[#This Row],[ND]]*BD[[#This Row],[NE]]</f>
        <v>0</v>
      </c>
      <c r="U4510" s="201" t="str">
        <f t="shared" si="270"/>
        <v/>
      </c>
      <c r="V4510" s="199"/>
      <c r="W4510" s="199">
        <f>BD[[#This Row],[NP]]*BD[[#This Row],[N.C]]</f>
        <v>0</v>
      </c>
      <c r="X4510" s="201" t="str">
        <f t="shared" si="271"/>
        <v/>
      </c>
      <c r="Y4510" s="182" t="b">
        <f t="shared" si="272"/>
        <v>0</v>
      </c>
      <c r="Z4510" s="199"/>
      <c r="AA4510" s="199"/>
      <c r="AB4510" s="112"/>
      <c r="AC4510" s="112"/>
      <c r="AD4510" s="112"/>
      <c r="AE4510" s="204"/>
      <c r="AF4510" s="199"/>
    </row>
    <row r="4511" spans="1:32" ht="15.6" hidden="1">
      <c r="A4511" s="198"/>
      <c r="B4511" s="199"/>
      <c r="C4511" s="199"/>
      <c r="D4511" s="199"/>
      <c r="E4511" s="200"/>
      <c r="F4511" s="200"/>
      <c r="G4511" s="199"/>
      <c r="H4511" s="199"/>
      <c r="I4511" s="200"/>
      <c r="J4511" s="204"/>
      <c r="K4511" s="199"/>
      <c r="L4511" s="199"/>
      <c r="M4511" s="199"/>
      <c r="N4511" s="112"/>
      <c r="O4511" s="199"/>
      <c r="P4511" s="199"/>
      <c r="Q4511" s="199"/>
      <c r="R4511" s="199"/>
      <c r="S4511" s="199"/>
      <c r="T4511" s="199">
        <f>BD[[#This Row],[ND]]*BD[[#This Row],[NE]]</f>
        <v>0</v>
      </c>
      <c r="U4511" s="201" t="str">
        <f t="shared" si="270"/>
        <v/>
      </c>
      <c r="V4511" s="199"/>
      <c r="W4511" s="199">
        <f>BD[[#This Row],[NP]]*BD[[#This Row],[N.C]]</f>
        <v>0</v>
      </c>
      <c r="X4511" s="201" t="str">
        <f t="shared" si="271"/>
        <v/>
      </c>
      <c r="Y4511" s="182" t="b">
        <f t="shared" si="272"/>
        <v>0</v>
      </c>
      <c r="Z4511" s="199"/>
      <c r="AA4511" s="199"/>
      <c r="AB4511" s="112"/>
      <c r="AC4511" s="112"/>
      <c r="AD4511" s="112"/>
      <c r="AE4511" s="204"/>
      <c r="AF4511" s="199"/>
    </row>
    <row r="4512" spans="1:32" ht="15.6" hidden="1">
      <c r="A4512" s="198"/>
      <c r="B4512" s="199"/>
      <c r="C4512" s="199"/>
      <c r="D4512" s="199"/>
      <c r="E4512" s="200"/>
      <c r="F4512" s="200"/>
      <c r="G4512" s="199"/>
      <c r="H4512" s="199"/>
      <c r="I4512" s="200"/>
      <c r="J4512" s="204"/>
      <c r="K4512" s="199"/>
      <c r="L4512" s="199"/>
      <c r="M4512" s="199"/>
      <c r="N4512" s="112"/>
      <c r="O4512" s="199"/>
      <c r="P4512" s="199"/>
      <c r="Q4512" s="199"/>
      <c r="R4512" s="199"/>
      <c r="S4512" s="199"/>
      <c r="T4512" s="199">
        <f>BD[[#This Row],[ND]]*BD[[#This Row],[NE]]</f>
        <v>0</v>
      </c>
      <c r="U4512" s="201" t="str">
        <f t="shared" si="270"/>
        <v/>
      </c>
      <c r="V4512" s="199"/>
      <c r="W4512" s="199">
        <f>BD[[#This Row],[NP]]*BD[[#This Row],[N.C]]</f>
        <v>0</v>
      </c>
      <c r="X4512" s="201" t="str">
        <f t="shared" si="271"/>
        <v/>
      </c>
      <c r="Y4512" s="182" t="b">
        <f t="shared" si="272"/>
        <v>0</v>
      </c>
      <c r="Z4512" s="199"/>
      <c r="AA4512" s="199"/>
      <c r="AB4512" s="112"/>
      <c r="AC4512" s="112"/>
      <c r="AD4512" s="112"/>
      <c r="AE4512" s="204"/>
      <c r="AF4512" s="199"/>
    </row>
    <row r="4513" spans="1:32" ht="15.6" hidden="1">
      <c r="A4513" s="198"/>
      <c r="B4513" s="199"/>
      <c r="C4513" s="199"/>
      <c r="D4513" s="199"/>
      <c r="E4513" s="200"/>
      <c r="F4513" s="200"/>
      <c r="G4513" s="199"/>
      <c r="H4513" s="199"/>
      <c r="I4513" s="200"/>
      <c r="J4513" s="204"/>
      <c r="K4513" s="199"/>
      <c r="L4513" s="199"/>
      <c r="M4513" s="199"/>
      <c r="N4513" s="112"/>
      <c r="O4513" s="199"/>
      <c r="P4513" s="199"/>
      <c r="Q4513" s="199"/>
      <c r="R4513" s="199"/>
      <c r="S4513" s="199"/>
      <c r="T4513" s="199">
        <f>BD[[#This Row],[ND]]*BD[[#This Row],[NE]]</f>
        <v>0</v>
      </c>
      <c r="U4513" s="201" t="str">
        <f t="shared" si="270"/>
        <v/>
      </c>
      <c r="V4513" s="199"/>
      <c r="W4513" s="199">
        <f>BD[[#This Row],[NP]]*BD[[#This Row],[N.C]]</f>
        <v>0</v>
      </c>
      <c r="X4513" s="201" t="str">
        <f t="shared" si="271"/>
        <v/>
      </c>
      <c r="Y4513" s="182" t="b">
        <f t="shared" si="272"/>
        <v>0</v>
      </c>
      <c r="Z4513" s="199"/>
      <c r="AA4513" s="199"/>
      <c r="AB4513" s="112"/>
      <c r="AC4513" s="112"/>
      <c r="AD4513" s="112"/>
      <c r="AE4513" s="204"/>
      <c r="AF4513" s="199"/>
    </row>
    <row r="4514" spans="1:32" ht="15.6" hidden="1">
      <c r="A4514" s="198"/>
      <c r="B4514" s="199"/>
      <c r="C4514" s="199"/>
      <c r="D4514" s="199"/>
      <c r="E4514" s="200"/>
      <c r="F4514" s="200"/>
      <c r="G4514" s="199"/>
      <c r="H4514" s="199"/>
      <c r="I4514" s="200"/>
      <c r="J4514" s="204"/>
      <c r="K4514" s="199"/>
      <c r="L4514" s="199"/>
      <c r="M4514" s="199"/>
      <c r="N4514" s="112"/>
      <c r="O4514" s="199"/>
      <c r="P4514" s="199"/>
      <c r="Q4514" s="199"/>
      <c r="R4514" s="199"/>
      <c r="S4514" s="199"/>
      <c r="T4514" s="199">
        <f>BD[[#This Row],[ND]]*BD[[#This Row],[NE]]</f>
        <v>0</v>
      </c>
      <c r="U4514" s="201" t="str">
        <f t="shared" si="270"/>
        <v/>
      </c>
      <c r="V4514" s="199"/>
      <c r="W4514" s="199">
        <f>BD[[#This Row],[NP]]*BD[[#This Row],[N.C]]</f>
        <v>0</v>
      </c>
      <c r="X4514" s="201" t="str">
        <f t="shared" si="271"/>
        <v/>
      </c>
      <c r="Y4514" s="182" t="b">
        <f t="shared" si="272"/>
        <v>0</v>
      </c>
      <c r="Z4514" s="199"/>
      <c r="AA4514" s="199"/>
      <c r="AB4514" s="112"/>
      <c r="AC4514" s="112"/>
      <c r="AD4514" s="112"/>
      <c r="AE4514" s="204"/>
      <c r="AF4514" s="199"/>
    </row>
    <row r="4515" spans="1:32" ht="15.6" hidden="1">
      <c r="A4515" s="198"/>
      <c r="B4515" s="199"/>
      <c r="C4515" s="199"/>
      <c r="D4515" s="199"/>
      <c r="E4515" s="200"/>
      <c r="F4515" s="200"/>
      <c r="G4515" s="199"/>
      <c r="H4515" s="199"/>
      <c r="I4515" s="200"/>
      <c r="J4515" s="204"/>
      <c r="K4515" s="199"/>
      <c r="L4515" s="199"/>
      <c r="M4515" s="199"/>
      <c r="N4515" s="112"/>
      <c r="O4515" s="199"/>
      <c r="P4515" s="199"/>
      <c r="Q4515" s="199"/>
      <c r="R4515" s="199"/>
      <c r="S4515" s="199"/>
      <c r="T4515" s="199">
        <f>BD[[#This Row],[ND]]*BD[[#This Row],[NE]]</f>
        <v>0</v>
      </c>
      <c r="U4515" s="201" t="str">
        <f t="shared" si="270"/>
        <v/>
      </c>
      <c r="V4515" s="199"/>
      <c r="W4515" s="199">
        <f>BD[[#This Row],[NP]]*BD[[#This Row],[N.C]]</f>
        <v>0</v>
      </c>
      <c r="X4515" s="201" t="str">
        <f t="shared" si="271"/>
        <v/>
      </c>
      <c r="Y4515" s="182" t="b">
        <f t="shared" si="272"/>
        <v>0</v>
      </c>
      <c r="Z4515" s="199"/>
      <c r="AA4515" s="199"/>
      <c r="AB4515" s="112"/>
      <c r="AC4515" s="112"/>
      <c r="AD4515" s="112"/>
      <c r="AE4515" s="204"/>
      <c r="AF4515" s="199"/>
    </row>
    <row r="4516" spans="1:32" ht="15.6" hidden="1">
      <c r="A4516" s="198"/>
      <c r="B4516" s="199"/>
      <c r="C4516" s="199"/>
      <c r="D4516" s="199"/>
      <c r="E4516" s="200"/>
      <c r="F4516" s="200"/>
      <c r="G4516" s="199"/>
      <c r="H4516" s="199"/>
      <c r="I4516" s="200"/>
      <c r="J4516" s="204"/>
      <c r="K4516" s="199"/>
      <c r="L4516" s="199"/>
      <c r="M4516" s="199"/>
      <c r="N4516" s="112"/>
      <c r="O4516" s="199"/>
      <c r="P4516" s="199"/>
      <c r="Q4516" s="199"/>
      <c r="R4516" s="199"/>
      <c r="S4516" s="199"/>
      <c r="T4516" s="199">
        <f>BD[[#This Row],[ND]]*BD[[#This Row],[NE]]</f>
        <v>0</v>
      </c>
      <c r="U4516" s="201" t="str">
        <f t="shared" si="270"/>
        <v/>
      </c>
      <c r="V4516" s="199"/>
      <c r="W4516" s="199">
        <f>BD[[#This Row],[NP]]*BD[[#This Row],[N.C]]</f>
        <v>0</v>
      </c>
      <c r="X4516" s="201" t="str">
        <f t="shared" si="271"/>
        <v/>
      </c>
      <c r="Y4516" s="182" t="b">
        <f t="shared" si="272"/>
        <v>0</v>
      </c>
      <c r="Z4516" s="199"/>
      <c r="AA4516" s="199"/>
      <c r="AB4516" s="112"/>
      <c r="AC4516" s="112"/>
      <c r="AD4516" s="112"/>
      <c r="AE4516" s="204"/>
      <c r="AF4516" s="199"/>
    </row>
    <row r="4517" spans="1:32" ht="15.6" hidden="1">
      <c r="A4517" s="198"/>
      <c r="B4517" s="199"/>
      <c r="C4517" s="199"/>
      <c r="D4517" s="199"/>
      <c r="E4517" s="200"/>
      <c r="F4517" s="200"/>
      <c r="G4517" s="199"/>
      <c r="H4517" s="199"/>
      <c r="I4517" s="200"/>
      <c r="J4517" s="204"/>
      <c r="K4517" s="199"/>
      <c r="L4517" s="199"/>
      <c r="M4517" s="199"/>
      <c r="N4517" s="112"/>
      <c r="O4517" s="199"/>
      <c r="P4517" s="199"/>
      <c r="Q4517" s="199"/>
      <c r="R4517" s="199"/>
      <c r="S4517" s="199"/>
      <c r="T4517" s="199">
        <f>BD[[#This Row],[ND]]*BD[[#This Row],[NE]]</f>
        <v>0</v>
      </c>
      <c r="U4517" s="201" t="str">
        <f t="shared" si="270"/>
        <v/>
      </c>
      <c r="V4517" s="199"/>
      <c r="W4517" s="199">
        <f>BD[[#This Row],[NP]]*BD[[#This Row],[N.C]]</f>
        <v>0</v>
      </c>
      <c r="X4517" s="201" t="str">
        <f t="shared" si="271"/>
        <v/>
      </c>
      <c r="Y4517" s="182" t="b">
        <f t="shared" si="272"/>
        <v>0</v>
      </c>
      <c r="Z4517" s="199"/>
      <c r="AA4517" s="199"/>
      <c r="AB4517" s="112"/>
      <c r="AC4517" s="112"/>
      <c r="AD4517" s="112"/>
      <c r="AE4517" s="204"/>
      <c r="AF4517" s="199"/>
    </row>
    <row r="4518" spans="1:32" ht="15.6" hidden="1">
      <c r="A4518" s="198"/>
      <c r="B4518" s="199"/>
      <c r="C4518" s="199"/>
      <c r="D4518" s="199"/>
      <c r="E4518" s="200"/>
      <c r="F4518" s="200"/>
      <c r="G4518" s="199"/>
      <c r="H4518" s="199"/>
      <c r="I4518" s="200"/>
      <c r="J4518" s="204"/>
      <c r="K4518" s="199"/>
      <c r="L4518" s="199"/>
      <c r="M4518" s="199"/>
      <c r="N4518" s="112"/>
      <c r="O4518" s="199"/>
      <c r="P4518" s="199"/>
      <c r="Q4518" s="199"/>
      <c r="R4518" s="199"/>
      <c r="S4518" s="199"/>
      <c r="T4518" s="199">
        <f>BD[[#This Row],[ND]]*BD[[#This Row],[NE]]</f>
        <v>0</v>
      </c>
      <c r="U4518" s="201" t="str">
        <f t="shared" si="270"/>
        <v/>
      </c>
      <c r="V4518" s="199"/>
      <c r="W4518" s="199">
        <f>BD[[#This Row],[NP]]*BD[[#This Row],[N.C]]</f>
        <v>0</v>
      </c>
      <c r="X4518" s="201" t="str">
        <f t="shared" si="271"/>
        <v/>
      </c>
      <c r="Y4518" s="182" t="b">
        <f t="shared" si="272"/>
        <v>0</v>
      </c>
      <c r="Z4518" s="199"/>
      <c r="AA4518" s="199"/>
      <c r="AB4518" s="112"/>
      <c r="AC4518" s="112"/>
      <c r="AD4518" s="112"/>
      <c r="AE4518" s="204"/>
      <c r="AF4518" s="199"/>
    </row>
    <row r="4519" spans="1:32" ht="15.6" hidden="1">
      <c r="A4519" s="198"/>
      <c r="B4519" s="199"/>
      <c r="C4519" s="199"/>
      <c r="D4519" s="199"/>
      <c r="E4519" s="200"/>
      <c r="F4519" s="200"/>
      <c r="G4519" s="199"/>
      <c r="H4519" s="199"/>
      <c r="I4519" s="200"/>
      <c r="J4519" s="204"/>
      <c r="K4519" s="199"/>
      <c r="L4519" s="199"/>
      <c r="M4519" s="199"/>
      <c r="N4519" s="112"/>
      <c r="O4519" s="199"/>
      <c r="P4519" s="199"/>
      <c r="Q4519" s="199"/>
      <c r="R4519" s="199"/>
      <c r="S4519" s="199"/>
      <c r="T4519" s="199">
        <f>BD[[#This Row],[ND]]*BD[[#This Row],[NE]]</f>
        <v>0</v>
      </c>
      <c r="U4519" s="201" t="str">
        <f t="shared" si="270"/>
        <v/>
      </c>
      <c r="V4519" s="199"/>
      <c r="W4519" s="199">
        <f>BD[[#This Row],[NP]]*BD[[#This Row],[N.C]]</f>
        <v>0</v>
      </c>
      <c r="X4519" s="201" t="str">
        <f t="shared" si="271"/>
        <v/>
      </c>
      <c r="Y4519" s="182" t="b">
        <f t="shared" si="272"/>
        <v>0</v>
      </c>
      <c r="Z4519" s="199"/>
      <c r="AA4519" s="199"/>
      <c r="AB4519" s="112"/>
      <c r="AC4519" s="112"/>
      <c r="AD4519" s="112"/>
      <c r="AE4519" s="204"/>
      <c r="AF4519" s="199"/>
    </row>
    <row r="4520" spans="1:32" ht="15.6" hidden="1">
      <c r="A4520" s="198"/>
      <c r="B4520" s="199"/>
      <c r="C4520" s="199"/>
      <c r="D4520" s="199"/>
      <c r="E4520" s="200"/>
      <c r="F4520" s="200"/>
      <c r="G4520" s="199"/>
      <c r="H4520" s="199"/>
      <c r="I4520" s="200"/>
      <c r="J4520" s="204"/>
      <c r="K4520" s="199"/>
      <c r="L4520" s="199"/>
      <c r="M4520" s="199"/>
      <c r="N4520" s="112"/>
      <c r="O4520" s="199"/>
      <c r="P4520" s="199"/>
      <c r="Q4520" s="199"/>
      <c r="R4520" s="199"/>
      <c r="S4520" s="199"/>
      <c r="T4520" s="199">
        <f>BD[[#This Row],[ND]]*BD[[#This Row],[NE]]</f>
        <v>0</v>
      </c>
      <c r="U4520" s="201" t="str">
        <f t="shared" si="270"/>
        <v/>
      </c>
      <c r="V4520" s="199"/>
      <c r="W4520" s="199">
        <f>BD[[#This Row],[NP]]*BD[[#This Row],[N.C]]</f>
        <v>0</v>
      </c>
      <c r="X4520" s="201" t="str">
        <f t="shared" si="271"/>
        <v/>
      </c>
      <c r="Y4520" s="182" t="b">
        <f t="shared" si="272"/>
        <v>0</v>
      </c>
      <c r="Z4520" s="199"/>
      <c r="AA4520" s="199"/>
      <c r="AB4520" s="112"/>
      <c r="AC4520" s="112"/>
      <c r="AD4520" s="112"/>
      <c r="AE4520" s="204"/>
      <c r="AF4520" s="199"/>
    </row>
    <row r="4521" spans="1:32" ht="15.6" hidden="1">
      <c r="A4521" s="198"/>
      <c r="B4521" s="199"/>
      <c r="C4521" s="199"/>
      <c r="D4521" s="199"/>
      <c r="E4521" s="200"/>
      <c r="F4521" s="200"/>
      <c r="G4521" s="199"/>
      <c r="H4521" s="199"/>
      <c r="I4521" s="200"/>
      <c r="J4521" s="204"/>
      <c r="K4521" s="199"/>
      <c r="L4521" s="199"/>
      <c r="M4521" s="199"/>
      <c r="N4521" s="112"/>
      <c r="O4521" s="199"/>
      <c r="P4521" s="199"/>
      <c r="Q4521" s="199"/>
      <c r="R4521" s="199"/>
      <c r="S4521" s="199"/>
      <c r="T4521" s="199">
        <f>BD[[#This Row],[ND]]*BD[[#This Row],[NE]]</f>
        <v>0</v>
      </c>
      <c r="U4521" s="201" t="str">
        <f t="shared" si="270"/>
        <v/>
      </c>
      <c r="V4521" s="199"/>
      <c r="W4521" s="199">
        <f>BD[[#This Row],[NP]]*BD[[#This Row],[N.C]]</f>
        <v>0</v>
      </c>
      <c r="X4521" s="201" t="str">
        <f t="shared" si="271"/>
        <v/>
      </c>
      <c r="Y4521" s="182" t="b">
        <f t="shared" si="272"/>
        <v>0</v>
      </c>
      <c r="Z4521" s="199"/>
      <c r="AA4521" s="199"/>
      <c r="AB4521" s="112"/>
      <c r="AC4521" s="112"/>
      <c r="AD4521" s="112"/>
      <c r="AE4521" s="204"/>
      <c r="AF4521" s="199"/>
    </row>
    <row r="4522" spans="1:32" ht="15.6" hidden="1">
      <c r="A4522" s="198"/>
      <c r="B4522" s="199"/>
      <c r="C4522" s="199"/>
      <c r="D4522" s="199"/>
      <c r="E4522" s="200"/>
      <c r="F4522" s="200"/>
      <c r="G4522" s="199"/>
      <c r="H4522" s="199"/>
      <c r="I4522" s="200"/>
      <c r="J4522" s="204"/>
      <c r="K4522" s="199"/>
      <c r="L4522" s="199"/>
      <c r="M4522" s="199"/>
      <c r="N4522" s="112"/>
      <c r="O4522" s="199"/>
      <c r="P4522" s="199"/>
      <c r="Q4522" s="199"/>
      <c r="R4522" s="199"/>
      <c r="S4522" s="199"/>
      <c r="T4522" s="199">
        <f>BD[[#This Row],[ND]]*BD[[#This Row],[NE]]</f>
        <v>0</v>
      </c>
      <c r="U4522" s="201" t="str">
        <f t="shared" si="270"/>
        <v/>
      </c>
      <c r="V4522" s="199"/>
      <c r="W4522" s="199">
        <f>BD[[#This Row],[NP]]*BD[[#This Row],[N.C]]</f>
        <v>0</v>
      </c>
      <c r="X4522" s="201" t="str">
        <f t="shared" si="271"/>
        <v/>
      </c>
      <c r="Y4522" s="182" t="b">
        <f t="shared" si="272"/>
        <v>0</v>
      </c>
      <c r="Z4522" s="199"/>
      <c r="AA4522" s="199"/>
      <c r="AB4522" s="112"/>
      <c r="AC4522" s="112"/>
      <c r="AD4522" s="112"/>
      <c r="AE4522" s="204"/>
      <c r="AF4522" s="199"/>
    </row>
    <row r="4523" spans="1:32" ht="15.6" hidden="1">
      <c r="A4523" s="198"/>
      <c r="B4523" s="199"/>
      <c r="C4523" s="199"/>
      <c r="D4523" s="199"/>
      <c r="E4523" s="200"/>
      <c r="F4523" s="200"/>
      <c r="G4523" s="199"/>
      <c r="H4523" s="199"/>
      <c r="I4523" s="200"/>
      <c r="J4523" s="204"/>
      <c r="K4523" s="199"/>
      <c r="L4523" s="199"/>
      <c r="M4523" s="199"/>
      <c r="N4523" s="112"/>
      <c r="O4523" s="199"/>
      <c r="P4523" s="199"/>
      <c r="Q4523" s="199"/>
      <c r="R4523" s="199"/>
      <c r="S4523" s="199"/>
      <c r="T4523" s="199">
        <f>BD[[#This Row],[ND]]*BD[[#This Row],[NE]]</f>
        <v>0</v>
      </c>
      <c r="U4523" s="201" t="str">
        <f t="shared" si="270"/>
        <v/>
      </c>
      <c r="V4523" s="199"/>
      <c r="W4523" s="199">
        <f>BD[[#This Row],[NP]]*BD[[#This Row],[N.C]]</f>
        <v>0</v>
      </c>
      <c r="X4523" s="201" t="str">
        <f t="shared" si="271"/>
        <v/>
      </c>
      <c r="Y4523" s="182" t="b">
        <f t="shared" si="272"/>
        <v>0</v>
      </c>
      <c r="Z4523" s="199"/>
      <c r="AA4523" s="199"/>
      <c r="AB4523" s="112"/>
      <c r="AC4523" s="112"/>
      <c r="AD4523" s="112"/>
      <c r="AE4523" s="204"/>
      <c r="AF4523" s="199"/>
    </row>
    <row r="4524" spans="1:32" ht="15.6" hidden="1">
      <c r="A4524" s="198"/>
      <c r="B4524" s="199"/>
      <c r="C4524" s="199"/>
      <c r="D4524" s="199"/>
      <c r="E4524" s="200"/>
      <c r="F4524" s="200"/>
      <c r="G4524" s="199"/>
      <c r="H4524" s="199"/>
      <c r="I4524" s="200"/>
      <c r="J4524" s="204"/>
      <c r="K4524" s="199"/>
      <c r="L4524" s="199"/>
      <c r="M4524" s="199"/>
      <c r="N4524" s="112"/>
      <c r="O4524" s="199"/>
      <c r="P4524" s="199"/>
      <c r="Q4524" s="199"/>
      <c r="R4524" s="199"/>
      <c r="S4524" s="199"/>
      <c r="T4524" s="199">
        <f>BD[[#This Row],[ND]]*BD[[#This Row],[NE]]</f>
        <v>0</v>
      </c>
      <c r="U4524" s="201" t="str">
        <f t="shared" si="270"/>
        <v/>
      </c>
      <c r="V4524" s="199"/>
      <c r="W4524" s="199">
        <f>BD[[#This Row],[NP]]*BD[[#This Row],[N.C]]</f>
        <v>0</v>
      </c>
      <c r="X4524" s="201" t="str">
        <f t="shared" si="271"/>
        <v/>
      </c>
      <c r="Y4524" s="182" t="b">
        <f t="shared" si="272"/>
        <v>0</v>
      </c>
      <c r="Z4524" s="199"/>
      <c r="AA4524" s="199"/>
      <c r="AB4524" s="112"/>
      <c r="AC4524" s="112"/>
      <c r="AD4524" s="112"/>
      <c r="AE4524" s="204"/>
      <c r="AF4524" s="199"/>
    </row>
    <row r="4525" spans="1:32" ht="15.6" hidden="1">
      <c r="A4525" s="198"/>
      <c r="B4525" s="199"/>
      <c r="C4525" s="199"/>
      <c r="D4525" s="199"/>
      <c r="E4525" s="200"/>
      <c r="F4525" s="200"/>
      <c r="G4525" s="199"/>
      <c r="H4525" s="199"/>
      <c r="I4525" s="200"/>
      <c r="J4525" s="204"/>
      <c r="K4525" s="199"/>
      <c r="L4525" s="199"/>
      <c r="M4525" s="199"/>
      <c r="N4525" s="112"/>
      <c r="O4525" s="199"/>
      <c r="P4525" s="199"/>
      <c r="Q4525" s="199"/>
      <c r="R4525" s="199"/>
      <c r="S4525" s="199"/>
      <c r="T4525" s="199">
        <f>BD[[#This Row],[ND]]*BD[[#This Row],[NE]]</f>
        <v>0</v>
      </c>
      <c r="U4525" s="201" t="str">
        <f t="shared" si="270"/>
        <v/>
      </c>
      <c r="V4525" s="199"/>
      <c r="W4525" s="199">
        <f>BD[[#This Row],[NP]]*BD[[#This Row],[N.C]]</f>
        <v>0</v>
      </c>
      <c r="X4525" s="201" t="str">
        <f t="shared" si="271"/>
        <v/>
      </c>
      <c r="Y4525" s="182" t="b">
        <f t="shared" si="272"/>
        <v>0</v>
      </c>
      <c r="Z4525" s="199"/>
      <c r="AA4525" s="199"/>
      <c r="AB4525" s="112"/>
      <c r="AC4525" s="112"/>
      <c r="AD4525" s="112"/>
      <c r="AE4525" s="204"/>
      <c r="AF4525" s="199"/>
    </row>
    <row r="4526" spans="1:32" ht="15.6" hidden="1">
      <c r="A4526" s="198"/>
      <c r="B4526" s="199"/>
      <c r="C4526" s="199"/>
      <c r="D4526" s="199"/>
      <c r="E4526" s="200"/>
      <c r="F4526" s="200"/>
      <c r="G4526" s="199"/>
      <c r="H4526" s="199"/>
      <c r="I4526" s="200"/>
      <c r="J4526" s="204"/>
      <c r="K4526" s="199"/>
      <c r="L4526" s="199"/>
      <c r="M4526" s="199"/>
      <c r="N4526" s="112"/>
      <c r="O4526" s="199"/>
      <c r="P4526" s="199"/>
      <c r="Q4526" s="199"/>
      <c r="R4526" s="199"/>
      <c r="S4526" s="199"/>
      <c r="T4526" s="199">
        <f>BD[[#This Row],[ND]]*BD[[#This Row],[NE]]</f>
        <v>0</v>
      </c>
      <c r="U4526" s="201" t="str">
        <f t="shared" si="270"/>
        <v/>
      </c>
      <c r="V4526" s="199"/>
      <c r="W4526" s="199">
        <f>BD[[#This Row],[NP]]*BD[[#This Row],[N.C]]</f>
        <v>0</v>
      </c>
      <c r="X4526" s="201" t="str">
        <f t="shared" si="271"/>
        <v/>
      </c>
      <c r="Y4526" s="182" t="b">
        <f t="shared" si="272"/>
        <v>0</v>
      </c>
      <c r="Z4526" s="199"/>
      <c r="AA4526" s="199"/>
      <c r="AB4526" s="112"/>
      <c r="AC4526" s="112"/>
      <c r="AD4526" s="112"/>
      <c r="AE4526" s="204"/>
      <c r="AF4526" s="199"/>
    </row>
    <row r="4527" spans="1:32" ht="15.6" hidden="1">
      <c r="A4527" s="198"/>
      <c r="B4527" s="199"/>
      <c r="C4527" s="199"/>
      <c r="D4527" s="199"/>
      <c r="E4527" s="200"/>
      <c r="F4527" s="200"/>
      <c r="G4527" s="199"/>
      <c r="H4527" s="199"/>
      <c r="I4527" s="200"/>
      <c r="J4527" s="204"/>
      <c r="K4527" s="199"/>
      <c r="L4527" s="199"/>
      <c r="M4527" s="199"/>
      <c r="N4527" s="112"/>
      <c r="O4527" s="199"/>
      <c r="P4527" s="199"/>
      <c r="Q4527" s="199"/>
      <c r="R4527" s="199"/>
      <c r="S4527" s="199"/>
      <c r="T4527" s="199">
        <f>BD[[#This Row],[ND]]*BD[[#This Row],[NE]]</f>
        <v>0</v>
      </c>
      <c r="U4527" s="201" t="str">
        <f t="shared" si="270"/>
        <v/>
      </c>
      <c r="V4527" s="199"/>
      <c r="W4527" s="199">
        <f>BD[[#This Row],[NP]]*BD[[#This Row],[N.C]]</f>
        <v>0</v>
      </c>
      <c r="X4527" s="201" t="str">
        <f t="shared" si="271"/>
        <v/>
      </c>
      <c r="Y4527" s="182" t="b">
        <f t="shared" si="272"/>
        <v>0</v>
      </c>
      <c r="Z4527" s="199"/>
      <c r="AA4527" s="199"/>
      <c r="AB4527" s="112"/>
      <c r="AC4527" s="112"/>
      <c r="AD4527" s="112"/>
      <c r="AE4527" s="204"/>
      <c r="AF4527" s="199"/>
    </row>
    <row r="4528" spans="1:32" ht="15.6" hidden="1">
      <c r="A4528" s="198"/>
      <c r="B4528" s="199"/>
      <c r="C4528" s="199"/>
      <c r="D4528" s="199"/>
      <c r="E4528" s="200"/>
      <c r="F4528" s="200"/>
      <c r="G4528" s="199"/>
      <c r="H4528" s="199"/>
      <c r="I4528" s="200"/>
      <c r="J4528" s="204"/>
      <c r="K4528" s="199"/>
      <c r="L4528" s="199"/>
      <c r="M4528" s="199"/>
      <c r="N4528" s="112"/>
      <c r="O4528" s="199"/>
      <c r="P4528" s="199"/>
      <c r="Q4528" s="199"/>
      <c r="R4528" s="199"/>
      <c r="S4528" s="199"/>
      <c r="T4528" s="199">
        <f>BD[[#This Row],[ND]]*BD[[#This Row],[NE]]</f>
        <v>0</v>
      </c>
      <c r="U4528" s="201" t="str">
        <f t="shared" si="270"/>
        <v/>
      </c>
      <c r="V4528" s="199"/>
      <c r="W4528" s="199">
        <f>BD[[#This Row],[NP]]*BD[[#This Row],[N.C]]</f>
        <v>0</v>
      </c>
      <c r="X4528" s="201" t="str">
        <f t="shared" si="271"/>
        <v/>
      </c>
      <c r="Y4528" s="182" t="b">
        <f t="shared" si="272"/>
        <v>0</v>
      </c>
      <c r="Z4528" s="199"/>
      <c r="AA4528" s="199"/>
      <c r="AB4528" s="112"/>
      <c r="AC4528" s="112"/>
      <c r="AD4528" s="112"/>
      <c r="AE4528" s="204"/>
      <c r="AF4528" s="199"/>
    </row>
    <row r="4529" spans="1:32" ht="15.6" hidden="1">
      <c r="A4529" s="198"/>
      <c r="B4529" s="199"/>
      <c r="C4529" s="199"/>
      <c r="D4529" s="199"/>
      <c r="E4529" s="200"/>
      <c r="F4529" s="200"/>
      <c r="G4529" s="199"/>
      <c r="H4529" s="199"/>
      <c r="I4529" s="200"/>
      <c r="J4529" s="204"/>
      <c r="K4529" s="199"/>
      <c r="L4529" s="199"/>
      <c r="M4529" s="199"/>
      <c r="N4529" s="112"/>
      <c r="O4529" s="199"/>
      <c r="P4529" s="199"/>
      <c r="Q4529" s="199"/>
      <c r="R4529" s="199"/>
      <c r="S4529" s="199"/>
      <c r="T4529" s="199">
        <f>BD[[#This Row],[ND]]*BD[[#This Row],[NE]]</f>
        <v>0</v>
      </c>
      <c r="U4529" s="201" t="str">
        <f t="shared" si="270"/>
        <v/>
      </c>
      <c r="V4529" s="199"/>
      <c r="W4529" s="199">
        <f>BD[[#This Row],[NP]]*BD[[#This Row],[N.C]]</f>
        <v>0</v>
      </c>
      <c r="X4529" s="201" t="str">
        <f t="shared" si="271"/>
        <v/>
      </c>
      <c r="Y4529" s="182" t="b">
        <f t="shared" si="272"/>
        <v>0</v>
      </c>
      <c r="Z4529" s="199"/>
      <c r="AA4529" s="199"/>
      <c r="AB4529" s="112"/>
      <c r="AC4529" s="112"/>
      <c r="AD4529" s="112"/>
      <c r="AE4529" s="204"/>
      <c r="AF4529" s="199"/>
    </row>
    <row r="4530" spans="1:32" ht="15.6" hidden="1">
      <c r="A4530" s="198"/>
      <c r="B4530" s="199"/>
      <c r="C4530" s="199"/>
      <c r="D4530" s="199"/>
      <c r="E4530" s="200"/>
      <c r="F4530" s="200"/>
      <c r="G4530" s="199"/>
      <c r="H4530" s="199"/>
      <c r="I4530" s="200"/>
      <c r="J4530" s="204"/>
      <c r="K4530" s="199"/>
      <c r="L4530" s="199"/>
      <c r="M4530" s="199"/>
      <c r="N4530" s="112"/>
      <c r="O4530" s="199"/>
      <c r="P4530" s="199"/>
      <c r="Q4530" s="199"/>
      <c r="R4530" s="199"/>
      <c r="S4530" s="199"/>
      <c r="T4530" s="199">
        <f>BD[[#This Row],[ND]]*BD[[#This Row],[NE]]</f>
        <v>0</v>
      </c>
      <c r="U4530" s="201" t="str">
        <f t="shared" si="270"/>
        <v/>
      </c>
      <c r="V4530" s="199"/>
      <c r="W4530" s="199">
        <f>BD[[#This Row],[NP]]*BD[[#This Row],[N.C]]</f>
        <v>0</v>
      </c>
      <c r="X4530" s="201" t="str">
        <f t="shared" si="271"/>
        <v/>
      </c>
      <c r="Y4530" s="182" t="b">
        <f t="shared" si="272"/>
        <v>0</v>
      </c>
      <c r="Z4530" s="199"/>
      <c r="AA4530" s="199"/>
      <c r="AB4530" s="112"/>
      <c r="AC4530" s="112"/>
      <c r="AD4530" s="112"/>
      <c r="AE4530" s="204"/>
      <c r="AF4530" s="199"/>
    </row>
    <row r="4531" spans="1:32" ht="15.6" hidden="1">
      <c r="A4531" s="198"/>
      <c r="B4531" s="199"/>
      <c r="C4531" s="199"/>
      <c r="D4531" s="199"/>
      <c r="E4531" s="200"/>
      <c r="F4531" s="200"/>
      <c r="G4531" s="199"/>
      <c r="H4531" s="199"/>
      <c r="I4531" s="200"/>
      <c r="J4531" s="204"/>
      <c r="K4531" s="199"/>
      <c r="L4531" s="199"/>
      <c r="M4531" s="199"/>
      <c r="N4531" s="112"/>
      <c r="O4531" s="199"/>
      <c r="P4531" s="199"/>
      <c r="Q4531" s="199"/>
      <c r="R4531" s="199"/>
      <c r="S4531" s="199"/>
      <c r="T4531" s="199">
        <f>BD[[#This Row],[ND]]*BD[[#This Row],[NE]]</f>
        <v>0</v>
      </c>
      <c r="U4531" s="201" t="str">
        <f t="shared" si="270"/>
        <v/>
      </c>
      <c r="V4531" s="199"/>
      <c r="W4531" s="199">
        <f>BD[[#This Row],[NP]]*BD[[#This Row],[N.C]]</f>
        <v>0</v>
      </c>
      <c r="X4531" s="201" t="str">
        <f t="shared" si="271"/>
        <v/>
      </c>
      <c r="Y4531" s="182" t="b">
        <f t="shared" si="272"/>
        <v>0</v>
      </c>
      <c r="Z4531" s="199"/>
      <c r="AA4531" s="199"/>
      <c r="AB4531" s="112"/>
      <c r="AC4531" s="112"/>
      <c r="AD4531" s="112"/>
      <c r="AE4531" s="204"/>
      <c r="AF4531" s="199"/>
    </row>
    <row r="4532" spans="1:32" ht="15.6" hidden="1">
      <c r="A4532" s="198"/>
      <c r="B4532" s="199"/>
      <c r="C4532" s="199"/>
      <c r="D4532" s="199"/>
      <c r="E4532" s="200"/>
      <c r="F4532" s="200"/>
      <c r="G4532" s="199"/>
      <c r="H4532" s="199"/>
      <c r="I4532" s="200"/>
      <c r="J4532" s="204"/>
      <c r="K4532" s="199"/>
      <c r="L4532" s="199"/>
      <c r="M4532" s="199"/>
      <c r="N4532" s="112"/>
      <c r="O4532" s="199"/>
      <c r="P4532" s="199"/>
      <c r="Q4532" s="199"/>
      <c r="R4532" s="199"/>
      <c r="S4532" s="199"/>
      <c r="T4532" s="199">
        <f>BD[[#This Row],[ND]]*BD[[#This Row],[NE]]</f>
        <v>0</v>
      </c>
      <c r="U4532" s="201" t="str">
        <f t="shared" si="270"/>
        <v/>
      </c>
      <c r="V4532" s="199"/>
      <c r="W4532" s="199">
        <f>BD[[#This Row],[NP]]*BD[[#This Row],[N.C]]</f>
        <v>0</v>
      </c>
      <c r="X4532" s="201" t="str">
        <f t="shared" si="271"/>
        <v/>
      </c>
      <c r="Y4532" s="182" t="b">
        <f t="shared" si="272"/>
        <v>0</v>
      </c>
      <c r="Z4532" s="199"/>
      <c r="AA4532" s="199"/>
      <c r="AB4532" s="112"/>
      <c r="AC4532" s="112"/>
      <c r="AD4532" s="112"/>
      <c r="AE4532" s="204"/>
      <c r="AF4532" s="199"/>
    </row>
    <row r="4533" spans="1:32" ht="15.6" hidden="1">
      <c r="A4533" s="198"/>
      <c r="B4533" s="199"/>
      <c r="C4533" s="199"/>
      <c r="D4533" s="199"/>
      <c r="E4533" s="200"/>
      <c r="F4533" s="200"/>
      <c r="G4533" s="199"/>
      <c r="H4533" s="199"/>
      <c r="I4533" s="200"/>
      <c r="J4533" s="204"/>
      <c r="K4533" s="199"/>
      <c r="L4533" s="199"/>
      <c r="M4533" s="199"/>
      <c r="N4533" s="112"/>
      <c r="O4533" s="199"/>
      <c r="P4533" s="199"/>
      <c r="Q4533" s="199"/>
      <c r="R4533" s="199"/>
      <c r="S4533" s="199"/>
      <c r="T4533" s="199">
        <f>BD[[#This Row],[ND]]*BD[[#This Row],[NE]]</f>
        <v>0</v>
      </c>
      <c r="U4533" s="201" t="str">
        <f t="shared" si="270"/>
        <v/>
      </c>
      <c r="V4533" s="199"/>
      <c r="W4533" s="199">
        <f>BD[[#This Row],[NP]]*BD[[#This Row],[N.C]]</f>
        <v>0</v>
      </c>
      <c r="X4533" s="201" t="str">
        <f t="shared" si="271"/>
        <v/>
      </c>
      <c r="Y4533" s="182" t="b">
        <f t="shared" si="272"/>
        <v>0</v>
      </c>
      <c r="Z4533" s="199"/>
      <c r="AA4533" s="199"/>
      <c r="AB4533" s="112"/>
      <c r="AC4533" s="112"/>
      <c r="AD4533" s="112"/>
      <c r="AE4533" s="204"/>
      <c r="AF4533" s="199"/>
    </row>
    <row r="4534" spans="1:32" ht="15.6" hidden="1">
      <c r="A4534" s="198"/>
      <c r="B4534" s="199"/>
      <c r="C4534" s="199"/>
      <c r="D4534" s="199"/>
      <c r="E4534" s="200"/>
      <c r="F4534" s="200"/>
      <c r="G4534" s="199"/>
      <c r="H4534" s="199"/>
      <c r="I4534" s="200"/>
      <c r="J4534" s="204"/>
      <c r="K4534" s="199"/>
      <c r="L4534" s="199"/>
      <c r="M4534" s="199"/>
      <c r="N4534" s="112"/>
      <c r="O4534" s="199"/>
      <c r="P4534" s="199"/>
      <c r="Q4534" s="199"/>
      <c r="R4534" s="199"/>
      <c r="S4534" s="199"/>
      <c r="T4534" s="199">
        <f>BD[[#This Row],[ND]]*BD[[#This Row],[NE]]</f>
        <v>0</v>
      </c>
      <c r="U4534" s="201" t="str">
        <f t="shared" si="270"/>
        <v/>
      </c>
      <c r="V4534" s="199"/>
      <c r="W4534" s="199">
        <f>BD[[#This Row],[NP]]*BD[[#This Row],[N.C]]</f>
        <v>0</v>
      </c>
      <c r="X4534" s="201" t="str">
        <f t="shared" si="271"/>
        <v/>
      </c>
      <c r="Y4534" s="182" t="b">
        <f t="shared" si="272"/>
        <v>0</v>
      </c>
      <c r="Z4534" s="199"/>
      <c r="AA4534" s="199"/>
      <c r="AB4534" s="112"/>
      <c r="AC4534" s="112"/>
      <c r="AD4534" s="112"/>
      <c r="AE4534" s="204"/>
      <c r="AF4534" s="199"/>
    </row>
    <row r="4535" spans="1:32" ht="15.6" hidden="1">
      <c r="A4535" s="198"/>
      <c r="B4535" s="199"/>
      <c r="C4535" s="199"/>
      <c r="D4535" s="199"/>
      <c r="E4535" s="200"/>
      <c r="F4535" s="200"/>
      <c r="G4535" s="199"/>
      <c r="H4535" s="199"/>
      <c r="I4535" s="200"/>
      <c r="J4535" s="204"/>
      <c r="K4535" s="199"/>
      <c r="L4535" s="199"/>
      <c r="M4535" s="199"/>
      <c r="N4535" s="112"/>
      <c r="O4535" s="199"/>
      <c r="P4535" s="199"/>
      <c r="Q4535" s="199"/>
      <c r="R4535" s="199"/>
      <c r="S4535" s="199"/>
      <c r="T4535" s="199">
        <f>BD[[#This Row],[ND]]*BD[[#This Row],[NE]]</f>
        <v>0</v>
      </c>
      <c r="U4535" s="201" t="str">
        <f t="shared" si="270"/>
        <v/>
      </c>
      <c r="V4535" s="199"/>
      <c r="W4535" s="199">
        <f>BD[[#This Row],[NP]]*BD[[#This Row],[N.C]]</f>
        <v>0</v>
      </c>
      <c r="X4535" s="201" t="str">
        <f t="shared" si="271"/>
        <v/>
      </c>
      <c r="Y4535" s="182" t="b">
        <f t="shared" si="272"/>
        <v>0</v>
      </c>
      <c r="Z4535" s="199"/>
      <c r="AA4535" s="199"/>
      <c r="AB4535" s="112"/>
      <c r="AC4535" s="112"/>
      <c r="AD4535" s="112"/>
      <c r="AE4535" s="204"/>
      <c r="AF4535" s="199"/>
    </row>
    <row r="4536" spans="1:32" ht="15.6" hidden="1">
      <c r="A4536" s="198"/>
      <c r="B4536" s="199"/>
      <c r="C4536" s="199"/>
      <c r="D4536" s="199"/>
      <c r="E4536" s="200"/>
      <c r="F4536" s="200"/>
      <c r="G4536" s="199"/>
      <c r="H4536" s="199"/>
      <c r="I4536" s="200"/>
      <c r="J4536" s="204"/>
      <c r="K4536" s="199"/>
      <c r="L4536" s="199"/>
      <c r="M4536" s="199"/>
      <c r="N4536" s="112"/>
      <c r="O4536" s="199"/>
      <c r="P4536" s="199"/>
      <c r="Q4536" s="199"/>
      <c r="R4536" s="199"/>
      <c r="S4536" s="199"/>
      <c r="T4536" s="199">
        <f>BD[[#This Row],[ND]]*BD[[#This Row],[NE]]</f>
        <v>0</v>
      </c>
      <c r="U4536" s="201" t="str">
        <f t="shared" si="270"/>
        <v/>
      </c>
      <c r="V4536" s="199"/>
      <c r="W4536" s="199">
        <f>BD[[#This Row],[NP]]*BD[[#This Row],[N.C]]</f>
        <v>0</v>
      </c>
      <c r="X4536" s="201" t="str">
        <f t="shared" si="271"/>
        <v/>
      </c>
      <c r="Y4536" s="182" t="b">
        <f t="shared" si="272"/>
        <v>0</v>
      </c>
      <c r="Z4536" s="199"/>
      <c r="AA4536" s="199"/>
      <c r="AB4536" s="112"/>
      <c r="AC4536" s="112"/>
      <c r="AD4536" s="112"/>
      <c r="AE4536" s="204"/>
      <c r="AF4536" s="199"/>
    </row>
    <row r="4537" spans="1:32" ht="15.6" hidden="1">
      <c r="A4537" s="198"/>
      <c r="B4537" s="199"/>
      <c r="C4537" s="199"/>
      <c r="D4537" s="199"/>
      <c r="E4537" s="200"/>
      <c r="F4537" s="200"/>
      <c r="G4537" s="199"/>
      <c r="H4537" s="199"/>
      <c r="I4537" s="200"/>
      <c r="J4537" s="204"/>
      <c r="K4537" s="199"/>
      <c r="L4537" s="199"/>
      <c r="M4537" s="199"/>
      <c r="N4537" s="112"/>
      <c r="O4537" s="199"/>
      <c r="P4537" s="199"/>
      <c r="Q4537" s="199"/>
      <c r="R4537" s="199"/>
      <c r="S4537" s="199"/>
      <c r="T4537" s="199">
        <f>BD[[#This Row],[ND]]*BD[[#This Row],[NE]]</f>
        <v>0</v>
      </c>
      <c r="U4537" s="201" t="str">
        <f t="shared" si="270"/>
        <v/>
      </c>
      <c r="V4537" s="199"/>
      <c r="W4537" s="199">
        <f>BD[[#This Row],[NP]]*BD[[#This Row],[N.C]]</f>
        <v>0</v>
      </c>
      <c r="X4537" s="201" t="str">
        <f t="shared" si="271"/>
        <v/>
      </c>
      <c r="Y4537" s="182" t="b">
        <f t="shared" si="272"/>
        <v>0</v>
      </c>
      <c r="Z4537" s="199"/>
      <c r="AA4537" s="199"/>
      <c r="AB4537" s="112"/>
      <c r="AC4537" s="112"/>
      <c r="AD4537" s="112"/>
      <c r="AE4537" s="204"/>
      <c r="AF4537" s="199"/>
    </row>
    <row r="4538" spans="1:32" ht="15.6" hidden="1">
      <c r="A4538" s="198"/>
      <c r="B4538" s="199"/>
      <c r="C4538" s="199"/>
      <c r="D4538" s="199"/>
      <c r="E4538" s="200"/>
      <c r="F4538" s="200"/>
      <c r="G4538" s="199"/>
      <c r="H4538" s="199"/>
      <c r="I4538" s="200"/>
      <c r="J4538" s="204"/>
      <c r="K4538" s="199"/>
      <c r="L4538" s="199"/>
      <c r="M4538" s="199"/>
      <c r="N4538" s="112"/>
      <c r="O4538" s="199"/>
      <c r="P4538" s="199"/>
      <c r="Q4538" s="199"/>
      <c r="R4538" s="199"/>
      <c r="S4538" s="199"/>
      <c r="T4538" s="199">
        <f>BD[[#This Row],[ND]]*BD[[#This Row],[NE]]</f>
        <v>0</v>
      </c>
      <c r="U4538" s="201" t="str">
        <f t="shared" si="270"/>
        <v/>
      </c>
      <c r="V4538" s="199"/>
      <c r="W4538" s="199">
        <f>BD[[#This Row],[NP]]*BD[[#This Row],[N.C]]</f>
        <v>0</v>
      </c>
      <c r="X4538" s="201" t="str">
        <f t="shared" si="271"/>
        <v/>
      </c>
      <c r="Y4538" s="182" t="b">
        <f t="shared" si="272"/>
        <v>0</v>
      </c>
      <c r="Z4538" s="199"/>
      <c r="AA4538" s="199"/>
      <c r="AB4538" s="112"/>
      <c r="AC4538" s="112"/>
      <c r="AD4538" s="112"/>
      <c r="AE4538" s="204"/>
      <c r="AF4538" s="199"/>
    </row>
    <row r="4539" spans="1:32" ht="15.6" hidden="1">
      <c r="A4539" s="198"/>
      <c r="B4539" s="199"/>
      <c r="C4539" s="199"/>
      <c r="D4539" s="199"/>
      <c r="E4539" s="200"/>
      <c r="F4539" s="200"/>
      <c r="G4539" s="199"/>
      <c r="H4539" s="199"/>
      <c r="I4539" s="200"/>
      <c r="J4539" s="204"/>
      <c r="K4539" s="199"/>
      <c r="L4539" s="199"/>
      <c r="M4539" s="199"/>
      <c r="N4539" s="112"/>
      <c r="O4539" s="199"/>
      <c r="P4539" s="199"/>
      <c r="Q4539" s="199"/>
      <c r="R4539" s="199"/>
      <c r="S4539" s="199"/>
      <c r="T4539" s="199">
        <f>BD[[#This Row],[ND]]*BD[[#This Row],[NE]]</f>
        <v>0</v>
      </c>
      <c r="U4539" s="201" t="str">
        <f t="shared" si="270"/>
        <v/>
      </c>
      <c r="V4539" s="199"/>
      <c r="W4539" s="199">
        <f>BD[[#This Row],[NP]]*BD[[#This Row],[N.C]]</f>
        <v>0</v>
      </c>
      <c r="X4539" s="201" t="str">
        <f t="shared" si="271"/>
        <v/>
      </c>
      <c r="Y4539" s="182" t="b">
        <f t="shared" si="272"/>
        <v>0</v>
      </c>
      <c r="Z4539" s="199"/>
      <c r="AA4539" s="199"/>
      <c r="AB4539" s="112"/>
      <c r="AC4539" s="112"/>
      <c r="AD4539" s="112"/>
      <c r="AE4539" s="204"/>
      <c r="AF4539" s="199"/>
    </row>
    <row r="4540" spans="1:32" ht="15.6" hidden="1">
      <c r="A4540" s="198"/>
      <c r="B4540" s="199"/>
      <c r="C4540" s="199"/>
      <c r="D4540" s="199"/>
      <c r="E4540" s="200"/>
      <c r="F4540" s="200"/>
      <c r="G4540" s="199"/>
      <c r="H4540" s="199"/>
      <c r="I4540" s="200"/>
      <c r="J4540" s="204"/>
      <c r="K4540" s="199"/>
      <c r="L4540" s="199"/>
      <c r="M4540" s="199"/>
      <c r="N4540" s="112"/>
      <c r="O4540" s="199"/>
      <c r="P4540" s="199"/>
      <c r="Q4540" s="199"/>
      <c r="R4540" s="199"/>
      <c r="S4540" s="199"/>
      <c r="T4540" s="199">
        <f>BD[[#This Row],[ND]]*BD[[#This Row],[NE]]</f>
        <v>0</v>
      </c>
      <c r="U4540" s="201" t="str">
        <f t="shared" si="270"/>
        <v/>
      </c>
      <c r="V4540" s="199"/>
      <c r="W4540" s="199">
        <f>BD[[#This Row],[NP]]*BD[[#This Row],[N.C]]</f>
        <v>0</v>
      </c>
      <c r="X4540" s="201" t="str">
        <f t="shared" si="271"/>
        <v/>
      </c>
      <c r="Y4540" s="182" t="b">
        <f t="shared" si="272"/>
        <v>0</v>
      </c>
      <c r="Z4540" s="199"/>
      <c r="AA4540" s="199"/>
      <c r="AB4540" s="112"/>
      <c r="AC4540" s="112"/>
      <c r="AD4540" s="112"/>
      <c r="AE4540" s="204"/>
      <c r="AF4540" s="199"/>
    </row>
    <row r="4541" spans="1:32" ht="15.6" hidden="1">
      <c r="A4541" s="198"/>
      <c r="B4541" s="199"/>
      <c r="C4541" s="199"/>
      <c r="D4541" s="199"/>
      <c r="E4541" s="200"/>
      <c r="F4541" s="200"/>
      <c r="G4541" s="199"/>
      <c r="H4541" s="199"/>
      <c r="I4541" s="200"/>
      <c r="J4541" s="204"/>
      <c r="K4541" s="199"/>
      <c r="L4541" s="199"/>
      <c r="M4541" s="199"/>
      <c r="N4541" s="112"/>
      <c r="O4541" s="199"/>
      <c r="P4541" s="199"/>
      <c r="Q4541" s="199"/>
      <c r="R4541" s="199"/>
      <c r="S4541" s="199"/>
      <c r="T4541" s="199">
        <f>BD[[#This Row],[ND]]*BD[[#This Row],[NE]]</f>
        <v>0</v>
      </c>
      <c r="U4541" s="201" t="str">
        <f t="shared" si="270"/>
        <v/>
      </c>
      <c r="V4541" s="199"/>
      <c r="W4541" s="199">
        <f>BD[[#This Row],[NP]]*BD[[#This Row],[N.C]]</f>
        <v>0</v>
      </c>
      <c r="X4541" s="201" t="str">
        <f t="shared" si="271"/>
        <v/>
      </c>
      <c r="Y4541" s="182" t="b">
        <f t="shared" si="272"/>
        <v>0</v>
      </c>
      <c r="Z4541" s="199"/>
      <c r="AA4541" s="199"/>
      <c r="AB4541" s="112"/>
      <c r="AC4541" s="112"/>
      <c r="AD4541" s="112"/>
      <c r="AE4541" s="204"/>
      <c r="AF4541" s="199"/>
    </row>
    <row r="4542" spans="1:32" ht="15.6" hidden="1">
      <c r="A4542" s="198"/>
      <c r="B4542" s="199"/>
      <c r="C4542" s="199"/>
      <c r="D4542" s="199"/>
      <c r="E4542" s="200"/>
      <c r="F4542" s="200"/>
      <c r="G4542" s="199"/>
      <c r="H4542" s="199"/>
      <c r="I4542" s="200"/>
      <c r="J4542" s="204"/>
      <c r="K4542" s="199"/>
      <c r="L4542" s="199"/>
      <c r="M4542" s="199"/>
      <c r="N4542" s="112"/>
      <c r="O4542" s="199"/>
      <c r="P4542" s="199"/>
      <c r="Q4542" s="199"/>
      <c r="R4542" s="199"/>
      <c r="S4542" s="199"/>
      <c r="T4542" s="199">
        <f>BD[[#This Row],[ND]]*BD[[#This Row],[NE]]</f>
        <v>0</v>
      </c>
      <c r="U4542" s="201" t="str">
        <f t="shared" si="270"/>
        <v/>
      </c>
      <c r="V4542" s="199"/>
      <c r="W4542" s="199">
        <f>BD[[#This Row],[NP]]*BD[[#This Row],[N.C]]</f>
        <v>0</v>
      </c>
      <c r="X4542" s="201" t="str">
        <f t="shared" si="271"/>
        <v/>
      </c>
      <c r="Y4542" s="182" t="b">
        <f t="shared" si="272"/>
        <v>0</v>
      </c>
      <c r="Z4542" s="199"/>
      <c r="AA4542" s="199"/>
      <c r="AB4542" s="112"/>
      <c r="AC4542" s="112"/>
      <c r="AD4542" s="112"/>
      <c r="AE4542" s="204"/>
      <c r="AF4542" s="199"/>
    </row>
    <row r="4543" spans="1:32" ht="15.6" hidden="1">
      <c r="A4543" s="198"/>
      <c r="B4543" s="199"/>
      <c r="C4543" s="199"/>
      <c r="D4543" s="199"/>
      <c r="E4543" s="200"/>
      <c r="F4543" s="200"/>
      <c r="G4543" s="199"/>
      <c r="H4543" s="199"/>
      <c r="I4543" s="200"/>
      <c r="J4543" s="204"/>
      <c r="K4543" s="199"/>
      <c r="L4543" s="199"/>
      <c r="M4543" s="199"/>
      <c r="N4543" s="112"/>
      <c r="O4543" s="199"/>
      <c r="P4543" s="199"/>
      <c r="Q4543" s="199"/>
      <c r="R4543" s="199"/>
      <c r="S4543" s="199"/>
      <c r="T4543" s="199">
        <f>BD[[#This Row],[ND]]*BD[[#This Row],[NE]]</f>
        <v>0</v>
      </c>
      <c r="U4543" s="201" t="str">
        <f t="shared" si="270"/>
        <v/>
      </c>
      <c r="V4543" s="199"/>
      <c r="W4543" s="199">
        <f>BD[[#This Row],[NP]]*BD[[#This Row],[N.C]]</f>
        <v>0</v>
      </c>
      <c r="X4543" s="201" t="str">
        <f t="shared" si="271"/>
        <v/>
      </c>
      <c r="Y4543" s="182" t="b">
        <f t="shared" si="272"/>
        <v>0</v>
      </c>
      <c r="Z4543" s="199"/>
      <c r="AA4543" s="199"/>
      <c r="AB4543" s="112"/>
      <c r="AC4543" s="112"/>
      <c r="AD4543" s="112"/>
      <c r="AE4543" s="204"/>
      <c r="AF4543" s="199"/>
    </row>
    <row r="4544" spans="1:32" ht="15.6" hidden="1">
      <c r="A4544" s="198"/>
      <c r="B4544" s="199"/>
      <c r="C4544" s="199"/>
      <c r="D4544" s="199"/>
      <c r="E4544" s="200"/>
      <c r="F4544" s="200"/>
      <c r="G4544" s="199"/>
      <c r="H4544" s="199"/>
      <c r="I4544" s="200"/>
      <c r="J4544" s="204"/>
      <c r="K4544" s="199"/>
      <c r="L4544" s="199"/>
      <c r="M4544" s="199"/>
      <c r="N4544" s="112"/>
      <c r="O4544" s="199"/>
      <c r="P4544" s="199"/>
      <c r="Q4544" s="199"/>
      <c r="R4544" s="199"/>
      <c r="S4544" s="199"/>
      <c r="T4544" s="199">
        <f>BD[[#This Row],[ND]]*BD[[#This Row],[NE]]</f>
        <v>0</v>
      </c>
      <c r="U4544" s="201" t="str">
        <f t="shared" ref="U4544:U4602" si="273">IF(AND(T4544&lt;=40,T4544&gt;=24),"MUY ALTO",IF(AND(T4544&lt;=20,T4544&gt;=10),"ALTO",IF(AND(T4544&lt;=8,T4544&gt;=6),"MEDIO",IF(AND(T4544&lt;=4,T4544&gt;=1),"BAJO",""))))</f>
        <v/>
      </c>
      <c r="V4544" s="199"/>
      <c r="W4544" s="199">
        <f>BD[[#This Row],[NP]]*BD[[#This Row],[N.C]]</f>
        <v>0</v>
      </c>
      <c r="X4544" s="201" t="str">
        <f t="shared" ref="X4544:X4602" si="274">IFERROR(IF(AND(W4544&gt;=600,W4544&lt;=4000),"I",IF(AND(W4544&lt;500,W4544&gt;=150),"II",IF(AND(W4544&lt;=120,W4544&gt;=40),"III",IF(W4544=20,"IV","")))),"")</f>
        <v/>
      </c>
      <c r="Y4544" s="182" t="b">
        <f t="shared" ref="Y4544:Y4602" si="275">IF(AND(X4544="I"),"NO ACEPTABLE",IF(AND(X4544="II"),"ACEPTABLE CON CONTROL ESPECIFICO",IF(AND(X4544="III"),"MEJORABLE",IF(AND(X4544="IV"),"ACEPTABLE"))))</f>
        <v>0</v>
      </c>
      <c r="Z4544" s="199"/>
      <c r="AA4544" s="199"/>
      <c r="AB4544" s="112"/>
      <c r="AC4544" s="112"/>
      <c r="AD4544" s="112"/>
      <c r="AE4544" s="204"/>
      <c r="AF4544" s="199"/>
    </row>
    <row r="4545" spans="1:32" ht="15.6" hidden="1">
      <c r="A4545" s="198"/>
      <c r="B4545" s="199"/>
      <c r="C4545" s="199"/>
      <c r="D4545" s="199"/>
      <c r="E4545" s="200"/>
      <c r="F4545" s="200"/>
      <c r="G4545" s="199"/>
      <c r="H4545" s="199"/>
      <c r="I4545" s="200"/>
      <c r="J4545" s="204"/>
      <c r="K4545" s="199"/>
      <c r="L4545" s="199"/>
      <c r="M4545" s="199"/>
      <c r="N4545" s="112"/>
      <c r="O4545" s="199"/>
      <c r="P4545" s="199"/>
      <c r="Q4545" s="199"/>
      <c r="R4545" s="199"/>
      <c r="S4545" s="199"/>
      <c r="T4545" s="199">
        <f>BD[[#This Row],[ND]]*BD[[#This Row],[NE]]</f>
        <v>0</v>
      </c>
      <c r="U4545" s="201" t="str">
        <f t="shared" si="273"/>
        <v/>
      </c>
      <c r="V4545" s="199"/>
      <c r="W4545" s="199">
        <f>BD[[#This Row],[NP]]*BD[[#This Row],[N.C]]</f>
        <v>0</v>
      </c>
      <c r="X4545" s="201" t="str">
        <f t="shared" si="274"/>
        <v/>
      </c>
      <c r="Y4545" s="182" t="b">
        <f t="shared" si="275"/>
        <v>0</v>
      </c>
      <c r="Z4545" s="199"/>
      <c r="AA4545" s="199"/>
      <c r="AB4545" s="112"/>
      <c r="AC4545" s="112"/>
      <c r="AD4545" s="112"/>
      <c r="AE4545" s="204"/>
      <c r="AF4545" s="199"/>
    </row>
    <row r="4546" spans="1:32" ht="15.6" hidden="1">
      <c r="A4546" s="198"/>
      <c r="B4546" s="199"/>
      <c r="C4546" s="199"/>
      <c r="D4546" s="199"/>
      <c r="E4546" s="200"/>
      <c r="F4546" s="200"/>
      <c r="G4546" s="199"/>
      <c r="H4546" s="199"/>
      <c r="I4546" s="200"/>
      <c r="J4546" s="204"/>
      <c r="K4546" s="199"/>
      <c r="L4546" s="199"/>
      <c r="M4546" s="199"/>
      <c r="N4546" s="112"/>
      <c r="O4546" s="199"/>
      <c r="P4546" s="199"/>
      <c r="Q4546" s="199"/>
      <c r="R4546" s="199"/>
      <c r="S4546" s="199"/>
      <c r="T4546" s="199">
        <f>BD[[#This Row],[ND]]*BD[[#This Row],[NE]]</f>
        <v>0</v>
      </c>
      <c r="U4546" s="201" t="str">
        <f t="shared" si="273"/>
        <v/>
      </c>
      <c r="V4546" s="199"/>
      <c r="W4546" s="199">
        <f>BD[[#This Row],[NP]]*BD[[#This Row],[N.C]]</f>
        <v>0</v>
      </c>
      <c r="X4546" s="201" t="str">
        <f t="shared" si="274"/>
        <v/>
      </c>
      <c r="Y4546" s="182" t="b">
        <f t="shared" si="275"/>
        <v>0</v>
      </c>
      <c r="Z4546" s="199"/>
      <c r="AA4546" s="199"/>
      <c r="AB4546" s="112"/>
      <c r="AC4546" s="112"/>
      <c r="AD4546" s="112"/>
      <c r="AE4546" s="204"/>
      <c r="AF4546" s="199"/>
    </row>
    <row r="4547" spans="1:32" ht="15.6" hidden="1">
      <c r="A4547" s="198"/>
      <c r="B4547" s="199"/>
      <c r="C4547" s="199"/>
      <c r="D4547" s="199"/>
      <c r="E4547" s="200"/>
      <c r="F4547" s="200"/>
      <c r="G4547" s="199"/>
      <c r="H4547" s="199"/>
      <c r="I4547" s="200"/>
      <c r="J4547" s="204"/>
      <c r="K4547" s="199"/>
      <c r="L4547" s="199"/>
      <c r="M4547" s="199"/>
      <c r="N4547" s="112"/>
      <c r="O4547" s="199"/>
      <c r="P4547" s="199"/>
      <c r="Q4547" s="199"/>
      <c r="R4547" s="199"/>
      <c r="S4547" s="199"/>
      <c r="T4547" s="199">
        <f>BD[[#This Row],[ND]]*BD[[#This Row],[NE]]</f>
        <v>0</v>
      </c>
      <c r="U4547" s="201" t="str">
        <f t="shared" si="273"/>
        <v/>
      </c>
      <c r="V4547" s="199"/>
      <c r="W4547" s="199">
        <f>BD[[#This Row],[NP]]*BD[[#This Row],[N.C]]</f>
        <v>0</v>
      </c>
      <c r="X4547" s="201" t="str">
        <f t="shared" si="274"/>
        <v/>
      </c>
      <c r="Y4547" s="182" t="b">
        <f t="shared" si="275"/>
        <v>0</v>
      </c>
      <c r="Z4547" s="199"/>
      <c r="AA4547" s="199"/>
      <c r="AB4547" s="112"/>
      <c r="AC4547" s="112"/>
      <c r="AD4547" s="112"/>
      <c r="AE4547" s="204"/>
      <c r="AF4547" s="199"/>
    </row>
    <row r="4548" spans="1:32" ht="15.6" hidden="1">
      <c r="A4548" s="198"/>
      <c r="B4548" s="199"/>
      <c r="C4548" s="199"/>
      <c r="D4548" s="199"/>
      <c r="E4548" s="200"/>
      <c r="F4548" s="200"/>
      <c r="G4548" s="199"/>
      <c r="H4548" s="199"/>
      <c r="I4548" s="200"/>
      <c r="J4548" s="204"/>
      <c r="K4548" s="199"/>
      <c r="L4548" s="199"/>
      <c r="M4548" s="199"/>
      <c r="N4548" s="112"/>
      <c r="O4548" s="199"/>
      <c r="P4548" s="199"/>
      <c r="Q4548" s="199"/>
      <c r="R4548" s="199"/>
      <c r="S4548" s="199"/>
      <c r="T4548" s="199">
        <f>BD[[#This Row],[ND]]*BD[[#This Row],[NE]]</f>
        <v>0</v>
      </c>
      <c r="U4548" s="201" t="str">
        <f t="shared" si="273"/>
        <v/>
      </c>
      <c r="V4548" s="199"/>
      <c r="W4548" s="199">
        <f>BD[[#This Row],[NP]]*BD[[#This Row],[N.C]]</f>
        <v>0</v>
      </c>
      <c r="X4548" s="201" t="str">
        <f t="shared" si="274"/>
        <v/>
      </c>
      <c r="Y4548" s="182" t="b">
        <f t="shared" si="275"/>
        <v>0</v>
      </c>
      <c r="Z4548" s="199"/>
      <c r="AA4548" s="199"/>
      <c r="AB4548" s="112"/>
      <c r="AC4548" s="112"/>
      <c r="AD4548" s="112"/>
      <c r="AE4548" s="204"/>
      <c r="AF4548" s="199"/>
    </row>
    <row r="4549" spans="1:32" ht="15.6" hidden="1">
      <c r="A4549" s="198"/>
      <c r="B4549" s="199"/>
      <c r="C4549" s="199"/>
      <c r="D4549" s="199"/>
      <c r="E4549" s="200"/>
      <c r="F4549" s="200"/>
      <c r="G4549" s="199"/>
      <c r="H4549" s="199"/>
      <c r="I4549" s="200"/>
      <c r="J4549" s="204"/>
      <c r="K4549" s="199"/>
      <c r="L4549" s="199"/>
      <c r="M4549" s="199"/>
      <c r="N4549" s="112"/>
      <c r="O4549" s="199"/>
      <c r="P4549" s="199"/>
      <c r="Q4549" s="199"/>
      <c r="R4549" s="199"/>
      <c r="S4549" s="199"/>
      <c r="T4549" s="199">
        <f>BD[[#This Row],[ND]]*BD[[#This Row],[NE]]</f>
        <v>0</v>
      </c>
      <c r="U4549" s="201" t="str">
        <f t="shared" si="273"/>
        <v/>
      </c>
      <c r="V4549" s="199"/>
      <c r="W4549" s="199">
        <f>BD[[#This Row],[NP]]*BD[[#This Row],[N.C]]</f>
        <v>0</v>
      </c>
      <c r="X4549" s="201" t="str">
        <f t="shared" si="274"/>
        <v/>
      </c>
      <c r="Y4549" s="182" t="b">
        <f t="shared" si="275"/>
        <v>0</v>
      </c>
      <c r="Z4549" s="199"/>
      <c r="AA4549" s="199"/>
      <c r="AB4549" s="112"/>
      <c r="AC4549" s="112"/>
      <c r="AD4549" s="112"/>
      <c r="AE4549" s="204"/>
      <c r="AF4549" s="199"/>
    </row>
    <row r="4550" spans="1:32" ht="15.6" hidden="1">
      <c r="A4550" s="198"/>
      <c r="B4550" s="199"/>
      <c r="C4550" s="199"/>
      <c r="D4550" s="199"/>
      <c r="E4550" s="200"/>
      <c r="F4550" s="200"/>
      <c r="G4550" s="199"/>
      <c r="H4550" s="199"/>
      <c r="I4550" s="200"/>
      <c r="J4550" s="204"/>
      <c r="K4550" s="199"/>
      <c r="L4550" s="199"/>
      <c r="M4550" s="199"/>
      <c r="N4550" s="112"/>
      <c r="O4550" s="199"/>
      <c r="P4550" s="199"/>
      <c r="Q4550" s="199"/>
      <c r="R4550" s="199"/>
      <c r="S4550" s="199"/>
      <c r="T4550" s="199">
        <f>BD[[#This Row],[ND]]*BD[[#This Row],[NE]]</f>
        <v>0</v>
      </c>
      <c r="U4550" s="201" t="str">
        <f t="shared" si="273"/>
        <v/>
      </c>
      <c r="V4550" s="199"/>
      <c r="W4550" s="199">
        <f>BD[[#This Row],[NP]]*BD[[#This Row],[N.C]]</f>
        <v>0</v>
      </c>
      <c r="X4550" s="201" t="str">
        <f t="shared" si="274"/>
        <v/>
      </c>
      <c r="Y4550" s="182" t="b">
        <f t="shared" si="275"/>
        <v>0</v>
      </c>
      <c r="Z4550" s="199"/>
      <c r="AA4550" s="199"/>
      <c r="AB4550" s="112"/>
      <c r="AC4550" s="112"/>
      <c r="AD4550" s="112"/>
      <c r="AE4550" s="204"/>
      <c r="AF4550" s="199"/>
    </row>
    <row r="4551" spans="1:32" ht="15.6" hidden="1">
      <c r="A4551" s="198"/>
      <c r="B4551" s="199"/>
      <c r="C4551" s="199"/>
      <c r="D4551" s="199"/>
      <c r="E4551" s="200"/>
      <c r="F4551" s="200"/>
      <c r="G4551" s="199"/>
      <c r="H4551" s="199"/>
      <c r="I4551" s="200"/>
      <c r="J4551" s="204"/>
      <c r="K4551" s="199"/>
      <c r="L4551" s="199"/>
      <c r="M4551" s="199"/>
      <c r="N4551" s="112"/>
      <c r="O4551" s="199"/>
      <c r="P4551" s="199"/>
      <c r="Q4551" s="199"/>
      <c r="R4551" s="199"/>
      <c r="S4551" s="199"/>
      <c r="T4551" s="199">
        <f>BD[[#This Row],[ND]]*BD[[#This Row],[NE]]</f>
        <v>0</v>
      </c>
      <c r="U4551" s="201" t="str">
        <f t="shared" si="273"/>
        <v/>
      </c>
      <c r="V4551" s="199"/>
      <c r="W4551" s="199">
        <f>BD[[#This Row],[NP]]*BD[[#This Row],[N.C]]</f>
        <v>0</v>
      </c>
      <c r="X4551" s="201" t="str">
        <f t="shared" si="274"/>
        <v/>
      </c>
      <c r="Y4551" s="182" t="b">
        <f t="shared" si="275"/>
        <v>0</v>
      </c>
      <c r="Z4551" s="199"/>
      <c r="AA4551" s="199"/>
      <c r="AB4551" s="112"/>
      <c r="AC4551" s="112"/>
      <c r="AD4551" s="112"/>
      <c r="AE4551" s="204"/>
      <c r="AF4551" s="199"/>
    </row>
    <row r="4552" spans="1:32" ht="15.6" hidden="1">
      <c r="A4552" s="198"/>
      <c r="B4552" s="199"/>
      <c r="C4552" s="199"/>
      <c r="D4552" s="199"/>
      <c r="E4552" s="200"/>
      <c r="F4552" s="200"/>
      <c r="G4552" s="199"/>
      <c r="H4552" s="199"/>
      <c r="I4552" s="200"/>
      <c r="J4552" s="204"/>
      <c r="K4552" s="199"/>
      <c r="L4552" s="199"/>
      <c r="M4552" s="199"/>
      <c r="N4552" s="112"/>
      <c r="O4552" s="199"/>
      <c r="P4552" s="199"/>
      <c r="Q4552" s="199"/>
      <c r="R4552" s="199"/>
      <c r="S4552" s="199"/>
      <c r="T4552" s="199">
        <f>BD[[#This Row],[ND]]*BD[[#This Row],[NE]]</f>
        <v>0</v>
      </c>
      <c r="U4552" s="201" t="str">
        <f t="shared" si="273"/>
        <v/>
      </c>
      <c r="V4552" s="199"/>
      <c r="W4552" s="199">
        <f>BD[[#This Row],[NP]]*BD[[#This Row],[N.C]]</f>
        <v>0</v>
      </c>
      <c r="X4552" s="201" t="str">
        <f t="shared" si="274"/>
        <v/>
      </c>
      <c r="Y4552" s="182" t="b">
        <f t="shared" si="275"/>
        <v>0</v>
      </c>
      <c r="Z4552" s="199"/>
      <c r="AA4552" s="199"/>
      <c r="AB4552" s="112"/>
      <c r="AC4552" s="112"/>
      <c r="AD4552" s="112"/>
      <c r="AE4552" s="204"/>
      <c r="AF4552" s="199"/>
    </row>
    <row r="4553" spans="1:32" ht="15.6" hidden="1">
      <c r="A4553" s="198"/>
      <c r="B4553" s="199"/>
      <c r="C4553" s="199"/>
      <c r="D4553" s="199"/>
      <c r="E4553" s="200"/>
      <c r="F4553" s="200"/>
      <c r="G4553" s="199"/>
      <c r="H4553" s="199"/>
      <c r="I4553" s="200"/>
      <c r="J4553" s="204"/>
      <c r="K4553" s="199"/>
      <c r="L4553" s="199"/>
      <c r="M4553" s="199"/>
      <c r="N4553" s="112"/>
      <c r="O4553" s="199"/>
      <c r="P4553" s="199"/>
      <c r="Q4553" s="199"/>
      <c r="R4553" s="199"/>
      <c r="S4553" s="199"/>
      <c r="T4553" s="199">
        <f>BD[[#This Row],[ND]]*BD[[#This Row],[NE]]</f>
        <v>0</v>
      </c>
      <c r="U4553" s="201" t="str">
        <f t="shared" si="273"/>
        <v/>
      </c>
      <c r="V4553" s="199"/>
      <c r="W4553" s="199">
        <f>BD[[#This Row],[NP]]*BD[[#This Row],[N.C]]</f>
        <v>0</v>
      </c>
      <c r="X4553" s="201" t="str">
        <f t="shared" si="274"/>
        <v/>
      </c>
      <c r="Y4553" s="182" t="b">
        <f t="shared" si="275"/>
        <v>0</v>
      </c>
      <c r="Z4553" s="199"/>
      <c r="AA4553" s="199"/>
      <c r="AB4553" s="112"/>
      <c r="AC4553" s="112"/>
      <c r="AD4553" s="112"/>
      <c r="AE4553" s="204"/>
      <c r="AF4553" s="199"/>
    </row>
    <row r="4554" spans="1:32" ht="15.6" hidden="1">
      <c r="A4554" s="198"/>
      <c r="B4554" s="199"/>
      <c r="C4554" s="199"/>
      <c r="D4554" s="199"/>
      <c r="E4554" s="200"/>
      <c r="F4554" s="200"/>
      <c r="G4554" s="199"/>
      <c r="H4554" s="199"/>
      <c r="I4554" s="200"/>
      <c r="J4554" s="204"/>
      <c r="K4554" s="199"/>
      <c r="L4554" s="199"/>
      <c r="M4554" s="199"/>
      <c r="N4554" s="112"/>
      <c r="O4554" s="199"/>
      <c r="P4554" s="199"/>
      <c r="Q4554" s="199"/>
      <c r="R4554" s="199"/>
      <c r="S4554" s="199"/>
      <c r="T4554" s="199">
        <f>BD[[#This Row],[ND]]*BD[[#This Row],[NE]]</f>
        <v>0</v>
      </c>
      <c r="U4554" s="201" t="str">
        <f t="shared" si="273"/>
        <v/>
      </c>
      <c r="V4554" s="199"/>
      <c r="W4554" s="199">
        <f>BD[[#This Row],[NP]]*BD[[#This Row],[N.C]]</f>
        <v>0</v>
      </c>
      <c r="X4554" s="201" t="str">
        <f t="shared" si="274"/>
        <v/>
      </c>
      <c r="Y4554" s="182" t="b">
        <f t="shared" si="275"/>
        <v>0</v>
      </c>
      <c r="Z4554" s="199"/>
      <c r="AA4554" s="199"/>
      <c r="AB4554" s="112"/>
      <c r="AC4554" s="112"/>
      <c r="AD4554" s="112"/>
      <c r="AE4554" s="204"/>
      <c r="AF4554" s="199"/>
    </row>
    <row r="4555" spans="1:32" ht="15.6" hidden="1">
      <c r="A4555" s="198"/>
      <c r="B4555" s="199"/>
      <c r="C4555" s="199"/>
      <c r="D4555" s="199"/>
      <c r="E4555" s="200"/>
      <c r="F4555" s="200"/>
      <c r="G4555" s="199"/>
      <c r="H4555" s="199"/>
      <c r="I4555" s="200"/>
      <c r="J4555" s="204"/>
      <c r="K4555" s="199"/>
      <c r="L4555" s="199"/>
      <c r="M4555" s="199"/>
      <c r="N4555" s="112"/>
      <c r="O4555" s="199"/>
      <c r="P4555" s="199"/>
      <c r="Q4555" s="199"/>
      <c r="R4555" s="199"/>
      <c r="S4555" s="199"/>
      <c r="T4555" s="199">
        <f>BD[[#This Row],[ND]]*BD[[#This Row],[NE]]</f>
        <v>0</v>
      </c>
      <c r="U4555" s="201" t="str">
        <f t="shared" si="273"/>
        <v/>
      </c>
      <c r="V4555" s="199"/>
      <c r="W4555" s="199">
        <f>BD[[#This Row],[NP]]*BD[[#This Row],[N.C]]</f>
        <v>0</v>
      </c>
      <c r="X4555" s="201" t="str">
        <f t="shared" si="274"/>
        <v/>
      </c>
      <c r="Y4555" s="182" t="b">
        <f t="shared" si="275"/>
        <v>0</v>
      </c>
      <c r="Z4555" s="199"/>
      <c r="AA4555" s="199"/>
      <c r="AB4555" s="112"/>
      <c r="AC4555" s="112"/>
      <c r="AD4555" s="112"/>
      <c r="AE4555" s="204"/>
      <c r="AF4555" s="199"/>
    </row>
    <row r="4556" spans="1:32" ht="15.6" hidden="1">
      <c r="A4556" s="198"/>
      <c r="B4556" s="199"/>
      <c r="C4556" s="199"/>
      <c r="D4556" s="199"/>
      <c r="E4556" s="200"/>
      <c r="F4556" s="200"/>
      <c r="G4556" s="199"/>
      <c r="H4556" s="199"/>
      <c r="I4556" s="200"/>
      <c r="J4556" s="204"/>
      <c r="K4556" s="199"/>
      <c r="L4556" s="199"/>
      <c r="M4556" s="199"/>
      <c r="N4556" s="112"/>
      <c r="O4556" s="199"/>
      <c r="P4556" s="199"/>
      <c r="Q4556" s="199"/>
      <c r="R4556" s="199"/>
      <c r="S4556" s="199"/>
      <c r="T4556" s="199">
        <f>BD[[#This Row],[ND]]*BD[[#This Row],[NE]]</f>
        <v>0</v>
      </c>
      <c r="U4556" s="201" t="str">
        <f t="shared" si="273"/>
        <v/>
      </c>
      <c r="V4556" s="199"/>
      <c r="W4556" s="199">
        <f>BD[[#This Row],[NP]]*BD[[#This Row],[N.C]]</f>
        <v>0</v>
      </c>
      <c r="X4556" s="201" t="str">
        <f t="shared" si="274"/>
        <v/>
      </c>
      <c r="Y4556" s="182" t="b">
        <f t="shared" si="275"/>
        <v>0</v>
      </c>
      <c r="Z4556" s="199"/>
      <c r="AA4556" s="199"/>
      <c r="AB4556" s="112"/>
      <c r="AC4556" s="112"/>
      <c r="AD4556" s="112"/>
      <c r="AE4556" s="204"/>
      <c r="AF4556" s="199"/>
    </row>
    <row r="4557" spans="1:32" ht="15.6" hidden="1">
      <c r="A4557" s="198"/>
      <c r="B4557" s="199"/>
      <c r="C4557" s="199"/>
      <c r="D4557" s="199"/>
      <c r="E4557" s="200"/>
      <c r="F4557" s="200"/>
      <c r="G4557" s="199"/>
      <c r="H4557" s="199"/>
      <c r="I4557" s="200"/>
      <c r="J4557" s="204"/>
      <c r="K4557" s="199"/>
      <c r="L4557" s="199"/>
      <c r="M4557" s="199"/>
      <c r="N4557" s="112"/>
      <c r="O4557" s="199"/>
      <c r="P4557" s="199"/>
      <c r="Q4557" s="199"/>
      <c r="R4557" s="199"/>
      <c r="S4557" s="199"/>
      <c r="T4557" s="199">
        <f>BD[[#This Row],[ND]]*BD[[#This Row],[NE]]</f>
        <v>0</v>
      </c>
      <c r="U4557" s="201" t="str">
        <f t="shared" si="273"/>
        <v/>
      </c>
      <c r="V4557" s="199"/>
      <c r="W4557" s="199">
        <f>BD[[#This Row],[NP]]*BD[[#This Row],[N.C]]</f>
        <v>0</v>
      </c>
      <c r="X4557" s="201" t="str">
        <f t="shared" si="274"/>
        <v/>
      </c>
      <c r="Y4557" s="182" t="b">
        <f t="shared" si="275"/>
        <v>0</v>
      </c>
      <c r="Z4557" s="199"/>
      <c r="AA4557" s="199"/>
      <c r="AB4557" s="112"/>
      <c r="AC4557" s="112"/>
      <c r="AD4557" s="112"/>
      <c r="AE4557" s="204"/>
      <c r="AF4557" s="199"/>
    </row>
    <row r="4558" spans="1:32" ht="15.6" hidden="1">
      <c r="A4558" s="198"/>
      <c r="B4558" s="199"/>
      <c r="C4558" s="199"/>
      <c r="D4558" s="199"/>
      <c r="E4558" s="200"/>
      <c r="F4558" s="200"/>
      <c r="G4558" s="199"/>
      <c r="H4558" s="199"/>
      <c r="I4558" s="200"/>
      <c r="J4558" s="204"/>
      <c r="K4558" s="199"/>
      <c r="L4558" s="199"/>
      <c r="M4558" s="199"/>
      <c r="N4558" s="112"/>
      <c r="O4558" s="199"/>
      <c r="P4558" s="199"/>
      <c r="Q4558" s="199"/>
      <c r="R4558" s="199"/>
      <c r="S4558" s="199"/>
      <c r="T4558" s="199">
        <f>BD[[#This Row],[ND]]*BD[[#This Row],[NE]]</f>
        <v>0</v>
      </c>
      <c r="U4558" s="201" t="str">
        <f t="shared" si="273"/>
        <v/>
      </c>
      <c r="V4558" s="199"/>
      <c r="W4558" s="199">
        <f>BD[[#This Row],[NP]]*BD[[#This Row],[N.C]]</f>
        <v>0</v>
      </c>
      <c r="X4558" s="201" t="str">
        <f t="shared" si="274"/>
        <v/>
      </c>
      <c r="Y4558" s="182" t="b">
        <f t="shared" si="275"/>
        <v>0</v>
      </c>
      <c r="Z4558" s="199"/>
      <c r="AA4558" s="199"/>
      <c r="AB4558" s="112"/>
      <c r="AC4558" s="112"/>
      <c r="AD4558" s="112"/>
      <c r="AE4558" s="204"/>
      <c r="AF4558" s="199"/>
    </row>
    <row r="4559" spans="1:32" ht="15.6" hidden="1">
      <c r="A4559" s="198"/>
      <c r="B4559" s="199"/>
      <c r="C4559" s="199"/>
      <c r="D4559" s="199"/>
      <c r="E4559" s="200"/>
      <c r="F4559" s="200"/>
      <c r="G4559" s="199"/>
      <c r="H4559" s="199"/>
      <c r="I4559" s="200"/>
      <c r="J4559" s="204"/>
      <c r="K4559" s="199"/>
      <c r="L4559" s="199"/>
      <c r="M4559" s="199"/>
      <c r="N4559" s="112"/>
      <c r="O4559" s="199"/>
      <c r="P4559" s="199"/>
      <c r="Q4559" s="199"/>
      <c r="R4559" s="199"/>
      <c r="S4559" s="199"/>
      <c r="T4559" s="199">
        <f>BD[[#This Row],[ND]]*BD[[#This Row],[NE]]</f>
        <v>0</v>
      </c>
      <c r="U4559" s="201" t="str">
        <f t="shared" si="273"/>
        <v/>
      </c>
      <c r="V4559" s="199"/>
      <c r="W4559" s="199">
        <f>BD[[#This Row],[NP]]*BD[[#This Row],[N.C]]</f>
        <v>0</v>
      </c>
      <c r="X4559" s="201" t="str">
        <f t="shared" si="274"/>
        <v/>
      </c>
      <c r="Y4559" s="182" t="b">
        <f t="shared" si="275"/>
        <v>0</v>
      </c>
      <c r="Z4559" s="199"/>
      <c r="AA4559" s="199"/>
      <c r="AB4559" s="112"/>
      <c r="AC4559" s="112"/>
      <c r="AD4559" s="112"/>
      <c r="AE4559" s="204"/>
      <c r="AF4559" s="199"/>
    </row>
    <row r="4560" spans="1:32" ht="15.6" hidden="1">
      <c r="A4560" s="198"/>
      <c r="B4560" s="199"/>
      <c r="C4560" s="199"/>
      <c r="D4560" s="199"/>
      <c r="E4560" s="200"/>
      <c r="F4560" s="200"/>
      <c r="G4560" s="199"/>
      <c r="H4560" s="199"/>
      <c r="I4560" s="200"/>
      <c r="J4560" s="204"/>
      <c r="K4560" s="199"/>
      <c r="L4560" s="199"/>
      <c r="M4560" s="199"/>
      <c r="N4560" s="112"/>
      <c r="O4560" s="199"/>
      <c r="P4560" s="199"/>
      <c r="Q4560" s="199"/>
      <c r="R4560" s="199"/>
      <c r="S4560" s="199"/>
      <c r="T4560" s="199">
        <f>BD[[#This Row],[ND]]*BD[[#This Row],[NE]]</f>
        <v>0</v>
      </c>
      <c r="U4560" s="201" t="str">
        <f t="shared" si="273"/>
        <v/>
      </c>
      <c r="V4560" s="199"/>
      <c r="W4560" s="199">
        <f>BD[[#This Row],[NP]]*BD[[#This Row],[N.C]]</f>
        <v>0</v>
      </c>
      <c r="X4560" s="201" t="str">
        <f t="shared" si="274"/>
        <v/>
      </c>
      <c r="Y4560" s="182" t="b">
        <f t="shared" si="275"/>
        <v>0</v>
      </c>
      <c r="Z4560" s="199"/>
      <c r="AA4560" s="199"/>
      <c r="AB4560" s="112"/>
      <c r="AC4560" s="112"/>
      <c r="AD4560" s="112"/>
      <c r="AE4560" s="204"/>
      <c r="AF4560" s="199"/>
    </row>
    <row r="4561" spans="1:32" ht="15.6" hidden="1">
      <c r="A4561" s="198"/>
      <c r="B4561" s="199"/>
      <c r="C4561" s="199"/>
      <c r="D4561" s="199"/>
      <c r="E4561" s="200"/>
      <c r="F4561" s="200"/>
      <c r="G4561" s="199"/>
      <c r="H4561" s="199"/>
      <c r="I4561" s="200"/>
      <c r="J4561" s="204"/>
      <c r="K4561" s="199"/>
      <c r="L4561" s="199"/>
      <c r="M4561" s="199"/>
      <c r="N4561" s="112"/>
      <c r="O4561" s="199"/>
      <c r="P4561" s="199"/>
      <c r="Q4561" s="199"/>
      <c r="R4561" s="199"/>
      <c r="S4561" s="199"/>
      <c r="T4561" s="199">
        <f>BD[[#This Row],[ND]]*BD[[#This Row],[NE]]</f>
        <v>0</v>
      </c>
      <c r="U4561" s="201" t="str">
        <f t="shared" si="273"/>
        <v/>
      </c>
      <c r="V4561" s="199"/>
      <c r="W4561" s="199">
        <f>BD[[#This Row],[NP]]*BD[[#This Row],[N.C]]</f>
        <v>0</v>
      </c>
      <c r="X4561" s="201" t="str">
        <f t="shared" si="274"/>
        <v/>
      </c>
      <c r="Y4561" s="182" t="b">
        <f t="shared" si="275"/>
        <v>0</v>
      </c>
      <c r="Z4561" s="199"/>
      <c r="AA4561" s="199"/>
      <c r="AB4561" s="112"/>
      <c r="AC4561" s="112"/>
      <c r="AD4561" s="112"/>
      <c r="AE4561" s="204"/>
      <c r="AF4561" s="199"/>
    </row>
    <row r="4562" spans="1:32" ht="15.6" hidden="1">
      <c r="A4562" s="198"/>
      <c r="B4562" s="199"/>
      <c r="C4562" s="199"/>
      <c r="D4562" s="199"/>
      <c r="E4562" s="200"/>
      <c r="F4562" s="200"/>
      <c r="G4562" s="199"/>
      <c r="H4562" s="199"/>
      <c r="I4562" s="200"/>
      <c r="J4562" s="204"/>
      <c r="K4562" s="199"/>
      <c r="L4562" s="199"/>
      <c r="M4562" s="199"/>
      <c r="N4562" s="112"/>
      <c r="O4562" s="199"/>
      <c r="P4562" s="199"/>
      <c r="Q4562" s="199"/>
      <c r="R4562" s="199"/>
      <c r="S4562" s="199"/>
      <c r="T4562" s="199">
        <f>BD[[#This Row],[ND]]*BD[[#This Row],[NE]]</f>
        <v>0</v>
      </c>
      <c r="U4562" s="201" t="str">
        <f t="shared" si="273"/>
        <v/>
      </c>
      <c r="V4562" s="199"/>
      <c r="W4562" s="199">
        <f>BD[[#This Row],[NP]]*BD[[#This Row],[N.C]]</f>
        <v>0</v>
      </c>
      <c r="X4562" s="201" t="str">
        <f t="shared" si="274"/>
        <v/>
      </c>
      <c r="Y4562" s="182" t="b">
        <f t="shared" si="275"/>
        <v>0</v>
      </c>
      <c r="Z4562" s="199"/>
      <c r="AA4562" s="199"/>
      <c r="AB4562" s="112"/>
      <c r="AC4562" s="112"/>
      <c r="AD4562" s="112"/>
      <c r="AE4562" s="204"/>
      <c r="AF4562" s="199"/>
    </row>
    <row r="4563" spans="1:32" ht="15.6" hidden="1">
      <c r="A4563" s="198"/>
      <c r="B4563" s="199"/>
      <c r="C4563" s="199"/>
      <c r="D4563" s="199"/>
      <c r="E4563" s="200"/>
      <c r="F4563" s="200"/>
      <c r="G4563" s="199"/>
      <c r="H4563" s="199"/>
      <c r="I4563" s="200"/>
      <c r="J4563" s="204"/>
      <c r="K4563" s="199"/>
      <c r="L4563" s="199"/>
      <c r="M4563" s="199"/>
      <c r="N4563" s="112"/>
      <c r="O4563" s="199"/>
      <c r="P4563" s="199"/>
      <c r="Q4563" s="199"/>
      <c r="R4563" s="199"/>
      <c r="S4563" s="199"/>
      <c r="T4563" s="199">
        <f>BD[[#This Row],[ND]]*BD[[#This Row],[NE]]</f>
        <v>0</v>
      </c>
      <c r="U4563" s="201" t="str">
        <f t="shared" si="273"/>
        <v/>
      </c>
      <c r="V4563" s="199"/>
      <c r="W4563" s="199">
        <f>BD[[#This Row],[NP]]*BD[[#This Row],[N.C]]</f>
        <v>0</v>
      </c>
      <c r="X4563" s="201" t="str">
        <f t="shared" si="274"/>
        <v/>
      </c>
      <c r="Y4563" s="182" t="b">
        <f t="shared" si="275"/>
        <v>0</v>
      </c>
      <c r="Z4563" s="199"/>
      <c r="AA4563" s="199"/>
      <c r="AB4563" s="112"/>
      <c r="AC4563" s="112"/>
      <c r="AD4563" s="112"/>
      <c r="AE4563" s="204"/>
      <c r="AF4563" s="199"/>
    </row>
    <row r="4564" spans="1:32" ht="15.6" hidden="1">
      <c r="A4564" s="198"/>
      <c r="B4564" s="199"/>
      <c r="C4564" s="199"/>
      <c r="D4564" s="199"/>
      <c r="E4564" s="200"/>
      <c r="F4564" s="200"/>
      <c r="G4564" s="199"/>
      <c r="H4564" s="199"/>
      <c r="I4564" s="200"/>
      <c r="J4564" s="204"/>
      <c r="K4564" s="199"/>
      <c r="L4564" s="199"/>
      <c r="M4564" s="199"/>
      <c r="N4564" s="112"/>
      <c r="O4564" s="199"/>
      <c r="P4564" s="199"/>
      <c r="Q4564" s="199"/>
      <c r="R4564" s="199"/>
      <c r="S4564" s="199"/>
      <c r="T4564" s="199">
        <f>BD[[#This Row],[ND]]*BD[[#This Row],[NE]]</f>
        <v>0</v>
      </c>
      <c r="U4564" s="201" t="str">
        <f t="shared" si="273"/>
        <v/>
      </c>
      <c r="V4564" s="199"/>
      <c r="W4564" s="199">
        <f>BD[[#This Row],[NP]]*BD[[#This Row],[N.C]]</f>
        <v>0</v>
      </c>
      <c r="X4564" s="201" t="str">
        <f t="shared" si="274"/>
        <v/>
      </c>
      <c r="Y4564" s="182" t="b">
        <f t="shared" si="275"/>
        <v>0</v>
      </c>
      <c r="Z4564" s="199"/>
      <c r="AA4564" s="199"/>
      <c r="AB4564" s="112"/>
      <c r="AC4564" s="112"/>
      <c r="AD4564" s="112"/>
      <c r="AE4564" s="204"/>
      <c r="AF4564" s="199"/>
    </row>
    <row r="4565" spans="1:32" ht="15.6" hidden="1">
      <c r="A4565" s="198"/>
      <c r="B4565" s="199"/>
      <c r="C4565" s="199"/>
      <c r="D4565" s="199"/>
      <c r="E4565" s="200"/>
      <c r="F4565" s="200"/>
      <c r="G4565" s="199"/>
      <c r="H4565" s="199"/>
      <c r="I4565" s="200"/>
      <c r="J4565" s="204"/>
      <c r="K4565" s="199"/>
      <c r="L4565" s="199"/>
      <c r="M4565" s="199"/>
      <c r="N4565" s="112"/>
      <c r="O4565" s="199"/>
      <c r="P4565" s="199"/>
      <c r="Q4565" s="199"/>
      <c r="R4565" s="199"/>
      <c r="S4565" s="199"/>
      <c r="T4565" s="199">
        <f>BD[[#This Row],[ND]]*BD[[#This Row],[NE]]</f>
        <v>0</v>
      </c>
      <c r="U4565" s="201" t="str">
        <f t="shared" si="273"/>
        <v/>
      </c>
      <c r="V4565" s="199"/>
      <c r="W4565" s="199">
        <f>BD[[#This Row],[NP]]*BD[[#This Row],[N.C]]</f>
        <v>0</v>
      </c>
      <c r="X4565" s="201" t="str">
        <f t="shared" si="274"/>
        <v/>
      </c>
      <c r="Y4565" s="182" t="b">
        <f t="shared" si="275"/>
        <v>0</v>
      </c>
      <c r="Z4565" s="199"/>
      <c r="AA4565" s="199"/>
      <c r="AB4565" s="112"/>
      <c r="AC4565" s="112"/>
      <c r="AD4565" s="112"/>
      <c r="AE4565" s="204"/>
      <c r="AF4565" s="199"/>
    </row>
    <row r="4566" spans="1:32" ht="15.6" hidden="1">
      <c r="A4566" s="198"/>
      <c r="B4566" s="199"/>
      <c r="C4566" s="199"/>
      <c r="D4566" s="199"/>
      <c r="E4566" s="200"/>
      <c r="F4566" s="200"/>
      <c r="G4566" s="199"/>
      <c r="H4566" s="199"/>
      <c r="I4566" s="200"/>
      <c r="J4566" s="204"/>
      <c r="K4566" s="199"/>
      <c r="L4566" s="199"/>
      <c r="M4566" s="199"/>
      <c r="N4566" s="112"/>
      <c r="O4566" s="199"/>
      <c r="P4566" s="199"/>
      <c r="Q4566" s="199"/>
      <c r="R4566" s="199"/>
      <c r="S4566" s="199"/>
      <c r="T4566" s="199">
        <f>BD[[#This Row],[ND]]*BD[[#This Row],[NE]]</f>
        <v>0</v>
      </c>
      <c r="U4566" s="201" t="str">
        <f t="shared" si="273"/>
        <v/>
      </c>
      <c r="V4566" s="199"/>
      <c r="W4566" s="199">
        <f>BD[[#This Row],[NP]]*BD[[#This Row],[N.C]]</f>
        <v>0</v>
      </c>
      <c r="X4566" s="201" t="str">
        <f t="shared" si="274"/>
        <v/>
      </c>
      <c r="Y4566" s="182" t="b">
        <f t="shared" si="275"/>
        <v>0</v>
      </c>
      <c r="Z4566" s="199"/>
      <c r="AA4566" s="199"/>
      <c r="AB4566" s="112"/>
      <c r="AC4566" s="112"/>
      <c r="AD4566" s="112"/>
      <c r="AE4566" s="204"/>
      <c r="AF4566" s="199"/>
    </row>
    <row r="4567" spans="1:32" ht="15.6" hidden="1">
      <c r="A4567" s="198"/>
      <c r="B4567" s="199"/>
      <c r="C4567" s="199"/>
      <c r="D4567" s="199"/>
      <c r="E4567" s="200"/>
      <c r="F4567" s="200"/>
      <c r="G4567" s="199"/>
      <c r="H4567" s="199"/>
      <c r="I4567" s="200"/>
      <c r="J4567" s="204"/>
      <c r="K4567" s="199"/>
      <c r="L4567" s="199"/>
      <c r="M4567" s="199"/>
      <c r="N4567" s="112"/>
      <c r="O4567" s="199"/>
      <c r="P4567" s="199"/>
      <c r="Q4567" s="199"/>
      <c r="R4567" s="199"/>
      <c r="S4567" s="199"/>
      <c r="T4567" s="199">
        <f>BD[[#This Row],[ND]]*BD[[#This Row],[NE]]</f>
        <v>0</v>
      </c>
      <c r="U4567" s="201" t="str">
        <f t="shared" si="273"/>
        <v/>
      </c>
      <c r="V4567" s="199"/>
      <c r="W4567" s="199">
        <f>BD[[#This Row],[NP]]*BD[[#This Row],[N.C]]</f>
        <v>0</v>
      </c>
      <c r="X4567" s="201" t="str">
        <f t="shared" si="274"/>
        <v/>
      </c>
      <c r="Y4567" s="182" t="b">
        <f t="shared" si="275"/>
        <v>0</v>
      </c>
      <c r="Z4567" s="199"/>
      <c r="AA4567" s="199"/>
      <c r="AB4567" s="112"/>
      <c r="AC4567" s="112"/>
      <c r="AD4567" s="112"/>
      <c r="AE4567" s="204"/>
      <c r="AF4567" s="199"/>
    </row>
    <row r="4568" spans="1:32" ht="15.6" hidden="1">
      <c r="A4568" s="198"/>
      <c r="B4568" s="199"/>
      <c r="C4568" s="199"/>
      <c r="D4568" s="199"/>
      <c r="E4568" s="200"/>
      <c r="F4568" s="200"/>
      <c r="G4568" s="199"/>
      <c r="H4568" s="199"/>
      <c r="I4568" s="200"/>
      <c r="J4568" s="204"/>
      <c r="K4568" s="199"/>
      <c r="L4568" s="199"/>
      <c r="M4568" s="199"/>
      <c r="N4568" s="112"/>
      <c r="O4568" s="199"/>
      <c r="P4568" s="199"/>
      <c r="Q4568" s="199"/>
      <c r="R4568" s="199"/>
      <c r="S4568" s="199"/>
      <c r="T4568" s="199">
        <f>BD[[#This Row],[ND]]*BD[[#This Row],[NE]]</f>
        <v>0</v>
      </c>
      <c r="U4568" s="201" t="str">
        <f t="shared" si="273"/>
        <v/>
      </c>
      <c r="V4568" s="199"/>
      <c r="W4568" s="199">
        <f>BD[[#This Row],[NP]]*BD[[#This Row],[N.C]]</f>
        <v>0</v>
      </c>
      <c r="X4568" s="201" t="str">
        <f t="shared" si="274"/>
        <v/>
      </c>
      <c r="Y4568" s="182" t="b">
        <f t="shared" si="275"/>
        <v>0</v>
      </c>
      <c r="Z4568" s="199"/>
      <c r="AA4568" s="199"/>
      <c r="AB4568" s="112"/>
      <c r="AC4568" s="112"/>
      <c r="AD4568" s="112"/>
      <c r="AE4568" s="204"/>
      <c r="AF4568" s="199"/>
    </row>
    <row r="4569" spans="1:32" ht="15.6" hidden="1">
      <c r="A4569" s="198"/>
      <c r="B4569" s="199"/>
      <c r="C4569" s="199"/>
      <c r="D4569" s="199"/>
      <c r="E4569" s="200"/>
      <c r="F4569" s="200"/>
      <c r="G4569" s="199"/>
      <c r="H4569" s="199"/>
      <c r="I4569" s="200"/>
      <c r="J4569" s="204"/>
      <c r="K4569" s="199"/>
      <c r="L4569" s="199"/>
      <c r="M4569" s="199"/>
      <c r="N4569" s="112"/>
      <c r="O4569" s="199"/>
      <c r="P4569" s="199"/>
      <c r="Q4569" s="199"/>
      <c r="R4569" s="199"/>
      <c r="S4569" s="199"/>
      <c r="T4569" s="199">
        <f>BD[[#This Row],[ND]]*BD[[#This Row],[NE]]</f>
        <v>0</v>
      </c>
      <c r="U4569" s="201" t="str">
        <f t="shared" si="273"/>
        <v/>
      </c>
      <c r="V4569" s="199"/>
      <c r="W4569" s="199">
        <f>BD[[#This Row],[NP]]*BD[[#This Row],[N.C]]</f>
        <v>0</v>
      </c>
      <c r="X4569" s="201" t="str">
        <f t="shared" si="274"/>
        <v/>
      </c>
      <c r="Y4569" s="182" t="b">
        <f t="shared" si="275"/>
        <v>0</v>
      </c>
      <c r="Z4569" s="199"/>
      <c r="AA4569" s="199"/>
      <c r="AB4569" s="112"/>
      <c r="AC4569" s="112"/>
      <c r="AD4569" s="112"/>
      <c r="AE4569" s="204"/>
      <c r="AF4569" s="199"/>
    </row>
    <row r="4570" spans="1:32" ht="15.6" hidden="1">
      <c r="A4570" s="198"/>
      <c r="B4570" s="199"/>
      <c r="C4570" s="199"/>
      <c r="D4570" s="199"/>
      <c r="E4570" s="200"/>
      <c r="F4570" s="200"/>
      <c r="G4570" s="199"/>
      <c r="H4570" s="199"/>
      <c r="I4570" s="200"/>
      <c r="J4570" s="204"/>
      <c r="K4570" s="199"/>
      <c r="L4570" s="199"/>
      <c r="M4570" s="199"/>
      <c r="N4570" s="112"/>
      <c r="O4570" s="199"/>
      <c r="P4570" s="199"/>
      <c r="Q4570" s="199"/>
      <c r="R4570" s="199"/>
      <c r="S4570" s="199"/>
      <c r="T4570" s="199">
        <f>BD[[#This Row],[ND]]*BD[[#This Row],[NE]]</f>
        <v>0</v>
      </c>
      <c r="U4570" s="201" t="str">
        <f t="shared" si="273"/>
        <v/>
      </c>
      <c r="V4570" s="199"/>
      <c r="W4570" s="199">
        <f>BD[[#This Row],[NP]]*BD[[#This Row],[N.C]]</f>
        <v>0</v>
      </c>
      <c r="X4570" s="201" t="str">
        <f t="shared" si="274"/>
        <v/>
      </c>
      <c r="Y4570" s="182" t="b">
        <f t="shared" si="275"/>
        <v>0</v>
      </c>
      <c r="Z4570" s="199"/>
      <c r="AA4570" s="199"/>
      <c r="AB4570" s="112"/>
      <c r="AC4570" s="112"/>
      <c r="AD4570" s="112"/>
      <c r="AE4570" s="204"/>
      <c r="AF4570" s="199"/>
    </row>
    <row r="4571" spans="1:32" ht="15.6" hidden="1">
      <c r="A4571" s="198"/>
      <c r="B4571" s="199"/>
      <c r="C4571" s="199"/>
      <c r="D4571" s="199"/>
      <c r="E4571" s="200"/>
      <c r="F4571" s="200"/>
      <c r="G4571" s="199"/>
      <c r="H4571" s="199"/>
      <c r="I4571" s="200"/>
      <c r="J4571" s="204"/>
      <c r="K4571" s="199"/>
      <c r="L4571" s="199"/>
      <c r="M4571" s="199"/>
      <c r="N4571" s="112"/>
      <c r="O4571" s="199"/>
      <c r="P4571" s="199"/>
      <c r="Q4571" s="199"/>
      <c r="R4571" s="199"/>
      <c r="S4571" s="199"/>
      <c r="T4571" s="199">
        <f>BD[[#This Row],[ND]]*BD[[#This Row],[NE]]</f>
        <v>0</v>
      </c>
      <c r="U4571" s="201" t="str">
        <f t="shared" si="273"/>
        <v/>
      </c>
      <c r="V4571" s="199"/>
      <c r="W4571" s="199">
        <f>BD[[#This Row],[NP]]*BD[[#This Row],[N.C]]</f>
        <v>0</v>
      </c>
      <c r="X4571" s="201" t="str">
        <f t="shared" si="274"/>
        <v/>
      </c>
      <c r="Y4571" s="182" t="b">
        <f t="shared" si="275"/>
        <v>0</v>
      </c>
      <c r="Z4571" s="199"/>
      <c r="AA4571" s="199"/>
      <c r="AB4571" s="112"/>
      <c r="AC4571" s="112"/>
      <c r="AD4571" s="112"/>
      <c r="AE4571" s="204"/>
      <c r="AF4571" s="199"/>
    </row>
    <row r="4572" spans="1:32" ht="15.6" hidden="1">
      <c r="A4572" s="198"/>
      <c r="B4572" s="199"/>
      <c r="C4572" s="199"/>
      <c r="D4572" s="199"/>
      <c r="E4572" s="200"/>
      <c r="F4572" s="200"/>
      <c r="G4572" s="199"/>
      <c r="H4572" s="199"/>
      <c r="I4572" s="200"/>
      <c r="J4572" s="204"/>
      <c r="K4572" s="199"/>
      <c r="L4572" s="199"/>
      <c r="M4572" s="199"/>
      <c r="N4572" s="112"/>
      <c r="O4572" s="199"/>
      <c r="P4572" s="199"/>
      <c r="Q4572" s="199"/>
      <c r="R4572" s="199"/>
      <c r="S4572" s="199"/>
      <c r="T4572" s="199">
        <f>BD[[#This Row],[ND]]*BD[[#This Row],[NE]]</f>
        <v>0</v>
      </c>
      <c r="U4572" s="201" t="str">
        <f t="shared" si="273"/>
        <v/>
      </c>
      <c r="V4572" s="199"/>
      <c r="W4572" s="199">
        <f>BD[[#This Row],[NP]]*BD[[#This Row],[N.C]]</f>
        <v>0</v>
      </c>
      <c r="X4572" s="201" t="str">
        <f t="shared" si="274"/>
        <v/>
      </c>
      <c r="Y4572" s="182" t="b">
        <f t="shared" si="275"/>
        <v>0</v>
      </c>
      <c r="Z4572" s="199"/>
      <c r="AA4572" s="199"/>
      <c r="AB4572" s="112"/>
      <c r="AC4572" s="112"/>
      <c r="AD4572" s="112"/>
      <c r="AE4572" s="204"/>
      <c r="AF4572" s="199"/>
    </row>
    <row r="4573" spans="1:32" ht="15.6" hidden="1">
      <c r="A4573" s="198"/>
      <c r="B4573" s="199"/>
      <c r="C4573" s="199"/>
      <c r="D4573" s="199"/>
      <c r="E4573" s="200"/>
      <c r="F4573" s="200"/>
      <c r="G4573" s="199"/>
      <c r="H4573" s="199"/>
      <c r="I4573" s="200"/>
      <c r="J4573" s="204"/>
      <c r="K4573" s="199"/>
      <c r="L4573" s="199"/>
      <c r="M4573" s="199"/>
      <c r="N4573" s="112"/>
      <c r="O4573" s="199"/>
      <c r="P4573" s="199"/>
      <c r="Q4573" s="199"/>
      <c r="R4573" s="199"/>
      <c r="S4573" s="199"/>
      <c r="T4573" s="199">
        <f>BD[[#This Row],[ND]]*BD[[#This Row],[NE]]</f>
        <v>0</v>
      </c>
      <c r="U4573" s="201" t="str">
        <f t="shared" si="273"/>
        <v/>
      </c>
      <c r="V4573" s="199"/>
      <c r="W4573" s="199">
        <f>BD[[#This Row],[NP]]*BD[[#This Row],[N.C]]</f>
        <v>0</v>
      </c>
      <c r="X4573" s="201" t="str">
        <f t="shared" si="274"/>
        <v/>
      </c>
      <c r="Y4573" s="182" t="b">
        <f t="shared" si="275"/>
        <v>0</v>
      </c>
      <c r="Z4573" s="199"/>
      <c r="AA4573" s="199"/>
      <c r="AB4573" s="112"/>
      <c r="AC4573" s="112"/>
      <c r="AD4573" s="112"/>
      <c r="AE4573" s="204"/>
      <c r="AF4573" s="199"/>
    </row>
    <row r="4574" spans="1:32" ht="15.6" hidden="1">
      <c r="A4574" s="198"/>
      <c r="B4574" s="199"/>
      <c r="C4574" s="199"/>
      <c r="D4574" s="199"/>
      <c r="E4574" s="200"/>
      <c r="F4574" s="200"/>
      <c r="G4574" s="199"/>
      <c r="H4574" s="199"/>
      <c r="I4574" s="200"/>
      <c r="J4574" s="204"/>
      <c r="K4574" s="199"/>
      <c r="L4574" s="199"/>
      <c r="M4574" s="199"/>
      <c r="N4574" s="112"/>
      <c r="O4574" s="199"/>
      <c r="P4574" s="199"/>
      <c r="Q4574" s="199"/>
      <c r="R4574" s="199"/>
      <c r="S4574" s="199"/>
      <c r="T4574" s="199">
        <f>BD[[#This Row],[ND]]*BD[[#This Row],[NE]]</f>
        <v>0</v>
      </c>
      <c r="U4574" s="201" t="str">
        <f t="shared" si="273"/>
        <v/>
      </c>
      <c r="V4574" s="199"/>
      <c r="W4574" s="199">
        <f>BD[[#This Row],[NP]]*BD[[#This Row],[N.C]]</f>
        <v>0</v>
      </c>
      <c r="X4574" s="201" t="str">
        <f t="shared" si="274"/>
        <v/>
      </c>
      <c r="Y4574" s="182" t="b">
        <f t="shared" si="275"/>
        <v>0</v>
      </c>
      <c r="Z4574" s="199"/>
      <c r="AA4574" s="199"/>
      <c r="AB4574" s="112"/>
      <c r="AC4574" s="112"/>
      <c r="AD4574" s="112"/>
      <c r="AE4574" s="204"/>
      <c r="AF4574" s="199"/>
    </row>
    <row r="4575" spans="1:32" ht="15.6" hidden="1">
      <c r="A4575" s="198"/>
      <c r="B4575" s="199"/>
      <c r="C4575" s="199"/>
      <c r="D4575" s="199"/>
      <c r="E4575" s="200"/>
      <c r="F4575" s="200"/>
      <c r="G4575" s="199"/>
      <c r="H4575" s="199"/>
      <c r="I4575" s="200"/>
      <c r="J4575" s="204"/>
      <c r="K4575" s="199"/>
      <c r="L4575" s="199"/>
      <c r="M4575" s="199"/>
      <c r="N4575" s="112"/>
      <c r="O4575" s="199"/>
      <c r="P4575" s="199"/>
      <c r="Q4575" s="199"/>
      <c r="R4575" s="199"/>
      <c r="S4575" s="199"/>
      <c r="T4575" s="199">
        <f>BD[[#This Row],[ND]]*BD[[#This Row],[NE]]</f>
        <v>0</v>
      </c>
      <c r="U4575" s="201" t="str">
        <f t="shared" si="273"/>
        <v/>
      </c>
      <c r="V4575" s="199"/>
      <c r="W4575" s="199">
        <f>BD[[#This Row],[NP]]*BD[[#This Row],[N.C]]</f>
        <v>0</v>
      </c>
      <c r="X4575" s="201" t="str">
        <f t="shared" si="274"/>
        <v/>
      </c>
      <c r="Y4575" s="182" t="b">
        <f t="shared" si="275"/>
        <v>0</v>
      </c>
      <c r="Z4575" s="199"/>
      <c r="AA4575" s="199"/>
      <c r="AB4575" s="112"/>
      <c r="AC4575" s="112"/>
      <c r="AD4575" s="112"/>
      <c r="AE4575" s="204"/>
      <c r="AF4575" s="199"/>
    </row>
    <row r="4576" spans="1:32" ht="15.6" hidden="1">
      <c r="A4576" s="198"/>
      <c r="B4576" s="199"/>
      <c r="C4576" s="199"/>
      <c r="D4576" s="199"/>
      <c r="E4576" s="200"/>
      <c r="F4576" s="200"/>
      <c r="G4576" s="199"/>
      <c r="H4576" s="199"/>
      <c r="I4576" s="200"/>
      <c r="J4576" s="204"/>
      <c r="K4576" s="199"/>
      <c r="L4576" s="199"/>
      <c r="M4576" s="199"/>
      <c r="N4576" s="112"/>
      <c r="O4576" s="199"/>
      <c r="P4576" s="199"/>
      <c r="Q4576" s="199"/>
      <c r="R4576" s="199"/>
      <c r="S4576" s="199"/>
      <c r="T4576" s="199">
        <f>BD[[#This Row],[ND]]*BD[[#This Row],[NE]]</f>
        <v>0</v>
      </c>
      <c r="U4576" s="201" t="str">
        <f t="shared" si="273"/>
        <v/>
      </c>
      <c r="V4576" s="199"/>
      <c r="W4576" s="199">
        <f>BD[[#This Row],[NP]]*BD[[#This Row],[N.C]]</f>
        <v>0</v>
      </c>
      <c r="X4576" s="201" t="str">
        <f t="shared" si="274"/>
        <v/>
      </c>
      <c r="Y4576" s="182" t="b">
        <f t="shared" si="275"/>
        <v>0</v>
      </c>
      <c r="Z4576" s="199"/>
      <c r="AA4576" s="199"/>
      <c r="AB4576" s="112"/>
      <c r="AC4576" s="112"/>
      <c r="AD4576" s="112"/>
      <c r="AE4576" s="204"/>
      <c r="AF4576" s="199"/>
    </row>
    <row r="4577" spans="1:32" ht="15.6" hidden="1">
      <c r="A4577" s="198"/>
      <c r="B4577" s="199"/>
      <c r="C4577" s="199"/>
      <c r="D4577" s="199"/>
      <c r="E4577" s="200"/>
      <c r="F4577" s="200"/>
      <c r="G4577" s="199"/>
      <c r="H4577" s="199"/>
      <c r="I4577" s="200"/>
      <c r="J4577" s="204"/>
      <c r="K4577" s="199"/>
      <c r="L4577" s="199"/>
      <c r="M4577" s="199"/>
      <c r="N4577" s="112"/>
      <c r="O4577" s="199"/>
      <c r="P4577" s="199"/>
      <c r="Q4577" s="199"/>
      <c r="R4577" s="199"/>
      <c r="S4577" s="199"/>
      <c r="T4577" s="199">
        <f>BD[[#This Row],[ND]]*BD[[#This Row],[NE]]</f>
        <v>0</v>
      </c>
      <c r="U4577" s="201" t="str">
        <f t="shared" si="273"/>
        <v/>
      </c>
      <c r="V4577" s="199"/>
      <c r="W4577" s="199">
        <f>BD[[#This Row],[NP]]*BD[[#This Row],[N.C]]</f>
        <v>0</v>
      </c>
      <c r="X4577" s="201" t="str">
        <f t="shared" si="274"/>
        <v/>
      </c>
      <c r="Y4577" s="182" t="b">
        <f t="shared" si="275"/>
        <v>0</v>
      </c>
      <c r="Z4577" s="199"/>
      <c r="AA4577" s="199"/>
      <c r="AB4577" s="112"/>
      <c r="AC4577" s="112"/>
      <c r="AD4577" s="112"/>
      <c r="AE4577" s="204"/>
      <c r="AF4577" s="199"/>
    </row>
    <row r="4578" spans="1:32" ht="15.6" hidden="1">
      <c r="A4578" s="198"/>
      <c r="B4578" s="199"/>
      <c r="C4578" s="199"/>
      <c r="D4578" s="199"/>
      <c r="E4578" s="200"/>
      <c r="F4578" s="200"/>
      <c r="G4578" s="199"/>
      <c r="H4578" s="199"/>
      <c r="I4578" s="200"/>
      <c r="J4578" s="204"/>
      <c r="K4578" s="199"/>
      <c r="L4578" s="199"/>
      <c r="M4578" s="199"/>
      <c r="N4578" s="112"/>
      <c r="O4578" s="199"/>
      <c r="P4578" s="199"/>
      <c r="Q4578" s="199"/>
      <c r="R4578" s="199"/>
      <c r="S4578" s="199"/>
      <c r="T4578" s="199">
        <f>BD[[#This Row],[ND]]*BD[[#This Row],[NE]]</f>
        <v>0</v>
      </c>
      <c r="U4578" s="201" t="str">
        <f t="shared" si="273"/>
        <v/>
      </c>
      <c r="V4578" s="199"/>
      <c r="W4578" s="199">
        <f>BD[[#This Row],[NP]]*BD[[#This Row],[N.C]]</f>
        <v>0</v>
      </c>
      <c r="X4578" s="201" t="str">
        <f t="shared" si="274"/>
        <v/>
      </c>
      <c r="Y4578" s="182" t="b">
        <f t="shared" si="275"/>
        <v>0</v>
      </c>
      <c r="Z4578" s="199"/>
      <c r="AA4578" s="199"/>
      <c r="AB4578" s="112"/>
      <c r="AC4578" s="112"/>
      <c r="AD4578" s="112"/>
      <c r="AE4578" s="204"/>
      <c r="AF4578" s="199"/>
    </row>
    <row r="4579" spans="1:32" ht="15.6" hidden="1">
      <c r="A4579" s="198"/>
      <c r="B4579" s="199"/>
      <c r="C4579" s="199"/>
      <c r="D4579" s="199"/>
      <c r="E4579" s="200"/>
      <c r="F4579" s="200"/>
      <c r="G4579" s="199"/>
      <c r="H4579" s="199"/>
      <c r="I4579" s="200"/>
      <c r="J4579" s="204"/>
      <c r="K4579" s="199"/>
      <c r="L4579" s="199"/>
      <c r="M4579" s="199"/>
      <c r="N4579" s="112"/>
      <c r="O4579" s="199"/>
      <c r="P4579" s="199"/>
      <c r="Q4579" s="199"/>
      <c r="R4579" s="199"/>
      <c r="S4579" s="199"/>
      <c r="T4579" s="199">
        <f>BD[[#This Row],[ND]]*BD[[#This Row],[NE]]</f>
        <v>0</v>
      </c>
      <c r="U4579" s="201" t="str">
        <f t="shared" si="273"/>
        <v/>
      </c>
      <c r="V4579" s="199"/>
      <c r="W4579" s="199">
        <f>BD[[#This Row],[NP]]*BD[[#This Row],[N.C]]</f>
        <v>0</v>
      </c>
      <c r="X4579" s="201" t="str">
        <f t="shared" si="274"/>
        <v/>
      </c>
      <c r="Y4579" s="182" t="b">
        <f t="shared" si="275"/>
        <v>0</v>
      </c>
      <c r="Z4579" s="199"/>
      <c r="AA4579" s="199"/>
      <c r="AB4579" s="112"/>
      <c r="AC4579" s="112"/>
      <c r="AD4579" s="112"/>
      <c r="AE4579" s="204"/>
      <c r="AF4579" s="199"/>
    </row>
    <row r="4580" spans="1:32" ht="15.6" hidden="1">
      <c r="A4580" s="198"/>
      <c r="B4580" s="199"/>
      <c r="C4580" s="199"/>
      <c r="D4580" s="199"/>
      <c r="E4580" s="200"/>
      <c r="F4580" s="200"/>
      <c r="G4580" s="199"/>
      <c r="H4580" s="199"/>
      <c r="I4580" s="200"/>
      <c r="J4580" s="204"/>
      <c r="K4580" s="199"/>
      <c r="L4580" s="199"/>
      <c r="M4580" s="199"/>
      <c r="N4580" s="112"/>
      <c r="O4580" s="199"/>
      <c r="P4580" s="199"/>
      <c r="Q4580" s="199"/>
      <c r="R4580" s="199"/>
      <c r="S4580" s="199"/>
      <c r="T4580" s="199">
        <f>BD[[#This Row],[ND]]*BD[[#This Row],[NE]]</f>
        <v>0</v>
      </c>
      <c r="U4580" s="201" t="str">
        <f t="shared" si="273"/>
        <v/>
      </c>
      <c r="V4580" s="199"/>
      <c r="W4580" s="199">
        <f>BD[[#This Row],[NP]]*BD[[#This Row],[N.C]]</f>
        <v>0</v>
      </c>
      <c r="X4580" s="201" t="str">
        <f t="shared" si="274"/>
        <v/>
      </c>
      <c r="Y4580" s="182" t="b">
        <f t="shared" si="275"/>
        <v>0</v>
      </c>
      <c r="Z4580" s="199"/>
      <c r="AA4580" s="199"/>
      <c r="AB4580" s="112"/>
      <c r="AC4580" s="112"/>
      <c r="AD4580" s="112"/>
      <c r="AE4580" s="204"/>
      <c r="AF4580" s="199"/>
    </row>
    <row r="4581" spans="1:32" ht="15.6" hidden="1">
      <c r="A4581" s="198"/>
      <c r="B4581" s="199"/>
      <c r="C4581" s="199"/>
      <c r="D4581" s="199"/>
      <c r="E4581" s="200"/>
      <c r="F4581" s="200"/>
      <c r="G4581" s="199"/>
      <c r="H4581" s="199"/>
      <c r="I4581" s="200"/>
      <c r="J4581" s="204"/>
      <c r="K4581" s="199"/>
      <c r="L4581" s="199"/>
      <c r="M4581" s="199"/>
      <c r="N4581" s="112"/>
      <c r="O4581" s="199"/>
      <c r="P4581" s="199"/>
      <c r="Q4581" s="199"/>
      <c r="R4581" s="199"/>
      <c r="S4581" s="199"/>
      <c r="T4581" s="199">
        <f>BD[[#This Row],[ND]]*BD[[#This Row],[NE]]</f>
        <v>0</v>
      </c>
      <c r="U4581" s="201" t="str">
        <f t="shared" si="273"/>
        <v/>
      </c>
      <c r="V4581" s="199"/>
      <c r="W4581" s="199">
        <f>BD[[#This Row],[NP]]*BD[[#This Row],[N.C]]</f>
        <v>0</v>
      </c>
      <c r="X4581" s="201" t="str">
        <f t="shared" si="274"/>
        <v/>
      </c>
      <c r="Y4581" s="182" t="b">
        <f t="shared" si="275"/>
        <v>0</v>
      </c>
      <c r="Z4581" s="199"/>
      <c r="AA4581" s="199"/>
      <c r="AB4581" s="112"/>
      <c r="AC4581" s="112"/>
      <c r="AD4581" s="112"/>
      <c r="AE4581" s="204"/>
      <c r="AF4581" s="199"/>
    </row>
    <row r="4582" spans="1:32" ht="15.6" hidden="1">
      <c r="A4582" s="198"/>
      <c r="B4582" s="199"/>
      <c r="C4582" s="199"/>
      <c r="D4582" s="199"/>
      <c r="E4582" s="200"/>
      <c r="F4582" s="200"/>
      <c r="G4582" s="199"/>
      <c r="H4582" s="199"/>
      <c r="I4582" s="200"/>
      <c r="J4582" s="204"/>
      <c r="K4582" s="199"/>
      <c r="L4582" s="199"/>
      <c r="M4582" s="199"/>
      <c r="N4582" s="112"/>
      <c r="O4582" s="199"/>
      <c r="P4582" s="199"/>
      <c r="Q4582" s="199"/>
      <c r="R4582" s="199"/>
      <c r="S4582" s="199"/>
      <c r="T4582" s="199">
        <f>BD[[#This Row],[ND]]*BD[[#This Row],[NE]]</f>
        <v>0</v>
      </c>
      <c r="U4582" s="201" t="str">
        <f t="shared" si="273"/>
        <v/>
      </c>
      <c r="V4582" s="199"/>
      <c r="W4582" s="199">
        <f>BD[[#This Row],[NP]]*BD[[#This Row],[N.C]]</f>
        <v>0</v>
      </c>
      <c r="X4582" s="201" t="str">
        <f t="shared" si="274"/>
        <v/>
      </c>
      <c r="Y4582" s="182" t="b">
        <f t="shared" si="275"/>
        <v>0</v>
      </c>
      <c r="Z4582" s="199"/>
      <c r="AA4582" s="199"/>
      <c r="AB4582" s="112"/>
      <c r="AC4582" s="112"/>
      <c r="AD4582" s="112"/>
      <c r="AE4582" s="204"/>
      <c r="AF4582" s="199"/>
    </row>
    <row r="4583" spans="1:32" ht="15.6" hidden="1">
      <c r="A4583" s="198"/>
      <c r="B4583" s="199"/>
      <c r="C4583" s="199"/>
      <c r="D4583" s="199"/>
      <c r="E4583" s="200"/>
      <c r="F4583" s="200"/>
      <c r="G4583" s="199"/>
      <c r="H4583" s="199"/>
      <c r="I4583" s="200"/>
      <c r="J4583" s="204"/>
      <c r="K4583" s="199"/>
      <c r="L4583" s="199"/>
      <c r="M4583" s="199"/>
      <c r="N4583" s="112"/>
      <c r="O4583" s="199"/>
      <c r="P4583" s="199"/>
      <c r="Q4583" s="199"/>
      <c r="R4583" s="199"/>
      <c r="S4583" s="199"/>
      <c r="T4583" s="199">
        <f>BD[[#This Row],[ND]]*BD[[#This Row],[NE]]</f>
        <v>0</v>
      </c>
      <c r="U4583" s="201" t="str">
        <f t="shared" si="273"/>
        <v/>
      </c>
      <c r="V4583" s="199"/>
      <c r="W4583" s="199">
        <f>BD[[#This Row],[NP]]*BD[[#This Row],[N.C]]</f>
        <v>0</v>
      </c>
      <c r="X4583" s="201" t="str">
        <f t="shared" si="274"/>
        <v/>
      </c>
      <c r="Y4583" s="182" t="b">
        <f t="shared" si="275"/>
        <v>0</v>
      </c>
      <c r="Z4583" s="199"/>
      <c r="AA4583" s="199"/>
      <c r="AB4583" s="112"/>
      <c r="AC4583" s="112"/>
      <c r="AD4583" s="112"/>
      <c r="AE4583" s="204"/>
      <c r="AF4583" s="199"/>
    </row>
    <row r="4584" spans="1:32" ht="15.6" hidden="1">
      <c r="A4584" s="198"/>
      <c r="B4584" s="199"/>
      <c r="C4584" s="199"/>
      <c r="D4584" s="199"/>
      <c r="E4584" s="200"/>
      <c r="F4584" s="200"/>
      <c r="G4584" s="199"/>
      <c r="H4584" s="199"/>
      <c r="I4584" s="200"/>
      <c r="J4584" s="204"/>
      <c r="K4584" s="199"/>
      <c r="L4584" s="199"/>
      <c r="M4584" s="199"/>
      <c r="N4584" s="112"/>
      <c r="O4584" s="199"/>
      <c r="P4584" s="199"/>
      <c r="Q4584" s="199"/>
      <c r="R4584" s="199"/>
      <c r="S4584" s="199"/>
      <c r="T4584" s="199">
        <f>BD[[#This Row],[ND]]*BD[[#This Row],[NE]]</f>
        <v>0</v>
      </c>
      <c r="U4584" s="201" t="str">
        <f t="shared" si="273"/>
        <v/>
      </c>
      <c r="V4584" s="199"/>
      <c r="W4584" s="199">
        <f>BD[[#This Row],[NP]]*BD[[#This Row],[N.C]]</f>
        <v>0</v>
      </c>
      <c r="X4584" s="201" t="str">
        <f t="shared" si="274"/>
        <v/>
      </c>
      <c r="Y4584" s="182" t="b">
        <f t="shared" si="275"/>
        <v>0</v>
      </c>
      <c r="Z4584" s="199"/>
      <c r="AA4584" s="199"/>
      <c r="AB4584" s="112"/>
      <c r="AC4584" s="112"/>
      <c r="AD4584" s="112"/>
      <c r="AE4584" s="204"/>
      <c r="AF4584" s="199"/>
    </row>
    <row r="4585" spans="1:32" ht="15.6" hidden="1">
      <c r="A4585" s="198"/>
      <c r="B4585" s="199"/>
      <c r="C4585" s="199"/>
      <c r="D4585" s="199"/>
      <c r="E4585" s="200"/>
      <c r="F4585" s="200"/>
      <c r="G4585" s="199"/>
      <c r="H4585" s="199"/>
      <c r="I4585" s="200"/>
      <c r="J4585" s="204"/>
      <c r="K4585" s="199"/>
      <c r="L4585" s="199"/>
      <c r="M4585" s="199"/>
      <c r="N4585" s="112"/>
      <c r="O4585" s="199"/>
      <c r="P4585" s="199"/>
      <c r="Q4585" s="199"/>
      <c r="R4585" s="199"/>
      <c r="S4585" s="199"/>
      <c r="T4585" s="199">
        <f>BD[[#This Row],[ND]]*BD[[#This Row],[NE]]</f>
        <v>0</v>
      </c>
      <c r="U4585" s="201" t="str">
        <f t="shared" si="273"/>
        <v/>
      </c>
      <c r="V4585" s="199"/>
      <c r="W4585" s="199">
        <f>BD[[#This Row],[NP]]*BD[[#This Row],[N.C]]</f>
        <v>0</v>
      </c>
      <c r="X4585" s="201" t="str">
        <f t="shared" si="274"/>
        <v/>
      </c>
      <c r="Y4585" s="182" t="b">
        <f t="shared" si="275"/>
        <v>0</v>
      </c>
      <c r="Z4585" s="199"/>
      <c r="AA4585" s="199"/>
      <c r="AB4585" s="112"/>
      <c r="AC4585" s="112"/>
      <c r="AD4585" s="112"/>
      <c r="AE4585" s="204"/>
      <c r="AF4585" s="199"/>
    </row>
    <row r="4586" spans="1:32" ht="15.6" hidden="1">
      <c r="A4586" s="198"/>
      <c r="B4586" s="199"/>
      <c r="C4586" s="199"/>
      <c r="D4586" s="199"/>
      <c r="E4586" s="200"/>
      <c r="F4586" s="200"/>
      <c r="G4586" s="199"/>
      <c r="H4586" s="199"/>
      <c r="I4586" s="200"/>
      <c r="J4586" s="204"/>
      <c r="K4586" s="199"/>
      <c r="L4586" s="199"/>
      <c r="M4586" s="199"/>
      <c r="N4586" s="112"/>
      <c r="O4586" s="199"/>
      <c r="P4586" s="199"/>
      <c r="Q4586" s="199"/>
      <c r="R4586" s="199"/>
      <c r="S4586" s="199"/>
      <c r="T4586" s="199">
        <f>BD[[#This Row],[ND]]*BD[[#This Row],[NE]]</f>
        <v>0</v>
      </c>
      <c r="U4586" s="201" t="str">
        <f t="shared" si="273"/>
        <v/>
      </c>
      <c r="V4586" s="199"/>
      <c r="W4586" s="199">
        <f>BD[[#This Row],[NP]]*BD[[#This Row],[N.C]]</f>
        <v>0</v>
      </c>
      <c r="X4586" s="201" t="str">
        <f t="shared" si="274"/>
        <v/>
      </c>
      <c r="Y4586" s="182" t="b">
        <f t="shared" si="275"/>
        <v>0</v>
      </c>
      <c r="Z4586" s="199"/>
      <c r="AA4586" s="199"/>
      <c r="AB4586" s="112"/>
      <c r="AC4586" s="112"/>
      <c r="AD4586" s="112"/>
      <c r="AE4586" s="204"/>
      <c r="AF4586" s="199"/>
    </row>
    <row r="4587" spans="1:32" ht="15.6" hidden="1">
      <c r="A4587" s="198"/>
      <c r="B4587" s="199"/>
      <c r="C4587" s="199"/>
      <c r="D4587" s="199"/>
      <c r="E4587" s="200"/>
      <c r="F4587" s="200"/>
      <c r="G4587" s="199"/>
      <c r="H4587" s="199"/>
      <c r="I4587" s="200"/>
      <c r="J4587" s="204"/>
      <c r="K4587" s="199"/>
      <c r="L4587" s="199"/>
      <c r="M4587" s="199"/>
      <c r="N4587" s="112"/>
      <c r="O4587" s="199"/>
      <c r="P4587" s="199"/>
      <c r="Q4587" s="199"/>
      <c r="R4587" s="199"/>
      <c r="S4587" s="199"/>
      <c r="T4587" s="199">
        <f>BD[[#This Row],[ND]]*BD[[#This Row],[NE]]</f>
        <v>0</v>
      </c>
      <c r="U4587" s="201" t="str">
        <f t="shared" si="273"/>
        <v/>
      </c>
      <c r="V4587" s="199"/>
      <c r="W4587" s="199">
        <f>BD[[#This Row],[NP]]*BD[[#This Row],[N.C]]</f>
        <v>0</v>
      </c>
      <c r="X4587" s="201" t="str">
        <f t="shared" si="274"/>
        <v/>
      </c>
      <c r="Y4587" s="182" t="b">
        <f t="shared" si="275"/>
        <v>0</v>
      </c>
      <c r="Z4587" s="199"/>
      <c r="AA4587" s="199"/>
      <c r="AB4587" s="112"/>
      <c r="AC4587" s="112"/>
      <c r="AD4587" s="112"/>
      <c r="AE4587" s="204"/>
      <c r="AF4587" s="199"/>
    </row>
    <row r="4588" spans="1:32" ht="15.6" hidden="1">
      <c r="A4588" s="198"/>
      <c r="B4588" s="199"/>
      <c r="C4588" s="199"/>
      <c r="D4588" s="199"/>
      <c r="E4588" s="200"/>
      <c r="F4588" s="200"/>
      <c r="G4588" s="199"/>
      <c r="H4588" s="199"/>
      <c r="I4588" s="200"/>
      <c r="J4588" s="204"/>
      <c r="K4588" s="199"/>
      <c r="L4588" s="199"/>
      <c r="M4588" s="199"/>
      <c r="N4588" s="112"/>
      <c r="O4588" s="199"/>
      <c r="P4588" s="199"/>
      <c r="Q4588" s="199"/>
      <c r="R4588" s="199"/>
      <c r="S4588" s="199"/>
      <c r="T4588" s="199">
        <f>BD[[#This Row],[ND]]*BD[[#This Row],[NE]]</f>
        <v>0</v>
      </c>
      <c r="U4588" s="201" t="str">
        <f t="shared" si="273"/>
        <v/>
      </c>
      <c r="V4588" s="199"/>
      <c r="W4588" s="199">
        <f>BD[[#This Row],[NP]]*BD[[#This Row],[N.C]]</f>
        <v>0</v>
      </c>
      <c r="X4588" s="201" t="str">
        <f t="shared" si="274"/>
        <v/>
      </c>
      <c r="Y4588" s="182" t="b">
        <f t="shared" si="275"/>
        <v>0</v>
      </c>
      <c r="Z4588" s="199"/>
      <c r="AA4588" s="199"/>
      <c r="AB4588" s="112"/>
      <c r="AC4588" s="112"/>
      <c r="AD4588" s="112"/>
      <c r="AE4588" s="204"/>
      <c r="AF4588" s="199"/>
    </row>
    <row r="4589" spans="1:32" ht="15.6" hidden="1">
      <c r="A4589" s="198"/>
      <c r="B4589" s="199"/>
      <c r="C4589" s="199"/>
      <c r="D4589" s="199"/>
      <c r="E4589" s="200"/>
      <c r="F4589" s="200"/>
      <c r="G4589" s="199"/>
      <c r="H4589" s="199"/>
      <c r="I4589" s="200"/>
      <c r="J4589" s="204"/>
      <c r="K4589" s="199"/>
      <c r="L4589" s="199"/>
      <c r="M4589" s="199"/>
      <c r="N4589" s="112"/>
      <c r="O4589" s="199"/>
      <c r="P4589" s="199"/>
      <c r="Q4589" s="199"/>
      <c r="R4589" s="199"/>
      <c r="S4589" s="199"/>
      <c r="T4589" s="199">
        <f>BD[[#This Row],[ND]]*BD[[#This Row],[NE]]</f>
        <v>0</v>
      </c>
      <c r="U4589" s="201" t="str">
        <f t="shared" si="273"/>
        <v/>
      </c>
      <c r="V4589" s="199"/>
      <c r="W4589" s="199">
        <f>BD[[#This Row],[NP]]*BD[[#This Row],[N.C]]</f>
        <v>0</v>
      </c>
      <c r="X4589" s="201" t="str">
        <f t="shared" si="274"/>
        <v/>
      </c>
      <c r="Y4589" s="182" t="b">
        <f t="shared" si="275"/>
        <v>0</v>
      </c>
      <c r="Z4589" s="199"/>
      <c r="AA4589" s="199"/>
      <c r="AB4589" s="112"/>
      <c r="AC4589" s="112"/>
      <c r="AD4589" s="112"/>
      <c r="AE4589" s="204"/>
      <c r="AF4589" s="199"/>
    </row>
    <row r="4590" spans="1:32" ht="15.6" hidden="1">
      <c r="A4590" s="198"/>
      <c r="B4590" s="199"/>
      <c r="C4590" s="199"/>
      <c r="D4590" s="199"/>
      <c r="E4590" s="200"/>
      <c r="F4590" s="200"/>
      <c r="G4590" s="199"/>
      <c r="H4590" s="199"/>
      <c r="I4590" s="200"/>
      <c r="J4590" s="204"/>
      <c r="K4590" s="199"/>
      <c r="L4590" s="199"/>
      <c r="M4590" s="199"/>
      <c r="N4590" s="112"/>
      <c r="O4590" s="199"/>
      <c r="P4590" s="199"/>
      <c r="Q4590" s="199"/>
      <c r="R4590" s="199"/>
      <c r="S4590" s="199"/>
      <c r="T4590" s="199">
        <f>BD[[#This Row],[ND]]*BD[[#This Row],[NE]]</f>
        <v>0</v>
      </c>
      <c r="U4590" s="201" t="str">
        <f t="shared" si="273"/>
        <v/>
      </c>
      <c r="V4590" s="199"/>
      <c r="W4590" s="199">
        <f>BD[[#This Row],[NP]]*BD[[#This Row],[N.C]]</f>
        <v>0</v>
      </c>
      <c r="X4590" s="201" t="str">
        <f t="shared" si="274"/>
        <v/>
      </c>
      <c r="Y4590" s="182" t="b">
        <f t="shared" si="275"/>
        <v>0</v>
      </c>
      <c r="Z4590" s="199"/>
      <c r="AA4590" s="199"/>
      <c r="AB4590" s="112"/>
      <c r="AC4590" s="112"/>
      <c r="AD4590" s="112"/>
      <c r="AE4590" s="204"/>
      <c r="AF4590" s="199"/>
    </row>
    <row r="4591" spans="1:32" ht="15.6" hidden="1">
      <c r="A4591" s="198"/>
      <c r="B4591" s="199"/>
      <c r="C4591" s="199"/>
      <c r="D4591" s="199"/>
      <c r="E4591" s="200"/>
      <c r="F4591" s="200"/>
      <c r="G4591" s="199"/>
      <c r="H4591" s="199"/>
      <c r="I4591" s="200"/>
      <c r="J4591" s="204"/>
      <c r="K4591" s="199"/>
      <c r="L4591" s="199"/>
      <c r="M4591" s="199"/>
      <c r="N4591" s="112"/>
      <c r="O4591" s="199"/>
      <c r="P4591" s="199"/>
      <c r="Q4591" s="199"/>
      <c r="R4591" s="199"/>
      <c r="S4591" s="199"/>
      <c r="T4591" s="199">
        <f>BD[[#This Row],[ND]]*BD[[#This Row],[NE]]</f>
        <v>0</v>
      </c>
      <c r="U4591" s="201" t="str">
        <f t="shared" si="273"/>
        <v/>
      </c>
      <c r="V4591" s="199"/>
      <c r="W4591" s="199">
        <f>BD[[#This Row],[NP]]*BD[[#This Row],[N.C]]</f>
        <v>0</v>
      </c>
      <c r="X4591" s="201" t="str">
        <f t="shared" si="274"/>
        <v/>
      </c>
      <c r="Y4591" s="182" t="b">
        <f t="shared" si="275"/>
        <v>0</v>
      </c>
      <c r="Z4591" s="199"/>
      <c r="AA4591" s="199"/>
      <c r="AB4591" s="112"/>
      <c r="AC4591" s="112"/>
      <c r="AD4591" s="112"/>
      <c r="AE4591" s="204"/>
      <c r="AF4591" s="199"/>
    </row>
    <row r="4592" spans="1:32" ht="15.6" hidden="1">
      <c r="A4592" s="198"/>
      <c r="B4592" s="199"/>
      <c r="C4592" s="199"/>
      <c r="D4592" s="199"/>
      <c r="E4592" s="200"/>
      <c r="F4592" s="200"/>
      <c r="G4592" s="199"/>
      <c r="H4592" s="199"/>
      <c r="I4592" s="200"/>
      <c r="J4592" s="204"/>
      <c r="K4592" s="199"/>
      <c r="L4592" s="199"/>
      <c r="M4592" s="199"/>
      <c r="N4592" s="112"/>
      <c r="O4592" s="199"/>
      <c r="P4592" s="199"/>
      <c r="Q4592" s="199"/>
      <c r="R4592" s="199"/>
      <c r="S4592" s="199"/>
      <c r="T4592" s="199">
        <f>BD[[#This Row],[ND]]*BD[[#This Row],[NE]]</f>
        <v>0</v>
      </c>
      <c r="U4592" s="201" t="str">
        <f t="shared" si="273"/>
        <v/>
      </c>
      <c r="V4592" s="199"/>
      <c r="W4592" s="199">
        <f>BD[[#This Row],[NP]]*BD[[#This Row],[N.C]]</f>
        <v>0</v>
      </c>
      <c r="X4592" s="201" t="str">
        <f t="shared" si="274"/>
        <v/>
      </c>
      <c r="Y4592" s="182" t="b">
        <f t="shared" si="275"/>
        <v>0</v>
      </c>
      <c r="Z4592" s="199"/>
      <c r="AA4592" s="199"/>
      <c r="AB4592" s="112"/>
      <c r="AC4592" s="112"/>
      <c r="AD4592" s="112"/>
      <c r="AE4592" s="204"/>
      <c r="AF4592" s="199"/>
    </row>
    <row r="4593" spans="1:32" ht="15.6" hidden="1">
      <c r="A4593" s="198"/>
      <c r="B4593" s="199"/>
      <c r="C4593" s="199"/>
      <c r="D4593" s="199"/>
      <c r="E4593" s="200"/>
      <c r="F4593" s="200"/>
      <c r="G4593" s="199"/>
      <c r="H4593" s="199"/>
      <c r="I4593" s="200"/>
      <c r="J4593" s="204"/>
      <c r="K4593" s="199"/>
      <c r="L4593" s="199"/>
      <c r="M4593" s="199"/>
      <c r="N4593" s="112"/>
      <c r="O4593" s="199"/>
      <c r="P4593" s="199"/>
      <c r="Q4593" s="199"/>
      <c r="R4593" s="199"/>
      <c r="S4593" s="199"/>
      <c r="T4593" s="199">
        <f>BD[[#This Row],[ND]]*BD[[#This Row],[NE]]</f>
        <v>0</v>
      </c>
      <c r="U4593" s="201" t="str">
        <f t="shared" si="273"/>
        <v/>
      </c>
      <c r="V4593" s="199"/>
      <c r="W4593" s="199">
        <f>BD[[#This Row],[NP]]*BD[[#This Row],[N.C]]</f>
        <v>0</v>
      </c>
      <c r="X4593" s="201" t="str">
        <f t="shared" si="274"/>
        <v/>
      </c>
      <c r="Y4593" s="182" t="b">
        <f t="shared" si="275"/>
        <v>0</v>
      </c>
      <c r="Z4593" s="199"/>
      <c r="AA4593" s="199"/>
      <c r="AB4593" s="112"/>
      <c r="AC4593" s="112"/>
      <c r="AD4593" s="112"/>
      <c r="AE4593" s="204"/>
      <c r="AF4593" s="199"/>
    </row>
    <row r="4594" spans="1:32" ht="15.6" hidden="1">
      <c r="A4594" s="198"/>
      <c r="B4594" s="199"/>
      <c r="C4594" s="199"/>
      <c r="D4594" s="199"/>
      <c r="E4594" s="200"/>
      <c r="F4594" s="200"/>
      <c r="G4594" s="199"/>
      <c r="H4594" s="199"/>
      <c r="I4594" s="200"/>
      <c r="J4594" s="204"/>
      <c r="K4594" s="199"/>
      <c r="L4594" s="199"/>
      <c r="M4594" s="199"/>
      <c r="N4594" s="112"/>
      <c r="O4594" s="199"/>
      <c r="P4594" s="199"/>
      <c r="Q4594" s="199"/>
      <c r="R4594" s="199"/>
      <c r="S4594" s="199"/>
      <c r="T4594" s="199">
        <f>BD[[#This Row],[ND]]*BD[[#This Row],[NE]]</f>
        <v>0</v>
      </c>
      <c r="U4594" s="201" t="str">
        <f t="shared" si="273"/>
        <v/>
      </c>
      <c r="V4594" s="199"/>
      <c r="W4594" s="199">
        <f>BD[[#This Row],[NP]]*BD[[#This Row],[N.C]]</f>
        <v>0</v>
      </c>
      <c r="X4594" s="201" t="str">
        <f t="shared" si="274"/>
        <v/>
      </c>
      <c r="Y4594" s="182" t="b">
        <f t="shared" si="275"/>
        <v>0</v>
      </c>
      <c r="Z4594" s="199"/>
      <c r="AA4594" s="199"/>
      <c r="AB4594" s="112"/>
      <c r="AC4594" s="112"/>
      <c r="AD4594" s="112"/>
      <c r="AE4594" s="204"/>
      <c r="AF4594" s="199"/>
    </row>
    <row r="4595" spans="1:32" ht="15.6" hidden="1">
      <c r="A4595" s="198"/>
      <c r="B4595" s="199"/>
      <c r="C4595" s="199"/>
      <c r="D4595" s="199"/>
      <c r="E4595" s="200"/>
      <c r="F4595" s="200"/>
      <c r="G4595" s="199"/>
      <c r="H4595" s="199"/>
      <c r="I4595" s="200"/>
      <c r="J4595" s="204"/>
      <c r="K4595" s="199"/>
      <c r="L4595" s="199"/>
      <c r="M4595" s="199"/>
      <c r="N4595" s="112"/>
      <c r="O4595" s="199"/>
      <c r="P4595" s="199"/>
      <c r="Q4595" s="199"/>
      <c r="R4595" s="199"/>
      <c r="S4595" s="199"/>
      <c r="T4595" s="199">
        <f>BD[[#This Row],[ND]]*BD[[#This Row],[NE]]</f>
        <v>0</v>
      </c>
      <c r="U4595" s="201" t="str">
        <f t="shared" si="273"/>
        <v/>
      </c>
      <c r="V4595" s="199"/>
      <c r="W4595" s="199">
        <f>BD[[#This Row],[NP]]*BD[[#This Row],[N.C]]</f>
        <v>0</v>
      </c>
      <c r="X4595" s="201" t="str">
        <f t="shared" si="274"/>
        <v/>
      </c>
      <c r="Y4595" s="182" t="b">
        <f t="shared" si="275"/>
        <v>0</v>
      </c>
      <c r="Z4595" s="199"/>
      <c r="AA4595" s="199"/>
      <c r="AB4595" s="112"/>
      <c r="AC4595" s="112"/>
      <c r="AD4595" s="112"/>
      <c r="AE4595" s="204"/>
      <c r="AF4595" s="199"/>
    </row>
    <row r="4596" spans="1:32" ht="15.6" hidden="1">
      <c r="A4596" s="198"/>
      <c r="B4596" s="199"/>
      <c r="C4596" s="199"/>
      <c r="D4596" s="199"/>
      <c r="E4596" s="200"/>
      <c r="F4596" s="200"/>
      <c r="G4596" s="199"/>
      <c r="H4596" s="199"/>
      <c r="I4596" s="200"/>
      <c r="J4596" s="204"/>
      <c r="K4596" s="199"/>
      <c r="L4596" s="199"/>
      <c r="M4596" s="199"/>
      <c r="N4596" s="112"/>
      <c r="O4596" s="199"/>
      <c r="P4596" s="199"/>
      <c r="Q4596" s="199"/>
      <c r="R4596" s="199"/>
      <c r="S4596" s="199"/>
      <c r="T4596" s="199">
        <f>BD[[#This Row],[ND]]*BD[[#This Row],[NE]]</f>
        <v>0</v>
      </c>
      <c r="U4596" s="201" t="str">
        <f t="shared" si="273"/>
        <v/>
      </c>
      <c r="V4596" s="199"/>
      <c r="W4596" s="199">
        <f>BD[[#This Row],[NP]]*BD[[#This Row],[N.C]]</f>
        <v>0</v>
      </c>
      <c r="X4596" s="201" t="str">
        <f t="shared" si="274"/>
        <v/>
      </c>
      <c r="Y4596" s="182" t="b">
        <f t="shared" si="275"/>
        <v>0</v>
      </c>
      <c r="Z4596" s="199"/>
      <c r="AA4596" s="199"/>
      <c r="AB4596" s="112"/>
      <c r="AC4596" s="112"/>
      <c r="AD4596" s="112"/>
      <c r="AE4596" s="204"/>
      <c r="AF4596" s="199"/>
    </row>
    <row r="4597" spans="1:32" ht="15.6" hidden="1">
      <c r="A4597" s="198"/>
      <c r="B4597" s="199"/>
      <c r="C4597" s="199"/>
      <c r="D4597" s="199"/>
      <c r="E4597" s="200"/>
      <c r="F4597" s="200"/>
      <c r="G4597" s="199"/>
      <c r="H4597" s="199"/>
      <c r="I4597" s="200"/>
      <c r="J4597" s="204"/>
      <c r="K4597" s="199"/>
      <c r="L4597" s="199"/>
      <c r="M4597" s="199"/>
      <c r="N4597" s="112"/>
      <c r="O4597" s="199"/>
      <c r="P4597" s="199"/>
      <c r="Q4597" s="199"/>
      <c r="R4597" s="199"/>
      <c r="S4597" s="199"/>
      <c r="T4597" s="199">
        <f>BD[[#This Row],[ND]]*BD[[#This Row],[NE]]</f>
        <v>0</v>
      </c>
      <c r="U4597" s="201" t="str">
        <f t="shared" si="273"/>
        <v/>
      </c>
      <c r="V4597" s="199"/>
      <c r="W4597" s="199">
        <f>BD[[#This Row],[NP]]*BD[[#This Row],[N.C]]</f>
        <v>0</v>
      </c>
      <c r="X4597" s="201" t="str">
        <f t="shared" si="274"/>
        <v/>
      </c>
      <c r="Y4597" s="182" t="b">
        <f t="shared" si="275"/>
        <v>0</v>
      </c>
      <c r="Z4597" s="199"/>
      <c r="AA4597" s="199"/>
      <c r="AB4597" s="112"/>
      <c r="AC4597" s="112"/>
      <c r="AD4597" s="112"/>
      <c r="AE4597" s="204"/>
      <c r="AF4597" s="199"/>
    </row>
    <row r="4598" spans="1:32" ht="15.6" hidden="1">
      <c r="A4598" s="198"/>
      <c r="B4598" s="199"/>
      <c r="C4598" s="199"/>
      <c r="D4598" s="199"/>
      <c r="E4598" s="200"/>
      <c r="F4598" s="200"/>
      <c r="G4598" s="199"/>
      <c r="H4598" s="199"/>
      <c r="I4598" s="200"/>
      <c r="J4598" s="204"/>
      <c r="K4598" s="199"/>
      <c r="L4598" s="199"/>
      <c r="M4598" s="199"/>
      <c r="N4598" s="112"/>
      <c r="O4598" s="199"/>
      <c r="P4598" s="199"/>
      <c r="Q4598" s="199"/>
      <c r="R4598" s="199"/>
      <c r="S4598" s="199"/>
      <c r="T4598" s="199">
        <f>BD[[#This Row],[ND]]*BD[[#This Row],[NE]]</f>
        <v>0</v>
      </c>
      <c r="U4598" s="201" t="str">
        <f t="shared" si="273"/>
        <v/>
      </c>
      <c r="V4598" s="199"/>
      <c r="W4598" s="199">
        <f>BD[[#This Row],[NP]]*BD[[#This Row],[N.C]]</f>
        <v>0</v>
      </c>
      <c r="X4598" s="201" t="str">
        <f t="shared" si="274"/>
        <v/>
      </c>
      <c r="Y4598" s="182" t="b">
        <f t="shared" si="275"/>
        <v>0</v>
      </c>
      <c r="Z4598" s="199"/>
      <c r="AA4598" s="199"/>
      <c r="AB4598" s="112"/>
      <c r="AC4598" s="112"/>
      <c r="AD4598" s="112"/>
      <c r="AE4598" s="204"/>
      <c r="AF4598" s="199"/>
    </row>
    <row r="4599" spans="1:32" ht="15.6" hidden="1">
      <c r="A4599" s="198"/>
      <c r="B4599" s="199"/>
      <c r="C4599" s="199"/>
      <c r="D4599" s="199"/>
      <c r="E4599" s="200"/>
      <c r="F4599" s="200"/>
      <c r="G4599" s="199"/>
      <c r="H4599" s="199"/>
      <c r="I4599" s="200"/>
      <c r="J4599" s="204"/>
      <c r="K4599" s="199"/>
      <c r="L4599" s="199"/>
      <c r="M4599" s="199"/>
      <c r="N4599" s="112"/>
      <c r="O4599" s="199"/>
      <c r="P4599" s="199"/>
      <c r="Q4599" s="199"/>
      <c r="R4599" s="199"/>
      <c r="S4599" s="199"/>
      <c r="T4599" s="199">
        <f>BD[[#This Row],[ND]]*BD[[#This Row],[NE]]</f>
        <v>0</v>
      </c>
      <c r="U4599" s="201" t="str">
        <f t="shared" si="273"/>
        <v/>
      </c>
      <c r="V4599" s="199"/>
      <c r="W4599" s="199">
        <f>BD[[#This Row],[NP]]*BD[[#This Row],[N.C]]</f>
        <v>0</v>
      </c>
      <c r="X4599" s="201" t="str">
        <f t="shared" si="274"/>
        <v/>
      </c>
      <c r="Y4599" s="182" t="b">
        <f t="shared" si="275"/>
        <v>0</v>
      </c>
      <c r="Z4599" s="199"/>
      <c r="AA4599" s="199"/>
      <c r="AB4599" s="112"/>
      <c r="AC4599" s="112"/>
      <c r="AD4599" s="112"/>
      <c r="AE4599" s="204"/>
      <c r="AF4599" s="199"/>
    </row>
    <row r="4600" spans="1:32" ht="15.6" hidden="1">
      <c r="A4600" s="198"/>
      <c r="B4600" s="199"/>
      <c r="C4600" s="199"/>
      <c r="D4600" s="199"/>
      <c r="E4600" s="200"/>
      <c r="F4600" s="200"/>
      <c r="G4600" s="199"/>
      <c r="H4600" s="199"/>
      <c r="I4600" s="200"/>
      <c r="J4600" s="204"/>
      <c r="K4600" s="199"/>
      <c r="L4600" s="199"/>
      <c r="M4600" s="199"/>
      <c r="N4600" s="112"/>
      <c r="O4600" s="199"/>
      <c r="P4600" s="199"/>
      <c r="Q4600" s="199"/>
      <c r="R4600" s="199"/>
      <c r="S4600" s="199"/>
      <c r="T4600" s="199">
        <f>BD[[#This Row],[ND]]*BD[[#This Row],[NE]]</f>
        <v>0</v>
      </c>
      <c r="U4600" s="201" t="str">
        <f t="shared" si="273"/>
        <v/>
      </c>
      <c r="V4600" s="199"/>
      <c r="W4600" s="199">
        <f>BD[[#This Row],[NP]]*BD[[#This Row],[N.C]]</f>
        <v>0</v>
      </c>
      <c r="X4600" s="201" t="str">
        <f t="shared" si="274"/>
        <v/>
      </c>
      <c r="Y4600" s="182" t="b">
        <f t="shared" si="275"/>
        <v>0</v>
      </c>
      <c r="Z4600" s="199"/>
      <c r="AA4600" s="199"/>
      <c r="AB4600" s="112"/>
      <c r="AC4600" s="112"/>
      <c r="AD4600" s="112"/>
      <c r="AE4600" s="204"/>
      <c r="AF4600" s="199"/>
    </row>
    <row r="4601" spans="1:32" ht="15.6" hidden="1">
      <c r="A4601" s="198"/>
      <c r="B4601" s="199"/>
      <c r="C4601" s="199"/>
      <c r="D4601" s="199"/>
      <c r="E4601" s="200"/>
      <c r="F4601" s="200"/>
      <c r="G4601" s="199"/>
      <c r="H4601" s="199"/>
      <c r="I4601" s="200"/>
      <c r="J4601" s="204"/>
      <c r="K4601" s="199"/>
      <c r="L4601" s="199"/>
      <c r="M4601" s="199"/>
      <c r="N4601" s="112"/>
      <c r="O4601" s="199"/>
      <c r="P4601" s="199"/>
      <c r="Q4601" s="199"/>
      <c r="R4601" s="199"/>
      <c r="S4601" s="199"/>
      <c r="T4601" s="199">
        <f>BD[[#This Row],[ND]]*BD[[#This Row],[NE]]</f>
        <v>0</v>
      </c>
      <c r="U4601" s="201" t="str">
        <f t="shared" si="273"/>
        <v/>
      </c>
      <c r="V4601" s="199"/>
      <c r="W4601" s="199">
        <f>BD[[#This Row],[NP]]*BD[[#This Row],[N.C]]</f>
        <v>0</v>
      </c>
      <c r="X4601" s="201" t="str">
        <f t="shared" si="274"/>
        <v/>
      </c>
      <c r="Y4601" s="182" t="b">
        <f t="shared" si="275"/>
        <v>0</v>
      </c>
      <c r="Z4601" s="199"/>
      <c r="AA4601" s="199"/>
      <c r="AB4601" s="112"/>
      <c r="AC4601" s="112"/>
      <c r="AD4601" s="112"/>
      <c r="AE4601" s="204"/>
      <c r="AF4601" s="199"/>
    </row>
    <row r="4602" spans="1:32" ht="15.6" hidden="1">
      <c r="A4602" s="198"/>
      <c r="B4602" s="199"/>
      <c r="C4602" s="199"/>
      <c r="D4602" s="199"/>
      <c r="E4602" s="200"/>
      <c r="F4602" s="200"/>
      <c r="G4602" s="199"/>
      <c r="H4602" s="199"/>
      <c r="I4602" s="200"/>
      <c r="J4602" s="204"/>
      <c r="K4602" s="199"/>
      <c r="L4602" s="199"/>
      <c r="M4602" s="199"/>
      <c r="N4602" s="112"/>
      <c r="O4602" s="199"/>
      <c r="P4602" s="199"/>
      <c r="Q4602" s="199"/>
      <c r="R4602" s="199"/>
      <c r="S4602" s="199"/>
      <c r="T4602" s="199">
        <f>BD[[#This Row],[ND]]*BD[[#This Row],[NE]]</f>
        <v>0</v>
      </c>
      <c r="U4602" s="201" t="str">
        <f t="shared" si="273"/>
        <v/>
      </c>
      <c r="V4602" s="199"/>
      <c r="W4602" s="199">
        <f>BD[[#This Row],[NP]]*BD[[#This Row],[N.C]]</f>
        <v>0</v>
      </c>
      <c r="X4602" s="201" t="str">
        <f t="shared" si="274"/>
        <v/>
      </c>
      <c r="Y4602" s="182" t="b">
        <f t="shared" si="275"/>
        <v>0</v>
      </c>
      <c r="Z4602" s="199"/>
      <c r="AA4602" s="199"/>
      <c r="AB4602" s="112"/>
      <c r="AC4602" s="112"/>
      <c r="AD4602" s="112"/>
      <c r="AE4602" s="204"/>
      <c r="AF4602" s="199"/>
    </row>
  </sheetData>
  <mergeCells count="8">
    <mergeCell ref="AE4:AF4"/>
    <mergeCell ref="A1:A4"/>
    <mergeCell ref="B1:AC1"/>
    <mergeCell ref="B3:AD4"/>
    <mergeCell ref="O6:Q6"/>
    <mergeCell ref="R6:Y6"/>
    <mergeCell ref="B2:AC2"/>
    <mergeCell ref="Z6:AF6"/>
  </mergeCells>
  <phoneticPr fontId="24" type="noConversion"/>
  <conditionalFormatting sqref="U8:U4602">
    <cfRule type="containsText" dxfId="16" priority="67" stopIfTrue="1" operator="containsText" text="MEDIA">
      <formula>NOT(ISERROR(SEARCH("MEDIA",U8)))</formula>
    </cfRule>
    <cfRule type="containsText" dxfId="15" priority="68" stopIfTrue="1" operator="containsText" text="ALTO">
      <formula>NOT(ISERROR(SEARCH("ALTO",U8)))</formula>
    </cfRule>
    <cfRule type="containsText" dxfId="14" priority="69" stopIfTrue="1" operator="containsText" text="MUY ALTO">
      <formula>NOT(ISERROR(SEARCH("MUY ALTO",U8)))</formula>
    </cfRule>
  </conditionalFormatting>
  <conditionalFormatting sqref="X8:X4602">
    <cfRule type="containsText" dxfId="13" priority="62" operator="containsText" text="IV">
      <formula>NOT(ISERROR(SEARCH("IV",X8)))</formula>
    </cfRule>
    <cfRule type="containsText" dxfId="12" priority="63" operator="containsText" text="III">
      <formula>NOT(ISERROR(SEARCH("III",X8)))</formula>
    </cfRule>
    <cfRule type="containsText" dxfId="11" priority="64" operator="containsText" text="II">
      <formula>NOT(ISERROR(SEARCH("II",X8)))</formula>
    </cfRule>
    <cfRule type="containsText" dxfId="10" priority="65" operator="containsText" text="I">
      <formula>NOT(ISERROR(SEARCH("I",X8)))</formula>
    </cfRule>
  </conditionalFormatting>
  <pageMargins left="0.7" right="0.7" top="0.75" bottom="0.75" header="0.3" footer="0.3"/>
  <pageSetup paperSize="9" orientation="portrait" r:id="rId1"/>
  <drawing r:id="rId2"/>
  <legacyDrawing r:id="rId3"/>
  <tableParts count="1">
    <tablePart r:id="rId4"/>
  </tableParts>
  <extLst>
    <ext xmlns:x14="http://schemas.microsoft.com/office/spreadsheetml/2009/9/main" uri="{78C0D931-6437-407d-A8EE-F0AAD7539E65}">
      <x14:conditionalFormattings>
        <x14:conditionalFormatting xmlns:xm="http://schemas.microsoft.com/office/excel/2006/main">
          <x14:cfRule type="containsText" priority="53" operator="containsText" id="{E5A7D92D-3785-48F6-A738-5729ED047BE8}">
            <xm:f>NOT(ISERROR(SEARCH('FACTORES DE RIESGOS'!$L$16,U8)))</xm:f>
            <xm:f>'FACTORES DE RIESGOS'!$L$16</xm:f>
            <x14:dxf>
              <fill>
                <patternFill>
                  <bgColor rgb="FF92D050"/>
                </patternFill>
              </fill>
            </x14:dxf>
          </x14:cfRule>
          <x14:cfRule type="containsText" priority="54" operator="containsText" id="{DC412226-1268-49EB-AEB5-09599695DBFB}">
            <xm:f>NOT(ISERROR(SEARCH('FACTORES DE RIESGOS'!$L$15,U8)))</xm:f>
            <xm:f>'FACTORES DE RIESGOS'!$L$15</xm:f>
            <x14:dxf>
              <fill>
                <patternFill>
                  <bgColor rgb="FFFFFF00"/>
                </patternFill>
              </fill>
            </x14:dxf>
          </x14:cfRule>
          <x14:cfRule type="containsText" priority="55" operator="containsText" id="{44A16673-45D3-445C-8B44-E965E5FA0800}">
            <xm:f>NOT(ISERROR(SEARCH('FACTORES DE RIESGOS'!$L$14,U8)))</xm:f>
            <xm:f>'FACTORES DE RIESGOS'!$L$14</xm:f>
            <x14:dxf>
              <fill>
                <patternFill>
                  <bgColor rgb="FFFF0000"/>
                </patternFill>
              </fill>
            </x14:dxf>
          </x14:cfRule>
          <x14:cfRule type="containsText" priority="56" operator="containsText" id="{E0638FC3-6D7D-4A50-B1B9-DE52CC48D565}">
            <xm:f>NOT(ISERROR(SEARCH('FACTORES DE RIESGOS'!$L$13,U8)))</xm:f>
            <xm:f>'FACTORES DE RIESGOS'!$L$13</xm:f>
            <x14:dxf>
              <fill>
                <patternFill>
                  <bgColor rgb="FFFF0000"/>
                </patternFill>
              </fill>
            </x14:dxf>
          </x14:cfRule>
          <xm:sqref>U8:U4602</xm:sqref>
        </x14:conditionalFormatting>
        <x14:conditionalFormatting xmlns:xm="http://schemas.microsoft.com/office/excel/2006/main">
          <x14:cfRule type="containsText" priority="52" operator="containsText" id="{5E8499F7-85E9-41B1-A046-5938BA98086C}">
            <xm:f>NOT(ISERROR(SEARCH('FACTORES DE RIESGOS'!$N$14,Y8)))</xm:f>
            <xm:f>'FACTORES DE RIESGOS'!$N$14</xm:f>
            <x14:dxf>
              <fill>
                <patternFill>
                  <bgColor rgb="FFFFFF00"/>
                </patternFill>
              </fill>
            </x14:dxf>
          </x14:cfRule>
          <x14:cfRule type="containsText" priority="57" operator="containsText" id="{E1B712BA-3A88-44B8-BCD6-848ADC963950}">
            <xm:f>NOT(ISERROR(SEARCH('FACTORES DE RIESGOS'!$N$13,Y8)))</xm:f>
            <xm:f>'FACTORES DE RIESGOS'!$N$13</xm:f>
            <x14:dxf>
              <fill>
                <patternFill>
                  <bgColor rgb="FFFF0000"/>
                </patternFill>
              </fill>
            </x14:dxf>
          </x14:cfRule>
          <x14:cfRule type="containsText" priority="58" operator="containsText" id="{37165D8D-50F9-4217-AFEA-796C891A3BB8}">
            <xm:f>NOT(ISERROR(SEARCH('FACTORES DE RIESGOS'!$N$16,Y8)))</xm:f>
            <xm:f>'FACTORES DE RIESGOS'!$N$16</xm:f>
            <x14:dxf>
              <fill>
                <patternFill>
                  <bgColor theme="4" tint="0.39994506668294322"/>
                </patternFill>
              </fill>
            </x14:dxf>
          </x14:cfRule>
          <x14:cfRule type="containsText" priority="59" operator="containsText" id="{46CA1703-8166-451C-9AAD-50F5400B9B24}">
            <xm:f>NOT(ISERROR(SEARCH('FACTORES DE RIESGOS'!$N$15,Y8)))</xm:f>
            <xm:f>'FACTORES DE RIESGOS'!$N$15</xm:f>
            <x14:dxf>
              <fill>
                <patternFill>
                  <bgColor rgb="FF92D050"/>
                </patternFill>
              </fill>
            </x14:dxf>
          </x14:cfRule>
          <x14:cfRule type="containsText" priority="60" operator="containsText" id="{F8191C68-93C2-45A7-8F56-579985CDD988}">
            <xm:f>NOT(ISERROR(SEARCH('FACTORES DE RIESGOS'!$N$14,Y8)))</xm:f>
            <xm:f>'FACTORES DE RIESGOS'!$N$14</xm:f>
            <x14:dxf>
              <fill>
                <patternFill>
                  <bgColor rgb="FFFFFF00"/>
                </patternFill>
              </fill>
            </x14:dxf>
          </x14:cfRule>
          <x14:cfRule type="containsText" priority="61" operator="containsText" id="{65D3DA3D-0784-4795-A0F8-EC9831201AA5}">
            <xm:f>NOT(ISERROR(SEARCH('FACTORES DE RIESGOS'!$N$13,Y8)))</xm:f>
            <xm:f>'FACTORES DE RIESGOS'!$N$13</xm:f>
            <x14:dxf>
              <fill>
                <patternFill>
                  <bgColor rgb="FFFF0000"/>
                </patternFill>
              </fill>
            </x14:dxf>
          </x14:cfRule>
          <xm:sqref>Y8:Y4602</xm:sqref>
        </x14:conditionalFormatting>
      </x14:conditionalFormattings>
    </ext>
    <ext xmlns:x14="http://schemas.microsoft.com/office/spreadsheetml/2009/9/main" uri="{CCE6A557-97BC-4b89-ADB6-D9C93CAAB3DF}">
      <x14:dataValidations xmlns:xm="http://schemas.microsoft.com/office/excel/2006/main" count="12">
        <x14:dataValidation type="list" allowBlank="1" showInputMessage="1" showErrorMessage="1" xr:uid="{06BF202C-FB45-4736-A849-A0558DF46E7F}">
          <x14:formula1>
            <xm:f>'FACTORES DE RIESGOS'!$K$13:$K$14</xm:f>
          </x14:formula1>
          <xm:sqref>G4266:G4602 G8:G4256</xm:sqref>
        </x14:dataValidation>
        <x14:dataValidation type="list" allowBlank="1" showInputMessage="1" showErrorMessage="1" xr:uid="{DC0A98F6-D3E5-4DF7-ABD4-59B9AA38A12F}">
          <x14:formula1>
            <xm:f>'FACTORES DE RIESGOS'!$E$13:$E$19</xm:f>
          </x14:formula1>
          <xm:sqref>H8:H4602</xm:sqref>
        </x14:dataValidation>
        <x14:dataValidation type="list" allowBlank="1" showInputMessage="1" showErrorMessage="1" xr:uid="{BA2EE900-DA4C-4AE7-A63B-73BD4DA1EF75}">
          <x14:formula1>
            <xm:f>'FACTORES DE RIESGOS'!$H$13:$H$15</xm:f>
          </x14:formula1>
          <xm:sqref>R8:R4602</xm:sqref>
        </x14:dataValidation>
        <x14:dataValidation type="list" allowBlank="1" showInputMessage="1" showErrorMessage="1" xr:uid="{B1FF6128-7C29-4009-BB45-40A27F8C2F26}">
          <x14:formula1>
            <xm:f>'FACTORES DE RIESGOS'!$I$13:$I$16</xm:f>
          </x14:formula1>
          <xm:sqref>S8:S4602</xm:sqref>
        </x14:dataValidation>
        <x14:dataValidation type="list" allowBlank="1" showInputMessage="1" showErrorMessage="1" xr:uid="{E9CCEEC9-5D86-4EEB-8F3C-8CDF49F66A32}">
          <x14:formula1>
            <xm:f>'FACTORES DE RIESGOS'!$L$13:$L$16</xm:f>
          </x14:formula1>
          <xm:sqref>U8:U4602</xm:sqref>
        </x14:dataValidation>
        <x14:dataValidation type="list" allowBlank="1" showInputMessage="1" showErrorMessage="1" xr:uid="{B3957439-6657-47CB-9C8D-660D9B2E3C97}">
          <x14:formula1>
            <xm:f>'FACTORES DE RIESGOS'!$J$13:$J$16</xm:f>
          </x14:formula1>
          <xm:sqref>V8:V4602</xm:sqref>
        </x14:dataValidation>
        <x14:dataValidation type="list" allowBlank="1" showInputMessage="1" showErrorMessage="1" xr:uid="{D3B7ADD7-A6AE-4E5D-8CEB-2D13253B847E}">
          <x14:formula1>
            <xm:f>'FACTORES DE RIESGOS'!$N$13:$N$16</xm:f>
          </x14:formula1>
          <xm:sqref>Y8:Y4602</xm:sqref>
        </x14:dataValidation>
        <x14:dataValidation type="list" allowBlank="1" showInputMessage="1" showErrorMessage="1" xr:uid="{2577F46D-7D94-40F9-B89C-99085996D504}">
          <x14:formula1>
            <xm:f>'FACTORES DE RIESGOS'!$F$13:$F$60</xm:f>
          </x14:formula1>
          <xm:sqref>I8:I4602</xm:sqref>
        </x14:dataValidation>
        <x14:dataValidation type="list" allowBlank="1" showInputMessage="1" showErrorMessage="1" xr:uid="{07C06C7A-CA49-4D47-B888-1643F1D050C7}">
          <x14:formula1>
            <xm:f>'FACTORES DE RIESGOS'!$D$13:$D$16</xm:f>
          </x14:formula1>
          <xm:sqref>A8:A4602</xm:sqref>
        </x14:dataValidation>
        <x14:dataValidation type="list" allowBlank="1" showInputMessage="1" showErrorMessage="1" xr:uid="{FE284B22-A54E-4D8B-8249-3843B7D35113}">
          <x14:formula1>
            <xm:f>'FACTORES DE RIESGOS'!$C$13:$C$23</xm:f>
          </x14:formula1>
          <xm:sqref>D8:D4602</xm:sqref>
        </x14:dataValidation>
        <x14:dataValidation type="list" allowBlank="1" showInputMessage="1" showErrorMessage="1" xr:uid="{F083AE88-7265-427F-ABBC-B687050AFA1B}">
          <x14:formula1>
            <xm:f>'FACTORES DE RIESGOS'!$B$13:$B$15</xm:f>
          </x14:formula1>
          <xm:sqref>C8:C4602</xm:sqref>
        </x14:dataValidation>
        <x14:dataValidation type="list" allowBlank="1" showInputMessage="1" showErrorMessage="1" xr:uid="{B06A9BA2-74F5-4486-A251-1E672996D4A9}">
          <x14:formula1>
            <xm:f>'FACTORES DE RIESGOS'!$A$13:$A$31</xm:f>
          </x14:formula1>
          <xm:sqref>B8:B4602</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7A89AE-9208-4FE7-A85D-D7FD2336E548}">
  <dimension ref="A1:K44"/>
  <sheetViews>
    <sheetView topLeftCell="K7" zoomScale="55" zoomScaleNormal="55" workbookViewId="0">
      <selection activeCell="K7" sqref="K7"/>
    </sheetView>
  </sheetViews>
  <sheetFormatPr baseColWidth="10" defaultRowHeight="13.8"/>
  <cols>
    <col min="1" max="1" width="57.09765625" bestFit="1" customWidth="1"/>
    <col min="2" max="2" width="42.09765625" bestFit="1" customWidth="1"/>
    <col min="3" max="3" width="2.09765625" customWidth="1"/>
    <col min="4" max="4" width="22.8984375" bestFit="1" customWidth="1"/>
    <col min="5" max="5" width="67" bestFit="1" customWidth="1"/>
    <col min="6" max="6" width="3.5" customWidth="1"/>
    <col min="7" max="7" width="155.59765625" bestFit="1" customWidth="1"/>
    <col min="8" max="8" width="50.3984375" bestFit="1" customWidth="1"/>
    <col min="9" max="9" width="4" customWidth="1"/>
    <col min="10" max="10" width="255.59765625" bestFit="1" customWidth="1"/>
    <col min="11" max="11" width="88.5" bestFit="1" customWidth="1"/>
  </cols>
  <sheetData>
    <row r="1" spans="1:11">
      <c r="A1" s="207" t="s">
        <v>9</v>
      </c>
      <c r="B1" t="s">
        <v>1269</v>
      </c>
      <c r="D1" s="207" t="s">
        <v>9</v>
      </c>
      <c r="E1" t="s">
        <v>1269</v>
      </c>
      <c r="G1" s="207" t="s">
        <v>9</v>
      </c>
      <c r="H1" t="s">
        <v>1269</v>
      </c>
      <c r="J1" s="207" t="s">
        <v>9</v>
      </c>
      <c r="K1" t="s">
        <v>1269</v>
      </c>
    </row>
    <row r="3" spans="1:11">
      <c r="A3" s="207" t="s">
        <v>1266</v>
      </c>
      <c r="B3" t="s">
        <v>1270</v>
      </c>
      <c r="D3" s="207" t="s">
        <v>1266</v>
      </c>
      <c r="E3" t="s">
        <v>1271</v>
      </c>
      <c r="G3" s="207" t="s">
        <v>1266</v>
      </c>
      <c r="H3" t="s">
        <v>1273</v>
      </c>
      <c r="J3" s="207" t="s">
        <v>1266</v>
      </c>
      <c r="K3" t="s">
        <v>1272</v>
      </c>
    </row>
    <row r="4" spans="1:11">
      <c r="A4" s="208" t="s">
        <v>911</v>
      </c>
      <c r="B4">
        <v>80</v>
      </c>
      <c r="D4" s="208"/>
      <c r="E4">
        <v>2131</v>
      </c>
      <c r="G4" s="208" t="s">
        <v>1238</v>
      </c>
      <c r="H4">
        <v>112</v>
      </c>
      <c r="J4" s="208" t="s">
        <v>1249</v>
      </c>
      <c r="K4">
        <v>73</v>
      </c>
    </row>
    <row r="5" spans="1:11">
      <c r="A5" s="208" t="s">
        <v>924</v>
      </c>
      <c r="B5">
        <v>81</v>
      </c>
      <c r="D5" s="208" t="s">
        <v>926</v>
      </c>
      <c r="E5">
        <v>567</v>
      </c>
      <c r="G5" s="208" t="s">
        <v>1262</v>
      </c>
      <c r="H5">
        <v>173</v>
      </c>
      <c r="J5" s="208" t="s">
        <v>1258</v>
      </c>
      <c r="K5">
        <v>17</v>
      </c>
    </row>
    <row r="6" spans="1:11">
      <c r="A6" s="208" t="s">
        <v>935</v>
      </c>
      <c r="B6">
        <v>114</v>
      </c>
      <c r="D6" s="208" t="s">
        <v>920</v>
      </c>
      <c r="E6">
        <v>1337</v>
      </c>
      <c r="G6" s="208" t="s">
        <v>1234</v>
      </c>
      <c r="H6">
        <v>114</v>
      </c>
      <c r="J6" s="208" t="s">
        <v>1264</v>
      </c>
      <c r="K6">
        <v>55</v>
      </c>
    </row>
    <row r="7" spans="1:11">
      <c r="A7" s="208" t="s">
        <v>949</v>
      </c>
      <c r="B7">
        <v>112</v>
      </c>
      <c r="D7" s="208" t="s">
        <v>913</v>
      </c>
      <c r="E7">
        <v>107</v>
      </c>
      <c r="G7" s="208" t="s">
        <v>1256</v>
      </c>
      <c r="H7">
        <v>11</v>
      </c>
      <c r="J7" s="208" t="s">
        <v>1263</v>
      </c>
      <c r="K7">
        <v>118</v>
      </c>
    </row>
    <row r="8" spans="1:11">
      <c r="A8" s="208" t="s">
        <v>965</v>
      </c>
      <c r="B8">
        <v>85</v>
      </c>
      <c r="D8" s="208" t="s">
        <v>1268</v>
      </c>
      <c r="E8">
        <v>4142</v>
      </c>
      <c r="G8" s="208" t="s">
        <v>1257</v>
      </c>
      <c r="H8">
        <v>17</v>
      </c>
      <c r="J8" s="208" t="s">
        <v>1253</v>
      </c>
      <c r="K8">
        <v>114</v>
      </c>
    </row>
    <row r="9" spans="1:11">
      <c r="A9" s="208" t="s">
        <v>969</v>
      </c>
      <c r="B9">
        <v>73</v>
      </c>
      <c r="G9" s="208" t="s">
        <v>1242</v>
      </c>
      <c r="H9">
        <v>81</v>
      </c>
      <c r="J9" s="208" t="s">
        <v>1259</v>
      </c>
      <c r="K9">
        <v>11</v>
      </c>
    </row>
    <row r="10" spans="1:11">
      <c r="A10" s="208" t="s">
        <v>973</v>
      </c>
      <c r="B10">
        <v>138</v>
      </c>
      <c r="G10" s="208" t="s">
        <v>311</v>
      </c>
      <c r="H10">
        <v>749</v>
      </c>
      <c r="J10" s="208" t="s">
        <v>1235</v>
      </c>
      <c r="K10">
        <v>114</v>
      </c>
    </row>
    <row r="11" spans="1:11">
      <c r="A11" s="208" t="s">
        <v>975</v>
      </c>
      <c r="B11">
        <v>133</v>
      </c>
      <c r="G11" s="208" t="s">
        <v>1267</v>
      </c>
      <c r="J11" s="208" t="s">
        <v>1243</v>
      </c>
      <c r="K11">
        <v>81</v>
      </c>
    </row>
    <row r="12" spans="1:11">
      <c r="A12" s="208" t="s">
        <v>979</v>
      </c>
      <c r="B12">
        <v>146</v>
      </c>
      <c r="G12" s="208" t="s">
        <v>1291</v>
      </c>
      <c r="H12">
        <v>85</v>
      </c>
      <c r="J12" s="208" t="s">
        <v>1239</v>
      </c>
      <c r="K12">
        <v>112</v>
      </c>
    </row>
    <row r="13" spans="1:11">
      <c r="A13" s="208" t="s">
        <v>983</v>
      </c>
      <c r="B13">
        <v>39</v>
      </c>
      <c r="G13" s="208" t="s">
        <v>1289</v>
      </c>
      <c r="H13">
        <v>80</v>
      </c>
      <c r="J13" s="208" t="s">
        <v>1251</v>
      </c>
      <c r="K13">
        <v>497</v>
      </c>
    </row>
    <row r="14" spans="1:11">
      <c r="A14" s="208" t="s">
        <v>989</v>
      </c>
      <c r="B14">
        <v>115</v>
      </c>
      <c r="G14" s="208" t="s">
        <v>1328</v>
      </c>
      <c r="H14">
        <v>70</v>
      </c>
      <c r="J14" s="208" t="s">
        <v>1267</v>
      </c>
    </row>
    <row r="15" spans="1:11">
      <c r="A15" s="208" t="s">
        <v>993</v>
      </c>
      <c r="B15">
        <v>13</v>
      </c>
      <c r="G15" s="208" t="s">
        <v>1348</v>
      </c>
      <c r="H15">
        <v>157</v>
      </c>
      <c r="J15" s="208" t="s">
        <v>1246</v>
      </c>
      <c r="K15">
        <v>85</v>
      </c>
    </row>
    <row r="16" spans="1:11">
      <c r="A16" s="208" t="s">
        <v>995</v>
      </c>
      <c r="B16">
        <v>11</v>
      </c>
      <c r="G16" s="208" t="s">
        <v>1372</v>
      </c>
      <c r="H16">
        <v>20</v>
      </c>
      <c r="J16" s="208" t="s">
        <v>1290</v>
      </c>
      <c r="K16">
        <v>80</v>
      </c>
    </row>
    <row r="17" spans="1:11">
      <c r="A17" s="208" t="s">
        <v>1007</v>
      </c>
      <c r="B17">
        <v>118</v>
      </c>
      <c r="G17" s="208" t="s">
        <v>1319</v>
      </c>
      <c r="H17">
        <v>26</v>
      </c>
      <c r="J17" s="208" t="s">
        <v>1325</v>
      </c>
      <c r="K17">
        <v>25</v>
      </c>
    </row>
    <row r="18" spans="1:11">
      <c r="A18" s="208" t="s">
        <v>1017</v>
      </c>
      <c r="B18">
        <v>55</v>
      </c>
      <c r="G18" s="208" t="s">
        <v>1366</v>
      </c>
      <c r="H18">
        <v>70</v>
      </c>
      <c r="J18" s="208" t="s">
        <v>1349</v>
      </c>
      <c r="K18">
        <v>79</v>
      </c>
    </row>
    <row r="19" spans="1:11">
      <c r="A19" s="208" t="s">
        <v>1267</v>
      </c>
      <c r="G19" s="208" t="s">
        <v>1355</v>
      </c>
      <c r="H19">
        <v>37</v>
      </c>
      <c r="J19" s="208" t="s">
        <v>1370</v>
      </c>
      <c r="K19">
        <v>20</v>
      </c>
    </row>
    <row r="20" spans="1:11">
      <c r="A20" s="208" t="s">
        <v>937</v>
      </c>
      <c r="B20">
        <v>25</v>
      </c>
      <c r="G20" s="208" t="s">
        <v>1334</v>
      </c>
      <c r="H20">
        <v>61</v>
      </c>
      <c r="J20" s="208" t="s">
        <v>1320</v>
      </c>
      <c r="K20">
        <v>26</v>
      </c>
    </row>
    <row r="21" spans="1:11">
      <c r="A21" s="208" t="s">
        <v>959</v>
      </c>
      <c r="B21">
        <v>79</v>
      </c>
      <c r="G21" s="208" t="s">
        <v>1340</v>
      </c>
      <c r="H21">
        <v>76</v>
      </c>
      <c r="J21" s="208" t="s">
        <v>1367</v>
      </c>
      <c r="K21">
        <v>56</v>
      </c>
    </row>
    <row r="22" spans="1:11">
      <c r="A22" s="208" t="s">
        <v>961</v>
      </c>
      <c r="B22">
        <v>78</v>
      </c>
      <c r="G22" s="208" t="s">
        <v>1360</v>
      </c>
      <c r="H22">
        <v>47</v>
      </c>
      <c r="J22" s="208" t="s">
        <v>1356</v>
      </c>
      <c r="K22">
        <v>37</v>
      </c>
    </row>
    <row r="23" spans="1:11">
      <c r="A23" s="208" t="s">
        <v>1015</v>
      </c>
      <c r="B23">
        <v>20</v>
      </c>
      <c r="G23" s="208" t="s">
        <v>1435</v>
      </c>
      <c r="H23">
        <v>6</v>
      </c>
      <c r="J23" s="208" t="s">
        <v>1335</v>
      </c>
      <c r="K23">
        <v>74</v>
      </c>
    </row>
    <row r="24" spans="1:11">
      <c r="A24" s="208" t="s">
        <v>906</v>
      </c>
      <c r="B24">
        <v>26</v>
      </c>
      <c r="G24" s="208" t="s">
        <v>1432</v>
      </c>
      <c r="H24">
        <v>13</v>
      </c>
      <c r="J24" s="208" t="s">
        <v>1341</v>
      </c>
      <c r="K24">
        <v>82</v>
      </c>
    </row>
    <row r="25" spans="1:11">
      <c r="A25" s="208" t="s">
        <v>997</v>
      </c>
      <c r="B25">
        <v>56</v>
      </c>
      <c r="G25" s="208" t="s">
        <v>1466</v>
      </c>
      <c r="H25">
        <v>6</v>
      </c>
      <c r="J25" s="208" t="s">
        <v>1361</v>
      </c>
      <c r="K25">
        <v>47</v>
      </c>
    </row>
    <row r="26" spans="1:11">
      <c r="A26" s="208" t="s">
        <v>1003</v>
      </c>
      <c r="B26">
        <v>21</v>
      </c>
      <c r="G26" s="208" t="s">
        <v>1268</v>
      </c>
      <c r="H26">
        <v>2011</v>
      </c>
      <c r="J26" s="208" t="s">
        <v>1351</v>
      </c>
      <c r="K26">
        <v>78</v>
      </c>
    </row>
    <row r="27" spans="1:11">
      <c r="A27" s="208" t="s">
        <v>951</v>
      </c>
      <c r="B27">
        <v>61</v>
      </c>
      <c r="J27" s="208" t="s">
        <v>1331</v>
      </c>
      <c r="K27">
        <v>21</v>
      </c>
    </row>
    <row r="28" spans="1:11">
      <c r="A28" s="208" t="s">
        <v>953</v>
      </c>
      <c r="B28">
        <v>14</v>
      </c>
      <c r="J28" s="208" t="s">
        <v>1374</v>
      </c>
      <c r="K28">
        <v>24</v>
      </c>
    </row>
    <row r="29" spans="1:11">
      <c r="A29" s="208" t="s">
        <v>1005</v>
      </c>
      <c r="B29">
        <v>49</v>
      </c>
      <c r="J29" s="208" t="s">
        <v>1402</v>
      </c>
      <c r="K29">
        <v>21</v>
      </c>
    </row>
    <row r="30" spans="1:11">
      <c r="A30" s="208" t="s">
        <v>955</v>
      </c>
      <c r="B30">
        <v>62</v>
      </c>
      <c r="J30" s="208" t="s">
        <v>1399</v>
      </c>
      <c r="K30">
        <v>8</v>
      </c>
    </row>
    <row r="31" spans="1:11">
      <c r="A31" s="208" t="s">
        <v>977</v>
      </c>
      <c r="B31">
        <v>41</v>
      </c>
      <c r="J31" s="208" t="s">
        <v>1407</v>
      </c>
      <c r="K31">
        <v>3</v>
      </c>
    </row>
    <row r="32" spans="1:11">
      <c r="A32" s="208" t="s">
        <v>943</v>
      </c>
      <c r="B32">
        <v>21</v>
      </c>
      <c r="J32" s="208" t="s">
        <v>1436</v>
      </c>
      <c r="K32">
        <v>6</v>
      </c>
    </row>
    <row r="33" spans="1:11">
      <c r="A33" s="208" t="s">
        <v>947</v>
      </c>
      <c r="B33">
        <v>24</v>
      </c>
      <c r="J33" s="208" t="s">
        <v>1439</v>
      </c>
      <c r="K33">
        <v>32</v>
      </c>
    </row>
    <row r="34" spans="1:11">
      <c r="A34" s="208" t="s">
        <v>985</v>
      </c>
      <c r="B34">
        <v>21</v>
      </c>
      <c r="J34" s="208" t="s">
        <v>1441</v>
      </c>
      <c r="K34">
        <v>14</v>
      </c>
    </row>
    <row r="35" spans="1:11">
      <c r="A35" s="208" t="s">
        <v>987</v>
      </c>
      <c r="B35">
        <v>17</v>
      </c>
      <c r="J35" s="208" t="s">
        <v>1496</v>
      </c>
      <c r="K35">
        <v>1</v>
      </c>
    </row>
    <row r="36" spans="1:11">
      <c r="A36" s="208" t="s">
        <v>918</v>
      </c>
      <c r="B36">
        <v>8</v>
      </c>
      <c r="J36" s="208" t="s">
        <v>1268</v>
      </c>
      <c r="K36">
        <v>2011</v>
      </c>
    </row>
    <row r="37" spans="1:11">
      <c r="A37" s="208" t="s">
        <v>1001</v>
      </c>
      <c r="B37">
        <v>3</v>
      </c>
    </row>
    <row r="38" spans="1:11">
      <c r="A38" s="208" t="s">
        <v>971</v>
      </c>
      <c r="B38">
        <v>6</v>
      </c>
    </row>
    <row r="39" spans="1:11">
      <c r="A39" s="208" t="s">
        <v>981</v>
      </c>
      <c r="B39">
        <v>32</v>
      </c>
    </row>
    <row r="40" spans="1:11">
      <c r="A40" s="208" t="s">
        <v>963</v>
      </c>
      <c r="B40">
        <v>13</v>
      </c>
    </row>
    <row r="41" spans="1:11">
      <c r="A41" s="208" t="s">
        <v>999</v>
      </c>
      <c r="B41">
        <v>14</v>
      </c>
    </row>
    <row r="42" spans="1:11">
      <c r="A42" s="208" t="s">
        <v>957</v>
      </c>
      <c r="B42">
        <v>6</v>
      </c>
    </row>
    <row r="43" spans="1:11">
      <c r="A43" s="208" t="s">
        <v>967</v>
      </c>
      <c r="B43">
        <v>1</v>
      </c>
    </row>
    <row r="44" spans="1:11">
      <c r="A44" s="208" t="s">
        <v>1268</v>
      </c>
      <c r="B44">
        <v>2011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23</vt:i4>
      </vt:variant>
      <vt:variant>
        <vt:lpstr>Rangos con nombre</vt:lpstr>
      </vt:variant>
      <vt:variant>
        <vt:i4>1</vt:i4>
      </vt:variant>
    </vt:vector>
  </HeadingPairs>
  <TitlesOfParts>
    <vt:vector size="24" baseType="lpstr">
      <vt:lpstr>INTERVENCIONES</vt:lpstr>
      <vt:lpstr>PRINCIPAL</vt:lpstr>
      <vt:lpstr>FACTORES DE RIESGOS</vt:lpstr>
      <vt:lpstr>VALORACIÓN DE RIESGOS</vt:lpstr>
      <vt:lpstr>ACTIVIDADES DE TRABAJO</vt:lpstr>
      <vt:lpstr>LISTAS DE CAUSAS DE AT Y EL</vt:lpstr>
      <vt:lpstr>PELIGROS DESCR-EFEC PO</vt:lpstr>
      <vt:lpstr>ADMON-OPER</vt:lpstr>
      <vt:lpstr>TABLAS DINAMICAS</vt:lpstr>
      <vt:lpstr>DASHBOARD</vt:lpstr>
      <vt:lpstr>OPERATIVO</vt:lpstr>
      <vt:lpstr>DIRECTOR DE OPERACION</vt:lpstr>
      <vt:lpstr>TALENTO HUMANO</vt:lpstr>
      <vt:lpstr>COORDINADORA DEL SGSST</vt:lpstr>
      <vt:lpstr>JEFE PTAR</vt:lpstr>
      <vt:lpstr>JEFE PTAP</vt:lpstr>
      <vt:lpstr>JEFE DE MANTENIMIENTO</vt:lpstr>
      <vt:lpstr>OPERADOR PTAP</vt:lpstr>
      <vt:lpstr>SUPLENTE PTAR Y PTAP</vt:lpstr>
      <vt:lpstr>AUXILIAR OPERACIONAL PTAP</vt:lpstr>
      <vt:lpstr>TODERO</vt:lpstr>
      <vt:lpstr>AUXILIAR DE MANTENIMIENTO</vt:lpstr>
      <vt:lpstr>CONDUCTOR EMPRESARIAL</vt:lpstr>
      <vt:lpstr>'ACTIVIDADES DE TRABAJO'!Área_de_impresión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Gustavo Guzman</dc:creator>
  <cp:keywords/>
  <dc:description/>
  <cp:lastModifiedBy>Lopez Giron Juan Jose</cp:lastModifiedBy>
  <cp:revision/>
  <dcterms:created xsi:type="dcterms:W3CDTF">2021-01-22T21:26:00Z</dcterms:created>
  <dcterms:modified xsi:type="dcterms:W3CDTF">2024-07-17T15:34:19Z</dcterms:modified>
  <cp:category/>
  <cp:contentStatus/>
</cp:coreProperties>
</file>